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InfoTrim\1T\"/>
    </mc:Choice>
  </mc:AlternateContent>
  <bookViews>
    <workbookView xWindow="0" yWindow="0" windowWidth="28800" windowHeight="11700" activeTab="4"/>
  </bookViews>
  <sheets>
    <sheet name="TD" sheetId="4" r:id="rId1"/>
    <sheet name="BD_Personas_2014-2019" sheetId="1" r:id="rId2"/>
    <sheet name="." sheetId="5" state="hidden" r:id="rId3"/>
    <sheet name="Resumen_Ministerios" sheetId="6" r:id="rId4"/>
    <sheet name="Diccionario" sheetId="3" r:id="rId5"/>
  </sheets>
  <definedNames>
    <definedName name="_xlnm._FilterDatabase" localSheetId="1" hidden="1">'BD_Personas_2014-2019'!$A$1:$J$1</definedName>
    <definedName name="Disponible">'.'!$W$6:$DT$27</definedName>
    <definedName name="Dot_CJ">'.'!$W$38:$EK$59</definedName>
    <definedName name="Dot_Est">'.'!$W$70:$HN$91</definedName>
    <definedName name="FD_CJ">'.'!$W$104:$EJ$125</definedName>
    <definedName name="Sexo">'.'!$W$138:$DT$159</definedName>
  </definedNames>
  <calcPr calcId="162913"/>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4" i="5" l="1"/>
  <c r="C171" i="5"/>
  <c r="C170" i="5"/>
  <c r="C169" i="5"/>
  <c r="DS138" i="5" l="1"/>
  <c r="DT138" i="5"/>
  <c r="DR138" i="5"/>
  <c r="DP138" i="5"/>
  <c r="DQ138" i="5"/>
  <c r="DO138" i="5"/>
  <c r="DM138" i="5"/>
  <c r="DN138" i="5"/>
  <c r="DL138" i="5"/>
  <c r="DJ138" i="5"/>
  <c r="DK138" i="5"/>
  <c r="DI138" i="5"/>
  <c r="DG138" i="5"/>
  <c r="DH138" i="5"/>
  <c r="DF138" i="5"/>
  <c r="DN136" i="5"/>
  <c r="DK136" i="5"/>
  <c r="DH136" i="5"/>
  <c r="DE136" i="5"/>
  <c r="DB136" i="5"/>
  <c r="CY136" i="5"/>
  <c r="CV136" i="5"/>
  <c r="CS136" i="5"/>
  <c r="CS138" i="5" s="1"/>
  <c r="CP136" i="5"/>
  <c r="CM136" i="5"/>
  <c r="CM138" i="5" s="1"/>
  <c r="CJ136" i="5"/>
  <c r="CJ138" i="5" s="1"/>
  <c r="CG136" i="5"/>
  <c r="CG138" i="5" s="1"/>
  <c r="CD136" i="5"/>
  <c r="CA136" i="5"/>
  <c r="BX136" i="5"/>
  <c r="BU136" i="5"/>
  <c r="BU138" i="5" s="1"/>
  <c r="BR136" i="5"/>
  <c r="BO136" i="5"/>
  <c r="BL136" i="5"/>
  <c r="BL138" i="5" s="1"/>
  <c r="BI136" i="5"/>
  <c r="BI138" i="5" s="1"/>
  <c r="BF136" i="5"/>
  <c r="BC136" i="5"/>
  <c r="AZ136" i="5"/>
  <c r="AW136" i="5"/>
  <c r="AT136" i="5"/>
  <c r="AQ136" i="5"/>
  <c r="AQ138" i="5" s="1"/>
  <c r="AN136" i="5"/>
  <c r="AK136" i="5"/>
  <c r="AK138" i="5" s="1"/>
  <c r="Z138" i="5"/>
  <c r="AA138" i="5"/>
  <c r="AB138" i="5"/>
  <c r="AC138" i="5"/>
  <c r="AD138" i="5"/>
  <c r="AE138" i="5"/>
  <c r="AF138" i="5"/>
  <c r="AG138" i="5"/>
  <c r="AH138" i="5"/>
  <c r="AI138" i="5"/>
  <c r="AJ138" i="5"/>
  <c r="AL138" i="5"/>
  <c r="AM138" i="5"/>
  <c r="AN138" i="5"/>
  <c r="AO138" i="5"/>
  <c r="AP138" i="5"/>
  <c r="AR138" i="5"/>
  <c r="AS138" i="5"/>
  <c r="AT138" i="5"/>
  <c r="AU138" i="5"/>
  <c r="AV138" i="5"/>
  <c r="AW138" i="5"/>
  <c r="AX138" i="5"/>
  <c r="AY138" i="5"/>
  <c r="AZ138" i="5"/>
  <c r="BA138" i="5"/>
  <c r="BB138" i="5"/>
  <c r="BC138" i="5"/>
  <c r="BD138" i="5"/>
  <c r="BE138" i="5"/>
  <c r="BF138" i="5"/>
  <c r="BG138" i="5"/>
  <c r="BH138" i="5"/>
  <c r="BJ138" i="5"/>
  <c r="BK138" i="5"/>
  <c r="BM138" i="5"/>
  <c r="BN138" i="5"/>
  <c r="BO138" i="5"/>
  <c r="BP138" i="5"/>
  <c r="BQ138" i="5"/>
  <c r="BR138" i="5"/>
  <c r="BS138" i="5"/>
  <c r="BT138" i="5"/>
  <c r="BV138" i="5"/>
  <c r="BW138" i="5"/>
  <c r="BX138" i="5"/>
  <c r="BY138" i="5"/>
  <c r="BZ138" i="5"/>
  <c r="CA138" i="5"/>
  <c r="CB138" i="5"/>
  <c r="CC138" i="5"/>
  <c r="CD138" i="5"/>
  <c r="CE138" i="5"/>
  <c r="CF138" i="5"/>
  <c r="CH138" i="5"/>
  <c r="CI138" i="5"/>
  <c r="CK138" i="5"/>
  <c r="CL138" i="5"/>
  <c r="CN138" i="5"/>
  <c r="CO138" i="5"/>
  <c r="CP138" i="5"/>
  <c r="CQ138" i="5"/>
  <c r="CR138" i="5"/>
  <c r="CT138" i="5"/>
  <c r="CU138" i="5"/>
  <c r="CV138" i="5"/>
  <c r="CW138" i="5"/>
  <c r="CX138" i="5"/>
  <c r="CY138" i="5"/>
  <c r="CZ138" i="5"/>
  <c r="DA138" i="5"/>
  <c r="DB138" i="5"/>
  <c r="DC138" i="5"/>
  <c r="DD138" i="5"/>
  <c r="DE138" i="5"/>
  <c r="Y138" i="5"/>
  <c r="X138" i="5"/>
  <c r="W138" i="5"/>
  <c r="AH136" i="5"/>
  <c r="AE136" i="5"/>
  <c r="AB136" i="5"/>
  <c r="Y136" i="5"/>
  <c r="DT140" i="5"/>
  <c r="DT141" i="5"/>
  <c r="DT142" i="5"/>
  <c r="DT143" i="5"/>
  <c r="DT144" i="5"/>
  <c r="DT145" i="5"/>
  <c r="DT146" i="5"/>
  <c r="DT147" i="5"/>
  <c r="DT148" i="5"/>
  <c r="DT149" i="5"/>
  <c r="DT150" i="5"/>
  <c r="DT151" i="5"/>
  <c r="DT152" i="5"/>
  <c r="DT153" i="5"/>
  <c r="DT154" i="5"/>
  <c r="DT155" i="5"/>
  <c r="DT156" i="5"/>
  <c r="DT157" i="5"/>
  <c r="DT158" i="5"/>
  <c r="DT159" i="5"/>
  <c r="DT139" i="5"/>
  <c r="DQ140" i="5"/>
  <c r="DQ141" i="5"/>
  <c r="DQ142" i="5"/>
  <c r="DQ143" i="5"/>
  <c r="DQ144" i="5"/>
  <c r="DQ145" i="5"/>
  <c r="DQ146" i="5"/>
  <c r="DQ147" i="5"/>
  <c r="DQ148" i="5"/>
  <c r="DQ149" i="5"/>
  <c r="DQ150" i="5"/>
  <c r="DQ151" i="5"/>
  <c r="DQ152" i="5"/>
  <c r="DQ153" i="5"/>
  <c r="DQ154" i="5"/>
  <c r="DQ155" i="5"/>
  <c r="DQ156" i="5"/>
  <c r="DQ157" i="5"/>
  <c r="DQ158" i="5"/>
  <c r="DQ159" i="5"/>
  <c r="DQ139" i="5"/>
  <c r="EJ125" i="5"/>
  <c r="EF125" i="5"/>
  <c r="EK59" i="5"/>
  <c r="EG59" i="5"/>
  <c r="HJ70" i="5" l="1"/>
  <c r="HK70" i="5"/>
  <c r="HL70" i="5"/>
  <c r="HM70" i="5"/>
  <c r="HN70" i="5"/>
  <c r="HI70" i="5"/>
  <c r="HN91" i="5" l="1"/>
  <c r="HN90" i="5"/>
  <c r="HN89" i="5"/>
  <c r="HN88" i="5"/>
  <c r="HN87" i="5"/>
  <c r="HN86" i="5"/>
  <c r="HN85" i="5"/>
  <c r="HN84" i="5"/>
  <c r="HN83" i="5"/>
  <c r="HN82" i="5"/>
  <c r="HN81" i="5"/>
  <c r="HN80" i="5"/>
  <c r="HN79" i="5"/>
  <c r="HN78" i="5"/>
  <c r="HN77" i="5"/>
  <c r="HN76" i="5"/>
  <c r="HN75" i="5"/>
  <c r="HN74" i="5"/>
  <c r="HN73" i="5"/>
  <c r="HN72" i="5"/>
  <c r="HN71" i="5"/>
  <c r="DT27" i="5"/>
  <c r="DQ27" i="5"/>
  <c r="HH91" i="5"/>
  <c r="GP68" i="5"/>
  <c r="GJ68" i="5"/>
  <c r="GD68" i="5"/>
  <c r="FX68" i="5"/>
  <c r="FR68" i="5"/>
  <c r="FR70" i="5" s="1"/>
  <c r="FL68" i="5"/>
  <c r="FL70" i="5" s="1"/>
  <c r="FF68" i="5"/>
  <c r="FF70" i="5" s="1"/>
  <c r="EZ68" i="5"/>
  <c r="EZ70" i="5" s="1"/>
  <c r="ET68" i="5"/>
  <c r="EO68" i="5"/>
  <c r="EI68" i="5"/>
  <c r="EC68" i="5"/>
  <c r="DW68" i="5"/>
  <c r="DW70" i="5" s="1"/>
  <c r="DQ68" i="5"/>
  <c r="DQ70" i="5" s="1"/>
  <c r="DK68" i="5"/>
  <c r="DK70" i="5" s="1"/>
  <c r="DE68" i="5"/>
  <c r="DE70" i="5" s="1"/>
  <c r="CY68" i="5"/>
  <c r="GL70" i="5"/>
  <c r="GM70" i="5"/>
  <c r="GN70" i="5"/>
  <c r="GO70" i="5"/>
  <c r="GP70" i="5"/>
  <c r="GK70" i="5"/>
  <c r="CS68" i="5"/>
  <c r="CS70" i="5" s="1"/>
  <c r="CM68" i="5"/>
  <c r="CG68" i="5"/>
  <c r="CA68" i="5"/>
  <c r="BU68" i="5"/>
  <c r="BU70" i="5" s="1"/>
  <c r="BO68" i="5"/>
  <c r="BO70" i="5" s="1"/>
  <c r="BI68" i="5"/>
  <c r="BI70" i="5" s="1"/>
  <c r="AW68" i="5"/>
  <c r="AW70" i="5" s="1"/>
  <c r="AQ68" i="5"/>
  <c r="AQ70" i="5" s="1"/>
  <c r="AK68" i="5"/>
  <c r="AG68" i="5"/>
  <c r="AA68" i="5"/>
  <c r="AA70" i="5" s="1"/>
  <c r="GR70" i="5"/>
  <c r="GS70" i="5"/>
  <c r="GT70" i="5"/>
  <c r="GU70" i="5"/>
  <c r="GV70" i="5"/>
  <c r="GQ70" i="5"/>
  <c r="HH70" i="5"/>
  <c r="HH87" i="5"/>
  <c r="HH72" i="5"/>
  <c r="HH73" i="5"/>
  <c r="HH74" i="5"/>
  <c r="HH75" i="5"/>
  <c r="HH76" i="5"/>
  <c r="HH77" i="5"/>
  <c r="HH78" i="5"/>
  <c r="HH79" i="5"/>
  <c r="HH80" i="5"/>
  <c r="HH81" i="5"/>
  <c r="HH82" i="5"/>
  <c r="HH83" i="5"/>
  <c r="HH84" i="5"/>
  <c r="HH85" i="5"/>
  <c r="HH86" i="5"/>
  <c r="HH88" i="5"/>
  <c r="HH89" i="5"/>
  <c r="HH90" i="5"/>
  <c r="HH71" i="5"/>
  <c r="GX70" i="5"/>
  <c r="GY70" i="5"/>
  <c r="GZ70" i="5"/>
  <c r="HA70" i="5"/>
  <c r="HB70" i="5"/>
  <c r="GW70" i="5"/>
  <c r="HD70" i="5"/>
  <c r="HE70" i="5"/>
  <c r="HF70" i="5"/>
  <c r="HG70" i="5"/>
  <c r="HC70" i="5"/>
  <c r="X70" i="5"/>
  <c r="Y70" i="5"/>
  <c r="Z70" i="5"/>
  <c r="AB70" i="5"/>
  <c r="AC70" i="5"/>
  <c r="AD70" i="5"/>
  <c r="AE70" i="5"/>
  <c r="AF70" i="5"/>
  <c r="AG70" i="5"/>
  <c r="AH70" i="5"/>
  <c r="AI70" i="5"/>
  <c r="AJ70" i="5"/>
  <c r="AK70" i="5"/>
  <c r="AL70" i="5"/>
  <c r="AM70" i="5"/>
  <c r="AN70" i="5"/>
  <c r="AO70" i="5"/>
  <c r="AP70" i="5"/>
  <c r="AR70" i="5"/>
  <c r="AS70" i="5"/>
  <c r="AT70" i="5"/>
  <c r="AU70" i="5"/>
  <c r="AV70" i="5"/>
  <c r="AX70" i="5"/>
  <c r="AY70" i="5"/>
  <c r="AZ70" i="5"/>
  <c r="BA70" i="5"/>
  <c r="BB70" i="5"/>
  <c r="BC70" i="5"/>
  <c r="BD70" i="5"/>
  <c r="BE70" i="5"/>
  <c r="BF70" i="5"/>
  <c r="BG70" i="5"/>
  <c r="BH70" i="5"/>
  <c r="BJ70" i="5"/>
  <c r="BK70" i="5"/>
  <c r="BL70" i="5"/>
  <c r="BM70" i="5"/>
  <c r="BN70" i="5"/>
  <c r="BP70" i="5"/>
  <c r="BQ70" i="5"/>
  <c r="BR70" i="5"/>
  <c r="BS70" i="5"/>
  <c r="BT70" i="5"/>
  <c r="BV70" i="5"/>
  <c r="BW70" i="5"/>
  <c r="BX70" i="5"/>
  <c r="BY70" i="5"/>
  <c r="BZ70" i="5"/>
  <c r="CA70" i="5"/>
  <c r="CB70" i="5"/>
  <c r="CC70" i="5"/>
  <c r="CD70" i="5"/>
  <c r="CE70" i="5"/>
  <c r="CF70" i="5"/>
  <c r="CG70" i="5"/>
  <c r="CH70" i="5"/>
  <c r="CI70" i="5"/>
  <c r="CJ70" i="5"/>
  <c r="CK70" i="5"/>
  <c r="CL70" i="5"/>
  <c r="CM70" i="5"/>
  <c r="CN70" i="5"/>
  <c r="CO70" i="5"/>
  <c r="CP70" i="5"/>
  <c r="CQ70" i="5"/>
  <c r="CR70" i="5"/>
  <c r="CT70" i="5"/>
  <c r="CU70" i="5"/>
  <c r="CV70" i="5"/>
  <c r="CW70" i="5"/>
  <c r="CX70" i="5"/>
  <c r="CY70" i="5"/>
  <c r="CZ70" i="5"/>
  <c r="DA70" i="5"/>
  <c r="DB70" i="5"/>
  <c r="DC70" i="5"/>
  <c r="DD70" i="5"/>
  <c r="DF70" i="5"/>
  <c r="DG70" i="5"/>
  <c r="DH70" i="5"/>
  <c r="DI70" i="5"/>
  <c r="DJ70" i="5"/>
  <c r="DL70" i="5"/>
  <c r="DM70" i="5"/>
  <c r="DN70" i="5"/>
  <c r="DO70" i="5"/>
  <c r="DP70" i="5"/>
  <c r="DR70" i="5"/>
  <c r="DS70" i="5"/>
  <c r="DT70" i="5"/>
  <c r="DU70" i="5"/>
  <c r="DV70" i="5"/>
  <c r="DX70" i="5"/>
  <c r="DY70" i="5"/>
  <c r="DZ70" i="5"/>
  <c r="EA70" i="5"/>
  <c r="EB70" i="5"/>
  <c r="EC70" i="5"/>
  <c r="ED70" i="5"/>
  <c r="EE70" i="5"/>
  <c r="EF70" i="5"/>
  <c r="EG70" i="5"/>
  <c r="EH70" i="5"/>
  <c r="EI70" i="5"/>
  <c r="EJ70" i="5"/>
  <c r="EK70" i="5"/>
  <c r="EL70" i="5"/>
  <c r="EM70" i="5"/>
  <c r="EN70" i="5"/>
  <c r="EO70" i="5"/>
  <c r="EP70" i="5"/>
  <c r="EQ70" i="5"/>
  <c r="ER70" i="5"/>
  <c r="ES70" i="5"/>
  <c r="ET70" i="5"/>
  <c r="EU70" i="5"/>
  <c r="EV70" i="5"/>
  <c r="EW70" i="5"/>
  <c r="EX70" i="5"/>
  <c r="EY70" i="5"/>
  <c r="FA70" i="5"/>
  <c r="FB70" i="5"/>
  <c r="FC70" i="5"/>
  <c r="FD70" i="5"/>
  <c r="FE70" i="5"/>
  <c r="FG70" i="5"/>
  <c r="FH70" i="5"/>
  <c r="FI70" i="5"/>
  <c r="FJ70" i="5"/>
  <c r="FK70" i="5"/>
  <c r="FM70" i="5"/>
  <c r="FN70" i="5"/>
  <c r="FO70" i="5"/>
  <c r="FP70" i="5"/>
  <c r="FQ70" i="5"/>
  <c r="FS70" i="5"/>
  <c r="FT70" i="5"/>
  <c r="FU70" i="5"/>
  <c r="FV70" i="5"/>
  <c r="FW70" i="5"/>
  <c r="FX70" i="5"/>
  <c r="FY70" i="5"/>
  <c r="FZ70" i="5"/>
  <c r="GA70" i="5"/>
  <c r="GB70" i="5"/>
  <c r="GC70" i="5"/>
  <c r="GD70" i="5"/>
  <c r="GE70" i="5"/>
  <c r="GF70" i="5"/>
  <c r="GG70" i="5"/>
  <c r="GH70" i="5"/>
  <c r="GI70" i="5"/>
  <c r="GJ70" i="5"/>
  <c r="W70" i="5"/>
  <c r="X104" i="5" l="1"/>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W104" i="5"/>
  <c r="EJ106" i="5"/>
  <c r="EJ107" i="5"/>
  <c r="EJ108" i="5"/>
  <c r="EJ109" i="5"/>
  <c r="EJ110" i="5"/>
  <c r="EJ111" i="5"/>
  <c r="EJ112" i="5"/>
  <c r="EJ113" i="5"/>
  <c r="EJ114" i="5"/>
  <c r="EJ115" i="5"/>
  <c r="EJ116" i="5"/>
  <c r="EJ117" i="5"/>
  <c r="EJ118" i="5"/>
  <c r="EJ119" i="5"/>
  <c r="EJ120" i="5"/>
  <c r="EJ121" i="5"/>
  <c r="EJ122" i="5"/>
  <c r="EJ123" i="5"/>
  <c r="EJ124" i="5"/>
  <c r="EJ105" i="5"/>
  <c r="EF106" i="5"/>
  <c r="EF107" i="5"/>
  <c r="EF108" i="5"/>
  <c r="EF109" i="5"/>
  <c r="EF110" i="5"/>
  <c r="EF111" i="5"/>
  <c r="EF112" i="5"/>
  <c r="EF113" i="5"/>
  <c r="EF114" i="5"/>
  <c r="EF115" i="5"/>
  <c r="EF116" i="5"/>
  <c r="EF117" i="5"/>
  <c r="EF118" i="5"/>
  <c r="EF119" i="5"/>
  <c r="EF120" i="5"/>
  <c r="EF121" i="5"/>
  <c r="EF122" i="5"/>
  <c r="EF123" i="5"/>
  <c r="EF124" i="5"/>
  <c r="EF105" i="5"/>
  <c r="EK40" i="5"/>
  <c r="EK41" i="5"/>
  <c r="EK42" i="5"/>
  <c r="EK43" i="5"/>
  <c r="EK44" i="5"/>
  <c r="EK45" i="5"/>
  <c r="EK46" i="5"/>
  <c r="EK47" i="5"/>
  <c r="EK48" i="5"/>
  <c r="EK49" i="5"/>
  <c r="EK50" i="5"/>
  <c r="EK51" i="5"/>
  <c r="EK52" i="5"/>
  <c r="EK53" i="5"/>
  <c r="EK54" i="5"/>
  <c r="EK55" i="5"/>
  <c r="EK56" i="5"/>
  <c r="EK57" i="5"/>
  <c r="EK58" i="5"/>
  <c r="EK39" i="5"/>
  <c r="EG40" i="5"/>
  <c r="EG41" i="5"/>
  <c r="EG42" i="5"/>
  <c r="EG43" i="5"/>
  <c r="EG44" i="5"/>
  <c r="EG45" i="5"/>
  <c r="EG46" i="5"/>
  <c r="EG47" i="5"/>
  <c r="EG48" i="5"/>
  <c r="EG49" i="5"/>
  <c r="EG50" i="5"/>
  <c r="EG51" i="5"/>
  <c r="EG52" i="5"/>
  <c r="EG53" i="5"/>
  <c r="EG54" i="5"/>
  <c r="EG55" i="5"/>
  <c r="EG56" i="5"/>
  <c r="EG57" i="5"/>
  <c r="EG58" i="5"/>
  <c r="EG39" i="5"/>
  <c r="DU36" i="5" l="1"/>
  <c r="DS38" i="5"/>
  <c r="DT38" i="5"/>
  <c r="DR38" i="5"/>
  <c r="DQ38" i="5"/>
  <c r="DN38" i="5"/>
  <c r="DK38" i="5"/>
  <c r="DE38" i="5"/>
  <c r="CO38" i="5"/>
  <c r="BU38" i="5"/>
  <c r="BC38" i="5"/>
  <c r="AM38" i="5"/>
  <c r="AI38" i="5"/>
  <c r="Y38" i="5"/>
  <c r="X38" i="5"/>
  <c r="Z38" i="5"/>
  <c r="AA38" i="5"/>
  <c r="AB38" i="5"/>
  <c r="AC38" i="5"/>
  <c r="AD38" i="5"/>
  <c r="AE38" i="5"/>
  <c r="AF38" i="5"/>
  <c r="AG38" i="5"/>
  <c r="AH38" i="5"/>
  <c r="AJ38" i="5"/>
  <c r="AK38" i="5"/>
  <c r="AL38" i="5"/>
  <c r="AN38" i="5"/>
  <c r="AO38" i="5"/>
  <c r="AP38" i="5"/>
  <c r="AQ38" i="5"/>
  <c r="AR38" i="5"/>
  <c r="AS38" i="5"/>
  <c r="AT38" i="5"/>
  <c r="AU38" i="5"/>
  <c r="AV38" i="5"/>
  <c r="AW38" i="5"/>
  <c r="AX38" i="5"/>
  <c r="AY38" i="5"/>
  <c r="AZ38" i="5"/>
  <c r="BA38" i="5"/>
  <c r="BB38" i="5"/>
  <c r="BD38" i="5"/>
  <c r="BE38" i="5"/>
  <c r="BF38" i="5"/>
  <c r="BG38" i="5"/>
  <c r="BH38" i="5"/>
  <c r="BI38" i="5"/>
  <c r="BJ38" i="5"/>
  <c r="BK38" i="5"/>
  <c r="BL38" i="5"/>
  <c r="BM38" i="5"/>
  <c r="BN38" i="5"/>
  <c r="BO38" i="5"/>
  <c r="BP38" i="5"/>
  <c r="BQ38" i="5"/>
  <c r="BR38" i="5"/>
  <c r="BS38" i="5"/>
  <c r="BT38" i="5"/>
  <c r="BV38" i="5"/>
  <c r="BW38" i="5"/>
  <c r="BX38" i="5"/>
  <c r="BY38" i="5"/>
  <c r="BZ38" i="5"/>
  <c r="CA38" i="5"/>
  <c r="CB38" i="5"/>
  <c r="CC38" i="5"/>
  <c r="CD38" i="5"/>
  <c r="CE38" i="5"/>
  <c r="CF38" i="5"/>
  <c r="CG38" i="5"/>
  <c r="CH38" i="5"/>
  <c r="CI38" i="5"/>
  <c r="CJ38" i="5"/>
  <c r="CK38" i="5"/>
  <c r="CL38" i="5"/>
  <c r="CM38" i="5"/>
  <c r="CN38" i="5"/>
  <c r="CP38" i="5"/>
  <c r="CQ38" i="5"/>
  <c r="CR38" i="5"/>
  <c r="CS38" i="5"/>
  <c r="CT38" i="5"/>
  <c r="CU38" i="5"/>
  <c r="CV38" i="5"/>
  <c r="CW38" i="5"/>
  <c r="CX38" i="5"/>
  <c r="CY38" i="5"/>
  <c r="CZ38" i="5"/>
  <c r="DA38" i="5"/>
  <c r="DB38" i="5"/>
  <c r="DC38" i="5"/>
  <c r="DD38" i="5"/>
  <c r="DF38" i="5"/>
  <c r="DG38" i="5"/>
  <c r="DH38" i="5"/>
  <c r="DI38" i="5"/>
  <c r="DJ38" i="5"/>
  <c r="DL38" i="5"/>
  <c r="DM38" i="5"/>
  <c r="DO38" i="5"/>
  <c r="DP38" i="5"/>
  <c r="W38" i="5"/>
  <c r="C2" i="5" l="1"/>
  <c r="DT8" i="5"/>
  <c r="DT9" i="5"/>
  <c r="DT10" i="5"/>
  <c r="DT11" i="5"/>
  <c r="DT12" i="5"/>
  <c r="DT13" i="5"/>
  <c r="DT14" i="5"/>
  <c r="DT15" i="5"/>
  <c r="DT16" i="5"/>
  <c r="DT17" i="5"/>
  <c r="DT18" i="5"/>
  <c r="DT19" i="5"/>
  <c r="DT20" i="5"/>
  <c r="DT21" i="5"/>
  <c r="DT22" i="5"/>
  <c r="DT23" i="5"/>
  <c r="DT24" i="5"/>
  <c r="DT25" i="5"/>
  <c r="DT26" i="5"/>
  <c r="DT7"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 i="5"/>
  <c r="DQ8" i="5"/>
  <c r="DQ9" i="5"/>
  <c r="DQ10" i="5"/>
  <c r="DQ11" i="5"/>
  <c r="DQ12" i="5"/>
  <c r="DQ13" i="5"/>
  <c r="DQ14" i="5"/>
  <c r="DQ15" i="5"/>
  <c r="DQ16" i="5"/>
  <c r="DQ17" i="5"/>
  <c r="DQ18" i="5"/>
  <c r="DQ19" i="5"/>
  <c r="DQ20" i="5"/>
  <c r="DQ21" i="5"/>
  <c r="DQ22" i="5"/>
  <c r="DQ23" i="5"/>
  <c r="DQ24" i="5"/>
  <c r="DQ25" i="5"/>
  <c r="DQ26" i="5"/>
  <c r="DQ7"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X6" i="5"/>
  <c r="Y6" i="5"/>
  <c r="W6" i="5"/>
  <c r="F133" i="5" l="1"/>
  <c r="D133" i="5"/>
  <c r="E133" i="5"/>
  <c r="D69" i="5"/>
  <c r="I69" i="5"/>
  <c r="I92" i="5" s="1"/>
  <c r="D36" i="5"/>
  <c r="H69" i="5"/>
  <c r="H92" i="5" s="1"/>
  <c r="E69" i="5"/>
  <c r="E92" i="5" s="1"/>
  <c r="F69" i="5"/>
  <c r="F92" i="5" s="1"/>
  <c r="G69" i="5"/>
  <c r="G92" i="5" s="1"/>
  <c r="F101" i="5"/>
  <c r="F124" i="5" s="1"/>
  <c r="G101" i="5"/>
  <c r="G124" i="5" s="1"/>
  <c r="D101" i="5"/>
  <c r="D124" i="5" s="1"/>
  <c r="E101" i="5"/>
  <c r="E124" i="5" s="1"/>
  <c r="F4" i="5"/>
  <c r="F27" i="5" s="1"/>
  <c r="G36" i="5"/>
  <c r="G59" i="5" s="1"/>
  <c r="F36" i="5"/>
  <c r="F59" i="5" s="1"/>
  <c r="E36" i="5"/>
  <c r="E59" i="5" s="1"/>
  <c r="D4" i="5"/>
  <c r="D27" i="5" s="1"/>
  <c r="E4" i="5"/>
  <c r="E27" i="5" s="1"/>
  <c r="E142" i="5" l="1"/>
  <c r="E150" i="5"/>
  <c r="E158" i="5"/>
  <c r="E137" i="5"/>
  <c r="E145" i="5"/>
  <c r="E153" i="5"/>
  <c r="E144" i="5"/>
  <c r="E136" i="5"/>
  <c r="E147" i="5"/>
  <c r="E140" i="5"/>
  <c r="E148" i="5"/>
  <c r="E156" i="5"/>
  <c r="E155" i="5"/>
  <c r="E143" i="5"/>
  <c r="E151" i="5"/>
  <c r="E159" i="5"/>
  <c r="E138" i="5"/>
  <c r="E146" i="5"/>
  <c r="E154" i="5"/>
  <c r="E141" i="5"/>
  <c r="E149" i="5"/>
  <c r="E157" i="5"/>
  <c r="E152" i="5"/>
  <c r="E139" i="5"/>
  <c r="D137" i="5"/>
  <c r="D145" i="5"/>
  <c r="D153" i="5"/>
  <c r="D140" i="5"/>
  <c r="D148" i="5"/>
  <c r="D156" i="5"/>
  <c r="D143" i="5"/>
  <c r="D151" i="5"/>
  <c r="D159" i="5"/>
  <c r="D155" i="5"/>
  <c r="D142" i="5"/>
  <c r="D138" i="5"/>
  <c r="D146" i="5"/>
  <c r="D154" i="5"/>
  <c r="D150" i="5"/>
  <c r="D141" i="5"/>
  <c r="D149" i="5"/>
  <c r="D157" i="5"/>
  <c r="D139" i="5"/>
  <c r="D147" i="5"/>
  <c r="D158" i="5"/>
  <c r="D144" i="5"/>
  <c r="D152" i="5"/>
  <c r="D136" i="5"/>
  <c r="F139" i="5"/>
  <c r="L139" i="5" s="1"/>
  <c r="F147" i="5"/>
  <c r="L147" i="5" s="1"/>
  <c r="F155" i="5"/>
  <c r="L155" i="5" s="1"/>
  <c r="F142" i="5"/>
  <c r="L142" i="5" s="1"/>
  <c r="F150" i="5"/>
  <c r="L150" i="5" s="1"/>
  <c r="F158" i="5"/>
  <c r="F137" i="5"/>
  <c r="L137" i="5" s="1"/>
  <c r="F145" i="5"/>
  <c r="L145" i="5" s="1"/>
  <c r="F153" i="5"/>
  <c r="L153" i="5" s="1"/>
  <c r="F141" i="5"/>
  <c r="L141" i="5" s="1"/>
  <c r="F140" i="5"/>
  <c r="L140" i="5" s="1"/>
  <c r="F148" i="5"/>
  <c r="L148" i="5" s="1"/>
  <c r="F156" i="5"/>
  <c r="L156" i="5" s="1"/>
  <c r="F149" i="5"/>
  <c r="L149" i="5" s="1"/>
  <c r="F143" i="5"/>
  <c r="L143" i="5" s="1"/>
  <c r="F151" i="5"/>
  <c r="L151" i="5" s="1"/>
  <c r="F159" i="5"/>
  <c r="F157" i="5"/>
  <c r="F144" i="5"/>
  <c r="L144" i="5" s="1"/>
  <c r="F138" i="5"/>
  <c r="L138" i="5" s="1"/>
  <c r="F146" i="5"/>
  <c r="L146" i="5" s="1"/>
  <c r="F154" i="5"/>
  <c r="L154" i="5" s="1"/>
  <c r="F136" i="5"/>
  <c r="L136" i="5" s="1"/>
  <c r="F152" i="5"/>
  <c r="L152" i="5" s="1"/>
  <c r="D39" i="5"/>
  <c r="D59" i="5"/>
  <c r="D7" i="5"/>
  <c r="D26" i="5"/>
  <c r="D72" i="5"/>
  <c r="D92" i="5"/>
  <c r="G72" i="5"/>
  <c r="G75" i="5"/>
  <c r="G79" i="5"/>
  <c r="G83" i="5"/>
  <c r="G87" i="5"/>
  <c r="G91" i="5"/>
  <c r="G80" i="5"/>
  <c r="G74" i="5"/>
  <c r="G78" i="5"/>
  <c r="G82" i="5"/>
  <c r="G86" i="5"/>
  <c r="G90" i="5"/>
  <c r="G84" i="5"/>
  <c r="G73" i="5"/>
  <c r="G77" i="5"/>
  <c r="G81" i="5"/>
  <c r="G85" i="5"/>
  <c r="G89" i="5"/>
  <c r="G76" i="5"/>
  <c r="G88" i="5"/>
  <c r="F72" i="5"/>
  <c r="F79" i="5"/>
  <c r="F74" i="5"/>
  <c r="F78" i="5"/>
  <c r="F82" i="5"/>
  <c r="F86" i="5"/>
  <c r="F90" i="5"/>
  <c r="F75" i="5"/>
  <c r="F83" i="5"/>
  <c r="F91" i="5"/>
  <c r="F87" i="5"/>
  <c r="F73" i="5"/>
  <c r="F77" i="5"/>
  <c r="F81" i="5"/>
  <c r="F85" i="5"/>
  <c r="F89" i="5"/>
  <c r="F76" i="5"/>
  <c r="F80" i="5"/>
  <c r="F84" i="5"/>
  <c r="F88" i="5"/>
  <c r="E72" i="5"/>
  <c r="E74" i="5"/>
  <c r="E78" i="5"/>
  <c r="E82" i="5"/>
  <c r="E86" i="5"/>
  <c r="E90" i="5"/>
  <c r="E87" i="5"/>
  <c r="E91" i="5"/>
  <c r="E73" i="5"/>
  <c r="E77" i="5"/>
  <c r="E81" i="5"/>
  <c r="E85" i="5"/>
  <c r="E89" i="5"/>
  <c r="E75" i="5"/>
  <c r="E79" i="5"/>
  <c r="E76" i="5"/>
  <c r="E80" i="5"/>
  <c r="E84" i="5"/>
  <c r="E88" i="5"/>
  <c r="E83" i="5"/>
  <c r="H72" i="5"/>
  <c r="H75" i="5"/>
  <c r="H79" i="5"/>
  <c r="H83" i="5"/>
  <c r="H87" i="5"/>
  <c r="H91" i="5"/>
  <c r="H80" i="5"/>
  <c r="H74" i="5"/>
  <c r="H78" i="5"/>
  <c r="H82" i="5"/>
  <c r="H86" i="5"/>
  <c r="H90" i="5"/>
  <c r="H84" i="5"/>
  <c r="H73" i="5"/>
  <c r="H77" i="5"/>
  <c r="H81" i="5"/>
  <c r="H85" i="5"/>
  <c r="H89" i="5"/>
  <c r="H76" i="5"/>
  <c r="H88" i="5"/>
  <c r="I72" i="5"/>
  <c r="I76" i="5"/>
  <c r="I80" i="5"/>
  <c r="I84" i="5"/>
  <c r="I88" i="5"/>
  <c r="O92" i="5" s="1"/>
  <c r="I81" i="5"/>
  <c r="I89" i="5"/>
  <c r="I75" i="5"/>
  <c r="I79" i="5"/>
  <c r="I83" i="5"/>
  <c r="I87" i="5"/>
  <c r="I91" i="5"/>
  <c r="I77" i="5"/>
  <c r="I85" i="5"/>
  <c r="I74" i="5"/>
  <c r="I78" i="5"/>
  <c r="I82" i="5"/>
  <c r="I86" i="5"/>
  <c r="I90" i="5"/>
  <c r="I73" i="5"/>
  <c r="D74" i="5"/>
  <c r="D86" i="5"/>
  <c r="D73" i="5"/>
  <c r="D77" i="5"/>
  <c r="D81" i="5"/>
  <c r="D85" i="5"/>
  <c r="D89" i="5"/>
  <c r="D90" i="5"/>
  <c r="D76" i="5"/>
  <c r="D80" i="5"/>
  <c r="D84" i="5"/>
  <c r="D88" i="5"/>
  <c r="D78" i="5"/>
  <c r="D75" i="5"/>
  <c r="D79" i="5"/>
  <c r="D83" i="5"/>
  <c r="D87" i="5"/>
  <c r="D91" i="5"/>
  <c r="D82" i="5"/>
  <c r="F44" i="5"/>
  <c r="F56" i="5"/>
  <c r="F52" i="5"/>
  <c r="F39" i="5"/>
  <c r="F48" i="5"/>
  <c r="F41" i="5"/>
  <c r="F43" i="5"/>
  <c r="F45" i="5"/>
  <c r="F47" i="5"/>
  <c r="F49" i="5"/>
  <c r="F51" i="5"/>
  <c r="F53" i="5"/>
  <c r="F55" i="5"/>
  <c r="F57" i="5"/>
  <c r="F42" i="5"/>
  <c r="F54" i="5"/>
  <c r="F46" i="5"/>
  <c r="F58" i="5"/>
  <c r="F40" i="5"/>
  <c r="F50" i="5"/>
  <c r="G40" i="5"/>
  <c r="G42" i="5"/>
  <c r="G44" i="5"/>
  <c r="G46" i="5"/>
  <c r="G48" i="5"/>
  <c r="G50" i="5"/>
  <c r="G52" i="5"/>
  <c r="G54" i="5"/>
  <c r="G56" i="5"/>
  <c r="G58" i="5"/>
  <c r="G39" i="5"/>
  <c r="G41" i="5"/>
  <c r="G43" i="5"/>
  <c r="G45" i="5"/>
  <c r="G47" i="5"/>
  <c r="G49" i="5"/>
  <c r="G51" i="5"/>
  <c r="G53" i="5"/>
  <c r="G55" i="5"/>
  <c r="G57" i="5"/>
  <c r="E40" i="5"/>
  <c r="E50" i="5"/>
  <c r="E58" i="5"/>
  <c r="E41" i="5"/>
  <c r="E43" i="5"/>
  <c r="E45" i="5"/>
  <c r="E47" i="5"/>
  <c r="E49" i="5"/>
  <c r="E51" i="5"/>
  <c r="E53" i="5"/>
  <c r="E55" i="5"/>
  <c r="I59" i="5" s="1"/>
  <c r="E57" i="5"/>
  <c r="E42" i="5"/>
  <c r="E46" i="5"/>
  <c r="E56" i="5"/>
  <c r="E39" i="5"/>
  <c r="E48" i="5"/>
  <c r="E52" i="5"/>
  <c r="E44" i="5"/>
  <c r="E54" i="5"/>
  <c r="E105" i="5"/>
  <c r="E107" i="5"/>
  <c r="E109" i="5"/>
  <c r="E117" i="5"/>
  <c r="E123" i="5"/>
  <c r="E113" i="5"/>
  <c r="E111" i="5"/>
  <c r="E106" i="5"/>
  <c r="E108" i="5"/>
  <c r="E110" i="5"/>
  <c r="E112" i="5"/>
  <c r="E114" i="5"/>
  <c r="E116" i="5"/>
  <c r="E118" i="5"/>
  <c r="E120" i="5"/>
  <c r="E122" i="5"/>
  <c r="E121" i="5"/>
  <c r="E104" i="5"/>
  <c r="E115" i="5"/>
  <c r="E119" i="5"/>
  <c r="D111" i="5"/>
  <c r="D121" i="5"/>
  <c r="D106" i="5"/>
  <c r="D108" i="5"/>
  <c r="D110" i="5"/>
  <c r="D112" i="5"/>
  <c r="D114" i="5"/>
  <c r="D116" i="5"/>
  <c r="D118" i="5"/>
  <c r="D120" i="5"/>
  <c r="D122" i="5"/>
  <c r="D109" i="5"/>
  <c r="D119" i="5"/>
  <c r="D113" i="5"/>
  <c r="D107" i="5"/>
  <c r="D115" i="5"/>
  <c r="D123" i="5"/>
  <c r="D104" i="5"/>
  <c r="D105" i="5"/>
  <c r="D117" i="5"/>
  <c r="G105" i="5"/>
  <c r="G107" i="5"/>
  <c r="G109" i="5"/>
  <c r="G111" i="5"/>
  <c r="G113" i="5"/>
  <c r="G115" i="5"/>
  <c r="G117" i="5"/>
  <c r="G119" i="5"/>
  <c r="G121" i="5"/>
  <c r="G123" i="5"/>
  <c r="G104" i="5"/>
  <c r="G106" i="5"/>
  <c r="G108" i="5"/>
  <c r="G110" i="5"/>
  <c r="G112" i="5"/>
  <c r="G114" i="5"/>
  <c r="G116" i="5"/>
  <c r="G118" i="5"/>
  <c r="G120" i="5"/>
  <c r="G122" i="5"/>
  <c r="D41" i="5"/>
  <c r="D43" i="5"/>
  <c r="D45" i="5"/>
  <c r="D47" i="5"/>
  <c r="D49" i="5"/>
  <c r="D51" i="5"/>
  <c r="D53" i="5"/>
  <c r="D55" i="5"/>
  <c r="D57" i="5"/>
  <c r="D40" i="5"/>
  <c r="D42" i="5"/>
  <c r="D44" i="5"/>
  <c r="D46" i="5"/>
  <c r="D48" i="5"/>
  <c r="D50" i="5"/>
  <c r="D52" i="5"/>
  <c r="D54" i="5"/>
  <c r="D56" i="5"/>
  <c r="D58" i="5"/>
  <c r="F105" i="5"/>
  <c r="F107" i="5"/>
  <c r="F109" i="5"/>
  <c r="F111" i="5"/>
  <c r="F113" i="5"/>
  <c r="F115" i="5"/>
  <c r="F117" i="5"/>
  <c r="F119" i="5"/>
  <c r="F121" i="5"/>
  <c r="F123" i="5"/>
  <c r="F104" i="5"/>
  <c r="F106" i="5"/>
  <c r="F108" i="5"/>
  <c r="F110" i="5"/>
  <c r="F112" i="5"/>
  <c r="F114" i="5"/>
  <c r="F116" i="5"/>
  <c r="F118" i="5"/>
  <c r="F120" i="5"/>
  <c r="F122" i="5"/>
  <c r="E14" i="5"/>
  <c r="E22" i="5"/>
  <c r="E16" i="5"/>
  <c r="E9" i="5"/>
  <c r="E17" i="5"/>
  <c r="E25" i="5"/>
  <c r="E7" i="5"/>
  <c r="E12" i="5"/>
  <c r="E20" i="5"/>
  <c r="E15" i="5"/>
  <c r="E23" i="5"/>
  <c r="E8" i="5"/>
  <c r="E24" i="5"/>
  <c r="E19" i="5"/>
  <c r="E10" i="5"/>
  <c r="E18" i="5"/>
  <c r="E26" i="5"/>
  <c r="E13" i="5"/>
  <c r="E21" i="5"/>
  <c r="E11" i="5"/>
  <c r="D9" i="5"/>
  <c r="D17" i="5"/>
  <c r="D25" i="5"/>
  <c r="D22" i="5"/>
  <c r="D12" i="5"/>
  <c r="D20" i="5"/>
  <c r="D15" i="5"/>
  <c r="D23" i="5"/>
  <c r="D10" i="5"/>
  <c r="D18" i="5"/>
  <c r="D13" i="5"/>
  <c r="D21" i="5"/>
  <c r="D11" i="5"/>
  <c r="D14" i="5"/>
  <c r="D8" i="5"/>
  <c r="D16" i="5"/>
  <c r="D24" i="5"/>
  <c r="D19" i="5"/>
  <c r="F8" i="5"/>
  <c r="F11" i="5"/>
  <c r="F19" i="5"/>
  <c r="F14" i="5"/>
  <c r="F22" i="5"/>
  <c r="F21" i="5"/>
  <c r="F16" i="5"/>
  <c r="F9" i="5"/>
  <c r="F17" i="5"/>
  <c r="F25" i="5"/>
  <c r="F13" i="5"/>
  <c r="F7" i="5"/>
  <c r="F12" i="5"/>
  <c r="F20" i="5"/>
  <c r="F15" i="5"/>
  <c r="F23" i="5"/>
  <c r="F10" i="5"/>
  <c r="F18" i="5"/>
  <c r="F26" i="5"/>
  <c r="F24" i="5"/>
  <c r="O85" i="5" l="1"/>
  <c r="J136" i="5"/>
  <c r="G141" i="5"/>
  <c r="J141" i="5"/>
  <c r="J151" i="5"/>
  <c r="G151" i="5"/>
  <c r="K139" i="5"/>
  <c r="K136" i="5"/>
  <c r="H152" i="5"/>
  <c r="K152" i="5"/>
  <c r="G144" i="5"/>
  <c r="J144" i="5"/>
  <c r="G154" i="5"/>
  <c r="J154" i="5"/>
  <c r="J156" i="5"/>
  <c r="G156" i="5"/>
  <c r="H143" i="5"/>
  <c r="K143" i="5"/>
  <c r="K153" i="5"/>
  <c r="H153" i="5"/>
  <c r="K151" i="5"/>
  <c r="H151" i="5"/>
  <c r="J146" i="5"/>
  <c r="G146" i="5"/>
  <c r="J148" i="5"/>
  <c r="G148" i="5"/>
  <c r="H149" i="5"/>
  <c r="K149" i="5"/>
  <c r="K155" i="5"/>
  <c r="H155" i="5"/>
  <c r="K145" i="5"/>
  <c r="H145" i="5"/>
  <c r="G150" i="5"/>
  <c r="J150" i="5"/>
  <c r="G147" i="5"/>
  <c r="J147" i="5"/>
  <c r="J138" i="5"/>
  <c r="J140" i="5"/>
  <c r="G140" i="5"/>
  <c r="H141" i="5"/>
  <c r="K141" i="5"/>
  <c r="H156" i="5"/>
  <c r="K156" i="5"/>
  <c r="K137" i="5"/>
  <c r="J152" i="5"/>
  <c r="G152" i="5"/>
  <c r="J139" i="5"/>
  <c r="J142" i="5"/>
  <c r="G142" i="5"/>
  <c r="J153" i="5"/>
  <c r="G153" i="5"/>
  <c r="H154" i="5"/>
  <c r="K154" i="5"/>
  <c r="K148" i="5"/>
  <c r="H148" i="5"/>
  <c r="H144" i="5"/>
  <c r="K144" i="5"/>
  <c r="G155" i="5"/>
  <c r="J155" i="5"/>
  <c r="J145" i="5"/>
  <c r="G145" i="5"/>
  <c r="H146" i="5"/>
  <c r="K146" i="5"/>
  <c r="K140" i="5"/>
  <c r="H140" i="5"/>
  <c r="K150" i="5"/>
  <c r="H150" i="5"/>
  <c r="G143" i="5"/>
  <c r="J143" i="5"/>
  <c r="G149" i="5"/>
  <c r="J149" i="5"/>
  <c r="J137" i="5"/>
  <c r="K138" i="5"/>
  <c r="H147" i="5"/>
  <c r="K147" i="5"/>
  <c r="K142" i="5"/>
  <c r="H142" i="5"/>
  <c r="J92" i="5"/>
  <c r="J59" i="5"/>
  <c r="H59" i="5"/>
  <c r="J124" i="5"/>
  <c r="G27" i="5"/>
  <c r="H27" i="5"/>
  <c r="I124" i="5"/>
  <c r="H124" i="5"/>
  <c r="M92" i="5"/>
  <c r="K92" i="5"/>
  <c r="N92" i="5"/>
  <c r="L92" i="5"/>
  <c r="J91" i="5"/>
  <c r="J80" i="5"/>
  <c r="O89" i="5"/>
  <c r="K87" i="5"/>
  <c r="L84" i="5"/>
  <c r="J76" i="5"/>
  <c r="N76" i="5"/>
  <c r="N86" i="5"/>
  <c r="L87" i="5"/>
  <c r="M77" i="5"/>
  <c r="M80" i="5"/>
  <c r="J83" i="5"/>
  <c r="O88" i="5"/>
  <c r="J86" i="5"/>
  <c r="N79" i="5"/>
  <c r="K79" i="5"/>
  <c r="I118" i="5"/>
  <c r="J87" i="5"/>
  <c r="J82" i="5"/>
  <c r="K76" i="5"/>
  <c r="O81" i="5"/>
  <c r="N82" i="5"/>
  <c r="K90" i="5"/>
  <c r="L80" i="5"/>
  <c r="L79" i="5"/>
  <c r="M91" i="5"/>
  <c r="O77" i="5"/>
  <c r="L76" i="5"/>
  <c r="I54" i="5"/>
  <c r="J79" i="5"/>
  <c r="O91" i="5"/>
  <c r="O84" i="5"/>
  <c r="M76" i="5"/>
  <c r="O86" i="5"/>
  <c r="O83" i="5"/>
  <c r="O76" i="5"/>
  <c r="J84" i="5"/>
  <c r="O78" i="5"/>
  <c r="N88" i="5"/>
  <c r="N90" i="5"/>
  <c r="N83" i="5"/>
  <c r="K91" i="5"/>
  <c r="L88" i="5"/>
  <c r="L78" i="5"/>
  <c r="M81" i="5"/>
  <c r="J90" i="5"/>
  <c r="N85" i="5"/>
  <c r="N78" i="5"/>
  <c r="K89" i="5"/>
  <c r="K86" i="5"/>
  <c r="L83" i="5"/>
  <c r="M84" i="5"/>
  <c r="M87" i="5"/>
  <c r="J89" i="5"/>
  <c r="N81" i="5"/>
  <c r="K83" i="5"/>
  <c r="K85" i="5"/>
  <c r="K82" i="5"/>
  <c r="L89" i="5"/>
  <c r="M88" i="5"/>
  <c r="M90" i="5"/>
  <c r="M83" i="5"/>
  <c r="L91" i="5"/>
  <c r="H116" i="5"/>
  <c r="I44" i="5"/>
  <c r="J85" i="5"/>
  <c r="O90" i="5"/>
  <c r="O87" i="5"/>
  <c r="O80" i="5"/>
  <c r="N77" i="5"/>
  <c r="N80" i="5"/>
  <c r="K88" i="5"/>
  <c r="K81" i="5"/>
  <c r="K78" i="5"/>
  <c r="L85" i="5"/>
  <c r="L90" i="5"/>
  <c r="M86" i="5"/>
  <c r="M79" i="5"/>
  <c r="N89" i="5"/>
  <c r="H43" i="5"/>
  <c r="J78" i="5"/>
  <c r="J81" i="5"/>
  <c r="N91" i="5"/>
  <c r="K84" i="5"/>
  <c r="K77" i="5"/>
  <c r="L81" i="5"/>
  <c r="L86" i="5"/>
  <c r="M89" i="5"/>
  <c r="M82" i="5"/>
  <c r="J88" i="5"/>
  <c r="J77" i="5"/>
  <c r="O82" i="5"/>
  <c r="O79" i="5"/>
  <c r="N84" i="5"/>
  <c r="N87" i="5"/>
  <c r="K80" i="5"/>
  <c r="L77" i="5"/>
  <c r="L82" i="5"/>
  <c r="M85" i="5"/>
  <c r="M78" i="5"/>
  <c r="I110" i="5"/>
  <c r="I47" i="5"/>
  <c r="J108" i="5"/>
  <c r="J113" i="5"/>
  <c r="H52" i="5"/>
  <c r="H122" i="5"/>
  <c r="I120" i="5"/>
  <c r="I111" i="5"/>
  <c r="I57" i="5"/>
  <c r="J119" i="5"/>
  <c r="H58" i="5"/>
  <c r="H49" i="5"/>
  <c r="J43" i="5"/>
  <c r="I43" i="5"/>
  <c r="J57" i="5"/>
  <c r="J111" i="5"/>
  <c r="H50" i="5"/>
  <c r="H57" i="5"/>
  <c r="I53" i="5"/>
  <c r="I56" i="5"/>
  <c r="J114" i="5"/>
  <c r="H120" i="5"/>
  <c r="H121" i="5"/>
  <c r="I113" i="5"/>
  <c r="I52" i="5"/>
  <c r="I55" i="5"/>
  <c r="I58" i="5"/>
  <c r="J55" i="5"/>
  <c r="J48" i="5"/>
  <c r="J109" i="5"/>
  <c r="H48" i="5"/>
  <c r="H55" i="5"/>
  <c r="J112" i="5"/>
  <c r="H123" i="5"/>
  <c r="H118" i="5"/>
  <c r="H111" i="5"/>
  <c r="I116" i="5"/>
  <c r="I123" i="5"/>
  <c r="I48" i="5"/>
  <c r="I50" i="5"/>
  <c r="J50" i="5"/>
  <c r="J53" i="5"/>
  <c r="J118" i="5"/>
  <c r="J123" i="5"/>
  <c r="H46" i="5"/>
  <c r="H53" i="5"/>
  <c r="H115" i="5"/>
  <c r="I119" i="5"/>
  <c r="I114" i="5"/>
  <c r="I117" i="5"/>
  <c r="I51" i="5"/>
  <c r="J51" i="5"/>
  <c r="J116" i="5"/>
  <c r="J121" i="5"/>
  <c r="H44" i="5"/>
  <c r="H51" i="5"/>
  <c r="H114" i="5"/>
  <c r="I115" i="5"/>
  <c r="I112" i="5"/>
  <c r="I109" i="5"/>
  <c r="I49" i="5"/>
  <c r="J58" i="5"/>
  <c r="J49" i="5"/>
  <c r="J52" i="5"/>
  <c r="J122" i="5"/>
  <c r="H113" i="5"/>
  <c r="H112" i="5"/>
  <c r="J46" i="5"/>
  <c r="J47" i="5"/>
  <c r="J56" i="5"/>
  <c r="J117" i="5"/>
  <c r="H56" i="5"/>
  <c r="H47" i="5"/>
  <c r="J120" i="5"/>
  <c r="H119" i="5"/>
  <c r="H110" i="5"/>
  <c r="I121" i="5"/>
  <c r="I108" i="5"/>
  <c r="I46" i="5"/>
  <c r="I45" i="5"/>
  <c r="J54" i="5"/>
  <c r="J45" i="5"/>
  <c r="J44" i="5"/>
  <c r="J110" i="5"/>
  <c r="J115" i="5"/>
  <c r="H54" i="5"/>
  <c r="H45" i="5"/>
  <c r="H117" i="5"/>
  <c r="H109" i="5"/>
  <c r="H108" i="5"/>
  <c r="I122" i="5"/>
  <c r="H13" i="5"/>
  <c r="H11" i="5"/>
  <c r="G11" i="5"/>
  <c r="H12" i="5"/>
  <c r="H20" i="5"/>
  <c r="H25" i="5"/>
  <c r="G13" i="5"/>
  <c r="G21" i="5"/>
  <c r="G16" i="5"/>
  <c r="H26" i="5"/>
  <c r="G22" i="5"/>
  <c r="G19" i="5"/>
  <c r="H21" i="5"/>
  <c r="H15" i="5"/>
  <c r="H14" i="5"/>
  <c r="G15" i="5"/>
  <c r="G18" i="5"/>
  <c r="G20" i="5"/>
  <c r="G26" i="5"/>
  <c r="H19" i="5"/>
  <c r="H17" i="5"/>
  <c r="H24" i="5"/>
  <c r="G24" i="5"/>
  <c r="H18" i="5"/>
  <c r="H16" i="5"/>
  <c r="G14" i="5"/>
  <c r="G17" i="5"/>
  <c r="H23" i="5"/>
  <c r="H22" i="5"/>
  <c r="G23" i="5"/>
  <c r="G25" i="5"/>
  <c r="G12" i="5"/>
  <c r="I142" i="5" l="1"/>
  <c r="I150" i="5"/>
  <c r="I145" i="5"/>
  <c r="I149" i="5"/>
  <c r="K59" i="5"/>
  <c r="I153" i="5"/>
  <c r="I146" i="5"/>
  <c r="I156" i="5"/>
  <c r="I140" i="5"/>
  <c r="I152" i="5"/>
  <c r="I155" i="5"/>
  <c r="I151" i="5"/>
  <c r="I154" i="5"/>
  <c r="I143" i="5"/>
  <c r="I147" i="5"/>
  <c r="I144" i="5"/>
  <c r="I141" i="5"/>
  <c r="I148" i="5"/>
  <c r="I27" i="5"/>
  <c r="K124" i="5"/>
  <c r="K44" i="5"/>
  <c r="K115" i="5"/>
  <c r="K43" i="5"/>
  <c r="K117" i="5"/>
  <c r="K55" i="5"/>
  <c r="K57" i="5"/>
  <c r="K50" i="5"/>
  <c r="K120" i="5"/>
  <c r="K56" i="5"/>
  <c r="K110" i="5"/>
  <c r="K111" i="5"/>
  <c r="K53" i="5"/>
  <c r="K122" i="5"/>
  <c r="K119" i="5"/>
  <c r="K112" i="5"/>
  <c r="K58" i="5"/>
  <c r="K52" i="5"/>
  <c r="K49" i="5"/>
  <c r="K108" i="5"/>
  <c r="K51" i="5"/>
  <c r="K121" i="5"/>
  <c r="K48" i="5"/>
  <c r="I13" i="5"/>
  <c r="K113" i="5"/>
  <c r="K46" i="5"/>
  <c r="K116" i="5"/>
  <c r="K109" i="5"/>
  <c r="K47" i="5"/>
  <c r="K123" i="5"/>
  <c r="K118" i="5"/>
  <c r="K45" i="5"/>
  <c r="K54" i="5"/>
  <c r="K114" i="5"/>
  <c r="I19" i="5"/>
  <c r="I12" i="5"/>
  <c r="I20" i="5"/>
  <c r="I25" i="5"/>
  <c r="I18" i="5"/>
  <c r="I11" i="5"/>
  <c r="I22" i="5"/>
  <c r="I21" i="5"/>
  <c r="I15" i="5"/>
  <c r="I23" i="5"/>
  <c r="I26" i="5"/>
  <c r="I16" i="5"/>
  <c r="I17" i="5"/>
  <c r="I14" i="5"/>
  <c r="I24" i="5"/>
</calcChain>
</file>

<file path=xl/sharedStrings.xml><?xml version="1.0" encoding="utf-8"?>
<sst xmlns="http://schemas.openxmlformats.org/spreadsheetml/2006/main" count="144124" uniqueCount="245">
  <si>
    <t>Tipo</t>
  </si>
  <si>
    <t>Estamento</t>
  </si>
  <si>
    <t>01 PRESIDENCIA DE LA REPÚBLICA</t>
  </si>
  <si>
    <t>Dotación</t>
  </si>
  <si>
    <t>Planta</t>
  </si>
  <si>
    <t>Directivos</t>
  </si>
  <si>
    <t>Administrativos</t>
  </si>
  <si>
    <t>Auxiliares</t>
  </si>
  <si>
    <t>Contrata</t>
  </si>
  <si>
    <t>Profesionales</t>
  </si>
  <si>
    <t>Fuera de Dotación</t>
  </si>
  <si>
    <t>Honorarios</t>
  </si>
  <si>
    <t>Técnicos</t>
  </si>
  <si>
    <t>02 CONGRESO NACIONAL</t>
  </si>
  <si>
    <t>Resto</t>
  </si>
  <si>
    <t>03 PODER JUDICIAL</t>
  </si>
  <si>
    <t>Suplentes y reemplazos</t>
  </si>
  <si>
    <t>04 CONTRALORÍA GENERAL DE LA REPÚBLICA</t>
  </si>
  <si>
    <t>05 MINISTERIO DEL INTERIOR Y SEGURIDAD PÚBLICA</t>
  </si>
  <si>
    <t>06 MINISTERIO DE RELACIONES EXTERIORES</t>
  </si>
  <si>
    <t>07 MINISTERIO DE ECONOMÍA, FOMENTO Y TURISMO</t>
  </si>
  <si>
    <t>08 MINISTERIO DE HACIENDA</t>
  </si>
  <si>
    <t>09 MINISTERIO DE EDUCACIÓN</t>
  </si>
  <si>
    <t>10 MINISTERIO DE JUSTICIA Y DERECHOS HUMANOS</t>
  </si>
  <si>
    <t>11 MINISTERIO DE DEFENSA NACIONAL</t>
  </si>
  <si>
    <t>12 MINISTERIO DE OBRAS PÚBLICAS</t>
  </si>
  <si>
    <t>13 MINISTERIO DE AGRICULTURA</t>
  </si>
  <si>
    <t>14 MINISTERIO DE BIENES NACIONALES</t>
  </si>
  <si>
    <t>15 MINISTERIO DEL TRABAJO Y PREVISION SOCIAL</t>
  </si>
  <si>
    <t>16 MINISTERIO DE SALUD</t>
  </si>
  <si>
    <t>17 MINISTERIO DE MINERÍA</t>
  </si>
  <si>
    <t>18 MINISTERIO DE VIVIENDA Y URBANISMO</t>
  </si>
  <si>
    <t>19 MINISTERIO DE TRANSPORTES Y TELECOMUNICACIONES</t>
  </si>
  <si>
    <t>20 MINISTERIO SECRETARÍA GENERAL DE GOBIERNO</t>
  </si>
  <si>
    <t>21 MINISTERIO DE DESARROLLO SOCIAL</t>
  </si>
  <si>
    <t>22 MINISTERIO SECRETARÍA GENERAL DE LA PRESIDENCIA DE LA REPÚBLICA</t>
  </si>
  <si>
    <t>23 MINISTERIO PÚBLICO</t>
  </si>
  <si>
    <t>24 MINISTERIO DE ENERGÍA</t>
  </si>
  <si>
    <t>25 MINISTERIO DEL MEDIO AMBIENTE</t>
  </si>
  <si>
    <t>26 MINISTERIO DEL DEPORTE</t>
  </si>
  <si>
    <t>31_dic</t>
  </si>
  <si>
    <t>27 MINISTERIO DE LA MUJER Y LA EQUIDAD DE GÉNERO</t>
  </si>
  <si>
    <t>28 SERVICIO ELECTORAL</t>
  </si>
  <si>
    <t>29 MINISTERIO DE LAS CULTURAS, LAS ARTES Y EL PATRIMONIO</t>
  </si>
  <si>
    <t>Total general</t>
  </si>
  <si>
    <t>Resto Gobierno Central</t>
  </si>
  <si>
    <t>Grupo_Análisis</t>
  </si>
  <si>
    <t>Servicios de Salud</t>
  </si>
  <si>
    <t>Servicios Locales de Educación</t>
  </si>
  <si>
    <t>Nombre_Ministerio</t>
  </si>
  <si>
    <t>30_sep</t>
  </si>
  <si>
    <t>31_mar</t>
  </si>
  <si>
    <t>30_jun</t>
  </si>
  <si>
    <t>N_Cargos</t>
  </si>
  <si>
    <t>Calidad_Jur</t>
  </si>
  <si>
    <t>Periodo</t>
  </si>
  <si>
    <t>Año</t>
  </si>
  <si>
    <t>Nomina_Trim</t>
  </si>
  <si>
    <t>Etiquetas de columna</t>
  </si>
  <si>
    <t>Etiquetas de fila</t>
  </si>
  <si>
    <t>Suma de N_Cargos</t>
  </si>
  <si>
    <t>Numérico</t>
  </si>
  <si>
    <t>Valor expresado en cuatro dígitos</t>
  </si>
  <si>
    <t>Descripción</t>
  </si>
  <si>
    <t>Obs.</t>
  </si>
  <si>
    <t>Valores posibles</t>
  </si>
  <si>
    <t>Alfanumérico</t>
  </si>
  <si>
    <t>indica día y mes abreviado</t>
  </si>
  <si>
    <t>Agrupa Ministerios y Servicios de interés</t>
  </si>
  <si>
    <t>Nombre Campo</t>
  </si>
  <si>
    <t>Nivel</t>
  </si>
  <si>
    <t>Incidencia v12m</t>
  </si>
  <si>
    <t>mar</t>
  </si>
  <si>
    <t>jun</t>
  </si>
  <si>
    <t>sep</t>
  </si>
  <si>
    <t>dic</t>
  </si>
  <si>
    <t>Personal Disponible</t>
  </si>
  <si>
    <t>Directivo</t>
  </si>
  <si>
    <t>Profesional</t>
  </si>
  <si>
    <t>Técnico</t>
  </si>
  <si>
    <t>Administrativo</t>
  </si>
  <si>
    <t>Auxiliar</t>
  </si>
  <si>
    <t>Suplencias y Reemplazos</t>
  </si>
  <si>
    <t>Total</t>
  </si>
  <si>
    <t>Ministerios / Grupo</t>
  </si>
  <si>
    <t>Total 01 PRESIDENCIA DE LA REPÚBLICA</t>
  </si>
  <si>
    <t>Total 02 CONGRESO NACIONAL</t>
  </si>
  <si>
    <t>Total 03 PODER JUDICIAL</t>
  </si>
  <si>
    <t>Total 04 CONTRALORÍA GENERAL DE LA REPÚBLICA</t>
  </si>
  <si>
    <t>Total 05 MINISTERIO DEL INTERIOR Y SEGURIDAD PÚBLICA</t>
  </si>
  <si>
    <t>Total 06 MINISTERIO DE RELACIONES EXTERIORES</t>
  </si>
  <si>
    <t>Total 07 MINISTERIO DE ECONOMÍA, FOMENTO Y TURISMO</t>
  </si>
  <si>
    <t>Total 08 MINISTERIO DE HACIENDA</t>
  </si>
  <si>
    <t>Total 09 MINISTERIO DE EDUCACIÓN</t>
  </si>
  <si>
    <t>Total 10 MINISTERIO DE JUSTICIA Y DERECHOS HUMANOS</t>
  </si>
  <si>
    <t>Total 11 MINISTERIO DE DEFENSA NACIONAL</t>
  </si>
  <si>
    <t>Total 12 MINISTERIO DE OBRAS PÚBLICAS</t>
  </si>
  <si>
    <t>Total 13 MINISTERIO DE AGRICULTURA</t>
  </si>
  <si>
    <t>Total 14 MINISTERIO DE BIENES NACIONALES</t>
  </si>
  <si>
    <t>Total 15 MINISTERIO DEL TRABAJO Y PREVISION SOCIAL</t>
  </si>
  <si>
    <t>Total 16 MINISTERIO DE SALUD</t>
  </si>
  <si>
    <t>Total 17 MINISTERIO DE MINERÍA</t>
  </si>
  <si>
    <t>Total 18 MINISTERIO DE VIVIENDA Y URBANISMO</t>
  </si>
  <si>
    <t>Total 19 MINISTERIO DE TRANSPORTES Y TELECOMUNICACIONES</t>
  </si>
  <si>
    <t>Total 20 MINISTERIO SECRETARÍA GENERAL DE GOBIERNO</t>
  </si>
  <si>
    <t>Total 21 MINISTERIO DE DESARROLLO SOCIAL</t>
  </si>
  <si>
    <t>Total 22 MINISTERIO SECRETARÍA GENERAL DE LA PRESIDENCIA DE LA REPÚBLICA</t>
  </si>
  <si>
    <t>Total 23 MINISTERIO PÚBLICO</t>
  </si>
  <si>
    <t>Total 24 MINISTERIO DE ENERGÍA</t>
  </si>
  <si>
    <t>Total 25 MINISTERIO DEL MEDIO AMBIENTE</t>
  </si>
  <si>
    <t>Total 26 MINISTERIO DEL DEPORTE</t>
  </si>
  <si>
    <t>Total 27 MINISTERIO DE LA MUJER Y LA EQUIDAD DE GÉNERO</t>
  </si>
  <si>
    <t>Total 28 SERVICIO ELECTORAL</t>
  </si>
  <si>
    <t>Total 29 MINISTERIO DE LAS CULTURAS, LAS ARTES Y EL PATRIMONIO</t>
  </si>
  <si>
    <t>Total Resto Gobierno Central</t>
  </si>
  <si>
    <t>Total Servicios de Salud</t>
  </si>
  <si>
    <t>Total Servicios Locales de Educación</t>
  </si>
  <si>
    <t>R_D</t>
  </si>
  <si>
    <t>R_F</t>
  </si>
  <si>
    <t>R_T</t>
  </si>
  <si>
    <t>Sersal_D</t>
  </si>
  <si>
    <t>Sersal_F</t>
  </si>
  <si>
    <t>Sersal_T</t>
  </si>
  <si>
    <t>SLE_D</t>
  </si>
  <si>
    <t>SLE_F</t>
  </si>
  <si>
    <t>SLE_T</t>
  </si>
  <si>
    <t>TOTAL</t>
  </si>
  <si>
    <t>T_D</t>
  </si>
  <si>
    <t>T_F</t>
  </si>
  <si>
    <t>T_T</t>
  </si>
  <si>
    <t>GOBIERNO CENTRAL TOTAL</t>
  </si>
  <si>
    <t>R</t>
  </si>
  <si>
    <t>T</t>
  </si>
  <si>
    <t>Sersal</t>
  </si>
  <si>
    <t>SLE</t>
  </si>
  <si>
    <t>Gobierno central sin SLE</t>
  </si>
  <si>
    <t>Gobierno Central Total</t>
  </si>
  <si>
    <t>Gobierno Central sin SLE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</si>
  <si>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</si>
  <si>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</si>
  <si>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</si>
  <si>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</si>
  <si>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</si>
  <si>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</si>
  <si>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</si>
  <si>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</si>
  <si>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</si>
  <si>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</si>
  <si>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</si>
  <si>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</si>
  <si>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</si>
  <si>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</si>
  <si>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</si>
  <si>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</si>
  <si>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</si>
  <si>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</si>
  <si>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</si>
  <si>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</si>
  <si>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</si>
  <si>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</si>
  <si>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</si>
  <si>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</si>
  <si>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</si>
  <si>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</si>
  <si>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</si>
  <si>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</si>
  <si>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</si>
  <si>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T2_D</t>
  </si>
  <si>
    <t>T2_F</t>
  </si>
  <si>
    <t>T2_T</t>
  </si>
  <si>
    <t>T2</t>
  </si>
  <si>
    <t>Sersal_P</t>
  </si>
  <si>
    <t>Sersal_C</t>
  </si>
  <si>
    <t>Sersal_R</t>
  </si>
  <si>
    <t>SLE_P</t>
  </si>
  <si>
    <t>SLE_C</t>
  </si>
  <si>
    <t>SLE_R</t>
  </si>
  <si>
    <t>T_P</t>
  </si>
  <si>
    <t>T_C</t>
  </si>
  <si>
    <t>T_R</t>
  </si>
  <si>
    <t>T2_P</t>
  </si>
  <si>
    <t>T2_C</t>
  </si>
  <si>
    <t>T2_R</t>
  </si>
  <si>
    <t>total</t>
  </si>
  <si>
    <t>T_H</t>
  </si>
  <si>
    <t>T_S</t>
  </si>
  <si>
    <t>T2_H</t>
  </si>
  <si>
    <t>T2_S</t>
  </si>
  <si>
    <t>R_H</t>
  </si>
  <si>
    <t>R_S</t>
  </si>
  <si>
    <t>R_R</t>
  </si>
  <si>
    <t>Sersal_H</t>
  </si>
  <si>
    <t>SLE_H</t>
  </si>
  <si>
    <t>Sersal_S</t>
  </si>
  <si>
    <t>SLE_S</t>
  </si>
  <si>
    <t>Agrupa a todo el personal de los servicios que dependen administrativamente de cada ministerio. Se ordena según partida presupuestaria.</t>
  </si>
  <si>
    <t>Agrupa según funciones desempeñadas</t>
  </si>
  <si>
    <t>Considera al personal que se desempeña en un cargo directivo que percibe o no asignación profesional; incluye también al personal en cargos directivos  de jefatura de servicios fiscalizadores, y al personal del Escalafón Superior de las instituciones del Poder Judicial. Ademas, incluye a Autoridades de Gobierno, el Presidente de la Corte Suprema y los jefes(as) superiores de los servicios e instituciones de la cobertura.</t>
  </si>
  <si>
    <t>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</si>
  <si>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administrativo, independiente si percibe o no asignación profesional. Incluye también al personal del escalafón de empleados no profesionales de las instituciones del Poder Judicial.</t>
  </si>
  <si>
    <t>Considera el personal titular y contratado en el estamento de auxiliares.</t>
  </si>
  <si>
    <t>Indica la cantidad de cargos según cada categoria</t>
  </si>
  <si>
    <t>Valores distintos a cero</t>
  </si>
  <si>
    <t>Dir</t>
  </si>
  <si>
    <t>Pro</t>
  </si>
  <si>
    <t>Téc</t>
  </si>
  <si>
    <t>Adm</t>
  </si>
  <si>
    <t>Aux</t>
  </si>
  <si>
    <t>Tot</t>
  </si>
  <si>
    <t>Indica el año en que se toma el dato.</t>
  </si>
  <si>
    <t>Expresa la fecha de corte trimestral, de referencia para el dato entregado.</t>
  </si>
  <si>
    <t>Incluye al conjunto de Servicios Locales de Educación y sus establecimientos educacionales dependientes, donde se contabiliza tanto al personal que se desempeña en la administración del sistema como al personal de administración y servicio educativo. Excluye personal de servicio educativo dependiente de los municipios y/o corporaciones municipales.</t>
  </si>
  <si>
    <t>Agrupa al personal con desempeño efectivo a la fecha de corte trimestral, según tipo de función general.</t>
  </si>
  <si>
    <t>Contabiliza a toda persona que desempeña una función transitoria en la institución informante, y que posee contrato vigente a la fecha de corte trimestral.</t>
  </si>
  <si>
    <t>Agrupa los cargos en funciones a la fecha de corte trimestral, según calidad jurídica del cargo que desempeña efectivamente.</t>
  </si>
  <si>
    <t>Contabiliza al personal que desempeña efectivamente un cargo de planta a la fecha de corte trimestral. Excluye personal que, a la fecha de corte, mantiene su cargo titular en reserva y se desempeña en otra calidad jurídica.</t>
  </si>
  <si>
    <t>Contabiliza al personal que desempeña efectivamente un cargo a contrata a la fecha de corte trimestral. Incluye en esta categoría al personal que, a la fecha de corte, mantiene su cargo titular en reserva y se desempeña como contrata.</t>
  </si>
  <si>
    <t>Agrupa en esta categoría a todo el resto de personal transitorio, con contratos diferentes a Honorarios, Suplentes o Reemplazos, que mantiene contrato vigente a la fecha de corte trimestral.</t>
  </si>
  <si>
    <t>Contabiliza personal que se desempeña como suplente o reemplazo de un cargo permanente, en virtud del artículo 4° del Estatuto Administrativo y/o del artículo 10º de la Ley de Presupuestos vigente, que mantiene contrato vigente a la fecha de corte trimestral.</t>
  </si>
  <si>
    <t>Sexo</t>
  </si>
  <si>
    <t>Suplentes y Reemplazos</t>
  </si>
  <si>
    <t>30_junio</t>
  </si>
  <si>
    <t>30_sept</t>
  </si>
  <si>
    <t>Hombre</t>
  </si>
  <si>
    <t>Mujer</t>
  </si>
  <si>
    <t>Agrupa Ministerios y Servicios de interés, según partida presupuestaria</t>
  </si>
  <si>
    <t>Agrupa según sexo</t>
  </si>
  <si>
    <t>Considera personal informado como Hombre</t>
  </si>
  <si>
    <t>Considera personal informado como Mujer</t>
  </si>
  <si>
    <t>GOBIERNO CENTRAL SIN SLE</t>
  </si>
  <si>
    <t>31_marzo</t>
  </si>
  <si>
    <t>Hombres</t>
  </si>
  <si>
    <t>Mujeres</t>
  </si>
  <si>
    <t>Composición</t>
  </si>
  <si>
    <t>Informe Trimestral de Recursos Humanos del Sector Público</t>
  </si>
  <si>
    <t>NIVEL</t>
  </si>
  <si>
    <t>VARIACIÓN 12 MESES</t>
  </si>
  <si>
    <t>Calidad Jurídica</t>
  </si>
  <si>
    <t>Marzo</t>
  </si>
  <si>
    <t>Esta agrupación considera a los Ministerios de la Administración Central e Instituciones autónomas (Congreso Nacional, Poder Judicial, Contraloría General de la República, Ministerio Público y Servicio Electoral). Excluye al subconjunto de personal que se desempeña en los Servicios de Salud (SERSAL) y en los Servicios locales de Educación (SLE).</t>
  </si>
  <si>
    <t>Incluye al conjunto de Servicios de Salud y sus establecimientos dependientes, donde se incluye tanto al personal de la administración de estos servicios como el de prestación de salud directa en los establecimientos de salud. Excluye personal del servicio de salud municipal.</t>
  </si>
  <si>
    <t>Considera la dotación efectiva de personal que se encuentra en funciones a la fecha de corte trimestral. Esta corresponde al personal permanente del servicio o institución, cuya contratación se descuenta de la autorización de dotación máxima de personal establecida en la Ley de Presupuestos vigente.</t>
  </si>
  <si>
    <t>Contabiliza a personas contratadas sobre la base de honorarios, con o sin la definición de Agente Público, que mantienen un contrato vigente a la fecha de corte trimestral.</t>
  </si>
  <si>
    <t>Considera al personal en el estamento Técnico, que perciban o no asignacon profesional, asi como los Suboficiales y Gendarmes dependientes de Gendarmeria de Chile.</t>
  </si>
  <si>
    <t>Considera la suma de todos los cargos que se agrupan según las categorias antes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</si>
</sst>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8"/>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20"/>
      <color theme="1"/>
      <name val="Calibri"/>
      <family val="2"/>
      <scheme val="minor"/>
    </font>
    <font>
      <b/>
      <sz val="25"/>
      <color theme="0"/>
      <name val="Calibri"/>
      <family val="2"/>
      <scheme val="minor"/>
    </font>
    <font>
      <b/>
      <sz val="15"/>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tint="-0.14999847407452621"/>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left" indent="1"/>
    </xf>
    <xf numFmtId="0" fontId="0" fillId="0" borderId="1" xfId="0" applyBorder="1"/>
    <xf numFmtId="0" fontId="0" fillId="0" borderId="0" xfId="0" applyFill="1" applyBorder="1"/>
    <xf numFmtId="0" fontId="0" fillId="0" borderId="1" xfId="0" applyFill="1" applyBorder="1"/>
    <xf numFmtId="0" fontId="2" fillId="2" borderId="0" xfId="0" applyFont="1" applyFill="1"/>
    <xf numFmtId="0" fontId="2" fillId="2" borderId="3" xfId="0" applyFont="1" applyFill="1" applyBorder="1"/>
    <xf numFmtId="0" fontId="0" fillId="0" borderId="1" xfId="0" applyBorder="1" applyAlignment="1">
      <alignment wrapText="1"/>
    </xf>
    <xf numFmtId="0" fontId="0" fillId="0" borderId="4" xfId="0" applyBorder="1"/>
    <xf numFmtId="0" fontId="0" fillId="0" borderId="5" xfId="0" applyBorder="1"/>
    <xf numFmtId="0" fontId="0" fillId="0" borderId="6" xfId="0" applyFill="1" applyBorder="1"/>
    <xf numFmtId="0" fontId="2" fillId="0" borderId="0" xfId="0" applyFont="1"/>
    <xf numFmtId="0" fontId="2" fillId="0" borderId="3" xfId="0" applyFont="1" applyBorder="1"/>
    <xf numFmtId="0" fontId="2" fillId="0" borderId="0" xfId="0" applyFont="1" applyBorder="1"/>
    <xf numFmtId="0" fontId="2" fillId="3" borderId="0" xfId="0" applyFont="1" applyFill="1"/>
    <xf numFmtId="0" fontId="2" fillId="3" borderId="3" xfId="0" applyFont="1" applyFill="1" applyBorder="1"/>
    <xf numFmtId="3" fontId="0" fillId="3" borderId="0" xfId="0" applyNumberFormat="1" applyFill="1"/>
    <xf numFmtId="0" fontId="0" fillId="0" borderId="6" xfId="0" applyBorder="1"/>
    <xf numFmtId="0" fontId="2" fillId="2" borderId="0" xfId="0" applyFont="1" applyFill="1" applyBorder="1"/>
    <xf numFmtId="164" fontId="0" fillId="0" borderId="4" xfId="1" applyNumberFormat="1" applyFont="1" applyBorder="1"/>
    <xf numFmtId="164" fontId="0" fillId="0" borderId="0" xfId="0" applyNumberFormat="1"/>
    <xf numFmtId="164" fontId="0" fillId="0" borderId="0" xfId="1" applyNumberFormat="1" applyFont="1" applyBorder="1"/>
    <xf numFmtId="0" fontId="2" fillId="4" borderId="0" xfId="0" applyFont="1" applyFill="1" applyBorder="1"/>
    <xf numFmtId="164" fontId="0" fillId="0" borderId="9" xfId="1" applyNumberFormat="1" applyFont="1" applyBorder="1"/>
    <xf numFmtId="0" fontId="0" fillId="0" borderId="0" xfId="0" applyBorder="1"/>
    <xf numFmtId="0" fontId="0" fillId="0" borderId="9" xfId="0" applyBorder="1"/>
    <xf numFmtId="0" fontId="6" fillId="0" borderId="6" xfId="0" applyFont="1" applyBorder="1"/>
    <xf numFmtId="0" fontId="6" fillId="0" borderId="1" xfId="0" applyFont="1" applyBorder="1"/>
    <xf numFmtId="0" fontId="6" fillId="0" borderId="10" xfId="0" applyFont="1" applyBorder="1"/>
    <xf numFmtId="0" fontId="7" fillId="0" borderId="0" xfId="0" applyFont="1"/>
    <xf numFmtId="0" fontId="7" fillId="0" borderId="9" xfId="0" applyFont="1" applyBorder="1"/>
    <xf numFmtId="0" fontId="7" fillId="0" borderId="8" xfId="0" applyFont="1" applyBorder="1" applyAlignment="1">
      <alignment horizontal="left"/>
    </xf>
    <xf numFmtId="0" fontId="7" fillId="0" borderId="6" xfId="0" applyFont="1" applyBorder="1"/>
    <xf numFmtId="0" fontId="7" fillId="0" borderId="1" xfId="0" applyFont="1" applyBorder="1"/>
    <xf numFmtId="0" fontId="7" fillId="0" borderId="10" xfId="0" applyFont="1" applyBorder="1" applyAlignment="1">
      <alignment horizontal="left"/>
    </xf>
    <xf numFmtId="0" fontId="7" fillId="0" borderId="9" xfId="0" applyFont="1" applyBorder="1" applyAlignment="1">
      <alignment vertical="top"/>
    </xf>
    <xf numFmtId="0" fontId="7" fillId="0" borderId="0" xfId="0" applyFont="1" applyAlignment="1">
      <alignment vertical="top"/>
    </xf>
    <xf numFmtId="0" fontId="7" fillId="0" borderId="11" xfId="0" applyFont="1" applyBorder="1" applyAlignment="1">
      <alignment horizontal="left" vertical="top"/>
    </xf>
    <xf numFmtId="0" fontId="7" fillId="0" borderId="7" xfId="0" applyFont="1" applyBorder="1" applyAlignment="1">
      <alignment vertical="top" wrapText="1"/>
    </xf>
    <xf numFmtId="0" fontId="7" fillId="0" borderId="10" xfId="0" applyFont="1" applyBorder="1" applyAlignment="1">
      <alignment horizontal="left" vertical="top"/>
    </xf>
    <xf numFmtId="0" fontId="7" fillId="0" borderId="1" xfId="0" applyFont="1" applyBorder="1" applyAlignment="1">
      <alignment vertical="top" wrapText="1"/>
    </xf>
    <xf numFmtId="0" fontId="8" fillId="0" borderId="8" xfId="0" applyFont="1" applyBorder="1" applyAlignment="1">
      <alignment horizontal="left"/>
    </xf>
    <xf numFmtId="0" fontId="8" fillId="0" borderId="10" xfId="0" applyFont="1" applyBorder="1" applyAlignment="1">
      <alignment horizontal="left"/>
    </xf>
    <xf numFmtId="0" fontId="7" fillId="0" borderId="11" xfId="0" applyFont="1" applyFill="1" applyBorder="1" applyAlignment="1">
      <alignment horizontal="left" vertical="top"/>
    </xf>
    <xf numFmtId="0" fontId="7" fillId="0" borderId="6" xfId="0" applyFont="1" applyBorder="1" applyAlignment="1">
      <alignment vertical="top"/>
    </xf>
    <xf numFmtId="0" fontId="7" fillId="0" borderId="1" xfId="0" applyFont="1" applyBorder="1" applyAlignment="1">
      <alignment vertical="top"/>
    </xf>
    <xf numFmtId="0" fontId="7" fillId="0" borderId="10" xfId="0" applyFont="1" applyFill="1" applyBorder="1" applyAlignment="1">
      <alignment horizontal="left" vertical="top"/>
    </xf>
    <xf numFmtId="0" fontId="7" fillId="0" borderId="11" xfId="0" applyFont="1" applyBorder="1" applyAlignment="1">
      <alignment vertical="top"/>
    </xf>
    <xf numFmtId="0" fontId="7" fillId="0" borderId="10" xfId="0" applyFont="1" applyBorder="1" applyAlignment="1">
      <alignment vertical="top"/>
    </xf>
    <xf numFmtId="0" fontId="7" fillId="0" borderId="7" xfId="0" applyFont="1" applyBorder="1" applyAlignment="1">
      <alignment wrapText="1"/>
    </xf>
    <xf numFmtId="0" fontId="7" fillId="0" borderId="0" xfId="0" applyFont="1" applyAlignment="1">
      <alignment wrapText="1"/>
    </xf>
    <xf numFmtId="0" fontId="7" fillId="0" borderId="6"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5" xfId="0" applyFont="1" applyBorder="1" applyAlignment="1">
      <alignment wrapText="1"/>
    </xf>
    <xf numFmtId="0" fontId="7" fillId="0" borderId="14" xfId="0" applyFont="1" applyBorder="1" applyAlignment="1">
      <alignment wrapText="1"/>
    </xf>
    <xf numFmtId="0" fontId="7" fillId="0" borderId="15" xfId="0" applyFont="1" applyBorder="1" applyAlignment="1">
      <alignment vertical="top"/>
    </xf>
    <xf numFmtId="0" fontId="7" fillId="0" borderId="12" xfId="0" applyFont="1" applyBorder="1" applyAlignment="1">
      <alignment vertical="top"/>
    </xf>
    <xf numFmtId="0" fontId="7" fillId="0" borderId="12" xfId="0" applyFont="1" applyBorder="1" applyAlignment="1">
      <alignment horizontal="left" vertical="top" wrapText="1"/>
    </xf>
    <xf numFmtId="0" fontId="0" fillId="6" borderId="0" xfId="0" applyFill="1"/>
    <xf numFmtId="164" fontId="0" fillId="0" borderId="0" xfId="1" applyNumberFormat="1" applyFont="1"/>
    <xf numFmtId="0" fontId="0" fillId="0" borderId="0" xfId="0" applyFill="1"/>
    <xf numFmtId="9" fontId="0" fillId="0" borderId="0" xfId="0" applyNumberFormat="1"/>
    <xf numFmtId="0" fontId="0" fillId="7" borderId="0" xfId="0" applyFill="1"/>
    <xf numFmtId="0" fontId="2" fillId="7" borderId="0" xfId="0" applyFont="1" applyFill="1" applyBorder="1"/>
    <xf numFmtId="0" fontId="4" fillId="7" borderId="0" xfId="0" applyFont="1" applyFill="1" applyAlignment="1">
      <alignment horizontal="left" indent="2"/>
    </xf>
    <xf numFmtId="0" fontId="4" fillId="7" borderId="0" xfId="0" applyFont="1" applyFill="1"/>
    <xf numFmtId="0" fontId="5" fillId="7" borderId="0" xfId="0" applyFont="1" applyFill="1" applyAlignment="1">
      <alignment horizontal="left" indent="2"/>
    </xf>
    <xf numFmtId="0" fontId="5" fillId="7" borderId="0" xfId="0" applyFont="1" applyFill="1"/>
    <xf numFmtId="0" fontId="3" fillId="7" borderId="0" xfId="0" applyFont="1" applyFill="1" applyAlignment="1"/>
    <xf numFmtId="0" fontId="0" fillId="7" borderId="16" xfId="0" applyFill="1" applyBorder="1"/>
    <xf numFmtId="0" fontId="0" fillId="7" borderId="17" xfId="0" applyFill="1" applyBorder="1"/>
    <xf numFmtId="0" fontId="5" fillId="7" borderId="17" xfId="0" applyFont="1" applyFill="1" applyBorder="1" applyAlignment="1">
      <alignment horizontal="left" indent="2"/>
    </xf>
    <xf numFmtId="0" fontId="5" fillId="7" borderId="17" xfId="0" applyFont="1" applyFill="1" applyBorder="1"/>
    <xf numFmtId="0" fontId="0" fillId="7" borderId="18" xfId="0" applyFill="1" applyBorder="1"/>
    <xf numFmtId="0" fontId="0" fillId="7" borderId="0" xfId="0" applyFill="1" applyBorder="1"/>
    <xf numFmtId="0" fontId="0" fillId="7" borderId="20" xfId="0" applyFill="1" applyBorder="1"/>
    <xf numFmtId="0" fontId="0" fillId="7" borderId="22" xfId="0" applyFill="1" applyBorder="1"/>
    <xf numFmtId="0" fontId="0" fillId="7" borderId="23" xfId="0" applyFill="1" applyBorder="1"/>
    <xf numFmtId="0" fontId="0" fillId="5" borderId="17" xfId="0" applyFill="1" applyBorder="1"/>
    <xf numFmtId="0" fontId="0" fillId="5" borderId="18" xfId="0" applyFill="1" applyBorder="1"/>
    <xf numFmtId="0" fontId="0" fillId="5" borderId="0" xfId="0" applyFill="1" applyBorder="1"/>
    <xf numFmtId="0" fontId="0" fillId="5" borderId="20" xfId="0" applyFill="1" applyBorder="1"/>
    <xf numFmtId="0" fontId="0" fillId="5" borderId="22" xfId="0" applyFill="1" applyBorder="1"/>
    <xf numFmtId="0" fontId="0" fillId="5" borderId="23" xfId="0" applyFill="1" applyBorder="1"/>
    <xf numFmtId="17" fontId="0" fillId="0" borderId="0" xfId="0" applyNumberFormat="1"/>
    <xf numFmtId="0" fontId="10" fillId="5" borderId="16" xfId="0" applyFont="1" applyFill="1" applyBorder="1" applyAlignment="1">
      <alignment horizontal="center" vertical="center" textRotation="90"/>
    </xf>
    <xf numFmtId="0" fontId="10" fillId="5" borderId="19" xfId="0" applyFont="1" applyFill="1" applyBorder="1" applyAlignment="1">
      <alignment horizontal="center" vertical="center" textRotation="90"/>
    </xf>
    <xf numFmtId="0" fontId="10" fillId="5" borderId="21" xfId="0" applyFont="1" applyFill="1" applyBorder="1" applyAlignment="1">
      <alignment horizontal="center" vertical="center" textRotation="90"/>
    </xf>
    <xf numFmtId="0" fontId="9" fillId="7" borderId="19" xfId="0" applyFont="1" applyFill="1" applyBorder="1" applyAlignment="1">
      <alignment horizontal="center" vertical="center" textRotation="90"/>
    </xf>
    <xf numFmtId="0" fontId="9" fillId="7" borderId="21" xfId="0" applyFont="1" applyFill="1" applyBorder="1" applyAlignment="1">
      <alignment horizontal="center" vertical="center" textRotation="90"/>
    </xf>
    <xf numFmtId="0" fontId="11" fillId="8" borderId="0" xfId="0" applyFont="1" applyFill="1" applyBorder="1" applyAlignment="1">
      <alignment horizontal="left" vertical="center"/>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3B5D7C"/>
      <color rgb="FFD2533C"/>
      <color rgb="FFD23C00"/>
      <color rgb="FFCB07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'.'!$D$6</c:f>
              <c:strCache>
                <c:ptCount val="1"/>
                <c:pt idx="0">
                  <c:v>Dotación</c:v>
                </c:pt>
              </c:strCache>
            </c:strRef>
          </c:tx>
          <c:spPr>
            <a:solidFill>
              <a:schemeClr val="accent5">
                <a:lumMod val="40000"/>
                <a:lumOff val="60000"/>
              </a:schemeClr>
            </a:solidFill>
            <a:ln>
              <a:noFill/>
            </a:ln>
            <a:effectLst/>
          </c:spPr>
          <c:invertIfNegative val="0"/>
          <c:cat>
            <c:multiLvlStrRef>
              <c:f>'.'!$B$7:$C$27</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'.'!$D$7:$D$27</c:f>
              <c:numCache>
                <c:formatCode>#,##0</c:formatCode>
                <c:ptCount val="21"/>
                <c:pt idx="0">
                  <c:v>225803</c:v>
                </c:pt>
                <c:pt idx="1">
                  <c:v>227869</c:v>
                </c:pt>
                <c:pt idx="2">
                  <c:v>229965</c:v>
                </c:pt>
                <c:pt idx="3">
                  <c:v>231717</c:v>
                </c:pt>
                <c:pt idx="4">
                  <c:v>232994</c:v>
                </c:pt>
                <c:pt idx="5">
                  <c:v>236736</c:v>
                </c:pt>
                <c:pt idx="6">
                  <c:v>240114</c:v>
                </c:pt>
                <c:pt idx="7">
                  <c:v>243172</c:v>
                </c:pt>
                <c:pt idx="8">
                  <c:v>246085</c:v>
                </c:pt>
                <c:pt idx="9">
                  <c:v>249595</c:v>
                </c:pt>
                <c:pt idx="10">
                  <c:v>253259</c:v>
                </c:pt>
                <c:pt idx="11">
                  <c:v>255155</c:v>
                </c:pt>
                <c:pt idx="12">
                  <c:v>259006</c:v>
                </c:pt>
                <c:pt idx="13">
                  <c:v>262753</c:v>
                </c:pt>
                <c:pt idx="14">
                  <c:v>266223</c:v>
                </c:pt>
                <c:pt idx="15">
                  <c:v>278254</c:v>
                </c:pt>
                <c:pt idx="16">
                  <c:v>286481</c:v>
                </c:pt>
                <c:pt idx="17">
                  <c:v>291132</c:v>
                </c:pt>
                <c:pt idx="18">
                  <c:v>293531</c:v>
                </c:pt>
                <c:pt idx="19">
                  <c:v>299992</c:v>
                </c:pt>
                <c:pt idx="20">
                  <c:v>301434</c:v>
                </c:pt>
              </c:numCache>
            </c:numRef>
          </c:val>
          <c:extLst>
            <c:ext xmlns:c16="http://schemas.microsoft.com/office/drawing/2014/chart" uri="{C3380CC4-5D6E-409C-BE32-E72D297353CC}">
              <c16:uniqueId val="{00000000-4356-4232-BF86-62B02F425318}"/>
            </c:ext>
          </c:extLst>
        </c:ser>
        <c:ser>
          <c:idx val="1"/>
          <c:order val="1"/>
          <c:tx>
            <c:strRef>
              <c:f>'.'!$E$6</c:f>
              <c:strCache>
                <c:ptCount val="1"/>
                <c:pt idx="0">
                  <c:v>Fuera de Dotación</c:v>
                </c:pt>
              </c:strCache>
            </c:strRef>
          </c:tx>
          <c:spPr>
            <a:solidFill>
              <a:schemeClr val="accent5">
                <a:lumMod val="50000"/>
              </a:schemeClr>
            </a:solidFill>
            <a:ln>
              <a:noFill/>
            </a:ln>
            <a:effectLst/>
          </c:spPr>
          <c:invertIfNegative val="0"/>
          <c:cat>
            <c:multiLvlStrRef>
              <c:f>'.'!$B$7:$C$27</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'.'!$E$7:$E$27</c:f>
              <c:numCache>
                <c:formatCode>#,##0</c:formatCode>
                <c:ptCount val="21"/>
                <c:pt idx="0">
                  <c:v>49424</c:v>
                </c:pt>
                <c:pt idx="1">
                  <c:v>54117</c:v>
                </c:pt>
                <c:pt idx="2">
                  <c:v>59423</c:v>
                </c:pt>
                <c:pt idx="3">
                  <c:v>71272</c:v>
                </c:pt>
                <c:pt idx="4">
                  <c:v>58506</c:v>
                </c:pt>
                <c:pt idx="5">
                  <c:v>58730</c:v>
                </c:pt>
                <c:pt idx="6">
                  <c:v>65615</c:v>
                </c:pt>
                <c:pt idx="7">
                  <c:v>72383</c:v>
                </c:pt>
                <c:pt idx="8">
                  <c:v>62747</c:v>
                </c:pt>
                <c:pt idx="9">
                  <c:v>69905</c:v>
                </c:pt>
                <c:pt idx="10">
                  <c:v>70209</c:v>
                </c:pt>
                <c:pt idx="11">
                  <c:v>66058</c:v>
                </c:pt>
                <c:pt idx="12">
                  <c:v>62404</c:v>
                </c:pt>
                <c:pt idx="13">
                  <c:v>61004</c:v>
                </c:pt>
                <c:pt idx="14">
                  <c:v>63288</c:v>
                </c:pt>
                <c:pt idx="15">
                  <c:v>57589</c:v>
                </c:pt>
                <c:pt idx="16">
                  <c:v>50572</c:v>
                </c:pt>
                <c:pt idx="17">
                  <c:v>53336</c:v>
                </c:pt>
                <c:pt idx="18">
                  <c:v>64376</c:v>
                </c:pt>
                <c:pt idx="19">
                  <c:v>67589</c:v>
                </c:pt>
                <c:pt idx="20">
                  <c:v>59438</c:v>
                </c:pt>
              </c:numCache>
            </c:numRef>
          </c:val>
          <c:extLst>
            <c:ext xmlns:c16="http://schemas.microsoft.com/office/drawing/2014/chart" uri="{C3380CC4-5D6E-409C-BE32-E72D297353CC}">
              <c16:uniqueId val="{00000001-4356-4232-BF86-62B02F425318}"/>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264"/>
        <c:crosses val="autoZero"/>
        <c:crossBetween val="between"/>
      </c:valAx>
      <c:spPr>
        <a:solidFill>
          <a:schemeClr val="bg2"/>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'.'!$G$6</c:f>
              <c:strCache>
                <c:ptCount val="1"/>
                <c:pt idx="0">
                  <c:v>Dotación</c:v>
                </c:pt>
              </c:strCache>
            </c:strRef>
          </c:tx>
          <c:spPr>
            <a:solidFill>
              <a:schemeClr val="accent5">
                <a:lumMod val="50000"/>
              </a:schemeClr>
            </a:solidFill>
            <a:ln>
              <a:noFill/>
            </a:ln>
            <a:effectLst/>
          </c:spPr>
          <c:invertIfNegative val="0"/>
          <c:cat>
            <c:multiLvlStrRef>
              <c:f>'.'!$B$11:$C$27</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'.'!$G$11:$G$27</c:f>
              <c:numCache>
                <c:formatCode>0.0%</c:formatCode>
                <c:ptCount val="17"/>
                <c:pt idx="0">
                  <c:v>2.6127523825787442E-2</c:v>
                </c:pt>
                <c:pt idx="1">
                  <c:v>3.1444823501875982E-2</c:v>
                </c:pt>
                <c:pt idx="2">
                  <c:v>3.5070562704742424E-2</c:v>
                </c:pt>
                <c:pt idx="3">
                  <c:v>3.780665304681028E-2</c:v>
                </c:pt>
                <c:pt idx="4">
                  <c:v>4.4909090909090912E-2</c:v>
                </c:pt>
                <c:pt idx="5">
                  <c:v>4.3521081951899708E-2</c:v>
                </c:pt>
                <c:pt idx="6">
                  <c:v>4.2995594137291523E-2</c:v>
                </c:pt>
                <c:pt idx="7">
                  <c:v>3.7974362630920126E-2</c:v>
                </c:pt>
                <c:pt idx="8">
                  <c:v>4.1838281007149515E-2</c:v>
                </c:pt>
                <c:pt idx="9">
                  <c:v>4.1183098591549297E-2</c:v>
                </c:pt>
                <c:pt idx="10">
                  <c:v>4.007815301668171E-2</c:v>
                </c:pt>
                <c:pt idx="11">
                  <c:v>7.1911784392287986E-2</c:v>
                </c:pt>
                <c:pt idx="12">
                  <c:v>8.5482716779191684E-2</c:v>
                </c:pt>
                <c:pt idx="13">
                  <c:v>8.7655247608545914E-2</c:v>
                </c:pt>
                <c:pt idx="14">
                  <c:v>8.2874319825438303E-2</c:v>
                </c:pt>
                <c:pt idx="15">
                  <c:v>6.4726672879887329E-2</c:v>
                </c:pt>
                <c:pt idx="16">
                  <c:v>4.4363942762710912E-2</c:v>
                </c:pt>
              </c:numCache>
            </c:numRef>
          </c:val>
          <c:extLst>
            <c:ext xmlns:c16="http://schemas.microsoft.com/office/drawing/2014/chart" uri="{C3380CC4-5D6E-409C-BE32-E72D297353CC}">
              <c16:uniqueId val="{00000000-38F9-45DD-A103-69DA8658C697}"/>
            </c:ext>
          </c:extLst>
        </c:ser>
        <c:ser>
          <c:idx val="1"/>
          <c:order val="1"/>
          <c:tx>
            <c:strRef>
              <c:f>'.'!$H$6</c:f>
              <c:strCache>
                <c:ptCount val="1"/>
                <c:pt idx="0">
                  <c:v>Fuera de Dotación</c:v>
                </c:pt>
              </c:strCache>
            </c:strRef>
          </c:tx>
          <c:spPr>
            <a:solidFill>
              <a:schemeClr val="accent5">
                <a:lumMod val="40000"/>
                <a:lumOff val="60000"/>
              </a:schemeClr>
            </a:solidFill>
            <a:ln>
              <a:noFill/>
            </a:ln>
            <a:effectLst/>
          </c:spPr>
          <c:invertIfNegative val="0"/>
          <c:cat>
            <c:multiLvlStrRef>
              <c:f>'.'!$B$11:$C$27</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'.'!$H$11:$H$27</c:f>
              <c:numCache>
                <c:formatCode>0.0%</c:formatCode>
                <c:ptCount val="17"/>
                <c:pt idx="0">
                  <c:v>3.2998216018050558E-2</c:v>
                </c:pt>
                <c:pt idx="1">
                  <c:v>1.6358968175725037E-2</c:v>
                </c:pt>
                <c:pt idx="2">
                  <c:v>2.1396878930708945E-2</c:v>
                </c:pt>
                <c:pt idx="3">
                  <c:v>3.6667997848106697E-3</c:v>
                </c:pt>
                <c:pt idx="4">
                  <c:v>1.4548885077186964E-2</c:v>
                </c:pt>
                <c:pt idx="5">
                  <c:v>3.7821610608327186E-2</c:v>
                </c:pt>
                <c:pt idx="6">
                  <c:v>1.5026379571450532E-2</c:v>
                </c:pt>
                <c:pt idx="7">
                  <c:v>-2.0044049373326361E-2</c:v>
                </c:pt>
                <c:pt idx="8">
                  <c:v>-1.1106362035022278E-3</c:v>
                </c:pt>
                <c:pt idx="9">
                  <c:v>-2.7859154929577464E-2</c:v>
                </c:pt>
                <c:pt idx="10">
                  <c:v>-2.1396243214166472E-2</c:v>
                </c:pt>
                <c:pt idx="11">
                  <c:v>-2.6365682584453307E-2</c:v>
                </c:pt>
                <c:pt idx="12">
                  <c:v>-3.6812793628076289E-2</c:v>
                </c:pt>
                <c:pt idx="13">
                  <c:v>-2.3684429989158536E-2</c:v>
                </c:pt>
                <c:pt idx="14">
                  <c:v>3.3018624567920343E-3</c:v>
                </c:pt>
                <c:pt idx="15">
                  <c:v>2.977581786727727E-2</c:v>
                </c:pt>
                <c:pt idx="16">
                  <c:v>2.63044684367147E-2</c:v>
                </c:pt>
              </c:numCache>
            </c:numRef>
          </c:val>
          <c:extLst>
            <c:ext xmlns:c16="http://schemas.microsoft.com/office/drawing/2014/chart" uri="{C3380CC4-5D6E-409C-BE32-E72D297353CC}">
              <c16:uniqueId val="{00000001-38F9-45DD-A103-69DA8658C697}"/>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2"/>
          <c:order val="2"/>
          <c:tx>
            <c:strRef>
              <c:f>'.'!$I$6</c:f>
              <c:strCache>
                <c:ptCount val="1"/>
                <c:pt idx="0">
                  <c:v>Total</c:v>
                </c:pt>
              </c:strCache>
            </c:strRef>
          </c:tx>
          <c:spPr>
            <a:ln w="28575" cap="rnd">
              <a:solidFill>
                <a:srgbClr val="C00000"/>
              </a:solidFill>
              <a:round/>
            </a:ln>
            <a:effectLst/>
          </c:spPr>
          <c:marker>
            <c:symbol val="none"/>
          </c:marker>
          <c:dLbls>
            <c:dLbl>
              <c:idx val="16"/>
              <c:layout>
                <c:manualLayout>
                  <c:x val="-1.5873011905258982E-2"/>
                  <c:y val="7.407407407407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1A-47DF-8DD7-A895ABE8C4EB}"/>
                </c:ext>
              </c:extLst>
            </c:dLbl>
            <c:spPr>
              <a:solidFill>
                <a:schemeClr val="bg2">
                  <a:alpha val="7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up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'.'!$B$11:$C$27</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'.'!$I$11:$I$27</c:f>
              <c:numCache>
                <c:formatCode>0.0%</c:formatCode>
                <c:ptCount val="17"/>
                <c:pt idx="0">
                  <c:v>5.9125739843837996E-2</c:v>
                </c:pt>
                <c:pt idx="1">
                  <c:v>4.7803791677601015E-2</c:v>
                </c:pt>
                <c:pt idx="2">
                  <c:v>5.6467441635451365E-2</c:v>
                </c:pt>
                <c:pt idx="3">
                  <c:v>4.1473452831620947E-2</c:v>
                </c:pt>
                <c:pt idx="4">
                  <c:v>5.9457975986277875E-2</c:v>
                </c:pt>
                <c:pt idx="5">
                  <c:v>8.1342692560226887E-2</c:v>
                </c:pt>
                <c:pt idx="6">
                  <c:v>5.8021973708742056E-2</c:v>
                </c:pt>
                <c:pt idx="7">
                  <c:v>1.7930313257593766E-2</c:v>
                </c:pt>
                <c:pt idx="8">
                  <c:v>4.0727644803647288E-2</c:v>
                </c:pt>
                <c:pt idx="9">
                  <c:v>1.3323943661971833E-2</c:v>
                </c:pt>
                <c:pt idx="10">
                  <c:v>1.8681909802515238E-2</c:v>
                </c:pt>
                <c:pt idx="11">
                  <c:v>4.554610180783468E-2</c:v>
                </c:pt>
                <c:pt idx="12">
                  <c:v>4.8669923151115395E-2</c:v>
                </c:pt>
                <c:pt idx="13">
                  <c:v>6.3970817619387374E-2</c:v>
                </c:pt>
                <c:pt idx="14">
                  <c:v>8.617618228223034E-2</c:v>
                </c:pt>
                <c:pt idx="15">
                  <c:v>9.4502490747164603E-2</c:v>
                </c:pt>
                <c:pt idx="16">
                  <c:v>7.0668411199425615E-2</c:v>
                </c:pt>
              </c:numCache>
            </c:numRef>
          </c:val>
          <c:smooth val="0"/>
          <c:extLst>
            <c:ext xmlns:c16="http://schemas.microsoft.com/office/drawing/2014/chart" uri="{C3380CC4-5D6E-409C-BE32-E72D297353CC}">
              <c16:uniqueId val="{00000002-38F9-45DD-A103-69DA8658C697}"/>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'.'!$D$38</c:f>
              <c:strCache>
                <c:ptCount val="1"/>
                <c:pt idx="0">
                  <c:v>Planta</c:v>
                </c:pt>
              </c:strCache>
            </c:strRef>
          </c:tx>
          <c:spPr>
            <a:solidFill>
              <a:schemeClr val="tx2">
                <a:lumMod val="50000"/>
              </a:schemeClr>
            </a:solidFill>
            <a:ln>
              <a:noFill/>
            </a:ln>
            <a:effectLst/>
          </c:spPr>
          <c:invertIfNegative val="0"/>
          <c:cat>
            <c:multiLvlStrRef>
              <c:f>'.'!$B$39:$C$59</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'.'!$D$39:$D$59</c:f>
              <c:numCache>
                <c:formatCode>General</c:formatCode>
                <c:ptCount val="21"/>
                <c:pt idx="0">
                  <c:v>85251</c:v>
                </c:pt>
                <c:pt idx="1">
                  <c:v>85069</c:v>
                </c:pt>
                <c:pt idx="2">
                  <c:v>84258</c:v>
                </c:pt>
                <c:pt idx="3">
                  <c:v>83159</c:v>
                </c:pt>
                <c:pt idx="4">
                  <c:v>82683</c:v>
                </c:pt>
                <c:pt idx="5">
                  <c:v>81627</c:v>
                </c:pt>
                <c:pt idx="6">
                  <c:v>82072</c:v>
                </c:pt>
                <c:pt idx="7">
                  <c:v>83270</c:v>
                </c:pt>
                <c:pt idx="8">
                  <c:v>82950</c:v>
                </c:pt>
                <c:pt idx="9">
                  <c:v>83141</c:v>
                </c:pt>
                <c:pt idx="10">
                  <c:v>82936</c:v>
                </c:pt>
                <c:pt idx="11">
                  <c:v>83309</c:v>
                </c:pt>
                <c:pt idx="12">
                  <c:v>83387</c:v>
                </c:pt>
                <c:pt idx="13">
                  <c:v>83189</c:v>
                </c:pt>
                <c:pt idx="14">
                  <c:v>83157</c:v>
                </c:pt>
                <c:pt idx="15">
                  <c:v>83304</c:v>
                </c:pt>
                <c:pt idx="16">
                  <c:v>83239</c:v>
                </c:pt>
                <c:pt idx="17">
                  <c:v>84757</c:v>
                </c:pt>
                <c:pt idx="18">
                  <c:v>83639</c:v>
                </c:pt>
                <c:pt idx="19">
                  <c:v>85101</c:v>
                </c:pt>
                <c:pt idx="20">
                  <c:v>84405</c:v>
                </c:pt>
              </c:numCache>
            </c:numRef>
          </c:val>
          <c:extLst>
            <c:ext xmlns:c16="http://schemas.microsoft.com/office/drawing/2014/chart" uri="{C3380CC4-5D6E-409C-BE32-E72D297353CC}">
              <c16:uniqueId val="{00000000-2C40-4986-B382-F0E915697F2B}"/>
            </c:ext>
          </c:extLst>
        </c:ser>
        <c:ser>
          <c:idx val="1"/>
          <c:order val="1"/>
          <c:tx>
            <c:strRef>
              <c:f>'.'!$E$38</c:f>
              <c:strCache>
                <c:ptCount val="1"/>
                <c:pt idx="0">
                  <c:v>Contrata</c:v>
                </c:pt>
              </c:strCache>
            </c:strRef>
          </c:tx>
          <c:spPr>
            <a:solidFill>
              <a:schemeClr val="tx2">
                <a:lumMod val="60000"/>
                <a:lumOff val="40000"/>
              </a:schemeClr>
            </a:solidFill>
            <a:ln>
              <a:noFill/>
            </a:ln>
            <a:effectLst/>
          </c:spPr>
          <c:invertIfNegative val="0"/>
          <c:cat>
            <c:multiLvlStrRef>
              <c:f>'.'!$B$39:$C$59</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'.'!$E$39:$E$59</c:f>
              <c:numCache>
                <c:formatCode>General</c:formatCode>
                <c:ptCount val="21"/>
                <c:pt idx="0">
                  <c:v>136401</c:v>
                </c:pt>
                <c:pt idx="1">
                  <c:v>138672</c:v>
                </c:pt>
                <c:pt idx="2">
                  <c:v>141563</c:v>
                </c:pt>
                <c:pt idx="3">
                  <c:v>144449</c:v>
                </c:pt>
                <c:pt idx="4">
                  <c:v>146156</c:v>
                </c:pt>
                <c:pt idx="5">
                  <c:v>150979</c:v>
                </c:pt>
                <c:pt idx="6">
                  <c:v>153976</c:v>
                </c:pt>
                <c:pt idx="7">
                  <c:v>155827</c:v>
                </c:pt>
                <c:pt idx="8">
                  <c:v>159026</c:v>
                </c:pt>
                <c:pt idx="9">
                  <c:v>162360</c:v>
                </c:pt>
                <c:pt idx="10">
                  <c:v>166174</c:v>
                </c:pt>
                <c:pt idx="11">
                  <c:v>167698</c:v>
                </c:pt>
                <c:pt idx="12">
                  <c:v>171479</c:v>
                </c:pt>
                <c:pt idx="13">
                  <c:v>175409</c:v>
                </c:pt>
                <c:pt idx="14">
                  <c:v>178911</c:v>
                </c:pt>
                <c:pt idx="15">
                  <c:v>190625</c:v>
                </c:pt>
                <c:pt idx="16">
                  <c:v>194581</c:v>
                </c:pt>
                <c:pt idx="17">
                  <c:v>200589</c:v>
                </c:pt>
                <c:pt idx="18">
                  <c:v>204141</c:v>
                </c:pt>
                <c:pt idx="19">
                  <c:v>207090</c:v>
                </c:pt>
                <c:pt idx="20">
                  <c:v>207774</c:v>
                </c:pt>
              </c:numCache>
            </c:numRef>
          </c:val>
          <c:extLst>
            <c:ext xmlns:c16="http://schemas.microsoft.com/office/drawing/2014/chart" uri="{C3380CC4-5D6E-409C-BE32-E72D297353CC}">
              <c16:uniqueId val="{00000001-2C40-4986-B382-F0E915697F2B}"/>
            </c:ext>
          </c:extLst>
        </c:ser>
        <c:ser>
          <c:idx val="2"/>
          <c:order val="2"/>
          <c:tx>
            <c:strRef>
              <c:f>'.'!$F$38</c:f>
              <c:strCache>
                <c:ptCount val="1"/>
                <c:pt idx="0">
                  <c:v>Resto</c:v>
                </c:pt>
              </c:strCache>
            </c:strRef>
          </c:tx>
          <c:spPr>
            <a:solidFill>
              <a:srgbClr val="FFC000"/>
            </a:solidFill>
            <a:ln>
              <a:noFill/>
            </a:ln>
            <a:effectLst/>
          </c:spPr>
          <c:invertIfNegative val="0"/>
          <c:cat>
            <c:multiLvlStrRef>
              <c:f>'.'!$B$39:$C$59</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'.'!$F$39:$F$59</c:f>
              <c:numCache>
                <c:formatCode>General</c:formatCode>
                <c:ptCount val="21"/>
                <c:pt idx="0">
                  <c:v>4151</c:v>
                </c:pt>
                <c:pt idx="1">
                  <c:v>4128</c:v>
                </c:pt>
                <c:pt idx="2">
                  <c:v>4144</c:v>
                </c:pt>
                <c:pt idx="3">
                  <c:v>4109</c:v>
                </c:pt>
                <c:pt idx="4">
                  <c:v>4155</c:v>
                </c:pt>
                <c:pt idx="5">
                  <c:v>4130</c:v>
                </c:pt>
                <c:pt idx="6">
                  <c:v>4066</c:v>
                </c:pt>
                <c:pt idx="7">
                  <c:v>4075</c:v>
                </c:pt>
                <c:pt idx="8">
                  <c:v>4109</c:v>
                </c:pt>
                <c:pt idx="9">
                  <c:v>4094</c:v>
                </c:pt>
                <c:pt idx="10">
                  <c:v>4149</c:v>
                </c:pt>
                <c:pt idx="11">
                  <c:v>4148</c:v>
                </c:pt>
                <c:pt idx="12">
                  <c:v>4140</c:v>
                </c:pt>
                <c:pt idx="13">
                  <c:v>4155</c:v>
                </c:pt>
                <c:pt idx="14">
                  <c:v>4155</c:v>
                </c:pt>
                <c:pt idx="15">
                  <c:v>4325</c:v>
                </c:pt>
                <c:pt idx="16">
                  <c:v>8661</c:v>
                </c:pt>
                <c:pt idx="17">
                  <c:v>5786</c:v>
                </c:pt>
                <c:pt idx="18">
                  <c:v>5751</c:v>
                </c:pt>
                <c:pt idx="19">
                  <c:v>7801</c:v>
                </c:pt>
                <c:pt idx="20">
                  <c:v>9255</c:v>
                </c:pt>
              </c:numCache>
            </c:numRef>
          </c:val>
          <c:extLst>
            <c:ext xmlns:c16="http://schemas.microsoft.com/office/drawing/2014/chart" uri="{C3380CC4-5D6E-409C-BE32-E72D297353CC}">
              <c16:uniqueId val="{00000002-2C40-4986-B382-F0E915697F2B}"/>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264"/>
        <c:crosses val="autoZero"/>
        <c:crossBetween val="between"/>
      </c:valAx>
      <c:spPr>
        <a:solidFill>
          <a:schemeClr val="bg2"/>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Planta</c:v>
          </c:tx>
          <c:spPr>
            <a:solidFill>
              <a:schemeClr val="accent5">
                <a:lumMod val="50000"/>
              </a:schemeClr>
            </a:solidFill>
            <a:ln>
              <a:noFill/>
            </a:ln>
            <a:effectLst/>
          </c:spPr>
          <c:invertIfNegative val="0"/>
          <c:cat>
            <c:multiLvlStrRef>
              <c:f>'.'!$B$43:$C$59</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'.'!$H$43:$H$59</c:f>
              <c:numCache>
                <c:formatCode>0.0%</c:formatCode>
                <c:ptCount val="17"/>
                <c:pt idx="0">
                  <c:v>-1.1372745269106256E-2</c:v>
                </c:pt>
                <c:pt idx="1">
                  <c:v>-1.5105170075789159E-2</c:v>
                </c:pt>
                <c:pt idx="2">
                  <c:v>-9.5057943600113069E-3</c:v>
                </c:pt>
                <c:pt idx="3">
                  <c:v>4.790326130581701E-4</c:v>
                </c:pt>
                <c:pt idx="4">
                  <c:v>1.1459522562812777E-3</c:v>
                </c:pt>
                <c:pt idx="5">
                  <c:v>6.3953095431197619E-3</c:v>
                </c:pt>
                <c:pt idx="6">
                  <c:v>3.5982908118643644E-3</c:v>
                </c:pt>
                <c:pt idx="7">
                  <c:v>1.6038030694323359E-4</c:v>
                </c:pt>
                <c:pt idx="8">
                  <c:v>1.7758091716276896E-3</c:v>
                </c:pt>
                <c:pt idx="9">
                  <c:v>1.923115447024179E-4</c:v>
                </c:pt>
                <c:pt idx="10">
                  <c:v>8.7262446744242061E-4</c:v>
                </c:pt>
                <c:pt idx="11">
                  <c:v>-1.959593188454077E-5</c:v>
                </c:pt>
                <c:pt idx="12">
                  <c:v>-5.714153340077064E-4</c:v>
                </c:pt>
                <c:pt idx="13">
                  <c:v>5.9675817212362942E-3</c:v>
                </c:pt>
                <c:pt idx="14">
                  <c:v>1.8105122397388655E-3</c:v>
                </c:pt>
                <c:pt idx="15">
                  <c:v>6.4581281850395683E-3</c:v>
                </c:pt>
                <c:pt idx="16">
                  <c:v>4.0700779458323587E-3</c:v>
                </c:pt>
              </c:numCache>
            </c:numRef>
          </c:val>
          <c:extLst>
            <c:ext xmlns:c16="http://schemas.microsoft.com/office/drawing/2014/chart" uri="{C3380CC4-5D6E-409C-BE32-E72D297353CC}">
              <c16:uniqueId val="{00000000-D4DC-4969-8A5B-4834210DB8F5}"/>
            </c:ext>
          </c:extLst>
        </c:ser>
        <c:ser>
          <c:idx val="1"/>
          <c:order val="1"/>
          <c:tx>
            <c:v>Contrata</c:v>
          </c:tx>
          <c:spPr>
            <a:solidFill>
              <a:schemeClr val="tx2">
                <a:lumMod val="20000"/>
                <a:lumOff val="80000"/>
              </a:schemeClr>
            </a:solidFill>
            <a:ln>
              <a:noFill/>
            </a:ln>
            <a:effectLst/>
          </c:spPr>
          <c:invertIfNegative val="0"/>
          <c:cat>
            <c:multiLvlStrRef>
              <c:f>'.'!$B$43:$C$59</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'.'!$I$43:$I$59</c:f>
              <c:numCache>
                <c:formatCode>0.0%</c:formatCode>
                <c:ptCount val="17"/>
                <c:pt idx="0">
                  <c:v>4.3201374649583929E-2</c:v>
                </c:pt>
                <c:pt idx="1">
                  <c:v>5.4009101720725504E-2</c:v>
                </c:pt>
                <c:pt idx="2">
                  <c:v>5.3977779227273717E-2</c:v>
                </c:pt>
                <c:pt idx="3">
                  <c:v>4.9103000643025758E-2</c:v>
                </c:pt>
                <c:pt idx="4">
                  <c:v>5.52374739263672E-2</c:v>
                </c:pt>
                <c:pt idx="5">
                  <c:v>4.8074648553663155E-2</c:v>
                </c:pt>
                <c:pt idx="6">
                  <c:v>5.0800869586946198E-2</c:v>
                </c:pt>
                <c:pt idx="7">
                  <c:v>4.8817298044182715E-2</c:v>
                </c:pt>
                <c:pt idx="8">
                  <c:v>5.0604465936566631E-2</c:v>
                </c:pt>
                <c:pt idx="9">
                  <c:v>5.228069472545524E-2</c:v>
                </c:pt>
                <c:pt idx="10">
                  <c:v>5.0292388424498242E-2</c:v>
                </c:pt>
                <c:pt idx="11">
                  <c:v>8.9855186063373241E-2</c:v>
                </c:pt>
                <c:pt idx="12">
                  <c:v>8.9194844907067791E-2</c:v>
                </c:pt>
                <c:pt idx="13">
                  <c:v>9.5831446263220585E-2</c:v>
                </c:pt>
                <c:pt idx="14">
                  <c:v>9.4770173876787503E-2</c:v>
                </c:pt>
                <c:pt idx="15">
                  <c:v>5.9172554572441007E-2</c:v>
                </c:pt>
                <c:pt idx="16">
                  <c:v>4.6051919673556013E-2</c:v>
                </c:pt>
              </c:numCache>
            </c:numRef>
          </c:val>
          <c:extLst>
            <c:ext xmlns:c16="http://schemas.microsoft.com/office/drawing/2014/chart" uri="{C3380CC4-5D6E-409C-BE32-E72D297353CC}">
              <c16:uniqueId val="{00000001-D4DC-4969-8A5B-4834210DB8F5}"/>
            </c:ext>
          </c:extLst>
        </c:ser>
        <c:ser>
          <c:idx val="2"/>
          <c:order val="2"/>
          <c:tx>
            <c:v>Resto</c:v>
          </c:tx>
          <c:spPr>
            <a:solidFill>
              <a:srgbClr val="FFC000"/>
            </a:solidFill>
            <a:ln>
              <a:noFill/>
            </a:ln>
            <a:effectLst/>
          </c:spPr>
          <c:invertIfNegative val="0"/>
          <c:cat>
            <c:multiLvlStrRef>
              <c:f>'.'!$B$43:$C$59</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'.'!$J$43:$J$59</c:f>
              <c:numCache>
                <c:formatCode>0.0%</c:formatCode>
                <c:ptCount val="17"/>
                <c:pt idx="0">
                  <c:v>1.7714556493934979E-5</c:v>
                </c:pt>
                <c:pt idx="1">
                  <c:v>8.7769727343342015E-6</c:v>
                </c:pt>
                <c:pt idx="2">
                  <c:v>-3.3918204944230642E-4</c:v>
                </c:pt>
                <c:pt idx="3">
                  <c:v>-1.4673071030610614E-4</c:v>
                </c:pt>
                <c:pt idx="4">
                  <c:v>-1.974299767375984E-4</c:v>
                </c:pt>
                <c:pt idx="5">
                  <c:v>-1.5206812652068127E-4</c:v>
                </c:pt>
                <c:pt idx="6">
                  <c:v>3.456691404915998E-4</c:v>
                </c:pt>
                <c:pt idx="7">
                  <c:v>3.0019903607323209E-4</c:v>
                </c:pt>
                <c:pt idx="8">
                  <c:v>1.2597273299876059E-4</c:v>
                </c:pt>
                <c:pt idx="9">
                  <c:v>2.4439592139265608E-4</c:v>
                </c:pt>
                <c:pt idx="10">
                  <c:v>2.3691162012011419E-5</c:v>
                </c:pt>
                <c:pt idx="11">
                  <c:v>6.9369598871274322E-4</c:v>
                </c:pt>
                <c:pt idx="12">
                  <c:v>1.7455194088167841E-2</c:v>
                </c:pt>
                <c:pt idx="13">
                  <c:v>6.2073506296788242E-3</c:v>
                </c:pt>
                <c:pt idx="14">
                  <c:v>5.9949741382224675E-3</c:v>
                </c:pt>
                <c:pt idx="15">
                  <c:v>1.2492183400777707E-2</c:v>
                </c:pt>
                <c:pt idx="16">
                  <c:v>2.0734359346693148E-3</c:v>
                </c:pt>
              </c:numCache>
            </c:numRef>
          </c:val>
          <c:extLst>
            <c:ext xmlns:c16="http://schemas.microsoft.com/office/drawing/2014/chart" uri="{C3380CC4-5D6E-409C-BE32-E72D297353CC}">
              <c16:uniqueId val="{00000002-D4DC-4969-8A5B-4834210DB8F5}"/>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3"/>
          <c:order val="3"/>
          <c:tx>
            <c:v>Total</c:v>
          </c:tx>
          <c:spPr>
            <a:ln w="28575" cap="rnd">
              <a:solidFill>
                <a:schemeClr val="tx2">
                  <a:lumMod val="50000"/>
                </a:schemeClr>
              </a:solidFill>
              <a:round/>
            </a:ln>
            <a:effectLst/>
          </c:spPr>
          <c:marker>
            <c:symbol val="none"/>
          </c:marker>
          <c:dLbls>
            <c:dLbl>
              <c:idx val="16"/>
              <c:layout>
                <c:manualLayout>
                  <c:x val="-1.7183933007609224E-2"/>
                  <c:y val="0.12123299858680003"/>
                </c:manualLayout>
              </c:layout>
              <c:spPr>
                <a:solidFill>
                  <a:schemeClr val="bg2">
                    <a:alpha val="7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upArrowCallout">
                      <a:avLst/>
                    </a:prstGeom>
                    <a:noFill/>
                    <a:ln>
                      <a:noFill/>
                    </a:ln>
                  </c15:spPr>
                  <c15:layout/>
                </c:ext>
                <c:ext xmlns:c16="http://schemas.microsoft.com/office/drawing/2014/chart" uri="{C3380CC4-5D6E-409C-BE32-E72D297353CC}">
                  <c16:uniqueId val="{00000000-D325-4984-8B4B-B53D9BC4FA7E}"/>
                </c:ext>
              </c:extLst>
            </c:dLbl>
            <c:spPr>
              <a:solidFill>
                <a:schemeClr val="bg2">
                  <a:alpha val="7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'.'!$B$43:$C$58</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'.'!$K$43:$K$59</c:f>
              <c:numCache>
                <c:formatCode>0.0%</c:formatCode>
                <c:ptCount val="17"/>
                <c:pt idx="0">
                  <c:v>3.1846343936971611E-2</c:v>
                </c:pt>
                <c:pt idx="1">
                  <c:v>3.8912708617670676E-2</c:v>
                </c:pt>
                <c:pt idx="2">
                  <c:v>4.4132802817820102E-2</c:v>
                </c:pt>
                <c:pt idx="3">
                  <c:v>4.9435302545777826E-2</c:v>
                </c:pt>
                <c:pt idx="4">
                  <c:v>5.6185996205910881E-2</c:v>
                </c:pt>
                <c:pt idx="5">
                  <c:v>5.4317889970262233E-2</c:v>
                </c:pt>
                <c:pt idx="6">
                  <c:v>5.474482953930216E-2</c:v>
                </c:pt>
                <c:pt idx="7">
                  <c:v>4.927787738719918E-2</c:v>
                </c:pt>
                <c:pt idx="8">
                  <c:v>5.2506247841193079E-2</c:v>
                </c:pt>
                <c:pt idx="9">
                  <c:v>5.2717402191550314E-2</c:v>
                </c:pt>
                <c:pt idx="10">
                  <c:v>5.1188704053952677E-2</c:v>
                </c:pt>
                <c:pt idx="11">
                  <c:v>9.0529286120201446E-2</c:v>
                </c:pt>
                <c:pt idx="12">
                  <c:v>0.10607862366122793</c:v>
                </c:pt>
                <c:pt idx="13">
                  <c:v>0.1080063786141357</c:v>
                </c:pt>
                <c:pt idx="14">
                  <c:v>0.10257566025474883</c:v>
                </c:pt>
                <c:pt idx="15">
                  <c:v>7.8122866158258281E-2</c:v>
                </c:pt>
                <c:pt idx="16">
                  <c:v>5.2195433554057688E-2</c:v>
                </c:pt>
              </c:numCache>
            </c:numRef>
          </c:val>
          <c:smooth val="0"/>
          <c:extLst>
            <c:ext xmlns:c16="http://schemas.microsoft.com/office/drawing/2014/chart" uri="{C3380CC4-5D6E-409C-BE32-E72D297353CC}">
              <c16:uniqueId val="{00000005-D4DC-4969-8A5B-4834210DB8F5}"/>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'.'!$D$103</c:f>
              <c:strCache>
                <c:ptCount val="1"/>
                <c:pt idx="0">
                  <c:v>Honorarios</c:v>
                </c:pt>
              </c:strCache>
            </c:strRef>
          </c:tx>
          <c:spPr>
            <a:solidFill>
              <a:schemeClr val="tx2">
                <a:lumMod val="60000"/>
                <a:lumOff val="40000"/>
              </a:schemeClr>
            </a:solidFill>
            <a:ln>
              <a:noFill/>
            </a:ln>
            <a:effectLst/>
          </c:spPr>
          <c:invertIfNegative val="0"/>
          <c:cat>
            <c:multiLvlStrRef>
              <c:f>'.'!$B$104:$C$124</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'.'!$D$104:$D$124</c:f>
              <c:numCache>
                <c:formatCode>General</c:formatCode>
                <c:ptCount val="21"/>
                <c:pt idx="0">
                  <c:v>31922</c:v>
                </c:pt>
                <c:pt idx="1">
                  <c:v>36837</c:v>
                </c:pt>
                <c:pt idx="2">
                  <c:v>38967</c:v>
                </c:pt>
                <c:pt idx="3">
                  <c:v>49201</c:v>
                </c:pt>
                <c:pt idx="4">
                  <c:v>38453</c:v>
                </c:pt>
                <c:pt idx="5">
                  <c:v>39716</c:v>
                </c:pt>
                <c:pt idx="6">
                  <c:v>41773</c:v>
                </c:pt>
                <c:pt idx="7">
                  <c:v>48031</c:v>
                </c:pt>
                <c:pt idx="8">
                  <c:v>46644</c:v>
                </c:pt>
                <c:pt idx="9">
                  <c:v>50687</c:v>
                </c:pt>
                <c:pt idx="10">
                  <c:v>50774</c:v>
                </c:pt>
                <c:pt idx="11">
                  <c:v>46824</c:v>
                </c:pt>
                <c:pt idx="12">
                  <c:v>42875</c:v>
                </c:pt>
                <c:pt idx="13">
                  <c:v>41166</c:v>
                </c:pt>
                <c:pt idx="14">
                  <c:v>39900</c:v>
                </c:pt>
                <c:pt idx="15">
                  <c:v>36125</c:v>
                </c:pt>
                <c:pt idx="16">
                  <c:v>28887</c:v>
                </c:pt>
                <c:pt idx="17">
                  <c:v>32795</c:v>
                </c:pt>
                <c:pt idx="18">
                  <c:v>37450</c:v>
                </c:pt>
                <c:pt idx="19">
                  <c:v>33001</c:v>
                </c:pt>
                <c:pt idx="20">
                  <c:v>31360</c:v>
                </c:pt>
              </c:numCache>
            </c:numRef>
          </c:val>
          <c:extLst>
            <c:ext xmlns:c16="http://schemas.microsoft.com/office/drawing/2014/chart" uri="{C3380CC4-5D6E-409C-BE32-E72D297353CC}">
              <c16:uniqueId val="{00000000-D00E-4F0C-A9DD-81B8064EA743}"/>
            </c:ext>
          </c:extLst>
        </c:ser>
        <c:ser>
          <c:idx val="1"/>
          <c:order val="1"/>
          <c:tx>
            <c:strRef>
              <c:f>'.'!$E$103</c:f>
              <c:strCache>
                <c:ptCount val="1"/>
                <c:pt idx="0">
                  <c:v>Suplencias y Reemplazos</c:v>
                </c:pt>
              </c:strCache>
            </c:strRef>
          </c:tx>
          <c:spPr>
            <a:solidFill>
              <a:srgbClr val="FFC000"/>
            </a:solidFill>
            <a:ln>
              <a:noFill/>
            </a:ln>
            <a:effectLst/>
          </c:spPr>
          <c:invertIfNegative val="0"/>
          <c:cat>
            <c:multiLvlStrRef>
              <c:f>'.'!$B$104:$C$124</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'.'!$E$104:$E$124</c:f>
              <c:numCache>
                <c:formatCode>General</c:formatCode>
                <c:ptCount val="21"/>
                <c:pt idx="0">
                  <c:v>8416</c:v>
                </c:pt>
                <c:pt idx="1">
                  <c:v>9283</c:v>
                </c:pt>
                <c:pt idx="2">
                  <c:v>9748</c:v>
                </c:pt>
                <c:pt idx="3">
                  <c:v>9551</c:v>
                </c:pt>
                <c:pt idx="4">
                  <c:v>9652</c:v>
                </c:pt>
                <c:pt idx="5">
                  <c:v>7758</c:v>
                </c:pt>
                <c:pt idx="6">
                  <c:v>10420</c:v>
                </c:pt>
                <c:pt idx="7">
                  <c:v>10301</c:v>
                </c:pt>
                <c:pt idx="8">
                  <c:v>6882</c:v>
                </c:pt>
                <c:pt idx="9">
                  <c:v>7441</c:v>
                </c:pt>
                <c:pt idx="10">
                  <c:v>10151</c:v>
                </c:pt>
                <c:pt idx="11">
                  <c:v>5109</c:v>
                </c:pt>
                <c:pt idx="12">
                  <c:v>6793</c:v>
                </c:pt>
                <c:pt idx="13">
                  <c:v>8092</c:v>
                </c:pt>
                <c:pt idx="14">
                  <c:v>9754</c:v>
                </c:pt>
                <c:pt idx="15">
                  <c:v>7789</c:v>
                </c:pt>
                <c:pt idx="16">
                  <c:v>7554</c:v>
                </c:pt>
                <c:pt idx="17">
                  <c:v>7964</c:v>
                </c:pt>
                <c:pt idx="18">
                  <c:v>11349</c:v>
                </c:pt>
                <c:pt idx="19">
                  <c:v>18142</c:v>
                </c:pt>
                <c:pt idx="20">
                  <c:v>13933</c:v>
                </c:pt>
              </c:numCache>
            </c:numRef>
          </c:val>
          <c:extLst>
            <c:ext xmlns:c16="http://schemas.microsoft.com/office/drawing/2014/chart" uri="{C3380CC4-5D6E-409C-BE32-E72D297353CC}">
              <c16:uniqueId val="{00000001-D00E-4F0C-A9DD-81B8064EA743}"/>
            </c:ext>
          </c:extLst>
        </c:ser>
        <c:ser>
          <c:idx val="2"/>
          <c:order val="2"/>
          <c:tx>
            <c:strRef>
              <c:f>'.'!$F$103</c:f>
              <c:strCache>
                <c:ptCount val="1"/>
                <c:pt idx="0">
                  <c:v>Resto</c:v>
                </c:pt>
              </c:strCache>
            </c:strRef>
          </c:tx>
          <c:spPr>
            <a:solidFill>
              <a:schemeClr val="accent5">
                <a:lumMod val="50000"/>
              </a:schemeClr>
            </a:solidFill>
            <a:ln>
              <a:noFill/>
            </a:ln>
            <a:effectLst/>
          </c:spPr>
          <c:invertIfNegative val="0"/>
          <c:cat>
            <c:multiLvlStrRef>
              <c:f>'.'!$B$104:$C$124</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'.'!$F$104:$F$124</c:f>
              <c:numCache>
                <c:formatCode>General</c:formatCode>
                <c:ptCount val="21"/>
                <c:pt idx="0">
                  <c:v>9086</c:v>
                </c:pt>
                <c:pt idx="1">
                  <c:v>7997</c:v>
                </c:pt>
                <c:pt idx="2">
                  <c:v>10708</c:v>
                </c:pt>
                <c:pt idx="3">
                  <c:v>12520</c:v>
                </c:pt>
                <c:pt idx="4">
                  <c:v>10401</c:v>
                </c:pt>
                <c:pt idx="5">
                  <c:v>11256</c:v>
                </c:pt>
                <c:pt idx="6">
                  <c:v>13422</c:v>
                </c:pt>
                <c:pt idx="7">
                  <c:v>14051</c:v>
                </c:pt>
                <c:pt idx="8">
                  <c:v>9221</c:v>
                </c:pt>
                <c:pt idx="9">
                  <c:v>11777</c:v>
                </c:pt>
                <c:pt idx="10">
                  <c:v>9284</c:v>
                </c:pt>
                <c:pt idx="11">
                  <c:v>14125</c:v>
                </c:pt>
                <c:pt idx="12">
                  <c:v>12736</c:v>
                </c:pt>
                <c:pt idx="13">
                  <c:v>11746</c:v>
                </c:pt>
                <c:pt idx="14">
                  <c:v>13634</c:v>
                </c:pt>
                <c:pt idx="15">
                  <c:v>13675</c:v>
                </c:pt>
                <c:pt idx="16">
                  <c:v>14131</c:v>
                </c:pt>
                <c:pt idx="17">
                  <c:v>12577</c:v>
                </c:pt>
                <c:pt idx="18">
                  <c:v>15577</c:v>
                </c:pt>
                <c:pt idx="19">
                  <c:v>16446</c:v>
                </c:pt>
                <c:pt idx="20">
                  <c:v>14145</c:v>
                </c:pt>
              </c:numCache>
            </c:numRef>
          </c:val>
          <c:extLst>
            <c:ext xmlns:c16="http://schemas.microsoft.com/office/drawing/2014/chart" uri="{C3380CC4-5D6E-409C-BE32-E72D297353CC}">
              <c16:uniqueId val="{00000002-D00E-4F0C-A9DD-81B8064EA743}"/>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264"/>
        <c:crosses val="autoZero"/>
        <c:crossBetween val="between"/>
      </c:valAx>
      <c:spPr>
        <a:solidFill>
          <a:schemeClr val="bg1">
            <a:lumMod val="95000"/>
          </a:scheme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Honorarios</c:v>
          </c:tx>
          <c:spPr>
            <a:solidFill>
              <a:schemeClr val="tx2">
                <a:lumMod val="40000"/>
                <a:lumOff val="60000"/>
              </a:schemeClr>
            </a:solidFill>
            <a:ln>
              <a:solidFill>
                <a:schemeClr val="tx2">
                  <a:lumMod val="20000"/>
                  <a:lumOff val="80000"/>
                </a:schemeClr>
              </a:solidFill>
            </a:ln>
            <a:effectLst/>
          </c:spPr>
          <c:invertIfNegative val="0"/>
          <c:cat>
            <c:multiLvlStrRef>
              <c:f>'.'!$B$108:$C$124</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'.'!$H$108:$H$124</c:f>
              <c:numCache>
                <c:formatCode>0.0%</c:formatCode>
                <c:ptCount val="17"/>
                <c:pt idx="0">
                  <c:v>0.13214227905471027</c:v>
                </c:pt>
                <c:pt idx="1">
                  <c:v>5.3199549125043884E-2</c:v>
                </c:pt>
                <c:pt idx="2">
                  <c:v>4.7220773101324401E-2</c:v>
                </c:pt>
                <c:pt idx="3">
                  <c:v>-1.641598383656976E-2</c:v>
                </c:pt>
                <c:pt idx="4">
                  <c:v>0.14000273476224662</c:v>
                </c:pt>
                <c:pt idx="5">
                  <c:v>0.18680401838923888</c:v>
                </c:pt>
                <c:pt idx="6">
                  <c:v>0.13717899870456451</c:v>
                </c:pt>
                <c:pt idx="7">
                  <c:v>-1.6675186162496719E-2</c:v>
                </c:pt>
                <c:pt idx="8">
                  <c:v>-6.0066616730680353E-2</c:v>
                </c:pt>
                <c:pt idx="9">
                  <c:v>-0.1361991273871683</c:v>
                </c:pt>
                <c:pt idx="10">
                  <c:v>-0.15488042843510091</c:v>
                </c:pt>
                <c:pt idx="11">
                  <c:v>-0.1619637288443489</c:v>
                </c:pt>
                <c:pt idx="12">
                  <c:v>-0.22415229792961991</c:v>
                </c:pt>
                <c:pt idx="13">
                  <c:v>-0.13722051013048325</c:v>
                </c:pt>
                <c:pt idx="14">
                  <c:v>-3.8711920111237516E-2</c:v>
                </c:pt>
                <c:pt idx="15">
                  <c:v>-5.4246470680164617E-2</c:v>
                </c:pt>
                <c:pt idx="16">
                  <c:v>4.890057739460571E-2</c:v>
                </c:pt>
              </c:numCache>
            </c:numRef>
          </c:val>
          <c:extLst>
            <c:ext xmlns:c16="http://schemas.microsoft.com/office/drawing/2014/chart" uri="{C3380CC4-5D6E-409C-BE32-E72D297353CC}">
              <c16:uniqueId val="{00000000-72D1-4C00-A397-7DED28140B31}"/>
            </c:ext>
          </c:extLst>
        </c:ser>
        <c:ser>
          <c:idx val="1"/>
          <c:order val="1"/>
          <c:tx>
            <c:v>Suplencias y Reemplazos</c:v>
          </c:tx>
          <c:spPr>
            <a:solidFill>
              <a:srgbClr val="FFC000"/>
            </a:solidFill>
            <a:ln>
              <a:noFill/>
            </a:ln>
            <a:effectLst/>
          </c:spPr>
          <c:invertIfNegative val="0"/>
          <c:cat>
            <c:multiLvlStrRef>
              <c:f>'.'!$B$108:$C$124</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'.'!$I$108:$I$124</c:f>
              <c:numCache>
                <c:formatCode>0.0%</c:formatCode>
                <c:ptCount val="17"/>
                <c:pt idx="0">
                  <c:v>2.5008093234056328E-2</c:v>
                </c:pt>
                <c:pt idx="1">
                  <c:v>-2.8179684757100358E-2</c:v>
                </c:pt>
                <c:pt idx="2">
                  <c:v>1.1308752503239487E-2</c:v>
                </c:pt>
                <c:pt idx="3">
                  <c:v>1.0523066561903693E-2</c:v>
                </c:pt>
                <c:pt idx="4">
                  <c:v>-4.7345571394386901E-2</c:v>
                </c:pt>
                <c:pt idx="5">
                  <c:v>-5.3975821556274473E-3</c:v>
                </c:pt>
                <c:pt idx="6">
                  <c:v>-4.09967233102187E-3</c:v>
                </c:pt>
                <c:pt idx="7">
                  <c:v>-7.1729549756158209E-2</c:v>
                </c:pt>
                <c:pt idx="8">
                  <c:v>-1.4183945049165696E-3</c:v>
                </c:pt>
                <c:pt idx="9">
                  <c:v>9.3126385809312647E-3</c:v>
                </c:pt>
                <c:pt idx="10">
                  <c:v>-5.6545457135125125E-3</c:v>
                </c:pt>
                <c:pt idx="11">
                  <c:v>4.0570407823427898E-2</c:v>
                </c:pt>
                <c:pt idx="12">
                  <c:v>1.2194731106980322E-2</c:v>
                </c:pt>
                <c:pt idx="13">
                  <c:v>-2.0982230673398466E-3</c:v>
                </c:pt>
                <c:pt idx="14">
                  <c:v>2.5202250031601568E-2</c:v>
                </c:pt>
                <c:pt idx="15">
                  <c:v>0.17977391515740854</c:v>
                </c:pt>
                <c:pt idx="16">
                  <c:v>0.12613699280234122</c:v>
                </c:pt>
              </c:numCache>
            </c:numRef>
          </c:val>
          <c:extLst>
            <c:ext xmlns:c16="http://schemas.microsoft.com/office/drawing/2014/chart" uri="{C3380CC4-5D6E-409C-BE32-E72D297353CC}">
              <c16:uniqueId val="{00000001-72D1-4C00-A397-7DED28140B31}"/>
            </c:ext>
          </c:extLst>
        </c:ser>
        <c:ser>
          <c:idx val="2"/>
          <c:order val="2"/>
          <c:tx>
            <c:v>Resto</c:v>
          </c:tx>
          <c:spPr>
            <a:solidFill>
              <a:schemeClr val="accent5">
                <a:lumMod val="50000"/>
              </a:schemeClr>
            </a:solidFill>
            <a:ln>
              <a:noFill/>
            </a:ln>
            <a:effectLst/>
          </c:spPr>
          <c:invertIfNegative val="0"/>
          <c:cat>
            <c:multiLvlStrRef>
              <c:f>'.'!$B$108:$C$124</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'.'!$J$108:$J$124</c:f>
              <c:numCache>
                <c:formatCode>0.0%</c:formatCode>
                <c:ptCount val="17"/>
                <c:pt idx="0">
                  <c:v>2.6606506960181287E-2</c:v>
                </c:pt>
                <c:pt idx="1">
                  <c:v>6.022137221205906E-2</c:v>
                </c:pt>
                <c:pt idx="2">
                  <c:v>4.5672551032428524E-2</c:v>
                </c:pt>
                <c:pt idx="3">
                  <c:v>2.1481086541699404E-2</c:v>
                </c:pt>
                <c:pt idx="4">
                  <c:v>-2.0168871568727993E-2</c:v>
                </c:pt>
                <c:pt idx="5">
                  <c:v>8.871105057040694E-3</c:v>
                </c:pt>
                <c:pt idx="6">
                  <c:v>-6.3064847976834565E-2</c:v>
                </c:pt>
                <c:pt idx="7">
                  <c:v>1.0223394996062612E-3</c:v>
                </c:pt>
                <c:pt idx="8">
                  <c:v>5.6018614435749917E-2</c:v>
                </c:pt>
                <c:pt idx="9">
                  <c:v>-4.434589800443459E-4</c:v>
                </c:pt>
                <c:pt idx="10">
                  <c:v>6.1957868649318466E-2</c:v>
                </c:pt>
                <c:pt idx="11">
                  <c:v>-6.812195343486027E-3</c:v>
                </c:pt>
                <c:pt idx="12">
                  <c:v>2.2354336260496124E-2</c:v>
                </c:pt>
                <c:pt idx="13">
                  <c:v>1.362205756999541E-2</c:v>
                </c:pt>
                <c:pt idx="14">
                  <c:v>3.0700922765769183E-2</c:v>
                </c:pt>
                <c:pt idx="15">
                  <c:v>4.8116827866432829E-2</c:v>
                </c:pt>
                <c:pt idx="16">
                  <c:v>2.7683303013525273E-4</c:v>
                </c:pt>
              </c:numCache>
            </c:numRef>
          </c:val>
          <c:extLst>
            <c:ext xmlns:c16="http://schemas.microsoft.com/office/drawing/2014/chart" uri="{C3380CC4-5D6E-409C-BE32-E72D297353CC}">
              <c16:uniqueId val="{00000002-72D1-4C00-A397-7DED28140B31}"/>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3"/>
          <c:order val="3"/>
          <c:tx>
            <c:v>Total</c:v>
          </c:tx>
          <c:spPr>
            <a:ln w="28575" cap="rnd">
              <a:solidFill>
                <a:schemeClr val="tx2">
                  <a:lumMod val="50000"/>
                </a:schemeClr>
              </a:solidFill>
              <a:round/>
            </a:ln>
            <a:effectLst/>
          </c:spPr>
          <c:marker>
            <c:symbol val="none"/>
          </c:marker>
          <c:dLbls>
            <c:dLbl>
              <c:idx val="16"/>
              <c:layout>
                <c:manualLayout>
                  <c:x val="-9.7087378640776691E-3"/>
                  <c:y val="0.109523809523809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83-40B7-9913-994F982E6A1D}"/>
                </c:ext>
              </c:extLst>
            </c:dLbl>
            <c:spPr>
              <a:solidFill>
                <a:schemeClr val="bg2">
                  <a:alpha val="7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up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'.'!$B$108:$C$123</c:f>
              <c:multiLvlStrCache>
                <c:ptCount val="16"/>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lvl>
                <c:lvl>
                  <c:pt idx="0">
                    <c:v>2015</c:v>
                  </c:pt>
                  <c:pt idx="4">
                    <c:v>2016</c:v>
                  </c:pt>
                  <c:pt idx="8">
                    <c:v>2017</c:v>
                  </c:pt>
                  <c:pt idx="12">
                    <c:v>2018</c:v>
                  </c:pt>
                </c:lvl>
              </c:multiLvlStrCache>
            </c:multiLvlStrRef>
          </c:cat>
          <c:val>
            <c:numRef>
              <c:f>'.'!$K$108:$K$124</c:f>
              <c:numCache>
                <c:formatCode>0.0%</c:formatCode>
                <c:ptCount val="17"/>
                <c:pt idx="0">
                  <c:v>0.1837568792489479</c:v>
                </c:pt>
                <c:pt idx="1">
                  <c:v>8.5241236580002586E-2</c:v>
                </c:pt>
                <c:pt idx="2">
                  <c:v>0.10420207663699241</c:v>
                </c:pt>
                <c:pt idx="3">
                  <c:v>1.5588169267033337E-2</c:v>
                </c:pt>
                <c:pt idx="4">
                  <c:v>7.2488291799131715E-2</c:v>
                </c:pt>
                <c:pt idx="5">
                  <c:v>0.19027754129065214</c:v>
                </c:pt>
                <c:pt idx="6">
                  <c:v>7.0014478396708074E-2</c:v>
                </c:pt>
                <c:pt idx="7">
                  <c:v>-8.7382396419048672E-2</c:v>
                </c:pt>
                <c:pt idx="8">
                  <c:v>-5.4663967998470064E-3</c:v>
                </c:pt>
                <c:pt idx="9">
                  <c:v>-0.1273299477862814</c:v>
                </c:pt>
                <c:pt idx="10">
                  <c:v>-9.8577105499294965E-2</c:v>
                </c:pt>
                <c:pt idx="11">
                  <c:v>-0.12820551636440702</c:v>
                </c:pt>
                <c:pt idx="12">
                  <c:v>-0.18960323056214345</c:v>
                </c:pt>
                <c:pt idx="13">
                  <c:v>-0.12569667562782769</c:v>
                </c:pt>
                <c:pt idx="14">
                  <c:v>1.7191252686133234E-2</c:v>
                </c:pt>
                <c:pt idx="15">
                  <c:v>0.17364427234367674</c:v>
                </c:pt>
                <c:pt idx="16">
                  <c:v>0.17531440322708219</c:v>
                </c:pt>
              </c:numCache>
            </c:numRef>
          </c:val>
          <c:smooth val="0"/>
          <c:extLst>
            <c:ext xmlns:c16="http://schemas.microsoft.com/office/drawing/2014/chart" uri="{C3380CC4-5D6E-409C-BE32-E72D297353CC}">
              <c16:uniqueId val="{00000003-72D1-4C00-A397-7DED28140B31}"/>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'.'!$D$71</c:f>
              <c:strCache>
                <c:ptCount val="1"/>
                <c:pt idx="0">
                  <c:v>Directivo</c:v>
                </c:pt>
              </c:strCache>
            </c:strRef>
          </c:tx>
          <c:spPr>
            <a:solidFill>
              <a:schemeClr val="accent1"/>
            </a:solidFill>
            <a:ln>
              <a:noFill/>
            </a:ln>
            <a:effectLst/>
          </c:spPr>
          <c:invertIfNegative val="0"/>
          <c:cat>
            <c:multiLvlStrRef>
              <c:f>'.'!$B$72:$C$92</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'.'!$D$72:$D$92</c:f>
              <c:numCache>
                <c:formatCode>General</c:formatCode>
                <c:ptCount val="21"/>
                <c:pt idx="0">
                  <c:v>8231</c:v>
                </c:pt>
                <c:pt idx="1">
                  <c:v>8334</c:v>
                </c:pt>
                <c:pt idx="2">
                  <c:v>8357</c:v>
                </c:pt>
                <c:pt idx="3">
                  <c:v>8131</c:v>
                </c:pt>
                <c:pt idx="4">
                  <c:v>8323</c:v>
                </c:pt>
                <c:pt idx="5">
                  <c:v>8086</c:v>
                </c:pt>
                <c:pt idx="6">
                  <c:v>8109</c:v>
                </c:pt>
                <c:pt idx="7">
                  <c:v>8199</c:v>
                </c:pt>
                <c:pt idx="8">
                  <c:v>8173</c:v>
                </c:pt>
                <c:pt idx="9">
                  <c:v>8223</c:v>
                </c:pt>
                <c:pt idx="10">
                  <c:v>8219</c:v>
                </c:pt>
                <c:pt idx="11">
                  <c:v>8223</c:v>
                </c:pt>
                <c:pt idx="12">
                  <c:v>8212</c:v>
                </c:pt>
                <c:pt idx="13">
                  <c:v>8255</c:v>
                </c:pt>
                <c:pt idx="14">
                  <c:v>8237</c:v>
                </c:pt>
                <c:pt idx="15">
                  <c:v>8254</c:v>
                </c:pt>
                <c:pt idx="16">
                  <c:v>8020</c:v>
                </c:pt>
                <c:pt idx="17">
                  <c:v>7969</c:v>
                </c:pt>
                <c:pt idx="18">
                  <c:v>7986</c:v>
                </c:pt>
                <c:pt idx="19">
                  <c:v>7954</c:v>
                </c:pt>
                <c:pt idx="20">
                  <c:v>8047</c:v>
                </c:pt>
              </c:numCache>
            </c:numRef>
          </c:val>
          <c:extLst>
            <c:ext xmlns:c16="http://schemas.microsoft.com/office/drawing/2014/chart" uri="{C3380CC4-5D6E-409C-BE32-E72D297353CC}">
              <c16:uniqueId val="{00000000-3BDC-49FA-865D-ECBBE13CA071}"/>
            </c:ext>
          </c:extLst>
        </c:ser>
        <c:ser>
          <c:idx val="1"/>
          <c:order val="1"/>
          <c:tx>
            <c:strRef>
              <c:f>'.'!$E$71</c:f>
              <c:strCache>
                <c:ptCount val="1"/>
                <c:pt idx="0">
                  <c:v>Profesional</c:v>
                </c:pt>
              </c:strCache>
            </c:strRef>
          </c:tx>
          <c:spPr>
            <a:solidFill>
              <a:schemeClr val="bg2">
                <a:lumMod val="75000"/>
              </a:schemeClr>
            </a:solidFill>
            <a:ln>
              <a:noFill/>
            </a:ln>
            <a:effectLst/>
          </c:spPr>
          <c:invertIfNegative val="0"/>
          <c:cat>
            <c:multiLvlStrRef>
              <c:f>'.'!$B$72:$C$92</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'.'!$E$72:$E$92</c:f>
              <c:numCache>
                <c:formatCode>General</c:formatCode>
                <c:ptCount val="21"/>
                <c:pt idx="0">
                  <c:v>94821</c:v>
                </c:pt>
                <c:pt idx="1">
                  <c:v>95753</c:v>
                </c:pt>
                <c:pt idx="2">
                  <c:v>96927</c:v>
                </c:pt>
                <c:pt idx="3">
                  <c:v>98203</c:v>
                </c:pt>
                <c:pt idx="4">
                  <c:v>99150</c:v>
                </c:pt>
                <c:pt idx="5">
                  <c:v>101938</c:v>
                </c:pt>
                <c:pt idx="6">
                  <c:v>103906</c:v>
                </c:pt>
                <c:pt idx="7">
                  <c:v>105750</c:v>
                </c:pt>
                <c:pt idx="8">
                  <c:v>107422</c:v>
                </c:pt>
                <c:pt idx="9">
                  <c:v>110046</c:v>
                </c:pt>
                <c:pt idx="10">
                  <c:v>111958</c:v>
                </c:pt>
                <c:pt idx="11">
                  <c:v>113232</c:v>
                </c:pt>
                <c:pt idx="12">
                  <c:v>115099</c:v>
                </c:pt>
                <c:pt idx="13">
                  <c:v>117715</c:v>
                </c:pt>
                <c:pt idx="14">
                  <c:v>119669</c:v>
                </c:pt>
                <c:pt idx="15">
                  <c:v>125257</c:v>
                </c:pt>
                <c:pt idx="16">
                  <c:v>129497</c:v>
                </c:pt>
                <c:pt idx="17">
                  <c:v>133220</c:v>
                </c:pt>
                <c:pt idx="18">
                  <c:v>134868</c:v>
                </c:pt>
                <c:pt idx="19">
                  <c:v>138858</c:v>
                </c:pt>
                <c:pt idx="20">
                  <c:v>139984</c:v>
                </c:pt>
              </c:numCache>
            </c:numRef>
          </c:val>
          <c:extLst>
            <c:ext xmlns:c16="http://schemas.microsoft.com/office/drawing/2014/chart" uri="{C3380CC4-5D6E-409C-BE32-E72D297353CC}">
              <c16:uniqueId val="{00000001-3BDC-49FA-865D-ECBBE13CA071}"/>
            </c:ext>
          </c:extLst>
        </c:ser>
        <c:ser>
          <c:idx val="2"/>
          <c:order val="2"/>
          <c:tx>
            <c:strRef>
              <c:f>'.'!$F$71</c:f>
              <c:strCache>
                <c:ptCount val="1"/>
                <c:pt idx="0">
                  <c:v>Técnico</c:v>
                </c:pt>
              </c:strCache>
            </c:strRef>
          </c:tx>
          <c:spPr>
            <a:solidFill>
              <a:schemeClr val="accent5"/>
            </a:solidFill>
            <a:ln>
              <a:noFill/>
            </a:ln>
            <a:effectLst/>
          </c:spPr>
          <c:invertIfNegative val="0"/>
          <c:cat>
            <c:multiLvlStrRef>
              <c:f>'.'!$B$72:$C$92</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'.'!$F$72:$F$92</c:f>
              <c:numCache>
                <c:formatCode>General</c:formatCode>
                <c:ptCount val="21"/>
                <c:pt idx="0">
                  <c:v>63218</c:v>
                </c:pt>
                <c:pt idx="1">
                  <c:v>63738</c:v>
                </c:pt>
                <c:pt idx="2">
                  <c:v>64429</c:v>
                </c:pt>
                <c:pt idx="3">
                  <c:v>64799</c:v>
                </c:pt>
                <c:pt idx="4">
                  <c:v>65219</c:v>
                </c:pt>
                <c:pt idx="5">
                  <c:v>66100</c:v>
                </c:pt>
                <c:pt idx="6">
                  <c:v>67274</c:v>
                </c:pt>
                <c:pt idx="7">
                  <c:v>68032</c:v>
                </c:pt>
                <c:pt idx="8">
                  <c:v>68886</c:v>
                </c:pt>
                <c:pt idx="9">
                  <c:v>69494</c:v>
                </c:pt>
                <c:pt idx="10">
                  <c:v>70421</c:v>
                </c:pt>
                <c:pt idx="11">
                  <c:v>70255</c:v>
                </c:pt>
                <c:pt idx="12">
                  <c:v>71964</c:v>
                </c:pt>
                <c:pt idx="13">
                  <c:v>73184</c:v>
                </c:pt>
                <c:pt idx="14">
                  <c:v>74278</c:v>
                </c:pt>
                <c:pt idx="15">
                  <c:v>75383</c:v>
                </c:pt>
                <c:pt idx="16">
                  <c:v>77014</c:v>
                </c:pt>
                <c:pt idx="17">
                  <c:v>77999</c:v>
                </c:pt>
                <c:pt idx="18">
                  <c:v>78998</c:v>
                </c:pt>
                <c:pt idx="19">
                  <c:v>79709</c:v>
                </c:pt>
                <c:pt idx="20">
                  <c:v>81415</c:v>
                </c:pt>
              </c:numCache>
            </c:numRef>
          </c:val>
          <c:extLst>
            <c:ext xmlns:c16="http://schemas.microsoft.com/office/drawing/2014/chart" uri="{C3380CC4-5D6E-409C-BE32-E72D297353CC}">
              <c16:uniqueId val="{00000002-3BDC-49FA-865D-ECBBE13CA071}"/>
            </c:ext>
          </c:extLst>
        </c:ser>
        <c:ser>
          <c:idx val="3"/>
          <c:order val="3"/>
          <c:tx>
            <c:strRef>
              <c:f>'.'!$G$71</c:f>
              <c:strCache>
                <c:ptCount val="1"/>
                <c:pt idx="0">
                  <c:v>Administrativo</c:v>
                </c:pt>
              </c:strCache>
            </c:strRef>
          </c:tx>
          <c:spPr>
            <a:solidFill>
              <a:schemeClr val="accent1">
                <a:lumMod val="60000"/>
              </a:schemeClr>
            </a:solidFill>
            <a:ln>
              <a:noFill/>
            </a:ln>
            <a:effectLst/>
          </c:spPr>
          <c:invertIfNegative val="0"/>
          <c:cat>
            <c:multiLvlStrRef>
              <c:f>'.'!$B$72:$C$92</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'.'!$G$72:$G$92</c:f>
              <c:numCache>
                <c:formatCode>General</c:formatCode>
                <c:ptCount val="21"/>
                <c:pt idx="0">
                  <c:v>39315</c:v>
                </c:pt>
                <c:pt idx="1">
                  <c:v>39843</c:v>
                </c:pt>
                <c:pt idx="2">
                  <c:v>39931</c:v>
                </c:pt>
                <c:pt idx="3">
                  <c:v>40154</c:v>
                </c:pt>
                <c:pt idx="4">
                  <c:v>40230</c:v>
                </c:pt>
                <c:pt idx="5">
                  <c:v>40383</c:v>
                </c:pt>
                <c:pt idx="6">
                  <c:v>40488</c:v>
                </c:pt>
                <c:pt idx="7">
                  <c:v>40955</c:v>
                </c:pt>
                <c:pt idx="8">
                  <c:v>41176</c:v>
                </c:pt>
                <c:pt idx="9">
                  <c:v>41375</c:v>
                </c:pt>
                <c:pt idx="10">
                  <c:v>41907</c:v>
                </c:pt>
                <c:pt idx="11">
                  <c:v>42439</c:v>
                </c:pt>
                <c:pt idx="12">
                  <c:v>42632</c:v>
                </c:pt>
                <c:pt idx="13">
                  <c:v>42453</c:v>
                </c:pt>
                <c:pt idx="14">
                  <c:v>42762</c:v>
                </c:pt>
                <c:pt idx="15">
                  <c:v>46739</c:v>
                </c:pt>
                <c:pt idx="16">
                  <c:v>48483</c:v>
                </c:pt>
                <c:pt idx="17">
                  <c:v>48253</c:v>
                </c:pt>
                <c:pt idx="18">
                  <c:v>47965</c:v>
                </c:pt>
                <c:pt idx="19">
                  <c:v>48903</c:v>
                </c:pt>
                <c:pt idx="20">
                  <c:v>47464</c:v>
                </c:pt>
              </c:numCache>
            </c:numRef>
          </c:val>
          <c:extLst>
            <c:ext xmlns:c16="http://schemas.microsoft.com/office/drawing/2014/chart" uri="{C3380CC4-5D6E-409C-BE32-E72D297353CC}">
              <c16:uniqueId val="{00000003-3BDC-49FA-865D-ECBBE13CA071}"/>
            </c:ext>
          </c:extLst>
        </c:ser>
        <c:ser>
          <c:idx val="4"/>
          <c:order val="4"/>
          <c:tx>
            <c:strRef>
              <c:f>'.'!$H$71</c:f>
              <c:strCache>
                <c:ptCount val="1"/>
                <c:pt idx="0">
                  <c:v>Auxiliar</c:v>
                </c:pt>
              </c:strCache>
            </c:strRef>
          </c:tx>
          <c:spPr>
            <a:solidFill>
              <a:schemeClr val="tx2">
                <a:lumMod val="50000"/>
              </a:schemeClr>
            </a:solidFill>
            <a:ln>
              <a:noFill/>
            </a:ln>
            <a:effectLst/>
          </c:spPr>
          <c:invertIfNegative val="0"/>
          <c:cat>
            <c:multiLvlStrRef>
              <c:f>'.'!$B$72:$C$92</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'.'!$H$72:$H$92</c:f>
              <c:numCache>
                <c:formatCode>General</c:formatCode>
                <c:ptCount val="21"/>
                <c:pt idx="0">
                  <c:v>20218</c:v>
                </c:pt>
                <c:pt idx="1">
                  <c:v>20201</c:v>
                </c:pt>
                <c:pt idx="2">
                  <c:v>20321</c:v>
                </c:pt>
                <c:pt idx="3">
                  <c:v>20430</c:v>
                </c:pt>
                <c:pt idx="4">
                  <c:v>20072</c:v>
                </c:pt>
                <c:pt idx="5">
                  <c:v>20229</c:v>
                </c:pt>
                <c:pt idx="6">
                  <c:v>20337</c:v>
                </c:pt>
                <c:pt idx="7">
                  <c:v>20236</c:v>
                </c:pt>
                <c:pt idx="8">
                  <c:v>20428</c:v>
                </c:pt>
                <c:pt idx="9">
                  <c:v>20457</c:v>
                </c:pt>
                <c:pt idx="10">
                  <c:v>20754</c:v>
                </c:pt>
                <c:pt idx="11">
                  <c:v>21006</c:v>
                </c:pt>
                <c:pt idx="12">
                  <c:v>21099</c:v>
                </c:pt>
                <c:pt idx="13">
                  <c:v>21146</c:v>
                </c:pt>
                <c:pt idx="14">
                  <c:v>21277</c:v>
                </c:pt>
                <c:pt idx="15">
                  <c:v>22621</c:v>
                </c:pt>
                <c:pt idx="16">
                  <c:v>23467</c:v>
                </c:pt>
                <c:pt idx="17">
                  <c:v>23691</c:v>
                </c:pt>
                <c:pt idx="18">
                  <c:v>23714</c:v>
                </c:pt>
                <c:pt idx="19">
                  <c:v>24568</c:v>
                </c:pt>
                <c:pt idx="20">
                  <c:v>24524</c:v>
                </c:pt>
              </c:numCache>
            </c:numRef>
          </c:val>
          <c:extLst>
            <c:ext xmlns:c16="http://schemas.microsoft.com/office/drawing/2014/chart" uri="{C3380CC4-5D6E-409C-BE32-E72D297353CC}">
              <c16:uniqueId val="{00000004-3BDC-49FA-865D-ECBBE13CA071}"/>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264"/>
        <c:crosses val="autoZero"/>
        <c:crossBetween val="between"/>
      </c:valAx>
      <c:spPr>
        <a:solidFill>
          <a:schemeClr val="bg2"/>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7686721198686"/>
          <c:y val="5.2194543297746143E-2"/>
          <c:w val="0.84982442728639507"/>
          <c:h val="0.6054720206237566"/>
        </c:manualLayout>
      </c:layout>
      <c:barChart>
        <c:barDir val="col"/>
        <c:grouping val="stacked"/>
        <c:varyColors val="0"/>
        <c:ser>
          <c:idx val="0"/>
          <c:order val="0"/>
          <c:tx>
            <c:v>Directivo</c:v>
          </c:tx>
          <c:spPr>
            <a:solidFill>
              <a:schemeClr val="accent5">
                <a:lumMod val="50000"/>
              </a:schemeClr>
            </a:solidFill>
            <a:ln>
              <a:noFill/>
            </a:ln>
            <a:effectLst/>
          </c:spPr>
          <c:invertIfNegative val="0"/>
          <c:cat>
            <c:multiLvlStrRef>
              <c:f>'.'!$B$76:$C$92</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'.'!$J$76:$J$92</c:f>
              <c:numCache>
                <c:formatCode>0.0%</c:formatCode>
                <c:ptCount val="17"/>
                <c:pt idx="0">
                  <c:v>4.0743479936050452E-4</c:v>
                </c:pt>
                <c:pt idx="1">
                  <c:v>-1.0883446190574409E-3</c:v>
                </c:pt>
                <c:pt idx="2">
                  <c:v>-1.078424977714E-3</c:v>
                </c:pt>
                <c:pt idx="3">
                  <c:v>2.9346142061221228E-4</c:v>
                </c:pt>
                <c:pt idx="4">
                  <c:v>-6.4379340240521216E-4</c:v>
                </c:pt>
                <c:pt idx="5">
                  <c:v>5.7870370370370367E-4</c:v>
                </c:pt>
                <c:pt idx="6">
                  <c:v>4.5811572836236119E-4</c:v>
                </c:pt>
                <c:pt idx="7">
                  <c:v>9.8695573503528361E-5</c:v>
                </c:pt>
                <c:pt idx="8">
                  <c:v>1.5848182538553751E-4</c:v>
                </c:pt>
                <c:pt idx="9">
                  <c:v>1.2820769646827861E-4</c:v>
                </c:pt>
                <c:pt idx="10">
                  <c:v>7.1073486036034257E-5</c:v>
                </c:pt>
                <c:pt idx="11">
                  <c:v>1.2149477768415277E-4</c:v>
                </c:pt>
                <c:pt idx="12">
                  <c:v>-7.4129556844242995E-4</c:v>
                </c:pt>
                <c:pt idx="13">
                  <c:v>-1.0884747272152935E-3</c:v>
                </c:pt>
                <c:pt idx="14">
                  <c:v>-9.428186144698242E-4</c:v>
                </c:pt>
                <c:pt idx="15">
                  <c:v>-1.0781516168680415E-3</c:v>
                </c:pt>
                <c:pt idx="16">
                  <c:v>9.4247087939514307E-5</c:v>
                </c:pt>
              </c:numCache>
            </c:numRef>
          </c:val>
          <c:extLst>
            <c:ext xmlns:c16="http://schemas.microsoft.com/office/drawing/2014/chart" uri="{C3380CC4-5D6E-409C-BE32-E72D297353CC}">
              <c16:uniqueId val="{00000000-18F3-4A49-841E-08D34A4A5C3B}"/>
            </c:ext>
          </c:extLst>
        </c:ser>
        <c:ser>
          <c:idx val="1"/>
          <c:order val="1"/>
          <c:tx>
            <c:v>Profesional</c:v>
          </c:tx>
          <c:spPr>
            <a:solidFill>
              <a:srgbClr val="FFC000"/>
            </a:solidFill>
            <a:ln>
              <a:noFill/>
            </a:ln>
            <a:effectLst/>
          </c:spPr>
          <c:invertIfNegative val="0"/>
          <c:cat>
            <c:multiLvlStrRef>
              <c:f>'.'!$B$76:$C$92</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'.'!$K$76:$K$92</c:f>
              <c:numCache>
                <c:formatCode>0.0%</c:formatCode>
                <c:ptCount val="17"/>
                <c:pt idx="0">
                  <c:v>1.917157876556113E-2</c:v>
                </c:pt>
                <c:pt idx="1">
                  <c:v>2.7142788180928516E-2</c:v>
                </c:pt>
                <c:pt idx="2">
                  <c:v>3.03480964494597E-2</c:v>
                </c:pt>
                <c:pt idx="3">
                  <c:v>3.2569902078828913E-2</c:v>
                </c:pt>
                <c:pt idx="4">
                  <c:v>3.550306016463943E-2</c:v>
                </c:pt>
                <c:pt idx="5">
                  <c:v>3.424912138415788E-2</c:v>
                </c:pt>
                <c:pt idx="6">
                  <c:v>3.353407131612484E-2</c:v>
                </c:pt>
                <c:pt idx="7">
                  <c:v>3.0768345039724969E-2</c:v>
                </c:pt>
                <c:pt idx="8">
                  <c:v>3.1196537781660809E-2</c:v>
                </c:pt>
                <c:pt idx="9">
                  <c:v>3.0725775756725898E-2</c:v>
                </c:pt>
                <c:pt idx="10">
                  <c:v>3.0447091712436675E-2</c:v>
                </c:pt>
                <c:pt idx="11">
                  <c:v>4.7128216182320548E-2</c:v>
                </c:pt>
                <c:pt idx="12">
                  <c:v>5.5589445804344301E-2</c:v>
                </c:pt>
                <c:pt idx="13">
                  <c:v>5.9009792466689248E-2</c:v>
                </c:pt>
                <c:pt idx="14">
                  <c:v>5.7091235543134888E-2</c:v>
                </c:pt>
                <c:pt idx="15">
                  <c:v>4.8879800470074106E-2</c:v>
                </c:pt>
                <c:pt idx="16">
                  <c:v>3.6606267082284691E-2</c:v>
                </c:pt>
              </c:numCache>
            </c:numRef>
          </c:val>
          <c:extLst>
            <c:ext xmlns:c16="http://schemas.microsoft.com/office/drawing/2014/chart" uri="{C3380CC4-5D6E-409C-BE32-E72D297353CC}">
              <c16:uniqueId val="{00000001-18F3-4A49-841E-08D34A4A5C3B}"/>
            </c:ext>
          </c:extLst>
        </c:ser>
        <c:ser>
          <c:idx val="2"/>
          <c:order val="2"/>
          <c:tx>
            <c:v>Técnico</c:v>
          </c:tx>
          <c:spPr>
            <a:solidFill>
              <a:schemeClr val="accent3"/>
            </a:solidFill>
            <a:ln>
              <a:noFill/>
            </a:ln>
            <a:effectLst/>
          </c:spPr>
          <c:invertIfNegative val="0"/>
          <c:cat>
            <c:multiLvlStrRef>
              <c:f>'.'!$B$76:$C$92</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'.'!$L$76:$L$92</c:f>
              <c:numCache>
                <c:formatCode>0.0%</c:formatCode>
                <c:ptCount val="17"/>
                <c:pt idx="0">
                  <c:v>8.8617068860909736E-3</c:v>
                </c:pt>
                <c:pt idx="1">
                  <c:v>1.036560479924869E-2</c:v>
                </c:pt>
                <c:pt idx="2">
                  <c:v>1.237144782901746E-2</c:v>
                </c:pt>
                <c:pt idx="3">
                  <c:v>1.3952364306460035E-2</c:v>
                </c:pt>
                <c:pt idx="4">
                  <c:v>1.573860271079942E-2</c:v>
                </c:pt>
                <c:pt idx="5">
                  <c:v>1.4336645039199784E-2</c:v>
                </c:pt>
                <c:pt idx="6">
                  <c:v>1.3106274519603188E-2</c:v>
                </c:pt>
                <c:pt idx="7">
                  <c:v>9.1416774957643141E-3</c:v>
                </c:pt>
                <c:pt idx="8">
                  <c:v>1.2507873295812422E-2</c:v>
                </c:pt>
                <c:pt idx="9">
                  <c:v>1.4783949998998378E-2</c:v>
                </c:pt>
                <c:pt idx="10">
                  <c:v>1.5229468646721341E-2</c:v>
                </c:pt>
                <c:pt idx="11">
                  <c:v>2.0097587740785013E-2</c:v>
                </c:pt>
                <c:pt idx="12">
                  <c:v>1.9497617815803496E-2</c:v>
                </c:pt>
                <c:pt idx="13">
                  <c:v>1.8325195145250481E-2</c:v>
                </c:pt>
                <c:pt idx="14">
                  <c:v>1.7729497451384742E-2</c:v>
                </c:pt>
                <c:pt idx="15">
                  <c:v>1.5546946315237158E-2</c:v>
                </c:pt>
                <c:pt idx="16">
                  <c:v>1.5362275334140833E-2</c:v>
                </c:pt>
              </c:numCache>
            </c:numRef>
          </c:val>
          <c:extLst>
            <c:ext xmlns:c16="http://schemas.microsoft.com/office/drawing/2014/chart" uri="{C3380CC4-5D6E-409C-BE32-E72D297353CC}">
              <c16:uniqueId val="{00000002-18F3-4A49-841E-08D34A4A5C3B}"/>
            </c:ext>
          </c:extLst>
        </c:ser>
        <c:ser>
          <c:idx val="3"/>
          <c:order val="3"/>
          <c:tx>
            <c:v>Administrativo</c:v>
          </c:tx>
          <c:spPr>
            <a:solidFill>
              <a:schemeClr val="tx2">
                <a:lumMod val="20000"/>
                <a:lumOff val="80000"/>
              </a:schemeClr>
            </a:solidFill>
            <a:ln>
              <a:noFill/>
            </a:ln>
            <a:effectLst/>
          </c:spPr>
          <c:invertIfNegative val="0"/>
          <c:cat>
            <c:multiLvlStrRef>
              <c:f>'.'!$B$76:$C$92</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'.'!$M$76:$M$92</c:f>
              <c:numCache>
                <c:formatCode>0.0%</c:formatCode>
                <c:ptCount val="17"/>
                <c:pt idx="0">
                  <c:v>4.0522047979876267E-3</c:v>
                </c:pt>
                <c:pt idx="1">
                  <c:v>2.3697826382702344E-3</c:v>
                </c:pt>
                <c:pt idx="2">
                  <c:v>2.4221077120431369E-3</c:v>
                </c:pt>
                <c:pt idx="3">
                  <c:v>3.4568029104467949E-3</c:v>
                </c:pt>
                <c:pt idx="4">
                  <c:v>4.0601903911688716E-3</c:v>
                </c:pt>
                <c:pt idx="5">
                  <c:v>4.1903217085698836E-3</c:v>
                </c:pt>
                <c:pt idx="6">
                  <c:v>5.9096928958744599E-3</c:v>
                </c:pt>
                <c:pt idx="7">
                  <c:v>6.102676294968171E-3</c:v>
                </c:pt>
                <c:pt idx="8">
                  <c:v>5.9166548143934003E-3</c:v>
                </c:pt>
                <c:pt idx="9">
                  <c:v>4.3189967747751358E-3</c:v>
                </c:pt>
                <c:pt idx="10">
                  <c:v>3.3759905867116274E-3</c:v>
                </c:pt>
                <c:pt idx="11">
                  <c:v>1.685250142070506E-2</c:v>
                </c:pt>
                <c:pt idx="12">
                  <c:v>2.2590210265399258E-2</c:v>
                </c:pt>
                <c:pt idx="13">
                  <c:v>2.2073962999470988E-2</c:v>
                </c:pt>
                <c:pt idx="14">
                  <c:v>1.9543765940583647E-2</c:v>
                </c:pt>
                <c:pt idx="15">
                  <c:v>7.777066996341472E-3</c:v>
                </c:pt>
                <c:pt idx="16">
                  <c:v>-3.5569549114950034E-3</c:v>
                </c:pt>
              </c:numCache>
            </c:numRef>
          </c:val>
          <c:extLst>
            <c:ext xmlns:c16="http://schemas.microsoft.com/office/drawing/2014/chart" uri="{C3380CC4-5D6E-409C-BE32-E72D297353CC}">
              <c16:uniqueId val="{00000003-18F3-4A49-841E-08D34A4A5C3B}"/>
            </c:ext>
          </c:extLst>
        </c:ser>
        <c:ser>
          <c:idx val="4"/>
          <c:order val="4"/>
          <c:tx>
            <c:v>Auxiliar</c:v>
          </c:tx>
          <c:spPr>
            <a:solidFill>
              <a:schemeClr val="accent5"/>
            </a:solidFill>
            <a:ln>
              <a:noFill/>
            </a:ln>
            <a:effectLst/>
          </c:spPr>
          <c:invertIfNegative val="0"/>
          <c:cat>
            <c:multiLvlStrRef>
              <c:f>'.'!$B$76:$C$92</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'.'!$N$76:$N$92</c:f>
              <c:numCache>
                <c:formatCode>0.0%</c:formatCode>
                <c:ptCount val="17"/>
                <c:pt idx="0">
                  <c:v>-6.465813120286267E-4</c:v>
                </c:pt>
                <c:pt idx="1">
                  <c:v>1.2287761828067882E-4</c:v>
                </c:pt>
                <c:pt idx="2">
                  <c:v>6.9575805013806453E-5</c:v>
                </c:pt>
                <c:pt idx="3">
                  <c:v>-8.3722817057013514E-4</c:v>
                </c:pt>
                <c:pt idx="4">
                  <c:v>1.5279363417083701E-3</c:v>
                </c:pt>
                <c:pt idx="5">
                  <c:v>9.630981346309814E-4</c:v>
                </c:pt>
                <c:pt idx="6">
                  <c:v>1.7366750793373147E-3</c:v>
                </c:pt>
                <c:pt idx="7">
                  <c:v>3.1664829832382018E-3</c:v>
                </c:pt>
                <c:pt idx="8">
                  <c:v>2.7267001239409147E-3</c:v>
                </c:pt>
                <c:pt idx="9">
                  <c:v>2.7604719645826239E-3</c:v>
                </c:pt>
                <c:pt idx="10">
                  <c:v>2.0650796220469956E-3</c:v>
                </c:pt>
                <c:pt idx="11">
                  <c:v>6.3294859987066687E-3</c:v>
                </c:pt>
                <c:pt idx="12">
                  <c:v>9.1426453441233024E-3</c:v>
                </c:pt>
                <c:pt idx="13">
                  <c:v>9.6859027299402867E-3</c:v>
                </c:pt>
                <c:pt idx="14">
                  <c:v>9.1539799341153853E-3</c:v>
                </c:pt>
                <c:pt idx="15">
                  <c:v>6.9972039934735886E-3</c:v>
                </c:pt>
                <c:pt idx="16">
                  <c:v>3.689598961187653E-3</c:v>
                </c:pt>
              </c:numCache>
            </c:numRef>
          </c:val>
          <c:extLst>
            <c:ext xmlns:c16="http://schemas.microsoft.com/office/drawing/2014/chart" uri="{C3380CC4-5D6E-409C-BE32-E72D297353CC}">
              <c16:uniqueId val="{00000004-18F3-4A49-841E-08D34A4A5C3B}"/>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5"/>
          <c:order val="5"/>
          <c:tx>
            <c:v>Total</c:v>
          </c:tx>
          <c:spPr>
            <a:ln w="28575" cap="rnd">
              <a:solidFill>
                <a:schemeClr val="accent2">
                  <a:lumMod val="50000"/>
                </a:schemeClr>
              </a:solidFill>
              <a:round/>
            </a:ln>
            <a:effectLst/>
          </c:spPr>
          <c:marker>
            <c:symbol val="none"/>
          </c:marker>
          <c:dLbls>
            <c:dLbl>
              <c:idx val="16"/>
              <c:layout>
                <c:manualLayout>
                  <c:x val="-2.0224711943833816E-2"/>
                  <c:y val="-0.26945412311265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4B-4F26-B1AA-BC56C9758761}"/>
                </c:ext>
              </c:extLst>
            </c:dLbl>
            <c:spPr>
              <a:solidFill>
                <a:schemeClr val="bg2">
                  <a:alpha val="7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'.'!$B$63:$C$78</c:f>
              <c:multiLvlStrCache>
                <c:ptCount val="16"/>
                <c:lvl>
                  <c:pt idx="5">
                    <c:v>Dotación</c:v>
                  </c:pt>
                  <c:pt idx="9">
                    <c:v>mar</c:v>
                  </c:pt>
                  <c:pt idx="10">
                    <c:v>jun</c:v>
                  </c:pt>
                  <c:pt idx="11">
                    <c:v>sep</c:v>
                  </c:pt>
                  <c:pt idx="12">
                    <c:v>dic</c:v>
                  </c:pt>
                  <c:pt idx="13">
                    <c:v>mar</c:v>
                  </c:pt>
                  <c:pt idx="14">
                    <c:v>jun</c:v>
                  </c:pt>
                  <c:pt idx="15">
                    <c:v>sep</c:v>
                  </c:pt>
                </c:lvl>
                <c:lvl>
                  <c:pt idx="9">
                    <c:v>2014</c:v>
                  </c:pt>
                  <c:pt idx="13">
                    <c:v>2015</c:v>
                  </c:pt>
                </c:lvl>
              </c:multiLvlStrCache>
            </c:multiLvlStrRef>
          </c:cat>
          <c:val>
            <c:numRef>
              <c:f>'.'!$O$76:$O$92</c:f>
              <c:numCache>
                <c:formatCode>0.0%</c:formatCode>
                <c:ptCount val="17"/>
                <c:pt idx="0">
                  <c:v>3.1846343936971611E-2</c:v>
                </c:pt>
                <c:pt idx="1">
                  <c:v>3.8912708617670683E-2</c:v>
                </c:pt>
                <c:pt idx="2">
                  <c:v>4.4132802817820102E-2</c:v>
                </c:pt>
                <c:pt idx="3">
                  <c:v>4.9435302545777826E-2</c:v>
                </c:pt>
                <c:pt idx="4">
                  <c:v>5.6185996205910881E-2</c:v>
                </c:pt>
                <c:pt idx="5">
                  <c:v>5.4317889970262233E-2</c:v>
                </c:pt>
                <c:pt idx="6">
                  <c:v>5.4744829539302167E-2</c:v>
                </c:pt>
                <c:pt idx="7">
                  <c:v>4.9277877387199187E-2</c:v>
                </c:pt>
                <c:pt idx="8">
                  <c:v>5.2506247841193086E-2</c:v>
                </c:pt>
                <c:pt idx="9">
                  <c:v>5.2717402191550314E-2</c:v>
                </c:pt>
                <c:pt idx="10">
                  <c:v>5.118870405395267E-2</c:v>
                </c:pt>
                <c:pt idx="11">
                  <c:v>9.0529286120201446E-2</c:v>
                </c:pt>
                <c:pt idx="12">
                  <c:v>0.10607862366122793</c:v>
                </c:pt>
                <c:pt idx="13">
                  <c:v>0.10800637861413571</c:v>
                </c:pt>
                <c:pt idx="14">
                  <c:v>0.10257566025474883</c:v>
                </c:pt>
                <c:pt idx="15">
                  <c:v>7.8122866158258281E-2</c:v>
                </c:pt>
                <c:pt idx="16">
                  <c:v>5.2195433554057688E-2</c:v>
                </c:pt>
              </c:numCache>
            </c:numRef>
          </c:val>
          <c:smooth val="0"/>
          <c:extLst>
            <c:ext xmlns:c16="http://schemas.microsoft.com/office/drawing/2014/chart" uri="{C3380CC4-5D6E-409C-BE32-E72D297353CC}">
              <c16:uniqueId val="{00000006-18F3-4A49-841E-08D34A4A5C3B}"/>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manualLayout>
          <c:xMode val="edge"/>
          <c:yMode val="edge"/>
          <c:x val="1.8453227327166626E-2"/>
          <c:y val="0.86120884355647731"/>
          <c:w val="0.96632953647784314"/>
          <c:h val="0.110321405553843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'.'!$D$135</c:f>
              <c:strCache>
                <c:ptCount val="1"/>
                <c:pt idx="0">
                  <c:v>Hombres</c:v>
                </c:pt>
              </c:strCache>
            </c:strRef>
          </c:tx>
          <c:spPr>
            <a:solidFill>
              <a:srgbClr val="D2533C"/>
            </a:solidFill>
            <a:ln>
              <a:noFill/>
            </a:ln>
            <a:effectLst/>
          </c:spPr>
          <c:invertIfNegative val="0"/>
          <c:cat>
            <c:multiLvlStrRef>
              <c:f>'.'!$B$136:$C$156</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'.'!$D$136:$D$156</c:f>
              <c:numCache>
                <c:formatCode>General</c:formatCode>
                <c:ptCount val="21"/>
                <c:pt idx="0">
                  <c:v>116780</c:v>
                </c:pt>
                <c:pt idx="1">
                  <c:v>118277</c:v>
                </c:pt>
                <c:pt idx="2">
                  <c:v>120587</c:v>
                </c:pt>
                <c:pt idx="3">
                  <c:v>127947</c:v>
                </c:pt>
                <c:pt idx="4">
                  <c:v>123684</c:v>
                </c:pt>
                <c:pt idx="5">
                  <c:v>124103</c:v>
                </c:pt>
                <c:pt idx="6">
                  <c:v>126832</c:v>
                </c:pt>
                <c:pt idx="7">
                  <c:v>133018</c:v>
                </c:pt>
                <c:pt idx="8">
                  <c:v>130995</c:v>
                </c:pt>
                <c:pt idx="9">
                  <c:v>133609</c:v>
                </c:pt>
                <c:pt idx="10">
                  <c:v>133751</c:v>
                </c:pt>
                <c:pt idx="11">
                  <c:v>134762</c:v>
                </c:pt>
                <c:pt idx="12">
                  <c:v>134215</c:v>
                </c:pt>
                <c:pt idx="13">
                  <c:v>133818</c:v>
                </c:pt>
                <c:pt idx="14">
                  <c:v>135397</c:v>
                </c:pt>
                <c:pt idx="15">
                  <c:v>139624</c:v>
                </c:pt>
                <c:pt idx="16">
                  <c:v>138878</c:v>
                </c:pt>
                <c:pt idx="17">
                  <c:v>139500</c:v>
                </c:pt>
                <c:pt idx="18">
                  <c:v>143624</c:v>
                </c:pt>
                <c:pt idx="19">
                  <c:v>146943</c:v>
                </c:pt>
                <c:pt idx="20">
                  <c:v>145938</c:v>
                </c:pt>
              </c:numCache>
            </c:numRef>
          </c:val>
          <c:extLst>
            <c:ext xmlns:c16="http://schemas.microsoft.com/office/drawing/2014/chart" uri="{C3380CC4-5D6E-409C-BE32-E72D297353CC}">
              <c16:uniqueId val="{00000000-F0E3-425F-9F03-2175F4EEE90F}"/>
            </c:ext>
          </c:extLst>
        </c:ser>
        <c:ser>
          <c:idx val="1"/>
          <c:order val="1"/>
          <c:tx>
            <c:strRef>
              <c:f>'.'!$E$135</c:f>
              <c:strCache>
                <c:ptCount val="1"/>
                <c:pt idx="0">
                  <c:v>Mujeres</c:v>
                </c:pt>
              </c:strCache>
            </c:strRef>
          </c:tx>
          <c:spPr>
            <a:solidFill>
              <a:srgbClr val="3B5D7C"/>
            </a:solidFill>
            <a:ln>
              <a:noFill/>
            </a:ln>
            <a:effectLst/>
          </c:spPr>
          <c:invertIfNegative val="0"/>
          <c:cat>
            <c:multiLvlStrRef>
              <c:f>'.'!$B$136:$C$156</c:f>
              <c:multiLvlStrCache>
                <c:ptCount val="21"/>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pt idx="17">
                    <c:v>jun</c:v>
                  </c:pt>
                  <c:pt idx="18">
                    <c:v>sep</c:v>
                  </c:pt>
                  <c:pt idx="19">
                    <c:v>dic</c:v>
                  </c:pt>
                  <c:pt idx="20">
                    <c:v>mar</c:v>
                  </c:pt>
                </c:lvl>
                <c:lvl>
                  <c:pt idx="0">
                    <c:v>2014</c:v>
                  </c:pt>
                  <c:pt idx="4">
                    <c:v>2015</c:v>
                  </c:pt>
                  <c:pt idx="8">
                    <c:v>2016</c:v>
                  </c:pt>
                  <c:pt idx="12">
                    <c:v>2017</c:v>
                  </c:pt>
                  <c:pt idx="16">
                    <c:v>2018</c:v>
                  </c:pt>
                  <c:pt idx="20">
                    <c:v>2019</c:v>
                  </c:pt>
                </c:lvl>
              </c:multiLvlStrCache>
            </c:multiLvlStrRef>
          </c:cat>
          <c:val>
            <c:numRef>
              <c:f>'.'!$E$136:$E$156</c:f>
              <c:numCache>
                <c:formatCode>General</c:formatCode>
                <c:ptCount val="21"/>
                <c:pt idx="0">
                  <c:v>158447</c:v>
                </c:pt>
                <c:pt idx="1">
                  <c:v>163709</c:v>
                </c:pt>
                <c:pt idx="2">
                  <c:v>168801</c:v>
                </c:pt>
                <c:pt idx="3">
                  <c:v>175042</c:v>
                </c:pt>
                <c:pt idx="4">
                  <c:v>167816</c:v>
                </c:pt>
                <c:pt idx="5">
                  <c:v>171363</c:v>
                </c:pt>
                <c:pt idx="6">
                  <c:v>178897</c:v>
                </c:pt>
                <c:pt idx="7">
                  <c:v>182537</c:v>
                </c:pt>
                <c:pt idx="8">
                  <c:v>177837</c:v>
                </c:pt>
                <c:pt idx="9">
                  <c:v>185891</c:v>
                </c:pt>
                <c:pt idx="10">
                  <c:v>189717</c:v>
                </c:pt>
                <c:pt idx="11">
                  <c:v>186451</c:v>
                </c:pt>
                <c:pt idx="12">
                  <c:v>187195</c:v>
                </c:pt>
                <c:pt idx="13">
                  <c:v>189939</c:v>
                </c:pt>
                <c:pt idx="14">
                  <c:v>194114</c:v>
                </c:pt>
                <c:pt idx="15">
                  <c:v>196219</c:v>
                </c:pt>
                <c:pt idx="16">
                  <c:v>198175</c:v>
                </c:pt>
                <c:pt idx="17">
                  <c:v>204968</c:v>
                </c:pt>
                <c:pt idx="18">
                  <c:v>214283</c:v>
                </c:pt>
                <c:pt idx="19">
                  <c:v>220638</c:v>
                </c:pt>
                <c:pt idx="20">
                  <c:v>214934</c:v>
                </c:pt>
              </c:numCache>
            </c:numRef>
          </c:val>
          <c:extLst>
            <c:ext xmlns:c16="http://schemas.microsoft.com/office/drawing/2014/chart" uri="{C3380CC4-5D6E-409C-BE32-E72D297353CC}">
              <c16:uniqueId val="{00000001-F0E3-425F-9F03-2175F4EEE90F}"/>
            </c:ext>
          </c:extLst>
        </c:ser>
        <c:dLbls>
          <c:showLegendKey val="0"/>
          <c:showVal val="0"/>
          <c:showCatName val="0"/>
          <c:showSerName val="0"/>
          <c:showPercent val="0"/>
          <c:showBubbleSize val="0"/>
        </c:dLbls>
        <c:gapWidth val="30"/>
        <c:overlap val="100"/>
        <c:axId val="1589737264"/>
        <c:axId val="1589737680"/>
      </c:barChart>
      <c:catAx>
        <c:axId val="15897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lumMod val="95000"/>
                  </a:schemeClr>
                </a:solidFill>
                <a:latin typeface="+mn-lt"/>
                <a:ea typeface="+mn-ea"/>
                <a:cs typeface="+mn-cs"/>
              </a:defRPr>
            </a:pPr>
            <a:endParaRPr lang="es-CL"/>
          </a:p>
        </c:txPr>
        <c:crossAx val="1589737264"/>
        <c:crosses val="autoZero"/>
        <c:crossBetween val="between"/>
      </c:valAx>
      <c:spPr>
        <a:solidFill>
          <a:schemeClr val="bg2"/>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'.'!$G$135</c:f>
              <c:strCache>
                <c:ptCount val="1"/>
                <c:pt idx="0">
                  <c:v>Hombres</c:v>
                </c:pt>
              </c:strCache>
            </c:strRef>
          </c:tx>
          <c:spPr>
            <a:solidFill>
              <a:srgbClr val="D2533C"/>
            </a:solidFill>
            <a:ln>
              <a:noFill/>
            </a:ln>
            <a:effectLst/>
          </c:spPr>
          <c:invertIfNegative val="0"/>
          <c:cat>
            <c:multiLvlStrRef>
              <c:f>'.'!$B$140:$C$156</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'.'!$G$140:$G$156</c:f>
              <c:numCache>
                <c:formatCode>0.0%</c:formatCode>
                <c:ptCount val="17"/>
                <c:pt idx="0">
                  <c:v>2.5084748226009802E-2</c:v>
                </c:pt>
                <c:pt idx="1">
                  <c:v>2.0660600171639728E-2</c:v>
                </c:pt>
                <c:pt idx="2">
                  <c:v>2.1580024050755386E-2</c:v>
                </c:pt>
                <c:pt idx="3">
                  <c:v>1.6736581196017015E-2</c:v>
                </c:pt>
                <c:pt idx="4">
                  <c:v>2.5080617495711836E-2</c:v>
                </c:pt>
                <c:pt idx="5">
                  <c:v>3.2172906527316171E-2</c:v>
                </c:pt>
                <c:pt idx="6">
                  <c:v>2.2631153734189429E-2</c:v>
                </c:pt>
                <c:pt idx="7">
                  <c:v>5.5267702936096716E-3</c:v>
                </c:pt>
                <c:pt idx="8">
                  <c:v>1.042638068593928E-2</c:v>
                </c:pt>
                <c:pt idx="9">
                  <c:v>6.541471048513302E-4</c:v>
                </c:pt>
                <c:pt idx="10">
                  <c:v>5.0886022728677954E-3</c:v>
                </c:pt>
                <c:pt idx="11">
                  <c:v>1.513637368350596E-2</c:v>
                </c:pt>
                <c:pt idx="12">
                  <c:v>1.4507949348184562E-2</c:v>
                </c:pt>
                <c:pt idx="13">
                  <c:v>1.7550199686802138E-2</c:v>
                </c:pt>
                <c:pt idx="14">
                  <c:v>2.4967300029437561E-2</c:v>
                </c:pt>
                <c:pt idx="15">
                  <c:v>2.1792921097060235E-2</c:v>
                </c:pt>
                <c:pt idx="16">
                  <c:v>2.0946260677104193E-2</c:v>
                </c:pt>
              </c:numCache>
            </c:numRef>
          </c:val>
          <c:extLst>
            <c:ext xmlns:c16="http://schemas.microsoft.com/office/drawing/2014/chart" uri="{C3380CC4-5D6E-409C-BE32-E72D297353CC}">
              <c16:uniqueId val="{00000000-A53E-46AF-9B82-5E7A0907EFE3}"/>
            </c:ext>
          </c:extLst>
        </c:ser>
        <c:ser>
          <c:idx val="1"/>
          <c:order val="1"/>
          <c:tx>
            <c:strRef>
              <c:f>'.'!$H$135</c:f>
              <c:strCache>
                <c:ptCount val="1"/>
                <c:pt idx="0">
                  <c:v>Mujeres</c:v>
                </c:pt>
              </c:strCache>
            </c:strRef>
          </c:tx>
          <c:spPr>
            <a:solidFill>
              <a:srgbClr val="3B5D7C"/>
            </a:solidFill>
            <a:ln>
              <a:noFill/>
            </a:ln>
            <a:effectLst/>
          </c:spPr>
          <c:invertIfNegative val="0"/>
          <c:cat>
            <c:multiLvlStrRef>
              <c:f>'.'!$B$140:$C$156</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'.'!$H$140:$H$156</c:f>
              <c:numCache>
                <c:formatCode>0.0%</c:formatCode>
                <c:ptCount val="17"/>
                <c:pt idx="0">
                  <c:v>3.4040991617828191E-2</c:v>
                </c:pt>
                <c:pt idx="1">
                  <c:v>2.7143191505961287E-2</c:v>
                </c:pt>
                <c:pt idx="2">
                  <c:v>3.4887417584695976E-2</c:v>
                </c:pt>
                <c:pt idx="3">
                  <c:v>2.4736871635603931E-2</c:v>
                </c:pt>
                <c:pt idx="4">
                  <c:v>3.4377358490566036E-2</c:v>
                </c:pt>
                <c:pt idx="5">
                  <c:v>4.9169786032910723E-2</c:v>
                </c:pt>
                <c:pt idx="6">
                  <c:v>3.539081997455263E-2</c:v>
                </c:pt>
                <c:pt idx="7">
                  <c:v>1.2403542963984092E-2</c:v>
                </c:pt>
                <c:pt idx="8">
                  <c:v>3.0301264117708008E-2</c:v>
                </c:pt>
                <c:pt idx="9">
                  <c:v>1.2669796557120501E-2</c:v>
                </c:pt>
                <c:pt idx="10">
                  <c:v>1.3593307529647446E-2</c:v>
                </c:pt>
                <c:pt idx="11">
                  <c:v>3.0409728124328718E-2</c:v>
                </c:pt>
                <c:pt idx="12">
                  <c:v>3.4161973802930838E-2</c:v>
                </c:pt>
                <c:pt idx="13">
                  <c:v>4.6420617932585242E-2</c:v>
                </c:pt>
                <c:pt idx="14">
                  <c:v>6.1208882252792772E-2</c:v>
                </c:pt>
                <c:pt idx="15">
                  <c:v>7.2709569650104361E-2</c:v>
                </c:pt>
                <c:pt idx="16">
                  <c:v>4.9722150522321415E-2</c:v>
                </c:pt>
              </c:numCache>
            </c:numRef>
          </c:val>
          <c:extLst>
            <c:ext xmlns:c16="http://schemas.microsoft.com/office/drawing/2014/chart" uri="{C3380CC4-5D6E-409C-BE32-E72D297353CC}">
              <c16:uniqueId val="{00000001-A53E-46AF-9B82-5E7A0907EFE3}"/>
            </c:ext>
          </c:extLst>
        </c:ser>
        <c:dLbls>
          <c:showLegendKey val="0"/>
          <c:showVal val="0"/>
          <c:showCatName val="0"/>
          <c:showSerName val="0"/>
          <c:showPercent val="0"/>
          <c:showBubbleSize val="0"/>
        </c:dLbls>
        <c:gapWidth val="30"/>
        <c:overlap val="100"/>
        <c:axId val="1589737264"/>
        <c:axId val="1589737680"/>
      </c:barChart>
      <c:lineChart>
        <c:grouping val="standard"/>
        <c:varyColors val="0"/>
        <c:ser>
          <c:idx val="2"/>
          <c:order val="2"/>
          <c:tx>
            <c:strRef>
              <c:f>'.'!$I$135</c:f>
              <c:strCache>
                <c:ptCount val="1"/>
                <c:pt idx="0">
                  <c:v>Total</c:v>
                </c:pt>
              </c:strCache>
            </c:strRef>
          </c:tx>
          <c:spPr>
            <a:ln w="28575" cap="rnd">
              <a:solidFill>
                <a:srgbClr val="00B0F0"/>
              </a:solidFill>
              <a:round/>
            </a:ln>
            <a:effectLst/>
          </c:spPr>
          <c:marker>
            <c:symbol val="none"/>
          </c:marker>
          <c:dLbls>
            <c:dLbl>
              <c:idx val="16"/>
              <c:layout>
                <c:manualLayout>
                  <c:x val="-1.6438350490484137E-2"/>
                  <c:y val="4.6296296296296294E-2"/>
                </c:manualLayout>
              </c:layout>
              <c:spPr>
                <a:solidFill>
                  <a:schemeClr val="bg2">
                    <a:alpha val="70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upArrowCallout">
                      <a:avLst/>
                    </a:prstGeom>
                    <a:noFill/>
                    <a:ln>
                      <a:noFill/>
                    </a:ln>
                  </c15:spPr>
                  <c15:layout/>
                </c:ext>
                <c:ext xmlns:c16="http://schemas.microsoft.com/office/drawing/2014/chart" uri="{C3380CC4-5D6E-409C-BE32-E72D297353CC}">
                  <c16:uniqueId val="{00000002-A53E-46AF-9B82-5E7A0907EFE3}"/>
                </c:ext>
              </c:extLst>
            </c:dLbl>
            <c:spPr>
              <a:solidFill>
                <a:schemeClr val="bg2">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'.'!$B$11:$C$27</c:f>
              <c:multiLvlStrCache>
                <c:ptCount val="17"/>
                <c:lvl>
                  <c:pt idx="0">
                    <c:v>mar</c:v>
                  </c:pt>
                  <c:pt idx="1">
                    <c:v>jun</c:v>
                  </c:pt>
                  <c:pt idx="2">
                    <c:v>sep</c:v>
                  </c:pt>
                  <c:pt idx="3">
                    <c:v>dic</c:v>
                  </c:pt>
                  <c:pt idx="4">
                    <c:v>mar</c:v>
                  </c:pt>
                  <c:pt idx="5">
                    <c:v>jun</c:v>
                  </c:pt>
                  <c:pt idx="6">
                    <c:v>sep</c:v>
                  </c:pt>
                  <c:pt idx="7">
                    <c:v>dic</c:v>
                  </c:pt>
                  <c:pt idx="8">
                    <c:v>mar</c:v>
                  </c:pt>
                  <c:pt idx="9">
                    <c:v>jun</c:v>
                  </c:pt>
                  <c:pt idx="10">
                    <c:v>sep</c:v>
                  </c:pt>
                  <c:pt idx="11">
                    <c:v>dic</c:v>
                  </c:pt>
                  <c:pt idx="12">
                    <c:v>mar</c:v>
                  </c:pt>
                  <c:pt idx="13">
                    <c:v>jun</c:v>
                  </c:pt>
                  <c:pt idx="14">
                    <c:v>sep</c:v>
                  </c:pt>
                  <c:pt idx="15">
                    <c:v>dic</c:v>
                  </c:pt>
                  <c:pt idx="16">
                    <c:v>mar</c:v>
                  </c:pt>
                </c:lvl>
                <c:lvl>
                  <c:pt idx="0">
                    <c:v>2015</c:v>
                  </c:pt>
                  <c:pt idx="4">
                    <c:v>2016</c:v>
                  </c:pt>
                  <c:pt idx="8">
                    <c:v>2017</c:v>
                  </c:pt>
                  <c:pt idx="12">
                    <c:v>2018</c:v>
                  </c:pt>
                  <c:pt idx="16">
                    <c:v>2019</c:v>
                  </c:pt>
                </c:lvl>
              </c:multiLvlStrCache>
            </c:multiLvlStrRef>
          </c:cat>
          <c:val>
            <c:numRef>
              <c:f>'.'!$I$140:$I$156</c:f>
              <c:numCache>
                <c:formatCode>0.0%</c:formatCode>
                <c:ptCount val="17"/>
                <c:pt idx="0">
                  <c:v>5.9125739843837996E-2</c:v>
                </c:pt>
                <c:pt idx="1">
                  <c:v>4.7803791677601015E-2</c:v>
                </c:pt>
                <c:pt idx="2">
                  <c:v>5.6467441635451365E-2</c:v>
                </c:pt>
                <c:pt idx="3">
                  <c:v>4.1473452831620947E-2</c:v>
                </c:pt>
                <c:pt idx="4">
                  <c:v>5.9457975986277875E-2</c:v>
                </c:pt>
                <c:pt idx="5">
                  <c:v>8.1342692560226887E-2</c:v>
                </c:pt>
                <c:pt idx="6">
                  <c:v>5.8021973708742056E-2</c:v>
                </c:pt>
                <c:pt idx="7">
                  <c:v>1.7930313257593762E-2</c:v>
                </c:pt>
                <c:pt idx="8">
                  <c:v>4.0727644803647288E-2</c:v>
                </c:pt>
                <c:pt idx="9">
                  <c:v>1.3323943661971831E-2</c:v>
                </c:pt>
                <c:pt idx="10">
                  <c:v>1.8681909802515242E-2</c:v>
                </c:pt>
                <c:pt idx="11">
                  <c:v>4.554610180783468E-2</c:v>
                </c:pt>
                <c:pt idx="12">
                  <c:v>4.8669923151115402E-2</c:v>
                </c:pt>
                <c:pt idx="13">
                  <c:v>6.3970817619387388E-2</c:v>
                </c:pt>
                <c:pt idx="14">
                  <c:v>8.617618228223034E-2</c:v>
                </c:pt>
                <c:pt idx="15">
                  <c:v>9.4502490747164603E-2</c:v>
                </c:pt>
                <c:pt idx="16">
                  <c:v>7.0668411199425601E-2</c:v>
                </c:pt>
              </c:numCache>
            </c:numRef>
          </c:val>
          <c:smooth val="0"/>
          <c:extLst>
            <c:ext xmlns:c16="http://schemas.microsoft.com/office/drawing/2014/chart" uri="{C3380CC4-5D6E-409C-BE32-E72D297353CC}">
              <c16:uniqueId val="{00000003-A53E-46AF-9B82-5E7A0907EFE3}"/>
            </c:ext>
          </c:extLst>
        </c:ser>
        <c:dLbls>
          <c:showLegendKey val="0"/>
          <c:showVal val="0"/>
          <c:showCatName val="0"/>
          <c:showSerName val="0"/>
          <c:showPercent val="0"/>
          <c:showBubbleSize val="0"/>
        </c:dLbls>
        <c:marker val="1"/>
        <c:smooth val="0"/>
        <c:axId val="1589737264"/>
        <c:axId val="1589737680"/>
      </c:lineChart>
      <c:catAx>
        <c:axId val="1589737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680"/>
        <c:crosses val="autoZero"/>
        <c:auto val="1"/>
        <c:lblAlgn val="ctr"/>
        <c:lblOffset val="100"/>
        <c:noMultiLvlLbl val="0"/>
      </c:catAx>
      <c:valAx>
        <c:axId val="1589737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58973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6</xdr:row>
      <xdr:rowOff>99332</xdr:rowOff>
    </xdr:from>
    <xdr:to>
      <xdr:col>2</xdr:col>
      <xdr:colOff>3333750</xdr:colOff>
      <xdr:row>19</xdr:row>
      <xdr:rowOff>95250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134711</xdr:colOff>
      <xdr:row>20</xdr:row>
      <xdr:rowOff>185057</xdr:rowOff>
    </xdr:from>
    <xdr:to>
      <xdr:col>2</xdr:col>
      <xdr:colOff>3333751</xdr:colOff>
      <xdr:row>34</xdr:row>
      <xdr:rowOff>152400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145598</xdr:colOff>
      <xdr:row>6</xdr:row>
      <xdr:rowOff>112940</xdr:rowOff>
    </xdr:from>
    <xdr:to>
      <xdr:col>11</xdr:col>
      <xdr:colOff>428626</xdr:colOff>
      <xdr:row>19</xdr:row>
      <xdr:rowOff>114300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168730</xdr:colOff>
      <xdr:row>20</xdr:row>
      <xdr:rowOff>190499</xdr:rowOff>
    </xdr:from>
    <xdr:to>
      <xdr:col>11</xdr:col>
      <xdr:colOff>447675</xdr:colOff>
      <xdr:row>34</xdr:row>
      <xdr:rowOff>138792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723900</xdr:colOff>
      <xdr:row>6</xdr:row>
      <xdr:rowOff>114300</xdr:rowOff>
    </xdr:from>
    <xdr:to>
      <xdr:col>22</xdr:col>
      <xdr:colOff>85725</xdr:colOff>
      <xdr:row>19</xdr:row>
      <xdr:rowOff>133350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752475</xdr:colOff>
      <xdr:row>20</xdr:row>
      <xdr:rowOff>200025</xdr:rowOff>
    </xdr:from>
    <xdr:to>
      <xdr:col>22</xdr:col>
      <xdr:colOff>114300</xdr:colOff>
      <xdr:row>34</xdr:row>
      <xdr:rowOff>171450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506185</xdr:colOff>
      <xdr:row>6</xdr:row>
      <xdr:rowOff>112940</xdr:rowOff>
    </xdr:from>
    <xdr:to>
      <xdr:col>16</xdr:col>
      <xdr:colOff>647700</xdr:colOff>
      <xdr:row>19</xdr:row>
      <xdr:rowOff>123825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514351</xdr:colOff>
      <xdr:row>20</xdr:row>
      <xdr:rowOff>198967</xdr:rowOff>
    </xdr:from>
    <xdr:to>
      <xdr:col>16</xdr:col>
      <xdr:colOff>647701</xdr:colOff>
      <xdr:row>34</xdr:row>
      <xdr:rowOff>160867</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27</xdr:col>
      <xdr:colOff>137583</xdr:colOff>
      <xdr:row>5</xdr:row>
      <xdr:rowOff>21166</xdr:rowOff>
    </xdr:from>
    <xdr:to>
      <xdr:col>31</xdr:col>
      <xdr:colOff>476251</xdr:colOff>
      <xdr:row>21</xdr:row>
      <xdr:rowOff>51707</xdr:rowOff>
    </xdr:to>
    <xdr:pic>
      <xdr:nvPicPr>
        <xdr:cNvPr id="17" name="Imagen 16"/>
        <xdr:cNvPicPr/>
      </xdr:nvPicPr>
      <xdr:blipFill>
        <a:blip xmlns:r="http://schemas.openxmlformats.org/officeDocument/2006/relationships" r:embed="rId9">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346583" y="1100666"/>
          <a:ext cx="3386668" cy="3238501"/>
        </a:xfrm>
        <a:prstGeom prst="rect">
          <a:avLst/>
        </a:prstGeom>
        <a:noFill/>
        <a:ln>
          <a:noFill/>
        </a:ln>
      </xdr:spPr>
    </xdr:pic>
    <xdr:clientData/>
  </xdr:twoCellAnchor>
  <xdr:twoCellAnchor>
    <xdr:from>
      <xdr:col>2</xdr:col>
      <xdr:colOff>3397553</xdr:colOff>
      <xdr:row>6</xdr:row>
      <xdr:rowOff>103414</xdr:rowOff>
    </xdr:from>
    <xdr:to>
      <xdr:col>7</xdr:col>
      <xdr:colOff>76200</xdr:colOff>
      <xdr:row>19</xdr:row>
      <xdr:rowOff>104775</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3417964</xdr:colOff>
      <xdr:row>20</xdr:row>
      <xdr:rowOff>194582</xdr:rowOff>
    </xdr:from>
    <xdr:to>
      <xdr:col>7</xdr:col>
      <xdr:colOff>95250</xdr:colOff>
      <xdr:row>34</xdr:row>
      <xdr:rowOff>161925</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57150</xdr:colOff>
      <xdr:row>4</xdr:row>
      <xdr:rowOff>85725</xdr:rowOff>
    </xdr:from>
    <xdr:to>
      <xdr:col>2</xdr:col>
      <xdr:colOff>3324225</xdr:colOff>
      <xdr:row>5</xdr:row>
      <xdr:rowOff>180975</xdr:rowOff>
    </xdr:to>
    <xdr:sp macro="" textlink="">
      <xdr:nvSpPr>
        <xdr:cNvPr id="6" name="CuadroTexto 5"/>
        <xdr:cNvSpPr txBox="1"/>
      </xdr:nvSpPr>
      <xdr:spPr>
        <a:xfrm>
          <a:off x="457200" y="933450"/>
          <a:ext cx="32670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400" b="1"/>
            <a:t>1.</a:t>
          </a:r>
          <a:r>
            <a:rPr lang="es-CL" sz="1400" b="1" baseline="0"/>
            <a:t> Personal Disponible</a:t>
          </a:r>
          <a:endParaRPr lang="es-CL" sz="1400" b="1"/>
        </a:p>
      </xdr:txBody>
    </xdr:sp>
    <xdr:clientData/>
  </xdr:twoCellAnchor>
  <xdr:twoCellAnchor>
    <xdr:from>
      <xdr:col>2</xdr:col>
      <xdr:colOff>3419475</xdr:colOff>
      <xdr:row>4</xdr:row>
      <xdr:rowOff>85725</xdr:rowOff>
    </xdr:from>
    <xdr:to>
      <xdr:col>7</xdr:col>
      <xdr:colOff>66675</xdr:colOff>
      <xdr:row>5</xdr:row>
      <xdr:rowOff>161925</xdr:rowOff>
    </xdr:to>
    <xdr:sp macro="" textlink="">
      <xdr:nvSpPr>
        <xdr:cNvPr id="20" name="CuadroTexto 19"/>
        <xdr:cNvSpPr txBox="1"/>
      </xdr:nvSpPr>
      <xdr:spPr>
        <a:xfrm>
          <a:off x="3819525" y="933450"/>
          <a:ext cx="3295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400" b="1"/>
            <a:t>2.</a:t>
          </a:r>
          <a:r>
            <a:rPr lang="es-CL" sz="1400" b="1" baseline="0"/>
            <a:t> Personal Disponible según sexo</a:t>
          </a:r>
          <a:endParaRPr lang="es-CL" sz="1400" b="1"/>
        </a:p>
      </xdr:txBody>
    </xdr:sp>
    <xdr:clientData/>
  </xdr:twoCellAnchor>
  <xdr:twoCellAnchor>
    <xdr:from>
      <xdr:col>7</xdr:col>
      <xdr:colOff>161925</xdr:colOff>
      <xdr:row>4</xdr:row>
      <xdr:rowOff>85725</xdr:rowOff>
    </xdr:from>
    <xdr:to>
      <xdr:col>11</xdr:col>
      <xdr:colOff>390525</xdr:colOff>
      <xdr:row>5</xdr:row>
      <xdr:rowOff>161925</xdr:rowOff>
    </xdr:to>
    <xdr:sp macro="" textlink="">
      <xdr:nvSpPr>
        <xdr:cNvPr id="21" name="CuadroTexto 20"/>
        <xdr:cNvSpPr txBox="1"/>
      </xdr:nvSpPr>
      <xdr:spPr>
        <a:xfrm>
          <a:off x="7210425" y="933450"/>
          <a:ext cx="32766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400" b="1"/>
            <a:t>3.</a:t>
          </a:r>
          <a:r>
            <a:rPr lang="es-CL" sz="1400" b="1" baseline="0"/>
            <a:t> Personal de la Dotación</a:t>
          </a:r>
          <a:endParaRPr lang="es-CL" sz="1400" b="1"/>
        </a:p>
      </xdr:txBody>
    </xdr:sp>
    <xdr:clientData/>
  </xdr:twoCellAnchor>
  <xdr:twoCellAnchor>
    <xdr:from>
      <xdr:col>11</xdr:col>
      <xdr:colOff>447674</xdr:colOff>
      <xdr:row>4</xdr:row>
      <xdr:rowOff>85725</xdr:rowOff>
    </xdr:from>
    <xdr:to>
      <xdr:col>16</xdr:col>
      <xdr:colOff>752475</xdr:colOff>
      <xdr:row>5</xdr:row>
      <xdr:rowOff>190500</xdr:rowOff>
    </xdr:to>
    <xdr:sp macro="" textlink="">
      <xdr:nvSpPr>
        <xdr:cNvPr id="22" name="CuadroTexto 21"/>
        <xdr:cNvSpPr txBox="1"/>
      </xdr:nvSpPr>
      <xdr:spPr>
        <a:xfrm>
          <a:off x="10544174" y="933450"/>
          <a:ext cx="350520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s-CL" sz="1400" b="1"/>
            <a:t>4.</a:t>
          </a:r>
          <a:r>
            <a:rPr lang="es-CL" sz="1400" b="1" baseline="0"/>
            <a:t> Personal de la Dotación según Estamentos</a:t>
          </a:r>
          <a:endParaRPr lang="es-CL" sz="1400" b="1"/>
        </a:p>
      </xdr:txBody>
    </xdr:sp>
    <xdr:clientData/>
  </xdr:twoCellAnchor>
  <xdr:twoCellAnchor>
    <xdr:from>
      <xdr:col>16</xdr:col>
      <xdr:colOff>647700</xdr:colOff>
      <xdr:row>4</xdr:row>
      <xdr:rowOff>85725</xdr:rowOff>
    </xdr:from>
    <xdr:to>
      <xdr:col>22</xdr:col>
      <xdr:colOff>38100</xdr:colOff>
      <xdr:row>5</xdr:row>
      <xdr:rowOff>190500</xdr:rowOff>
    </xdr:to>
    <xdr:sp macro="" textlink="">
      <xdr:nvSpPr>
        <xdr:cNvPr id="23" name="CuadroTexto 22"/>
        <xdr:cNvSpPr txBox="1"/>
      </xdr:nvSpPr>
      <xdr:spPr>
        <a:xfrm>
          <a:off x="13944600" y="933450"/>
          <a:ext cx="33718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400" b="1"/>
            <a:t>5.</a:t>
          </a:r>
          <a:r>
            <a:rPr lang="es-CL" sz="1400" b="1" baseline="0"/>
            <a:t> Personal Fuera de Dotación</a:t>
          </a:r>
          <a:endParaRPr lang="es-CL" sz="1400" b="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ela Riquelme G." refreshedDate="43615.889867824073" createdVersion="6" refreshedVersion="6" minRefreshableVersion="3" recordCount="20332">
  <cacheSource type="worksheet">
    <worksheetSource ref="A1:J20333" sheet="BD_Personas_2014-2019"/>
  </cacheSource>
  <cacheFields count="10">
    <cacheField name="Año" numFmtId="0">
      <sharedItems containsSemiMixedTypes="0" containsString="0" containsNumber="1" containsInteger="1" minValue="2014" maxValue="2019" count="6">
        <n v="2014"/>
        <n v="2015"/>
        <n v="2016"/>
        <n v="2017"/>
        <n v="2018"/>
        <n v="2019"/>
      </sharedItems>
    </cacheField>
    <cacheField name="Periodo" numFmtId="0">
      <sharedItems count="5">
        <s v="31_marzo"/>
        <s v="30_junio"/>
        <s v="30_sept"/>
        <s v="31_dic"/>
        <s v="31_mar"/>
      </sharedItems>
    </cacheField>
    <cacheField name="Grupo_Análisis" numFmtId="0">
      <sharedItems count="3">
        <s v="Resto Gobierno Central"/>
        <s v="Servicios de Salud"/>
        <s v="Servicios Locales de Educación"/>
      </sharedItems>
    </cacheField>
    <cacheField name="Nombre_Ministerio" numFmtId="0">
      <sharedItems count="29">
        <s v="01 PRESIDENCIA DE LA REPÚBLICA"/>
        <s v="02 CONGRESO NACIONAL"/>
        <s v="03 PODER JUDICIAL"/>
        <s v="04 CONTRALORÍA GENERAL DE LA REPÚBLICA"/>
        <s v="05 MINISTERIO DEL INTERIOR Y SEGURIDAD PÚBLICA"/>
        <s v="06 MINISTERIO DE RELACIONES EXTERIORES"/>
        <s v="07 MINISTERIO DE ECONOMÍA, FOMENTO Y TURISMO"/>
        <s v="08 MINISTERIO DE HACIENDA"/>
        <s v="09 MINISTERIO DE EDUCACIÓN"/>
        <s v="10 MINISTERIO DE JUSTICIA Y DERECHOS HUMANOS"/>
        <s v="11 MINISTERIO DE DEFENSA NACIONAL"/>
        <s v="12 MINISTERIO DE OBRAS PÚBLICAS"/>
        <s v="13 MINISTERIO DE AGRICULTURA"/>
        <s v="14 MINISTERIO DE BIENES NACIONALES"/>
        <s v="15 MINISTERIO DEL TRABAJO Y PREVISION SOCIAL"/>
        <s v="16 MINISTERIO DE SALUD"/>
        <s v="17 MINISTERIO DE MINERÍA"/>
        <s v="18 MINISTERIO DE VIVIENDA Y URBANISMO"/>
        <s v="19 MINISTERIO DE TRANSPORTES Y TELECOMUNICACIONES"/>
        <s v="20 MINISTERIO SECRETARÍA GENERAL DE GOBIERNO"/>
        <s v="21 MINISTERIO DE DESARROLLO SOCIAL"/>
        <s v="22 MINISTERIO SECRETARÍA GENERAL DE LA PRESIDENCIA DE LA REPÚBLICA"/>
        <s v="23 MINISTERIO PÚBLICO"/>
        <s v="24 MINISTERIO DE ENERGÍA"/>
        <s v="25 MINISTERIO DEL MEDIO AMBIENTE"/>
        <s v="26 MINISTERIO DEL DEPORTE"/>
        <s v="27 MINISTERIO DE LA MUJER Y LA EQUIDAD DE GÉNERO"/>
        <s v="28 SERVICIO ELECTORAL"/>
        <s v="29 MINISTERIO DE LAS CULTURAS, LAS ARTES Y EL PATRIMONIO"/>
      </sharedItems>
    </cacheField>
    <cacheField name="Tipo" numFmtId="0">
      <sharedItems count="2">
        <s v="Dotación"/>
        <s v="Fuera de Dotación"/>
      </sharedItems>
    </cacheField>
    <cacheField name="Calidad_Jur" numFmtId="0">
      <sharedItems count="5">
        <s v="Planta"/>
        <s v="Contrata"/>
        <s v="Honorarios"/>
        <s v="Resto"/>
        <s v="Suplentes y Reemplazos"/>
      </sharedItems>
    </cacheField>
    <cacheField name="Estamento" numFmtId="0">
      <sharedItems count="5">
        <s v="Directivos"/>
        <s v="Administrativos"/>
        <s v="Auxiliares"/>
        <s v="Profesionales"/>
        <s v="Técnicos"/>
      </sharedItems>
    </cacheField>
    <cacheField name="Sexo" numFmtId="0">
      <sharedItems count="2">
        <s v="Hombre"/>
        <s v="Mujer"/>
      </sharedItems>
    </cacheField>
    <cacheField name="N_Cargos" numFmtId="0">
      <sharedItems containsSemiMixedTypes="0" containsString="0" containsNumber="1" containsInteger="1" minValue="1" maxValue="31801"/>
    </cacheField>
    <cacheField name="Nomina_Trim" numFmtId="0">
      <sharedItems containsSemiMixedTypes="0" containsString="0" containsNumber="1" minValue="127050" maxValue="181352118921.594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332">
  <r>
    <x v="0"/>
    <x v="0"/>
    <x v="0"/>
    <x v="0"/>
    <x v="0"/>
    <x v="0"/>
    <x v="0"/>
    <x v="0"/>
    <n v="19"/>
    <n v="91026528.410518736"/>
  </r>
  <r>
    <x v="0"/>
    <x v="0"/>
    <x v="0"/>
    <x v="0"/>
    <x v="0"/>
    <x v="0"/>
    <x v="0"/>
    <x v="1"/>
    <n v="24"/>
    <n v="113438528.29984501"/>
  </r>
  <r>
    <x v="0"/>
    <x v="0"/>
    <x v="0"/>
    <x v="0"/>
    <x v="0"/>
    <x v="0"/>
    <x v="1"/>
    <x v="0"/>
    <n v="22"/>
    <n v="50293889.309798688"/>
  </r>
  <r>
    <x v="0"/>
    <x v="0"/>
    <x v="0"/>
    <x v="0"/>
    <x v="0"/>
    <x v="0"/>
    <x v="1"/>
    <x v="1"/>
    <n v="7"/>
    <n v="16611498.868770503"/>
  </r>
  <r>
    <x v="0"/>
    <x v="0"/>
    <x v="0"/>
    <x v="0"/>
    <x v="0"/>
    <x v="0"/>
    <x v="2"/>
    <x v="1"/>
    <n v="1"/>
    <n v="1697046.5699999998"/>
  </r>
  <r>
    <x v="0"/>
    <x v="0"/>
    <x v="0"/>
    <x v="0"/>
    <x v="0"/>
    <x v="1"/>
    <x v="3"/>
    <x v="0"/>
    <n v="23"/>
    <n v="137247852.61136451"/>
  </r>
  <r>
    <x v="0"/>
    <x v="0"/>
    <x v="0"/>
    <x v="0"/>
    <x v="0"/>
    <x v="1"/>
    <x v="3"/>
    <x v="1"/>
    <n v="33"/>
    <n v="188539003.92116889"/>
  </r>
  <r>
    <x v="0"/>
    <x v="0"/>
    <x v="0"/>
    <x v="0"/>
    <x v="0"/>
    <x v="1"/>
    <x v="1"/>
    <x v="0"/>
    <n v="129"/>
    <n v="294905078.22563779"/>
  </r>
  <r>
    <x v="0"/>
    <x v="0"/>
    <x v="0"/>
    <x v="0"/>
    <x v="0"/>
    <x v="1"/>
    <x v="1"/>
    <x v="1"/>
    <n v="57"/>
    <n v="135265062.21713126"/>
  </r>
  <r>
    <x v="0"/>
    <x v="0"/>
    <x v="0"/>
    <x v="0"/>
    <x v="0"/>
    <x v="1"/>
    <x v="2"/>
    <x v="0"/>
    <n v="7"/>
    <n v="11879325.989999996"/>
  </r>
  <r>
    <x v="0"/>
    <x v="0"/>
    <x v="0"/>
    <x v="0"/>
    <x v="1"/>
    <x v="2"/>
    <x v="0"/>
    <x v="0"/>
    <n v="10"/>
    <n v="131027661"/>
  </r>
  <r>
    <x v="0"/>
    <x v="0"/>
    <x v="0"/>
    <x v="0"/>
    <x v="1"/>
    <x v="2"/>
    <x v="0"/>
    <x v="1"/>
    <n v="13"/>
    <n v="174506430"/>
  </r>
  <r>
    <x v="0"/>
    <x v="0"/>
    <x v="0"/>
    <x v="0"/>
    <x v="1"/>
    <x v="2"/>
    <x v="3"/>
    <x v="0"/>
    <n v="39"/>
    <n v="219278331"/>
  </r>
  <r>
    <x v="0"/>
    <x v="0"/>
    <x v="0"/>
    <x v="0"/>
    <x v="1"/>
    <x v="2"/>
    <x v="3"/>
    <x v="1"/>
    <n v="41"/>
    <n v="200378328"/>
  </r>
  <r>
    <x v="0"/>
    <x v="0"/>
    <x v="0"/>
    <x v="0"/>
    <x v="1"/>
    <x v="2"/>
    <x v="4"/>
    <x v="0"/>
    <n v="4"/>
    <n v="20777964"/>
  </r>
  <r>
    <x v="0"/>
    <x v="0"/>
    <x v="0"/>
    <x v="0"/>
    <x v="1"/>
    <x v="2"/>
    <x v="4"/>
    <x v="1"/>
    <n v="3"/>
    <n v="12241269"/>
  </r>
  <r>
    <x v="0"/>
    <x v="0"/>
    <x v="0"/>
    <x v="0"/>
    <x v="1"/>
    <x v="2"/>
    <x v="1"/>
    <x v="0"/>
    <n v="13"/>
    <n v="66985152"/>
  </r>
  <r>
    <x v="0"/>
    <x v="0"/>
    <x v="0"/>
    <x v="0"/>
    <x v="1"/>
    <x v="2"/>
    <x v="1"/>
    <x v="1"/>
    <n v="20"/>
    <n v="67688613"/>
  </r>
  <r>
    <x v="0"/>
    <x v="0"/>
    <x v="0"/>
    <x v="1"/>
    <x v="0"/>
    <x v="0"/>
    <x v="0"/>
    <x v="0"/>
    <n v="33"/>
    <n v="792135606.23888469"/>
  </r>
  <r>
    <x v="0"/>
    <x v="0"/>
    <x v="0"/>
    <x v="1"/>
    <x v="0"/>
    <x v="0"/>
    <x v="0"/>
    <x v="1"/>
    <n v="11"/>
    <n v="257338791.24674994"/>
  </r>
  <r>
    <x v="0"/>
    <x v="0"/>
    <x v="0"/>
    <x v="1"/>
    <x v="0"/>
    <x v="0"/>
    <x v="3"/>
    <x v="0"/>
    <n v="119"/>
    <n v="1433101858.8350928"/>
  </r>
  <r>
    <x v="0"/>
    <x v="0"/>
    <x v="0"/>
    <x v="1"/>
    <x v="0"/>
    <x v="0"/>
    <x v="3"/>
    <x v="1"/>
    <n v="74"/>
    <n v="784582507.97625804"/>
  </r>
  <r>
    <x v="0"/>
    <x v="0"/>
    <x v="0"/>
    <x v="1"/>
    <x v="0"/>
    <x v="0"/>
    <x v="4"/>
    <x v="0"/>
    <n v="99"/>
    <n v="561610544.75714469"/>
  </r>
  <r>
    <x v="0"/>
    <x v="0"/>
    <x v="0"/>
    <x v="1"/>
    <x v="0"/>
    <x v="0"/>
    <x v="4"/>
    <x v="1"/>
    <n v="45"/>
    <n v="266095861.74686909"/>
  </r>
  <r>
    <x v="0"/>
    <x v="0"/>
    <x v="0"/>
    <x v="1"/>
    <x v="0"/>
    <x v="0"/>
    <x v="1"/>
    <x v="0"/>
    <n v="99"/>
    <n v="335398550.31616694"/>
  </r>
  <r>
    <x v="0"/>
    <x v="0"/>
    <x v="0"/>
    <x v="1"/>
    <x v="0"/>
    <x v="0"/>
    <x v="1"/>
    <x v="1"/>
    <n v="22"/>
    <n v="83491948.164173007"/>
  </r>
  <r>
    <x v="0"/>
    <x v="0"/>
    <x v="0"/>
    <x v="1"/>
    <x v="0"/>
    <x v="0"/>
    <x v="2"/>
    <x v="0"/>
    <n v="20"/>
    <n v="66240669.598379977"/>
  </r>
  <r>
    <x v="0"/>
    <x v="0"/>
    <x v="0"/>
    <x v="1"/>
    <x v="0"/>
    <x v="1"/>
    <x v="0"/>
    <x v="0"/>
    <n v="6"/>
    <n v="133936238.02311537"/>
  </r>
  <r>
    <x v="0"/>
    <x v="0"/>
    <x v="0"/>
    <x v="1"/>
    <x v="0"/>
    <x v="1"/>
    <x v="0"/>
    <x v="1"/>
    <n v="3"/>
    <n v="61146251.083125003"/>
  </r>
  <r>
    <x v="0"/>
    <x v="0"/>
    <x v="0"/>
    <x v="1"/>
    <x v="0"/>
    <x v="1"/>
    <x v="3"/>
    <x v="0"/>
    <n v="85"/>
    <n v="930369543.61100996"/>
  </r>
  <r>
    <x v="0"/>
    <x v="0"/>
    <x v="0"/>
    <x v="1"/>
    <x v="0"/>
    <x v="1"/>
    <x v="3"/>
    <x v="1"/>
    <n v="67"/>
    <n v="671589846.8574332"/>
  </r>
  <r>
    <x v="0"/>
    <x v="0"/>
    <x v="0"/>
    <x v="1"/>
    <x v="0"/>
    <x v="1"/>
    <x v="4"/>
    <x v="0"/>
    <n v="66"/>
    <n v="368909549.7790764"/>
  </r>
  <r>
    <x v="0"/>
    <x v="0"/>
    <x v="0"/>
    <x v="1"/>
    <x v="0"/>
    <x v="1"/>
    <x v="4"/>
    <x v="1"/>
    <n v="60"/>
    <n v="342220117.10050035"/>
  </r>
  <r>
    <x v="0"/>
    <x v="0"/>
    <x v="0"/>
    <x v="1"/>
    <x v="0"/>
    <x v="1"/>
    <x v="1"/>
    <x v="0"/>
    <n v="117"/>
    <n v="395341352.32694197"/>
  </r>
  <r>
    <x v="0"/>
    <x v="0"/>
    <x v="0"/>
    <x v="1"/>
    <x v="0"/>
    <x v="1"/>
    <x v="1"/>
    <x v="1"/>
    <n v="19"/>
    <n v="72206423.215701997"/>
  </r>
  <r>
    <x v="0"/>
    <x v="0"/>
    <x v="0"/>
    <x v="1"/>
    <x v="0"/>
    <x v="1"/>
    <x v="2"/>
    <x v="0"/>
    <n v="42"/>
    <n v="109051633.10808009"/>
  </r>
  <r>
    <x v="0"/>
    <x v="0"/>
    <x v="0"/>
    <x v="1"/>
    <x v="0"/>
    <x v="1"/>
    <x v="2"/>
    <x v="1"/>
    <n v="5"/>
    <n v="12862276.471200002"/>
  </r>
  <r>
    <x v="0"/>
    <x v="0"/>
    <x v="0"/>
    <x v="1"/>
    <x v="1"/>
    <x v="2"/>
    <x v="3"/>
    <x v="0"/>
    <n v="170"/>
    <n v="591425754"/>
  </r>
  <r>
    <x v="0"/>
    <x v="0"/>
    <x v="0"/>
    <x v="1"/>
    <x v="1"/>
    <x v="2"/>
    <x v="3"/>
    <x v="1"/>
    <n v="90"/>
    <n v="231745605"/>
  </r>
  <r>
    <x v="0"/>
    <x v="0"/>
    <x v="0"/>
    <x v="1"/>
    <x v="1"/>
    <x v="2"/>
    <x v="4"/>
    <x v="0"/>
    <n v="7"/>
    <n v="21391677"/>
  </r>
  <r>
    <x v="0"/>
    <x v="0"/>
    <x v="0"/>
    <x v="1"/>
    <x v="1"/>
    <x v="2"/>
    <x v="4"/>
    <x v="1"/>
    <n v="5"/>
    <n v="17878851"/>
  </r>
  <r>
    <x v="0"/>
    <x v="0"/>
    <x v="0"/>
    <x v="1"/>
    <x v="1"/>
    <x v="2"/>
    <x v="1"/>
    <x v="0"/>
    <n v="26"/>
    <n v="51431595"/>
  </r>
  <r>
    <x v="0"/>
    <x v="0"/>
    <x v="0"/>
    <x v="1"/>
    <x v="1"/>
    <x v="2"/>
    <x v="1"/>
    <x v="1"/>
    <n v="24"/>
    <n v="39666522"/>
  </r>
  <r>
    <x v="0"/>
    <x v="0"/>
    <x v="0"/>
    <x v="1"/>
    <x v="1"/>
    <x v="2"/>
    <x v="2"/>
    <x v="0"/>
    <n v="25"/>
    <n v="32921997"/>
  </r>
  <r>
    <x v="0"/>
    <x v="0"/>
    <x v="0"/>
    <x v="1"/>
    <x v="1"/>
    <x v="2"/>
    <x v="2"/>
    <x v="1"/>
    <n v="1"/>
    <n v="2070792"/>
  </r>
  <r>
    <x v="0"/>
    <x v="0"/>
    <x v="0"/>
    <x v="1"/>
    <x v="1"/>
    <x v="3"/>
    <x v="0"/>
    <x v="0"/>
    <n v="7"/>
    <n v="34062681"/>
  </r>
  <r>
    <x v="0"/>
    <x v="0"/>
    <x v="0"/>
    <x v="1"/>
    <x v="1"/>
    <x v="3"/>
    <x v="0"/>
    <x v="1"/>
    <n v="8"/>
    <n v="38593839"/>
  </r>
  <r>
    <x v="0"/>
    <x v="0"/>
    <x v="0"/>
    <x v="1"/>
    <x v="1"/>
    <x v="3"/>
    <x v="3"/>
    <x v="0"/>
    <n v="37"/>
    <n v="126686652"/>
  </r>
  <r>
    <x v="0"/>
    <x v="0"/>
    <x v="0"/>
    <x v="1"/>
    <x v="1"/>
    <x v="3"/>
    <x v="3"/>
    <x v="1"/>
    <n v="32"/>
    <n v="93874941"/>
  </r>
  <r>
    <x v="0"/>
    <x v="0"/>
    <x v="0"/>
    <x v="1"/>
    <x v="1"/>
    <x v="3"/>
    <x v="4"/>
    <x v="0"/>
    <n v="374"/>
    <n v="871575090"/>
  </r>
  <r>
    <x v="0"/>
    <x v="0"/>
    <x v="0"/>
    <x v="1"/>
    <x v="1"/>
    <x v="3"/>
    <x v="4"/>
    <x v="1"/>
    <n v="503"/>
    <n v="971649258"/>
  </r>
  <r>
    <x v="0"/>
    <x v="0"/>
    <x v="0"/>
    <x v="1"/>
    <x v="1"/>
    <x v="3"/>
    <x v="1"/>
    <x v="0"/>
    <n v="63"/>
    <n v="130995534"/>
  </r>
  <r>
    <x v="0"/>
    <x v="0"/>
    <x v="0"/>
    <x v="1"/>
    <x v="1"/>
    <x v="3"/>
    <x v="1"/>
    <x v="1"/>
    <n v="129"/>
    <n v="240731169"/>
  </r>
  <r>
    <x v="0"/>
    <x v="0"/>
    <x v="0"/>
    <x v="2"/>
    <x v="0"/>
    <x v="0"/>
    <x v="0"/>
    <x v="0"/>
    <n v="1179"/>
    <n v="15403688003.629198"/>
  </r>
  <r>
    <x v="0"/>
    <x v="0"/>
    <x v="0"/>
    <x v="2"/>
    <x v="0"/>
    <x v="0"/>
    <x v="0"/>
    <x v="1"/>
    <n v="1367"/>
    <n v="18621048515.117817"/>
  </r>
  <r>
    <x v="0"/>
    <x v="0"/>
    <x v="0"/>
    <x v="2"/>
    <x v="0"/>
    <x v="0"/>
    <x v="3"/>
    <x v="0"/>
    <n v="926"/>
    <n v="3848920238.1028895"/>
  </r>
  <r>
    <x v="0"/>
    <x v="0"/>
    <x v="0"/>
    <x v="2"/>
    <x v="0"/>
    <x v="0"/>
    <x v="3"/>
    <x v="1"/>
    <n v="1559"/>
    <n v="7013374601.0974369"/>
  </r>
  <r>
    <x v="0"/>
    <x v="0"/>
    <x v="0"/>
    <x v="2"/>
    <x v="0"/>
    <x v="0"/>
    <x v="1"/>
    <x v="0"/>
    <n v="1421"/>
    <n v="4354366355.2860231"/>
  </r>
  <r>
    <x v="0"/>
    <x v="0"/>
    <x v="0"/>
    <x v="2"/>
    <x v="0"/>
    <x v="0"/>
    <x v="1"/>
    <x v="1"/>
    <n v="1940"/>
    <n v="6002480122.1874914"/>
  </r>
  <r>
    <x v="0"/>
    <x v="0"/>
    <x v="0"/>
    <x v="2"/>
    <x v="0"/>
    <x v="1"/>
    <x v="0"/>
    <x v="0"/>
    <n v="180"/>
    <n v="2024275420.5351155"/>
  </r>
  <r>
    <x v="0"/>
    <x v="0"/>
    <x v="0"/>
    <x v="2"/>
    <x v="0"/>
    <x v="1"/>
    <x v="0"/>
    <x v="1"/>
    <n v="126"/>
    <n v="1405526886.6735075"/>
  </r>
  <r>
    <x v="0"/>
    <x v="0"/>
    <x v="0"/>
    <x v="2"/>
    <x v="0"/>
    <x v="1"/>
    <x v="3"/>
    <x v="0"/>
    <n v="274"/>
    <n v="1118884814.4727631"/>
  </r>
  <r>
    <x v="0"/>
    <x v="0"/>
    <x v="0"/>
    <x v="2"/>
    <x v="0"/>
    <x v="1"/>
    <x v="3"/>
    <x v="1"/>
    <n v="415"/>
    <n v="1719348617.8046091"/>
  </r>
  <r>
    <x v="0"/>
    <x v="0"/>
    <x v="0"/>
    <x v="2"/>
    <x v="0"/>
    <x v="1"/>
    <x v="1"/>
    <x v="0"/>
    <n v="625"/>
    <n v="1908561708.4773295"/>
  </r>
  <r>
    <x v="0"/>
    <x v="0"/>
    <x v="0"/>
    <x v="2"/>
    <x v="0"/>
    <x v="1"/>
    <x v="1"/>
    <x v="1"/>
    <n v="794"/>
    <n v="2460407015.8527842"/>
  </r>
  <r>
    <x v="0"/>
    <x v="0"/>
    <x v="0"/>
    <x v="2"/>
    <x v="0"/>
    <x v="3"/>
    <x v="0"/>
    <x v="0"/>
    <n v="5"/>
    <n v="62462415"/>
  </r>
  <r>
    <x v="0"/>
    <x v="0"/>
    <x v="0"/>
    <x v="2"/>
    <x v="0"/>
    <x v="3"/>
    <x v="0"/>
    <x v="1"/>
    <n v="6"/>
    <n v="81310620"/>
  </r>
  <r>
    <x v="0"/>
    <x v="0"/>
    <x v="0"/>
    <x v="2"/>
    <x v="0"/>
    <x v="3"/>
    <x v="1"/>
    <x v="0"/>
    <n v="5"/>
    <n v="13923074.580000002"/>
  </r>
  <r>
    <x v="0"/>
    <x v="0"/>
    <x v="0"/>
    <x v="2"/>
    <x v="0"/>
    <x v="3"/>
    <x v="1"/>
    <x v="1"/>
    <n v="6"/>
    <n v="20683782"/>
  </r>
  <r>
    <x v="0"/>
    <x v="0"/>
    <x v="0"/>
    <x v="2"/>
    <x v="1"/>
    <x v="2"/>
    <x v="3"/>
    <x v="0"/>
    <n v="22"/>
    <n v="104844528"/>
  </r>
  <r>
    <x v="0"/>
    <x v="0"/>
    <x v="0"/>
    <x v="2"/>
    <x v="1"/>
    <x v="2"/>
    <x v="3"/>
    <x v="1"/>
    <n v="26"/>
    <n v="92361318"/>
  </r>
  <r>
    <x v="0"/>
    <x v="0"/>
    <x v="0"/>
    <x v="2"/>
    <x v="1"/>
    <x v="2"/>
    <x v="1"/>
    <x v="0"/>
    <n v="102"/>
    <n v="179317290"/>
  </r>
  <r>
    <x v="0"/>
    <x v="0"/>
    <x v="0"/>
    <x v="2"/>
    <x v="1"/>
    <x v="2"/>
    <x v="1"/>
    <x v="1"/>
    <n v="210"/>
    <n v="356348940"/>
  </r>
  <r>
    <x v="0"/>
    <x v="0"/>
    <x v="0"/>
    <x v="2"/>
    <x v="1"/>
    <x v="4"/>
    <x v="0"/>
    <x v="0"/>
    <n v="23"/>
    <n v="300522207.48568112"/>
  </r>
  <r>
    <x v="0"/>
    <x v="0"/>
    <x v="0"/>
    <x v="2"/>
    <x v="1"/>
    <x v="4"/>
    <x v="0"/>
    <x v="1"/>
    <n v="20"/>
    <n v="272586252.63699758"/>
  </r>
  <r>
    <x v="0"/>
    <x v="0"/>
    <x v="0"/>
    <x v="2"/>
    <x v="1"/>
    <x v="4"/>
    <x v="3"/>
    <x v="0"/>
    <n v="10"/>
    <n v="40426005.46130535"/>
  </r>
  <r>
    <x v="0"/>
    <x v="0"/>
    <x v="0"/>
    <x v="2"/>
    <x v="1"/>
    <x v="4"/>
    <x v="3"/>
    <x v="1"/>
    <n v="20"/>
    <n v="94129096.902429447"/>
  </r>
  <r>
    <x v="0"/>
    <x v="0"/>
    <x v="0"/>
    <x v="2"/>
    <x v="1"/>
    <x v="4"/>
    <x v="1"/>
    <x v="0"/>
    <n v="11"/>
    <n v="33714430.887569129"/>
  </r>
  <r>
    <x v="0"/>
    <x v="0"/>
    <x v="0"/>
    <x v="2"/>
    <x v="1"/>
    <x v="4"/>
    <x v="1"/>
    <x v="1"/>
    <n v="39"/>
    <n v="120658260.69152555"/>
  </r>
  <r>
    <x v="0"/>
    <x v="0"/>
    <x v="0"/>
    <x v="3"/>
    <x v="0"/>
    <x v="0"/>
    <x v="0"/>
    <x v="0"/>
    <n v="45"/>
    <n v="647896086.60000002"/>
  </r>
  <r>
    <x v="0"/>
    <x v="0"/>
    <x v="0"/>
    <x v="3"/>
    <x v="0"/>
    <x v="0"/>
    <x v="0"/>
    <x v="1"/>
    <n v="30"/>
    <n v="438108581.25"/>
  </r>
  <r>
    <x v="0"/>
    <x v="0"/>
    <x v="0"/>
    <x v="3"/>
    <x v="0"/>
    <x v="0"/>
    <x v="3"/>
    <x v="0"/>
    <n v="124"/>
    <n v="956747497.98508584"/>
  </r>
  <r>
    <x v="0"/>
    <x v="0"/>
    <x v="0"/>
    <x v="3"/>
    <x v="0"/>
    <x v="0"/>
    <x v="3"/>
    <x v="1"/>
    <n v="78"/>
    <n v="577474467.87310779"/>
  </r>
  <r>
    <x v="0"/>
    <x v="0"/>
    <x v="0"/>
    <x v="3"/>
    <x v="0"/>
    <x v="0"/>
    <x v="4"/>
    <x v="0"/>
    <n v="13"/>
    <n v="58366727.25"/>
  </r>
  <r>
    <x v="0"/>
    <x v="0"/>
    <x v="0"/>
    <x v="3"/>
    <x v="0"/>
    <x v="0"/>
    <x v="4"/>
    <x v="1"/>
    <n v="21"/>
    <n v="95113819.862068981"/>
  </r>
  <r>
    <x v="0"/>
    <x v="0"/>
    <x v="0"/>
    <x v="3"/>
    <x v="0"/>
    <x v="0"/>
    <x v="1"/>
    <x v="0"/>
    <n v="14"/>
    <n v="37839168.863999993"/>
  </r>
  <r>
    <x v="0"/>
    <x v="0"/>
    <x v="0"/>
    <x v="3"/>
    <x v="0"/>
    <x v="0"/>
    <x v="1"/>
    <x v="1"/>
    <n v="28"/>
    <n v="71197130.426470593"/>
  </r>
  <r>
    <x v="0"/>
    <x v="0"/>
    <x v="0"/>
    <x v="3"/>
    <x v="0"/>
    <x v="0"/>
    <x v="2"/>
    <x v="0"/>
    <n v="4"/>
    <n v="8418572.8111888096"/>
  </r>
  <r>
    <x v="0"/>
    <x v="0"/>
    <x v="0"/>
    <x v="3"/>
    <x v="0"/>
    <x v="0"/>
    <x v="2"/>
    <x v="1"/>
    <n v="1"/>
    <n v="1629643.6363636362"/>
  </r>
  <r>
    <x v="0"/>
    <x v="0"/>
    <x v="0"/>
    <x v="3"/>
    <x v="0"/>
    <x v="1"/>
    <x v="3"/>
    <x v="0"/>
    <n v="499"/>
    <n v="3816881896.4291129"/>
  </r>
  <r>
    <x v="0"/>
    <x v="0"/>
    <x v="0"/>
    <x v="3"/>
    <x v="0"/>
    <x v="1"/>
    <x v="3"/>
    <x v="1"/>
    <n v="522"/>
    <n v="3804914557.2445765"/>
  </r>
  <r>
    <x v="0"/>
    <x v="0"/>
    <x v="0"/>
    <x v="3"/>
    <x v="0"/>
    <x v="1"/>
    <x v="4"/>
    <x v="0"/>
    <n v="57"/>
    <n v="255915650.25"/>
  </r>
  <r>
    <x v="0"/>
    <x v="0"/>
    <x v="0"/>
    <x v="3"/>
    <x v="0"/>
    <x v="1"/>
    <x v="4"/>
    <x v="1"/>
    <n v="69"/>
    <n v="312516836.68965518"/>
  </r>
  <r>
    <x v="0"/>
    <x v="0"/>
    <x v="0"/>
    <x v="3"/>
    <x v="0"/>
    <x v="1"/>
    <x v="1"/>
    <x v="0"/>
    <n v="112"/>
    <n v="302713350.912"/>
  </r>
  <r>
    <x v="0"/>
    <x v="0"/>
    <x v="0"/>
    <x v="3"/>
    <x v="0"/>
    <x v="1"/>
    <x v="1"/>
    <x v="1"/>
    <n v="248"/>
    <n v="630603155.20588231"/>
  </r>
  <r>
    <x v="0"/>
    <x v="0"/>
    <x v="0"/>
    <x v="3"/>
    <x v="0"/>
    <x v="1"/>
    <x v="2"/>
    <x v="0"/>
    <n v="139"/>
    <n v="292545405.18881112"/>
  </r>
  <r>
    <x v="0"/>
    <x v="0"/>
    <x v="0"/>
    <x v="3"/>
    <x v="0"/>
    <x v="1"/>
    <x v="2"/>
    <x v="1"/>
    <n v="10"/>
    <n v="16296436.363636363"/>
  </r>
  <r>
    <x v="0"/>
    <x v="0"/>
    <x v="0"/>
    <x v="3"/>
    <x v="1"/>
    <x v="2"/>
    <x v="3"/>
    <x v="0"/>
    <n v="8"/>
    <n v="43753482"/>
  </r>
  <r>
    <x v="0"/>
    <x v="0"/>
    <x v="0"/>
    <x v="3"/>
    <x v="1"/>
    <x v="2"/>
    <x v="3"/>
    <x v="1"/>
    <n v="2"/>
    <n v="8261121"/>
  </r>
  <r>
    <x v="0"/>
    <x v="0"/>
    <x v="0"/>
    <x v="3"/>
    <x v="1"/>
    <x v="2"/>
    <x v="4"/>
    <x v="0"/>
    <n v="1"/>
    <n v="2499999"/>
  </r>
  <r>
    <x v="0"/>
    <x v="0"/>
    <x v="0"/>
    <x v="3"/>
    <x v="1"/>
    <x v="2"/>
    <x v="1"/>
    <x v="1"/>
    <n v="1"/>
    <n v="2835000"/>
  </r>
  <r>
    <x v="0"/>
    <x v="0"/>
    <x v="0"/>
    <x v="4"/>
    <x v="0"/>
    <x v="0"/>
    <x v="0"/>
    <x v="0"/>
    <n v="190"/>
    <n v="1989295669.1707106"/>
  </r>
  <r>
    <x v="0"/>
    <x v="0"/>
    <x v="0"/>
    <x v="4"/>
    <x v="0"/>
    <x v="0"/>
    <x v="0"/>
    <x v="1"/>
    <n v="101"/>
    <n v="977848169.85916889"/>
  </r>
  <r>
    <x v="0"/>
    <x v="0"/>
    <x v="0"/>
    <x v="4"/>
    <x v="0"/>
    <x v="0"/>
    <x v="3"/>
    <x v="0"/>
    <n v="194"/>
    <n v="1199468461.5050528"/>
  </r>
  <r>
    <x v="0"/>
    <x v="0"/>
    <x v="0"/>
    <x v="4"/>
    <x v="0"/>
    <x v="0"/>
    <x v="3"/>
    <x v="1"/>
    <n v="116"/>
    <n v="666925893.26912332"/>
  </r>
  <r>
    <x v="0"/>
    <x v="0"/>
    <x v="0"/>
    <x v="4"/>
    <x v="0"/>
    <x v="0"/>
    <x v="4"/>
    <x v="0"/>
    <n v="24"/>
    <n v="81024420.155041993"/>
  </r>
  <r>
    <x v="0"/>
    <x v="0"/>
    <x v="0"/>
    <x v="4"/>
    <x v="0"/>
    <x v="0"/>
    <x v="4"/>
    <x v="1"/>
    <n v="22"/>
    <n v="65825389.880270556"/>
  </r>
  <r>
    <x v="0"/>
    <x v="0"/>
    <x v="0"/>
    <x v="4"/>
    <x v="0"/>
    <x v="0"/>
    <x v="1"/>
    <x v="0"/>
    <n v="71"/>
    <n v="147120238.66215986"/>
  </r>
  <r>
    <x v="0"/>
    <x v="0"/>
    <x v="0"/>
    <x v="4"/>
    <x v="0"/>
    <x v="0"/>
    <x v="1"/>
    <x v="1"/>
    <n v="109"/>
    <n v="230820728.10704741"/>
  </r>
  <r>
    <x v="0"/>
    <x v="0"/>
    <x v="0"/>
    <x v="4"/>
    <x v="0"/>
    <x v="0"/>
    <x v="2"/>
    <x v="0"/>
    <n v="68"/>
    <n v="106737866.14700262"/>
  </r>
  <r>
    <x v="0"/>
    <x v="0"/>
    <x v="0"/>
    <x v="4"/>
    <x v="0"/>
    <x v="0"/>
    <x v="2"/>
    <x v="1"/>
    <n v="5"/>
    <n v="7679428.9866500003"/>
  </r>
  <r>
    <x v="0"/>
    <x v="0"/>
    <x v="0"/>
    <x v="4"/>
    <x v="0"/>
    <x v="1"/>
    <x v="0"/>
    <x v="1"/>
    <n v="1"/>
    <n v="7381284.3161024991"/>
  </r>
  <r>
    <x v="0"/>
    <x v="0"/>
    <x v="0"/>
    <x v="4"/>
    <x v="0"/>
    <x v="1"/>
    <x v="3"/>
    <x v="0"/>
    <n v="806"/>
    <n v="5077322885.472867"/>
  </r>
  <r>
    <x v="0"/>
    <x v="0"/>
    <x v="0"/>
    <x v="4"/>
    <x v="0"/>
    <x v="1"/>
    <x v="3"/>
    <x v="1"/>
    <n v="898"/>
    <n v="5291477765.2560606"/>
  </r>
  <r>
    <x v="0"/>
    <x v="0"/>
    <x v="0"/>
    <x v="4"/>
    <x v="0"/>
    <x v="1"/>
    <x v="4"/>
    <x v="0"/>
    <n v="85"/>
    <n v="264434998.82618797"/>
  </r>
  <r>
    <x v="0"/>
    <x v="0"/>
    <x v="0"/>
    <x v="4"/>
    <x v="0"/>
    <x v="1"/>
    <x v="4"/>
    <x v="1"/>
    <n v="123"/>
    <n v="368817402.9627977"/>
  </r>
  <r>
    <x v="0"/>
    <x v="0"/>
    <x v="0"/>
    <x v="4"/>
    <x v="0"/>
    <x v="1"/>
    <x v="1"/>
    <x v="0"/>
    <n v="367"/>
    <n v="774694153.30704117"/>
  </r>
  <r>
    <x v="0"/>
    <x v="0"/>
    <x v="0"/>
    <x v="4"/>
    <x v="0"/>
    <x v="1"/>
    <x v="1"/>
    <x v="1"/>
    <n v="664"/>
    <n v="1405094728.0671461"/>
  </r>
  <r>
    <x v="0"/>
    <x v="0"/>
    <x v="0"/>
    <x v="4"/>
    <x v="0"/>
    <x v="1"/>
    <x v="2"/>
    <x v="0"/>
    <n v="207"/>
    <n v="331545182.99027002"/>
  </r>
  <r>
    <x v="0"/>
    <x v="0"/>
    <x v="0"/>
    <x v="4"/>
    <x v="0"/>
    <x v="1"/>
    <x v="2"/>
    <x v="1"/>
    <n v="39"/>
    <n v="59860216.038308531"/>
  </r>
  <r>
    <x v="0"/>
    <x v="0"/>
    <x v="0"/>
    <x v="4"/>
    <x v="0"/>
    <x v="3"/>
    <x v="0"/>
    <x v="0"/>
    <n v="8"/>
    <n v="67521740.163335502"/>
  </r>
  <r>
    <x v="0"/>
    <x v="0"/>
    <x v="0"/>
    <x v="4"/>
    <x v="0"/>
    <x v="3"/>
    <x v="0"/>
    <x v="1"/>
    <n v="1"/>
    <n v="8205772.1999999993"/>
  </r>
  <r>
    <x v="0"/>
    <x v="0"/>
    <x v="0"/>
    <x v="4"/>
    <x v="0"/>
    <x v="3"/>
    <x v="3"/>
    <x v="0"/>
    <n v="2"/>
    <n v="13018180.688165868"/>
  </r>
  <r>
    <x v="0"/>
    <x v="0"/>
    <x v="0"/>
    <x v="4"/>
    <x v="0"/>
    <x v="3"/>
    <x v="3"/>
    <x v="1"/>
    <n v="1"/>
    <n v="5703299.3579083765"/>
  </r>
  <r>
    <x v="0"/>
    <x v="0"/>
    <x v="0"/>
    <x v="4"/>
    <x v="1"/>
    <x v="2"/>
    <x v="0"/>
    <x v="0"/>
    <n v="8"/>
    <n v="129239998.95"/>
  </r>
  <r>
    <x v="0"/>
    <x v="0"/>
    <x v="0"/>
    <x v="4"/>
    <x v="1"/>
    <x v="2"/>
    <x v="0"/>
    <x v="1"/>
    <n v="4"/>
    <n v="62703132"/>
  </r>
  <r>
    <x v="0"/>
    <x v="0"/>
    <x v="0"/>
    <x v="4"/>
    <x v="1"/>
    <x v="2"/>
    <x v="3"/>
    <x v="0"/>
    <n v="618"/>
    <n v="2550750532.5"/>
  </r>
  <r>
    <x v="0"/>
    <x v="0"/>
    <x v="0"/>
    <x v="4"/>
    <x v="1"/>
    <x v="2"/>
    <x v="3"/>
    <x v="1"/>
    <n v="686"/>
    <n v="2571349884.75"/>
  </r>
  <r>
    <x v="0"/>
    <x v="0"/>
    <x v="0"/>
    <x v="4"/>
    <x v="1"/>
    <x v="2"/>
    <x v="4"/>
    <x v="0"/>
    <n v="117"/>
    <n v="338822090.85000002"/>
  </r>
  <r>
    <x v="0"/>
    <x v="0"/>
    <x v="0"/>
    <x v="4"/>
    <x v="1"/>
    <x v="2"/>
    <x v="4"/>
    <x v="1"/>
    <n v="111"/>
    <n v="293881671.29999995"/>
  </r>
  <r>
    <x v="0"/>
    <x v="0"/>
    <x v="0"/>
    <x v="4"/>
    <x v="1"/>
    <x v="2"/>
    <x v="1"/>
    <x v="0"/>
    <n v="183"/>
    <n v="310402942.79999995"/>
  </r>
  <r>
    <x v="0"/>
    <x v="0"/>
    <x v="0"/>
    <x v="4"/>
    <x v="1"/>
    <x v="2"/>
    <x v="1"/>
    <x v="1"/>
    <n v="226"/>
    <n v="349256409.30000001"/>
  </r>
  <r>
    <x v="0"/>
    <x v="0"/>
    <x v="0"/>
    <x v="4"/>
    <x v="1"/>
    <x v="2"/>
    <x v="2"/>
    <x v="0"/>
    <n v="8"/>
    <n v="9651416.0999999996"/>
  </r>
  <r>
    <x v="0"/>
    <x v="0"/>
    <x v="0"/>
    <x v="4"/>
    <x v="1"/>
    <x v="2"/>
    <x v="2"/>
    <x v="1"/>
    <n v="6"/>
    <n v="3993157.8"/>
  </r>
  <r>
    <x v="0"/>
    <x v="0"/>
    <x v="0"/>
    <x v="4"/>
    <x v="1"/>
    <x v="4"/>
    <x v="3"/>
    <x v="0"/>
    <n v="11"/>
    <n v="68394980.947274402"/>
  </r>
  <r>
    <x v="0"/>
    <x v="0"/>
    <x v="0"/>
    <x v="4"/>
    <x v="1"/>
    <x v="4"/>
    <x v="3"/>
    <x v="1"/>
    <n v="10"/>
    <n v="58404794.59533114"/>
  </r>
  <r>
    <x v="0"/>
    <x v="0"/>
    <x v="0"/>
    <x v="4"/>
    <x v="1"/>
    <x v="4"/>
    <x v="4"/>
    <x v="1"/>
    <n v="2"/>
    <n v="5158816.8025000002"/>
  </r>
  <r>
    <x v="0"/>
    <x v="0"/>
    <x v="0"/>
    <x v="4"/>
    <x v="1"/>
    <x v="4"/>
    <x v="1"/>
    <x v="0"/>
    <n v="6"/>
    <n v="12547509.864722745"/>
  </r>
  <r>
    <x v="0"/>
    <x v="0"/>
    <x v="0"/>
    <x v="4"/>
    <x v="1"/>
    <x v="4"/>
    <x v="1"/>
    <x v="1"/>
    <n v="10"/>
    <n v="22212960.27777873"/>
  </r>
  <r>
    <x v="0"/>
    <x v="0"/>
    <x v="0"/>
    <x v="4"/>
    <x v="1"/>
    <x v="4"/>
    <x v="2"/>
    <x v="0"/>
    <n v="3"/>
    <n v="5091139.709999999"/>
  </r>
  <r>
    <x v="0"/>
    <x v="0"/>
    <x v="0"/>
    <x v="4"/>
    <x v="1"/>
    <x v="4"/>
    <x v="2"/>
    <x v="1"/>
    <n v="6"/>
    <n v="10242132.994687501"/>
  </r>
  <r>
    <x v="0"/>
    <x v="0"/>
    <x v="0"/>
    <x v="4"/>
    <x v="1"/>
    <x v="3"/>
    <x v="2"/>
    <x v="0"/>
    <n v="12"/>
    <n v="14396283"/>
  </r>
  <r>
    <x v="0"/>
    <x v="0"/>
    <x v="0"/>
    <x v="5"/>
    <x v="0"/>
    <x v="0"/>
    <x v="0"/>
    <x v="0"/>
    <n v="42"/>
    <n v="376899396.24036032"/>
  </r>
  <r>
    <x v="0"/>
    <x v="0"/>
    <x v="0"/>
    <x v="5"/>
    <x v="0"/>
    <x v="0"/>
    <x v="0"/>
    <x v="1"/>
    <n v="27"/>
    <n v="189329399.50597873"/>
  </r>
  <r>
    <x v="0"/>
    <x v="0"/>
    <x v="0"/>
    <x v="5"/>
    <x v="0"/>
    <x v="0"/>
    <x v="3"/>
    <x v="0"/>
    <n v="425"/>
    <n v="3089276797.6639609"/>
  </r>
  <r>
    <x v="0"/>
    <x v="0"/>
    <x v="0"/>
    <x v="5"/>
    <x v="0"/>
    <x v="0"/>
    <x v="3"/>
    <x v="1"/>
    <n v="106"/>
    <n v="653456383.40081549"/>
  </r>
  <r>
    <x v="0"/>
    <x v="0"/>
    <x v="0"/>
    <x v="5"/>
    <x v="0"/>
    <x v="0"/>
    <x v="4"/>
    <x v="0"/>
    <n v="2"/>
    <n v="5527928.6391666662"/>
  </r>
  <r>
    <x v="0"/>
    <x v="0"/>
    <x v="0"/>
    <x v="5"/>
    <x v="0"/>
    <x v="0"/>
    <x v="4"/>
    <x v="1"/>
    <n v="4"/>
    <n v="15517510.87828167"/>
  </r>
  <r>
    <x v="0"/>
    <x v="0"/>
    <x v="0"/>
    <x v="5"/>
    <x v="0"/>
    <x v="0"/>
    <x v="1"/>
    <x v="0"/>
    <n v="31"/>
    <n v="76222278.498157844"/>
  </r>
  <r>
    <x v="0"/>
    <x v="0"/>
    <x v="0"/>
    <x v="5"/>
    <x v="0"/>
    <x v="0"/>
    <x v="1"/>
    <x v="1"/>
    <n v="98"/>
    <n v="239552234.44288078"/>
  </r>
  <r>
    <x v="0"/>
    <x v="0"/>
    <x v="0"/>
    <x v="5"/>
    <x v="0"/>
    <x v="0"/>
    <x v="2"/>
    <x v="0"/>
    <n v="55"/>
    <n v="100955712.07679996"/>
  </r>
  <r>
    <x v="0"/>
    <x v="0"/>
    <x v="0"/>
    <x v="5"/>
    <x v="0"/>
    <x v="0"/>
    <x v="2"/>
    <x v="1"/>
    <n v="6"/>
    <n v="10757141.493749999"/>
  </r>
  <r>
    <x v="0"/>
    <x v="0"/>
    <x v="0"/>
    <x v="5"/>
    <x v="0"/>
    <x v="1"/>
    <x v="0"/>
    <x v="0"/>
    <n v="2"/>
    <n v="8407015.9633333329"/>
  </r>
  <r>
    <x v="0"/>
    <x v="0"/>
    <x v="0"/>
    <x v="5"/>
    <x v="0"/>
    <x v="1"/>
    <x v="0"/>
    <x v="1"/>
    <n v="2"/>
    <n v="9861924.540605627"/>
  </r>
  <r>
    <x v="0"/>
    <x v="0"/>
    <x v="0"/>
    <x v="5"/>
    <x v="0"/>
    <x v="1"/>
    <x v="3"/>
    <x v="0"/>
    <n v="266"/>
    <n v="1872513688.8100147"/>
  </r>
  <r>
    <x v="0"/>
    <x v="0"/>
    <x v="0"/>
    <x v="5"/>
    <x v="0"/>
    <x v="1"/>
    <x v="3"/>
    <x v="1"/>
    <n v="326"/>
    <n v="2110302274.4440222"/>
  </r>
  <r>
    <x v="0"/>
    <x v="0"/>
    <x v="0"/>
    <x v="5"/>
    <x v="0"/>
    <x v="1"/>
    <x v="4"/>
    <x v="0"/>
    <n v="25"/>
    <n v="76996418.907986671"/>
  </r>
  <r>
    <x v="0"/>
    <x v="0"/>
    <x v="0"/>
    <x v="5"/>
    <x v="0"/>
    <x v="1"/>
    <x v="4"/>
    <x v="1"/>
    <n v="15"/>
    <n v="48273090.871563338"/>
  </r>
  <r>
    <x v="0"/>
    <x v="0"/>
    <x v="0"/>
    <x v="5"/>
    <x v="0"/>
    <x v="1"/>
    <x v="1"/>
    <x v="0"/>
    <n v="38"/>
    <n v="94675727.660175428"/>
  </r>
  <r>
    <x v="0"/>
    <x v="0"/>
    <x v="0"/>
    <x v="5"/>
    <x v="0"/>
    <x v="1"/>
    <x v="1"/>
    <x v="1"/>
    <n v="130"/>
    <n v="317659371.96666181"/>
  </r>
  <r>
    <x v="0"/>
    <x v="0"/>
    <x v="0"/>
    <x v="5"/>
    <x v="0"/>
    <x v="1"/>
    <x v="2"/>
    <x v="0"/>
    <n v="7"/>
    <n v="12849725.855399998"/>
  </r>
  <r>
    <x v="0"/>
    <x v="0"/>
    <x v="0"/>
    <x v="5"/>
    <x v="0"/>
    <x v="1"/>
    <x v="2"/>
    <x v="1"/>
    <n v="3"/>
    <n v="5336873.2462499999"/>
  </r>
  <r>
    <x v="0"/>
    <x v="0"/>
    <x v="0"/>
    <x v="5"/>
    <x v="0"/>
    <x v="3"/>
    <x v="3"/>
    <x v="0"/>
    <n v="15"/>
    <n v="103869656.89244744"/>
  </r>
  <r>
    <x v="0"/>
    <x v="0"/>
    <x v="0"/>
    <x v="5"/>
    <x v="0"/>
    <x v="3"/>
    <x v="3"/>
    <x v="1"/>
    <n v="10"/>
    <n v="66624545.958159931"/>
  </r>
  <r>
    <x v="0"/>
    <x v="0"/>
    <x v="0"/>
    <x v="5"/>
    <x v="1"/>
    <x v="2"/>
    <x v="3"/>
    <x v="0"/>
    <n v="60"/>
    <n v="233103162"/>
  </r>
  <r>
    <x v="0"/>
    <x v="0"/>
    <x v="0"/>
    <x v="5"/>
    <x v="1"/>
    <x v="2"/>
    <x v="3"/>
    <x v="1"/>
    <n v="130"/>
    <n v="615579858"/>
  </r>
  <r>
    <x v="0"/>
    <x v="0"/>
    <x v="0"/>
    <x v="5"/>
    <x v="1"/>
    <x v="2"/>
    <x v="4"/>
    <x v="0"/>
    <n v="8"/>
    <n v="11595705"/>
  </r>
  <r>
    <x v="0"/>
    <x v="0"/>
    <x v="0"/>
    <x v="5"/>
    <x v="1"/>
    <x v="2"/>
    <x v="4"/>
    <x v="1"/>
    <n v="38"/>
    <n v="126413592"/>
  </r>
  <r>
    <x v="0"/>
    <x v="0"/>
    <x v="0"/>
    <x v="5"/>
    <x v="1"/>
    <x v="2"/>
    <x v="1"/>
    <x v="0"/>
    <n v="6"/>
    <n v="11396949"/>
  </r>
  <r>
    <x v="0"/>
    <x v="0"/>
    <x v="0"/>
    <x v="5"/>
    <x v="1"/>
    <x v="2"/>
    <x v="1"/>
    <x v="1"/>
    <n v="32"/>
    <n v="88032309"/>
  </r>
  <r>
    <x v="0"/>
    <x v="0"/>
    <x v="0"/>
    <x v="5"/>
    <x v="1"/>
    <x v="2"/>
    <x v="2"/>
    <x v="0"/>
    <n v="1"/>
    <n v="1350000"/>
  </r>
  <r>
    <x v="0"/>
    <x v="0"/>
    <x v="0"/>
    <x v="5"/>
    <x v="1"/>
    <x v="4"/>
    <x v="0"/>
    <x v="1"/>
    <n v="1"/>
    <n v="7915653.4500000011"/>
  </r>
  <r>
    <x v="0"/>
    <x v="0"/>
    <x v="0"/>
    <x v="5"/>
    <x v="1"/>
    <x v="4"/>
    <x v="3"/>
    <x v="0"/>
    <n v="1"/>
    <n v="7298044.1181398388"/>
  </r>
  <r>
    <x v="0"/>
    <x v="0"/>
    <x v="0"/>
    <x v="5"/>
    <x v="1"/>
    <x v="4"/>
    <x v="3"/>
    <x v="1"/>
    <n v="13"/>
    <n v="80781122.543062866"/>
  </r>
  <r>
    <x v="0"/>
    <x v="0"/>
    <x v="0"/>
    <x v="5"/>
    <x v="1"/>
    <x v="4"/>
    <x v="4"/>
    <x v="1"/>
    <n v="1"/>
    <n v="2445784.4466666668"/>
  </r>
  <r>
    <x v="0"/>
    <x v="0"/>
    <x v="0"/>
    <x v="5"/>
    <x v="1"/>
    <x v="4"/>
    <x v="1"/>
    <x v="0"/>
    <n v="4"/>
    <n v="9900670.8915789425"/>
  </r>
  <r>
    <x v="0"/>
    <x v="0"/>
    <x v="0"/>
    <x v="5"/>
    <x v="1"/>
    <x v="4"/>
    <x v="1"/>
    <x v="1"/>
    <n v="19"/>
    <n v="46273622.511141039"/>
  </r>
  <r>
    <x v="0"/>
    <x v="0"/>
    <x v="0"/>
    <x v="5"/>
    <x v="1"/>
    <x v="4"/>
    <x v="2"/>
    <x v="0"/>
    <n v="3"/>
    <n v="5507025.3665999994"/>
  </r>
  <r>
    <x v="0"/>
    <x v="0"/>
    <x v="0"/>
    <x v="5"/>
    <x v="1"/>
    <x v="4"/>
    <x v="2"/>
    <x v="1"/>
    <n v="1"/>
    <n v="1792856.9156249999"/>
  </r>
  <r>
    <x v="0"/>
    <x v="0"/>
    <x v="0"/>
    <x v="6"/>
    <x v="0"/>
    <x v="0"/>
    <x v="0"/>
    <x v="0"/>
    <n v="140"/>
    <n v="1378692069.7509432"/>
  </r>
  <r>
    <x v="0"/>
    <x v="0"/>
    <x v="0"/>
    <x v="6"/>
    <x v="0"/>
    <x v="0"/>
    <x v="0"/>
    <x v="1"/>
    <n v="82"/>
    <n v="808428172.64386511"/>
  </r>
  <r>
    <x v="0"/>
    <x v="0"/>
    <x v="0"/>
    <x v="6"/>
    <x v="0"/>
    <x v="0"/>
    <x v="3"/>
    <x v="0"/>
    <n v="97"/>
    <n v="627290583.5272845"/>
  </r>
  <r>
    <x v="0"/>
    <x v="0"/>
    <x v="0"/>
    <x v="6"/>
    <x v="0"/>
    <x v="0"/>
    <x v="3"/>
    <x v="1"/>
    <n v="65"/>
    <n v="419043700.4979654"/>
  </r>
  <r>
    <x v="0"/>
    <x v="0"/>
    <x v="0"/>
    <x v="6"/>
    <x v="0"/>
    <x v="0"/>
    <x v="4"/>
    <x v="0"/>
    <n v="21"/>
    <n v="79533214.329425201"/>
  </r>
  <r>
    <x v="0"/>
    <x v="0"/>
    <x v="0"/>
    <x v="6"/>
    <x v="0"/>
    <x v="0"/>
    <x v="4"/>
    <x v="1"/>
    <n v="15"/>
    <n v="57678217.543653473"/>
  </r>
  <r>
    <x v="0"/>
    <x v="0"/>
    <x v="0"/>
    <x v="6"/>
    <x v="0"/>
    <x v="0"/>
    <x v="1"/>
    <x v="0"/>
    <n v="65"/>
    <n v="151499229.1816299"/>
  </r>
  <r>
    <x v="0"/>
    <x v="0"/>
    <x v="0"/>
    <x v="6"/>
    <x v="0"/>
    <x v="0"/>
    <x v="1"/>
    <x v="1"/>
    <n v="98"/>
    <n v="261725942.04453585"/>
  </r>
  <r>
    <x v="0"/>
    <x v="0"/>
    <x v="0"/>
    <x v="6"/>
    <x v="0"/>
    <x v="0"/>
    <x v="2"/>
    <x v="0"/>
    <n v="32"/>
    <n v="55810085.008930892"/>
  </r>
  <r>
    <x v="0"/>
    <x v="0"/>
    <x v="0"/>
    <x v="6"/>
    <x v="0"/>
    <x v="1"/>
    <x v="3"/>
    <x v="0"/>
    <n v="705"/>
    <n v="3854242885.9021955"/>
  </r>
  <r>
    <x v="0"/>
    <x v="0"/>
    <x v="0"/>
    <x v="6"/>
    <x v="0"/>
    <x v="1"/>
    <x v="3"/>
    <x v="1"/>
    <n v="659"/>
    <n v="3474500932.4849515"/>
  </r>
  <r>
    <x v="0"/>
    <x v="0"/>
    <x v="0"/>
    <x v="6"/>
    <x v="0"/>
    <x v="1"/>
    <x v="4"/>
    <x v="0"/>
    <n v="124"/>
    <n v="342293336.20287615"/>
  </r>
  <r>
    <x v="0"/>
    <x v="0"/>
    <x v="0"/>
    <x v="6"/>
    <x v="0"/>
    <x v="1"/>
    <x v="4"/>
    <x v="1"/>
    <n v="194"/>
    <n v="470556369.9910602"/>
  </r>
  <r>
    <x v="0"/>
    <x v="0"/>
    <x v="0"/>
    <x v="6"/>
    <x v="0"/>
    <x v="1"/>
    <x v="1"/>
    <x v="0"/>
    <n v="187"/>
    <n v="410249658.92488235"/>
  </r>
  <r>
    <x v="0"/>
    <x v="0"/>
    <x v="0"/>
    <x v="6"/>
    <x v="0"/>
    <x v="1"/>
    <x v="1"/>
    <x v="1"/>
    <n v="356"/>
    <n v="781816621.31161797"/>
  </r>
  <r>
    <x v="0"/>
    <x v="0"/>
    <x v="0"/>
    <x v="6"/>
    <x v="0"/>
    <x v="1"/>
    <x v="2"/>
    <x v="0"/>
    <n v="31"/>
    <n v="51672962.483672708"/>
  </r>
  <r>
    <x v="0"/>
    <x v="0"/>
    <x v="0"/>
    <x v="6"/>
    <x v="0"/>
    <x v="1"/>
    <x v="2"/>
    <x v="1"/>
    <n v="2"/>
    <n v="3022128.54"/>
  </r>
  <r>
    <x v="0"/>
    <x v="0"/>
    <x v="0"/>
    <x v="6"/>
    <x v="0"/>
    <x v="3"/>
    <x v="0"/>
    <x v="0"/>
    <n v="27"/>
    <n v="318535043.08463937"/>
  </r>
  <r>
    <x v="0"/>
    <x v="0"/>
    <x v="0"/>
    <x v="6"/>
    <x v="0"/>
    <x v="3"/>
    <x v="0"/>
    <x v="1"/>
    <n v="33"/>
    <n v="402267492.49775732"/>
  </r>
  <r>
    <x v="0"/>
    <x v="0"/>
    <x v="0"/>
    <x v="6"/>
    <x v="0"/>
    <x v="3"/>
    <x v="3"/>
    <x v="0"/>
    <n v="270"/>
    <n v="1707925655.0088894"/>
  </r>
  <r>
    <x v="0"/>
    <x v="0"/>
    <x v="0"/>
    <x v="6"/>
    <x v="0"/>
    <x v="3"/>
    <x v="3"/>
    <x v="1"/>
    <n v="336"/>
    <n v="2094199223.6886179"/>
  </r>
  <r>
    <x v="0"/>
    <x v="0"/>
    <x v="0"/>
    <x v="6"/>
    <x v="0"/>
    <x v="3"/>
    <x v="4"/>
    <x v="0"/>
    <n v="2"/>
    <n v="5272835.1150000002"/>
  </r>
  <r>
    <x v="0"/>
    <x v="0"/>
    <x v="0"/>
    <x v="6"/>
    <x v="0"/>
    <x v="3"/>
    <x v="1"/>
    <x v="0"/>
    <n v="36"/>
    <n v="108167397.14393573"/>
  </r>
  <r>
    <x v="0"/>
    <x v="0"/>
    <x v="0"/>
    <x v="6"/>
    <x v="0"/>
    <x v="3"/>
    <x v="1"/>
    <x v="1"/>
    <n v="108"/>
    <n v="313871968.75506997"/>
  </r>
  <r>
    <x v="0"/>
    <x v="0"/>
    <x v="0"/>
    <x v="6"/>
    <x v="0"/>
    <x v="3"/>
    <x v="2"/>
    <x v="0"/>
    <n v="20"/>
    <n v="38408419.707696006"/>
  </r>
  <r>
    <x v="0"/>
    <x v="0"/>
    <x v="0"/>
    <x v="6"/>
    <x v="1"/>
    <x v="2"/>
    <x v="0"/>
    <x v="0"/>
    <n v="1"/>
    <n v="10584000"/>
  </r>
  <r>
    <x v="0"/>
    <x v="0"/>
    <x v="0"/>
    <x v="6"/>
    <x v="1"/>
    <x v="2"/>
    <x v="0"/>
    <x v="1"/>
    <n v="1"/>
    <n v="6600000"/>
  </r>
  <r>
    <x v="0"/>
    <x v="0"/>
    <x v="0"/>
    <x v="6"/>
    <x v="1"/>
    <x v="2"/>
    <x v="3"/>
    <x v="0"/>
    <n v="465"/>
    <n v="1863110565"/>
  </r>
  <r>
    <x v="0"/>
    <x v="0"/>
    <x v="0"/>
    <x v="6"/>
    <x v="1"/>
    <x v="2"/>
    <x v="3"/>
    <x v="1"/>
    <n v="419"/>
    <n v="1346359929"/>
  </r>
  <r>
    <x v="0"/>
    <x v="0"/>
    <x v="0"/>
    <x v="6"/>
    <x v="1"/>
    <x v="2"/>
    <x v="4"/>
    <x v="0"/>
    <n v="119"/>
    <n v="252955296"/>
  </r>
  <r>
    <x v="0"/>
    <x v="0"/>
    <x v="0"/>
    <x v="6"/>
    <x v="1"/>
    <x v="2"/>
    <x v="4"/>
    <x v="1"/>
    <n v="139"/>
    <n v="265320255"/>
  </r>
  <r>
    <x v="0"/>
    <x v="0"/>
    <x v="0"/>
    <x v="6"/>
    <x v="1"/>
    <x v="2"/>
    <x v="1"/>
    <x v="0"/>
    <n v="187"/>
    <n v="334621782"/>
  </r>
  <r>
    <x v="0"/>
    <x v="0"/>
    <x v="0"/>
    <x v="6"/>
    <x v="1"/>
    <x v="2"/>
    <x v="1"/>
    <x v="1"/>
    <n v="387"/>
    <n v="591672183"/>
  </r>
  <r>
    <x v="0"/>
    <x v="0"/>
    <x v="0"/>
    <x v="6"/>
    <x v="1"/>
    <x v="2"/>
    <x v="2"/>
    <x v="0"/>
    <n v="10"/>
    <n v="10734627"/>
  </r>
  <r>
    <x v="0"/>
    <x v="0"/>
    <x v="0"/>
    <x v="6"/>
    <x v="1"/>
    <x v="2"/>
    <x v="2"/>
    <x v="1"/>
    <n v="2"/>
    <n v="2121918"/>
  </r>
  <r>
    <x v="0"/>
    <x v="0"/>
    <x v="0"/>
    <x v="6"/>
    <x v="1"/>
    <x v="4"/>
    <x v="0"/>
    <x v="0"/>
    <n v="3"/>
    <n v="20663202.460982889"/>
  </r>
  <r>
    <x v="0"/>
    <x v="0"/>
    <x v="0"/>
    <x v="6"/>
    <x v="1"/>
    <x v="4"/>
    <x v="0"/>
    <x v="1"/>
    <n v="1"/>
    <n v="6201674.5429845005"/>
  </r>
  <r>
    <x v="0"/>
    <x v="0"/>
    <x v="0"/>
    <x v="6"/>
    <x v="1"/>
    <x v="4"/>
    <x v="3"/>
    <x v="0"/>
    <n v="10"/>
    <n v="65944827.853047282"/>
  </r>
  <r>
    <x v="0"/>
    <x v="0"/>
    <x v="0"/>
    <x v="6"/>
    <x v="1"/>
    <x v="4"/>
    <x v="3"/>
    <x v="1"/>
    <n v="14"/>
    <n v="81162949.719646513"/>
  </r>
  <r>
    <x v="0"/>
    <x v="0"/>
    <x v="0"/>
    <x v="6"/>
    <x v="1"/>
    <x v="4"/>
    <x v="4"/>
    <x v="0"/>
    <n v="4"/>
    <n v="16010994.285"/>
  </r>
  <r>
    <x v="0"/>
    <x v="0"/>
    <x v="0"/>
    <x v="6"/>
    <x v="1"/>
    <x v="4"/>
    <x v="4"/>
    <x v="1"/>
    <n v="3"/>
    <n v="9092594.4559074081"/>
  </r>
  <r>
    <x v="0"/>
    <x v="0"/>
    <x v="0"/>
    <x v="6"/>
    <x v="1"/>
    <x v="4"/>
    <x v="1"/>
    <x v="0"/>
    <n v="10"/>
    <n v="23257517.183640134"/>
  </r>
  <r>
    <x v="0"/>
    <x v="0"/>
    <x v="0"/>
    <x v="6"/>
    <x v="1"/>
    <x v="4"/>
    <x v="1"/>
    <x v="1"/>
    <n v="19"/>
    <n v="42342747.579603024"/>
  </r>
  <r>
    <x v="0"/>
    <x v="0"/>
    <x v="0"/>
    <x v="6"/>
    <x v="1"/>
    <x v="4"/>
    <x v="2"/>
    <x v="0"/>
    <n v="2"/>
    <n v="3266172.1778999995"/>
  </r>
  <r>
    <x v="0"/>
    <x v="0"/>
    <x v="0"/>
    <x v="6"/>
    <x v="1"/>
    <x v="4"/>
    <x v="2"/>
    <x v="1"/>
    <n v="1"/>
    <n v="2202657.7433999991"/>
  </r>
  <r>
    <x v="0"/>
    <x v="0"/>
    <x v="0"/>
    <x v="6"/>
    <x v="1"/>
    <x v="3"/>
    <x v="0"/>
    <x v="0"/>
    <n v="16"/>
    <n v="216153486"/>
  </r>
  <r>
    <x v="0"/>
    <x v="0"/>
    <x v="0"/>
    <x v="6"/>
    <x v="1"/>
    <x v="3"/>
    <x v="0"/>
    <x v="1"/>
    <n v="5"/>
    <n v="68724315"/>
  </r>
  <r>
    <x v="0"/>
    <x v="0"/>
    <x v="0"/>
    <x v="6"/>
    <x v="1"/>
    <x v="3"/>
    <x v="3"/>
    <x v="0"/>
    <n v="34"/>
    <n v="224824836"/>
  </r>
  <r>
    <x v="0"/>
    <x v="0"/>
    <x v="0"/>
    <x v="6"/>
    <x v="1"/>
    <x v="3"/>
    <x v="3"/>
    <x v="1"/>
    <n v="42"/>
    <n v="254266152"/>
  </r>
  <r>
    <x v="0"/>
    <x v="0"/>
    <x v="0"/>
    <x v="6"/>
    <x v="1"/>
    <x v="3"/>
    <x v="1"/>
    <x v="0"/>
    <n v="9"/>
    <n v="23356140"/>
  </r>
  <r>
    <x v="0"/>
    <x v="0"/>
    <x v="0"/>
    <x v="6"/>
    <x v="1"/>
    <x v="3"/>
    <x v="1"/>
    <x v="1"/>
    <n v="43"/>
    <n v="109396635"/>
  </r>
  <r>
    <x v="0"/>
    <x v="0"/>
    <x v="0"/>
    <x v="6"/>
    <x v="1"/>
    <x v="3"/>
    <x v="2"/>
    <x v="0"/>
    <n v="16"/>
    <n v="29046771"/>
  </r>
  <r>
    <x v="0"/>
    <x v="0"/>
    <x v="0"/>
    <x v="6"/>
    <x v="1"/>
    <x v="3"/>
    <x v="2"/>
    <x v="1"/>
    <n v="3"/>
    <n v="4648020"/>
  </r>
  <r>
    <x v="0"/>
    <x v="0"/>
    <x v="0"/>
    <x v="7"/>
    <x v="0"/>
    <x v="0"/>
    <x v="0"/>
    <x v="0"/>
    <n v="449"/>
    <n v="5608902784.4845371"/>
  </r>
  <r>
    <x v="0"/>
    <x v="0"/>
    <x v="0"/>
    <x v="7"/>
    <x v="0"/>
    <x v="0"/>
    <x v="0"/>
    <x v="1"/>
    <n v="239"/>
    <n v="2709314122.8078103"/>
  </r>
  <r>
    <x v="0"/>
    <x v="0"/>
    <x v="0"/>
    <x v="7"/>
    <x v="0"/>
    <x v="0"/>
    <x v="3"/>
    <x v="0"/>
    <n v="904"/>
    <n v="6728121043.3575048"/>
  </r>
  <r>
    <x v="0"/>
    <x v="0"/>
    <x v="0"/>
    <x v="7"/>
    <x v="0"/>
    <x v="0"/>
    <x v="3"/>
    <x v="1"/>
    <n v="966"/>
    <n v="6971674114.9016094"/>
  </r>
  <r>
    <x v="0"/>
    <x v="0"/>
    <x v="0"/>
    <x v="7"/>
    <x v="0"/>
    <x v="0"/>
    <x v="4"/>
    <x v="0"/>
    <n v="274"/>
    <n v="1185447632.1787136"/>
  </r>
  <r>
    <x v="0"/>
    <x v="0"/>
    <x v="0"/>
    <x v="7"/>
    <x v="0"/>
    <x v="0"/>
    <x v="4"/>
    <x v="1"/>
    <n v="329"/>
    <n v="1527427439.1111057"/>
  </r>
  <r>
    <x v="0"/>
    <x v="0"/>
    <x v="0"/>
    <x v="7"/>
    <x v="0"/>
    <x v="0"/>
    <x v="1"/>
    <x v="0"/>
    <n v="473"/>
    <n v="1316620350.007663"/>
  </r>
  <r>
    <x v="0"/>
    <x v="0"/>
    <x v="0"/>
    <x v="7"/>
    <x v="0"/>
    <x v="0"/>
    <x v="1"/>
    <x v="1"/>
    <n v="557"/>
    <n v="1726177822.7778814"/>
  </r>
  <r>
    <x v="0"/>
    <x v="0"/>
    <x v="0"/>
    <x v="7"/>
    <x v="0"/>
    <x v="0"/>
    <x v="2"/>
    <x v="0"/>
    <n v="253"/>
    <n v="550853397.44764256"/>
  </r>
  <r>
    <x v="0"/>
    <x v="0"/>
    <x v="0"/>
    <x v="7"/>
    <x v="0"/>
    <x v="0"/>
    <x v="2"/>
    <x v="1"/>
    <n v="7"/>
    <n v="14427659.35"/>
  </r>
  <r>
    <x v="0"/>
    <x v="0"/>
    <x v="0"/>
    <x v="7"/>
    <x v="0"/>
    <x v="1"/>
    <x v="0"/>
    <x v="0"/>
    <n v="28"/>
    <n v="387167518.36643827"/>
  </r>
  <r>
    <x v="0"/>
    <x v="0"/>
    <x v="0"/>
    <x v="7"/>
    <x v="0"/>
    <x v="1"/>
    <x v="0"/>
    <x v="1"/>
    <n v="14"/>
    <n v="133355887.840672"/>
  </r>
  <r>
    <x v="0"/>
    <x v="0"/>
    <x v="0"/>
    <x v="7"/>
    <x v="0"/>
    <x v="1"/>
    <x v="3"/>
    <x v="0"/>
    <n v="1573"/>
    <n v="13760523567.139397"/>
  </r>
  <r>
    <x v="0"/>
    <x v="0"/>
    <x v="0"/>
    <x v="7"/>
    <x v="0"/>
    <x v="1"/>
    <x v="3"/>
    <x v="1"/>
    <n v="1613"/>
    <n v="13315285670.823494"/>
  </r>
  <r>
    <x v="0"/>
    <x v="0"/>
    <x v="0"/>
    <x v="7"/>
    <x v="0"/>
    <x v="1"/>
    <x v="4"/>
    <x v="0"/>
    <n v="182"/>
    <n v="674488794.35590255"/>
  </r>
  <r>
    <x v="0"/>
    <x v="0"/>
    <x v="0"/>
    <x v="7"/>
    <x v="0"/>
    <x v="1"/>
    <x v="4"/>
    <x v="1"/>
    <n v="118"/>
    <n v="397982001.80321223"/>
  </r>
  <r>
    <x v="0"/>
    <x v="0"/>
    <x v="0"/>
    <x v="7"/>
    <x v="0"/>
    <x v="1"/>
    <x v="1"/>
    <x v="0"/>
    <n v="622"/>
    <n v="1565415688.3668396"/>
  </r>
  <r>
    <x v="0"/>
    <x v="0"/>
    <x v="0"/>
    <x v="7"/>
    <x v="0"/>
    <x v="1"/>
    <x v="1"/>
    <x v="1"/>
    <n v="824"/>
    <n v="2185642671.2232985"/>
  </r>
  <r>
    <x v="0"/>
    <x v="0"/>
    <x v="0"/>
    <x v="7"/>
    <x v="0"/>
    <x v="1"/>
    <x v="2"/>
    <x v="0"/>
    <n v="166"/>
    <n v="339637293.56756049"/>
  </r>
  <r>
    <x v="0"/>
    <x v="0"/>
    <x v="0"/>
    <x v="7"/>
    <x v="0"/>
    <x v="1"/>
    <x v="2"/>
    <x v="1"/>
    <n v="23"/>
    <n v="45326557.013999999"/>
  </r>
  <r>
    <x v="0"/>
    <x v="0"/>
    <x v="0"/>
    <x v="7"/>
    <x v="0"/>
    <x v="3"/>
    <x v="3"/>
    <x v="0"/>
    <n v="1"/>
    <n v="8073077.3167952467"/>
  </r>
  <r>
    <x v="0"/>
    <x v="0"/>
    <x v="0"/>
    <x v="7"/>
    <x v="0"/>
    <x v="3"/>
    <x v="3"/>
    <x v="1"/>
    <n v="1"/>
    <n v="7115623.9547096938"/>
  </r>
  <r>
    <x v="0"/>
    <x v="0"/>
    <x v="0"/>
    <x v="7"/>
    <x v="1"/>
    <x v="2"/>
    <x v="0"/>
    <x v="1"/>
    <n v="1"/>
    <n v="9450000"/>
  </r>
  <r>
    <x v="0"/>
    <x v="0"/>
    <x v="0"/>
    <x v="7"/>
    <x v="1"/>
    <x v="2"/>
    <x v="3"/>
    <x v="0"/>
    <n v="260"/>
    <n v="1760607807"/>
  </r>
  <r>
    <x v="0"/>
    <x v="0"/>
    <x v="0"/>
    <x v="7"/>
    <x v="1"/>
    <x v="2"/>
    <x v="3"/>
    <x v="1"/>
    <n v="153"/>
    <n v="937051833"/>
  </r>
  <r>
    <x v="0"/>
    <x v="0"/>
    <x v="0"/>
    <x v="7"/>
    <x v="1"/>
    <x v="2"/>
    <x v="4"/>
    <x v="0"/>
    <n v="18"/>
    <n v="55185525"/>
  </r>
  <r>
    <x v="0"/>
    <x v="0"/>
    <x v="0"/>
    <x v="7"/>
    <x v="1"/>
    <x v="2"/>
    <x v="4"/>
    <x v="1"/>
    <n v="8"/>
    <n v="20738940"/>
  </r>
  <r>
    <x v="0"/>
    <x v="0"/>
    <x v="0"/>
    <x v="7"/>
    <x v="1"/>
    <x v="2"/>
    <x v="1"/>
    <x v="0"/>
    <n v="12"/>
    <n v="29830992"/>
  </r>
  <r>
    <x v="0"/>
    <x v="0"/>
    <x v="0"/>
    <x v="7"/>
    <x v="1"/>
    <x v="2"/>
    <x v="1"/>
    <x v="1"/>
    <n v="19"/>
    <n v="39577557"/>
  </r>
  <r>
    <x v="0"/>
    <x v="0"/>
    <x v="0"/>
    <x v="7"/>
    <x v="1"/>
    <x v="2"/>
    <x v="2"/>
    <x v="0"/>
    <n v="2"/>
    <n v="3292413"/>
  </r>
  <r>
    <x v="0"/>
    <x v="0"/>
    <x v="0"/>
    <x v="7"/>
    <x v="1"/>
    <x v="2"/>
    <x v="2"/>
    <x v="1"/>
    <n v="1"/>
    <n v="1058400"/>
  </r>
  <r>
    <x v="0"/>
    <x v="0"/>
    <x v="0"/>
    <x v="7"/>
    <x v="1"/>
    <x v="4"/>
    <x v="0"/>
    <x v="0"/>
    <n v="4"/>
    <n v="40112650.328147925"/>
  </r>
  <r>
    <x v="0"/>
    <x v="0"/>
    <x v="0"/>
    <x v="7"/>
    <x v="1"/>
    <x v="4"/>
    <x v="0"/>
    <x v="1"/>
    <n v="3"/>
    <n v="32863906.508976158"/>
  </r>
  <r>
    <x v="0"/>
    <x v="0"/>
    <x v="0"/>
    <x v="7"/>
    <x v="1"/>
    <x v="4"/>
    <x v="3"/>
    <x v="0"/>
    <n v="29"/>
    <n v="239037367.80094939"/>
  </r>
  <r>
    <x v="0"/>
    <x v="0"/>
    <x v="0"/>
    <x v="7"/>
    <x v="1"/>
    <x v="4"/>
    <x v="3"/>
    <x v="1"/>
    <n v="30"/>
    <n v="234015912.01217204"/>
  </r>
  <r>
    <x v="0"/>
    <x v="0"/>
    <x v="0"/>
    <x v="7"/>
    <x v="1"/>
    <x v="4"/>
    <x v="4"/>
    <x v="0"/>
    <n v="14"/>
    <n v="43321697.957368068"/>
  </r>
  <r>
    <x v="0"/>
    <x v="0"/>
    <x v="0"/>
    <x v="7"/>
    <x v="1"/>
    <x v="4"/>
    <x v="4"/>
    <x v="1"/>
    <n v="13"/>
    <n v="49870846.736852624"/>
  </r>
  <r>
    <x v="0"/>
    <x v="0"/>
    <x v="0"/>
    <x v="7"/>
    <x v="1"/>
    <x v="4"/>
    <x v="1"/>
    <x v="0"/>
    <n v="22"/>
    <n v="55359528.693746224"/>
  </r>
  <r>
    <x v="0"/>
    <x v="0"/>
    <x v="0"/>
    <x v="7"/>
    <x v="1"/>
    <x v="4"/>
    <x v="1"/>
    <x v="1"/>
    <n v="39"/>
    <n v="108281351.71025692"/>
  </r>
  <r>
    <x v="0"/>
    <x v="0"/>
    <x v="0"/>
    <x v="7"/>
    <x v="1"/>
    <x v="4"/>
    <x v="2"/>
    <x v="0"/>
    <n v="6"/>
    <n v="13386195.234103128"/>
  </r>
  <r>
    <x v="0"/>
    <x v="0"/>
    <x v="0"/>
    <x v="7"/>
    <x v="1"/>
    <x v="4"/>
    <x v="2"/>
    <x v="1"/>
    <n v="9"/>
    <n v="17035679.206999999"/>
  </r>
  <r>
    <x v="0"/>
    <x v="0"/>
    <x v="0"/>
    <x v="7"/>
    <x v="1"/>
    <x v="3"/>
    <x v="1"/>
    <x v="1"/>
    <n v="1"/>
    <n v="1452576"/>
  </r>
  <r>
    <x v="0"/>
    <x v="0"/>
    <x v="0"/>
    <x v="8"/>
    <x v="0"/>
    <x v="0"/>
    <x v="0"/>
    <x v="0"/>
    <n v="127"/>
    <n v="972507404.90801108"/>
  </r>
  <r>
    <x v="0"/>
    <x v="0"/>
    <x v="0"/>
    <x v="8"/>
    <x v="0"/>
    <x v="0"/>
    <x v="0"/>
    <x v="1"/>
    <n v="117"/>
    <n v="829155837.97620344"/>
  </r>
  <r>
    <x v="0"/>
    <x v="0"/>
    <x v="0"/>
    <x v="8"/>
    <x v="0"/>
    <x v="0"/>
    <x v="3"/>
    <x v="0"/>
    <n v="390"/>
    <n v="2179498530.1038117"/>
  </r>
  <r>
    <x v="0"/>
    <x v="0"/>
    <x v="0"/>
    <x v="8"/>
    <x v="0"/>
    <x v="0"/>
    <x v="3"/>
    <x v="1"/>
    <n v="544"/>
    <n v="2594456506.9799252"/>
  </r>
  <r>
    <x v="0"/>
    <x v="0"/>
    <x v="0"/>
    <x v="8"/>
    <x v="0"/>
    <x v="0"/>
    <x v="4"/>
    <x v="0"/>
    <n v="33"/>
    <n v="110344736.75436053"/>
  </r>
  <r>
    <x v="0"/>
    <x v="0"/>
    <x v="0"/>
    <x v="8"/>
    <x v="0"/>
    <x v="0"/>
    <x v="4"/>
    <x v="1"/>
    <n v="226"/>
    <n v="367882388.28682959"/>
  </r>
  <r>
    <x v="0"/>
    <x v="0"/>
    <x v="0"/>
    <x v="8"/>
    <x v="0"/>
    <x v="0"/>
    <x v="1"/>
    <x v="0"/>
    <n v="62"/>
    <n v="121114773.40367398"/>
  </r>
  <r>
    <x v="0"/>
    <x v="0"/>
    <x v="0"/>
    <x v="8"/>
    <x v="0"/>
    <x v="0"/>
    <x v="1"/>
    <x v="1"/>
    <n v="99"/>
    <n v="197647628.65452045"/>
  </r>
  <r>
    <x v="0"/>
    <x v="0"/>
    <x v="0"/>
    <x v="8"/>
    <x v="0"/>
    <x v="0"/>
    <x v="2"/>
    <x v="0"/>
    <n v="88"/>
    <n v="132869914.45676115"/>
  </r>
  <r>
    <x v="0"/>
    <x v="0"/>
    <x v="0"/>
    <x v="8"/>
    <x v="0"/>
    <x v="0"/>
    <x v="2"/>
    <x v="1"/>
    <n v="43"/>
    <n v="55973694.214354426"/>
  </r>
  <r>
    <x v="0"/>
    <x v="0"/>
    <x v="0"/>
    <x v="8"/>
    <x v="0"/>
    <x v="1"/>
    <x v="3"/>
    <x v="0"/>
    <n v="1568"/>
    <n v="8370546271.2049675"/>
  </r>
  <r>
    <x v="0"/>
    <x v="0"/>
    <x v="0"/>
    <x v="8"/>
    <x v="0"/>
    <x v="1"/>
    <x v="3"/>
    <x v="1"/>
    <n v="5011"/>
    <n v="20184807399.562683"/>
  </r>
  <r>
    <x v="0"/>
    <x v="0"/>
    <x v="0"/>
    <x v="8"/>
    <x v="0"/>
    <x v="1"/>
    <x v="4"/>
    <x v="0"/>
    <n v="220"/>
    <n v="597393162.36701655"/>
  </r>
  <r>
    <x v="0"/>
    <x v="0"/>
    <x v="0"/>
    <x v="8"/>
    <x v="0"/>
    <x v="1"/>
    <x v="4"/>
    <x v="1"/>
    <n v="5603"/>
    <n v="8382267037.8551464"/>
  </r>
  <r>
    <x v="0"/>
    <x v="0"/>
    <x v="0"/>
    <x v="8"/>
    <x v="0"/>
    <x v="1"/>
    <x v="1"/>
    <x v="0"/>
    <n v="637"/>
    <n v="1304847580.6806378"/>
  </r>
  <r>
    <x v="0"/>
    <x v="0"/>
    <x v="0"/>
    <x v="8"/>
    <x v="0"/>
    <x v="1"/>
    <x v="1"/>
    <x v="1"/>
    <n v="1297"/>
    <n v="2617302568.4931846"/>
  </r>
  <r>
    <x v="0"/>
    <x v="0"/>
    <x v="0"/>
    <x v="8"/>
    <x v="0"/>
    <x v="1"/>
    <x v="2"/>
    <x v="0"/>
    <n v="462"/>
    <n v="740291993.98008776"/>
  </r>
  <r>
    <x v="0"/>
    <x v="0"/>
    <x v="0"/>
    <x v="8"/>
    <x v="0"/>
    <x v="1"/>
    <x v="2"/>
    <x v="1"/>
    <n v="1062"/>
    <n v="1401910920.1334224"/>
  </r>
  <r>
    <x v="0"/>
    <x v="0"/>
    <x v="0"/>
    <x v="8"/>
    <x v="0"/>
    <x v="3"/>
    <x v="0"/>
    <x v="1"/>
    <n v="1"/>
    <n v="9510183"/>
  </r>
  <r>
    <x v="0"/>
    <x v="0"/>
    <x v="0"/>
    <x v="8"/>
    <x v="0"/>
    <x v="3"/>
    <x v="3"/>
    <x v="0"/>
    <n v="8"/>
    <n v="61888281"/>
  </r>
  <r>
    <x v="0"/>
    <x v="0"/>
    <x v="0"/>
    <x v="8"/>
    <x v="0"/>
    <x v="3"/>
    <x v="3"/>
    <x v="1"/>
    <n v="15"/>
    <n v="112719956.49264707"/>
  </r>
  <r>
    <x v="0"/>
    <x v="0"/>
    <x v="0"/>
    <x v="8"/>
    <x v="0"/>
    <x v="3"/>
    <x v="1"/>
    <x v="1"/>
    <n v="4"/>
    <n v="8744162.0399999991"/>
  </r>
  <r>
    <x v="0"/>
    <x v="0"/>
    <x v="0"/>
    <x v="8"/>
    <x v="0"/>
    <x v="3"/>
    <x v="2"/>
    <x v="0"/>
    <n v="3"/>
    <n v="5091139.709999999"/>
  </r>
  <r>
    <x v="0"/>
    <x v="0"/>
    <x v="0"/>
    <x v="8"/>
    <x v="1"/>
    <x v="2"/>
    <x v="0"/>
    <x v="0"/>
    <n v="10"/>
    <n v="104266509"/>
  </r>
  <r>
    <x v="0"/>
    <x v="0"/>
    <x v="0"/>
    <x v="8"/>
    <x v="1"/>
    <x v="2"/>
    <x v="0"/>
    <x v="1"/>
    <n v="7"/>
    <n v="57677622"/>
  </r>
  <r>
    <x v="0"/>
    <x v="0"/>
    <x v="0"/>
    <x v="8"/>
    <x v="1"/>
    <x v="2"/>
    <x v="3"/>
    <x v="0"/>
    <n v="570"/>
    <n v="2744813208"/>
  </r>
  <r>
    <x v="0"/>
    <x v="0"/>
    <x v="0"/>
    <x v="8"/>
    <x v="1"/>
    <x v="2"/>
    <x v="3"/>
    <x v="1"/>
    <n v="721"/>
    <n v="2869499622"/>
  </r>
  <r>
    <x v="0"/>
    <x v="0"/>
    <x v="0"/>
    <x v="8"/>
    <x v="1"/>
    <x v="2"/>
    <x v="4"/>
    <x v="0"/>
    <n v="66"/>
    <n v="151085529"/>
  </r>
  <r>
    <x v="0"/>
    <x v="0"/>
    <x v="0"/>
    <x v="8"/>
    <x v="1"/>
    <x v="2"/>
    <x v="4"/>
    <x v="1"/>
    <n v="256"/>
    <n v="333729519"/>
  </r>
  <r>
    <x v="0"/>
    <x v="0"/>
    <x v="0"/>
    <x v="8"/>
    <x v="1"/>
    <x v="2"/>
    <x v="1"/>
    <x v="0"/>
    <n v="75"/>
    <n v="130914096"/>
  </r>
  <r>
    <x v="0"/>
    <x v="0"/>
    <x v="0"/>
    <x v="8"/>
    <x v="1"/>
    <x v="2"/>
    <x v="1"/>
    <x v="1"/>
    <n v="177"/>
    <n v="204384135"/>
  </r>
  <r>
    <x v="0"/>
    <x v="0"/>
    <x v="0"/>
    <x v="8"/>
    <x v="1"/>
    <x v="2"/>
    <x v="2"/>
    <x v="0"/>
    <n v="13"/>
    <n v="13627470"/>
  </r>
  <r>
    <x v="0"/>
    <x v="0"/>
    <x v="0"/>
    <x v="8"/>
    <x v="1"/>
    <x v="2"/>
    <x v="2"/>
    <x v="1"/>
    <n v="270"/>
    <n v="151487550"/>
  </r>
  <r>
    <x v="0"/>
    <x v="0"/>
    <x v="0"/>
    <x v="8"/>
    <x v="1"/>
    <x v="4"/>
    <x v="0"/>
    <x v="0"/>
    <n v="1"/>
    <n v="9079626"/>
  </r>
  <r>
    <x v="0"/>
    <x v="0"/>
    <x v="0"/>
    <x v="8"/>
    <x v="1"/>
    <x v="4"/>
    <x v="0"/>
    <x v="1"/>
    <n v="2"/>
    <n v="12999064.459347157"/>
  </r>
  <r>
    <x v="0"/>
    <x v="0"/>
    <x v="0"/>
    <x v="8"/>
    <x v="1"/>
    <x v="4"/>
    <x v="3"/>
    <x v="0"/>
    <n v="20"/>
    <n v="103448720.79916167"/>
  </r>
  <r>
    <x v="0"/>
    <x v="0"/>
    <x v="0"/>
    <x v="8"/>
    <x v="1"/>
    <x v="4"/>
    <x v="3"/>
    <x v="1"/>
    <n v="225"/>
    <n v="799918337.20440161"/>
  </r>
  <r>
    <x v="0"/>
    <x v="0"/>
    <x v="0"/>
    <x v="8"/>
    <x v="1"/>
    <x v="4"/>
    <x v="4"/>
    <x v="1"/>
    <n v="301"/>
    <n v="433896483.39612377"/>
  </r>
  <r>
    <x v="0"/>
    <x v="0"/>
    <x v="0"/>
    <x v="8"/>
    <x v="1"/>
    <x v="4"/>
    <x v="1"/>
    <x v="0"/>
    <n v="17"/>
    <n v="33619670.827019684"/>
  </r>
  <r>
    <x v="0"/>
    <x v="0"/>
    <x v="0"/>
    <x v="8"/>
    <x v="1"/>
    <x v="4"/>
    <x v="1"/>
    <x v="1"/>
    <n v="42"/>
    <n v="81365081.790778443"/>
  </r>
  <r>
    <x v="0"/>
    <x v="0"/>
    <x v="0"/>
    <x v="8"/>
    <x v="1"/>
    <x v="4"/>
    <x v="2"/>
    <x v="0"/>
    <n v="11"/>
    <n v="16757391.306238418"/>
  </r>
  <r>
    <x v="0"/>
    <x v="0"/>
    <x v="0"/>
    <x v="8"/>
    <x v="1"/>
    <x v="4"/>
    <x v="2"/>
    <x v="1"/>
    <n v="84"/>
    <n v="109216370.46861315"/>
  </r>
  <r>
    <x v="0"/>
    <x v="0"/>
    <x v="0"/>
    <x v="8"/>
    <x v="1"/>
    <x v="3"/>
    <x v="3"/>
    <x v="0"/>
    <n v="58"/>
    <n v="293447784"/>
  </r>
  <r>
    <x v="0"/>
    <x v="0"/>
    <x v="0"/>
    <x v="8"/>
    <x v="1"/>
    <x v="3"/>
    <x v="3"/>
    <x v="1"/>
    <n v="30"/>
    <n v="143824302"/>
  </r>
  <r>
    <x v="0"/>
    <x v="0"/>
    <x v="0"/>
    <x v="8"/>
    <x v="1"/>
    <x v="3"/>
    <x v="4"/>
    <x v="1"/>
    <n v="190"/>
    <n v="117405225"/>
  </r>
  <r>
    <x v="0"/>
    <x v="0"/>
    <x v="0"/>
    <x v="8"/>
    <x v="1"/>
    <x v="3"/>
    <x v="2"/>
    <x v="0"/>
    <n v="118"/>
    <n v="223820898"/>
  </r>
  <r>
    <x v="0"/>
    <x v="0"/>
    <x v="0"/>
    <x v="8"/>
    <x v="1"/>
    <x v="3"/>
    <x v="2"/>
    <x v="1"/>
    <n v="101"/>
    <n v="54079545"/>
  </r>
  <r>
    <x v="0"/>
    <x v="0"/>
    <x v="0"/>
    <x v="9"/>
    <x v="0"/>
    <x v="0"/>
    <x v="0"/>
    <x v="0"/>
    <n v="857"/>
    <n v="4823017155.1416054"/>
  </r>
  <r>
    <x v="0"/>
    <x v="0"/>
    <x v="0"/>
    <x v="9"/>
    <x v="0"/>
    <x v="0"/>
    <x v="0"/>
    <x v="1"/>
    <n v="278"/>
    <n v="1800234041.5788212"/>
  </r>
  <r>
    <x v="0"/>
    <x v="0"/>
    <x v="0"/>
    <x v="9"/>
    <x v="0"/>
    <x v="0"/>
    <x v="3"/>
    <x v="0"/>
    <n v="190"/>
    <n v="1114715093.6412711"/>
  </r>
  <r>
    <x v="0"/>
    <x v="0"/>
    <x v="0"/>
    <x v="9"/>
    <x v="0"/>
    <x v="0"/>
    <x v="3"/>
    <x v="1"/>
    <n v="256"/>
    <n v="1283871268.0347025"/>
  </r>
  <r>
    <x v="0"/>
    <x v="0"/>
    <x v="0"/>
    <x v="9"/>
    <x v="0"/>
    <x v="0"/>
    <x v="4"/>
    <x v="0"/>
    <n v="11174"/>
    <n v="31908272902.667782"/>
  </r>
  <r>
    <x v="0"/>
    <x v="0"/>
    <x v="0"/>
    <x v="9"/>
    <x v="0"/>
    <x v="0"/>
    <x v="4"/>
    <x v="1"/>
    <n v="2234"/>
    <n v="6173806370.7491665"/>
  </r>
  <r>
    <x v="0"/>
    <x v="0"/>
    <x v="0"/>
    <x v="9"/>
    <x v="0"/>
    <x v="0"/>
    <x v="1"/>
    <x v="0"/>
    <n v="144"/>
    <n v="313313273.20915759"/>
  </r>
  <r>
    <x v="0"/>
    <x v="0"/>
    <x v="0"/>
    <x v="9"/>
    <x v="0"/>
    <x v="0"/>
    <x v="1"/>
    <x v="1"/>
    <n v="310"/>
    <n v="699633115.63682973"/>
  </r>
  <r>
    <x v="0"/>
    <x v="0"/>
    <x v="0"/>
    <x v="9"/>
    <x v="0"/>
    <x v="0"/>
    <x v="2"/>
    <x v="0"/>
    <n v="48"/>
    <n v="84471203.019818813"/>
  </r>
  <r>
    <x v="0"/>
    <x v="0"/>
    <x v="0"/>
    <x v="9"/>
    <x v="0"/>
    <x v="0"/>
    <x v="2"/>
    <x v="1"/>
    <n v="35"/>
    <n v="60287116.206157014"/>
  </r>
  <r>
    <x v="0"/>
    <x v="0"/>
    <x v="0"/>
    <x v="9"/>
    <x v="0"/>
    <x v="1"/>
    <x v="3"/>
    <x v="0"/>
    <n v="2003"/>
    <n v="10989127542.419928"/>
  </r>
  <r>
    <x v="0"/>
    <x v="0"/>
    <x v="0"/>
    <x v="9"/>
    <x v="0"/>
    <x v="1"/>
    <x v="3"/>
    <x v="1"/>
    <n v="2782"/>
    <n v="13535180081.35338"/>
  </r>
  <r>
    <x v="0"/>
    <x v="0"/>
    <x v="0"/>
    <x v="9"/>
    <x v="0"/>
    <x v="1"/>
    <x v="4"/>
    <x v="0"/>
    <n v="628"/>
    <n v="1761951471.2440493"/>
  </r>
  <r>
    <x v="0"/>
    <x v="0"/>
    <x v="0"/>
    <x v="9"/>
    <x v="0"/>
    <x v="1"/>
    <x v="4"/>
    <x v="1"/>
    <n v="960"/>
    <n v="2709526809.6720042"/>
  </r>
  <r>
    <x v="0"/>
    <x v="0"/>
    <x v="0"/>
    <x v="9"/>
    <x v="0"/>
    <x v="1"/>
    <x v="1"/>
    <x v="0"/>
    <n v="1696"/>
    <n v="3496607797.1106367"/>
  </r>
  <r>
    <x v="0"/>
    <x v="0"/>
    <x v="0"/>
    <x v="9"/>
    <x v="0"/>
    <x v="1"/>
    <x v="1"/>
    <x v="1"/>
    <n v="2780"/>
    <n v="5981620587.8628931"/>
  </r>
  <r>
    <x v="0"/>
    <x v="0"/>
    <x v="0"/>
    <x v="9"/>
    <x v="0"/>
    <x v="1"/>
    <x v="2"/>
    <x v="0"/>
    <n v="347"/>
    <n v="578655046.51482832"/>
  </r>
  <r>
    <x v="0"/>
    <x v="0"/>
    <x v="0"/>
    <x v="9"/>
    <x v="0"/>
    <x v="1"/>
    <x v="2"/>
    <x v="1"/>
    <n v="393"/>
    <n v="654455924.38225365"/>
  </r>
  <r>
    <x v="0"/>
    <x v="0"/>
    <x v="0"/>
    <x v="9"/>
    <x v="1"/>
    <x v="2"/>
    <x v="3"/>
    <x v="0"/>
    <n v="288"/>
    <n v="923885070"/>
  </r>
  <r>
    <x v="0"/>
    <x v="0"/>
    <x v="0"/>
    <x v="9"/>
    <x v="1"/>
    <x v="2"/>
    <x v="3"/>
    <x v="1"/>
    <n v="381"/>
    <n v="1282400641.5"/>
  </r>
  <r>
    <x v="0"/>
    <x v="0"/>
    <x v="0"/>
    <x v="9"/>
    <x v="1"/>
    <x v="2"/>
    <x v="4"/>
    <x v="0"/>
    <n v="88"/>
    <n v="213492876"/>
  </r>
  <r>
    <x v="0"/>
    <x v="0"/>
    <x v="0"/>
    <x v="9"/>
    <x v="1"/>
    <x v="2"/>
    <x v="4"/>
    <x v="1"/>
    <n v="72"/>
    <n v="139938702"/>
  </r>
  <r>
    <x v="0"/>
    <x v="0"/>
    <x v="0"/>
    <x v="9"/>
    <x v="1"/>
    <x v="2"/>
    <x v="1"/>
    <x v="0"/>
    <n v="69"/>
    <n v="84460548"/>
  </r>
  <r>
    <x v="0"/>
    <x v="0"/>
    <x v="0"/>
    <x v="9"/>
    <x v="1"/>
    <x v="2"/>
    <x v="1"/>
    <x v="1"/>
    <n v="105"/>
    <n v="121400562"/>
  </r>
  <r>
    <x v="0"/>
    <x v="0"/>
    <x v="0"/>
    <x v="9"/>
    <x v="1"/>
    <x v="2"/>
    <x v="2"/>
    <x v="0"/>
    <n v="6"/>
    <n v="6756783"/>
  </r>
  <r>
    <x v="0"/>
    <x v="0"/>
    <x v="0"/>
    <x v="9"/>
    <x v="1"/>
    <x v="2"/>
    <x v="2"/>
    <x v="1"/>
    <n v="2"/>
    <n v="1300290"/>
  </r>
  <r>
    <x v="0"/>
    <x v="0"/>
    <x v="0"/>
    <x v="9"/>
    <x v="1"/>
    <x v="4"/>
    <x v="0"/>
    <x v="1"/>
    <n v="1"/>
    <n v="8403973.4937958829"/>
  </r>
  <r>
    <x v="0"/>
    <x v="0"/>
    <x v="0"/>
    <x v="9"/>
    <x v="1"/>
    <x v="4"/>
    <x v="3"/>
    <x v="0"/>
    <n v="30"/>
    <n v="196460390.20078638"/>
  </r>
  <r>
    <x v="0"/>
    <x v="0"/>
    <x v="0"/>
    <x v="9"/>
    <x v="1"/>
    <x v="4"/>
    <x v="3"/>
    <x v="1"/>
    <n v="58"/>
    <n v="298186531.82964838"/>
  </r>
  <r>
    <x v="0"/>
    <x v="0"/>
    <x v="0"/>
    <x v="9"/>
    <x v="1"/>
    <x v="4"/>
    <x v="4"/>
    <x v="0"/>
    <n v="6"/>
    <n v="27449150.411404662"/>
  </r>
  <r>
    <x v="0"/>
    <x v="0"/>
    <x v="0"/>
    <x v="9"/>
    <x v="1"/>
    <x v="4"/>
    <x v="4"/>
    <x v="1"/>
    <n v="12"/>
    <n v="34827274.848400965"/>
  </r>
  <r>
    <x v="0"/>
    <x v="0"/>
    <x v="0"/>
    <x v="9"/>
    <x v="1"/>
    <x v="4"/>
    <x v="1"/>
    <x v="0"/>
    <n v="54"/>
    <n v="120614414.78283584"/>
  </r>
  <r>
    <x v="0"/>
    <x v="0"/>
    <x v="0"/>
    <x v="9"/>
    <x v="1"/>
    <x v="4"/>
    <x v="1"/>
    <x v="1"/>
    <n v="130"/>
    <n v="293684099.23518163"/>
  </r>
  <r>
    <x v="0"/>
    <x v="0"/>
    <x v="0"/>
    <x v="9"/>
    <x v="1"/>
    <x v="4"/>
    <x v="2"/>
    <x v="0"/>
    <n v="9"/>
    <n v="15666552.232684873"/>
  </r>
  <r>
    <x v="0"/>
    <x v="0"/>
    <x v="0"/>
    <x v="9"/>
    <x v="1"/>
    <x v="4"/>
    <x v="2"/>
    <x v="1"/>
    <n v="9"/>
    <n v="15231829.21109217"/>
  </r>
  <r>
    <x v="0"/>
    <x v="0"/>
    <x v="0"/>
    <x v="10"/>
    <x v="0"/>
    <x v="0"/>
    <x v="0"/>
    <x v="0"/>
    <n v="59"/>
    <n v="604583034.52941179"/>
  </r>
  <r>
    <x v="0"/>
    <x v="0"/>
    <x v="0"/>
    <x v="10"/>
    <x v="0"/>
    <x v="0"/>
    <x v="0"/>
    <x v="1"/>
    <n v="16"/>
    <n v="140268976"/>
  </r>
  <r>
    <x v="0"/>
    <x v="0"/>
    <x v="0"/>
    <x v="10"/>
    <x v="0"/>
    <x v="0"/>
    <x v="3"/>
    <x v="0"/>
    <n v="306"/>
    <n v="2074115654.0562637"/>
  </r>
  <r>
    <x v="0"/>
    <x v="0"/>
    <x v="0"/>
    <x v="10"/>
    <x v="0"/>
    <x v="0"/>
    <x v="3"/>
    <x v="1"/>
    <n v="128"/>
    <n v="783263270.19098711"/>
  </r>
  <r>
    <x v="0"/>
    <x v="0"/>
    <x v="0"/>
    <x v="10"/>
    <x v="0"/>
    <x v="0"/>
    <x v="4"/>
    <x v="0"/>
    <n v="617"/>
    <n v="1687086040.4587507"/>
  </r>
  <r>
    <x v="0"/>
    <x v="0"/>
    <x v="0"/>
    <x v="10"/>
    <x v="0"/>
    <x v="0"/>
    <x v="4"/>
    <x v="1"/>
    <n v="215"/>
    <n v="594416584.94100022"/>
  </r>
  <r>
    <x v="0"/>
    <x v="0"/>
    <x v="0"/>
    <x v="10"/>
    <x v="0"/>
    <x v="0"/>
    <x v="1"/>
    <x v="0"/>
    <n v="52"/>
    <n v="124980837.06204553"/>
  </r>
  <r>
    <x v="0"/>
    <x v="0"/>
    <x v="0"/>
    <x v="10"/>
    <x v="0"/>
    <x v="0"/>
    <x v="1"/>
    <x v="1"/>
    <n v="38"/>
    <n v="97120732.958780572"/>
  </r>
  <r>
    <x v="0"/>
    <x v="0"/>
    <x v="0"/>
    <x v="10"/>
    <x v="0"/>
    <x v="0"/>
    <x v="2"/>
    <x v="0"/>
    <n v="40"/>
    <n v="67881862.799999982"/>
  </r>
  <r>
    <x v="0"/>
    <x v="0"/>
    <x v="0"/>
    <x v="10"/>
    <x v="0"/>
    <x v="1"/>
    <x v="3"/>
    <x v="0"/>
    <n v="723"/>
    <n v="4905347653.5541849"/>
  </r>
  <r>
    <x v="0"/>
    <x v="0"/>
    <x v="0"/>
    <x v="10"/>
    <x v="0"/>
    <x v="1"/>
    <x v="3"/>
    <x v="1"/>
    <n v="299"/>
    <n v="1828831862.4994934"/>
  </r>
  <r>
    <x v="0"/>
    <x v="0"/>
    <x v="0"/>
    <x v="10"/>
    <x v="0"/>
    <x v="1"/>
    <x v="4"/>
    <x v="0"/>
    <n v="831"/>
    <n v="2271219819.6893187"/>
  </r>
  <r>
    <x v="0"/>
    <x v="0"/>
    <x v="0"/>
    <x v="10"/>
    <x v="0"/>
    <x v="1"/>
    <x v="4"/>
    <x v="1"/>
    <n v="289"/>
    <n v="804738857.78373039"/>
  </r>
  <r>
    <x v="0"/>
    <x v="0"/>
    <x v="0"/>
    <x v="10"/>
    <x v="0"/>
    <x v="1"/>
    <x v="1"/>
    <x v="0"/>
    <n v="217"/>
    <n v="522258120.02454579"/>
  </r>
  <r>
    <x v="0"/>
    <x v="0"/>
    <x v="0"/>
    <x v="10"/>
    <x v="0"/>
    <x v="1"/>
    <x v="1"/>
    <x v="1"/>
    <n v="259"/>
    <n v="661584701.12487853"/>
  </r>
  <r>
    <x v="0"/>
    <x v="0"/>
    <x v="0"/>
    <x v="10"/>
    <x v="0"/>
    <x v="1"/>
    <x v="2"/>
    <x v="0"/>
    <n v="201"/>
    <n v="341106360.56999999"/>
  </r>
  <r>
    <x v="0"/>
    <x v="0"/>
    <x v="0"/>
    <x v="10"/>
    <x v="0"/>
    <x v="1"/>
    <x v="2"/>
    <x v="1"/>
    <n v="36"/>
    <n v="61093676.519999996"/>
  </r>
  <r>
    <x v="0"/>
    <x v="0"/>
    <x v="0"/>
    <x v="10"/>
    <x v="0"/>
    <x v="3"/>
    <x v="3"/>
    <x v="0"/>
    <n v="6"/>
    <n v="40724987.744113177"/>
  </r>
  <r>
    <x v="0"/>
    <x v="0"/>
    <x v="0"/>
    <x v="10"/>
    <x v="0"/>
    <x v="3"/>
    <x v="3"/>
    <x v="1"/>
    <n v="4"/>
    <n v="24462557.937363375"/>
  </r>
  <r>
    <x v="0"/>
    <x v="0"/>
    <x v="0"/>
    <x v="10"/>
    <x v="0"/>
    <x v="3"/>
    <x v="4"/>
    <x v="0"/>
    <n v="3"/>
    <n v="8203581.5236363672"/>
  </r>
  <r>
    <x v="0"/>
    <x v="0"/>
    <x v="0"/>
    <x v="10"/>
    <x v="0"/>
    <x v="3"/>
    <x v="4"/>
    <x v="1"/>
    <n v="1"/>
    <n v="2765146.1745000011"/>
  </r>
  <r>
    <x v="0"/>
    <x v="0"/>
    <x v="0"/>
    <x v="10"/>
    <x v="0"/>
    <x v="3"/>
    <x v="1"/>
    <x v="0"/>
    <n v="8"/>
    <n v="19261928.870909102"/>
  </r>
  <r>
    <x v="0"/>
    <x v="0"/>
    <x v="0"/>
    <x v="10"/>
    <x v="0"/>
    <x v="3"/>
    <x v="1"/>
    <x v="1"/>
    <n v="5"/>
    <n v="12779043.810365863"/>
  </r>
  <r>
    <x v="0"/>
    <x v="0"/>
    <x v="0"/>
    <x v="10"/>
    <x v="0"/>
    <x v="3"/>
    <x v="2"/>
    <x v="0"/>
    <n v="38"/>
    <n v="64487769.659999996"/>
  </r>
  <r>
    <x v="0"/>
    <x v="0"/>
    <x v="0"/>
    <x v="10"/>
    <x v="0"/>
    <x v="3"/>
    <x v="2"/>
    <x v="1"/>
    <n v="15"/>
    <n v="25455698.549999997"/>
  </r>
  <r>
    <x v="0"/>
    <x v="0"/>
    <x v="0"/>
    <x v="10"/>
    <x v="1"/>
    <x v="2"/>
    <x v="0"/>
    <x v="0"/>
    <n v="1"/>
    <n v="12827400"/>
  </r>
  <r>
    <x v="0"/>
    <x v="0"/>
    <x v="0"/>
    <x v="10"/>
    <x v="1"/>
    <x v="2"/>
    <x v="3"/>
    <x v="0"/>
    <n v="43"/>
    <n v="193616832"/>
  </r>
  <r>
    <x v="0"/>
    <x v="0"/>
    <x v="0"/>
    <x v="10"/>
    <x v="1"/>
    <x v="2"/>
    <x v="3"/>
    <x v="1"/>
    <n v="16"/>
    <n v="55497420"/>
  </r>
  <r>
    <x v="0"/>
    <x v="0"/>
    <x v="0"/>
    <x v="10"/>
    <x v="1"/>
    <x v="2"/>
    <x v="4"/>
    <x v="0"/>
    <n v="16"/>
    <n v="31666125"/>
  </r>
  <r>
    <x v="0"/>
    <x v="0"/>
    <x v="0"/>
    <x v="10"/>
    <x v="1"/>
    <x v="2"/>
    <x v="4"/>
    <x v="1"/>
    <n v="10"/>
    <n v="15292581"/>
  </r>
  <r>
    <x v="0"/>
    <x v="0"/>
    <x v="0"/>
    <x v="10"/>
    <x v="1"/>
    <x v="2"/>
    <x v="1"/>
    <x v="0"/>
    <n v="11"/>
    <n v="20039844"/>
  </r>
  <r>
    <x v="0"/>
    <x v="0"/>
    <x v="0"/>
    <x v="10"/>
    <x v="1"/>
    <x v="2"/>
    <x v="1"/>
    <x v="1"/>
    <n v="17"/>
    <n v="30802440"/>
  </r>
  <r>
    <x v="0"/>
    <x v="0"/>
    <x v="0"/>
    <x v="10"/>
    <x v="1"/>
    <x v="2"/>
    <x v="2"/>
    <x v="0"/>
    <n v="1"/>
    <n v="1416000"/>
  </r>
  <r>
    <x v="0"/>
    <x v="0"/>
    <x v="0"/>
    <x v="10"/>
    <x v="1"/>
    <x v="4"/>
    <x v="3"/>
    <x v="0"/>
    <n v="2"/>
    <n v="13574995.914704394"/>
  </r>
  <r>
    <x v="0"/>
    <x v="0"/>
    <x v="0"/>
    <x v="10"/>
    <x v="1"/>
    <x v="4"/>
    <x v="4"/>
    <x v="0"/>
    <n v="1"/>
    <n v="2734527.1745454557"/>
  </r>
  <r>
    <x v="0"/>
    <x v="0"/>
    <x v="0"/>
    <x v="10"/>
    <x v="1"/>
    <x v="4"/>
    <x v="4"/>
    <x v="1"/>
    <n v="1"/>
    <n v="2765146.1745000011"/>
  </r>
  <r>
    <x v="0"/>
    <x v="0"/>
    <x v="0"/>
    <x v="10"/>
    <x v="1"/>
    <x v="4"/>
    <x v="1"/>
    <x v="0"/>
    <n v="1"/>
    <n v="2407741.1088636378"/>
  </r>
  <r>
    <x v="0"/>
    <x v="0"/>
    <x v="0"/>
    <x v="10"/>
    <x v="1"/>
    <x v="4"/>
    <x v="1"/>
    <x v="1"/>
    <n v="7"/>
    <n v="17890661.334512208"/>
  </r>
  <r>
    <x v="0"/>
    <x v="0"/>
    <x v="0"/>
    <x v="10"/>
    <x v="1"/>
    <x v="4"/>
    <x v="2"/>
    <x v="0"/>
    <n v="2"/>
    <n v="3394093.1399999997"/>
  </r>
  <r>
    <x v="0"/>
    <x v="0"/>
    <x v="0"/>
    <x v="10"/>
    <x v="1"/>
    <x v="3"/>
    <x v="3"/>
    <x v="0"/>
    <n v="1"/>
    <n v="4355301"/>
  </r>
  <r>
    <x v="0"/>
    <x v="0"/>
    <x v="0"/>
    <x v="10"/>
    <x v="1"/>
    <x v="3"/>
    <x v="4"/>
    <x v="0"/>
    <n v="2"/>
    <n v="8509176"/>
  </r>
  <r>
    <x v="0"/>
    <x v="0"/>
    <x v="0"/>
    <x v="10"/>
    <x v="1"/>
    <x v="3"/>
    <x v="1"/>
    <x v="1"/>
    <n v="1"/>
    <n v="1272750"/>
  </r>
  <r>
    <x v="0"/>
    <x v="0"/>
    <x v="0"/>
    <x v="10"/>
    <x v="1"/>
    <x v="3"/>
    <x v="2"/>
    <x v="0"/>
    <n v="1"/>
    <n v="1733280"/>
  </r>
  <r>
    <x v="0"/>
    <x v="0"/>
    <x v="0"/>
    <x v="11"/>
    <x v="0"/>
    <x v="0"/>
    <x v="0"/>
    <x v="0"/>
    <n v="94"/>
    <n v="823086303.02517617"/>
  </r>
  <r>
    <x v="0"/>
    <x v="0"/>
    <x v="0"/>
    <x v="11"/>
    <x v="0"/>
    <x v="0"/>
    <x v="0"/>
    <x v="1"/>
    <n v="38"/>
    <n v="354535634.94"/>
  </r>
  <r>
    <x v="0"/>
    <x v="0"/>
    <x v="0"/>
    <x v="11"/>
    <x v="0"/>
    <x v="0"/>
    <x v="3"/>
    <x v="0"/>
    <n v="294"/>
    <n v="1526504027.544769"/>
  </r>
  <r>
    <x v="0"/>
    <x v="0"/>
    <x v="0"/>
    <x v="11"/>
    <x v="0"/>
    <x v="0"/>
    <x v="3"/>
    <x v="1"/>
    <n v="93"/>
    <n v="590799199.66716087"/>
  </r>
  <r>
    <x v="0"/>
    <x v="0"/>
    <x v="0"/>
    <x v="11"/>
    <x v="0"/>
    <x v="0"/>
    <x v="4"/>
    <x v="0"/>
    <n v="67"/>
    <n v="156440308.03840867"/>
  </r>
  <r>
    <x v="0"/>
    <x v="0"/>
    <x v="0"/>
    <x v="11"/>
    <x v="0"/>
    <x v="0"/>
    <x v="4"/>
    <x v="1"/>
    <n v="104"/>
    <n v="244239364.11038902"/>
  </r>
  <r>
    <x v="0"/>
    <x v="0"/>
    <x v="0"/>
    <x v="11"/>
    <x v="0"/>
    <x v="0"/>
    <x v="1"/>
    <x v="0"/>
    <n v="366"/>
    <n v="846766774.53073287"/>
  </r>
  <r>
    <x v="0"/>
    <x v="0"/>
    <x v="0"/>
    <x v="11"/>
    <x v="0"/>
    <x v="0"/>
    <x v="1"/>
    <x v="1"/>
    <n v="204"/>
    <n v="438892919.72729844"/>
  </r>
  <r>
    <x v="0"/>
    <x v="0"/>
    <x v="0"/>
    <x v="11"/>
    <x v="0"/>
    <x v="0"/>
    <x v="2"/>
    <x v="0"/>
    <n v="142"/>
    <n v="256228975.2666952"/>
  </r>
  <r>
    <x v="0"/>
    <x v="0"/>
    <x v="0"/>
    <x v="11"/>
    <x v="0"/>
    <x v="0"/>
    <x v="2"/>
    <x v="1"/>
    <n v="1"/>
    <n v="1644448.0200000005"/>
  </r>
  <r>
    <x v="0"/>
    <x v="0"/>
    <x v="0"/>
    <x v="11"/>
    <x v="0"/>
    <x v="1"/>
    <x v="0"/>
    <x v="0"/>
    <n v="5"/>
    <n v="83567829"/>
  </r>
  <r>
    <x v="0"/>
    <x v="0"/>
    <x v="0"/>
    <x v="11"/>
    <x v="0"/>
    <x v="1"/>
    <x v="3"/>
    <x v="0"/>
    <n v="1702"/>
    <n v="8669799022.4294891"/>
  </r>
  <r>
    <x v="0"/>
    <x v="0"/>
    <x v="0"/>
    <x v="11"/>
    <x v="0"/>
    <x v="1"/>
    <x v="3"/>
    <x v="1"/>
    <n v="1018"/>
    <n v="6283209828.3248243"/>
  </r>
  <r>
    <x v="0"/>
    <x v="0"/>
    <x v="0"/>
    <x v="11"/>
    <x v="0"/>
    <x v="1"/>
    <x v="4"/>
    <x v="0"/>
    <n v="360"/>
    <n v="793622539.78587866"/>
  </r>
  <r>
    <x v="0"/>
    <x v="0"/>
    <x v="0"/>
    <x v="11"/>
    <x v="0"/>
    <x v="1"/>
    <x v="4"/>
    <x v="1"/>
    <n v="510"/>
    <n v="1241915754.0577748"/>
  </r>
  <r>
    <x v="0"/>
    <x v="0"/>
    <x v="0"/>
    <x v="11"/>
    <x v="0"/>
    <x v="1"/>
    <x v="1"/>
    <x v="0"/>
    <n v="655"/>
    <n v="1530740394.5324996"/>
  </r>
  <r>
    <x v="0"/>
    <x v="0"/>
    <x v="0"/>
    <x v="11"/>
    <x v="0"/>
    <x v="1"/>
    <x v="1"/>
    <x v="1"/>
    <n v="570"/>
    <n v="1231269669.8222179"/>
  </r>
  <r>
    <x v="0"/>
    <x v="0"/>
    <x v="0"/>
    <x v="11"/>
    <x v="0"/>
    <x v="1"/>
    <x v="2"/>
    <x v="0"/>
    <n v="900"/>
    <n v="1637978592.18839"/>
  </r>
  <r>
    <x v="0"/>
    <x v="0"/>
    <x v="0"/>
    <x v="11"/>
    <x v="0"/>
    <x v="1"/>
    <x v="2"/>
    <x v="1"/>
    <n v="72"/>
    <n v="118971911.86"/>
  </r>
  <r>
    <x v="0"/>
    <x v="0"/>
    <x v="0"/>
    <x v="11"/>
    <x v="0"/>
    <x v="3"/>
    <x v="4"/>
    <x v="0"/>
    <n v="6"/>
    <n v="12745868.895"/>
  </r>
  <r>
    <x v="0"/>
    <x v="0"/>
    <x v="0"/>
    <x v="11"/>
    <x v="0"/>
    <x v="3"/>
    <x v="1"/>
    <x v="0"/>
    <n v="6"/>
    <n v="14146541.238000002"/>
  </r>
  <r>
    <x v="0"/>
    <x v="0"/>
    <x v="0"/>
    <x v="11"/>
    <x v="0"/>
    <x v="3"/>
    <x v="1"/>
    <x v="1"/>
    <n v="6"/>
    <n v="12948426.98"/>
  </r>
  <r>
    <x v="0"/>
    <x v="0"/>
    <x v="0"/>
    <x v="11"/>
    <x v="0"/>
    <x v="3"/>
    <x v="2"/>
    <x v="0"/>
    <n v="1043"/>
    <n v="1913707624.1699998"/>
  </r>
  <r>
    <x v="0"/>
    <x v="0"/>
    <x v="0"/>
    <x v="11"/>
    <x v="0"/>
    <x v="3"/>
    <x v="2"/>
    <x v="1"/>
    <n v="18"/>
    <n v="29869557.119999997"/>
  </r>
  <r>
    <x v="0"/>
    <x v="0"/>
    <x v="0"/>
    <x v="11"/>
    <x v="1"/>
    <x v="2"/>
    <x v="0"/>
    <x v="0"/>
    <n v="5"/>
    <n v="66523395"/>
  </r>
  <r>
    <x v="0"/>
    <x v="0"/>
    <x v="0"/>
    <x v="11"/>
    <x v="1"/>
    <x v="2"/>
    <x v="3"/>
    <x v="0"/>
    <n v="308"/>
    <n v="2298978786"/>
  </r>
  <r>
    <x v="0"/>
    <x v="0"/>
    <x v="0"/>
    <x v="11"/>
    <x v="1"/>
    <x v="2"/>
    <x v="3"/>
    <x v="1"/>
    <n v="174"/>
    <n v="1130071296"/>
  </r>
  <r>
    <x v="0"/>
    <x v="0"/>
    <x v="0"/>
    <x v="11"/>
    <x v="1"/>
    <x v="2"/>
    <x v="4"/>
    <x v="0"/>
    <n v="47"/>
    <n v="176194449"/>
  </r>
  <r>
    <x v="0"/>
    <x v="0"/>
    <x v="0"/>
    <x v="11"/>
    <x v="1"/>
    <x v="2"/>
    <x v="4"/>
    <x v="1"/>
    <n v="24"/>
    <n v="65127519"/>
  </r>
  <r>
    <x v="0"/>
    <x v="0"/>
    <x v="0"/>
    <x v="11"/>
    <x v="1"/>
    <x v="2"/>
    <x v="1"/>
    <x v="0"/>
    <n v="26"/>
    <n v="121162551"/>
  </r>
  <r>
    <x v="0"/>
    <x v="0"/>
    <x v="0"/>
    <x v="11"/>
    <x v="1"/>
    <x v="2"/>
    <x v="1"/>
    <x v="1"/>
    <n v="47"/>
    <n v="120959868"/>
  </r>
  <r>
    <x v="0"/>
    <x v="0"/>
    <x v="0"/>
    <x v="11"/>
    <x v="1"/>
    <x v="2"/>
    <x v="2"/>
    <x v="0"/>
    <n v="1"/>
    <n v="1804950"/>
  </r>
  <r>
    <x v="0"/>
    <x v="0"/>
    <x v="0"/>
    <x v="11"/>
    <x v="1"/>
    <x v="2"/>
    <x v="2"/>
    <x v="1"/>
    <n v="5"/>
    <n v="7871529"/>
  </r>
  <r>
    <x v="0"/>
    <x v="0"/>
    <x v="0"/>
    <x v="11"/>
    <x v="1"/>
    <x v="4"/>
    <x v="0"/>
    <x v="0"/>
    <n v="3"/>
    <n v="36727568.80380214"/>
  </r>
  <r>
    <x v="0"/>
    <x v="0"/>
    <x v="0"/>
    <x v="11"/>
    <x v="1"/>
    <x v="4"/>
    <x v="3"/>
    <x v="0"/>
    <n v="3"/>
    <n v="17336921.528834011"/>
  </r>
  <r>
    <x v="0"/>
    <x v="0"/>
    <x v="0"/>
    <x v="11"/>
    <x v="1"/>
    <x v="4"/>
    <x v="3"/>
    <x v="1"/>
    <n v="4"/>
    <n v="25032121.06323"/>
  </r>
  <r>
    <x v="0"/>
    <x v="0"/>
    <x v="0"/>
    <x v="11"/>
    <x v="1"/>
    <x v="4"/>
    <x v="4"/>
    <x v="1"/>
    <n v="1"/>
    <n v="2130020.7932142857"/>
  </r>
  <r>
    <x v="0"/>
    <x v="0"/>
    <x v="0"/>
    <x v="11"/>
    <x v="1"/>
    <x v="4"/>
    <x v="1"/>
    <x v="0"/>
    <n v="3"/>
    <n v="7491362.5208680853"/>
  </r>
  <r>
    <x v="0"/>
    <x v="0"/>
    <x v="0"/>
    <x v="11"/>
    <x v="1"/>
    <x v="4"/>
    <x v="1"/>
    <x v="1"/>
    <n v="7"/>
    <n v="16926984.595326018"/>
  </r>
  <r>
    <x v="0"/>
    <x v="0"/>
    <x v="0"/>
    <x v="11"/>
    <x v="1"/>
    <x v="4"/>
    <x v="2"/>
    <x v="0"/>
    <n v="1"/>
    <n v="1834810.7614285713"/>
  </r>
  <r>
    <x v="0"/>
    <x v="0"/>
    <x v="0"/>
    <x v="11"/>
    <x v="1"/>
    <x v="4"/>
    <x v="2"/>
    <x v="1"/>
    <n v="1"/>
    <n v="3137163.877476925"/>
  </r>
  <r>
    <x v="0"/>
    <x v="0"/>
    <x v="0"/>
    <x v="11"/>
    <x v="1"/>
    <x v="3"/>
    <x v="0"/>
    <x v="0"/>
    <n v="1"/>
    <n v="9072006"/>
  </r>
  <r>
    <x v="0"/>
    <x v="0"/>
    <x v="0"/>
    <x v="11"/>
    <x v="1"/>
    <x v="3"/>
    <x v="1"/>
    <x v="1"/>
    <n v="2"/>
    <n v="2413206"/>
  </r>
  <r>
    <x v="0"/>
    <x v="0"/>
    <x v="0"/>
    <x v="11"/>
    <x v="1"/>
    <x v="3"/>
    <x v="2"/>
    <x v="0"/>
    <n v="34"/>
    <n v="49861164"/>
  </r>
  <r>
    <x v="0"/>
    <x v="0"/>
    <x v="0"/>
    <x v="12"/>
    <x v="0"/>
    <x v="0"/>
    <x v="0"/>
    <x v="0"/>
    <n v="106"/>
    <n v="874970134.65469277"/>
  </r>
  <r>
    <x v="0"/>
    <x v="0"/>
    <x v="0"/>
    <x v="12"/>
    <x v="0"/>
    <x v="0"/>
    <x v="0"/>
    <x v="1"/>
    <n v="36"/>
    <n v="260788599.84105009"/>
  </r>
  <r>
    <x v="0"/>
    <x v="0"/>
    <x v="0"/>
    <x v="12"/>
    <x v="0"/>
    <x v="0"/>
    <x v="3"/>
    <x v="0"/>
    <n v="174"/>
    <n v="949218526.55481017"/>
  </r>
  <r>
    <x v="0"/>
    <x v="0"/>
    <x v="0"/>
    <x v="12"/>
    <x v="0"/>
    <x v="0"/>
    <x v="3"/>
    <x v="1"/>
    <n v="49"/>
    <n v="263249393.19642964"/>
  </r>
  <r>
    <x v="0"/>
    <x v="0"/>
    <x v="0"/>
    <x v="12"/>
    <x v="0"/>
    <x v="0"/>
    <x v="4"/>
    <x v="0"/>
    <n v="84"/>
    <n v="294910789.50037676"/>
  </r>
  <r>
    <x v="0"/>
    <x v="0"/>
    <x v="0"/>
    <x v="12"/>
    <x v="0"/>
    <x v="0"/>
    <x v="4"/>
    <x v="1"/>
    <n v="21"/>
    <n v="74142955.290038347"/>
  </r>
  <r>
    <x v="0"/>
    <x v="0"/>
    <x v="0"/>
    <x v="12"/>
    <x v="0"/>
    <x v="0"/>
    <x v="1"/>
    <x v="0"/>
    <n v="32"/>
    <n v="63881659.355172247"/>
  </r>
  <r>
    <x v="0"/>
    <x v="0"/>
    <x v="0"/>
    <x v="12"/>
    <x v="0"/>
    <x v="0"/>
    <x v="1"/>
    <x v="1"/>
    <n v="53"/>
    <n v="106526758.81033763"/>
  </r>
  <r>
    <x v="0"/>
    <x v="0"/>
    <x v="0"/>
    <x v="12"/>
    <x v="0"/>
    <x v="0"/>
    <x v="2"/>
    <x v="0"/>
    <n v="12"/>
    <n v="20169457.184999987"/>
  </r>
  <r>
    <x v="0"/>
    <x v="0"/>
    <x v="0"/>
    <x v="12"/>
    <x v="0"/>
    <x v="0"/>
    <x v="2"/>
    <x v="1"/>
    <n v="2"/>
    <n v="3394093.1399999997"/>
  </r>
  <r>
    <x v="0"/>
    <x v="0"/>
    <x v="0"/>
    <x v="12"/>
    <x v="0"/>
    <x v="1"/>
    <x v="3"/>
    <x v="0"/>
    <n v="1214"/>
    <n v="6611959356.834569"/>
  </r>
  <r>
    <x v="0"/>
    <x v="0"/>
    <x v="0"/>
    <x v="12"/>
    <x v="0"/>
    <x v="1"/>
    <x v="3"/>
    <x v="1"/>
    <n v="1013"/>
    <n v="5233569530.1317339"/>
  </r>
  <r>
    <x v="0"/>
    <x v="0"/>
    <x v="0"/>
    <x v="12"/>
    <x v="0"/>
    <x v="1"/>
    <x v="4"/>
    <x v="0"/>
    <n v="596"/>
    <n v="1403365882.373349"/>
  </r>
  <r>
    <x v="0"/>
    <x v="0"/>
    <x v="0"/>
    <x v="12"/>
    <x v="0"/>
    <x v="1"/>
    <x v="4"/>
    <x v="1"/>
    <n v="433"/>
    <n v="1082501585.7796779"/>
  </r>
  <r>
    <x v="0"/>
    <x v="0"/>
    <x v="0"/>
    <x v="12"/>
    <x v="0"/>
    <x v="1"/>
    <x v="1"/>
    <x v="0"/>
    <n v="162"/>
    <n v="326504922.64658183"/>
  </r>
  <r>
    <x v="0"/>
    <x v="0"/>
    <x v="0"/>
    <x v="12"/>
    <x v="0"/>
    <x v="1"/>
    <x v="1"/>
    <x v="1"/>
    <n v="312"/>
    <n v="630185742.80941582"/>
  </r>
  <r>
    <x v="0"/>
    <x v="0"/>
    <x v="0"/>
    <x v="12"/>
    <x v="0"/>
    <x v="1"/>
    <x v="2"/>
    <x v="0"/>
    <n v="18"/>
    <n v="30547392.341999985"/>
  </r>
  <r>
    <x v="0"/>
    <x v="0"/>
    <x v="0"/>
    <x v="12"/>
    <x v="0"/>
    <x v="1"/>
    <x v="2"/>
    <x v="1"/>
    <n v="4"/>
    <n v="6788186.2799999993"/>
  </r>
  <r>
    <x v="0"/>
    <x v="0"/>
    <x v="0"/>
    <x v="12"/>
    <x v="0"/>
    <x v="3"/>
    <x v="0"/>
    <x v="0"/>
    <n v="115"/>
    <n v="850958778.38320589"/>
  </r>
  <r>
    <x v="0"/>
    <x v="0"/>
    <x v="0"/>
    <x v="12"/>
    <x v="0"/>
    <x v="3"/>
    <x v="0"/>
    <x v="1"/>
    <n v="21"/>
    <n v="168377118.76956597"/>
  </r>
  <r>
    <x v="0"/>
    <x v="0"/>
    <x v="0"/>
    <x v="12"/>
    <x v="0"/>
    <x v="3"/>
    <x v="3"/>
    <x v="0"/>
    <n v="577"/>
    <n v="3042347615.7457809"/>
  </r>
  <r>
    <x v="0"/>
    <x v="0"/>
    <x v="0"/>
    <x v="12"/>
    <x v="0"/>
    <x v="3"/>
    <x v="3"/>
    <x v="1"/>
    <n v="250"/>
    <n v="1218566684.7792599"/>
  </r>
  <r>
    <x v="0"/>
    <x v="0"/>
    <x v="0"/>
    <x v="12"/>
    <x v="0"/>
    <x v="3"/>
    <x v="4"/>
    <x v="0"/>
    <n v="513"/>
    <n v="1162807307.0663373"/>
  </r>
  <r>
    <x v="0"/>
    <x v="0"/>
    <x v="0"/>
    <x v="12"/>
    <x v="0"/>
    <x v="3"/>
    <x v="4"/>
    <x v="1"/>
    <n v="61"/>
    <n v="203840289.42920125"/>
  </r>
  <r>
    <x v="0"/>
    <x v="0"/>
    <x v="0"/>
    <x v="12"/>
    <x v="0"/>
    <x v="3"/>
    <x v="1"/>
    <x v="0"/>
    <n v="100"/>
    <n v="211999625.58000004"/>
  </r>
  <r>
    <x v="0"/>
    <x v="0"/>
    <x v="0"/>
    <x v="12"/>
    <x v="0"/>
    <x v="3"/>
    <x v="1"/>
    <x v="1"/>
    <n v="164"/>
    <n v="338934075.71337426"/>
  </r>
  <r>
    <x v="0"/>
    <x v="0"/>
    <x v="0"/>
    <x v="12"/>
    <x v="0"/>
    <x v="3"/>
    <x v="2"/>
    <x v="0"/>
    <n v="81"/>
    <n v="141194289.65850008"/>
  </r>
  <r>
    <x v="0"/>
    <x v="0"/>
    <x v="0"/>
    <x v="12"/>
    <x v="0"/>
    <x v="3"/>
    <x v="2"/>
    <x v="1"/>
    <n v="12"/>
    <n v="20265541.949999999"/>
  </r>
  <r>
    <x v="0"/>
    <x v="0"/>
    <x v="0"/>
    <x v="12"/>
    <x v="1"/>
    <x v="2"/>
    <x v="3"/>
    <x v="0"/>
    <n v="459"/>
    <n v="1535898213"/>
  </r>
  <r>
    <x v="0"/>
    <x v="0"/>
    <x v="0"/>
    <x v="12"/>
    <x v="1"/>
    <x v="2"/>
    <x v="3"/>
    <x v="1"/>
    <n v="391"/>
    <n v="1145739633"/>
  </r>
  <r>
    <x v="0"/>
    <x v="0"/>
    <x v="0"/>
    <x v="12"/>
    <x v="1"/>
    <x v="2"/>
    <x v="4"/>
    <x v="0"/>
    <n v="700"/>
    <n v="1087636359.5198998"/>
  </r>
  <r>
    <x v="0"/>
    <x v="0"/>
    <x v="0"/>
    <x v="12"/>
    <x v="1"/>
    <x v="2"/>
    <x v="4"/>
    <x v="1"/>
    <n v="407"/>
    <n v="614637834"/>
  </r>
  <r>
    <x v="0"/>
    <x v="0"/>
    <x v="0"/>
    <x v="12"/>
    <x v="1"/>
    <x v="2"/>
    <x v="1"/>
    <x v="0"/>
    <n v="82"/>
    <n v="129791127"/>
  </r>
  <r>
    <x v="0"/>
    <x v="0"/>
    <x v="0"/>
    <x v="12"/>
    <x v="1"/>
    <x v="2"/>
    <x v="1"/>
    <x v="1"/>
    <n v="158"/>
    <n v="200504334"/>
  </r>
  <r>
    <x v="0"/>
    <x v="0"/>
    <x v="0"/>
    <x v="12"/>
    <x v="1"/>
    <x v="2"/>
    <x v="2"/>
    <x v="0"/>
    <n v="48"/>
    <n v="47490000"/>
  </r>
  <r>
    <x v="0"/>
    <x v="0"/>
    <x v="0"/>
    <x v="12"/>
    <x v="1"/>
    <x v="2"/>
    <x v="2"/>
    <x v="1"/>
    <n v="14"/>
    <n v="13632999"/>
  </r>
  <r>
    <x v="0"/>
    <x v="0"/>
    <x v="0"/>
    <x v="12"/>
    <x v="1"/>
    <x v="4"/>
    <x v="0"/>
    <x v="0"/>
    <n v="2"/>
    <n v="16874358.894803334"/>
  </r>
  <r>
    <x v="0"/>
    <x v="0"/>
    <x v="0"/>
    <x v="12"/>
    <x v="1"/>
    <x v="4"/>
    <x v="3"/>
    <x v="0"/>
    <n v="9"/>
    <n v="48441083.67481637"/>
  </r>
  <r>
    <x v="0"/>
    <x v="0"/>
    <x v="0"/>
    <x v="12"/>
    <x v="1"/>
    <x v="4"/>
    <x v="3"/>
    <x v="1"/>
    <n v="8"/>
    <n v="41092622.06795352"/>
  </r>
  <r>
    <x v="0"/>
    <x v="0"/>
    <x v="0"/>
    <x v="12"/>
    <x v="1"/>
    <x v="4"/>
    <x v="4"/>
    <x v="0"/>
    <n v="10"/>
    <n v="26608263.213140052"/>
  </r>
  <r>
    <x v="0"/>
    <x v="0"/>
    <x v="0"/>
    <x v="12"/>
    <x v="1"/>
    <x v="4"/>
    <x v="4"/>
    <x v="1"/>
    <n v="11"/>
    <n v="28399218.334608961"/>
  </r>
  <r>
    <x v="0"/>
    <x v="0"/>
    <x v="0"/>
    <x v="12"/>
    <x v="1"/>
    <x v="4"/>
    <x v="1"/>
    <x v="0"/>
    <n v="5"/>
    <n v="10457396.139843754"/>
  </r>
  <r>
    <x v="0"/>
    <x v="0"/>
    <x v="0"/>
    <x v="12"/>
    <x v="1"/>
    <x v="4"/>
    <x v="1"/>
    <x v="1"/>
    <n v="14"/>
    <n v="28944594.597828377"/>
  </r>
  <r>
    <x v="0"/>
    <x v="0"/>
    <x v="0"/>
    <x v="12"/>
    <x v="1"/>
    <x v="3"/>
    <x v="0"/>
    <x v="0"/>
    <n v="1"/>
    <n v="5379660"/>
  </r>
  <r>
    <x v="0"/>
    <x v="0"/>
    <x v="0"/>
    <x v="12"/>
    <x v="1"/>
    <x v="3"/>
    <x v="0"/>
    <x v="1"/>
    <n v="1"/>
    <n v="315000"/>
  </r>
  <r>
    <x v="0"/>
    <x v="0"/>
    <x v="0"/>
    <x v="12"/>
    <x v="1"/>
    <x v="3"/>
    <x v="3"/>
    <x v="0"/>
    <n v="62"/>
    <n v="197180814"/>
  </r>
  <r>
    <x v="0"/>
    <x v="0"/>
    <x v="0"/>
    <x v="12"/>
    <x v="1"/>
    <x v="3"/>
    <x v="3"/>
    <x v="1"/>
    <n v="37"/>
    <n v="92220312"/>
  </r>
  <r>
    <x v="0"/>
    <x v="0"/>
    <x v="0"/>
    <x v="12"/>
    <x v="1"/>
    <x v="3"/>
    <x v="4"/>
    <x v="0"/>
    <n v="1280"/>
    <n v="1204921899"/>
  </r>
  <r>
    <x v="0"/>
    <x v="0"/>
    <x v="0"/>
    <x v="12"/>
    <x v="1"/>
    <x v="3"/>
    <x v="4"/>
    <x v="1"/>
    <n v="144"/>
    <n v="141822246"/>
  </r>
  <r>
    <x v="0"/>
    <x v="0"/>
    <x v="0"/>
    <x v="12"/>
    <x v="1"/>
    <x v="3"/>
    <x v="1"/>
    <x v="0"/>
    <n v="47"/>
    <n v="66091989"/>
  </r>
  <r>
    <x v="0"/>
    <x v="0"/>
    <x v="0"/>
    <x v="12"/>
    <x v="1"/>
    <x v="3"/>
    <x v="1"/>
    <x v="1"/>
    <n v="68"/>
    <n v="81249516"/>
  </r>
  <r>
    <x v="0"/>
    <x v="0"/>
    <x v="0"/>
    <x v="12"/>
    <x v="1"/>
    <x v="3"/>
    <x v="2"/>
    <x v="0"/>
    <n v="746"/>
    <n v="539353287"/>
  </r>
  <r>
    <x v="0"/>
    <x v="0"/>
    <x v="0"/>
    <x v="12"/>
    <x v="1"/>
    <x v="3"/>
    <x v="2"/>
    <x v="1"/>
    <n v="1573"/>
    <n v="632502657"/>
  </r>
  <r>
    <x v="0"/>
    <x v="0"/>
    <x v="0"/>
    <x v="13"/>
    <x v="0"/>
    <x v="0"/>
    <x v="0"/>
    <x v="0"/>
    <n v="22"/>
    <n v="215234191.50661504"/>
  </r>
  <r>
    <x v="0"/>
    <x v="0"/>
    <x v="0"/>
    <x v="13"/>
    <x v="0"/>
    <x v="0"/>
    <x v="0"/>
    <x v="1"/>
    <n v="13"/>
    <n v="101108809.53"/>
  </r>
  <r>
    <x v="0"/>
    <x v="0"/>
    <x v="0"/>
    <x v="13"/>
    <x v="0"/>
    <x v="0"/>
    <x v="3"/>
    <x v="0"/>
    <n v="33"/>
    <n v="189899223.1287781"/>
  </r>
  <r>
    <x v="0"/>
    <x v="0"/>
    <x v="0"/>
    <x v="13"/>
    <x v="0"/>
    <x v="0"/>
    <x v="3"/>
    <x v="1"/>
    <n v="22"/>
    <n v="128456782.83170804"/>
  </r>
  <r>
    <x v="0"/>
    <x v="0"/>
    <x v="0"/>
    <x v="13"/>
    <x v="0"/>
    <x v="0"/>
    <x v="4"/>
    <x v="0"/>
    <n v="1"/>
    <n v="2555112.63"/>
  </r>
  <r>
    <x v="0"/>
    <x v="0"/>
    <x v="0"/>
    <x v="13"/>
    <x v="0"/>
    <x v="0"/>
    <x v="4"/>
    <x v="1"/>
    <n v="3"/>
    <n v="11399087.421615001"/>
  </r>
  <r>
    <x v="0"/>
    <x v="0"/>
    <x v="0"/>
    <x v="13"/>
    <x v="0"/>
    <x v="0"/>
    <x v="1"/>
    <x v="0"/>
    <n v="9"/>
    <n v="19274263.614999998"/>
  </r>
  <r>
    <x v="0"/>
    <x v="0"/>
    <x v="0"/>
    <x v="13"/>
    <x v="0"/>
    <x v="0"/>
    <x v="1"/>
    <x v="1"/>
    <n v="16"/>
    <n v="34680725.786666662"/>
  </r>
  <r>
    <x v="0"/>
    <x v="0"/>
    <x v="0"/>
    <x v="13"/>
    <x v="0"/>
    <x v="0"/>
    <x v="2"/>
    <x v="0"/>
    <n v="11"/>
    <n v="18320809.113749988"/>
  </r>
  <r>
    <x v="0"/>
    <x v="0"/>
    <x v="0"/>
    <x v="13"/>
    <x v="0"/>
    <x v="0"/>
    <x v="2"/>
    <x v="1"/>
    <n v="1"/>
    <n v="1601015.6349999998"/>
  </r>
  <r>
    <x v="0"/>
    <x v="0"/>
    <x v="0"/>
    <x v="13"/>
    <x v="0"/>
    <x v="1"/>
    <x v="3"/>
    <x v="0"/>
    <n v="135"/>
    <n v="776860458.2540921"/>
  </r>
  <r>
    <x v="0"/>
    <x v="0"/>
    <x v="0"/>
    <x v="13"/>
    <x v="0"/>
    <x v="1"/>
    <x v="3"/>
    <x v="1"/>
    <n v="108"/>
    <n v="630606024.81020319"/>
  </r>
  <r>
    <x v="0"/>
    <x v="0"/>
    <x v="0"/>
    <x v="13"/>
    <x v="0"/>
    <x v="1"/>
    <x v="4"/>
    <x v="0"/>
    <n v="23"/>
    <n v="62103022.146614999"/>
  </r>
  <r>
    <x v="0"/>
    <x v="0"/>
    <x v="0"/>
    <x v="13"/>
    <x v="0"/>
    <x v="1"/>
    <x v="4"/>
    <x v="1"/>
    <n v="32"/>
    <n v="89742119.814037502"/>
  </r>
  <r>
    <x v="0"/>
    <x v="0"/>
    <x v="0"/>
    <x v="13"/>
    <x v="0"/>
    <x v="1"/>
    <x v="1"/>
    <x v="0"/>
    <n v="18"/>
    <n v="38548527.229999997"/>
  </r>
  <r>
    <x v="0"/>
    <x v="0"/>
    <x v="0"/>
    <x v="13"/>
    <x v="0"/>
    <x v="1"/>
    <x v="1"/>
    <x v="1"/>
    <n v="75"/>
    <n v="162565902.125"/>
  </r>
  <r>
    <x v="0"/>
    <x v="0"/>
    <x v="0"/>
    <x v="13"/>
    <x v="0"/>
    <x v="1"/>
    <x v="2"/>
    <x v="0"/>
    <n v="20"/>
    <n v="33310562.024999984"/>
  </r>
  <r>
    <x v="0"/>
    <x v="0"/>
    <x v="0"/>
    <x v="13"/>
    <x v="0"/>
    <x v="1"/>
    <x v="2"/>
    <x v="1"/>
    <n v="3"/>
    <n v="4803046.9049999993"/>
  </r>
  <r>
    <x v="0"/>
    <x v="0"/>
    <x v="0"/>
    <x v="13"/>
    <x v="1"/>
    <x v="2"/>
    <x v="3"/>
    <x v="0"/>
    <n v="49"/>
    <n v="186073365"/>
  </r>
  <r>
    <x v="0"/>
    <x v="0"/>
    <x v="0"/>
    <x v="13"/>
    <x v="1"/>
    <x v="2"/>
    <x v="3"/>
    <x v="1"/>
    <n v="36"/>
    <n v="124362141.00000001"/>
  </r>
  <r>
    <x v="0"/>
    <x v="0"/>
    <x v="0"/>
    <x v="13"/>
    <x v="1"/>
    <x v="2"/>
    <x v="4"/>
    <x v="0"/>
    <n v="27"/>
    <n v="56641614"/>
  </r>
  <r>
    <x v="0"/>
    <x v="0"/>
    <x v="0"/>
    <x v="13"/>
    <x v="1"/>
    <x v="2"/>
    <x v="4"/>
    <x v="1"/>
    <n v="30"/>
    <n v="58274931"/>
  </r>
  <r>
    <x v="0"/>
    <x v="0"/>
    <x v="0"/>
    <x v="13"/>
    <x v="1"/>
    <x v="2"/>
    <x v="1"/>
    <x v="0"/>
    <n v="8"/>
    <n v="12533220"/>
  </r>
  <r>
    <x v="0"/>
    <x v="0"/>
    <x v="0"/>
    <x v="13"/>
    <x v="1"/>
    <x v="2"/>
    <x v="1"/>
    <x v="1"/>
    <n v="27"/>
    <n v="36029142"/>
  </r>
  <r>
    <x v="0"/>
    <x v="0"/>
    <x v="0"/>
    <x v="13"/>
    <x v="1"/>
    <x v="4"/>
    <x v="1"/>
    <x v="1"/>
    <n v="1"/>
    <n v="2167545.3616666663"/>
  </r>
  <r>
    <x v="0"/>
    <x v="0"/>
    <x v="0"/>
    <x v="13"/>
    <x v="1"/>
    <x v="4"/>
    <x v="2"/>
    <x v="0"/>
    <n v="1"/>
    <n v="1665528.1012499991"/>
  </r>
  <r>
    <x v="0"/>
    <x v="0"/>
    <x v="0"/>
    <x v="14"/>
    <x v="0"/>
    <x v="0"/>
    <x v="0"/>
    <x v="0"/>
    <n v="173"/>
    <n v="1481131774.2392414"/>
  </r>
  <r>
    <x v="0"/>
    <x v="0"/>
    <x v="0"/>
    <x v="14"/>
    <x v="0"/>
    <x v="0"/>
    <x v="0"/>
    <x v="1"/>
    <n v="100"/>
    <n v="911268727.41597164"/>
  </r>
  <r>
    <x v="0"/>
    <x v="0"/>
    <x v="0"/>
    <x v="14"/>
    <x v="0"/>
    <x v="0"/>
    <x v="3"/>
    <x v="0"/>
    <n v="381"/>
    <n v="2076389496.0042005"/>
  </r>
  <r>
    <x v="0"/>
    <x v="0"/>
    <x v="0"/>
    <x v="14"/>
    <x v="0"/>
    <x v="0"/>
    <x v="3"/>
    <x v="1"/>
    <n v="411"/>
    <n v="2061009237.5404375"/>
  </r>
  <r>
    <x v="0"/>
    <x v="0"/>
    <x v="0"/>
    <x v="14"/>
    <x v="0"/>
    <x v="0"/>
    <x v="4"/>
    <x v="0"/>
    <n v="50"/>
    <n v="146781534.96462476"/>
  </r>
  <r>
    <x v="0"/>
    <x v="0"/>
    <x v="0"/>
    <x v="14"/>
    <x v="0"/>
    <x v="0"/>
    <x v="4"/>
    <x v="1"/>
    <n v="101"/>
    <n v="298843010.84063828"/>
  </r>
  <r>
    <x v="0"/>
    <x v="0"/>
    <x v="0"/>
    <x v="14"/>
    <x v="0"/>
    <x v="0"/>
    <x v="1"/>
    <x v="0"/>
    <n v="106"/>
    <n v="206869503.35363632"/>
  </r>
  <r>
    <x v="0"/>
    <x v="0"/>
    <x v="0"/>
    <x v="14"/>
    <x v="0"/>
    <x v="0"/>
    <x v="1"/>
    <x v="1"/>
    <n v="235"/>
    <n v="431739852.21984041"/>
  </r>
  <r>
    <x v="0"/>
    <x v="0"/>
    <x v="0"/>
    <x v="14"/>
    <x v="0"/>
    <x v="0"/>
    <x v="2"/>
    <x v="0"/>
    <n v="68"/>
    <n v="94684985.879210919"/>
  </r>
  <r>
    <x v="0"/>
    <x v="0"/>
    <x v="0"/>
    <x v="14"/>
    <x v="0"/>
    <x v="0"/>
    <x v="2"/>
    <x v="1"/>
    <n v="16"/>
    <n v="16974298.503529407"/>
  </r>
  <r>
    <x v="0"/>
    <x v="0"/>
    <x v="0"/>
    <x v="14"/>
    <x v="0"/>
    <x v="1"/>
    <x v="3"/>
    <x v="0"/>
    <n v="1388"/>
    <n v="8306894016.8909531"/>
  </r>
  <r>
    <x v="0"/>
    <x v="0"/>
    <x v="0"/>
    <x v="14"/>
    <x v="0"/>
    <x v="1"/>
    <x v="3"/>
    <x v="1"/>
    <n v="1665"/>
    <n v="9215109230.1375904"/>
  </r>
  <r>
    <x v="0"/>
    <x v="0"/>
    <x v="0"/>
    <x v="14"/>
    <x v="0"/>
    <x v="1"/>
    <x v="4"/>
    <x v="0"/>
    <n v="526"/>
    <n v="1486890108.5821633"/>
  </r>
  <r>
    <x v="0"/>
    <x v="0"/>
    <x v="0"/>
    <x v="14"/>
    <x v="0"/>
    <x v="1"/>
    <x v="4"/>
    <x v="1"/>
    <n v="1007"/>
    <n v="2911172827.5970573"/>
  </r>
  <r>
    <x v="0"/>
    <x v="0"/>
    <x v="0"/>
    <x v="14"/>
    <x v="0"/>
    <x v="1"/>
    <x v="1"/>
    <x v="0"/>
    <n v="508"/>
    <n v="1154738380.6549211"/>
  </r>
  <r>
    <x v="0"/>
    <x v="0"/>
    <x v="0"/>
    <x v="14"/>
    <x v="0"/>
    <x v="1"/>
    <x v="1"/>
    <x v="1"/>
    <n v="717"/>
    <n v="1612493472.3825908"/>
  </r>
  <r>
    <x v="0"/>
    <x v="0"/>
    <x v="0"/>
    <x v="14"/>
    <x v="0"/>
    <x v="1"/>
    <x v="2"/>
    <x v="0"/>
    <n v="97"/>
    <n v="166819261.23738909"/>
  </r>
  <r>
    <x v="0"/>
    <x v="0"/>
    <x v="0"/>
    <x v="14"/>
    <x v="0"/>
    <x v="1"/>
    <x v="2"/>
    <x v="1"/>
    <n v="19"/>
    <n v="31237928.039999999"/>
  </r>
  <r>
    <x v="0"/>
    <x v="0"/>
    <x v="0"/>
    <x v="14"/>
    <x v="1"/>
    <x v="2"/>
    <x v="3"/>
    <x v="0"/>
    <n v="261"/>
    <n v="1075089694.4502034"/>
  </r>
  <r>
    <x v="0"/>
    <x v="0"/>
    <x v="0"/>
    <x v="14"/>
    <x v="1"/>
    <x v="2"/>
    <x v="3"/>
    <x v="1"/>
    <n v="208"/>
    <n v="743926341.04909801"/>
  </r>
  <r>
    <x v="0"/>
    <x v="0"/>
    <x v="0"/>
    <x v="14"/>
    <x v="1"/>
    <x v="2"/>
    <x v="4"/>
    <x v="0"/>
    <n v="46"/>
    <n v="157899432"/>
  </r>
  <r>
    <x v="0"/>
    <x v="0"/>
    <x v="0"/>
    <x v="14"/>
    <x v="1"/>
    <x v="2"/>
    <x v="4"/>
    <x v="1"/>
    <n v="22"/>
    <n v="51587142"/>
  </r>
  <r>
    <x v="0"/>
    <x v="0"/>
    <x v="0"/>
    <x v="14"/>
    <x v="1"/>
    <x v="2"/>
    <x v="1"/>
    <x v="0"/>
    <n v="32"/>
    <n v="56653260"/>
  </r>
  <r>
    <x v="0"/>
    <x v="0"/>
    <x v="0"/>
    <x v="14"/>
    <x v="1"/>
    <x v="2"/>
    <x v="1"/>
    <x v="1"/>
    <n v="58"/>
    <n v="92100396"/>
  </r>
  <r>
    <x v="0"/>
    <x v="0"/>
    <x v="0"/>
    <x v="14"/>
    <x v="1"/>
    <x v="4"/>
    <x v="0"/>
    <x v="0"/>
    <n v="5"/>
    <n v="33508208.836498097"/>
  </r>
  <r>
    <x v="0"/>
    <x v="0"/>
    <x v="0"/>
    <x v="14"/>
    <x v="1"/>
    <x v="4"/>
    <x v="0"/>
    <x v="1"/>
    <n v="3"/>
    <n v="17952876.189974166"/>
  </r>
  <r>
    <x v="0"/>
    <x v="0"/>
    <x v="0"/>
    <x v="14"/>
    <x v="1"/>
    <x v="4"/>
    <x v="3"/>
    <x v="0"/>
    <n v="11"/>
    <n v="62398267.364780262"/>
  </r>
  <r>
    <x v="0"/>
    <x v="0"/>
    <x v="0"/>
    <x v="14"/>
    <x v="1"/>
    <x v="4"/>
    <x v="3"/>
    <x v="1"/>
    <n v="32"/>
    <n v="170290210.00657403"/>
  </r>
  <r>
    <x v="0"/>
    <x v="0"/>
    <x v="0"/>
    <x v="14"/>
    <x v="1"/>
    <x v="4"/>
    <x v="4"/>
    <x v="0"/>
    <n v="18"/>
    <n v="56566815.244064339"/>
  </r>
  <r>
    <x v="0"/>
    <x v="0"/>
    <x v="0"/>
    <x v="14"/>
    <x v="1"/>
    <x v="4"/>
    <x v="4"/>
    <x v="1"/>
    <n v="33"/>
    <n v="106661610.20993502"/>
  </r>
  <r>
    <x v="0"/>
    <x v="0"/>
    <x v="0"/>
    <x v="14"/>
    <x v="1"/>
    <x v="4"/>
    <x v="1"/>
    <x v="0"/>
    <n v="17"/>
    <n v="36365450.932874307"/>
  </r>
  <r>
    <x v="0"/>
    <x v="0"/>
    <x v="0"/>
    <x v="14"/>
    <x v="1"/>
    <x v="4"/>
    <x v="1"/>
    <x v="1"/>
    <n v="50"/>
    <n v="100053276.25586373"/>
  </r>
  <r>
    <x v="0"/>
    <x v="0"/>
    <x v="0"/>
    <x v="14"/>
    <x v="1"/>
    <x v="4"/>
    <x v="2"/>
    <x v="0"/>
    <n v="8"/>
    <n v="12009958.919718364"/>
  </r>
  <r>
    <x v="0"/>
    <x v="0"/>
    <x v="0"/>
    <x v="14"/>
    <x v="1"/>
    <x v="4"/>
    <x v="2"/>
    <x v="1"/>
    <n v="9"/>
    <n v="13525659.117491402"/>
  </r>
  <r>
    <x v="0"/>
    <x v="0"/>
    <x v="0"/>
    <x v="14"/>
    <x v="1"/>
    <x v="3"/>
    <x v="4"/>
    <x v="0"/>
    <n v="59"/>
    <n v="124639182"/>
  </r>
  <r>
    <x v="0"/>
    <x v="0"/>
    <x v="0"/>
    <x v="15"/>
    <x v="0"/>
    <x v="0"/>
    <x v="0"/>
    <x v="0"/>
    <n v="67"/>
    <n v="597453319.33766627"/>
  </r>
  <r>
    <x v="0"/>
    <x v="0"/>
    <x v="0"/>
    <x v="15"/>
    <x v="0"/>
    <x v="0"/>
    <x v="0"/>
    <x v="1"/>
    <n v="65"/>
    <n v="611880809.65928555"/>
  </r>
  <r>
    <x v="0"/>
    <x v="0"/>
    <x v="0"/>
    <x v="15"/>
    <x v="0"/>
    <x v="0"/>
    <x v="3"/>
    <x v="0"/>
    <n v="125"/>
    <n v="738970435.17114925"/>
  </r>
  <r>
    <x v="0"/>
    <x v="0"/>
    <x v="0"/>
    <x v="15"/>
    <x v="0"/>
    <x v="0"/>
    <x v="3"/>
    <x v="1"/>
    <n v="143"/>
    <n v="835939883.94697547"/>
  </r>
  <r>
    <x v="0"/>
    <x v="0"/>
    <x v="0"/>
    <x v="15"/>
    <x v="0"/>
    <x v="0"/>
    <x v="4"/>
    <x v="0"/>
    <n v="91"/>
    <n v="205616574.37935475"/>
  </r>
  <r>
    <x v="0"/>
    <x v="0"/>
    <x v="0"/>
    <x v="15"/>
    <x v="0"/>
    <x v="0"/>
    <x v="4"/>
    <x v="1"/>
    <n v="64"/>
    <n v="133203636.33799337"/>
  </r>
  <r>
    <x v="0"/>
    <x v="0"/>
    <x v="0"/>
    <x v="15"/>
    <x v="0"/>
    <x v="0"/>
    <x v="1"/>
    <x v="0"/>
    <n v="103"/>
    <n v="197588058.10980672"/>
  </r>
  <r>
    <x v="0"/>
    <x v="0"/>
    <x v="0"/>
    <x v="15"/>
    <x v="0"/>
    <x v="0"/>
    <x v="1"/>
    <x v="1"/>
    <n v="285"/>
    <n v="527779385.12496251"/>
  </r>
  <r>
    <x v="0"/>
    <x v="0"/>
    <x v="0"/>
    <x v="15"/>
    <x v="0"/>
    <x v="0"/>
    <x v="2"/>
    <x v="0"/>
    <n v="75"/>
    <n v="124078151.49208525"/>
  </r>
  <r>
    <x v="0"/>
    <x v="0"/>
    <x v="0"/>
    <x v="15"/>
    <x v="0"/>
    <x v="0"/>
    <x v="2"/>
    <x v="1"/>
    <n v="8"/>
    <n v="12586316.25"/>
  </r>
  <r>
    <x v="0"/>
    <x v="0"/>
    <x v="0"/>
    <x v="15"/>
    <x v="0"/>
    <x v="1"/>
    <x v="0"/>
    <x v="0"/>
    <n v="1"/>
    <n v="9327832.5"/>
  </r>
  <r>
    <x v="0"/>
    <x v="0"/>
    <x v="0"/>
    <x v="15"/>
    <x v="0"/>
    <x v="1"/>
    <x v="0"/>
    <x v="1"/>
    <n v="1"/>
    <n v="8952085.0714285709"/>
  </r>
  <r>
    <x v="0"/>
    <x v="0"/>
    <x v="0"/>
    <x v="15"/>
    <x v="0"/>
    <x v="1"/>
    <x v="3"/>
    <x v="0"/>
    <n v="1193"/>
    <n v="7069102157.5004349"/>
  </r>
  <r>
    <x v="0"/>
    <x v="0"/>
    <x v="0"/>
    <x v="15"/>
    <x v="0"/>
    <x v="1"/>
    <x v="3"/>
    <x v="1"/>
    <n v="1758"/>
    <n v="10093908163.945812"/>
  </r>
  <r>
    <x v="0"/>
    <x v="0"/>
    <x v="0"/>
    <x v="15"/>
    <x v="0"/>
    <x v="1"/>
    <x v="4"/>
    <x v="0"/>
    <n v="182"/>
    <n v="412368539.1866262"/>
  </r>
  <r>
    <x v="0"/>
    <x v="0"/>
    <x v="0"/>
    <x v="15"/>
    <x v="0"/>
    <x v="1"/>
    <x v="4"/>
    <x v="1"/>
    <n v="299"/>
    <n v="653298556.8992039"/>
  </r>
  <r>
    <x v="0"/>
    <x v="0"/>
    <x v="0"/>
    <x v="15"/>
    <x v="0"/>
    <x v="1"/>
    <x v="1"/>
    <x v="0"/>
    <n v="419"/>
    <n v="812097498.46361148"/>
  </r>
  <r>
    <x v="0"/>
    <x v="0"/>
    <x v="0"/>
    <x v="15"/>
    <x v="0"/>
    <x v="1"/>
    <x v="1"/>
    <x v="1"/>
    <n v="1216"/>
    <n v="2268634336.4985404"/>
  </r>
  <r>
    <x v="0"/>
    <x v="0"/>
    <x v="0"/>
    <x v="15"/>
    <x v="0"/>
    <x v="1"/>
    <x v="2"/>
    <x v="0"/>
    <n v="146"/>
    <n v="238227373.73590919"/>
  </r>
  <r>
    <x v="0"/>
    <x v="0"/>
    <x v="0"/>
    <x v="15"/>
    <x v="0"/>
    <x v="1"/>
    <x v="2"/>
    <x v="1"/>
    <n v="38"/>
    <n v="59568099.817199998"/>
  </r>
  <r>
    <x v="0"/>
    <x v="0"/>
    <x v="0"/>
    <x v="15"/>
    <x v="1"/>
    <x v="2"/>
    <x v="3"/>
    <x v="0"/>
    <n v="180"/>
    <n v="975702537"/>
  </r>
  <r>
    <x v="0"/>
    <x v="0"/>
    <x v="0"/>
    <x v="15"/>
    <x v="1"/>
    <x v="2"/>
    <x v="3"/>
    <x v="1"/>
    <n v="183"/>
    <n v="739171350"/>
  </r>
  <r>
    <x v="0"/>
    <x v="0"/>
    <x v="0"/>
    <x v="15"/>
    <x v="1"/>
    <x v="2"/>
    <x v="4"/>
    <x v="0"/>
    <n v="49"/>
    <n v="124245855"/>
  </r>
  <r>
    <x v="0"/>
    <x v="0"/>
    <x v="0"/>
    <x v="15"/>
    <x v="1"/>
    <x v="2"/>
    <x v="4"/>
    <x v="1"/>
    <n v="78"/>
    <n v="133762221"/>
  </r>
  <r>
    <x v="0"/>
    <x v="0"/>
    <x v="0"/>
    <x v="15"/>
    <x v="1"/>
    <x v="2"/>
    <x v="1"/>
    <x v="0"/>
    <n v="30"/>
    <n v="52771296"/>
  </r>
  <r>
    <x v="0"/>
    <x v="0"/>
    <x v="0"/>
    <x v="15"/>
    <x v="1"/>
    <x v="2"/>
    <x v="1"/>
    <x v="1"/>
    <n v="89"/>
    <n v="143534772"/>
  </r>
  <r>
    <x v="0"/>
    <x v="0"/>
    <x v="0"/>
    <x v="15"/>
    <x v="1"/>
    <x v="2"/>
    <x v="2"/>
    <x v="0"/>
    <n v="1"/>
    <n v="1050000"/>
  </r>
  <r>
    <x v="0"/>
    <x v="0"/>
    <x v="0"/>
    <x v="15"/>
    <x v="1"/>
    <x v="2"/>
    <x v="2"/>
    <x v="1"/>
    <n v="3"/>
    <n v="1920000"/>
  </r>
  <r>
    <x v="0"/>
    <x v="0"/>
    <x v="0"/>
    <x v="15"/>
    <x v="1"/>
    <x v="4"/>
    <x v="0"/>
    <x v="0"/>
    <n v="1"/>
    <n v="3379040.5"/>
  </r>
  <r>
    <x v="0"/>
    <x v="0"/>
    <x v="0"/>
    <x v="15"/>
    <x v="1"/>
    <x v="4"/>
    <x v="0"/>
    <x v="1"/>
    <n v="3"/>
    <n v="15498900.199999999"/>
  </r>
  <r>
    <x v="0"/>
    <x v="0"/>
    <x v="0"/>
    <x v="15"/>
    <x v="1"/>
    <x v="4"/>
    <x v="3"/>
    <x v="0"/>
    <n v="14"/>
    <n v="81327712.500799268"/>
  </r>
  <r>
    <x v="0"/>
    <x v="0"/>
    <x v="0"/>
    <x v="15"/>
    <x v="1"/>
    <x v="4"/>
    <x v="3"/>
    <x v="1"/>
    <n v="18"/>
    <n v="103768109.77065518"/>
  </r>
  <r>
    <x v="0"/>
    <x v="0"/>
    <x v="0"/>
    <x v="15"/>
    <x v="1"/>
    <x v="4"/>
    <x v="4"/>
    <x v="0"/>
    <n v="1"/>
    <n v="2069381.8922155686"/>
  </r>
  <r>
    <x v="0"/>
    <x v="0"/>
    <x v="0"/>
    <x v="15"/>
    <x v="1"/>
    <x v="4"/>
    <x v="4"/>
    <x v="1"/>
    <n v="3"/>
    <n v="7894024.4125874136"/>
  </r>
  <r>
    <x v="0"/>
    <x v="0"/>
    <x v="0"/>
    <x v="15"/>
    <x v="1"/>
    <x v="4"/>
    <x v="1"/>
    <x v="0"/>
    <n v="10"/>
    <n v="20320828.74597282"/>
  </r>
  <r>
    <x v="0"/>
    <x v="0"/>
    <x v="0"/>
    <x v="15"/>
    <x v="1"/>
    <x v="4"/>
    <x v="1"/>
    <x v="1"/>
    <n v="29"/>
    <n v="56363002.085265413"/>
  </r>
  <r>
    <x v="0"/>
    <x v="0"/>
    <x v="0"/>
    <x v="15"/>
    <x v="1"/>
    <x v="4"/>
    <x v="2"/>
    <x v="0"/>
    <n v="2"/>
    <n v="3337368.875"/>
  </r>
  <r>
    <x v="0"/>
    <x v="0"/>
    <x v="0"/>
    <x v="15"/>
    <x v="1"/>
    <x v="3"/>
    <x v="3"/>
    <x v="0"/>
    <n v="2"/>
    <n v="7068282"/>
  </r>
  <r>
    <x v="0"/>
    <x v="0"/>
    <x v="0"/>
    <x v="15"/>
    <x v="1"/>
    <x v="3"/>
    <x v="3"/>
    <x v="1"/>
    <n v="2"/>
    <n v="5458299"/>
  </r>
  <r>
    <x v="0"/>
    <x v="0"/>
    <x v="0"/>
    <x v="15"/>
    <x v="1"/>
    <x v="3"/>
    <x v="4"/>
    <x v="0"/>
    <n v="1"/>
    <n v="2632506"/>
  </r>
  <r>
    <x v="0"/>
    <x v="0"/>
    <x v="0"/>
    <x v="15"/>
    <x v="1"/>
    <x v="3"/>
    <x v="1"/>
    <x v="0"/>
    <n v="3"/>
    <n v="7820745"/>
  </r>
  <r>
    <x v="0"/>
    <x v="0"/>
    <x v="0"/>
    <x v="15"/>
    <x v="1"/>
    <x v="3"/>
    <x v="1"/>
    <x v="1"/>
    <n v="6"/>
    <n v="11244156"/>
  </r>
  <r>
    <x v="0"/>
    <x v="0"/>
    <x v="0"/>
    <x v="15"/>
    <x v="1"/>
    <x v="3"/>
    <x v="2"/>
    <x v="0"/>
    <n v="7"/>
    <n v="10272903"/>
  </r>
  <r>
    <x v="0"/>
    <x v="0"/>
    <x v="0"/>
    <x v="15"/>
    <x v="1"/>
    <x v="3"/>
    <x v="2"/>
    <x v="1"/>
    <n v="1"/>
    <n v="837009"/>
  </r>
  <r>
    <x v="0"/>
    <x v="0"/>
    <x v="0"/>
    <x v="16"/>
    <x v="0"/>
    <x v="0"/>
    <x v="0"/>
    <x v="0"/>
    <n v="19"/>
    <n v="275829536.32817"/>
  </r>
  <r>
    <x v="0"/>
    <x v="0"/>
    <x v="0"/>
    <x v="16"/>
    <x v="0"/>
    <x v="0"/>
    <x v="0"/>
    <x v="1"/>
    <n v="7"/>
    <n v="93183162.379519999"/>
  </r>
  <r>
    <x v="0"/>
    <x v="0"/>
    <x v="0"/>
    <x v="16"/>
    <x v="0"/>
    <x v="0"/>
    <x v="3"/>
    <x v="0"/>
    <n v="16"/>
    <n v="167695160.75074545"/>
  </r>
  <r>
    <x v="0"/>
    <x v="0"/>
    <x v="0"/>
    <x v="16"/>
    <x v="0"/>
    <x v="0"/>
    <x v="3"/>
    <x v="1"/>
    <n v="11"/>
    <n v="108972413.48104262"/>
  </r>
  <r>
    <x v="0"/>
    <x v="0"/>
    <x v="0"/>
    <x v="16"/>
    <x v="0"/>
    <x v="0"/>
    <x v="1"/>
    <x v="0"/>
    <n v="8"/>
    <n v="30354419.799188439"/>
  </r>
  <r>
    <x v="0"/>
    <x v="0"/>
    <x v="0"/>
    <x v="16"/>
    <x v="0"/>
    <x v="0"/>
    <x v="1"/>
    <x v="1"/>
    <n v="14"/>
    <n v="56120280.641678154"/>
  </r>
  <r>
    <x v="0"/>
    <x v="0"/>
    <x v="0"/>
    <x v="16"/>
    <x v="0"/>
    <x v="0"/>
    <x v="2"/>
    <x v="0"/>
    <n v="2"/>
    <n v="3969359.5069849994"/>
  </r>
  <r>
    <x v="0"/>
    <x v="0"/>
    <x v="0"/>
    <x v="16"/>
    <x v="0"/>
    <x v="1"/>
    <x v="3"/>
    <x v="0"/>
    <n v="336"/>
    <n v="3698943815.2529306"/>
  </r>
  <r>
    <x v="0"/>
    <x v="0"/>
    <x v="0"/>
    <x v="16"/>
    <x v="0"/>
    <x v="1"/>
    <x v="3"/>
    <x v="1"/>
    <n v="159"/>
    <n v="1522721914.8065126"/>
  </r>
  <r>
    <x v="0"/>
    <x v="0"/>
    <x v="0"/>
    <x v="16"/>
    <x v="0"/>
    <x v="1"/>
    <x v="4"/>
    <x v="0"/>
    <n v="1"/>
    <n v="2551576.395"/>
  </r>
  <r>
    <x v="0"/>
    <x v="0"/>
    <x v="0"/>
    <x v="16"/>
    <x v="0"/>
    <x v="1"/>
    <x v="4"/>
    <x v="1"/>
    <n v="12"/>
    <n v="35194674.612857148"/>
  </r>
  <r>
    <x v="0"/>
    <x v="0"/>
    <x v="0"/>
    <x v="16"/>
    <x v="0"/>
    <x v="1"/>
    <x v="1"/>
    <x v="0"/>
    <n v="95"/>
    <n v="335447682.98362207"/>
  </r>
  <r>
    <x v="0"/>
    <x v="0"/>
    <x v="0"/>
    <x v="16"/>
    <x v="0"/>
    <x v="1"/>
    <x v="1"/>
    <x v="1"/>
    <n v="95"/>
    <n v="342883582.44555962"/>
  </r>
  <r>
    <x v="0"/>
    <x v="0"/>
    <x v="0"/>
    <x v="16"/>
    <x v="0"/>
    <x v="1"/>
    <x v="2"/>
    <x v="0"/>
    <n v="11"/>
    <n v="19171429.305214997"/>
  </r>
  <r>
    <x v="0"/>
    <x v="0"/>
    <x v="0"/>
    <x v="16"/>
    <x v="0"/>
    <x v="1"/>
    <x v="2"/>
    <x v="1"/>
    <n v="3"/>
    <n v="5019790.3782299999"/>
  </r>
  <r>
    <x v="0"/>
    <x v="0"/>
    <x v="0"/>
    <x v="16"/>
    <x v="1"/>
    <x v="2"/>
    <x v="3"/>
    <x v="0"/>
    <n v="49"/>
    <n v="274779948"/>
  </r>
  <r>
    <x v="0"/>
    <x v="0"/>
    <x v="0"/>
    <x v="16"/>
    <x v="1"/>
    <x v="2"/>
    <x v="3"/>
    <x v="1"/>
    <n v="20"/>
    <n v="74414046"/>
  </r>
  <r>
    <x v="0"/>
    <x v="0"/>
    <x v="0"/>
    <x v="16"/>
    <x v="1"/>
    <x v="2"/>
    <x v="4"/>
    <x v="0"/>
    <n v="15"/>
    <n v="46601667"/>
  </r>
  <r>
    <x v="0"/>
    <x v="0"/>
    <x v="0"/>
    <x v="16"/>
    <x v="1"/>
    <x v="2"/>
    <x v="4"/>
    <x v="1"/>
    <n v="6"/>
    <n v="21656667"/>
  </r>
  <r>
    <x v="0"/>
    <x v="0"/>
    <x v="0"/>
    <x v="16"/>
    <x v="1"/>
    <x v="2"/>
    <x v="1"/>
    <x v="0"/>
    <n v="16"/>
    <n v="28323999"/>
  </r>
  <r>
    <x v="0"/>
    <x v="0"/>
    <x v="0"/>
    <x v="16"/>
    <x v="1"/>
    <x v="2"/>
    <x v="1"/>
    <x v="1"/>
    <n v="7"/>
    <n v="10113333"/>
  </r>
  <r>
    <x v="0"/>
    <x v="0"/>
    <x v="0"/>
    <x v="16"/>
    <x v="1"/>
    <x v="2"/>
    <x v="2"/>
    <x v="0"/>
    <n v="7"/>
    <n v="5883333"/>
  </r>
  <r>
    <x v="0"/>
    <x v="0"/>
    <x v="0"/>
    <x v="16"/>
    <x v="1"/>
    <x v="2"/>
    <x v="2"/>
    <x v="1"/>
    <n v="2"/>
    <n v="1650000"/>
  </r>
  <r>
    <x v="0"/>
    <x v="0"/>
    <x v="0"/>
    <x v="16"/>
    <x v="1"/>
    <x v="4"/>
    <x v="0"/>
    <x v="0"/>
    <n v="1"/>
    <n v="8289198.5"/>
  </r>
  <r>
    <x v="0"/>
    <x v="0"/>
    <x v="0"/>
    <x v="16"/>
    <x v="1"/>
    <x v="4"/>
    <x v="3"/>
    <x v="1"/>
    <n v="1"/>
    <n v="10339729.457566891"/>
  </r>
  <r>
    <x v="0"/>
    <x v="0"/>
    <x v="0"/>
    <x v="16"/>
    <x v="1"/>
    <x v="4"/>
    <x v="1"/>
    <x v="0"/>
    <n v="1"/>
    <n v="3717650.5446342411"/>
  </r>
  <r>
    <x v="0"/>
    <x v="0"/>
    <x v="0"/>
    <x v="16"/>
    <x v="1"/>
    <x v="4"/>
    <x v="1"/>
    <x v="1"/>
    <n v="6"/>
    <n v="21434598.34380221"/>
  </r>
  <r>
    <x v="0"/>
    <x v="0"/>
    <x v="0"/>
    <x v="17"/>
    <x v="0"/>
    <x v="0"/>
    <x v="0"/>
    <x v="0"/>
    <n v="154"/>
    <n v="1179736258.0955181"/>
  </r>
  <r>
    <x v="0"/>
    <x v="0"/>
    <x v="0"/>
    <x v="17"/>
    <x v="0"/>
    <x v="0"/>
    <x v="0"/>
    <x v="1"/>
    <n v="77"/>
    <n v="602131215.60390711"/>
  </r>
  <r>
    <x v="0"/>
    <x v="0"/>
    <x v="0"/>
    <x v="17"/>
    <x v="0"/>
    <x v="0"/>
    <x v="3"/>
    <x v="0"/>
    <n v="177"/>
    <n v="1071316978.1650056"/>
  </r>
  <r>
    <x v="0"/>
    <x v="0"/>
    <x v="0"/>
    <x v="17"/>
    <x v="0"/>
    <x v="0"/>
    <x v="3"/>
    <x v="1"/>
    <n v="156"/>
    <n v="891655096.19985509"/>
  </r>
  <r>
    <x v="0"/>
    <x v="0"/>
    <x v="0"/>
    <x v="17"/>
    <x v="0"/>
    <x v="0"/>
    <x v="4"/>
    <x v="0"/>
    <n v="30"/>
    <n v="94228500.42408663"/>
  </r>
  <r>
    <x v="0"/>
    <x v="0"/>
    <x v="0"/>
    <x v="17"/>
    <x v="0"/>
    <x v="0"/>
    <x v="4"/>
    <x v="1"/>
    <n v="49"/>
    <n v="131234869.69491799"/>
  </r>
  <r>
    <x v="0"/>
    <x v="0"/>
    <x v="0"/>
    <x v="17"/>
    <x v="0"/>
    <x v="0"/>
    <x v="1"/>
    <x v="0"/>
    <n v="102"/>
    <n v="213020361.82203531"/>
  </r>
  <r>
    <x v="0"/>
    <x v="0"/>
    <x v="0"/>
    <x v="17"/>
    <x v="0"/>
    <x v="0"/>
    <x v="1"/>
    <x v="1"/>
    <n v="120"/>
    <n v="246569867.84322163"/>
  </r>
  <r>
    <x v="0"/>
    <x v="0"/>
    <x v="0"/>
    <x v="17"/>
    <x v="0"/>
    <x v="0"/>
    <x v="2"/>
    <x v="0"/>
    <n v="47"/>
    <n v="79100768.888093427"/>
  </r>
  <r>
    <x v="0"/>
    <x v="0"/>
    <x v="0"/>
    <x v="17"/>
    <x v="0"/>
    <x v="0"/>
    <x v="2"/>
    <x v="1"/>
    <n v="3"/>
    <n v="5023259.7475000005"/>
  </r>
  <r>
    <x v="0"/>
    <x v="0"/>
    <x v="0"/>
    <x v="17"/>
    <x v="0"/>
    <x v="1"/>
    <x v="3"/>
    <x v="0"/>
    <n v="706"/>
    <n v="4254230103.816359"/>
  </r>
  <r>
    <x v="0"/>
    <x v="0"/>
    <x v="0"/>
    <x v="17"/>
    <x v="0"/>
    <x v="1"/>
    <x v="3"/>
    <x v="1"/>
    <n v="843"/>
    <n v="4824482552.3482895"/>
  </r>
  <r>
    <x v="0"/>
    <x v="0"/>
    <x v="0"/>
    <x v="17"/>
    <x v="0"/>
    <x v="1"/>
    <x v="4"/>
    <x v="0"/>
    <n v="147"/>
    <n v="350149057.8435989"/>
  </r>
  <r>
    <x v="0"/>
    <x v="0"/>
    <x v="0"/>
    <x v="17"/>
    <x v="0"/>
    <x v="1"/>
    <x v="4"/>
    <x v="1"/>
    <n v="198"/>
    <n v="483877186.21931052"/>
  </r>
  <r>
    <x v="0"/>
    <x v="0"/>
    <x v="0"/>
    <x v="17"/>
    <x v="0"/>
    <x v="1"/>
    <x v="1"/>
    <x v="0"/>
    <n v="259"/>
    <n v="541058542.2666409"/>
  </r>
  <r>
    <x v="0"/>
    <x v="0"/>
    <x v="0"/>
    <x v="17"/>
    <x v="0"/>
    <x v="1"/>
    <x v="1"/>
    <x v="1"/>
    <n v="376"/>
    <n v="772940772.67571747"/>
  </r>
  <r>
    <x v="0"/>
    <x v="0"/>
    <x v="0"/>
    <x v="17"/>
    <x v="0"/>
    <x v="1"/>
    <x v="2"/>
    <x v="0"/>
    <n v="239"/>
    <n v="403946530.30485797"/>
  </r>
  <r>
    <x v="0"/>
    <x v="0"/>
    <x v="0"/>
    <x v="17"/>
    <x v="0"/>
    <x v="1"/>
    <x v="2"/>
    <x v="1"/>
    <n v="30"/>
    <n v="50748372.147500008"/>
  </r>
  <r>
    <x v="0"/>
    <x v="0"/>
    <x v="0"/>
    <x v="17"/>
    <x v="1"/>
    <x v="2"/>
    <x v="3"/>
    <x v="0"/>
    <n v="1042"/>
    <n v="4344811833"/>
  </r>
  <r>
    <x v="0"/>
    <x v="0"/>
    <x v="0"/>
    <x v="17"/>
    <x v="1"/>
    <x v="2"/>
    <x v="3"/>
    <x v="1"/>
    <n v="1010"/>
    <n v="3737014332"/>
  </r>
  <r>
    <x v="0"/>
    <x v="0"/>
    <x v="0"/>
    <x v="17"/>
    <x v="1"/>
    <x v="2"/>
    <x v="4"/>
    <x v="0"/>
    <n v="134"/>
    <n v="317773224"/>
  </r>
  <r>
    <x v="0"/>
    <x v="0"/>
    <x v="0"/>
    <x v="17"/>
    <x v="1"/>
    <x v="2"/>
    <x v="4"/>
    <x v="1"/>
    <n v="162"/>
    <n v="311468670"/>
  </r>
  <r>
    <x v="0"/>
    <x v="0"/>
    <x v="0"/>
    <x v="17"/>
    <x v="1"/>
    <x v="2"/>
    <x v="1"/>
    <x v="0"/>
    <n v="71"/>
    <n v="138753591"/>
  </r>
  <r>
    <x v="0"/>
    <x v="0"/>
    <x v="0"/>
    <x v="17"/>
    <x v="1"/>
    <x v="2"/>
    <x v="1"/>
    <x v="1"/>
    <n v="100"/>
    <n v="163882335"/>
  </r>
  <r>
    <x v="0"/>
    <x v="0"/>
    <x v="0"/>
    <x v="17"/>
    <x v="1"/>
    <x v="2"/>
    <x v="2"/>
    <x v="0"/>
    <n v="4"/>
    <n v="4659333"/>
  </r>
  <r>
    <x v="0"/>
    <x v="0"/>
    <x v="0"/>
    <x v="17"/>
    <x v="1"/>
    <x v="2"/>
    <x v="2"/>
    <x v="1"/>
    <n v="5"/>
    <n v="6261492"/>
  </r>
  <r>
    <x v="0"/>
    <x v="0"/>
    <x v="0"/>
    <x v="17"/>
    <x v="1"/>
    <x v="4"/>
    <x v="0"/>
    <x v="0"/>
    <n v="6"/>
    <n v="36200833.285572574"/>
  </r>
  <r>
    <x v="0"/>
    <x v="0"/>
    <x v="0"/>
    <x v="17"/>
    <x v="1"/>
    <x v="4"/>
    <x v="0"/>
    <x v="1"/>
    <n v="2"/>
    <n v="11621987.723646"/>
  </r>
  <r>
    <x v="0"/>
    <x v="0"/>
    <x v="0"/>
    <x v="17"/>
    <x v="1"/>
    <x v="4"/>
    <x v="3"/>
    <x v="0"/>
    <n v="10"/>
    <n v="61486587.382012926"/>
  </r>
  <r>
    <x v="0"/>
    <x v="0"/>
    <x v="0"/>
    <x v="17"/>
    <x v="1"/>
    <x v="4"/>
    <x v="3"/>
    <x v="1"/>
    <n v="15"/>
    <n v="85112298.096433178"/>
  </r>
  <r>
    <x v="0"/>
    <x v="0"/>
    <x v="0"/>
    <x v="17"/>
    <x v="1"/>
    <x v="4"/>
    <x v="4"/>
    <x v="1"/>
    <n v="8"/>
    <n v="16943440.29942058"/>
  </r>
  <r>
    <x v="0"/>
    <x v="0"/>
    <x v="0"/>
    <x v="17"/>
    <x v="1"/>
    <x v="4"/>
    <x v="1"/>
    <x v="0"/>
    <n v="2"/>
    <n v="4142201.8472916665"/>
  </r>
  <r>
    <x v="0"/>
    <x v="0"/>
    <x v="0"/>
    <x v="17"/>
    <x v="1"/>
    <x v="4"/>
    <x v="1"/>
    <x v="1"/>
    <n v="11"/>
    <n v="22752841.75997157"/>
  </r>
  <r>
    <x v="0"/>
    <x v="0"/>
    <x v="0"/>
    <x v="17"/>
    <x v="1"/>
    <x v="4"/>
    <x v="2"/>
    <x v="0"/>
    <n v="3"/>
    <n v="4947824.7781628789"/>
  </r>
  <r>
    <x v="0"/>
    <x v="0"/>
    <x v="0"/>
    <x v="17"/>
    <x v="1"/>
    <x v="4"/>
    <x v="2"/>
    <x v="1"/>
    <n v="1"/>
    <n v="2287788.801"/>
  </r>
  <r>
    <x v="0"/>
    <x v="0"/>
    <x v="0"/>
    <x v="18"/>
    <x v="0"/>
    <x v="0"/>
    <x v="0"/>
    <x v="0"/>
    <n v="23"/>
    <n v="246404530.86000001"/>
  </r>
  <r>
    <x v="0"/>
    <x v="0"/>
    <x v="0"/>
    <x v="18"/>
    <x v="0"/>
    <x v="0"/>
    <x v="0"/>
    <x v="1"/>
    <n v="6"/>
    <n v="54945759"/>
  </r>
  <r>
    <x v="0"/>
    <x v="0"/>
    <x v="0"/>
    <x v="18"/>
    <x v="0"/>
    <x v="0"/>
    <x v="3"/>
    <x v="0"/>
    <n v="6"/>
    <n v="36712554.614257246"/>
  </r>
  <r>
    <x v="0"/>
    <x v="0"/>
    <x v="0"/>
    <x v="18"/>
    <x v="0"/>
    <x v="0"/>
    <x v="3"/>
    <x v="1"/>
    <n v="4"/>
    <n v="23577605.573514231"/>
  </r>
  <r>
    <x v="0"/>
    <x v="0"/>
    <x v="0"/>
    <x v="18"/>
    <x v="0"/>
    <x v="0"/>
    <x v="4"/>
    <x v="0"/>
    <n v="1"/>
    <n v="2525427.1244117655"/>
  </r>
  <r>
    <x v="0"/>
    <x v="0"/>
    <x v="0"/>
    <x v="18"/>
    <x v="0"/>
    <x v="0"/>
    <x v="4"/>
    <x v="1"/>
    <n v="1"/>
    <n v="2541333.7762500015"/>
  </r>
  <r>
    <x v="0"/>
    <x v="0"/>
    <x v="0"/>
    <x v="18"/>
    <x v="0"/>
    <x v="0"/>
    <x v="1"/>
    <x v="0"/>
    <n v="1"/>
    <n v="2121608.711037735"/>
  </r>
  <r>
    <x v="0"/>
    <x v="0"/>
    <x v="0"/>
    <x v="18"/>
    <x v="0"/>
    <x v="0"/>
    <x v="1"/>
    <x v="1"/>
    <n v="2"/>
    <n v="4550984.4888529405"/>
  </r>
  <r>
    <x v="0"/>
    <x v="0"/>
    <x v="0"/>
    <x v="18"/>
    <x v="0"/>
    <x v="1"/>
    <x v="0"/>
    <x v="0"/>
    <n v="11"/>
    <n v="109245366"/>
  </r>
  <r>
    <x v="0"/>
    <x v="0"/>
    <x v="0"/>
    <x v="18"/>
    <x v="0"/>
    <x v="1"/>
    <x v="0"/>
    <x v="1"/>
    <n v="3"/>
    <n v="19567660.026615001"/>
  </r>
  <r>
    <x v="0"/>
    <x v="0"/>
    <x v="0"/>
    <x v="18"/>
    <x v="0"/>
    <x v="1"/>
    <x v="3"/>
    <x v="0"/>
    <n v="242"/>
    <n v="1496099362.5509076"/>
  </r>
  <r>
    <x v="0"/>
    <x v="0"/>
    <x v="0"/>
    <x v="18"/>
    <x v="0"/>
    <x v="1"/>
    <x v="3"/>
    <x v="1"/>
    <n v="231"/>
    <n v="1368001662.5012965"/>
  </r>
  <r>
    <x v="0"/>
    <x v="0"/>
    <x v="0"/>
    <x v="18"/>
    <x v="0"/>
    <x v="1"/>
    <x v="4"/>
    <x v="0"/>
    <n v="69"/>
    <n v="193237173.07764176"/>
  </r>
  <r>
    <x v="0"/>
    <x v="0"/>
    <x v="0"/>
    <x v="18"/>
    <x v="0"/>
    <x v="1"/>
    <x v="4"/>
    <x v="1"/>
    <n v="80"/>
    <n v="215150744.32375795"/>
  </r>
  <r>
    <x v="0"/>
    <x v="0"/>
    <x v="0"/>
    <x v="18"/>
    <x v="0"/>
    <x v="1"/>
    <x v="1"/>
    <x v="0"/>
    <n v="78"/>
    <n v="166876871.48021734"/>
  </r>
  <r>
    <x v="0"/>
    <x v="0"/>
    <x v="0"/>
    <x v="18"/>
    <x v="0"/>
    <x v="1"/>
    <x v="1"/>
    <x v="1"/>
    <n v="115"/>
    <n v="249950413.97154704"/>
  </r>
  <r>
    <x v="0"/>
    <x v="0"/>
    <x v="0"/>
    <x v="18"/>
    <x v="0"/>
    <x v="1"/>
    <x v="2"/>
    <x v="0"/>
    <n v="17"/>
    <n v="28390298.795999996"/>
  </r>
  <r>
    <x v="0"/>
    <x v="0"/>
    <x v="0"/>
    <x v="18"/>
    <x v="0"/>
    <x v="1"/>
    <x v="2"/>
    <x v="1"/>
    <n v="12"/>
    <n v="19787744.533846147"/>
  </r>
  <r>
    <x v="0"/>
    <x v="0"/>
    <x v="0"/>
    <x v="18"/>
    <x v="1"/>
    <x v="2"/>
    <x v="3"/>
    <x v="0"/>
    <n v="290"/>
    <n v="1617387534"/>
  </r>
  <r>
    <x v="0"/>
    <x v="0"/>
    <x v="0"/>
    <x v="18"/>
    <x v="1"/>
    <x v="2"/>
    <x v="3"/>
    <x v="1"/>
    <n v="177"/>
    <n v="1064862195"/>
  </r>
  <r>
    <x v="0"/>
    <x v="0"/>
    <x v="0"/>
    <x v="18"/>
    <x v="1"/>
    <x v="2"/>
    <x v="4"/>
    <x v="0"/>
    <n v="322"/>
    <n v="779072868"/>
  </r>
  <r>
    <x v="0"/>
    <x v="0"/>
    <x v="0"/>
    <x v="18"/>
    <x v="1"/>
    <x v="2"/>
    <x v="4"/>
    <x v="1"/>
    <n v="73"/>
    <n v="168329715"/>
  </r>
  <r>
    <x v="0"/>
    <x v="0"/>
    <x v="0"/>
    <x v="18"/>
    <x v="1"/>
    <x v="2"/>
    <x v="1"/>
    <x v="0"/>
    <n v="11"/>
    <n v="27977466"/>
  </r>
  <r>
    <x v="0"/>
    <x v="0"/>
    <x v="0"/>
    <x v="18"/>
    <x v="1"/>
    <x v="2"/>
    <x v="1"/>
    <x v="1"/>
    <n v="28"/>
    <n v="64837503"/>
  </r>
  <r>
    <x v="0"/>
    <x v="0"/>
    <x v="0"/>
    <x v="18"/>
    <x v="1"/>
    <x v="2"/>
    <x v="2"/>
    <x v="0"/>
    <n v="14"/>
    <n v="24939969"/>
  </r>
  <r>
    <x v="0"/>
    <x v="0"/>
    <x v="0"/>
    <x v="18"/>
    <x v="1"/>
    <x v="2"/>
    <x v="2"/>
    <x v="1"/>
    <n v="6"/>
    <n v="7415880"/>
  </r>
  <r>
    <x v="0"/>
    <x v="0"/>
    <x v="0"/>
    <x v="18"/>
    <x v="1"/>
    <x v="4"/>
    <x v="0"/>
    <x v="0"/>
    <n v="2"/>
    <n v="17098248"/>
  </r>
  <r>
    <x v="0"/>
    <x v="0"/>
    <x v="0"/>
    <x v="18"/>
    <x v="1"/>
    <x v="4"/>
    <x v="0"/>
    <x v="1"/>
    <n v="1"/>
    <n v="3097232.9849999999"/>
  </r>
  <r>
    <x v="0"/>
    <x v="0"/>
    <x v="0"/>
    <x v="18"/>
    <x v="1"/>
    <x v="4"/>
    <x v="3"/>
    <x v="1"/>
    <n v="1"/>
    <n v="5892142.2554118475"/>
  </r>
  <r>
    <x v="0"/>
    <x v="0"/>
    <x v="0"/>
    <x v="18"/>
    <x v="1"/>
    <x v="4"/>
    <x v="1"/>
    <x v="1"/>
    <n v="1"/>
    <n v="2046381.3204000001"/>
  </r>
  <r>
    <x v="0"/>
    <x v="0"/>
    <x v="0"/>
    <x v="19"/>
    <x v="0"/>
    <x v="0"/>
    <x v="0"/>
    <x v="0"/>
    <n v="45"/>
    <n v="294702239.39683497"/>
  </r>
  <r>
    <x v="0"/>
    <x v="0"/>
    <x v="0"/>
    <x v="19"/>
    <x v="0"/>
    <x v="0"/>
    <x v="0"/>
    <x v="1"/>
    <n v="33"/>
    <n v="158847512.95363641"/>
  </r>
  <r>
    <x v="0"/>
    <x v="0"/>
    <x v="0"/>
    <x v="19"/>
    <x v="0"/>
    <x v="0"/>
    <x v="3"/>
    <x v="1"/>
    <n v="1"/>
    <n v="5216860.7222838467"/>
  </r>
  <r>
    <x v="0"/>
    <x v="0"/>
    <x v="0"/>
    <x v="19"/>
    <x v="0"/>
    <x v="0"/>
    <x v="1"/>
    <x v="0"/>
    <n v="12"/>
    <n v="24819123.119999997"/>
  </r>
  <r>
    <x v="0"/>
    <x v="0"/>
    <x v="0"/>
    <x v="19"/>
    <x v="0"/>
    <x v="0"/>
    <x v="1"/>
    <x v="1"/>
    <n v="8"/>
    <n v="15119458.500821911"/>
  </r>
  <r>
    <x v="0"/>
    <x v="0"/>
    <x v="0"/>
    <x v="19"/>
    <x v="0"/>
    <x v="1"/>
    <x v="3"/>
    <x v="0"/>
    <n v="77"/>
    <n v="407008877.07301378"/>
  </r>
  <r>
    <x v="0"/>
    <x v="0"/>
    <x v="0"/>
    <x v="19"/>
    <x v="0"/>
    <x v="1"/>
    <x v="3"/>
    <x v="1"/>
    <n v="105"/>
    <n v="493934192.10458738"/>
  </r>
  <r>
    <x v="0"/>
    <x v="0"/>
    <x v="0"/>
    <x v="19"/>
    <x v="0"/>
    <x v="1"/>
    <x v="1"/>
    <x v="0"/>
    <n v="84"/>
    <n v="164894860.83428568"/>
  </r>
  <r>
    <x v="0"/>
    <x v="0"/>
    <x v="0"/>
    <x v="19"/>
    <x v="0"/>
    <x v="1"/>
    <x v="1"/>
    <x v="1"/>
    <n v="75"/>
    <n v="143130378.67438349"/>
  </r>
  <r>
    <x v="0"/>
    <x v="0"/>
    <x v="0"/>
    <x v="19"/>
    <x v="0"/>
    <x v="1"/>
    <x v="2"/>
    <x v="0"/>
    <n v="4"/>
    <n v="6044257.0800000001"/>
  </r>
  <r>
    <x v="0"/>
    <x v="0"/>
    <x v="0"/>
    <x v="19"/>
    <x v="0"/>
    <x v="1"/>
    <x v="2"/>
    <x v="1"/>
    <n v="2"/>
    <n v="3022128.54"/>
  </r>
  <r>
    <x v="0"/>
    <x v="0"/>
    <x v="0"/>
    <x v="19"/>
    <x v="1"/>
    <x v="2"/>
    <x v="0"/>
    <x v="0"/>
    <n v="11"/>
    <n v="97512996"/>
  </r>
  <r>
    <x v="0"/>
    <x v="0"/>
    <x v="0"/>
    <x v="19"/>
    <x v="1"/>
    <x v="2"/>
    <x v="0"/>
    <x v="1"/>
    <n v="5"/>
    <n v="41132007"/>
  </r>
  <r>
    <x v="0"/>
    <x v="0"/>
    <x v="0"/>
    <x v="19"/>
    <x v="1"/>
    <x v="2"/>
    <x v="3"/>
    <x v="0"/>
    <n v="117"/>
    <n v="398531061"/>
  </r>
  <r>
    <x v="0"/>
    <x v="0"/>
    <x v="0"/>
    <x v="19"/>
    <x v="1"/>
    <x v="2"/>
    <x v="3"/>
    <x v="1"/>
    <n v="121"/>
    <n v="379684704"/>
  </r>
  <r>
    <x v="0"/>
    <x v="0"/>
    <x v="0"/>
    <x v="19"/>
    <x v="1"/>
    <x v="2"/>
    <x v="1"/>
    <x v="0"/>
    <n v="5"/>
    <n v="7167237"/>
  </r>
  <r>
    <x v="0"/>
    <x v="0"/>
    <x v="0"/>
    <x v="19"/>
    <x v="1"/>
    <x v="2"/>
    <x v="1"/>
    <x v="1"/>
    <n v="15"/>
    <n v="25483206"/>
  </r>
  <r>
    <x v="0"/>
    <x v="0"/>
    <x v="0"/>
    <x v="19"/>
    <x v="1"/>
    <x v="2"/>
    <x v="2"/>
    <x v="0"/>
    <n v="1"/>
    <n v="875001"/>
  </r>
  <r>
    <x v="0"/>
    <x v="0"/>
    <x v="0"/>
    <x v="19"/>
    <x v="1"/>
    <x v="4"/>
    <x v="0"/>
    <x v="0"/>
    <n v="1"/>
    <n v="3523390.9260000009"/>
  </r>
  <r>
    <x v="0"/>
    <x v="0"/>
    <x v="0"/>
    <x v="19"/>
    <x v="1"/>
    <x v="4"/>
    <x v="0"/>
    <x v="1"/>
    <n v="1"/>
    <n v="3195546.3900000011"/>
  </r>
  <r>
    <x v="0"/>
    <x v="0"/>
    <x v="0"/>
    <x v="20"/>
    <x v="0"/>
    <x v="0"/>
    <x v="0"/>
    <x v="0"/>
    <n v="74"/>
    <n v="598517552.79475629"/>
  </r>
  <r>
    <x v="0"/>
    <x v="0"/>
    <x v="0"/>
    <x v="20"/>
    <x v="0"/>
    <x v="0"/>
    <x v="0"/>
    <x v="1"/>
    <n v="71"/>
    <n v="597961444.76602316"/>
  </r>
  <r>
    <x v="0"/>
    <x v="0"/>
    <x v="0"/>
    <x v="20"/>
    <x v="0"/>
    <x v="0"/>
    <x v="3"/>
    <x v="0"/>
    <n v="86"/>
    <n v="537566043.58448899"/>
  </r>
  <r>
    <x v="0"/>
    <x v="0"/>
    <x v="0"/>
    <x v="20"/>
    <x v="0"/>
    <x v="0"/>
    <x v="3"/>
    <x v="1"/>
    <n v="59"/>
    <n v="341325221.31880319"/>
  </r>
  <r>
    <x v="0"/>
    <x v="0"/>
    <x v="0"/>
    <x v="20"/>
    <x v="0"/>
    <x v="0"/>
    <x v="4"/>
    <x v="0"/>
    <n v="6"/>
    <n v="23740854.388166666"/>
  </r>
  <r>
    <x v="0"/>
    <x v="0"/>
    <x v="0"/>
    <x v="20"/>
    <x v="0"/>
    <x v="0"/>
    <x v="4"/>
    <x v="1"/>
    <n v="7"/>
    <n v="22096993.341363635"/>
  </r>
  <r>
    <x v="0"/>
    <x v="0"/>
    <x v="0"/>
    <x v="20"/>
    <x v="0"/>
    <x v="0"/>
    <x v="1"/>
    <x v="0"/>
    <n v="14"/>
    <n v="31348438.368210077"/>
  </r>
  <r>
    <x v="0"/>
    <x v="0"/>
    <x v="0"/>
    <x v="20"/>
    <x v="0"/>
    <x v="0"/>
    <x v="1"/>
    <x v="1"/>
    <n v="30"/>
    <n v="68001420.773269951"/>
  </r>
  <r>
    <x v="0"/>
    <x v="0"/>
    <x v="0"/>
    <x v="20"/>
    <x v="0"/>
    <x v="0"/>
    <x v="2"/>
    <x v="0"/>
    <n v="7"/>
    <n v="12024484.221111115"/>
  </r>
  <r>
    <x v="0"/>
    <x v="0"/>
    <x v="0"/>
    <x v="20"/>
    <x v="0"/>
    <x v="1"/>
    <x v="3"/>
    <x v="0"/>
    <n v="576"/>
    <n v="3386098809.8490109"/>
  </r>
  <r>
    <x v="0"/>
    <x v="0"/>
    <x v="0"/>
    <x v="20"/>
    <x v="0"/>
    <x v="1"/>
    <x v="3"/>
    <x v="1"/>
    <n v="850"/>
    <n v="4587436677.5985794"/>
  </r>
  <r>
    <x v="0"/>
    <x v="0"/>
    <x v="0"/>
    <x v="20"/>
    <x v="0"/>
    <x v="1"/>
    <x v="4"/>
    <x v="0"/>
    <n v="32"/>
    <n v="83599206.79383333"/>
  </r>
  <r>
    <x v="0"/>
    <x v="0"/>
    <x v="0"/>
    <x v="20"/>
    <x v="0"/>
    <x v="1"/>
    <x v="4"/>
    <x v="1"/>
    <n v="108"/>
    <n v="313718441.37650788"/>
  </r>
  <r>
    <x v="0"/>
    <x v="0"/>
    <x v="0"/>
    <x v="20"/>
    <x v="0"/>
    <x v="1"/>
    <x v="1"/>
    <x v="0"/>
    <n v="150"/>
    <n v="327564210.71114355"/>
  </r>
  <r>
    <x v="0"/>
    <x v="0"/>
    <x v="0"/>
    <x v="20"/>
    <x v="0"/>
    <x v="1"/>
    <x v="1"/>
    <x v="1"/>
    <n v="311"/>
    <n v="708312064.77783334"/>
  </r>
  <r>
    <x v="0"/>
    <x v="0"/>
    <x v="0"/>
    <x v="20"/>
    <x v="0"/>
    <x v="1"/>
    <x v="2"/>
    <x v="0"/>
    <n v="59"/>
    <n v="99674474.723888919"/>
  </r>
  <r>
    <x v="0"/>
    <x v="0"/>
    <x v="0"/>
    <x v="20"/>
    <x v="0"/>
    <x v="1"/>
    <x v="2"/>
    <x v="1"/>
    <n v="13"/>
    <n v="21291120.731250003"/>
  </r>
  <r>
    <x v="0"/>
    <x v="0"/>
    <x v="0"/>
    <x v="20"/>
    <x v="0"/>
    <x v="3"/>
    <x v="0"/>
    <x v="0"/>
    <n v="18"/>
    <n v="142732397.23973626"/>
  </r>
  <r>
    <x v="0"/>
    <x v="0"/>
    <x v="0"/>
    <x v="20"/>
    <x v="0"/>
    <x v="3"/>
    <x v="0"/>
    <x v="1"/>
    <n v="20"/>
    <n v="165991356.66666669"/>
  </r>
  <r>
    <x v="0"/>
    <x v="0"/>
    <x v="0"/>
    <x v="20"/>
    <x v="0"/>
    <x v="3"/>
    <x v="3"/>
    <x v="0"/>
    <n v="29"/>
    <n v="146621879.04707134"/>
  </r>
  <r>
    <x v="0"/>
    <x v="0"/>
    <x v="0"/>
    <x v="20"/>
    <x v="0"/>
    <x v="3"/>
    <x v="3"/>
    <x v="1"/>
    <n v="53"/>
    <n v="253757363.3308574"/>
  </r>
  <r>
    <x v="0"/>
    <x v="0"/>
    <x v="0"/>
    <x v="20"/>
    <x v="0"/>
    <x v="3"/>
    <x v="4"/>
    <x v="0"/>
    <n v="6"/>
    <n v="15032125.870000001"/>
  </r>
  <r>
    <x v="0"/>
    <x v="0"/>
    <x v="0"/>
    <x v="20"/>
    <x v="0"/>
    <x v="3"/>
    <x v="4"/>
    <x v="1"/>
    <n v="9"/>
    <n v="22937459.715"/>
  </r>
  <r>
    <x v="0"/>
    <x v="0"/>
    <x v="0"/>
    <x v="20"/>
    <x v="0"/>
    <x v="3"/>
    <x v="1"/>
    <x v="0"/>
    <n v="3"/>
    <n v="7189098.8700000001"/>
  </r>
  <r>
    <x v="0"/>
    <x v="0"/>
    <x v="0"/>
    <x v="20"/>
    <x v="0"/>
    <x v="3"/>
    <x v="1"/>
    <x v="1"/>
    <n v="33"/>
    <n v="85579403.53050001"/>
  </r>
  <r>
    <x v="0"/>
    <x v="0"/>
    <x v="0"/>
    <x v="20"/>
    <x v="0"/>
    <x v="3"/>
    <x v="2"/>
    <x v="0"/>
    <n v="3"/>
    <n v="6202443.5700000003"/>
  </r>
  <r>
    <x v="0"/>
    <x v="0"/>
    <x v="0"/>
    <x v="20"/>
    <x v="1"/>
    <x v="2"/>
    <x v="0"/>
    <x v="1"/>
    <n v="1"/>
    <n v="9790623"/>
  </r>
  <r>
    <x v="0"/>
    <x v="0"/>
    <x v="0"/>
    <x v="20"/>
    <x v="1"/>
    <x v="2"/>
    <x v="3"/>
    <x v="0"/>
    <n v="408"/>
    <n v="1461607623"/>
  </r>
  <r>
    <x v="0"/>
    <x v="0"/>
    <x v="0"/>
    <x v="20"/>
    <x v="1"/>
    <x v="2"/>
    <x v="3"/>
    <x v="1"/>
    <n v="815"/>
    <n v="2594634882"/>
  </r>
  <r>
    <x v="0"/>
    <x v="0"/>
    <x v="0"/>
    <x v="20"/>
    <x v="1"/>
    <x v="2"/>
    <x v="4"/>
    <x v="0"/>
    <n v="53"/>
    <n v="171432936"/>
  </r>
  <r>
    <x v="0"/>
    <x v="0"/>
    <x v="0"/>
    <x v="20"/>
    <x v="1"/>
    <x v="2"/>
    <x v="4"/>
    <x v="1"/>
    <n v="44"/>
    <n v="99533913"/>
  </r>
  <r>
    <x v="0"/>
    <x v="0"/>
    <x v="0"/>
    <x v="20"/>
    <x v="1"/>
    <x v="2"/>
    <x v="1"/>
    <x v="0"/>
    <n v="71"/>
    <n v="152721276"/>
  </r>
  <r>
    <x v="0"/>
    <x v="0"/>
    <x v="0"/>
    <x v="20"/>
    <x v="1"/>
    <x v="2"/>
    <x v="1"/>
    <x v="1"/>
    <n v="118"/>
    <n v="217116249"/>
  </r>
  <r>
    <x v="0"/>
    <x v="0"/>
    <x v="0"/>
    <x v="20"/>
    <x v="1"/>
    <x v="2"/>
    <x v="2"/>
    <x v="0"/>
    <n v="10"/>
    <n v="16257900"/>
  </r>
  <r>
    <x v="0"/>
    <x v="0"/>
    <x v="0"/>
    <x v="20"/>
    <x v="1"/>
    <x v="2"/>
    <x v="2"/>
    <x v="1"/>
    <n v="3"/>
    <n v="3324042"/>
  </r>
  <r>
    <x v="0"/>
    <x v="0"/>
    <x v="0"/>
    <x v="20"/>
    <x v="1"/>
    <x v="4"/>
    <x v="0"/>
    <x v="1"/>
    <n v="2"/>
    <n v="16722897.1875"/>
  </r>
  <r>
    <x v="0"/>
    <x v="0"/>
    <x v="0"/>
    <x v="20"/>
    <x v="1"/>
    <x v="4"/>
    <x v="3"/>
    <x v="0"/>
    <n v="14"/>
    <n v="85870639.086134881"/>
  </r>
  <r>
    <x v="0"/>
    <x v="0"/>
    <x v="0"/>
    <x v="20"/>
    <x v="1"/>
    <x v="4"/>
    <x v="3"/>
    <x v="1"/>
    <n v="12"/>
    <n v="72620932.040412188"/>
  </r>
  <r>
    <x v="0"/>
    <x v="0"/>
    <x v="0"/>
    <x v="20"/>
    <x v="1"/>
    <x v="4"/>
    <x v="4"/>
    <x v="0"/>
    <n v="1"/>
    <n v="2356220.4196153842"/>
  </r>
  <r>
    <x v="0"/>
    <x v="0"/>
    <x v="0"/>
    <x v="20"/>
    <x v="1"/>
    <x v="4"/>
    <x v="4"/>
    <x v="1"/>
    <n v="1"/>
    <n v="2264340.2462195125"/>
  </r>
  <r>
    <x v="0"/>
    <x v="0"/>
    <x v="0"/>
    <x v="20"/>
    <x v="1"/>
    <x v="4"/>
    <x v="1"/>
    <x v="0"/>
    <n v="10"/>
    <n v="21281467.733839951"/>
  </r>
  <r>
    <x v="0"/>
    <x v="0"/>
    <x v="0"/>
    <x v="20"/>
    <x v="1"/>
    <x v="4"/>
    <x v="1"/>
    <x v="1"/>
    <n v="16"/>
    <n v="36830245.449353762"/>
  </r>
  <r>
    <x v="0"/>
    <x v="0"/>
    <x v="0"/>
    <x v="20"/>
    <x v="1"/>
    <x v="4"/>
    <x v="2"/>
    <x v="0"/>
    <n v="2"/>
    <n v="4111307.3730000001"/>
  </r>
  <r>
    <x v="0"/>
    <x v="0"/>
    <x v="0"/>
    <x v="20"/>
    <x v="1"/>
    <x v="4"/>
    <x v="2"/>
    <x v="1"/>
    <n v="3"/>
    <n v="4928224.03125"/>
  </r>
  <r>
    <x v="0"/>
    <x v="0"/>
    <x v="0"/>
    <x v="21"/>
    <x v="0"/>
    <x v="0"/>
    <x v="0"/>
    <x v="0"/>
    <n v="18"/>
    <n v="169201355.76823002"/>
  </r>
  <r>
    <x v="0"/>
    <x v="0"/>
    <x v="0"/>
    <x v="21"/>
    <x v="0"/>
    <x v="0"/>
    <x v="0"/>
    <x v="1"/>
    <n v="17"/>
    <n v="125046564.81666666"/>
  </r>
  <r>
    <x v="0"/>
    <x v="0"/>
    <x v="0"/>
    <x v="21"/>
    <x v="0"/>
    <x v="0"/>
    <x v="3"/>
    <x v="0"/>
    <n v="1"/>
    <n v="7237302.4638021421"/>
  </r>
  <r>
    <x v="0"/>
    <x v="0"/>
    <x v="0"/>
    <x v="21"/>
    <x v="0"/>
    <x v="0"/>
    <x v="4"/>
    <x v="1"/>
    <n v="1"/>
    <n v="2779403.16"/>
  </r>
  <r>
    <x v="0"/>
    <x v="0"/>
    <x v="0"/>
    <x v="21"/>
    <x v="0"/>
    <x v="0"/>
    <x v="1"/>
    <x v="0"/>
    <n v="1"/>
    <n v="2221772.3229310336"/>
  </r>
  <r>
    <x v="0"/>
    <x v="0"/>
    <x v="0"/>
    <x v="21"/>
    <x v="0"/>
    <x v="0"/>
    <x v="1"/>
    <x v="1"/>
    <n v="1"/>
    <n v="2699860.77"/>
  </r>
  <r>
    <x v="0"/>
    <x v="0"/>
    <x v="0"/>
    <x v="21"/>
    <x v="0"/>
    <x v="1"/>
    <x v="3"/>
    <x v="0"/>
    <n v="12"/>
    <n v="86847629.565625697"/>
  </r>
  <r>
    <x v="0"/>
    <x v="0"/>
    <x v="0"/>
    <x v="21"/>
    <x v="0"/>
    <x v="1"/>
    <x v="3"/>
    <x v="1"/>
    <n v="23"/>
    <n v="158695695.78530639"/>
  </r>
  <r>
    <x v="0"/>
    <x v="0"/>
    <x v="0"/>
    <x v="21"/>
    <x v="0"/>
    <x v="1"/>
    <x v="4"/>
    <x v="0"/>
    <n v="3"/>
    <n v="8291055.6899999995"/>
  </r>
  <r>
    <x v="0"/>
    <x v="0"/>
    <x v="0"/>
    <x v="21"/>
    <x v="0"/>
    <x v="1"/>
    <x v="4"/>
    <x v="1"/>
    <n v="4"/>
    <n v="11117612.640000001"/>
  </r>
  <r>
    <x v="0"/>
    <x v="0"/>
    <x v="0"/>
    <x v="21"/>
    <x v="0"/>
    <x v="1"/>
    <x v="1"/>
    <x v="0"/>
    <n v="29"/>
    <n v="64431397.36499998"/>
  </r>
  <r>
    <x v="0"/>
    <x v="0"/>
    <x v="0"/>
    <x v="21"/>
    <x v="0"/>
    <x v="1"/>
    <x v="1"/>
    <x v="1"/>
    <n v="12"/>
    <n v="32398329.239999998"/>
  </r>
  <r>
    <x v="0"/>
    <x v="0"/>
    <x v="0"/>
    <x v="21"/>
    <x v="1"/>
    <x v="2"/>
    <x v="3"/>
    <x v="0"/>
    <n v="68"/>
    <n v="374972373"/>
  </r>
  <r>
    <x v="0"/>
    <x v="0"/>
    <x v="0"/>
    <x v="21"/>
    <x v="1"/>
    <x v="2"/>
    <x v="3"/>
    <x v="1"/>
    <n v="46"/>
    <n v="256727814"/>
  </r>
  <r>
    <x v="0"/>
    <x v="0"/>
    <x v="0"/>
    <x v="21"/>
    <x v="1"/>
    <x v="2"/>
    <x v="4"/>
    <x v="0"/>
    <n v="1"/>
    <n v="2550000"/>
  </r>
  <r>
    <x v="0"/>
    <x v="0"/>
    <x v="0"/>
    <x v="21"/>
    <x v="1"/>
    <x v="2"/>
    <x v="4"/>
    <x v="1"/>
    <n v="4"/>
    <n v="11416665"/>
  </r>
  <r>
    <x v="0"/>
    <x v="0"/>
    <x v="0"/>
    <x v="21"/>
    <x v="1"/>
    <x v="2"/>
    <x v="1"/>
    <x v="0"/>
    <n v="3"/>
    <n v="9870000"/>
  </r>
  <r>
    <x v="0"/>
    <x v="0"/>
    <x v="0"/>
    <x v="21"/>
    <x v="1"/>
    <x v="2"/>
    <x v="1"/>
    <x v="1"/>
    <n v="5"/>
    <n v="13714833"/>
  </r>
  <r>
    <x v="0"/>
    <x v="0"/>
    <x v="0"/>
    <x v="22"/>
    <x v="0"/>
    <x v="0"/>
    <x v="0"/>
    <x v="0"/>
    <n v="57"/>
    <n v="1011341903.4975154"/>
  </r>
  <r>
    <x v="0"/>
    <x v="0"/>
    <x v="0"/>
    <x v="22"/>
    <x v="0"/>
    <x v="0"/>
    <x v="0"/>
    <x v="1"/>
    <n v="36"/>
    <n v="626965528.26812005"/>
  </r>
  <r>
    <x v="0"/>
    <x v="0"/>
    <x v="0"/>
    <x v="22"/>
    <x v="0"/>
    <x v="0"/>
    <x v="3"/>
    <x v="0"/>
    <n v="911"/>
    <n v="9630324661.219101"/>
  </r>
  <r>
    <x v="0"/>
    <x v="0"/>
    <x v="0"/>
    <x v="22"/>
    <x v="0"/>
    <x v="0"/>
    <x v="3"/>
    <x v="1"/>
    <n v="720"/>
    <n v="6210678890.2440052"/>
  </r>
  <r>
    <x v="0"/>
    <x v="0"/>
    <x v="0"/>
    <x v="22"/>
    <x v="0"/>
    <x v="0"/>
    <x v="4"/>
    <x v="0"/>
    <n v="266"/>
    <n v="1154188214.5898826"/>
  </r>
  <r>
    <x v="0"/>
    <x v="0"/>
    <x v="0"/>
    <x v="22"/>
    <x v="0"/>
    <x v="0"/>
    <x v="4"/>
    <x v="1"/>
    <n v="264"/>
    <n v="1125287964.6499765"/>
  </r>
  <r>
    <x v="0"/>
    <x v="0"/>
    <x v="0"/>
    <x v="22"/>
    <x v="0"/>
    <x v="0"/>
    <x v="1"/>
    <x v="0"/>
    <n v="385"/>
    <n v="1063166890.9896022"/>
  </r>
  <r>
    <x v="0"/>
    <x v="0"/>
    <x v="0"/>
    <x v="22"/>
    <x v="0"/>
    <x v="0"/>
    <x v="1"/>
    <x v="1"/>
    <n v="758"/>
    <n v="2124346649.7404456"/>
  </r>
  <r>
    <x v="0"/>
    <x v="0"/>
    <x v="0"/>
    <x v="22"/>
    <x v="0"/>
    <x v="0"/>
    <x v="2"/>
    <x v="0"/>
    <n v="263"/>
    <n v="608657208.72950411"/>
  </r>
  <r>
    <x v="0"/>
    <x v="0"/>
    <x v="0"/>
    <x v="22"/>
    <x v="0"/>
    <x v="0"/>
    <x v="2"/>
    <x v="1"/>
    <n v="101"/>
    <n v="229069246.46376282"/>
  </r>
  <r>
    <x v="0"/>
    <x v="0"/>
    <x v="0"/>
    <x v="22"/>
    <x v="1"/>
    <x v="2"/>
    <x v="3"/>
    <x v="0"/>
    <n v="21"/>
    <n v="92203995"/>
  </r>
  <r>
    <x v="0"/>
    <x v="0"/>
    <x v="0"/>
    <x v="22"/>
    <x v="1"/>
    <x v="2"/>
    <x v="3"/>
    <x v="1"/>
    <n v="28"/>
    <n v="132903027"/>
  </r>
  <r>
    <x v="0"/>
    <x v="0"/>
    <x v="0"/>
    <x v="22"/>
    <x v="1"/>
    <x v="2"/>
    <x v="1"/>
    <x v="1"/>
    <n v="10"/>
    <n v="19776900"/>
  </r>
  <r>
    <x v="0"/>
    <x v="0"/>
    <x v="0"/>
    <x v="22"/>
    <x v="1"/>
    <x v="4"/>
    <x v="3"/>
    <x v="0"/>
    <n v="5"/>
    <n v="40474462.026194513"/>
  </r>
  <r>
    <x v="0"/>
    <x v="0"/>
    <x v="0"/>
    <x v="22"/>
    <x v="1"/>
    <x v="4"/>
    <x v="3"/>
    <x v="1"/>
    <n v="7"/>
    <n v="52563583.68200507"/>
  </r>
  <r>
    <x v="0"/>
    <x v="0"/>
    <x v="0"/>
    <x v="22"/>
    <x v="1"/>
    <x v="4"/>
    <x v="4"/>
    <x v="1"/>
    <n v="1"/>
    <n v="4262454.4115529414"/>
  </r>
  <r>
    <x v="0"/>
    <x v="0"/>
    <x v="0"/>
    <x v="22"/>
    <x v="1"/>
    <x v="4"/>
    <x v="1"/>
    <x v="1"/>
    <n v="6"/>
    <n v="16815408.836995609"/>
  </r>
  <r>
    <x v="0"/>
    <x v="0"/>
    <x v="0"/>
    <x v="22"/>
    <x v="1"/>
    <x v="4"/>
    <x v="2"/>
    <x v="0"/>
    <n v="8"/>
    <n v="18514287.718007728"/>
  </r>
  <r>
    <x v="0"/>
    <x v="0"/>
    <x v="0"/>
    <x v="22"/>
    <x v="1"/>
    <x v="4"/>
    <x v="2"/>
    <x v="1"/>
    <n v="17"/>
    <n v="38556209.800831363"/>
  </r>
  <r>
    <x v="0"/>
    <x v="0"/>
    <x v="0"/>
    <x v="23"/>
    <x v="0"/>
    <x v="0"/>
    <x v="0"/>
    <x v="0"/>
    <n v="43"/>
    <n v="522114526.87387705"/>
  </r>
  <r>
    <x v="0"/>
    <x v="0"/>
    <x v="0"/>
    <x v="23"/>
    <x v="0"/>
    <x v="0"/>
    <x v="0"/>
    <x v="1"/>
    <n v="9"/>
    <n v="120614160.59999999"/>
  </r>
  <r>
    <x v="0"/>
    <x v="0"/>
    <x v="0"/>
    <x v="23"/>
    <x v="0"/>
    <x v="0"/>
    <x v="3"/>
    <x v="0"/>
    <n v="78"/>
    <n v="551815029.29638851"/>
  </r>
  <r>
    <x v="0"/>
    <x v="0"/>
    <x v="0"/>
    <x v="23"/>
    <x v="0"/>
    <x v="0"/>
    <x v="3"/>
    <x v="1"/>
    <n v="15"/>
    <n v="88833054.339824855"/>
  </r>
  <r>
    <x v="0"/>
    <x v="0"/>
    <x v="0"/>
    <x v="23"/>
    <x v="0"/>
    <x v="0"/>
    <x v="4"/>
    <x v="0"/>
    <n v="19"/>
    <n v="55048219.43450506"/>
  </r>
  <r>
    <x v="0"/>
    <x v="0"/>
    <x v="0"/>
    <x v="23"/>
    <x v="0"/>
    <x v="0"/>
    <x v="4"/>
    <x v="1"/>
    <n v="1"/>
    <n v="5217414.3600000003"/>
  </r>
  <r>
    <x v="0"/>
    <x v="0"/>
    <x v="0"/>
    <x v="23"/>
    <x v="0"/>
    <x v="0"/>
    <x v="1"/>
    <x v="0"/>
    <n v="10"/>
    <n v="23639810.484114289"/>
  </r>
  <r>
    <x v="0"/>
    <x v="0"/>
    <x v="0"/>
    <x v="23"/>
    <x v="0"/>
    <x v="0"/>
    <x v="1"/>
    <x v="1"/>
    <n v="33"/>
    <n v="80226881.309744626"/>
  </r>
  <r>
    <x v="0"/>
    <x v="0"/>
    <x v="0"/>
    <x v="23"/>
    <x v="0"/>
    <x v="0"/>
    <x v="2"/>
    <x v="0"/>
    <n v="4"/>
    <n v="6846907.2947699996"/>
  </r>
  <r>
    <x v="0"/>
    <x v="0"/>
    <x v="0"/>
    <x v="23"/>
    <x v="0"/>
    <x v="1"/>
    <x v="3"/>
    <x v="0"/>
    <n v="272"/>
    <n v="1934208909.1250648"/>
  </r>
  <r>
    <x v="0"/>
    <x v="0"/>
    <x v="0"/>
    <x v="23"/>
    <x v="0"/>
    <x v="1"/>
    <x v="3"/>
    <x v="1"/>
    <n v="151"/>
    <n v="1033057056.283217"/>
  </r>
  <r>
    <x v="0"/>
    <x v="0"/>
    <x v="0"/>
    <x v="23"/>
    <x v="0"/>
    <x v="1"/>
    <x v="4"/>
    <x v="0"/>
    <n v="42"/>
    <n v="109621849.95948495"/>
  </r>
  <r>
    <x v="0"/>
    <x v="0"/>
    <x v="0"/>
    <x v="23"/>
    <x v="0"/>
    <x v="1"/>
    <x v="4"/>
    <x v="1"/>
    <n v="31"/>
    <n v="95536718.174968094"/>
  </r>
  <r>
    <x v="0"/>
    <x v="0"/>
    <x v="0"/>
    <x v="23"/>
    <x v="0"/>
    <x v="1"/>
    <x v="1"/>
    <x v="0"/>
    <n v="47"/>
    <n v="110717730.47254287"/>
  </r>
  <r>
    <x v="0"/>
    <x v="0"/>
    <x v="0"/>
    <x v="23"/>
    <x v="0"/>
    <x v="1"/>
    <x v="1"/>
    <x v="1"/>
    <n v="65"/>
    <n v="156193362.85093147"/>
  </r>
  <r>
    <x v="0"/>
    <x v="0"/>
    <x v="0"/>
    <x v="23"/>
    <x v="0"/>
    <x v="1"/>
    <x v="2"/>
    <x v="0"/>
    <n v="12"/>
    <n v="22009560.622873332"/>
  </r>
  <r>
    <x v="0"/>
    <x v="0"/>
    <x v="0"/>
    <x v="23"/>
    <x v="0"/>
    <x v="1"/>
    <x v="2"/>
    <x v="1"/>
    <n v="3"/>
    <n v="5057901.0923699997"/>
  </r>
  <r>
    <x v="0"/>
    <x v="0"/>
    <x v="0"/>
    <x v="23"/>
    <x v="1"/>
    <x v="2"/>
    <x v="3"/>
    <x v="0"/>
    <n v="28"/>
    <n v="135935670"/>
  </r>
  <r>
    <x v="0"/>
    <x v="0"/>
    <x v="0"/>
    <x v="23"/>
    <x v="1"/>
    <x v="2"/>
    <x v="3"/>
    <x v="1"/>
    <n v="28"/>
    <n v="113922099"/>
  </r>
  <r>
    <x v="0"/>
    <x v="0"/>
    <x v="0"/>
    <x v="23"/>
    <x v="1"/>
    <x v="2"/>
    <x v="4"/>
    <x v="0"/>
    <n v="1"/>
    <n v="4200000"/>
  </r>
  <r>
    <x v="0"/>
    <x v="0"/>
    <x v="0"/>
    <x v="23"/>
    <x v="1"/>
    <x v="2"/>
    <x v="4"/>
    <x v="1"/>
    <n v="4"/>
    <n v="9615000"/>
  </r>
  <r>
    <x v="0"/>
    <x v="0"/>
    <x v="0"/>
    <x v="23"/>
    <x v="1"/>
    <x v="2"/>
    <x v="1"/>
    <x v="0"/>
    <n v="2"/>
    <n v="2991150"/>
  </r>
  <r>
    <x v="0"/>
    <x v="0"/>
    <x v="0"/>
    <x v="23"/>
    <x v="1"/>
    <x v="2"/>
    <x v="1"/>
    <x v="1"/>
    <n v="9"/>
    <n v="14998260"/>
  </r>
  <r>
    <x v="0"/>
    <x v="0"/>
    <x v="0"/>
    <x v="23"/>
    <x v="1"/>
    <x v="2"/>
    <x v="2"/>
    <x v="1"/>
    <n v="1"/>
    <n v="1194990"/>
  </r>
  <r>
    <x v="0"/>
    <x v="0"/>
    <x v="0"/>
    <x v="23"/>
    <x v="1"/>
    <x v="4"/>
    <x v="3"/>
    <x v="0"/>
    <n v="1"/>
    <n v="7468467.3034128919"/>
  </r>
  <r>
    <x v="0"/>
    <x v="0"/>
    <x v="0"/>
    <x v="23"/>
    <x v="1"/>
    <x v="4"/>
    <x v="2"/>
    <x v="0"/>
    <n v="1"/>
    <n v="2355482.9900000007"/>
  </r>
  <r>
    <x v="0"/>
    <x v="0"/>
    <x v="0"/>
    <x v="23"/>
    <x v="1"/>
    <x v="4"/>
    <x v="2"/>
    <x v="1"/>
    <n v="1"/>
    <n v="1697046.5699999998"/>
  </r>
  <r>
    <x v="0"/>
    <x v="0"/>
    <x v="0"/>
    <x v="24"/>
    <x v="0"/>
    <x v="0"/>
    <x v="0"/>
    <x v="0"/>
    <n v="31"/>
    <n v="360736840.62476188"/>
  </r>
  <r>
    <x v="0"/>
    <x v="0"/>
    <x v="0"/>
    <x v="24"/>
    <x v="0"/>
    <x v="0"/>
    <x v="0"/>
    <x v="1"/>
    <n v="14"/>
    <n v="119550527.73333335"/>
  </r>
  <r>
    <x v="0"/>
    <x v="0"/>
    <x v="0"/>
    <x v="24"/>
    <x v="0"/>
    <x v="0"/>
    <x v="3"/>
    <x v="0"/>
    <n v="8"/>
    <n v="57635823.366882198"/>
  </r>
  <r>
    <x v="0"/>
    <x v="0"/>
    <x v="0"/>
    <x v="24"/>
    <x v="0"/>
    <x v="0"/>
    <x v="3"/>
    <x v="1"/>
    <n v="2"/>
    <n v="12500127.969452716"/>
  </r>
  <r>
    <x v="0"/>
    <x v="0"/>
    <x v="0"/>
    <x v="24"/>
    <x v="0"/>
    <x v="0"/>
    <x v="4"/>
    <x v="1"/>
    <n v="1"/>
    <n v="2604016.2718421044"/>
  </r>
  <r>
    <x v="0"/>
    <x v="0"/>
    <x v="0"/>
    <x v="24"/>
    <x v="0"/>
    <x v="0"/>
    <x v="1"/>
    <x v="0"/>
    <n v="1"/>
    <n v="2863908.8303999999"/>
  </r>
  <r>
    <x v="0"/>
    <x v="0"/>
    <x v="0"/>
    <x v="24"/>
    <x v="0"/>
    <x v="0"/>
    <x v="1"/>
    <x v="1"/>
    <n v="4"/>
    <n v="9244661.1342668589"/>
  </r>
  <r>
    <x v="0"/>
    <x v="0"/>
    <x v="0"/>
    <x v="24"/>
    <x v="0"/>
    <x v="1"/>
    <x v="0"/>
    <x v="0"/>
    <n v="1"/>
    <n v="16726726.5"/>
  </r>
  <r>
    <x v="0"/>
    <x v="0"/>
    <x v="0"/>
    <x v="24"/>
    <x v="0"/>
    <x v="1"/>
    <x v="3"/>
    <x v="0"/>
    <n v="271"/>
    <n v="1803821126.8294897"/>
  </r>
  <r>
    <x v="0"/>
    <x v="0"/>
    <x v="0"/>
    <x v="24"/>
    <x v="0"/>
    <x v="1"/>
    <x v="3"/>
    <x v="1"/>
    <n v="331"/>
    <n v="2141876702.9177883"/>
  </r>
  <r>
    <x v="0"/>
    <x v="0"/>
    <x v="0"/>
    <x v="24"/>
    <x v="0"/>
    <x v="1"/>
    <x v="4"/>
    <x v="0"/>
    <n v="14"/>
    <n v="36672787.358999997"/>
  </r>
  <r>
    <x v="0"/>
    <x v="0"/>
    <x v="0"/>
    <x v="24"/>
    <x v="0"/>
    <x v="1"/>
    <x v="4"/>
    <x v="1"/>
    <n v="39"/>
    <n v="107240230.11977287"/>
  </r>
  <r>
    <x v="0"/>
    <x v="0"/>
    <x v="0"/>
    <x v="24"/>
    <x v="0"/>
    <x v="1"/>
    <x v="1"/>
    <x v="0"/>
    <n v="24"/>
    <n v="52778765.180399992"/>
  </r>
  <r>
    <x v="0"/>
    <x v="0"/>
    <x v="0"/>
    <x v="24"/>
    <x v="0"/>
    <x v="1"/>
    <x v="1"/>
    <x v="1"/>
    <n v="53"/>
    <n v="123898531.01366653"/>
  </r>
  <r>
    <x v="0"/>
    <x v="0"/>
    <x v="0"/>
    <x v="24"/>
    <x v="1"/>
    <x v="2"/>
    <x v="3"/>
    <x v="0"/>
    <n v="57"/>
    <n v="291108933"/>
  </r>
  <r>
    <x v="0"/>
    <x v="0"/>
    <x v="0"/>
    <x v="24"/>
    <x v="1"/>
    <x v="2"/>
    <x v="3"/>
    <x v="1"/>
    <n v="52"/>
    <n v="171199881"/>
  </r>
  <r>
    <x v="0"/>
    <x v="0"/>
    <x v="0"/>
    <x v="24"/>
    <x v="1"/>
    <x v="2"/>
    <x v="4"/>
    <x v="0"/>
    <n v="18"/>
    <n v="51507738"/>
  </r>
  <r>
    <x v="0"/>
    <x v="0"/>
    <x v="0"/>
    <x v="24"/>
    <x v="1"/>
    <x v="2"/>
    <x v="4"/>
    <x v="1"/>
    <n v="18"/>
    <n v="30719505"/>
  </r>
  <r>
    <x v="0"/>
    <x v="0"/>
    <x v="0"/>
    <x v="24"/>
    <x v="1"/>
    <x v="2"/>
    <x v="1"/>
    <x v="0"/>
    <n v="2"/>
    <n v="3840000"/>
  </r>
  <r>
    <x v="0"/>
    <x v="0"/>
    <x v="0"/>
    <x v="24"/>
    <x v="1"/>
    <x v="2"/>
    <x v="1"/>
    <x v="1"/>
    <n v="3"/>
    <n v="3940149"/>
  </r>
  <r>
    <x v="0"/>
    <x v="0"/>
    <x v="0"/>
    <x v="24"/>
    <x v="1"/>
    <x v="2"/>
    <x v="2"/>
    <x v="0"/>
    <n v="1"/>
    <n v="2013000"/>
  </r>
  <r>
    <x v="0"/>
    <x v="0"/>
    <x v="0"/>
    <x v="24"/>
    <x v="1"/>
    <x v="4"/>
    <x v="3"/>
    <x v="0"/>
    <n v="1"/>
    <n v="6347964.163327164"/>
  </r>
  <r>
    <x v="0"/>
    <x v="0"/>
    <x v="0"/>
    <x v="24"/>
    <x v="1"/>
    <x v="4"/>
    <x v="3"/>
    <x v="1"/>
    <n v="8"/>
    <n v="49555438.494052112"/>
  </r>
  <r>
    <x v="0"/>
    <x v="0"/>
    <x v="0"/>
    <x v="24"/>
    <x v="1"/>
    <x v="4"/>
    <x v="1"/>
    <x v="1"/>
    <n v="2"/>
    <n v="4689282.542903224"/>
  </r>
  <r>
    <x v="0"/>
    <x v="0"/>
    <x v="0"/>
    <x v="25"/>
    <x v="0"/>
    <x v="0"/>
    <x v="0"/>
    <x v="0"/>
    <n v="23"/>
    <n v="216183635.71818182"/>
  </r>
  <r>
    <x v="0"/>
    <x v="0"/>
    <x v="0"/>
    <x v="25"/>
    <x v="0"/>
    <x v="0"/>
    <x v="0"/>
    <x v="1"/>
    <n v="12"/>
    <n v="136986264"/>
  </r>
  <r>
    <x v="0"/>
    <x v="0"/>
    <x v="0"/>
    <x v="25"/>
    <x v="0"/>
    <x v="0"/>
    <x v="3"/>
    <x v="0"/>
    <n v="55"/>
    <n v="301212125.62195009"/>
  </r>
  <r>
    <x v="0"/>
    <x v="0"/>
    <x v="0"/>
    <x v="25"/>
    <x v="0"/>
    <x v="0"/>
    <x v="3"/>
    <x v="1"/>
    <n v="20"/>
    <n v="105490420.03094354"/>
  </r>
  <r>
    <x v="0"/>
    <x v="0"/>
    <x v="0"/>
    <x v="25"/>
    <x v="0"/>
    <x v="0"/>
    <x v="4"/>
    <x v="0"/>
    <n v="6"/>
    <n v="15534864.676776314"/>
  </r>
  <r>
    <x v="0"/>
    <x v="0"/>
    <x v="0"/>
    <x v="25"/>
    <x v="0"/>
    <x v="0"/>
    <x v="4"/>
    <x v="1"/>
    <n v="11"/>
    <n v="29273441.359285716"/>
  </r>
  <r>
    <x v="0"/>
    <x v="0"/>
    <x v="0"/>
    <x v="25"/>
    <x v="0"/>
    <x v="0"/>
    <x v="1"/>
    <x v="0"/>
    <n v="15"/>
    <n v="34585479.145800002"/>
  </r>
  <r>
    <x v="0"/>
    <x v="0"/>
    <x v="0"/>
    <x v="25"/>
    <x v="0"/>
    <x v="0"/>
    <x v="1"/>
    <x v="1"/>
    <n v="39"/>
    <n v="85563799.511594579"/>
  </r>
  <r>
    <x v="0"/>
    <x v="0"/>
    <x v="0"/>
    <x v="25"/>
    <x v="0"/>
    <x v="0"/>
    <x v="2"/>
    <x v="0"/>
    <n v="22"/>
    <n v="35803455.188571438"/>
  </r>
  <r>
    <x v="0"/>
    <x v="0"/>
    <x v="0"/>
    <x v="25"/>
    <x v="0"/>
    <x v="1"/>
    <x v="3"/>
    <x v="0"/>
    <n v="148"/>
    <n v="789707585.3707068"/>
  </r>
  <r>
    <x v="0"/>
    <x v="0"/>
    <x v="0"/>
    <x v="25"/>
    <x v="0"/>
    <x v="1"/>
    <x v="3"/>
    <x v="1"/>
    <n v="162"/>
    <n v="827564384.22854304"/>
  </r>
  <r>
    <x v="0"/>
    <x v="0"/>
    <x v="0"/>
    <x v="25"/>
    <x v="0"/>
    <x v="1"/>
    <x v="4"/>
    <x v="0"/>
    <n v="16"/>
    <n v="43083436.484013155"/>
  </r>
  <r>
    <x v="0"/>
    <x v="0"/>
    <x v="0"/>
    <x v="25"/>
    <x v="0"/>
    <x v="1"/>
    <x v="4"/>
    <x v="1"/>
    <n v="14"/>
    <n v="36090728.725714281"/>
  </r>
  <r>
    <x v="0"/>
    <x v="0"/>
    <x v="0"/>
    <x v="25"/>
    <x v="0"/>
    <x v="1"/>
    <x v="1"/>
    <x v="0"/>
    <n v="13"/>
    <n v="29273304.754200004"/>
  </r>
  <r>
    <x v="0"/>
    <x v="0"/>
    <x v="0"/>
    <x v="25"/>
    <x v="0"/>
    <x v="1"/>
    <x v="1"/>
    <x v="1"/>
    <n v="39"/>
    <n v="84775313.710702688"/>
  </r>
  <r>
    <x v="0"/>
    <x v="0"/>
    <x v="0"/>
    <x v="25"/>
    <x v="0"/>
    <x v="1"/>
    <x v="2"/>
    <x v="0"/>
    <n v="17"/>
    <n v="27680672.484857149"/>
  </r>
  <r>
    <x v="0"/>
    <x v="0"/>
    <x v="0"/>
    <x v="25"/>
    <x v="0"/>
    <x v="1"/>
    <x v="2"/>
    <x v="1"/>
    <n v="3"/>
    <n v="4310470.62"/>
  </r>
  <r>
    <x v="0"/>
    <x v="0"/>
    <x v="0"/>
    <x v="25"/>
    <x v="1"/>
    <x v="2"/>
    <x v="3"/>
    <x v="0"/>
    <n v="345"/>
    <n v="710771246.34883499"/>
  </r>
  <r>
    <x v="0"/>
    <x v="0"/>
    <x v="0"/>
    <x v="25"/>
    <x v="1"/>
    <x v="2"/>
    <x v="3"/>
    <x v="1"/>
    <n v="147"/>
    <n v="313329396.22979754"/>
  </r>
  <r>
    <x v="0"/>
    <x v="0"/>
    <x v="0"/>
    <x v="25"/>
    <x v="1"/>
    <x v="2"/>
    <x v="4"/>
    <x v="0"/>
    <n v="154"/>
    <n v="186499782.80756614"/>
  </r>
  <r>
    <x v="0"/>
    <x v="0"/>
    <x v="0"/>
    <x v="25"/>
    <x v="1"/>
    <x v="2"/>
    <x v="4"/>
    <x v="1"/>
    <n v="60"/>
    <n v="84300162"/>
  </r>
  <r>
    <x v="0"/>
    <x v="0"/>
    <x v="0"/>
    <x v="25"/>
    <x v="1"/>
    <x v="2"/>
    <x v="1"/>
    <x v="0"/>
    <n v="10"/>
    <n v="20164950"/>
  </r>
  <r>
    <x v="0"/>
    <x v="0"/>
    <x v="0"/>
    <x v="25"/>
    <x v="1"/>
    <x v="2"/>
    <x v="1"/>
    <x v="1"/>
    <n v="10"/>
    <n v="14163127.5"/>
  </r>
  <r>
    <x v="0"/>
    <x v="0"/>
    <x v="0"/>
    <x v="25"/>
    <x v="1"/>
    <x v="2"/>
    <x v="2"/>
    <x v="0"/>
    <n v="1"/>
    <n v="660000"/>
  </r>
  <r>
    <x v="0"/>
    <x v="0"/>
    <x v="0"/>
    <x v="25"/>
    <x v="1"/>
    <x v="2"/>
    <x v="2"/>
    <x v="1"/>
    <n v="1"/>
    <n v="296400"/>
  </r>
  <r>
    <x v="0"/>
    <x v="0"/>
    <x v="0"/>
    <x v="25"/>
    <x v="1"/>
    <x v="4"/>
    <x v="3"/>
    <x v="1"/>
    <n v="6"/>
    <n v="30510167.501307022"/>
  </r>
  <r>
    <x v="0"/>
    <x v="0"/>
    <x v="0"/>
    <x v="25"/>
    <x v="1"/>
    <x v="4"/>
    <x v="4"/>
    <x v="1"/>
    <n v="1"/>
    <n v="2272429.1221428569"/>
  </r>
  <r>
    <x v="0"/>
    <x v="0"/>
    <x v="0"/>
    <x v="25"/>
    <x v="1"/>
    <x v="3"/>
    <x v="3"/>
    <x v="0"/>
    <n v="11"/>
    <n v="34993431.899999999"/>
  </r>
  <r>
    <x v="0"/>
    <x v="0"/>
    <x v="0"/>
    <x v="25"/>
    <x v="1"/>
    <x v="3"/>
    <x v="3"/>
    <x v="1"/>
    <n v="5"/>
    <n v="10321658.550000001"/>
  </r>
  <r>
    <x v="0"/>
    <x v="0"/>
    <x v="0"/>
    <x v="25"/>
    <x v="1"/>
    <x v="3"/>
    <x v="4"/>
    <x v="0"/>
    <n v="15"/>
    <n v="44337352.5"/>
  </r>
  <r>
    <x v="0"/>
    <x v="0"/>
    <x v="0"/>
    <x v="25"/>
    <x v="1"/>
    <x v="3"/>
    <x v="4"/>
    <x v="1"/>
    <n v="4"/>
    <n v="9031453.1999999993"/>
  </r>
  <r>
    <x v="0"/>
    <x v="0"/>
    <x v="0"/>
    <x v="25"/>
    <x v="1"/>
    <x v="3"/>
    <x v="1"/>
    <x v="0"/>
    <n v="14"/>
    <n v="26684124.450000003"/>
  </r>
  <r>
    <x v="0"/>
    <x v="0"/>
    <x v="0"/>
    <x v="25"/>
    <x v="1"/>
    <x v="3"/>
    <x v="1"/>
    <x v="1"/>
    <n v="23"/>
    <n v="32181565.5"/>
  </r>
  <r>
    <x v="0"/>
    <x v="0"/>
    <x v="0"/>
    <x v="25"/>
    <x v="1"/>
    <x v="3"/>
    <x v="2"/>
    <x v="0"/>
    <n v="91"/>
    <n v="103894071.75000001"/>
  </r>
  <r>
    <x v="0"/>
    <x v="0"/>
    <x v="0"/>
    <x v="25"/>
    <x v="1"/>
    <x v="3"/>
    <x v="2"/>
    <x v="1"/>
    <n v="32"/>
    <n v="34374440.25"/>
  </r>
  <r>
    <x v="0"/>
    <x v="0"/>
    <x v="1"/>
    <x v="15"/>
    <x v="0"/>
    <x v="0"/>
    <x v="0"/>
    <x v="0"/>
    <n v="427"/>
    <n v="2356722688.627749"/>
  </r>
  <r>
    <x v="0"/>
    <x v="0"/>
    <x v="1"/>
    <x v="15"/>
    <x v="0"/>
    <x v="0"/>
    <x v="0"/>
    <x v="1"/>
    <n v="242"/>
    <n v="1187711697.7708218"/>
  </r>
  <r>
    <x v="0"/>
    <x v="0"/>
    <x v="1"/>
    <x v="15"/>
    <x v="0"/>
    <x v="0"/>
    <x v="3"/>
    <x v="0"/>
    <n v="4485"/>
    <n v="23953122511.628876"/>
  </r>
  <r>
    <x v="0"/>
    <x v="0"/>
    <x v="1"/>
    <x v="15"/>
    <x v="0"/>
    <x v="0"/>
    <x v="3"/>
    <x v="1"/>
    <n v="7113"/>
    <n v="31631340797.675167"/>
  </r>
  <r>
    <x v="0"/>
    <x v="0"/>
    <x v="1"/>
    <x v="15"/>
    <x v="0"/>
    <x v="0"/>
    <x v="4"/>
    <x v="0"/>
    <n v="2308"/>
    <n v="3447000632.1504655"/>
  </r>
  <r>
    <x v="0"/>
    <x v="0"/>
    <x v="1"/>
    <x v="15"/>
    <x v="0"/>
    <x v="0"/>
    <x v="4"/>
    <x v="1"/>
    <n v="13385"/>
    <n v="19570884438.741638"/>
  </r>
  <r>
    <x v="0"/>
    <x v="0"/>
    <x v="1"/>
    <x v="15"/>
    <x v="0"/>
    <x v="0"/>
    <x v="1"/>
    <x v="0"/>
    <n v="952"/>
    <n v="1472489107.3326569"/>
  </r>
  <r>
    <x v="0"/>
    <x v="0"/>
    <x v="1"/>
    <x v="15"/>
    <x v="0"/>
    <x v="0"/>
    <x v="1"/>
    <x v="1"/>
    <n v="3843"/>
    <n v="5754976751.599371"/>
  </r>
  <r>
    <x v="0"/>
    <x v="0"/>
    <x v="1"/>
    <x v="15"/>
    <x v="0"/>
    <x v="0"/>
    <x v="2"/>
    <x v="0"/>
    <n v="4370"/>
    <n v="5451311044.2438564"/>
  </r>
  <r>
    <x v="0"/>
    <x v="0"/>
    <x v="1"/>
    <x v="15"/>
    <x v="0"/>
    <x v="0"/>
    <x v="2"/>
    <x v="1"/>
    <n v="2758"/>
    <n v="3295629191.7646103"/>
  </r>
  <r>
    <x v="0"/>
    <x v="0"/>
    <x v="1"/>
    <x v="15"/>
    <x v="0"/>
    <x v="1"/>
    <x v="0"/>
    <x v="0"/>
    <n v="4"/>
    <n v="47788655.507619053"/>
  </r>
  <r>
    <x v="0"/>
    <x v="0"/>
    <x v="1"/>
    <x v="15"/>
    <x v="0"/>
    <x v="1"/>
    <x v="0"/>
    <x v="1"/>
    <n v="4"/>
    <n v="43317260.468035713"/>
  </r>
  <r>
    <x v="0"/>
    <x v="0"/>
    <x v="1"/>
    <x v="15"/>
    <x v="0"/>
    <x v="1"/>
    <x v="3"/>
    <x v="0"/>
    <n v="13457"/>
    <n v="72225667736.126114"/>
  </r>
  <r>
    <x v="0"/>
    <x v="0"/>
    <x v="1"/>
    <x v="15"/>
    <x v="0"/>
    <x v="1"/>
    <x v="3"/>
    <x v="1"/>
    <n v="18731"/>
    <n v="87567741378.736526"/>
  </r>
  <r>
    <x v="0"/>
    <x v="0"/>
    <x v="1"/>
    <x v="15"/>
    <x v="0"/>
    <x v="1"/>
    <x v="4"/>
    <x v="0"/>
    <n v="2812"/>
    <n v="4206842329.0941882"/>
  </r>
  <r>
    <x v="0"/>
    <x v="0"/>
    <x v="1"/>
    <x v="15"/>
    <x v="0"/>
    <x v="1"/>
    <x v="4"/>
    <x v="1"/>
    <n v="13068"/>
    <n v="18975824215.124905"/>
  </r>
  <r>
    <x v="0"/>
    <x v="0"/>
    <x v="1"/>
    <x v="15"/>
    <x v="0"/>
    <x v="1"/>
    <x v="1"/>
    <x v="0"/>
    <n v="1489"/>
    <n v="2311640305.0125003"/>
  </r>
  <r>
    <x v="0"/>
    <x v="0"/>
    <x v="1"/>
    <x v="15"/>
    <x v="0"/>
    <x v="1"/>
    <x v="1"/>
    <x v="1"/>
    <n v="5073"/>
    <n v="7604896914.9585991"/>
  </r>
  <r>
    <x v="0"/>
    <x v="0"/>
    <x v="1"/>
    <x v="15"/>
    <x v="0"/>
    <x v="1"/>
    <x v="2"/>
    <x v="0"/>
    <n v="2936"/>
    <n v="3670895534.2731776"/>
  </r>
  <r>
    <x v="0"/>
    <x v="0"/>
    <x v="1"/>
    <x v="15"/>
    <x v="0"/>
    <x v="1"/>
    <x v="2"/>
    <x v="1"/>
    <n v="2506"/>
    <n v="2977017228.780602"/>
  </r>
  <r>
    <x v="0"/>
    <x v="0"/>
    <x v="1"/>
    <x v="15"/>
    <x v="1"/>
    <x v="2"/>
    <x v="0"/>
    <x v="0"/>
    <n v="9"/>
    <n v="16423848"/>
  </r>
  <r>
    <x v="0"/>
    <x v="0"/>
    <x v="1"/>
    <x v="15"/>
    <x v="1"/>
    <x v="2"/>
    <x v="0"/>
    <x v="1"/>
    <n v="20"/>
    <n v="32105760"/>
  </r>
  <r>
    <x v="0"/>
    <x v="0"/>
    <x v="1"/>
    <x v="15"/>
    <x v="1"/>
    <x v="2"/>
    <x v="3"/>
    <x v="0"/>
    <n v="2608"/>
    <n v="8020401296.5"/>
  </r>
  <r>
    <x v="0"/>
    <x v="0"/>
    <x v="1"/>
    <x v="15"/>
    <x v="1"/>
    <x v="2"/>
    <x v="3"/>
    <x v="1"/>
    <n v="3202"/>
    <n v="7060020048.5"/>
  </r>
  <r>
    <x v="0"/>
    <x v="0"/>
    <x v="1"/>
    <x v="15"/>
    <x v="1"/>
    <x v="2"/>
    <x v="4"/>
    <x v="0"/>
    <n v="799"/>
    <n v="900875649.33333337"/>
  </r>
  <r>
    <x v="0"/>
    <x v="0"/>
    <x v="1"/>
    <x v="15"/>
    <x v="1"/>
    <x v="2"/>
    <x v="4"/>
    <x v="1"/>
    <n v="2671"/>
    <n v="2439286073.666667"/>
  </r>
  <r>
    <x v="0"/>
    <x v="0"/>
    <x v="1"/>
    <x v="15"/>
    <x v="1"/>
    <x v="2"/>
    <x v="1"/>
    <x v="0"/>
    <n v="513"/>
    <n v="505259100.40909094"/>
  </r>
  <r>
    <x v="0"/>
    <x v="0"/>
    <x v="1"/>
    <x v="15"/>
    <x v="1"/>
    <x v="2"/>
    <x v="1"/>
    <x v="1"/>
    <n v="1621"/>
    <n v="1427678633.590909"/>
  </r>
  <r>
    <x v="0"/>
    <x v="0"/>
    <x v="1"/>
    <x v="15"/>
    <x v="1"/>
    <x v="2"/>
    <x v="2"/>
    <x v="0"/>
    <n v="408"/>
    <n v="349693754"/>
  </r>
  <r>
    <x v="0"/>
    <x v="0"/>
    <x v="1"/>
    <x v="15"/>
    <x v="1"/>
    <x v="2"/>
    <x v="2"/>
    <x v="1"/>
    <n v="651"/>
    <n v="590075893"/>
  </r>
  <r>
    <x v="0"/>
    <x v="0"/>
    <x v="1"/>
    <x v="15"/>
    <x v="1"/>
    <x v="4"/>
    <x v="0"/>
    <x v="0"/>
    <n v="3"/>
    <n v="17402576.876904763"/>
  </r>
  <r>
    <x v="0"/>
    <x v="0"/>
    <x v="1"/>
    <x v="15"/>
    <x v="1"/>
    <x v="4"/>
    <x v="0"/>
    <x v="1"/>
    <n v="3"/>
    <n v="9212871.9000000004"/>
  </r>
  <r>
    <x v="0"/>
    <x v="0"/>
    <x v="1"/>
    <x v="15"/>
    <x v="1"/>
    <x v="4"/>
    <x v="3"/>
    <x v="0"/>
    <n v="573"/>
    <n v="2845033603.7820468"/>
  </r>
  <r>
    <x v="0"/>
    <x v="0"/>
    <x v="1"/>
    <x v="15"/>
    <x v="1"/>
    <x v="4"/>
    <x v="3"/>
    <x v="1"/>
    <n v="1286"/>
    <n v="5538446865.6811247"/>
  </r>
  <r>
    <x v="0"/>
    <x v="0"/>
    <x v="1"/>
    <x v="15"/>
    <x v="1"/>
    <x v="4"/>
    <x v="4"/>
    <x v="0"/>
    <n v="396"/>
    <n v="575858046.78682077"/>
  </r>
  <r>
    <x v="0"/>
    <x v="0"/>
    <x v="1"/>
    <x v="15"/>
    <x v="1"/>
    <x v="4"/>
    <x v="4"/>
    <x v="1"/>
    <n v="2373"/>
    <n v="3415567873.0396657"/>
  </r>
  <r>
    <x v="0"/>
    <x v="0"/>
    <x v="1"/>
    <x v="15"/>
    <x v="1"/>
    <x v="4"/>
    <x v="1"/>
    <x v="0"/>
    <n v="172"/>
    <n v="264839277.84483001"/>
  </r>
  <r>
    <x v="0"/>
    <x v="0"/>
    <x v="1"/>
    <x v="15"/>
    <x v="1"/>
    <x v="4"/>
    <x v="1"/>
    <x v="1"/>
    <n v="662"/>
    <n v="981898667.96795881"/>
  </r>
  <r>
    <x v="0"/>
    <x v="0"/>
    <x v="1"/>
    <x v="15"/>
    <x v="1"/>
    <x v="4"/>
    <x v="2"/>
    <x v="0"/>
    <n v="376"/>
    <n v="468170828.28331542"/>
  </r>
  <r>
    <x v="0"/>
    <x v="0"/>
    <x v="1"/>
    <x v="15"/>
    <x v="1"/>
    <x v="4"/>
    <x v="2"/>
    <x v="1"/>
    <n v="545"/>
    <n v="645514664.79107869"/>
  </r>
  <r>
    <x v="0"/>
    <x v="0"/>
    <x v="1"/>
    <x v="15"/>
    <x v="1"/>
    <x v="3"/>
    <x v="3"/>
    <x v="0"/>
    <n v="1988"/>
    <n v="14195488152"/>
  </r>
  <r>
    <x v="0"/>
    <x v="0"/>
    <x v="1"/>
    <x v="15"/>
    <x v="1"/>
    <x v="3"/>
    <x v="3"/>
    <x v="1"/>
    <n v="942"/>
    <n v="5473100589.5999994"/>
  </r>
  <r>
    <x v="0"/>
    <x v="0"/>
    <x v="1"/>
    <x v="15"/>
    <x v="1"/>
    <x v="3"/>
    <x v="4"/>
    <x v="0"/>
    <n v="27"/>
    <n v="62788581"/>
  </r>
  <r>
    <x v="0"/>
    <x v="0"/>
    <x v="1"/>
    <x v="15"/>
    <x v="1"/>
    <x v="3"/>
    <x v="4"/>
    <x v="1"/>
    <n v="4"/>
    <n v="10181427"/>
  </r>
  <r>
    <x v="0"/>
    <x v="0"/>
    <x v="1"/>
    <x v="15"/>
    <x v="1"/>
    <x v="3"/>
    <x v="1"/>
    <x v="0"/>
    <n v="12"/>
    <n v="14488098"/>
  </r>
  <r>
    <x v="0"/>
    <x v="0"/>
    <x v="1"/>
    <x v="15"/>
    <x v="1"/>
    <x v="3"/>
    <x v="1"/>
    <x v="1"/>
    <n v="2"/>
    <n v="2558226"/>
  </r>
  <r>
    <x v="0"/>
    <x v="0"/>
    <x v="1"/>
    <x v="15"/>
    <x v="1"/>
    <x v="3"/>
    <x v="2"/>
    <x v="0"/>
    <n v="1"/>
    <n v="2627250"/>
  </r>
  <r>
    <x v="0"/>
    <x v="0"/>
    <x v="1"/>
    <x v="15"/>
    <x v="1"/>
    <x v="3"/>
    <x v="2"/>
    <x v="1"/>
    <n v="2"/>
    <n v="1627509"/>
  </r>
  <r>
    <x v="0"/>
    <x v="1"/>
    <x v="0"/>
    <x v="0"/>
    <x v="0"/>
    <x v="0"/>
    <x v="0"/>
    <x v="0"/>
    <n v="20"/>
    <n v="107024928.126615"/>
  </r>
  <r>
    <x v="0"/>
    <x v="1"/>
    <x v="0"/>
    <x v="0"/>
    <x v="0"/>
    <x v="0"/>
    <x v="0"/>
    <x v="1"/>
    <n v="21"/>
    <n v="99363148.266615018"/>
  </r>
  <r>
    <x v="0"/>
    <x v="1"/>
    <x v="0"/>
    <x v="0"/>
    <x v="0"/>
    <x v="0"/>
    <x v="1"/>
    <x v="0"/>
    <n v="21"/>
    <n v="48007803.432080567"/>
  </r>
  <r>
    <x v="0"/>
    <x v="1"/>
    <x v="0"/>
    <x v="0"/>
    <x v="0"/>
    <x v="0"/>
    <x v="1"/>
    <x v="1"/>
    <n v="6"/>
    <n v="14238427.601803288"/>
  </r>
  <r>
    <x v="0"/>
    <x v="1"/>
    <x v="0"/>
    <x v="0"/>
    <x v="0"/>
    <x v="0"/>
    <x v="2"/>
    <x v="1"/>
    <n v="1"/>
    <n v="1697046.5699999998"/>
  </r>
  <r>
    <x v="0"/>
    <x v="1"/>
    <x v="0"/>
    <x v="0"/>
    <x v="0"/>
    <x v="1"/>
    <x v="3"/>
    <x v="0"/>
    <n v="33"/>
    <n v="196920832.00760996"/>
  </r>
  <r>
    <x v="0"/>
    <x v="1"/>
    <x v="0"/>
    <x v="0"/>
    <x v="0"/>
    <x v="1"/>
    <x v="3"/>
    <x v="1"/>
    <n v="45"/>
    <n v="257098641.71068484"/>
  </r>
  <r>
    <x v="0"/>
    <x v="1"/>
    <x v="0"/>
    <x v="0"/>
    <x v="0"/>
    <x v="1"/>
    <x v="1"/>
    <x v="0"/>
    <n v="128"/>
    <n v="292618992.34791964"/>
  </r>
  <r>
    <x v="0"/>
    <x v="1"/>
    <x v="0"/>
    <x v="0"/>
    <x v="0"/>
    <x v="1"/>
    <x v="1"/>
    <x v="1"/>
    <n v="55"/>
    <n v="130518919.68319681"/>
  </r>
  <r>
    <x v="0"/>
    <x v="1"/>
    <x v="0"/>
    <x v="0"/>
    <x v="0"/>
    <x v="1"/>
    <x v="2"/>
    <x v="0"/>
    <n v="10"/>
    <n v="16970465.699999996"/>
  </r>
  <r>
    <x v="0"/>
    <x v="1"/>
    <x v="0"/>
    <x v="0"/>
    <x v="0"/>
    <x v="1"/>
    <x v="2"/>
    <x v="1"/>
    <n v="1"/>
    <n v="1697046.5699999998"/>
  </r>
  <r>
    <x v="0"/>
    <x v="1"/>
    <x v="0"/>
    <x v="0"/>
    <x v="1"/>
    <x v="2"/>
    <x v="0"/>
    <x v="0"/>
    <n v="7"/>
    <n v="95137341"/>
  </r>
  <r>
    <x v="0"/>
    <x v="1"/>
    <x v="0"/>
    <x v="0"/>
    <x v="1"/>
    <x v="2"/>
    <x v="0"/>
    <x v="1"/>
    <n v="15"/>
    <n v="192439764"/>
  </r>
  <r>
    <x v="0"/>
    <x v="1"/>
    <x v="0"/>
    <x v="0"/>
    <x v="1"/>
    <x v="2"/>
    <x v="3"/>
    <x v="0"/>
    <n v="16"/>
    <n v="110208222"/>
  </r>
  <r>
    <x v="0"/>
    <x v="1"/>
    <x v="0"/>
    <x v="0"/>
    <x v="1"/>
    <x v="2"/>
    <x v="3"/>
    <x v="1"/>
    <n v="26"/>
    <n v="146476443"/>
  </r>
  <r>
    <x v="0"/>
    <x v="1"/>
    <x v="0"/>
    <x v="0"/>
    <x v="1"/>
    <x v="2"/>
    <x v="4"/>
    <x v="0"/>
    <n v="5"/>
    <n v="20855460"/>
  </r>
  <r>
    <x v="0"/>
    <x v="1"/>
    <x v="0"/>
    <x v="0"/>
    <x v="1"/>
    <x v="2"/>
    <x v="4"/>
    <x v="1"/>
    <n v="4"/>
    <n v="20736693"/>
  </r>
  <r>
    <x v="0"/>
    <x v="1"/>
    <x v="0"/>
    <x v="0"/>
    <x v="1"/>
    <x v="2"/>
    <x v="1"/>
    <x v="0"/>
    <n v="10"/>
    <n v="59642433"/>
  </r>
  <r>
    <x v="0"/>
    <x v="1"/>
    <x v="0"/>
    <x v="0"/>
    <x v="1"/>
    <x v="2"/>
    <x v="1"/>
    <x v="1"/>
    <n v="12"/>
    <n v="65602506"/>
  </r>
  <r>
    <x v="0"/>
    <x v="1"/>
    <x v="0"/>
    <x v="1"/>
    <x v="0"/>
    <x v="0"/>
    <x v="0"/>
    <x v="0"/>
    <n v="31"/>
    <n v="743988810.9312501"/>
  </r>
  <r>
    <x v="0"/>
    <x v="1"/>
    <x v="0"/>
    <x v="1"/>
    <x v="0"/>
    <x v="0"/>
    <x v="0"/>
    <x v="1"/>
    <n v="12"/>
    <n v="277720874.94112492"/>
  </r>
  <r>
    <x v="0"/>
    <x v="1"/>
    <x v="0"/>
    <x v="1"/>
    <x v="0"/>
    <x v="0"/>
    <x v="3"/>
    <x v="0"/>
    <n v="117"/>
    <n v="1408255538.6698153"/>
  </r>
  <r>
    <x v="0"/>
    <x v="1"/>
    <x v="0"/>
    <x v="1"/>
    <x v="0"/>
    <x v="0"/>
    <x v="3"/>
    <x v="1"/>
    <n v="73"/>
    <n v="773264114.56754732"/>
  </r>
  <r>
    <x v="0"/>
    <x v="1"/>
    <x v="0"/>
    <x v="1"/>
    <x v="0"/>
    <x v="0"/>
    <x v="4"/>
    <x v="0"/>
    <n v="98"/>
    <n v="556282128.54195046"/>
  </r>
  <r>
    <x v="0"/>
    <x v="1"/>
    <x v="0"/>
    <x v="1"/>
    <x v="0"/>
    <x v="0"/>
    <x v="4"/>
    <x v="1"/>
    <n v="43"/>
    <n v="254887191.32866472"/>
  </r>
  <r>
    <x v="0"/>
    <x v="1"/>
    <x v="0"/>
    <x v="1"/>
    <x v="0"/>
    <x v="0"/>
    <x v="1"/>
    <x v="0"/>
    <n v="99"/>
    <n v="335398550.31616688"/>
  </r>
  <r>
    <x v="0"/>
    <x v="1"/>
    <x v="0"/>
    <x v="1"/>
    <x v="0"/>
    <x v="0"/>
    <x v="1"/>
    <x v="1"/>
    <n v="22"/>
    <n v="83491948.164172992"/>
  </r>
  <r>
    <x v="0"/>
    <x v="1"/>
    <x v="0"/>
    <x v="1"/>
    <x v="0"/>
    <x v="0"/>
    <x v="2"/>
    <x v="0"/>
    <n v="19"/>
    <n v="63817623.304139987"/>
  </r>
  <r>
    <x v="0"/>
    <x v="1"/>
    <x v="0"/>
    <x v="1"/>
    <x v="0"/>
    <x v="1"/>
    <x v="0"/>
    <x v="0"/>
    <n v="5"/>
    <n v="109563803.32000001"/>
  </r>
  <r>
    <x v="0"/>
    <x v="1"/>
    <x v="0"/>
    <x v="1"/>
    <x v="0"/>
    <x v="1"/>
    <x v="0"/>
    <x v="1"/>
    <n v="2"/>
    <n v="40764167.388750002"/>
  </r>
  <r>
    <x v="0"/>
    <x v="1"/>
    <x v="0"/>
    <x v="1"/>
    <x v="0"/>
    <x v="1"/>
    <x v="3"/>
    <x v="0"/>
    <n v="88"/>
    <n v="960094278.58824182"/>
  </r>
  <r>
    <x v="0"/>
    <x v="1"/>
    <x v="0"/>
    <x v="1"/>
    <x v="0"/>
    <x v="1"/>
    <x v="3"/>
    <x v="1"/>
    <n v="72"/>
    <n v="725020085.37056541"/>
  </r>
  <r>
    <x v="0"/>
    <x v="1"/>
    <x v="0"/>
    <x v="1"/>
    <x v="0"/>
    <x v="1"/>
    <x v="4"/>
    <x v="0"/>
    <n v="66"/>
    <n v="369484126.88400704"/>
  </r>
  <r>
    <x v="0"/>
    <x v="1"/>
    <x v="0"/>
    <x v="1"/>
    <x v="0"/>
    <x v="1"/>
    <x v="4"/>
    <x v="1"/>
    <n v="61"/>
    <n v="348154100.14798892"/>
  </r>
  <r>
    <x v="0"/>
    <x v="1"/>
    <x v="0"/>
    <x v="1"/>
    <x v="0"/>
    <x v="1"/>
    <x v="1"/>
    <x v="0"/>
    <n v="109"/>
    <n v="367572568.87419206"/>
  </r>
  <r>
    <x v="0"/>
    <x v="1"/>
    <x v="0"/>
    <x v="1"/>
    <x v="0"/>
    <x v="1"/>
    <x v="1"/>
    <x v="1"/>
    <n v="19"/>
    <n v="71167526.856426999"/>
  </r>
  <r>
    <x v="0"/>
    <x v="1"/>
    <x v="0"/>
    <x v="1"/>
    <x v="0"/>
    <x v="1"/>
    <x v="2"/>
    <x v="0"/>
    <n v="42"/>
    <n v="109051633.10808009"/>
  </r>
  <r>
    <x v="0"/>
    <x v="1"/>
    <x v="0"/>
    <x v="1"/>
    <x v="0"/>
    <x v="1"/>
    <x v="2"/>
    <x v="1"/>
    <n v="6"/>
    <n v="15472084.015440004"/>
  </r>
  <r>
    <x v="0"/>
    <x v="1"/>
    <x v="0"/>
    <x v="1"/>
    <x v="1"/>
    <x v="2"/>
    <x v="3"/>
    <x v="0"/>
    <n v="159"/>
    <n v="572618964"/>
  </r>
  <r>
    <x v="0"/>
    <x v="1"/>
    <x v="0"/>
    <x v="1"/>
    <x v="1"/>
    <x v="2"/>
    <x v="3"/>
    <x v="1"/>
    <n v="76"/>
    <n v="208444461"/>
  </r>
  <r>
    <x v="0"/>
    <x v="1"/>
    <x v="0"/>
    <x v="1"/>
    <x v="1"/>
    <x v="2"/>
    <x v="4"/>
    <x v="0"/>
    <n v="6"/>
    <n v="19291677"/>
  </r>
  <r>
    <x v="0"/>
    <x v="1"/>
    <x v="0"/>
    <x v="1"/>
    <x v="1"/>
    <x v="2"/>
    <x v="4"/>
    <x v="1"/>
    <n v="2"/>
    <n v="4666668"/>
  </r>
  <r>
    <x v="0"/>
    <x v="1"/>
    <x v="0"/>
    <x v="1"/>
    <x v="1"/>
    <x v="2"/>
    <x v="1"/>
    <x v="0"/>
    <n v="64"/>
    <n v="100900428"/>
  </r>
  <r>
    <x v="0"/>
    <x v="1"/>
    <x v="0"/>
    <x v="1"/>
    <x v="1"/>
    <x v="2"/>
    <x v="1"/>
    <x v="1"/>
    <n v="34"/>
    <n v="39311646"/>
  </r>
  <r>
    <x v="0"/>
    <x v="1"/>
    <x v="0"/>
    <x v="1"/>
    <x v="1"/>
    <x v="2"/>
    <x v="2"/>
    <x v="0"/>
    <n v="24"/>
    <n v="28320255"/>
  </r>
  <r>
    <x v="0"/>
    <x v="1"/>
    <x v="0"/>
    <x v="1"/>
    <x v="1"/>
    <x v="2"/>
    <x v="2"/>
    <x v="1"/>
    <n v="1"/>
    <n v="2070792"/>
  </r>
  <r>
    <x v="0"/>
    <x v="1"/>
    <x v="0"/>
    <x v="1"/>
    <x v="1"/>
    <x v="4"/>
    <x v="4"/>
    <x v="1"/>
    <n v="3"/>
    <n v="19373780.028931506"/>
  </r>
  <r>
    <x v="0"/>
    <x v="1"/>
    <x v="0"/>
    <x v="1"/>
    <x v="1"/>
    <x v="3"/>
    <x v="0"/>
    <x v="0"/>
    <n v="11"/>
    <n v="57978372"/>
  </r>
  <r>
    <x v="0"/>
    <x v="1"/>
    <x v="0"/>
    <x v="1"/>
    <x v="1"/>
    <x v="3"/>
    <x v="0"/>
    <x v="1"/>
    <n v="8"/>
    <n v="40989498"/>
  </r>
  <r>
    <x v="0"/>
    <x v="1"/>
    <x v="0"/>
    <x v="1"/>
    <x v="1"/>
    <x v="3"/>
    <x v="3"/>
    <x v="0"/>
    <n v="44"/>
    <n v="207916569"/>
  </r>
  <r>
    <x v="0"/>
    <x v="1"/>
    <x v="0"/>
    <x v="1"/>
    <x v="1"/>
    <x v="3"/>
    <x v="3"/>
    <x v="1"/>
    <n v="27"/>
    <n v="87737883"/>
  </r>
  <r>
    <x v="0"/>
    <x v="1"/>
    <x v="0"/>
    <x v="1"/>
    <x v="1"/>
    <x v="3"/>
    <x v="4"/>
    <x v="0"/>
    <n v="346"/>
    <n v="830797737"/>
  </r>
  <r>
    <x v="0"/>
    <x v="1"/>
    <x v="0"/>
    <x v="1"/>
    <x v="1"/>
    <x v="3"/>
    <x v="4"/>
    <x v="1"/>
    <n v="457"/>
    <n v="877228896"/>
  </r>
  <r>
    <x v="0"/>
    <x v="1"/>
    <x v="0"/>
    <x v="1"/>
    <x v="1"/>
    <x v="3"/>
    <x v="1"/>
    <x v="0"/>
    <n v="63"/>
    <n v="156916644"/>
  </r>
  <r>
    <x v="0"/>
    <x v="1"/>
    <x v="0"/>
    <x v="1"/>
    <x v="1"/>
    <x v="3"/>
    <x v="1"/>
    <x v="1"/>
    <n v="128"/>
    <n v="264664791"/>
  </r>
  <r>
    <x v="0"/>
    <x v="1"/>
    <x v="0"/>
    <x v="2"/>
    <x v="0"/>
    <x v="0"/>
    <x v="0"/>
    <x v="0"/>
    <n v="1184"/>
    <n v="15469018918.299995"/>
  </r>
  <r>
    <x v="0"/>
    <x v="1"/>
    <x v="0"/>
    <x v="2"/>
    <x v="0"/>
    <x v="0"/>
    <x v="0"/>
    <x v="1"/>
    <n v="1380"/>
    <n v="18798229579.331863"/>
  </r>
  <r>
    <x v="0"/>
    <x v="1"/>
    <x v="0"/>
    <x v="2"/>
    <x v="0"/>
    <x v="0"/>
    <x v="3"/>
    <x v="0"/>
    <n v="901"/>
    <n v="3750092083.6497583"/>
  </r>
  <r>
    <x v="0"/>
    <x v="1"/>
    <x v="0"/>
    <x v="2"/>
    <x v="0"/>
    <x v="0"/>
    <x v="3"/>
    <x v="1"/>
    <n v="1499"/>
    <n v="6769050921.5967674"/>
  </r>
  <r>
    <x v="0"/>
    <x v="1"/>
    <x v="0"/>
    <x v="2"/>
    <x v="0"/>
    <x v="0"/>
    <x v="1"/>
    <x v="0"/>
    <n v="1457"/>
    <n v="4464704492.736249"/>
  </r>
  <r>
    <x v="0"/>
    <x v="1"/>
    <x v="0"/>
    <x v="2"/>
    <x v="0"/>
    <x v="0"/>
    <x v="1"/>
    <x v="1"/>
    <n v="2007"/>
    <n v="6209708703.8776274"/>
  </r>
  <r>
    <x v="0"/>
    <x v="1"/>
    <x v="0"/>
    <x v="2"/>
    <x v="0"/>
    <x v="1"/>
    <x v="0"/>
    <x v="0"/>
    <n v="176"/>
    <n v="1979056656.7041461"/>
  </r>
  <r>
    <x v="0"/>
    <x v="1"/>
    <x v="0"/>
    <x v="2"/>
    <x v="0"/>
    <x v="1"/>
    <x v="0"/>
    <x v="1"/>
    <n v="127"/>
    <n v="1419156199.3053575"/>
  </r>
  <r>
    <x v="0"/>
    <x v="1"/>
    <x v="0"/>
    <x v="2"/>
    <x v="0"/>
    <x v="1"/>
    <x v="3"/>
    <x v="0"/>
    <n v="275"/>
    <n v="1122757540.0289841"/>
  </r>
  <r>
    <x v="0"/>
    <x v="1"/>
    <x v="0"/>
    <x v="2"/>
    <x v="0"/>
    <x v="1"/>
    <x v="3"/>
    <x v="1"/>
    <n v="433"/>
    <n v="1791979637.819838"/>
  </r>
  <r>
    <x v="0"/>
    <x v="1"/>
    <x v="0"/>
    <x v="2"/>
    <x v="0"/>
    <x v="1"/>
    <x v="1"/>
    <x v="0"/>
    <n v="623"/>
    <n v="1902339299.3787766"/>
  </r>
  <r>
    <x v="0"/>
    <x v="1"/>
    <x v="0"/>
    <x v="2"/>
    <x v="0"/>
    <x v="1"/>
    <x v="1"/>
    <x v="1"/>
    <n v="785"/>
    <n v="2432450556.6974592"/>
  </r>
  <r>
    <x v="0"/>
    <x v="1"/>
    <x v="0"/>
    <x v="2"/>
    <x v="0"/>
    <x v="3"/>
    <x v="0"/>
    <x v="0"/>
    <n v="7"/>
    <n v="87447381"/>
  </r>
  <r>
    <x v="0"/>
    <x v="1"/>
    <x v="0"/>
    <x v="2"/>
    <x v="0"/>
    <x v="3"/>
    <x v="0"/>
    <x v="1"/>
    <n v="3"/>
    <n v="40655310"/>
  </r>
  <r>
    <x v="0"/>
    <x v="1"/>
    <x v="0"/>
    <x v="2"/>
    <x v="0"/>
    <x v="3"/>
    <x v="1"/>
    <x v="0"/>
    <n v="5"/>
    <n v="13923074.580000002"/>
  </r>
  <r>
    <x v="0"/>
    <x v="1"/>
    <x v="0"/>
    <x v="2"/>
    <x v="0"/>
    <x v="3"/>
    <x v="1"/>
    <x v="1"/>
    <n v="6"/>
    <n v="20683782"/>
  </r>
  <r>
    <x v="0"/>
    <x v="1"/>
    <x v="0"/>
    <x v="2"/>
    <x v="1"/>
    <x v="2"/>
    <x v="3"/>
    <x v="0"/>
    <n v="47"/>
    <n v="197617044"/>
  </r>
  <r>
    <x v="0"/>
    <x v="1"/>
    <x v="0"/>
    <x v="2"/>
    <x v="1"/>
    <x v="2"/>
    <x v="3"/>
    <x v="1"/>
    <n v="62"/>
    <n v="208366227"/>
  </r>
  <r>
    <x v="0"/>
    <x v="1"/>
    <x v="0"/>
    <x v="2"/>
    <x v="1"/>
    <x v="2"/>
    <x v="1"/>
    <x v="0"/>
    <n v="141"/>
    <n v="234004752"/>
  </r>
  <r>
    <x v="0"/>
    <x v="1"/>
    <x v="0"/>
    <x v="2"/>
    <x v="1"/>
    <x v="2"/>
    <x v="1"/>
    <x v="1"/>
    <n v="271"/>
    <n v="443863584"/>
  </r>
  <r>
    <x v="0"/>
    <x v="1"/>
    <x v="0"/>
    <x v="2"/>
    <x v="1"/>
    <x v="4"/>
    <x v="0"/>
    <x v="0"/>
    <n v="12"/>
    <n v="156794195.20992059"/>
  </r>
  <r>
    <x v="0"/>
    <x v="1"/>
    <x v="0"/>
    <x v="2"/>
    <x v="1"/>
    <x v="4"/>
    <x v="0"/>
    <x v="1"/>
    <n v="19"/>
    <n v="258956940.0051477"/>
  </r>
  <r>
    <x v="0"/>
    <x v="1"/>
    <x v="0"/>
    <x v="2"/>
    <x v="1"/>
    <x v="4"/>
    <x v="3"/>
    <x v="0"/>
    <n v="11"/>
    <n v="46705465.207567707"/>
  </r>
  <r>
    <x v="0"/>
    <x v="1"/>
    <x v="0"/>
    <x v="2"/>
    <x v="1"/>
    <x v="4"/>
    <x v="3"/>
    <x v="1"/>
    <n v="16"/>
    <n v="73512048.759279057"/>
  </r>
  <r>
    <x v="0"/>
    <x v="1"/>
    <x v="0"/>
    <x v="2"/>
    <x v="1"/>
    <x v="4"/>
    <x v="1"/>
    <x v="0"/>
    <n v="20"/>
    <n v="61298965.250125691"/>
  </r>
  <r>
    <x v="0"/>
    <x v="1"/>
    <x v="0"/>
    <x v="2"/>
    <x v="1"/>
    <x v="4"/>
    <x v="1"/>
    <x v="1"/>
    <n v="34"/>
    <n v="105189252.91056074"/>
  </r>
  <r>
    <x v="0"/>
    <x v="1"/>
    <x v="0"/>
    <x v="3"/>
    <x v="0"/>
    <x v="0"/>
    <x v="0"/>
    <x v="0"/>
    <n v="44"/>
    <n v="633200850"/>
  </r>
  <r>
    <x v="0"/>
    <x v="1"/>
    <x v="0"/>
    <x v="3"/>
    <x v="0"/>
    <x v="0"/>
    <x v="0"/>
    <x v="1"/>
    <n v="27"/>
    <n v="391328772"/>
  </r>
  <r>
    <x v="0"/>
    <x v="1"/>
    <x v="0"/>
    <x v="3"/>
    <x v="0"/>
    <x v="0"/>
    <x v="3"/>
    <x v="0"/>
    <n v="110"/>
    <n v="850275203.7916429"/>
  </r>
  <r>
    <x v="0"/>
    <x v="1"/>
    <x v="0"/>
    <x v="3"/>
    <x v="0"/>
    <x v="0"/>
    <x v="3"/>
    <x v="1"/>
    <n v="63"/>
    <n v="466502885.13599581"/>
  </r>
  <r>
    <x v="0"/>
    <x v="1"/>
    <x v="0"/>
    <x v="3"/>
    <x v="0"/>
    <x v="0"/>
    <x v="4"/>
    <x v="0"/>
    <n v="13"/>
    <n v="58366727.25"/>
  </r>
  <r>
    <x v="0"/>
    <x v="1"/>
    <x v="0"/>
    <x v="3"/>
    <x v="0"/>
    <x v="0"/>
    <x v="4"/>
    <x v="1"/>
    <n v="19"/>
    <n v="86055360.827586204"/>
  </r>
  <r>
    <x v="0"/>
    <x v="1"/>
    <x v="0"/>
    <x v="3"/>
    <x v="0"/>
    <x v="0"/>
    <x v="1"/>
    <x v="0"/>
    <n v="14"/>
    <n v="37839168.863999993"/>
  </r>
  <r>
    <x v="0"/>
    <x v="1"/>
    <x v="0"/>
    <x v="3"/>
    <x v="0"/>
    <x v="0"/>
    <x v="1"/>
    <x v="1"/>
    <n v="27"/>
    <n v="68654375.768382356"/>
  </r>
  <r>
    <x v="0"/>
    <x v="1"/>
    <x v="0"/>
    <x v="3"/>
    <x v="0"/>
    <x v="0"/>
    <x v="2"/>
    <x v="0"/>
    <n v="4"/>
    <n v="8418572.8111888096"/>
  </r>
  <r>
    <x v="0"/>
    <x v="1"/>
    <x v="0"/>
    <x v="3"/>
    <x v="0"/>
    <x v="0"/>
    <x v="2"/>
    <x v="1"/>
    <n v="1"/>
    <n v="1629643.6363636362"/>
  </r>
  <r>
    <x v="0"/>
    <x v="1"/>
    <x v="0"/>
    <x v="3"/>
    <x v="0"/>
    <x v="1"/>
    <x v="3"/>
    <x v="0"/>
    <n v="540"/>
    <n v="4124291502.2083573"/>
  </r>
  <r>
    <x v="0"/>
    <x v="1"/>
    <x v="0"/>
    <x v="3"/>
    <x v="0"/>
    <x v="1"/>
    <x v="3"/>
    <x v="1"/>
    <n v="529"/>
    <n v="3852584478.8640037"/>
  </r>
  <r>
    <x v="0"/>
    <x v="1"/>
    <x v="0"/>
    <x v="3"/>
    <x v="0"/>
    <x v="1"/>
    <x v="4"/>
    <x v="0"/>
    <n v="59"/>
    <n v="264895146.75"/>
  </r>
  <r>
    <x v="0"/>
    <x v="1"/>
    <x v="0"/>
    <x v="3"/>
    <x v="0"/>
    <x v="1"/>
    <x v="4"/>
    <x v="1"/>
    <n v="68"/>
    <n v="307987607.17241377"/>
  </r>
  <r>
    <x v="0"/>
    <x v="1"/>
    <x v="0"/>
    <x v="3"/>
    <x v="0"/>
    <x v="1"/>
    <x v="1"/>
    <x v="0"/>
    <n v="111"/>
    <n v="300010553.13600004"/>
  </r>
  <r>
    <x v="0"/>
    <x v="1"/>
    <x v="0"/>
    <x v="3"/>
    <x v="0"/>
    <x v="1"/>
    <x v="1"/>
    <x v="1"/>
    <n v="245"/>
    <n v="622974891.23161769"/>
  </r>
  <r>
    <x v="0"/>
    <x v="1"/>
    <x v="0"/>
    <x v="3"/>
    <x v="0"/>
    <x v="1"/>
    <x v="2"/>
    <x v="0"/>
    <n v="139"/>
    <n v="292545405.18881118"/>
  </r>
  <r>
    <x v="0"/>
    <x v="1"/>
    <x v="0"/>
    <x v="3"/>
    <x v="0"/>
    <x v="1"/>
    <x v="2"/>
    <x v="1"/>
    <n v="10"/>
    <n v="16296436.363636363"/>
  </r>
  <r>
    <x v="0"/>
    <x v="1"/>
    <x v="0"/>
    <x v="3"/>
    <x v="1"/>
    <x v="2"/>
    <x v="3"/>
    <x v="0"/>
    <n v="8"/>
    <n v="43753482"/>
  </r>
  <r>
    <x v="0"/>
    <x v="1"/>
    <x v="0"/>
    <x v="3"/>
    <x v="1"/>
    <x v="2"/>
    <x v="3"/>
    <x v="1"/>
    <n v="2"/>
    <n v="8204826"/>
  </r>
  <r>
    <x v="0"/>
    <x v="1"/>
    <x v="0"/>
    <x v="3"/>
    <x v="1"/>
    <x v="2"/>
    <x v="4"/>
    <x v="0"/>
    <n v="1"/>
    <n v="2499999"/>
  </r>
  <r>
    <x v="0"/>
    <x v="1"/>
    <x v="0"/>
    <x v="3"/>
    <x v="1"/>
    <x v="2"/>
    <x v="1"/>
    <x v="1"/>
    <n v="1"/>
    <n v="2835000"/>
  </r>
  <r>
    <x v="0"/>
    <x v="1"/>
    <x v="0"/>
    <x v="4"/>
    <x v="0"/>
    <x v="0"/>
    <x v="0"/>
    <x v="0"/>
    <n v="208"/>
    <n v="2168685826.6434994"/>
  </r>
  <r>
    <x v="0"/>
    <x v="1"/>
    <x v="0"/>
    <x v="4"/>
    <x v="0"/>
    <x v="0"/>
    <x v="0"/>
    <x v="1"/>
    <n v="106"/>
    <n v="1027600817.4915076"/>
  </r>
  <r>
    <x v="0"/>
    <x v="1"/>
    <x v="0"/>
    <x v="4"/>
    <x v="0"/>
    <x v="0"/>
    <x v="3"/>
    <x v="0"/>
    <n v="177"/>
    <n v="1097687113.5604055"/>
  </r>
  <r>
    <x v="0"/>
    <x v="1"/>
    <x v="0"/>
    <x v="4"/>
    <x v="0"/>
    <x v="0"/>
    <x v="3"/>
    <x v="1"/>
    <n v="114"/>
    <n v="656219722.29827714"/>
  </r>
  <r>
    <x v="0"/>
    <x v="1"/>
    <x v="0"/>
    <x v="4"/>
    <x v="0"/>
    <x v="0"/>
    <x v="4"/>
    <x v="0"/>
    <n v="22"/>
    <n v="74367059.490041986"/>
  </r>
  <r>
    <x v="0"/>
    <x v="1"/>
    <x v="0"/>
    <x v="4"/>
    <x v="0"/>
    <x v="0"/>
    <x v="4"/>
    <x v="1"/>
    <n v="20"/>
    <n v="57003810.620270558"/>
  </r>
  <r>
    <x v="0"/>
    <x v="1"/>
    <x v="0"/>
    <x v="4"/>
    <x v="0"/>
    <x v="0"/>
    <x v="1"/>
    <x v="0"/>
    <n v="70"/>
    <n v="144898098.42397812"/>
  </r>
  <r>
    <x v="0"/>
    <x v="1"/>
    <x v="0"/>
    <x v="4"/>
    <x v="0"/>
    <x v="0"/>
    <x v="1"/>
    <x v="1"/>
    <n v="103"/>
    <n v="218445726.96883872"/>
  </r>
  <r>
    <x v="0"/>
    <x v="1"/>
    <x v="0"/>
    <x v="4"/>
    <x v="0"/>
    <x v="0"/>
    <x v="2"/>
    <x v="0"/>
    <n v="60"/>
    <n v="90879931.148139"/>
  </r>
  <r>
    <x v="0"/>
    <x v="1"/>
    <x v="0"/>
    <x v="4"/>
    <x v="0"/>
    <x v="0"/>
    <x v="2"/>
    <x v="1"/>
    <n v="5"/>
    <n v="7563800.4420500007"/>
  </r>
  <r>
    <x v="0"/>
    <x v="1"/>
    <x v="0"/>
    <x v="4"/>
    <x v="0"/>
    <x v="1"/>
    <x v="0"/>
    <x v="1"/>
    <n v="1"/>
    <n v="7381284.3161024991"/>
  </r>
  <r>
    <x v="0"/>
    <x v="1"/>
    <x v="0"/>
    <x v="4"/>
    <x v="0"/>
    <x v="1"/>
    <x v="3"/>
    <x v="0"/>
    <n v="809"/>
    <n v="5098916964.7914066"/>
  </r>
  <r>
    <x v="0"/>
    <x v="1"/>
    <x v="0"/>
    <x v="4"/>
    <x v="0"/>
    <x v="1"/>
    <x v="3"/>
    <x v="1"/>
    <n v="906"/>
    <n v="5339997606.5990152"/>
  </r>
  <r>
    <x v="0"/>
    <x v="1"/>
    <x v="0"/>
    <x v="4"/>
    <x v="0"/>
    <x v="1"/>
    <x v="4"/>
    <x v="0"/>
    <n v="81"/>
    <n v="258587065.82818806"/>
  </r>
  <r>
    <x v="0"/>
    <x v="1"/>
    <x v="0"/>
    <x v="4"/>
    <x v="0"/>
    <x v="1"/>
    <x v="4"/>
    <x v="1"/>
    <n v="119"/>
    <n v="348620054.07972968"/>
  </r>
  <r>
    <x v="0"/>
    <x v="1"/>
    <x v="0"/>
    <x v="4"/>
    <x v="0"/>
    <x v="1"/>
    <x v="1"/>
    <x v="0"/>
    <n v="393"/>
    <n v="831058723.88602173"/>
  </r>
  <r>
    <x v="0"/>
    <x v="1"/>
    <x v="0"/>
    <x v="4"/>
    <x v="0"/>
    <x v="1"/>
    <x v="1"/>
    <x v="1"/>
    <n v="653"/>
    <n v="1379440369.7011595"/>
  </r>
  <r>
    <x v="0"/>
    <x v="1"/>
    <x v="0"/>
    <x v="4"/>
    <x v="0"/>
    <x v="1"/>
    <x v="2"/>
    <x v="0"/>
    <n v="191"/>
    <n v="295942923.71186084"/>
  </r>
  <r>
    <x v="0"/>
    <x v="1"/>
    <x v="0"/>
    <x v="4"/>
    <x v="0"/>
    <x v="1"/>
    <x v="2"/>
    <x v="1"/>
    <n v="41"/>
    <n v="62532260.657949999"/>
  </r>
  <r>
    <x v="0"/>
    <x v="1"/>
    <x v="0"/>
    <x v="4"/>
    <x v="0"/>
    <x v="3"/>
    <x v="0"/>
    <x v="0"/>
    <n v="8"/>
    <n v="67521740.163335502"/>
  </r>
  <r>
    <x v="0"/>
    <x v="1"/>
    <x v="0"/>
    <x v="4"/>
    <x v="0"/>
    <x v="3"/>
    <x v="0"/>
    <x v="1"/>
    <n v="1"/>
    <n v="8205772.1999999993"/>
  </r>
  <r>
    <x v="0"/>
    <x v="1"/>
    <x v="0"/>
    <x v="4"/>
    <x v="0"/>
    <x v="3"/>
    <x v="3"/>
    <x v="0"/>
    <n v="2"/>
    <n v="13018180.688165868"/>
  </r>
  <r>
    <x v="0"/>
    <x v="1"/>
    <x v="0"/>
    <x v="4"/>
    <x v="0"/>
    <x v="3"/>
    <x v="3"/>
    <x v="1"/>
    <n v="1"/>
    <n v="5703299.3579083765"/>
  </r>
  <r>
    <x v="0"/>
    <x v="1"/>
    <x v="0"/>
    <x v="4"/>
    <x v="1"/>
    <x v="2"/>
    <x v="0"/>
    <x v="1"/>
    <n v="1"/>
    <n v="8703132"/>
  </r>
  <r>
    <x v="0"/>
    <x v="1"/>
    <x v="0"/>
    <x v="4"/>
    <x v="1"/>
    <x v="2"/>
    <x v="3"/>
    <x v="0"/>
    <n v="828"/>
    <n v="3712860162"/>
  </r>
  <r>
    <x v="0"/>
    <x v="1"/>
    <x v="0"/>
    <x v="4"/>
    <x v="1"/>
    <x v="2"/>
    <x v="3"/>
    <x v="1"/>
    <n v="826"/>
    <n v="3084804480"/>
  </r>
  <r>
    <x v="0"/>
    <x v="1"/>
    <x v="0"/>
    <x v="4"/>
    <x v="1"/>
    <x v="2"/>
    <x v="4"/>
    <x v="0"/>
    <n v="122"/>
    <n v="473048319"/>
  </r>
  <r>
    <x v="0"/>
    <x v="1"/>
    <x v="0"/>
    <x v="4"/>
    <x v="1"/>
    <x v="2"/>
    <x v="4"/>
    <x v="1"/>
    <n v="134"/>
    <n v="382360668"/>
  </r>
  <r>
    <x v="0"/>
    <x v="1"/>
    <x v="0"/>
    <x v="4"/>
    <x v="1"/>
    <x v="2"/>
    <x v="1"/>
    <x v="0"/>
    <n v="218"/>
    <n v="359870961"/>
  </r>
  <r>
    <x v="0"/>
    <x v="1"/>
    <x v="0"/>
    <x v="4"/>
    <x v="1"/>
    <x v="2"/>
    <x v="1"/>
    <x v="1"/>
    <n v="235"/>
    <n v="387832035"/>
  </r>
  <r>
    <x v="0"/>
    <x v="1"/>
    <x v="0"/>
    <x v="4"/>
    <x v="1"/>
    <x v="2"/>
    <x v="2"/>
    <x v="0"/>
    <n v="4"/>
    <n v="6545766"/>
  </r>
  <r>
    <x v="0"/>
    <x v="1"/>
    <x v="0"/>
    <x v="4"/>
    <x v="1"/>
    <x v="2"/>
    <x v="2"/>
    <x v="1"/>
    <n v="5"/>
    <n v="3806775"/>
  </r>
  <r>
    <x v="0"/>
    <x v="1"/>
    <x v="0"/>
    <x v="4"/>
    <x v="1"/>
    <x v="4"/>
    <x v="3"/>
    <x v="0"/>
    <n v="10"/>
    <n v="62577536.636577934"/>
  </r>
  <r>
    <x v="0"/>
    <x v="1"/>
    <x v="0"/>
    <x v="4"/>
    <x v="1"/>
    <x v="4"/>
    <x v="3"/>
    <x v="1"/>
    <n v="13"/>
    <n v="73109469.763621807"/>
  </r>
  <r>
    <x v="0"/>
    <x v="1"/>
    <x v="0"/>
    <x v="4"/>
    <x v="1"/>
    <x v="4"/>
    <x v="4"/>
    <x v="1"/>
    <n v="3"/>
    <n v="9322892.3718181849"/>
  </r>
  <r>
    <x v="0"/>
    <x v="1"/>
    <x v="0"/>
    <x v="4"/>
    <x v="1"/>
    <x v="4"/>
    <x v="1"/>
    <x v="0"/>
    <n v="6"/>
    <n v="12665065.988745302"/>
  </r>
  <r>
    <x v="0"/>
    <x v="1"/>
    <x v="0"/>
    <x v="4"/>
    <x v="1"/>
    <x v="4"/>
    <x v="1"/>
    <x v="1"/>
    <n v="16"/>
    <n v="35220413.755728588"/>
  </r>
  <r>
    <x v="0"/>
    <x v="1"/>
    <x v="0"/>
    <x v="4"/>
    <x v="1"/>
    <x v="4"/>
    <x v="2"/>
    <x v="0"/>
    <n v="7"/>
    <n v="10650687.884999998"/>
  </r>
  <r>
    <x v="0"/>
    <x v="1"/>
    <x v="0"/>
    <x v="4"/>
    <x v="1"/>
    <x v="4"/>
    <x v="2"/>
    <x v="1"/>
    <n v="6"/>
    <n v="9969662.0634374991"/>
  </r>
  <r>
    <x v="0"/>
    <x v="1"/>
    <x v="0"/>
    <x v="4"/>
    <x v="1"/>
    <x v="3"/>
    <x v="2"/>
    <x v="0"/>
    <n v="12"/>
    <n v="13351602"/>
  </r>
  <r>
    <x v="0"/>
    <x v="1"/>
    <x v="0"/>
    <x v="5"/>
    <x v="0"/>
    <x v="0"/>
    <x v="0"/>
    <x v="0"/>
    <n v="41"/>
    <n v="374696730.72786033"/>
  </r>
  <r>
    <x v="0"/>
    <x v="1"/>
    <x v="0"/>
    <x v="5"/>
    <x v="0"/>
    <x v="0"/>
    <x v="0"/>
    <x v="1"/>
    <n v="27"/>
    <n v="181992736.41847876"/>
  </r>
  <r>
    <x v="0"/>
    <x v="1"/>
    <x v="0"/>
    <x v="5"/>
    <x v="0"/>
    <x v="0"/>
    <x v="3"/>
    <x v="0"/>
    <n v="422"/>
    <n v="3067083267.0203342"/>
  </r>
  <r>
    <x v="0"/>
    <x v="1"/>
    <x v="0"/>
    <x v="5"/>
    <x v="0"/>
    <x v="0"/>
    <x v="3"/>
    <x v="1"/>
    <n v="110"/>
    <n v="678351726.14419425"/>
  </r>
  <r>
    <x v="0"/>
    <x v="1"/>
    <x v="0"/>
    <x v="5"/>
    <x v="0"/>
    <x v="0"/>
    <x v="4"/>
    <x v="0"/>
    <n v="2"/>
    <n v="5527928.6391666662"/>
  </r>
  <r>
    <x v="0"/>
    <x v="1"/>
    <x v="0"/>
    <x v="5"/>
    <x v="0"/>
    <x v="0"/>
    <x v="4"/>
    <x v="1"/>
    <n v="4"/>
    <n v="15517510.87828167"/>
  </r>
  <r>
    <x v="0"/>
    <x v="1"/>
    <x v="0"/>
    <x v="5"/>
    <x v="0"/>
    <x v="0"/>
    <x v="1"/>
    <x v="0"/>
    <n v="31"/>
    <n v="76222278.498157844"/>
  </r>
  <r>
    <x v="0"/>
    <x v="1"/>
    <x v="0"/>
    <x v="5"/>
    <x v="0"/>
    <x v="0"/>
    <x v="1"/>
    <x v="1"/>
    <n v="93"/>
    <n v="227114254.54237747"/>
  </r>
  <r>
    <x v="0"/>
    <x v="1"/>
    <x v="0"/>
    <x v="5"/>
    <x v="0"/>
    <x v="0"/>
    <x v="2"/>
    <x v="0"/>
    <n v="56"/>
    <n v="102791387.19899997"/>
  </r>
  <r>
    <x v="0"/>
    <x v="1"/>
    <x v="0"/>
    <x v="5"/>
    <x v="0"/>
    <x v="0"/>
    <x v="2"/>
    <x v="1"/>
    <n v="6"/>
    <n v="10757141.493749999"/>
  </r>
  <r>
    <x v="0"/>
    <x v="1"/>
    <x v="0"/>
    <x v="5"/>
    <x v="0"/>
    <x v="1"/>
    <x v="0"/>
    <x v="0"/>
    <n v="5"/>
    <n v="27261018.017714702"/>
  </r>
  <r>
    <x v="0"/>
    <x v="1"/>
    <x v="0"/>
    <x v="5"/>
    <x v="0"/>
    <x v="1"/>
    <x v="0"/>
    <x v="1"/>
    <n v="3"/>
    <n v="16022201.026211252"/>
  </r>
  <r>
    <x v="0"/>
    <x v="1"/>
    <x v="0"/>
    <x v="5"/>
    <x v="0"/>
    <x v="1"/>
    <x v="3"/>
    <x v="0"/>
    <n v="284"/>
    <n v="2002310879.5991898"/>
  </r>
  <r>
    <x v="0"/>
    <x v="1"/>
    <x v="0"/>
    <x v="5"/>
    <x v="0"/>
    <x v="1"/>
    <x v="3"/>
    <x v="1"/>
    <n v="340"/>
    <n v="2201819362.8567986"/>
  </r>
  <r>
    <x v="0"/>
    <x v="1"/>
    <x v="0"/>
    <x v="5"/>
    <x v="0"/>
    <x v="1"/>
    <x v="4"/>
    <x v="0"/>
    <n v="25"/>
    <n v="81451723.54406333"/>
  </r>
  <r>
    <x v="0"/>
    <x v="1"/>
    <x v="0"/>
    <x v="5"/>
    <x v="0"/>
    <x v="1"/>
    <x v="4"/>
    <x v="1"/>
    <n v="15"/>
    <n v="48273090.871563338"/>
  </r>
  <r>
    <x v="0"/>
    <x v="1"/>
    <x v="0"/>
    <x v="5"/>
    <x v="0"/>
    <x v="1"/>
    <x v="1"/>
    <x v="0"/>
    <n v="40"/>
    <n v="99328060.96184206"/>
  </r>
  <r>
    <x v="0"/>
    <x v="1"/>
    <x v="0"/>
    <x v="5"/>
    <x v="0"/>
    <x v="1"/>
    <x v="1"/>
    <x v="1"/>
    <n v="127"/>
    <n v="310047408.46762323"/>
  </r>
  <r>
    <x v="0"/>
    <x v="1"/>
    <x v="0"/>
    <x v="5"/>
    <x v="0"/>
    <x v="1"/>
    <x v="2"/>
    <x v="0"/>
    <n v="6"/>
    <n v="12020650.490999997"/>
  </r>
  <r>
    <x v="0"/>
    <x v="1"/>
    <x v="0"/>
    <x v="5"/>
    <x v="0"/>
    <x v="1"/>
    <x v="2"/>
    <x v="1"/>
    <n v="3"/>
    <n v="5336873.2462499999"/>
  </r>
  <r>
    <x v="0"/>
    <x v="1"/>
    <x v="0"/>
    <x v="5"/>
    <x v="0"/>
    <x v="3"/>
    <x v="3"/>
    <x v="0"/>
    <n v="17"/>
    <n v="117718944.47810709"/>
  </r>
  <r>
    <x v="0"/>
    <x v="1"/>
    <x v="0"/>
    <x v="5"/>
    <x v="0"/>
    <x v="3"/>
    <x v="3"/>
    <x v="1"/>
    <n v="9"/>
    <n v="59962091.362343937"/>
  </r>
  <r>
    <x v="0"/>
    <x v="1"/>
    <x v="0"/>
    <x v="5"/>
    <x v="1"/>
    <x v="2"/>
    <x v="3"/>
    <x v="0"/>
    <n v="69"/>
    <n v="278117010"/>
  </r>
  <r>
    <x v="0"/>
    <x v="1"/>
    <x v="0"/>
    <x v="5"/>
    <x v="1"/>
    <x v="2"/>
    <x v="3"/>
    <x v="1"/>
    <n v="118"/>
    <n v="551329125"/>
  </r>
  <r>
    <x v="0"/>
    <x v="1"/>
    <x v="0"/>
    <x v="5"/>
    <x v="1"/>
    <x v="2"/>
    <x v="4"/>
    <x v="0"/>
    <n v="9"/>
    <n v="16119957"/>
  </r>
  <r>
    <x v="0"/>
    <x v="1"/>
    <x v="0"/>
    <x v="5"/>
    <x v="1"/>
    <x v="2"/>
    <x v="4"/>
    <x v="1"/>
    <n v="36"/>
    <n v="118710723"/>
  </r>
  <r>
    <x v="0"/>
    <x v="1"/>
    <x v="0"/>
    <x v="5"/>
    <x v="1"/>
    <x v="2"/>
    <x v="1"/>
    <x v="0"/>
    <n v="6"/>
    <n v="10496949"/>
  </r>
  <r>
    <x v="0"/>
    <x v="1"/>
    <x v="0"/>
    <x v="5"/>
    <x v="1"/>
    <x v="2"/>
    <x v="1"/>
    <x v="1"/>
    <n v="38"/>
    <n v="104899824"/>
  </r>
  <r>
    <x v="0"/>
    <x v="1"/>
    <x v="0"/>
    <x v="5"/>
    <x v="1"/>
    <x v="2"/>
    <x v="2"/>
    <x v="0"/>
    <n v="3"/>
    <n v="4053555"/>
  </r>
  <r>
    <x v="0"/>
    <x v="1"/>
    <x v="0"/>
    <x v="5"/>
    <x v="1"/>
    <x v="4"/>
    <x v="0"/>
    <x v="1"/>
    <n v="3"/>
    <n v="26262106.650000006"/>
  </r>
  <r>
    <x v="0"/>
    <x v="1"/>
    <x v="0"/>
    <x v="5"/>
    <x v="1"/>
    <x v="4"/>
    <x v="3"/>
    <x v="0"/>
    <n v="20"/>
    <n v="139239676.5072166"/>
  </r>
  <r>
    <x v="0"/>
    <x v="1"/>
    <x v="0"/>
    <x v="5"/>
    <x v="1"/>
    <x v="4"/>
    <x v="3"/>
    <x v="1"/>
    <n v="23"/>
    <n v="145651192.86133739"/>
  </r>
  <r>
    <x v="0"/>
    <x v="1"/>
    <x v="0"/>
    <x v="5"/>
    <x v="1"/>
    <x v="4"/>
    <x v="4"/>
    <x v="0"/>
    <n v="2"/>
    <n v="5421968.1291666664"/>
  </r>
  <r>
    <x v="0"/>
    <x v="1"/>
    <x v="0"/>
    <x v="5"/>
    <x v="1"/>
    <x v="4"/>
    <x v="4"/>
    <x v="1"/>
    <n v="1"/>
    <n v="2445784.4466666668"/>
  </r>
  <r>
    <x v="0"/>
    <x v="1"/>
    <x v="0"/>
    <x v="5"/>
    <x v="1"/>
    <x v="4"/>
    <x v="1"/>
    <x v="0"/>
    <n v="5"/>
    <n v="12394875.720745608"/>
  </r>
  <r>
    <x v="0"/>
    <x v="1"/>
    <x v="0"/>
    <x v="5"/>
    <x v="1"/>
    <x v="4"/>
    <x v="1"/>
    <x v="1"/>
    <n v="17"/>
    <n v="41402714.878389351"/>
  </r>
  <r>
    <x v="0"/>
    <x v="1"/>
    <x v="0"/>
    <x v="5"/>
    <x v="1"/>
    <x v="4"/>
    <x v="2"/>
    <x v="0"/>
    <n v="4"/>
    <n v="7342700.4887999985"/>
  </r>
  <r>
    <x v="0"/>
    <x v="1"/>
    <x v="0"/>
    <x v="5"/>
    <x v="1"/>
    <x v="4"/>
    <x v="2"/>
    <x v="1"/>
    <n v="2"/>
    <n v="3585713.8312499998"/>
  </r>
  <r>
    <x v="0"/>
    <x v="1"/>
    <x v="0"/>
    <x v="6"/>
    <x v="0"/>
    <x v="0"/>
    <x v="0"/>
    <x v="0"/>
    <n v="150"/>
    <n v="1482948516.860081"/>
  </r>
  <r>
    <x v="0"/>
    <x v="1"/>
    <x v="0"/>
    <x v="6"/>
    <x v="0"/>
    <x v="0"/>
    <x v="0"/>
    <x v="1"/>
    <n v="87"/>
    <n v="898190908.92117512"/>
  </r>
  <r>
    <x v="0"/>
    <x v="1"/>
    <x v="0"/>
    <x v="6"/>
    <x v="0"/>
    <x v="0"/>
    <x v="3"/>
    <x v="0"/>
    <n v="99"/>
    <n v="641914433.93062425"/>
  </r>
  <r>
    <x v="0"/>
    <x v="1"/>
    <x v="0"/>
    <x v="6"/>
    <x v="0"/>
    <x v="0"/>
    <x v="3"/>
    <x v="1"/>
    <n v="67"/>
    <n v="436532354.85300028"/>
  </r>
  <r>
    <x v="0"/>
    <x v="1"/>
    <x v="0"/>
    <x v="6"/>
    <x v="0"/>
    <x v="0"/>
    <x v="4"/>
    <x v="0"/>
    <n v="22"/>
    <n v="82580045.649425194"/>
  </r>
  <r>
    <x v="0"/>
    <x v="1"/>
    <x v="0"/>
    <x v="6"/>
    <x v="0"/>
    <x v="0"/>
    <x v="4"/>
    <x v="1"/>
    <n v="15"/>
    <n v="57678217.543653466"/>
  </r>
  <r>
    <x v="0"/>
    <x v="1"/>
    <x v="0"/>
    <x v="6"/>
    <x v="0"/>
    <x v="0"/>
    <x v="1"/>
    <x v="0"/>
    <n v="66"/>
    <n v="154403032.18930843"/>
  </r>
  <r>
    <x v="0"/>
    <x v="1"/>
    <x v="0"/>
    <x v="6"/>
    <x v="0"/>
    <x v="0"/>
    <x v="1"/>
    <x v="1"/>
    <n v="97"/>
    <n v="259094019.43881589"/>
  </r>
  <r>
    <x v="0"/>
    <x v="1"/>
    <x v="0"/>
    <x v="6"/>
    <x v="0"/>
    <x v="0"/>
    <x v="2"/>
    <x v="0"/>
    <n v="32"/>
    <n v="55810085.008930884"/>
  </r>
  <r>
    <x v="0"/>
    <x v="1"/>
    <x v="0"/>
    <x v="6"/>
    <x v="0"/>
    <x v="1"/>
    <x v="3"/>
    <x v="0"/>
    <n v="770"/>
    <n v="4162884887.4786892"/>
  </r>
  <r>
    <x v="0"/>
    <x v="1"/>
    <x v="0"/>
    <x v="6"/>
    <x v="0"/>
    <x v="1"/>
    <x v="3"/>
    <x v="1"/>
    <n v="772"/>
    <n v="4045666207.6071444"/>
  </r>
  <r>
    <x v="0"/>
    <x v="1"/>
    <x v="0"/>
    <x v="6"/>
    <x v="0"/>
    <x v="1"/>
    <x v="4"/>
    <x v="0"/>
    <n v="137"/>
    <n v="362383747.88664973"/>
  </r>
  <r>
    <x v="0"/>
    <x v="1"/>
    <x v="0"/>
    <x v="6"/>
    <x v="0"/>
    <x v="1"/>
    <x v="4"/>
    <x v="1"/>
    <n v="221"/>
    <n v="520555608.35776162"/>
  </r>
  <r>
    <x v="0"/>
    <x v="1"/>
    <x v="0"/>
    <x v="6"/>
    <x v="0"/>
    <x v="1"/>
    <x v="1"/>
    <x v="0"/>
    <n v="193"/>
    <n v="426232421.66515583"/>
  </r>
  <r>
    <x v="0"/>
    <x v="1"/>
    <x v="0"/>
    <x v="6"/>
    <x v="0"/>
    <x v="1"/>
    <x v="1"/>
    <x v="1"/>
    <n v="386"/>
    <n v="860275116.2176677"/>
  </r>
  <r>
    <x v="0"/>
    <x v="1"/>
    <x v="0"/>
    <x v="6"/>
    <x v="0"/>
    <x v="1"/>
    <x v="2"/>
    <x v="0"/>
    <n v="31"/>
    <n v="52119619.334509075"/>
  </r>
  <r>
    <x v="0"/>
    <x v="1"/>
    <x v="0"/>
    <x v="6"/>
    <x v="0"/>
    <x v="1"/>
    <x v="2"/>
    <x v="1"/>
    <n v="4"/>
    <n v="6096795.5543999998"/>
  </r>
  <r>
    <x v="0"/>
    <x v="1"/>
    <x v="0"/>
    <x v="6"/>
    <x v="0"/>
    <x v="3"/>
    <x v="0"/>
    <x v="0"/>
    <n v="39"/>
    <n v="439818592.75029325"/>
  </r>
  <r>
    <x v="0"/>
    <x v="1"/>
    <x v="0"/>
    <x v="6"/>
    <x v="0"/>
    <x v="3"/>
    <x v="0"/>
    <x v="1"/>
    <n v="36"/>
    <n v="412303973.15351474"/>
  </r>
  <r>
    <x v="0"/>
    <x v="1"/>
    <x v="0"/>
    <x v="6"/>
    <x v="0"/>
    <x v="3"/>
    <x v="3"/>
    <x v="0"/>
    <n v="261"/>
    <n v="1657123260.6523051"/>
  </r>
  <r>
    <x v="0"/>
    <x v="1"/>
    <x v="0"/>
    <x v="6"/>
    <x v="0"/>
    <x v="3"/>
    <x v="3"/>
    <x v="1"/>
    <n v="327"/>
    <n v="2037015321.4673085"/>
  </r>
  <r>
    <x v="0"/>
    <x v="1"/>
    <x v="0"/>
    <x v="6"/>
    <x v="0"/>
    <x v="3"/>
    <x v="4"/>
    <x v="0"/>
    <n v="2"/>
    <n v="5272835.1150000002"/>
  </r>
  <r>
    <x v="0"/>
    <x v="1"/>
    <x v="0"/>
    <x v="6"/>
    <x v="0"/>
    <x v="3"/>
    <x v="1"/>
    <x v="0"/>
    <n v="37"/>
    <n v="111347023.38434571"/>
  </r>
  <r>
    <x v="0"/>
    <x v="1"/>
    <x v="0"/>
    <x v="6"/>
    <x v="0"/>
    <x v="3"/>
    <x v="1"/>
    <x v="1"/>
    <n v="107"/>
    <n v="309327549.96825683"/>
  </r>
  <r>
    <x v="0"/>
    <x v="1"/>
    <x v="0"/>
    <x v="6"/>
    <x v="0"/>
    <x v="3"/>
    <x v="2"/>
    <x v="0"/>
    <n v="19"/>
    <n v="36555659.010000005"/>
  </r>
  <r>
    <x v="0"/>
    <x v="1"/>
    <x v="0"/>
    <x v="6"/>
    <x v="0"/>
    <x v="3"/>
    <x v="2"/>
    <x v="1"/>
    <n v="1"/>
    <n v="1929299.90778"/>
  </r>
  <r>
    <x v="0"/>
    <x v="1"/>
    <x v="0"/>
    <x v="6"/>
    <x v="1"/>
    <x v="2"/>
    <x v="3"/>
    <x v="0"/>
    <n v="444"/>
    <n v="1823571984"/>
  </r>
  <r>
    <x v="0"/>
    <x v="1"/>
    <x v="0"/>
    <x v="6"/>
    <x v="1"/>
    <x v="2"/>
    <x v="3"/>
    <x v="1"/>
    <n v="342"/>
    <n v="1237370349"/>
  </r>
  <r>
    <x v="0"/>
    <x v="1"/>
    <x v="0"/>
    <x v="6"/>
    <x v="1"/>
    <x v="2"/>
    <x v="4"/>
    <x v="0"/>
    <n v="116"/>
    <n v="255030915"/>
  </r>
  <r>
    <x v="0"/>
    <x v="1"/>
    <x v="0"/>
    <x v="6"/>
    <x v="1"/>
    <x v="2"/>
    <x v="4"/>
    <x v="1"/>
    <n v="127"/>
    <n v="243473790"/>
  </r>
  <r>
    <x v="0"/>
    <x v="1"/>
    <x v="0"/>
    <x v="6"/>
    <x v="1"/>
    <x v="2"/>
    <x v="1"/>
    <x v="0"/>
    <n v="200"/>
    <n v="338226939"/>
  </r>
  <r>
    <x v="0"/>
    <x v="1"/>
    <x v="0"/>
    <x v="6"/>
    <x v="1"/>
    <x v="2"/>
    <x v="1"/>
    <x v="1"/>
    <n v="372"/>
    <n v="569017023"/>
  </r>
  <r>
    <x v="0"/>
    <x v="1"/>
    <x v="0"/>
    <x v="6"/>
    <x v="1"/>
    <x v="2"/>
    <x v="2"/>
    <x v="0"/>
    <n v="8"/>
    <n v="9663843"/>
  </r>
  <r>
    <x v="0"/>
    <x v="1"/>
    <x v="0"/>
    <x v="6"/>
    <x v="1"/>
    <x v="2"/>
    <x v="2"/>
    <x v="1"/>
    <n v="5"/>
    <n v="3154740"/>
  </r>
  <r>
    <x v="0"/>
    <x v="1"/>
    <x v="0"/>
    <x v="6"/>
    <x v="1"/>
    <x v="4"/>
    <x v="0"/>
    <x v="0"/>
    <n v="2"/>
    <n v="14197776.473106802"/>
  </r>
  <r>
    <x v="0"/>
    <x v="1"/>
    <x v="0"/>
    <x v="6"/>
    <x v="1"/>
    <x v="4"/>
    <x v="0"/>
    <x v="1"/>
    <n v="1"/>
    <n v="6201674.5429845005"/>
  </r>
  <r>
    <x v="0"/>
    <x v="1"/>
    <x v="0"/>
    <x v="6"/>
    <x v="1"/>
    <x v="4"/>
    <x v="3"/>
    <x v="0"/>
    <n v="9"/>
    <n v="55648748.928003415"/>
  </r>
  <r>
    <x v="0"/>
    <x v="1"/>
    <x v="0"/>
    <x v="6"/>
    <x v="1"/>
    <x v="4"/>
    <x v="3"/>
    <x v="1"/>
    <n v="15"/>
    <n v="89499558.452187151"/>
  </r>
  <r>
    <x v="0"/>
    <x v="1"/>
    <x v="0"/>
    <x v="6"/>
    <x v="1"/>
    <x v="4"/>
    <x v="4"/>
    <x v="0"/>
    <n v="3"/>
    <n v="10793579.925000001"/>
  </r>
  <r>
    <x v="0"/>
    <x v="1"/>
    <x v="0"/>
    <x v="6"/>
    <x v="1"/>
    <x v="4"/>
    <x v="4"/>
    <x v="1"/>
    <n v="3"/>
    <n v="9092594.4559074081"/>
  </r>
  <r>
    <x v="0"/>
    <x v="1"/>
    <x v="0"/>
    <x v="6"/>
    <x v="1"/>
    <x v="4"/>
    <x v="1"/>
    <x v="0"/>
    <n v="10"/>
    <n v="23104748.631806109"/>
  </r>
  <r>
    <x v="0"/>
    <x v="1"/>
    <x v="0"/>
    <x v="6"/>
    <x v="1"/>
    <x v="4"/>
    <x v="1"/>
    <x v="1"/>
    <n v="18"/>
    <n v="39846512.007460155"/>
  </r>
  <r>
    <x v="0"/>
    <x v="1"/>
    <x v="0"/>
    <x v="6"/>
    <x v="1"/>
    <x v="4"/>
    <x v="2"/>
    <x v="0"/>
    <n v="2"/>
    <n v="3266172.1778999995"/>
  </r>
  <r>
    <x v="0"/>
    <x v="1"/>
    <x v="0"/>
    <x v="6"/>
    <x v="1"/>
    <x v="4"/>
    <x v="2"/>
    <x v="1"/>
    <n v="2"/>
    <n v="4673886.5657684207"/>
  </r>
  <r>
    <x v="0"/>
    <x v="1"/>
    <x v="0"/>
    <x v="6"/>
    <x v="1"/>
    <x v="3"/>
    <x v="0"/>
    <x v="0"/>
    <n v="15"/>
    <n v="207326487"/>
  </r>
  <r>
    <x v="0"/>
    <x v="1"/>
    <x v="0"/>
    <x v="6"/>
    <x v="1"/>
    <x v="3"/>
    <x v="0"/>
    <x v="1"/>
    <n v="4"/>
    <n v="52214241"/>
  </r>
  <r>
    <x v="0"/>
    <x v="1"/>
    <x v="0"/>
    <x v="6"/>
    <x v="1"/>
    <x v="3"/>
    <x v="3"/>
    <x v="0"/>
    <n v="29"/>
    <n v="195467256"/>
  </r>
  <r>
    <x v="0"/>
    <x v="1"/>
    <x v="0"/>
    <x v="6"/>
    <x v="1"/>
    <x v="3"/>
    <x v="3"/>
    <x v="1"/>
    <n v="45"/>
    <n v="272956464"/>
  </r>
  <r>
    <x v="0"/>
    <x v="1"/>
    <x v="0"/>
    <x v="6"/>
    <x v="1"/>
    <x v="3"/>
    <x v="1"/>
    <x v="0"/>
    <n v="7"/>
    <n v="17536140"/>
  </r>
  <r>
    <x v="0"/>
    <x v="1"/>
    <x v="0"/>
    <x v="6"/>
    <x v="1"/>
    <x v="3"/>
    <x v="1"/>
    <x v="1"/>
    <n v="44"/>
    <n v="112394313"/>
  </r>
  <r>
    <x v="0"/>
    <x v="1"/>
    <x v="0"/>
    <x v="6"/>
    <x v="1"/>
    <x v="3"/>
    <x v="2"/>
    <x v="0"/>
    <n v="16"/>
    <n v="29046771"/>
  </r>
  <r>
    <x v="0"/>
    <x v="1"/>
    <x v="0"/>
    <x v="6"/>
    <x v="1"/>
    <x v="3"/>
    <x v="2"/>
    <x v="1"/>
    <n v="3"/>
    <n v="4648020"/>
  </r>
  <r>
    <x v="0"/>
    <x v="1"/>
    <x v="0"/>
    <x v="7"/>
    <x v="0"/>
    <x v="0"/>
    <x v="0"/>
    <x v="0"/>
    <n v="454"/>
    <n v="5699373906.8406639"/>
  </r>
  <r>
    <x v="0"/>
    <x v="1"/>
    <x v="0"/>
    <x v="7"/>
    <x v="0"/>
    <x v="0"/>
    <x v="0"/>
    <x v="1"/>
    <n v="226"/>
    <n v="2556745409.6084933"/>
  </r>
  <r>
    <x v="0"/>
    <x v="1"/>
    <x v="0"/>
    <x v="7"/>
    <x v="0"/>
    <x v="0"/>
    <x v="3"/>
    <x v="0"/>
    <n v="897"/>
    <n v="6681214853.6544313"/>
  </r>
  <r>
    <x v="0"/>
    <x v="1"/>
    <x v="0"/>
    <x v="7"/>
    <x v="0"/>
    <x v="0"/>
    <x v="3"/>
    <x v="1"/>
    <n v="968"/>
    <n v="6983805629.1816893"/>
  </r>
  <r>
    <x v="0"/>
    <x v="1"/>
    <x v="0"/>
    <x v="7"/>
    <x v="0"/>
    <x v="0"/>
    <x v="4"/>
    <x v="0"/>
    <n v="272"/>
    <n v="1175219482.0223951"/>
  </r>
  <r>
    <x v="0"/>
    <x v="1"/>
    <x v="0"/>
    <x v="7"/>
    <x v="0"/>
    <x v="0"/>
    <x v="4"/>
    <x v="1"/>
    <n v="323"/>
    <n v="1505574912.1799066"/>
  </r>
  <r>
    <x v="0"/>
    <x v="1"/>
    <x v="0"/>
    <x v="7"/>
    <x v="0"/>
    <x v="0"/>
    <x v="1"/>
    <x v="0"/>
    <n v="470"/>
    <n v="1308180879.7180614"/>
  </r>
  <r>
    <x v="0"/>
    <x v="1"/>
    <x v="0"/>
    <x v="7"/>
    <x v="0"/>
    <x v="0"/>
    <x v="1"/>
    <x v="1"/>
    <n v="551"/>
    <n v="1703128993.3956454"/>
  </r>
  <r>
    <x v="0"/>
    <x v="1"/>
    <x v="0"/>
    <x v="7"/>
    <x v="0"/>
    <x v="0"/>
    <x v="2"/>
    <x v="0"/>
    <n v="250"/>
    <n v="544400504.87057996"/>
  </r>
  <r>
    <x v="0"/>
    <x v="1"/>
    <x v="0"/>
    <x v="7"/>
    <x v="0"/>
    <x v="0"/>
    <x v="2"/>
    <x v="1"/>
    <n v="6"/>
    <n v="12085694.764999999"/>
  </r>
  <r>
    <x v="0"/>
    <x v="1"/>
    <x v="0"/>
    <x v="7"/>
    <x v="0"/>
    <x v="1"/>
    <x v="0"/>
    <x v="0"/>
    <n v="28"/>
    <n v="387167518.36643833"/>
  </r>
  <r>
    <x v="0"/>
    <x v="1"/>
    <x v="0"/>
    <x v="7"/>
    <x v="0"/>
    <x v="1"/>
    <x v="0"/>
    <x v="1"/>
    <n v="13"/>
    <n v="117756068.84067202"/>
  </r>
  <r>
    <x v="0"/>
    <x v="1"/>
    <x v="0"/>
    <x v="7"/>
    <x v="0"/>
    <x v="1"/>
    <x v="3"/>
    <x v="0"/>
    <n v="1589"/>
    <n v="13912670338.110905"/>
  </r>
  <r>
    <x v="0"/>
    <x v="1"/>
    <x v="0"/>
    <x v="7"/>
    <x v="0"/>
    <x v="1"/>
    <x v="3"/>
    <x v="1"/>
    <n v="1635"/>
    <n v="13525169703.957247"/>
  </r>
  <r>
    <x v="0"/>
    <x v="1"/>
    <x v="0"/>
    <x v="7"/>
    <x v="0"/>
    <x v="1"/>
    <x v="4"/>
    <x v="0"/>
    <n v="176"/>
    <n v="661545832.20939851"/>
  </r>
  <r>
    <x v="0"/>
    <x v="1"/>
    <x v="0"/>
    <x v="7"/>
    <x v="0"/>
    <x v="1"/>
    <x v="4"/>
    <x v="1"/>
    <n v="127"/>
    <n v="422797157.21266705"/>
  </r>
  <r>
    <x v="0"/>
    <x v="1"/>
    <x v="0"/>
    <x v="7"/>
    <x v="0"/>
    <x v="1"/>
    <x v="1"/>
    <x v="0"/>
    <n v="619"/>
    <n v="1556351081.3413355"/>
  </r>
  <r>
    <x v="0"/>
    <x v="1"/>
    <x v="0"/>
    <x v="7"/>
    <x v="0"/>
    <x v="1"/>
    <x v="1"/>
    <x v="1"/>
    <n v="817"/>
    <n v="2166787790.2707996"/>
  </r>
  <r>
    <x v="0"/>
    <x v="1"/>
    <x v="0"/>
    <x v="7"/>
    <x v="0"/>
    <x v="1"/>
    <x v="2"/>
    <x v="0"/>
    <n v="166"/>
    <n v="341978463.9692688"/>
  </r>
  <r>
    <x v="0"/>
    <x v="1"/>
    <x v="0"/>
    <x v="7"/>
    <x v="0"/>
    <x v="1"/>
    <x v="2"/>
    <x v="1"/>
    <n v="24"/>
    <n v="47208970.629999995"/>
  </r>
  <r>
    <x v="0"/>
    <x v="1"/>
    <x v="0"/>
    <x v="7"/>
    <x v="0"/>
    <x v="3"/>
    <x v="3"/>
    <x v="0"/>
    <n v="1"/>
    <n v="8073077.3167952467"/>
  </r>
  <r>
    <x v="0"/>
    <x v="1"/>
    <x v="0"/>
    <x v="7"/>
    <x v="1"/>
    <x v="2"/>
    <x v="0"/>
    <x v="1"/>
    <n v="2"/>
    <n v="12938664"/>
  </r>
  <r>
    <x v="0"/>
    <x v="1"/>
    <x v="0"/>
    <x v="7"/>
    <x v="1"/>
    <x v="2"/>
    <x v="3"/>
    <x v="0"/>
    <n v="264"/>
    <n v="1722116292"/>
  </r>
  <r>
    <x v="0"/>
    <x v="1"/>
    <x v="0"/>
    <x v="7"/>
    <x v="1"/>
    <x v="2"/>
    <x v="3"/>
    <x v="1"/>
    <n v="153"/>
    <n v="933045846"/>
  </r>
  <r>
    <x v="0"/>
    <x v="1"/>
    <x v="0"/>
    <x v="7"/>
    <x v="1"/>
    <x v="2"/>
    <x v="4"/>
    <x v="0"/>
    <n v="25"/>
    <n v="67044918"/>
  </r>
  <r>
    <x v="0"/>
    <x v="1"/>
    <x v="0"/>
    <x v="7"/>
    <x v="1"/>
    <x v="2"/>
    <x v="4"/>
    <x v="1"/>
    <n v="12"/>
    <n v="23853381"/>
  </r>
  <r>
    <x v="0"/>
    <x v="1"/>
    <x v="0"/>
    <x v="7"/>
    <x v="1"/>
    <x v="2"/>
    <x v="1"/>
    <x v="0"/>
    <n v="17"/>
    <n v="40331667"/>
  </r>
  <r>
    <x v="0"/>
    <x v="1"/>
    <x v="0"/>
    <x v="7"/>
    <x v="1"/>
    <x v="2"/>
    <x v="1"/>
    <x v="1"/>
    <n v="20"/>
    <n v="47182785"/>
  </r>
  <r>
    <x v="0"/>
    <x v="1"/>
    <x v="0"/>
    <x v="7"/>
    <x v="1"/>
    <x v="2"/>
    <x v="2"/>
    <x v="0"/>
    <n v="2"/>
    <n v="3299367"/>
  </r>
  <r>
    <x v="0"/>
    <x v="1"/>
    <x v="0"/>
    <x v="7"/>
    <x v="1"/>
    <x v="2"/>
    <x v="2"/>
    <x v="1"/>
    <n v="1"/>
    <n v="1058400"/>
  </r>
  <r>
    <x v="0"/>
    <x v="1"/>
    <x v="0"/>
    <x v="7"/>
    <x v="1"/>
    <x v="4"/>
    <x v="0"/>
    <x v="0"/>
    <n v="5"/>
    <n v="57345513.593147926"/>
  </r>
  <r>
    <x v="0"/>
    <x v="1"/>
    <x v="0"/>
    <x v="7"/>
    <x v="1"/>
    <x v="4"/>
    <x v="0"/>
    <x v="1"/>
    <n v="3"/>
    <n v="26535228.273079604"/>
  </r>
  <r>
    <x v="0"/>
    <x v="1"/>
    <x v="0"/>
    <x v="7"/>
    <x v="1"/>
    <x v="4"/>
    <x v="3"/>
    <x v="0"/>
    <n v="29"/>
    <n v="239085277.42910534"/>
  </r>
  <r>
    <x v="0"/>
    <x v="1"/>
    <x v="0"/>
    <x v="7"/>
    <x v="1"/>
    <x v="4"/>
    <x v="3"/>
    <x v="1"/>
    <n v="27"/>
    <n v="209190753.60273528"/>
  </r>
  <r>
    <x v="0"/>
    <x v="1"/>
    <x v="0"/>
    <x v="7"/>
    <x v="1"/>
    <x v="4"/>
    <x v="4"/>
    <x v="0"/>
    <n v="21"/>
    <n v="67164455.775245547"/>
  </r>
  <r>
    <x v="0"/>
    <x v="1"/>
    <x v="0"/>
    <x v="7"/>
    <x v="1"/>
    <x v="4"/>
    <x v="4"/>
    <x v="1"/>
    <n v="15"/>
    <n v="55658459.624993004"/>
  </r>
  <r>
    <x v="0"/>
    <x v="1"/>
    <x v="0"/>
    <x v="7"/>
    <x v="1"/>
    <x v="4"/>
    <x v="1"/>
    <x v="0"/>
    <n v="24"/>
    <n v="65149853.127047196"/>
  </r>
  <r>
    <x v="0"/>
    <x v="1"/>
    <x v="0"/>
    <x v="7"/>
    <x v="1"/>
    <x v="4"/>
    <x v="1"/>
    <x v="1"/>
    <n v="56"/>
    <n v="165349147.58838132"/>
  </r>
  <r>
    <x v="0"/>
    <x v="1"/>
    <x v="0"/>
    <x v="7"/>
    <x v="1"/>
    <x v="4"/>
    <x v="2"/>
    <x v="0"/>
    <n v="9"/>
    <n v="19244984.678671934"/>
  </r>
  <r>
    <x v="0"/>
    <x v="1"/>
    <x v="0"/>
    <x v="7"/>
    <x v="1"/>
    <x v="4"/>
    <x v="2"/>
    <x v="1"/>
    <n v="8"/>
    <n v="17386907.73"/>
  </r>
  <r>
    <x v="0"/>
    <x v="1"/>
    <x v="0"/>
    <x v="8"/>
    <x v="0"/>
    <x v="0"/>
    <x v="0"/>
    <x v="0"/>
    <n v="152"/>
    <n v="1124623937.2734501"/>
  </r>
  <r>
    <x v="0"/>
    <x v="1"/>
    <x v="0"/>
    <x v="8"/>
    <x v="0"/>
    <x v="0"/>
    <x v="0"/>
    <x v="1"/>
    <n v="116"/>
    <n v="842901887.79287004"/>
  </r>
  <r>
    <x v="0"/>
    <x v="1"/>
    <x v="0"/>
    <x v="8"/>
    <x v="0"/>
    <x v="0"/>
    <x v="3"/>
    <x v="0"/>
    <n v="367"/>
    <n v="2051869550.9841521"/>
  </r>
  <r>
    <x v="0"/>
    <x v="1"/>
    <x v="0"/>
    <x v="8"/>
    <x v="0"/>
    <x v="0"/>
    <x v="3"/>
    <x v="1"/>
    <n v="521"/>
    <n v="2497314818.243628"/>
  </r>
  <r>
    <x v="0"/>
    <x v="1"/>
    <x v="0"/>
    <x v="8"/>
    <x v="0"/>
    <x v="0"/>
    <x v="4"/>
    <x v="0"/>
    <n v="31"/>
    <n v="108223175.19582018"/>
  </r>
  <r>
    <x v="0"/>
    <x v="1"/>
    <x v="0"/>
    <x v="8"/>
    <x v="0"/>
    <x v="0"/>
    <x v="4"/>
    <x v="1"/>
    <n v="196"/>
    <n v="325982662.33287996"/>
  </r>
  <r>
    <x v="0"/>
    <x v="1"/>
    <x v="0"/>
    <x v="8"/>
    <x v="0"/>
    <x v="0"/>
    <x v="1"/>
    <x v="0"/>
    <n v="55"/>
    <n v="108068436.6143371"/>
  </r>
  <r>
    <x v="0"/>
    <x v="1"/>
    <x v="0"/>
    <x v="8"/>
    <x v="0"/>
    <x v="0"/>
    <x v="1"/>
    <x v="1"/>
    <n v="90"/>
    <n v="181064558.45744631"/>
  </r>
  <r>
    <x v="0"/>
    <x v="1"/>
    <x v="0"/>
    <x v="8"/>
    <x v="0"/>
    <x v="0"/>
    <x v="2"/>
    <x v="0"/>
    <n v="89"/>
    <n v="134084007.20894845"/>
  </r>
  <r>
    <x v="0"/>
    <x v="1"/>
    <x v="0"/>
    <x v="8"/>
    <x v="0"/>
    <x v="0"/>
    <x v="2"/>
    <x v="1"/>
    <n v="41"/>
    <n v="53373304.441292197"/>
  </r>
  <r>
    <x v="0"/>
    <x v="1"/>
    <x v="0"/>
    <x v="8"/>
    <x v="0"/>
    <x v="1"/>
    <x v="3"/>
    <x v="0"/>
    <n v="1544"/>
    <n v="8249450865.3589048"/>
  </r>
  <r>
    <x v="0"/>
    <x v="1"/>
    <x v="0"/>
    <x v="8"/>
    <x v="0"/>
    <x v="1"/>
    <x v="3"/>
    <x v="1"/>
    <n v="5038"/>
    <n v="20253838347.516346"/>
  </r>
  <r>
    <x v="0"/>
    <x v="1"/>
    <x v="0"/>
    <x v="8"/>
    <x v="0"/>
    <x v="1"/>
    <x v="4"/>
    <x v="0"/>
    <n v="218"/>
    <n v="606686235.84013462"/>
  </r>
  <r>
    <x v="0"/>
    <x v="1"/>
    <x v="0"/>
    <x v="8"/>
    <x v="0"/>
    <x v="1"/>
    <x v="4"/>
    <x v="1"/>
    <n v="5641"/>
    <n v="8444057762.2453136"/>
  </r>
  <r>
    <x v="0"/>
    <x v="1"/>
    <x v="0"/>
    <x v="8"/>
    <x v="0"/>
    <x v="1"/>
    <x v="1"/>
    <x v="0"/>
    <n v="629"/>
    <n v="1288440131.112602"/>
  </r>
  <r>
    <x v="0"/>
    <x v="1"/>
    <x v="0"/>
    <x v="8"/>
    <x v="0"/>
    <x v="1"/>
    <x v="1"/>
    <x v="1"/>
    <n v="1296"/>
    <n v="2615392852.3645105"/>
  </r>
  <r>
    <x v="0"/>
    <x v="1"/>
    <x v="0"/>
    <x v="8"/>
    <x v="0"/>
    <x v="1"/>
    <x v="2"/>
    <x v="0"/>
    <n v="447"/>
    <n v="717400570.58184147"/>
  </r>
  <r>
    <x v="0"/>
    <x v="1"/>
    <x v="0"/>
    <x v="8"/>
    <x v="0"/>
    <x v="1"/>
    <x v="2"/>
    <x v="1"/>
    <n v="1054"/>
    <n v="1390519457.2417901"/>
  </r>
  <r>
    <x v="0"/>
    <x v="1"/>
    <x v="0"/>
    <x v="8"/>
    <x v="0"/>
    <x v="3"/>
    <x v="0"/>
    <x v="1"/>
    <n v="1"/>
    <n v="9510183"/>
  </r>
  <r>
    <x v="0"/>
    <x v="1"/>
    <x v="0"/>
    <x v="8"/>
    <x v="0"/>
    <x v="3"/>
    <x v="3"/>
    <x v="0"/>
    <n v="8"/>
    <n v="61888281"/>
  </r>
  <r>
    <x v="0"/>
    <x v="1"/>
    <x v="0"/>
    <x v="8"/>
    <x v="0"/>
    <x v="3"/>
    <x v="3"/>
    <x v="1"/>
    <n v="17"/>
    <n v="127749284.02500001"/>
  </r>
  <r>
    <x v="0"/>
    <x v="1"/>
    <x v="0"/>
    <x v="8"/>
    <x v="0"/>
    <x v="3"/>
    <x v="1"/>
    <x v="1"/>
    <n v="4"/>
    <n v="8744162.0399999991"/>
  </r>
  <r>
    <x v="0"/>
    <x v="1"/>
    <x v="0"/>
    <x v="8"/>
    <x v="0"/>
    <x v="3"/>
    <x v="2"/>
    <x v="0"/>
    <n v="3"/>
    <n v="5091139.709999999"/>
  </r>
  <r>
    <x v="0"/>
    <x v="1"/>
    <x v="0"/>
    <x v="8"/>
    <x v="1"/>
    <x v="2"/>
    <x v="0"/>
    <x v="0"/>
    <n v="8"/>
    <n v="80744763"/>
  </r>
  <r>
    <x v="0"/>
    <x v="1"/>
    <x v="0"/>
    <x v="8"/>
    <x v="1"/>
    <x v="2"/>
    <x v="0"/>
    <x v="1"/>
    <n v="8"/>
    <n v="58966614"/>
  </r>
  <r>
    <x v="0"/>
    <x v="1"/>
    <x v="0"/>
    <x v="8"/>
    <x v="1"/>
    <x v="2"/>
    <x v="3"/>
    <x v="0"/>
    <n v="676"/>
    <n v="2646430096.2665997"/>
  </r>
  <r>
    <x v="0"/>
    <x v="1"/>
    <x v="0"/>
    <x v="8"/>
    <x v="1"/>
    <x v="2"/>
    <x v="3"/>
    <x v="1"/>
    <n v="865"/>
    <n v="3072082917"/>
  </r>
  <r>
    <x v="0"/>
    <x v="1"/>
    <x v="0"/>
    <x v="8"/>
    <x v="1"/>
    <x v="2"/>
    <x v="4"/>
    <x v="0"/>
    <n v="76"/>
    <n v="196941960"/>
  </r>
  <r>
    <x v="0"/>
    <x v="1"/>
    <x v="0"/>
    <x v="8"/>
    <x v="1"/>
    <x v="2"/>
    <x v="4"/>
    <x v="1"/>
    <n v="258"/>
    <n v="338755563"/>
  </r>
  <r>
    <x v="0"/>
    <x v="1"/>
    <x v="0"/>
    <x v="8"/>
    <x v="1"/>
    <x v="2"/>
    <x v="1"/>
    <x v="0"/>
    <n v="104"/>
    <n v="153649476"/>
  </r>
  <r>
    <x v="0"/>
    <x v="1"/>
    <x v="0"/>
    <x v="8"/>
    <x v="1"/>
    <x v="2"/>
    <x v="1"/>
    <x v="1"/>
    <n v="238"/>
    <n v="274068972"/>
  </r>
  <r>
    <x v="0"/>
    <x v="1"/>
    <x v="0"/>
    <x v="8"/>
    <x v="1"/>
    <x v="2"/>
    <x v="2"/>
    <x v="0"/>
    <n v="16"/>
    <n v="18560664"/>
  </r>
  <r>
    <x v="0"/>
    <x v="1"/>
    <x v="0"/>
    <x v="8"/>
    <x v="1"/>
    <x v="2"/>
    <x v="2"/>
    <x v="1"/>
    <n v="625"/>
    <n v="274728960"/>
  </r>
  <r>
    <x v="0"/>
    <x v="1"/>
    <x v="0"/>
    <x v="8"/>
    <x v="1"/>
    <x v="4"/>
    <x v="0"/>
    <x v="0"/>
    <n v="1"/>
    <n v="7831405.8583229994"/>
  </r>
  <r>
    <x v="0"/>
    <x v="1"/>
    <x v="0"/>
    <x v="8"/>
    <x v="1"/>
    <x v="4"/>
    <x v="0"/>
    <x v="1"/>
    <n v="1"/>
    <n v="6167354.5502562486"/>
  </r>
  <r>
    <x v="0"/>
    <x v="1"/>
    <x v="0"/>
    <x v="8"/>
    <x v="1"/>
    <x v="4"/>
    <x v="3"/>
    <x v="0"/>
    <n v="28"/>
    <n v="145681031.42396334"/>
  </r>
  <r>
    <x v="0"/>
    <x v="1"/>
    <x v="0"/>
    <x v="8"/>
    <x v="1"/>
    <x v="4"/>
    <x v="3"/>
    <x v="1"/>
    <n v="295"/>
    <n v="1041636738.2747722"/>
  </r>
  <r>
    <x v="0"/>
    <x v="1"/>
    <x v="0"/>
    <x v="8"/>
    <x v="1"/>
    <x v="4"/>
    <x v="4"/>
    <x v="0"/>
    <n v="3"/>
    <n v="8117283.8599442299"/>
  </r>
  <r>
    <x v="0"/>
    <x v="1"/>
    <x v="0"/>
    <x v="8"/>
    <x v="1"/>
    <x v="4"/>
    <x v="4"/>
    <x v="1"/>
    <n v="420"/>
    <n v="611735089.69353819"/>
  </r>
  <r>
    <x v="0"/>
    <x v="1"/>
    <x v="0"/>
    <x v="8"/>
    <x v="1"/>
    <x v="4"/>
    <x v="1"/>
    <x v="0"/>
    <n v="15"/>
    <n v="29384166.295528665"/>
  </r>
  <r>
    <x v="0"/>
    <x v="1"/>
    <x v="0"/>
    <x v="8"/>
    <x v="1"/>
    <x v="4"/>
    <x v="1"/>
    <x v="1"/>
    <n v="46"/>
    <n v="87596436.692251921"/>
  </r>
  <r>
    <x v="0"/>
    <x v="1"/>
    <x v="0"/>
    <x v="8"/>
    <x v="1"/>
    <x v="4"/>
    <x v="2"/>
    <x v="0"/>
    <n v="12"/>
    <n v="17753918.055927135"/>
  </r>
  <r>
    <x v="0"/>
    <x v="1"/>
    <x v="0"/>
    <x v="8"/>
    <x v="1"/>
    <x v="4"/>
    <x v="2"/>
    <x v="1"/>
    <n v="117"/>
    <n v="152155458.7708981"/>
  </r>
  <r>
    <x v="0"/>
    <x v="1"/>
    <x v="0"/>
    <x v="8"/>
    <x v="1"/>
    <x v="3"/>
    <x v="3"/>
    <x v="0"/>
    <n v="105"/>
    <n v="548109768"/>
  </r>
  <r>
    <x v="0"/>
    <x v="1"/>
    <x v="0"/>
    <x v="8"/>
    <x v="1"/>
    <x v="3"/>
    <x v="3"/>
    <x v="1"/>
    <n v="49"/>
    <n v="241460805"/>
  </r>
  <r>
    <x v="0"/>
    <x v="1"/>
    <x v="0"/>
    <x v="8"/>
    <x v="1"/>
    <x v="3"/>
    <x v="4"/>
    <x v="1"/>
    <n v="104"/>
    <n v="85699896"/>
  </r>
  <r>
    <x v="0"/>
    <x v="1"/>
    <x v="0"/>
    <x v="8"/>
    <x v="1"/>
    <x v="3"/>
    <x v="2"/>
    <x v="0"/>
    <n v="122"/>
    <n v="230563811"/>
  </r>
  <r>
    <x v="0"/>
    <x v="1"/>
    <x v="0"/>
    <x v="8"/>
    <x v="1"/>
    <x v="3"/>
    <x v="2"/>
    <x v="1"/>
    <n v="59"/>
    <n v="42425049.000000007"/>
  </r>
  <r>
    <x v="0"/>
    <x v="1"/>
    <x v="0"/>
    <x v="9"/>
    <x v="0"/>
    <x v="0"/>
    <x v="0"/>
    <x v="0"/>
    <n v="853"/>
    <n v="4812440407.9667015"/>
  </r>
  <r>
    <x v="0"/>
    <x v="1"/>
    <x v="0"/>
    <x v="9"/>
    <x v="0"/>
    <x v="0"/>
    <x v="0"/>
    <x v="1"/>
    <n v="263"/>
    <n v="1653854328.9258633"/>
  </r>
  <r>
    <x v="0"/>
    <x v="1"/>
    <x v="0"/>
    <x v="9"/>
    <x v="0"/>
    <x v="0"/>
    <x v="3"/>
    <x v="0"/>
    <n v="216"/>
    <n v="1266132034.5970378"/>
  </r>
  <r>
    <x v="0"/>
    <x v="1"/>
    <x v="0"/>
    <x v="9"/>
    <x v="0"/>
    <x v="0"/>
    <x v="3"/>
    <x v="1"/>
    <n v="258"/>
    <n v="1300378758.7281816"/>
  </r>
  <r>
    <x v="0"/>
    <x v="1"/>
    <x v="0"/>
    <x v="9"/>
    <x v="0"/>
    <x v="0"/>
    <x v="4"/>
    <x v="0"/>
    <n v="11120"/>
    <n v="31853477432.314964"/>
  </r>
  <r>
    <x v="0"/>
    <x v="1"/>
    <x v="0"/>
    <x v="9"/>
    <x v="0"/>
    <x v="0"/>
    <x v="4"/>
    <x v="1"/>
    <n v="2222"/>
    <n v="6155816138.8995895"/>
  </r>
  <r>
    <x v="0"/>
    <x v="1"/>
    <x v="0"/>
    <x v="9"/>
    <x v="0"/>
    <x v="0"/>
    <x v="1"/>
    <x v="0"/>
    <n v="139"/>
    <n v="302481468.68714404"/>
  </r>
  <r>
    <x v="0"/>
    <x v="1"/>
    <x v="0"/>
    <x v="9"/>
    <x v="0"/>
    <x v="0"/>
    <x v="1"/>
    <x v="1"/>
    <n v="300"/>
    <n v="675421986.30284798"/>
  </r>
  <r>
    <x v="0"/>
    <x v="1"/>
    <x v="0"/>
    <x v="9"/>
    <x v="0"/>
    <x v="0"/>
    <x v="2"/>
    <x v="0"/>
    <n v="63"/>
    <n v="108605288.81987593"/>
  </r>
  <r>
    <x v="0"/>
    <x v="1"/>
    <x v="0"/>
    <x v="9"/>
    <x v="0"/>
    <x v="0"/>
    <x v="2"/>
    <x v="1"/>
    <n v="61"/>
    <n v="102836649.0975143"/>
  </r>
  <r>
    <x v="0"/>
    <x v="1"/>
    <x v="0"/>
    <x v="9"/>
    <x v="0"/>
    <x v="1"/>
    <x v="3"/>
    <x v="0"/>
    <n v="1962"/>
    <n v="10685779878.400158"/>
  </r>
  <r>
    <x v="0"/>
    <x v="1"/>
    <x v="0"/>
    <x v="9"/>
    <x v="0"/>
    <x v="1"/>
    <x v="3"/>
    <x v="1"/>
    <n v="2765"/>
    <n v="13394548287.679213"/>
  </r>
  <r>
    <x v="0"/>
    <x v="1"/>
    <x v="0"/>
    <x v="9"/>
    <x v="0"/>
    <x v="1"/>
    <x v="4"/>
    <x v="0"/>
    <n v="653"/>
    <n v="1838851006.1179297"/>
  </r>
  <r>
    <x v="0"/>
    <x v="1"/>
    <x v="0"/>
    <x v="9"/>
    <x v="0"/>
    <x v="1"/>
    <x v="4"/>
    <x v="1"/>
    <n v="964"/>
    <n v="2734642062.6118164"/>
  </r>
  <r>
    <x v="0"/>
    <x v="1"/>
    <x v="0"/>
    <x v="9"/>
    <x v="0"/>
    <x v="1"/>
    <x v="1"/>
    <x v="0"/>
    <n v="1695"/>
    <n v="3494011088.0379701"/>
  </r>
  <r>
    <x v="0"/>
    <x v="1"/>
    <x v="0"/>
    <x v="9"/>
    <x v="0"/>
    <x v="1"/>
    <x v="1"/>
    <x v="1"/>
    <n v="2764"/>
    <n v="5935468175.4548836"/>
  </r>
  <r>
    <x v="0"/>
    <x v="1"/>
    <x v="0"/>
    <x v="9"/>
    <x v="0"/>
    <x v="1"/>
    <x v="2"/>
    <x v="0"/>
    <n v="332"/>
    <n v="553404467.44244564"/>
  </r>
  <r>
    <x v="0"/>
    <x v="1"/>
    <x v="0"/>
    <x v="9"/>
    <x v="0"/>
    <x v="1"/>
    <x v="2"/>
    <x v="1"/>
    <n v="367"/>
    <n v="611171532.43544769"/>
  </r>
  <r>
    <x v="0"/>
    <x v="1"/>
    <x v="0"/>
    <x v="9"/>
    <x v="1"/>
    <x v="2"/>
    <x v="3"/>
    <x v="0"/>
    <n v="311"/>
    <n v="1017115698"/>
  </r>
  <r>
    <x v="0"/>
    <x v="1"/>
    <x v="0"/>
    <x v="9"/>
    <x v="1"/>
    <x v="2"/>
    <x v="3"/>
    <x v="1"/>
    <n v="441"/>
    <n v="1462205235"/>
  </r>
  <r>
    <x v="0"/>
    <x v="1"/>
    <x v="0"/>
    <x v="9"/>
    <x v="1"/>
    <x v="2"/>
    <x v="4"/>
    <x v="0"/>
    <n v="114"/>
    <n v="241986186"/>
  </r>
  <r>
    <x v="0"/>
    <x v="1"/>
    <x v="0"/>
    <x v="9"/>
    <x v="1"/>
    <x v="2"/>
    <x v="4"/>
    <x v="1"/>
    <n v="115"/>
    <n v="192865986"/>
  </r>
  <r>
    <x v="0"/>
    <x v="1"/>
    <x v="0"/>
    <x v="9"/>
    <x v="1"/>
    <x v="2"/>
    <x v="1"/>
    <x v="0"/>
    <n v="38"/>
    <n v="55178763"/>
  </r>
  <r>
    <x v="0"/>
    <x v="1"/>
    <x v="0"/>
    <x v="9"/>
    <x v="1"/>
    <x v="2"/>
    <x v="1"/>
    <x v="1"/>
    <n v="65"/>
    <n v="90461364"/>
  </r>
  <r>
    <x v="0"/>
    <x v="1"/>
    <x v="0"/>
    <x v="9"/>
    <x v="1"/>
    <x v="2"/>
    <x v="2"/>
    <x v="0"/>
    <n v="5"/>
    <n v="5865783"/>
  </r>
  <r>
    <x v="0"/>
    <x v="1"/>
    <x v="0"/>
    <x v="9"/>
    <x v="1"/>
    <x v="2"/>
    <x v="2"/>
    <x v="1"/>
    <n v="2"/>
    <n v="1300290"/>
  </r>
  <r>
    <x v="0"/>
    <x v="1"/>
    <x v="0"/>
    <x v="9"/>
    <x v="1"/>
    <x v="4"/>
    <x v="0"/>
    <x v="0"/>
    <n v="1"/>
    <n v="8218918.7191552408"/>
  </r>
  <r>
    <x v="0"/>
    <x v="1"/>
    <x v="0"/>
    <x v="9"/>
    <x v="1"/>
    <x v="4"/>
    <x v="0"/>
    <x v="1"/>
    <n v="2"/>
    <n v="15210086.350938741"/>
  </r>
  <r>
    <x v="0"/>
    <x v="1"/>
    <x v="0"/>
    <x v="9"/>
    <x v="1"/>
    <x v="4"/>
    <x v="3"/>
    <x v="0"/>
    <n v="31"/>
    <n v="220937774.42193827"/>
  </r>
  <r>
    <x v="0"/>
    <x v="1"/>
    <x v="0"/>
    <x v="9"/>
    <x v="1"/>
    <x v="4"/>
    <x v="3"/>
    <x v="1"/>
    <n v="71"/>
    <n v="369708193.15799576"/>
  </r>
  <r>
    <x v="0"/>
    <x v="1"/>
    <x v="0"/>
    <x v="9"/>
    <x v="1"/>
    <x v="4"/>
    <x v="4"/>
    <x v="0"/>
    <n v="4"/>
    <n v="20282455.254869808"/>
  </r>
  <r>
    <x v="0"/>
    <x v="1"/>
    <x v="0"/>
    <x v="9"/>
    <x v="1"/>
    <x v="4"/>
    <x v="4"/>
    <x v="1"/>
    <n v="10"/>
    <n v="28371905.876761518"/>
  </r>
  <r>
    <x v="0"/>
    <x v="1"/>
    <x v="0"/>
    <x v="9"/>
    <x v="1"/>
    <x v="4"/>
    <x v="1"/>
    <x v="0"/>
    <n v="57"/>
    <n v="126804154.15519917"/>
  </r>
  <r>
    <x v="0"/>
    <x v="1"/>
    <x v="0"/>
    <x v="9"/>
    <x v="1"/>
    <x v="4"/>
    <x v="1"/>
    <x v="1"/>
    <n v="146"/>
    <n v="332200357.30424762"/>
  </r>
  <r>
    <x v="0"/>
    <x v="1"/>
    <x v="0"/>
    <x v="9"/>
    <x v="1"/>
    <x v="4"/>
    <x v="2"/>
    <x v="0"/>
    <n v="9"/>
    <n v="15705957.165268213"/>
  </r>
  <r>
    <x v="0"/>
    <x v="1"/>
    <x v="0"/>
    <x v="9"/>
    <x v="1"/>
    <x v="4"/>
    <x v="2"/>
    <x v="1"/>
    <n v="13"/>
    <n v="21981173.025657464"/>
  </r>
  <r>
    <x v="0"/>
    <x v="1"/>
    <x v="0"/>
    <x v="10"/>
    <x v="0"/>
    <x v="0"/>
    <x v="0"/>
    <x v="0"/>
    <n v="60"/>
    <n v="614779225.49999988"/>
  </r>
  <r>
    <x v="0"/>
    <x v="1"/>
    <x v="0"/>
    <x v="10"/>
    <x v="0"/>
    <x v="0"/>
    <x v="0"/>
    <x v="1"/>
    <n v="16"/>
    <n v="140268976"/>
  </r>
  <r>
    <x v="0"/>
    <x v="1"/>
    <x v="0"/>
    <x v="10"/>
    <x v="0"/>
    <x v="0"/>
    <x v="3"/>
    <x v="0"/>
    <n v="306"/>
    <n v="2074115654.0562634"/>
  </r>
  <r>
    <x v="0"/>
    <x v="1"/>
    <x v="0"/>
    <x v="10"/>
    <x v="0"/>
    <x v="0"/>
    <x v="3"/>
    <x v="1"/>
    <n v="130"/>
    <n v="795494549.15966868"/>
  </r>
  <r>
    <x v="0"/>
    <x v="1"/>
    <x v="0"/>
    <x v="10"/>
    <x v="0"/>
    <x v="0"/>
    <x v="4"/>
    <x v="0"/>
    <n v="615"/>
    <n v="1681616986.1096599"/>
  </r>
  <r>
    <x v="0"/>
    <x v="1"/>
    <x v="0"/>
    <x v="10"/>
    <x v="0"/>
    <x v="0"/>
    <x v="4"/>
    <x v="1"/>
    <n v="212"/>
    <n v="586121146.41750014"/>
  </r>
  <r>
    <x v="0"/>
    <x v="1"/>
    <x v="0"/>
    <x v="10"/>
    <x v="0"/>
    <x v="0"/>
    <x v="1"/>
    <x v="0"/>
    <n v="53"/>
    <n v="127388578.17090917"/>
  </r>
  <r>
    <x v="0"/>
    <x v="1"/>
    <x v="0"/>
    <x v="10"/>
    <x v="0"/>
    <x v="0"/>
    <x v="1"/>
    <x v="1"/>
    <n v="37"/>
    <n v="94564924.196707398"/>
  </r>
  <r>
    <x v="0"/>
    <x v="1"/>
    <x v="0"/>
    <x v="10"/>
    <x v="0"/>
    <x v="0"/>
    <x v="2"/>
    <x v="0"/>
    <n v="39"/>
    <n v="66184816.229999989"/>
  </r>
  <r>
    <x v="0"/>
    <x v="1"/>
    <x v="0"/>
    <x v="10"/>
    <x v="0"/>
    <x v="1"/>
    <x v="3"/>
    <x v="0"/>
    <n v="781"/>
    <n v="5299006401.7282467"/>
  </r>
  <r>
    <x v="0"/>
    <x v="1"/>
    <x v="0"/>
    <x v="10"/>
    <x v="0"/>
    <x v="1"/>
    <x v="3"/>
    <x v="1"/>
    <n v="331"/>
    <n v="2024326566.4846222"/>
  </r>
  <r>
    <x v="0"/>
    <x v="1"/>
    <x v="0"/>
    <x v="10"/>
    <x v="0"/>
    <x v="1"/>
    <x v="4"/>
    <x v="0"/>
    <n v="873"/>
    <n v="2386069961.0202265"/>
  </r>
  <r>
    <x v="0"/>
    <x v="1"/>
    <x v="0"/>
    <x v="10"/>
    <x v="0"/>
    <x v="1"/>
    <x v="4"/>
    <x v="1"/>
    <n v="335"/>
    <n v="931935581.81073046"/>
  </r>
  <r>
    <x v="0"/>
    <x v="1"/>
    <x v="0"/>
    <x v="10"/>
    <x v="0"/>
    <x v="1"/>
    <x v="1"/>
    <x v="0"/>
    <n v="504"/>
    <n v="1213279818.2684097"/>
  </r>
  <r>
    <x v="0"/>
    <x v="1"/>
    <x v="0"/>
    <x v="10"/>
    <x v="0"/>
    <x v="1"/>
    <x v="1"/>
    <x v="1"/>
    <n v="503"/>
    <n v="1285202039.0707328"/>
  </r>
  <r>
    <x v="0"/>
    <x v="1"/>
    <x v="0"/>
    <x v="10"/>
    <x v="0"/>
    <x v="1"/>
    <x v="2"/>
    <x v="0"/>
    <n v="199"/>
    <n v="337712267.42999995"/>
  </r>
  <r>
    <x v="0"/>
    <x v="1"/>
    <x v="0"/>
    <x v="10"/>
    <x v="0"/>
    <x v="1"/>
    <x v="2"/>
    <x v="1"/>
    <n v="34"/>
    <n v="57699583.379999995"/>
  </r>
  <r>
    <x v="0"/>
    <x v="1"/>
    <x v="0"/>
    <x v="10"/>
    <x v="0"/>
    <x v="3"/>
    <x v="3"/>
    <x v="0"/>
    <n v="6"/>
    <n v="40724987.744113185"/>
  </r>
  <r>
    <x v="0"/>
    <x v="1"/>
    <x v="0"/>
    <x v="10"/>
    <x v="0"/>
    <x v="3"/>
    <x v="3"/>
    <x v="1"/>
    <n v="4"/>
    <n v="24462557.937363375"/>
  </r>
  <r>
    <x v="0"/>
    <x v="1"/>
    <x v="0"/>
    <x v="10"/>
    <x v="0"/>
    <x v="3"/>
    <x v="4"/>
    <x v="0"/>
    <n v="2"/>
    <n v="5469054.3490909114"/>
  </r>
  <r>
    <x v="0"/>
    <x v="1"/>
    <x v="0"/>
    <x v="10"/>
    <x v="0"/>
    <x v="3"/>
    <x v="1"/>
    <x v="0"/>
    <n v="5"/>
    <n v="12038705.544318188"/>
  </r>
  <r>
    <x v="0"/>
    <x v="1"/>
    <x v="0"/>
    <x v="10"/>
    <x v="0"/>
    <x v="3"/>
    <x v="1"/>
    <x v="1"/>
    <n v="6"/>
    <n v="15334852.572439035"/>
  </r>
  <r>
    <x v="0"/>
    <x v="1"/>
    <x v="0"/>
    <x v="10"/>
    <x v="0"/>
    <x v="3"/>
    <x v="2"/>
    <x v="0"/>
    <n v="37"/>
    <n v="62790723.090000004"/>
  </r>
  <r>
    <x v="0"/>
    <x v="1"/>
    <x v="0"/>
    <x v="10"/>
    <x v="0"/>
    <x v="3"/>
    <x v="2"/>
    <x v="1"/>
    <n v="14"/>
    <n v="23758651.979999997"/>
  </r>
  <r>
    <x v="0"/>
    <x v="1"/>
    <x v="0"/>
    <x v="10"/>
    <x v="1"/>
    <x v="2"/>
    <x v="0"/>
    <x v="0"/>
    <n v="1"/>
    <n v="12827400"/>
  </r>
  <r>
    <x v="0"/>
    <x v="1"/>
    <x v="0"/>
    <x v="10"/>
    <x v="1"/>
    <x v="2"/>
    <x v="3"/>
    <x v="0"/>
    <n v="49"/>
    <n v="237456825"/>
  </r>
  <r>
    <x v="0"/>
    <x v="1"/>
    <x v="0"/>
    <x v="10"/>
    <x v="1"/>
    <x v="2"/>
    <x v="3"/>
    <x v="1"/>
    <n v="19"/>
    <n v="84464505"/>
  </r>
  <r>
    <x v="0"/>
    <x v="1"/>
    <x v="0"/>
    <x v="10"/>
    <x v="1"/>
    <x v="2"/>
    <x v="4"/>
    <x v="0"/>
    <n v="20"/>
    <n v="40270974"/>
  </r>
  <r>
    <x v="0"/>
    <x v="1"/>
    <x v="0"/>
    <x v="10"/>
    <x v="1"/>
    <x v="2"/>
    <x v="4"/>
    <x v="1"/>
    <n v="7"/>
    <n v="15513768"/>
  </r>
  <r>
    <x v="0"/>
    <x v="1"/>
    <x v="0"/>
    <x v="10"/>
    <x v="1"/>
    <x v="2"/>
    <x v="1"/>
    <x v="0"/>
    <n v="110"/>
    <n v="82409844"/>
  </r>
  <r>
    <x v="0"/>
    <x v="1"/>
    <x v="0"/>
    <x v="10"/>
    <x v="1"/>
    <x v="2"/>
    <x v="1"/>
    <x v="1"/>
    <n v="32"/>
    <n v="36821157"/>
  </r>
  <r>
    <x v="0"/>
    <x v="1"/>
    <x v="0"/>
    <x v="10"/>
    <x v="1"/>
    <x v="2"/>
    <x v="2"/>
    <x v="0"/>
    <n v="2"/>
    <n v="2832000"/>
  </r>
  <r>
    <x v="0"/>
    <x v="1"/>
    <x v="0"/>
    <x v="10"/>
    <x v="1"/>
    <x v="4"/>
    <x v="3"/>
    <x v="0"/>
    <n v="4"/>
    <n v="27149991.829408787"/>
  </r>
  <r>
    <x v="0"/>
    <x v="1"/>
    <x v="0"/>
    <x v="10"/>
    <x v="1"/>
    <x v="4"/>
    <x v="3"/>
    <x v="1"/>
    <n v="1"/>
    <n v="6115639.4843408437"/>
  </r>
  <r>
    <x v="0"/>
    <x v="1"/>
    <x v="0"/>
    <x v="10"/>
    <x v="1"/>
    <x v="4"/>
    <x v="4"/>
    <x v="0"/>
    <n v="1"/>
    <n v="2734527.1745454557"/>
  </r>
  <r>
    <x v="0"/>
    <x v="1"/>
    <x v="0"/>
    <x v="10"/>
    <x v="1"/>
    <x v="4"/>
    <x v="4"/>
    <x v="1"/>
    <n v="2"/>
    <n v="5530292.3490000023"/>
  </r>
  <r>
    <x v="0"/>
    <x v="1"/>
    <x v="0"/>
    <x v="10"/>
    <x v="1"/>
    <x v="4"/>
    <x v="1"/>
    <x v="0"/>
    <n v="2"/>
    <n v="4815482.2177272756"/>
  </r>
  <r>
    <x v="0"/>
    <x v="1"/>
    <x v="0"/>
    <x v="10"/>
    <x v="1"/>
    <x v="4"/>
    <x v="1"/>
    <x v="1"/>
    <n v="12"/>
    <n v="30669705.144878071"/>
  </r>
  <r>
    <x v="0"/>
    <x v="1"/>
    <x v="0"/>
    <x v="10"/>
    <x v="1"/>
    <x v="4"/>
    <x v="2"/>
    <x v="0"/>
    <n v="2"/>
    <n v="3394093.1399999997"/>
  </r>
  <r>
    <x v="0"/>
    <x v="1"/>
    <x v="0"/>
    <x v="10"/>
    <x v="1"/>
    <x v="3"/>
    <x v="3"/>
    <x v="0"/>
    <n v="2"/>
    <n v="5916051"/>
  </r>
  <r>
    <x v="0"/>
    <x v="1"/>
    <x v="0"/>
    <x v="10"/>
    <x v="1"/>
    <x v="3"/>
    <x v="4"/>
    <x v="0"/>
    <n v="2"/>
    <n v="8509176"/>
  </r>
  <r>
    <x v="0"/>
    <x v="1"/>
    <x v="0"/>
    <x v="10"/>
    <x v="1"/>
    <x v="3"/>
    <x v="2"/>
    <x v="0"/>
    <n v="1"/>
    <n v="1733280"/>
  </r>
  <r>
    <x v="0"/>
    <x v="1"/>
    <x v="0"/>
    <x v="11"/>
    <x v="0"/>
    <x v="0"/>
    <x v="0"/>
    <x v="0"/>
    <n v="91"/>
    <n v="769906091.71322978"/>
  </r>
  <r>
    <x v="0"/>
    <x v="1"/>
    <x v="0"/>
    <x v="11"/>
    <x v="0"/>
    <x v="0"/>
    <x v="0"/>
    <x v="1"/>
    <n v="34"/>
    <n v="313419600.53999996"/>
  </r>
  <r>
    <x v="0"/>
    <x v="1"/>
    <x v="0"/>
    <x v="11"/>
    <x v="0"/>
    <x v="0"/>
    <x v="3"/>
    <x v="0"/>
    <n v="288"/>
    <n v="1503679829.4245956"/>
  </r>
  <r>
    <x v="0"/>
    <x v="1"/>
    <x v="0"/>
    <x v="11"/>
    <x v="0"/>
    <x v="0"/>
    <x v="3"/>
    <x v="1"/>
    <n v="94"/>
    <n v="601471168.19347692"/>
  </r>
  <r>
    <x v="0"/>
    <x v="1"/>
    <x v="0"/>
    <x v="11"/>
    <x v="0"/>
    <x v="0"/>
    <x v="4"/>
    <x v="0"/>
    <n v="68"/>
    <n v="159108423.91840866"/>
  </r>
  <r>
    <x v="0"/>
    <x v="1"/>
    <x v="0"/>
    <x v="11"/>
    <x v="0"/>
    <x v="0"/>
    <x v="4"/>
    <x v="1"/>
    <n v="108"/>
    <n v="259701206.45004758"/>
  </r>
  <r>
    <x v="0"/>
    <x v="1"/>
    <x v="0"/>
    <x v="11"/>
    <x v="0"/>
    <x v="0"/>
    <x v="1"/>
    <x v="0"/>
    <n v="352"/>
    <n v="814532492.3552916"/>
  </r>
  <r>
    <x v="0"/>
    <x v="1"/>
    <x v="0"/>
    <x v="11"/>
    <x v="0"/>
    <x v="0"/>
    <x v="1"/>
    <x v="1"/>
    <n v="193"/>
    <n v="415291835.90692639"/>
  </r>
  <r>
    <x v="0"/>
    <x v="1"/>
    <x v="0"/>
    <x v="11"/>
    <x v="0"/>
    <x v="0"/>
    <x v="2"/>
    <x v="0"/>
    <n v="139"/>
    <n v="250724542.98240957"/>
  </r>
  <r>
    <x v="0"/>
    <x v="1"/>
    <x v="0"/>
    <x v="11"/>
    <x v="0"/>
    <x v="0"/>
    <x v="2"/>
    <x v="1"/>
    <n v="1"/>
    <n v="1644448.0200000005"/>
  </r>
  <r>
    <x v="0"/>
    <x v="1"/>
    <x v="0"/>
    <x v="11"/>
    <x v="0"/>
    <x v="1"/>
    <x v="3"/>
    <x v="0"/>
    <n v="1704"/>
    <n v="8680399264.1240482"/>
  </r>
  <r>
    <x v="0"/>
    <x v="1"/>
    <x v="0"/>
    <x v="11"/>
    <x v="0"/>
    <x v="1"/>
    <x v="3"/>
    <x v="1"/>
    <n v="1022"/>
    <n v="6304053050.1994019"/>
  </r>
  <r>
    <x v="0"/>
    <x v="1"/>
    <x v="0"/>
    <x v="11"/>
    <x v="0"/>
    <x v="1"/>
    <x v="4"/>
    <x v="0"/>
    <n v="357"/>
    <n v="789387245.95070612"/>
  </r>
  <r>
    <x v="0"/>
    <x v="1"/>
    <x v="0"/>
    <x v="11"/>
    <x v="0"/>
    <x v="1"/>
    <x v="4"/>
    <x v="1"/>
    <n v="516"/>
    <n v="1272407800.2174115"/>
  </r>
  <r>
    <x v="0"/>
    <x v="1"/>
    <x v="0"/>
    <x v="11"/>
    <x v="0"/>
    <x v="1"/>
    <x v="1"/>
    <x v="0"/>
    <n v="644"/>
    <n v="1505293249.5405092"/>
  </r>
  <r>
    <x v="0"/>
    <x v="1"/>
    <x v="0"/>
    <x v="11"/>
    <x v="0"/>
    <x v="1"/>
    <x v="1"/>
    <x v="1"/>
    <n v="564"/>
    <n v="1218863302.2641406"/>
  </r>
  <r>
    <x v="0"/>
    <x v="1"/>
    <x v="0"/>
    <x v="11"/>
    <x v="0"/>
    <x v="1"/>
    <x v="2"/>
    <x v="0"/>
    <n v="896"/>
    <n v="1630639349.1426761"/>
  </r>
  <r>
    <x v="0"/>
    <x v="1"/>
    <x v="0"/>
    <x v="11"/>
    <x v="0"/>
    <x v="1"/>
    <x v="2"/>
    <x v="1"/>
    <n v="71"/>
    <n v="117297520.19999999"/>
  </r>
  <r>
    <x v="0"/>
    <x v="1"/>
    <x v="0"/>
    <x v="11"/>
    <x v="0"/>
    <x v="3"/>
    <x v="4"/>
    <x v="0"/>
    <n v="7"/>
    <n v="15413984.774999999"/>
  </r>
  <r>
    <x v="0"/>
    <x v="1"/>
    <x v="0"/>
    <x v="11"/>
    <x v="0"/>
    <x v="3"/>
    <x v="1"/>
    <x v="0"/>
    <n v="7"/>
    <n v="16504298.111000001"/>
  </r>
  <r>
    <x v="0"/>
    <x v="1"/>
    <x v="0"/>
    <x v="11"/>
    <x v="0"/>
    <x v="3"/>
    <x v="1"/>
    <x v="1"/>
    <n v="6"/>
    <n v="12948426.98"/>
  </r>
  <r>
    <x v="0"/>
    <x v="1"/>
    <x v="0"/>
    <x v="11"/>
    <x v="0"/>
    <x v="3"/>
    <x v="2"/>
    <x v="0"/>
    <n v="1038"/>
    <n v="1904533570.3628571"/>
  </r>
  <r>
    <x v="0"/>
    <x v="1"/>
    <x v="0"/>
    <x v="11"/>
    <x v="0"/>
    <x v="3"/>
    <x v="2"/>
    <x v="1"/>
    <n v="18"/>
    <n v="29869557.119999997"/>
  </r>
  <r>
    <x v="0"/>
    <x v="1"/>
    <x v="0"/>
    <x v="11"/>
    <x v="1"/>
    <x v="2"/>
    <x v="0"/>
    <x v="0"/>
    <n v="1"/>
    <n v="13419189"/>
  </r>
  <r>
    <x v="0"/>
    <x v="1"/>
    <x v="0"/>
    <x v="11"/>
    <x v="1"/>
    <x v="2"/>
    <x v="3"/>
    <x v="0"/>
    <n v="332"/>
    <n v="2418416889"/>
  </r>
  <r>
    <x v="0"/>
    <x v="1"/>
    <x v="0"/>
    <x v="11"/>
    <x v="1"/>
    <x v="2"/>
    <x v="3"/>
    <x v="1"/>
    <n v="181"/>
    <n v="1100324551.8"/>
  </r>
  <r>
    <x v="0"/>
    <x v="1"/>
    <x v="0"/>
    <x v="11"/>
    <x v="1"/>
    <x v="2"/>
    <x v="4"/>
    <x v="0"/>
    <n v="45"/>
    <n v="177238857"/>
  </r>
  <r>
    <x v="0"/>
    <x v="1"/>
    <x v="0"/>
    <x v="11"/>
    <x v="1"/>
    <x v="2"/>
    <x v="4"/>
    <x v="1"/>
    <n v="26"/>
    <n v="56672736"/>
  </r>
  <r>
    <x v="0"/>
    <x v="1"/>
    <x v="0"/>
    <x v="11"/>
    <x v="1"/>
    <x v="2"/>
    <x v="1"/>
    <x v="0"/>
    <n v="18"/>
    <n v="71424378"/>
  </r>
  <r>
    <x v="0"/>
    <x v="1"/>
    <x v="0"/>
    <x v="11"/>
    <x v="1"/>
    <x v="2"/>
    <x v="1"/>
    <x v="1"/>
    <n v="42"/>
    <n v="99602475"/>
  </r>
  <r>
    <x v="0"/>
    <x v="1"/>
    <x v="0"/>
    <x v="11"/>
    <x v="1"/>
    <x v="2"/>
    <x v="2"/>
    <x v="0"/>
    <n v="1"/>
    <n v="1804950"/>
  </r>
  <r>
    <x v="0"/>
    <x v="1"/>
    <x v="0"/>
    <x v="11"/>
    <x v="1"/>
    <x v="2"/>
    <x v="2"/>
    <x v="1"/>
    <n v="4"/>
    <n v="6287916"/>
  </r>
  <r>
    <x v="0"/>
    <x v="1"/>
    <x v="0"/>
    <x v="11"/>
    <x v="1"/>
    <x v="4"/>
    <x v="3"/>
    <x v="0"/>
    <n v="4"/>
    <n v="21076592.104189232"/>
  </r>
  <r>
    <x v="0"/>
    <x v="1"/>
    <x v="0"/>
    <x v="11"/>
    <x v="1"/>
    <x v="4"/>
    <x v="3"/>
    <x v="1"/>
    <n v="8"/>
    <n v="46752149.287520453"/>
  </r>
  <r>
    <x v="0"/>
    <x v="1"/>
    <x v="0"/>
    <x v="11"/>
    <x v="1"/>
    <x v="4"/>
    <x v="4"/>
    <x v="1"/>
    <n v="1"/>
    <n v="2130020.7932142857"/>
  </r>
  <r>
    <x v="0"/>
    <x v="1"/>
    <x v="0"/>
    <x v="11"/>
    <x v="1"/>
    <x v="4"/>
    <x v="1"/>
    <x v="0"/>
    <n v="5"/>
    <n v="12476192.4504"/>
  </r>
  <r>
    <x v="0"/>
    <x v="1"/>
    <x v="0"/>
    <x v="11"/>
    <x v="1"/>
    <x v="4"/>
    <x v="1"/>
    <x v="1"/>
    <n v="9"/>
    <n v="21105427.945698187"/>
  </r>
  <r>
    <x v="0"/>
    <x v="1"/>
    <x v="0"/>
    <x v="11"/>
    <x v="1"/>
    <x v="4"/>
    <x v="2"/>
    <x v="0"/>
    <n v="1"/>
    <n v="1834810.7614285713"/>
  </r>
  <r>
    <x v="0"/>
    <x v="1"/>
    <x v="0"/>
    <x v="11"/>
    <x v="1"/>
    <x v="4"/>
    <x v="2"/>
    <x v="1"/>
    <n v="1"/>
    <n v="3137163.877476925"/>
  </r>
  <r>
    <x v="0"/>
    <x v="1"/>
    <x v="0"/>
    <x v="11"/>
    <x v="1"/>
    <x v="3"/>
    <x v="0"/>
    <x v="0"/>
    <n v="1"/>
    <n v="9072006"/>
  </r>
  <r>
    <x v="0"/>
    <x v="1"/>
    <x v="0"/>
    <x v="11"/>
    <x v="1"/>
    <x v="3"/>
    <x v="4"/>
    <x v="1"/>
    <n v="2"/>
    <n v="5670828"/>
  </r>
  <r>
    <x v="0"/>
    <x v="1"/>
    <x v="0"/>
    <x v="11"/>
    <x v="1"/>
    <x v="3"/>
    <x v="1"/>
    <x v="0"/>
    <n v="2"/>
    <n v="2413206"/>
  </r>
  <r>
    <x v="0"/>
    <x v="1"/>
    <x v="0"/>
    <x v="11"/>
    <x v="1"/>
    <x v="3"/>
    <x v="1"/>
    <x v="1"/>
    <n v="2"/>
    <n v="2413206"/>
  </r>
  <r>
    <x v="0"/>
    <x v="1"/>
    <x v="0"/>
    <x v="11"/>
    <x v="1"/>
    <x v="3"/>
    <x v="2"/>
    <x v="0"/>
    <n v="35"/>
    <n v="51300432"/>
  </r>
  <r>
    <x v="0"/>
    <x v="1"/>
    <x v="0"/>
    <x v="12"/>
    <x v="0"/>
    <x v="0"/>
    <x v="0"/>
    <x v="0"/>
    <n v="110"/>
    <n v="896452822.05922496"/>
  </r>
  <r>
    <x v="0"/>
    <x v="1"/>
    <x v="0"/>
    <x v="12"/>
    <x v="0"/>
    <x v="0"/>
    <x v="0"/>
    <x v="1"/>
    <n v="40"/>
    <n v="289181539.46599841"/>
  </r>
  <r>
    <x v="0"/>
    <x v="1"/>
    <x v="0"/>
    <x v="12"/>
    <x v="0"/>
    <x v="0"/>
    <x v="3"/>
    <x v="0"/>
    <n v="171"/>
    <n v="928871405.94276094"/>
  </r>
  <r>
    <x v="0"/>
    <x v="1"/>
    <x v="0"/>
    <x v="12"/>
    <x v="0"/>
    <x v="0"/>
    <x v="3"/>
    <x v="1"/>
    <n v="47"/>
    <n v="253272812.96046692"/>
  </r>
  <r>
    <x v="0"/>
    <x v="1"/>
    <x v="0"/>
    <x v="12"/>
    <x v="0"/>
    <x v="0"/>
    <x v="4"/>
    <x v="0"/>
    <n v="84"/>
    <n v="294910789.50037676"/>
  </r>
  <r>
    <x v="0"/>
    <x v="1"/>
    <x v="0"/>
    <x v="12"/>
    <x v="0"/>
    <x v="0"/>
    <x v="4"/>
    <x v="1"/>
    <n v="21"/>
    <n v="74447226.665616184"/>
  </r>
  <r>
    <x v="0"/>
    <x v="1"/>
    <x v="0"/>
    <x v="12"/>
    <x v="0"/>
    <x v="0"/>
    <x v="1"/>
    <x v="0"/>
    <n v="32"/>
    <n v="63881659.355172239"/>
  </r>
  <r>
    <x v="0"/>
    <x v="1"/>
    <x v="0"/>
    <x v="12"/>
    <x v="0"/>
    <x v="0"/>
    <x v="1"/>
    <x v="1"/>
    <n v="52"/>
    <n v="104340718.30033764"/>
  </r>
  <r>
    <x v="0"/>
    <x v="1"/>
    <x v="0"/>
    <x v="12"/>
    <x v="0"/>
    <x v="0"/>
    <x v="2"/>
    <x v="0"/>
    <n v="11"/>
    <n v="18481709.729999989"/>
  </r>
  <r>
    <x v="0"/>
    <x v="1"/>
    <x v="0"/>
    <x v="12"/>
    <x v="0"/>
    <x v="0"/>
    <x v="2"/>
    <x v="1"/>
    <n v="2"/>
    <n v="3394093.1399999997"/>
  </r>
  <r>
    <x v="0"/>
    <x v="1"/>
    <x v="0"/>
    <x v="12"/>
    <x v="0"/>
    <x v="1"/>
    <x v="3"/>
    <x v="0"/>
    <n v="1193"/>
    <n v="6504291977.1837769"/>
  </r>
  <r>
    <x v="0"/>
    <x v="1"/>
    <x v="0"/>
    <x v="12"/>
    <x v="0"/>
    <x v="1"/>
    <x v="3"/>
    <x v="1"/>
    <n v="992"/>
    <n v="5123997916.7971916"/>
  </r>
  <r>
    <x v="0"/>
    <x v="1"/>
    <x v="0"/>
    <x v="12"/>
    <x v="0"/>
    <x v="1"/>
    <x v="4"/>
    <x v="0"/>
    <n v="589"/>
    <n v="1379690341.3791583"/>
  </r>
  <r>
    <x v="0"/>
    <x v="1"/>
    <x v="0"/>
    <x v="12"/>
    <x v="0"/>
    <x v="1"/>
    <x v="4"/>
    <x v="1"/>
    <n v="428"/>
    <n v="1065619770.3071487"/>
  </r>
  <r>
    <x v="0"/>
    <x v="1"/>
    <x v="0"/>
    <x v="12"/>
    <x v="0"/>
    <x v="1"/>
    <x v="1"/>
    <x v="0"/>
    <n v="153"/>
    <n v="308551314.00982797"/>
  </r>
  <r>
    <x v="0"/>
    <x v="1"/>
    <x v="0"/>
    <x v="12"/>
    <x v="0"/>
    <x v="1"/>
    <x v="1"/>
    <x v="1"/>
    <n v="307"/>
    <n v="619675935.16966283"/>
  </r>
  <r>
    <x v="0"/>
    <x v="1"/>
    <x v="0"/>
    <x v="12"/>
    <x v="0"/>
    <x v="1"/>
    <x v="2"/>
    <x v="0"/>
    <n v="17"/>
    <n v="28645390.919999987"/>
  </r>
  <r>
    <x v="0"/>
    <x v="1"/>
    <x v="0"/>
    <x v="12"/>
    <x v="0"/>
    <x v="1"/>
    <x v="2"/>
    <x v="1"/>
    <n v="4"/>
    <n v="6788186.2799999993"/>
  </r>
  <r>
    <x v="0"/>
    <x v="1"/>
    <x v="0"/>
    <x v="12"/>
    <x v="0"/>
    <x v="3"/>
    <x v="0"/>
    <x v="0"/>
    <n v="115"/>
    <n v="850958778.38320589"/>
  </r>
  <r>
    <x v="0"/>
    <x v="1"/>
    <x v="0"/>
    <x v="12"/>
    <x v="0"/>
    <x v="3"/>
    <x v="0"/>
    <x v="1"/>
    <n v="25"/>
    <n v="200448950.91614994"/>
  </r>
  <r>
    <x v="0"/>
    <x v="1"/>
    <x v="0"/>
    <x v="12"/>
    <x v="0"/>
    <x v="3"/>
    <x v="3"/>
    <x v="0"/>
    <n v="585"/>
    <n v="3084529211.8046474"/>
  </r>
  <r>
    <x v="0"/>
    <x v="1"/>
    <x v="0"/>
    <x v="12"/>
    <x v="0"/>
    <x v="3"/>
    <x v="3"/>
    <x v="1"/>
    <n v="245"/>
    <n v="1194195351.0836744"/>
  </r>
  <r>
    <x v="0"/>
    <x v="1"/>
    <x v="0"/>
    <x v="12"/>
    <x v="0"/>
    <x v="3"/>
    <x v="4"/>
    <x v="0"/>
    <n v="503"/>
    <n v="1137995385.3930686"/>
  </r>
  <r>
    <x v="0"/>
    <x v="1"/>
    <x v="0"/>
    <x v="12"/>
    <x v="0"/>
    <x v="3"/>
    <x v="4"/>
    <x v="1"/>
    <n v="60"/>
    <n v="201782842.05661502"/>
  </r>
  <r>
    <x v="0"/>
    <x v="1"/>
    <x v="0"/>
    <x v="12"/>
    <x v="0"/>
    <x v="3"/>
    <x v="1"/>
    <x v="0"/>
    <n v="100"/>
    <n v="211999625.58000001"/>
  </r>
  <r>
    <x v="0"/>
    <x v="1"/>
    <x v="0"/>
    <x v="12"/>
    <x v="0"/>
    <x v="3"/>
    <x v="1"/>
    <x v="1"/>
    <n v="163"/>
    <n v="336867404.52000004"/>
  </r>
  <r>
    <x v="0"/>
    <x v="1"/>
    <x v="0"/>
    <x v="12"/>
    <x v="0"/>
    <x v="3"/>
    <x v="2"/>
    <x v="0"/>
    <n v="80"/>
    <n v="139451150.28000006"/>
  </r>
  <r>
    <x v="0"/>
    <x v="1"/>
    <x v="0"/>
    <x v="12"/>
    <x v="0"/>
    <x v="3"/>
    <x v="2"/>
    <x v="1"/>
    <n v="12"/>
    <n v="20265541.950000003"/>
  </r>
  <r>
    <x v="0"/>
    <x v="1"/>
    <x v="0"/>
    <x v="12"/>
    <x v="1"/>
    <x v="2"/>
    <x v="3"/>
    <x v="0"/>
    <n v="416"/>
    <n v="1458191604"/>
  </r>
  <r>
    <x v="0"/>
    <x v="1"/>
    <x v="0"/>
    <x v="12"/>
    <x v="1"/>
    <x v="2"/>
    <x v="3"/>
    <x v="1"/>
    <n v="366"/>
    <n v="1090912668"/>
  </r>
  <r>
    <x v="0"/>
    <x v="1"/>
    <x v="0"/>
    <x v="12"/>
    <x v="1"/>
    <x v="2"/>
    <x v="4"/>
    <x v="0"/>
    <n v="580"/>
    <n v="957646995"/>
  </r>
  <r>
    <x v="0"/>
    <x v="1"/>
    <x v="0"/>
    <x v="12"/>
    <x v="1"/>
    <x v="2"/>
    <x v="4"/>
    <x v="1"/>
    <n v="356"/>
    <n v="553921680"/>
  </r>
  <r>
    <x v="0"/>
    <x v="1"/>
    <x v="0"/>
    <x v="12"/>
    <x v="1"/>
    <x v="2"/>
    <x v="1"/>
    <x v="0"/>
    <n v="74"/>
    <n v="108703458"/>
  </r>
  <r>
    <x v="0"/>
    <x v="1"/>
    <x v="0"/>
    <x v="12"/>
    <x v="1"/>
    <x v="2"/>
    <x v="1"/>
    <x v="1"/>
    <n v="140"/>
    <n v="182576934"/>
  </r>
  <r>
    <x v="0"/>
    <x v="1"/>
    <x v="0"/>
    <x v="12"/>
    <x v="1"/>
    <x v="2"/>
    <x v="2"/>
    <x v="0"/>
    <n v="43"/>
    <n v="42585903"/>
  </r>
  <r>
    <x v="0"/>
    <x v="1"/>
    <x v="0"/>
    <x v="12"/>
    <x v="1"/>
    <x v="2"/>
    <x v="2"/>
    <x v="1"/>
    <n v="15"/>
    <n v="15125196"/>
  </r>
  <r>
    <x v="0"/>
    <x v="1"/>
    <x v="0"/>
    <x v="12"/>
    <x v="1"/>
    <x v="4"/>
    <x v="0"/>
    <x v="0"/>
    <n v="2"/>
    <n v="15981273.378160087"/>
  </r>
  <r>
    <x v="0"/>
    <x v="1"/>
    <x v="0"/>
    <x v="12"/>
    <x v="1"/>
    <x v="4"/>
    <x v="0"/>
    <x v="1"/>
    <n v="2"/>
    <n v="16485507.916666666"/>
  </r>
  <r>
    <x v="0"/>
    <x v="1"/>
    <x v="0"/>
    <x v="12"/>
    <x v="1"/>
    <x v="4"/>
    <x v="3"/>
    <x v="0"/>
    <n v="7"/>
    <n v="37742170.18248184"/>
  </r>
  <r>
    <x v="0"/>
    <x v="1"/>
    <x v="0"/>
    <x v="12"/>
    <x v="1"/>
    <x v="4"/>
    <x v="3"/>
    <x v="1"/>
    <n v="6"/>
    <n v="29976314.24644728"/>
  </r>
  <r>
    <x v="0"/>
    <x v="1"/>
    <x v="0"/>
    <x v="12"/>
    <x v="1"/>
    <x v="4"/>
    <x v="4"/>
    <x v="0"/>
    <n v="11"/>
    <n v="28270801.605251752"/>
  </r>
  <r>
    <x v="0"/>
    <x v="1"/>
    <x v="0"/>
    <x v="12"/>
    <x v="1"/>
    <x v="4"/>
    <x v="4"/>
    <x v="1"/>
    <n v="14"/>
    <n v="33142940.129225899"/>
  </r>
  <r>
    <x v="0"/>
    <x v="1"/>
    <x v="0"/>
    <x v="12"/>
    <x v="1"/>
    <x v="4"/>
    <x v="1"/>
    <x v="0"/>
    <n v="6"/>
    <n v="12548875.367812505"/>
  </r>
  <r>
    <x v="0"/>
    <x v="1"/>
    <x v="0"/>
    <x v="12"/>
    <x v="1"/>
    <x v="4"/>
    <x v="1"/>
    <x v="1"/>
    <n v="15"/>
    <n v="31170300.940101098"/>
  </r>
  <r>
    <x v="0"/>
    <x v="1"/>
    <x v="0"/>
    <x v="12"/>
    <x v="1"/>
    <x v="3"/>
    <x v="3"/>
    <x v="0"/>
    <n v="58"/>
    <n v="167870691"/>
  </r>
  <r>
    <x v="0"/>
    <x v="1"/>
    <x v="0"/>
    <x v="12"/>
    <x v="1"/>
    <x v="3"/>
    <x v="3"/>
    <x v="1"/>
    <n v="39"/>
    <n v="105775194"/>
  </r>
  <r>
    <x v="0"/>
    <x v="1"/>
    <x v="0"/>
    <x v="12"/>
    <x v="1"/>
    <x v="3"/>
    <x v="4"/>
    <x v="0"/>
    <n v="90"/>
    <n v="136104879"/>
  </r>
  <r>
    <x v="0"/>
    <x v="1"/>
    <x v="0"/>
    <x v="12"/>
    <x v="1"/>
    <x v="3"/>
    <x v="4"/>
    <x v="1"/>
    <n v="38"/>
    <n v="44262165"/>
  </r>
  <r>
    <x v="0"/>
    <x v="1"/>
    <x v="0"/>
    <x v="12"/>
    <x v="1"/>
    <x v="3"/>
    <x v="1"/>
    <x v="0"/>
    <n v="38"/>
    <n v="55823679"/>
  </r>
  <r>
    <x v="0"/>
    <x v="1"/>
    <x v="0"/>
    <x v="12"/>
    <x v="1"/>
    <x v="3"/>
    <x v="1"/>
    <x v="1"/>
    <n v="68"/>
    <n v="88239978"/>
  </r>
  <r>
    <x v="0"/>
    <x v="1"/>
    <x v="0"/>
    <x v="12"/>
    <x v="1"/>
    <x v="3"/>
    <x v="2"/>
    <x v="0"/>
    <n v="598"/>
    <n v="375025164"/>
  </r>
  <r>
    <x v="0"/>
    <x v="1"/>
    <x v="0"/>
    <x v="12"/>
    <x v="1"/>
    <x v="3"/>
    <x v="2"/>
    <x v="1"/>
    <n v="1656"/>
    <n v="653487585"/>
  </r>
  <r>
    <x v="0"/>
    <x v="1"/>
    <x v="0"/>
    <x v="13"/>
    <x v="0"/>
    <x v="0"/>
    <x v="0"/>
    <x v="0"/>
    <n v="22"/>
    <n v="215234191.50661504"/>
  </r>
  <r>
    <x v="0"/>
    <x v="1"/>
    <x v="0"/>
    <x v="13"/>
    <x v="0"/>
    <x v="0"/>
    <x v="0"/>
    <x v="1"/>
    <n v="13"/>
    <n v="101108809.52999999"/>
  </r>
  <r>
    <x v="0"/>
    <x v="1"/>
    <x v="0"/>
    <x v="13"/>
    <x v="0"/>
    <x v="0"/>
    <x v="3"/>
    <x v="0"/>
    <n v="32"/>
    <n v="184144701.21578482"/>
  </r>
  <r>
    <x v="0"/>
    <x v="1"/>
    <x v="0"/>
    <x v="13"/>
    <x v="0"/>
    <x v="0"/>
    <x v="3"/>
    <x v="1"/>
    <n v="22"/>
    <n v="128456782.83170806"/>
  </r>
  <r>
    <x v="0"/>
    <x v="1"/>
    <x v="0"/>
    <x v="13"/>
    <x v="0"/>
    <x v="0"/>
    <x v="4"/>
    <x v="0"/>
    <n v="1"/>
    <n v="2555112.63"/>
  </r>
  <r>
    <x v="0"/>
    <x v="1"/>
    <x v="0"/>
    <x v="13"/>
    <x v="0"/>
    <x v="0"/>
    <x v="4"/>
    <x v="1"/>
    <n v="3"/>
    <n v="11399087.421615001"/>
  </r>
  <r>
    <x v="0"/>
    <x v="1"/>
    <x v="0"/>
    <x v="13"/>
    <x v="0"/>
    <x v="0"/>
    <x v="1"/>
    <x v="0"/>
    <n v="9"/>
    <n v="19274263.614999998"/>
  </r>
  <r>
    <x v="0"/>
    <x v="1"/>
    <x v="0"/>
    <x v="13"/>
    <x v="0"/>
    <x v="0"/>
    <x v="1"/>
    <x v="1"/>
    <n v="16"/>
    <n v="34680725.786666662"/>
  </r>
  <r>
    <x v="0"/>
    <x v="1"/>
    <x v="0"/>
    <x v="13"/>
    <x v="0"/>
    <x v="0"/>
    <x v="2"/>
    <x v="0"/>
    <n v="10"/>
    <n v="16655281.01249999"/>
  </r>
  <r>
    <x v="0"/>
    <x v="1"/>
    <x v="0"/>
    <x v="13"/>
    <x v="0"/>
    <x v="1"/>
    <x v="3"/>
    <x v="0"/>
    <n v="133"/>
    <n v="765351414.42810559"/>
  </r>
  <r>
    <x v="0"/>
    <x v="1"/>
    <x v="0"/>
    <x v="13"/>
    <x v="0"/>
    <x v="1"/>
    <x v="3"/>
    <x v="1"/>
    <n v="102"/>
    <n v="595572356.76519179"/>
  </r>
  <r>
    <x v="0"/>
    <x v="1"/>
    <x v="0"/>
    <x v="13"/>
    <x v="0"/>
    <x v="1"/>
    <x v="4"/>
    <x v="0"/>
    <n v="22"/>
    <n v="59547909.516614996"/>
  </r>
  <r>
    <x v="0"/>
    <x v="1"/>
    <x v="0"/>
    <x v="13"/>
    <x v="0"/>
    <x v="1"/>
    <x v="4"/>
    <x v="1"/>
    <n v="31"/>
    <n v="85292461.843229994"/>
  </r>
  <r>
    <x v="0"/>
    <x v="1"/>
    <x v="0"/>
    <x v="13"/>
    <x v="0"/>
    <x v="1"/>
    <x v="1"/>
    <x v="0"/>
    <n v="18"/>
    <n v="38548527.229999997"/>
  </r>
  <r>
    <x v="0"/>
    <x v="1"/>
    <x v="0"/>
    <x v="13"/>
    <x v="0"/>
    <x v="1"/>
    <x v="1"/>
    <x v="1"/>
    <n v="74"/>
    <n v="160398356.76333329"/>
  </r>
  <r>
    <x v="0"/>
    <x v="1"/>
    <x v="0"/>
    <x v="13"/>
    <x v="0"/>
    <x v="1"/>
    <x v="2"/>
    <x v="0"/>
    <n v="18"/>
    <n v="29979505.822499983"/>
  </r>
  <r>
    <x v="0"/>
    <x v="1"/>
    <x v="0"/>
    <x v="13"/>
    <x v="0"/>
    <x v="1"/>
    <x v="2"/>
    <x v="1"/>
    <n v="3"/>
    <n v="4803046.9049999993"/>
  </r>
  <r>
    <x v="0"/>
    <x v="1"/>
    <x v="0"/>
    <x v="13"/>
    <x v="1"/>
    <x v="2"/>
    <x v="3"/>
    <x v="0"/>
    <n v="77"/>
    <n v="317639739"/>
  </r>
  <r>
    <x v="0"/>
    <x v="1"/>
    <x v="0"/>
    <x v="13"/>
    <x v="1"/>
    <x v="2"/>
    <x v="3"/>
    <x v="1"/>
    <n v="52"/>
    <n v="196966953"/>
  </r>
  <r>
    <x v="0"/>
    <x v="1"/>
    <x v="0"/>
    <x v="13"/>
    <x v="1"/>
    <x v="2"/>
    <x v="4"/>
    <x v="0"/>
    <n v="33"/>
    <n v="66871611"/>
  </r>
  <r>
    <x v="0"/>
    <x v="1"/>
    <x v="0"/>
    <x v="13"/>
    <x v="1"/>
    <x v="2"/>
    <x v="4"/>
    <x v="1"/>
    <n v="31"/>
    <n v="61575222"/>
  </r>
  <r>
    <x v="0"/>
    <x v="1"/>
    <x v="0"/>
    <x v="13"/>
    <x v="1"/>
    <x v="2"/>
    <x v="1"/>
    <x v="0"/>
    <n v="11"/>
    <n v="16583220"/>
  </r>
  <r>
    <x v="0"/>
    <x v="1"/>
    <x v="0"/>
    <x v="13"/>
    <x v="1"/>
    <x v="2"/>
    <x v="1"/>
    <x v="1"/>
    <n v="28"/>
    <n v="37995216"/>
  </r>
  <r>
    <x v="0"/>
    <x v="1"/>
    <x v="0"/>
    <x v="13"/>
    <x v="1"/>
    <x v="4"/>
    <x v="1"/>
    <x v="1"/>
    <n v="1"/>
    <n v="2167545.3616666663"/>
  </r>
  <r>
    <x v="0"/>
    <x v="1"/>
    <x v="0"/>
    <x v="13"/>
    <x v="1"/>
    <x v="4"/>
    <x v="2"/>
    <x v="0"/>
    <n v="1"/>
    <n v="1665528.1012499991"/>
  </r>
  <r>
    <x v="0"/>
    <x v="1"/>
    <x v="0"/>
    <x v="14"/>
    <x v="0"/>
    <x v="0"/>
    <x v="0"/>
    <x v="0"/>
    <n v="181"/>
    <n v="1608105120.8827646"/>
  </r>
  <r>
    <x v="0"/>
    <x v="1"/>
    <x v="0"/>
    <x v="14"/>
    <x v="0"/>
    <x v="0"/>
    <x v="0"/>
    <x v="1"/>
    <n v="109"/>
    <n v="969755375.32041943"/>
  </r>
  <r>
    <x v="0"/>
    <x v="1"/>
    <x v="0"/>
    <x v="14"/>
    <x v="0"/>
    <x v="0"/>
    <x v="3"/>
    <x v="0"/>
    <n v="366"/>
    <n v="2007130076.3058794"/>
  </r>
  <r>
    <x v="0"/>
    <x v="1"/>
    <x v="0"/>
    <x v="14"/>
    <x v="0"/>
    <x v="0"/>
    <x v="3"/>
    <x v="1"/>
    <n v="404"/>
    <n v="2027168932.7479215"/>
  </r>
  <r>
    <x v="0"/>
    <x v="1"/>
    <x v="0"/>
    <x v="14"/>
    <x v="0"/>
    <x v="0"/>
    <x v="4"/>
    <x v="0"/>
    <n v="49"/>
    <n v="144931540.67605335"/>
  </r>
  <r>
    <x v="0"/>
    <x v="1"/>
    <x v="0"/>
    <x v="14"/>
    <x v="0"/>
    <x v="0"/>
    <x v="4"/>
    <x v="1"/>
    <n v="98"/>
    <n v="290281818.80956334"/>
  </r>
  <r>
    <x v="0"/>
    <x v="1"/>
    <x v="0"/>
    <x v="14"/>
    <x v="0"/>
    <x v="0"/>
    <x v="1"/>
    <x v="0"/>
    <n v="109"/>
    <n v="216533312.29917902"/>
  </r>
  <r>
    <x v="0"/>
    <x v="1"/>
    <x v="0"/>
    <x v="14"/>
    <x v="0"/>
    <x v="0"/>
    <x v="1"/>
    <x v="1"/>
    <n v="233"/>
    <n v="430956827.14409447"/>
  </r>
  <r>
    <x v="0"/>
    <x v="1"/>
    <x v="0"/>
    <x v="14"/>
    <x v="0"/>
    <x v="0"/>
    <x v="2"/>
    <x v="0"/>
    <n v="68"/>
    <n v="94684985.879210904"/>
  </r>
  <r>
    <x v="0"/>
    <x v="1"/>
    <x v="0"/>
    <x v="14"/>
    <x v="0"/>
    <x v="0"/>
    <x v="2"/>
    <x v="1"/>
    <n v="18"/>
    <n v="19886456.673599996"/>
  </r>
  <r>
    <x v="0"/>
    <x v="1"/>
    <x v="0"/>
    <x v="14"/>
    <x v="0"/>
    <x v="1"/>
    <x v="0"/>
    <x v="1"/>
    <n v="1"/>
    <n v="8030409.0892708693"/>
  </r>
  <r>
    <x v="0"/>
    <x v="1"/>
    <x v="0"/>
    <x v="14"/>
    <x v="0"/>
    <x v="1"/>
    <x v="3"/>
    <x v="0"/>
    <n v="1399"/>
    <n v="8365145084.1638308"/>
  </r>
  <r>
    <x v="0"/>
    <x v="1"/>
    <x v="0"/>
    <x v="14"/>
    <x v="0"/>
    <x v="1"/>
    <x v="3"/>
    <x v="1"/>
    <n v="1692"/>
    <n v="9370349451.5508518"/>
  </r>
  <r>
    <x v="0"/>
    <x v="1"/>
    <x v="0"/>
    <x v="14"/>
    <x v="0"/>
    <x v="1"/>
    <x v="4"/>
    <x v="0"/>
    <n v="522"/>
    <n v="1471898354.390012"/>
  </r>
  <r>
    <x v="0"/>
    <x v="1"/>
    <x v="0"/>
    <x v="14"/>
    <x v="0"/>
    <x v="1"/>
    <x v="4"/>
    <x v="1"/>
    <n v="1003"/>
    <n v="2894345349.9395704"/>
  </r>
  <r>
    <x v="0"/>
    <x v="1"/>
    <x v="0"/>
    <x v="14"/>
    <x v="0"/>
    <x v="1"/>
    <x v="1"/>
    <x v="0"/>
    <n v="505"/>
    <n v="1148170217.1498208"/>
  </r>
  <r>
    <x v="0"/>
    <x v="1"/>
    <x v="0"/>
    <x v="14"/>
    <x v="0"/>
    <x v="1"/>
    <x v="1"/>
    <x v="1"/>
    <n v="720"/>
    <n v="1619782408.1541045"/>
  </r>
  <r>
    <x v="0"/>
    <x v="1"/>
    <x v="0"/>
    <x v="14"/>
    <x v="0"/>
    <x v="1"/>
    <x v="2"/>
    <x v="0"/>
    <n v="95"/>
    <n v="162638598.90738907"/>
  </r>
  <r>
    <x v="0"/>
    <x v="1"/>
    <x v="0"/>
    <x v="14"/>
    <x v="0"/>
    <x v="1"/>
    <x v="2"/>
    <x v="1"/>
    <n v="17"/>
    <n v="27680893.394999996"/>
  </r>
  <r>
    <x v="0"/>
    <x v="1"/>
    <x v="0"/>
    <x v="14"/>
    <x v="1"/>
    <x v="2"/>
    <x v="3"/>
    <x v="0"/>
    <n v="259"/>
    <n v="1016106246.3777037"/>
  </r>
  <r>
    <x v="0"/>
    <x v="1"/>
    <x v="0"/>
    <x v="14"/>
    <x v="1"/>
    <x v="2"/>
    <x v="3"/>
    <x v="1"/>
    <n v="206"/>
    <n v="732620017.51462495"/>
  </r>
  <r>
    <x v="0"/>
    <x v="1"/>
    <x v="0"/>
    <x v="14"/>
    <x v="1"/>
    <x v="2"/>
    <x v="4"/>
    <x v="0"/>
    <n v="46"/>
    <n v="166699878"/>
  </r>
  <r>
    <x v="0"/>
    <x v="1"/>
    <x v="0"/>
    <x v="14"/>
    <x v="1"/>
    <x v="2"/>
    <x v="4"/>
    <x v="1"/>
    <n v="17"/>
    <n v="40976844"/>
  </r>
  <r>
    <x v="0"/>
    <x v="1"/>
    <x v="0"/>
    <x v="14"/>
    <x v="1"/>
    <x v="2"/>
    <x v="1"/>
    <x v="0"/>
    <n v="28"/>
    <n v="52328565"/>
  </r>
  <r>
    <x v="0"/>
    <x v="1"/>
    <x v="0"/>
    <x v="14"/>
    <x v="1"/>
    <x v="2"/>
    <x v="1"/>
    <x v="1"/>
    <n v="52"/>
    <n v="83548974"/>
  </r>
  <r>
    <x v="0"/>
    <x v="1"/>
    <x v="0"/>
    <x v="14"/>
    <x v="1"/>
    <x v="4"/>
    <x v="0"/>
    <x v="0"/>
    <n v="7"/>
    <n v="49481460.667698674"/>
  </r>
  <r>
    <x v="0"/>
    <x v="1"/>
    <x v="0"/>
    <x v="14"/>
    <x v="1"/>
    <x v="4"/>
    <x v="0"/>
    <x v="1"/>
    <n v="4"/>
    <n v="27048469.389974162"/>
  </r>
  <r>
    <x v="0"/>
    <x v="1"/>
    <x v="0"/>
    <x v="14"/>
    <x v="1"/>
    <x v="4"/>
    <x v="3"/>
    <x v="0"/>
    <n v="23"/>
    <n v="138718301.85251522"/>
  </r>
  <r>
    <x v="0"/>
    <x v="1"/>
    <x v="0"/>
    <x v="14"/>
    <x v="1"/>
    <x v="4"/>
    <x v="3"/>
    <x v="1"/>
    <n v="54"/>
    <n v="288155702.25515634"/>
  </r>
  <r>
    <x v="0"/>
    <x v="1"/>
    <x v="0"/>
    <x v="14"/>
    <x v="1"/>
    <x v="4"/>
    <x v="4"/>
    <x v="0"/>
    <n v="8"/>
    <n v="24724564.544032358"/>
  </r>
  <r>
    <x v="0"/>
    <x v="1"/>
    <x v="0"/>
    <x v="14"/>
    <x v="1"/>
    <x v="4"/>
    <x v="4"/>
    <x v="1"/>
    <n v="18"/>
    <n v="54233075.374025516"/>
  </r>
  <r>
    <x v="0"/>
    <x v="1"/>
    <x v="0"/>
    <x v="14"/>
    <x v="1"/>
    <x v="4"/>
    <x v="1"/>
    <x v="0"/>
    <n v="27"/>
    <n v="58915124.575792573"/>
  </r>
  <r>
    <x v="0"/>
    <x v="1"/>
    <x v="0"/>
    <x v="14"/>
    <x v="1"/>
    <x v="4"/>
    <x v="1"/>
    <x v="1"/>
    <n v="69"/>
    <n v="145126424.52934876"/>
  </r>
  <r>
    <x v="0"/>
    <x v="1"/>
    <x v="0"/>
    <x v="14"/>
    <x v="1"/>
    <x v="4"/>
    <x v="2"/>
    <x v="0"/>
    <n v="9"/>
    <n v="14135839.64187221"/>
  </r>
  <r>
    <x v="0"/>
    <x v="1"/>
    <x v="0"/>
    <x v="14"/>
    <x v="1"/>
    <x v="4"/>
    <x v="2"/>
    <x v="1"/>
    <n v="9"/>
    <n v="14932598.689550223"/>
  </r>
  <r>
    <x v="0"/>
    <x v="1"/>
    <x v="0"/>
    <x v="14"/>
    <x v="1"/>
    <x v="3"/>
    <x v="4"/>
    <x v="0"/>
    <n v="60"/>
    <n v="125217636"/>
  </r>
  <r>
    <x v="0"/>
    <x v="1"/>
    <x v="0"/>
    <x v="14"/>
    <x v="1"/>
    <x v="3"/>
    <x v="4"/>
    <x v="1"/>
    <n v="2"/>
    <n v="4262493"/>
  </r>
  <r>
    <x v="0"/>
    <x v="1"/>
    <x v="0"/>
    <x v="14"/>
    <x v="1"/>
    <x v="3"/>
    <x v="1"/>
    <x v="0"/>
    <n v="5"/>
    <n v="10902570"/>
  </r>
  <r>
    <x v="0"/>
    <x v="1"/>
    <x v="0"/>
    <x v="14"/>
    <x v="1"/>
    <x v="3"/>
    <x v="2"/>
    <x v="0"/>
    <n v="1"/>
    <n v="1459263"/>
  </r>
  <r>
    <x v="0"/>
    <x v="1"/>
    <x v="0"/>
    <x v="14"/>
    <x v="1"/>
    <x v="3"/>
    <x v="2"/>
    <x v="1"/>
    <n v="4"/>
    <n v="6215778"/>
  </r>
  <r>
    <x v="0"/>
    <x v="1"/>
    <x v="0"/>
    <x v="15"/>
    <x v="0"/>
    <x v="0"/>
    <x v="0"/>
    <x v="0"/>
    <n v="78"/>
    <n v="682668126.32161498"/>
  </r>
  <r>
    <x v="0"/>
    <x v="1"/>
    <x v="0"/>
    <x v="15"/>
    <x v="0"/>
    <x v="0"/>
    <x v="0"/>
    <x v="1"/>
    <n v="75"/>
    <n v="681248373.18428564"/>
  </r>
  <r>
    <x v="0"/>
    <x v="1"/>
    <x v="0"/>
    <x v="15"/>
    <x v="0"/>
    <x v="0"/>
    <x v="3"/>
    <x v="0"/>
    <n v="124"/>
    <n v="733587603.09121943"/>
  </r>
  <r>
    <x v="0"/>
    <x v="1"/>
    <x v="0"/>
    <x v="15"/>
    <x v="0"/>
    <x v="0"/>
    <x v="3"/>
    <x v="1"/>
    <n v="140"/>
    <n v="819171160.85595655"/>
  </r>
  <r>
    <x v="0"/>
    <x v="1"/>
    <x v="0"/>
    <x v="15"/>
    <x v="0"/>
    <x v="0"/>
    <x v="4"/>
    <x v="0"/>
    <n v="93"/>
    <n v="209987290.2867707"/>
  </r>
  <r>
    <x v="0"/>
    <x v="1"/>
    <x v="0"/>
    <x v="15"/>
    <x v="0"/>
    <x v="0"/>
    <x v="4"/>
    <x v="1"/>
    <n v="68"/>
    <n v="142706152.57973921"/>
  </r>
  <r>
    <x v="0"/>
    <x v="1"/>
    <x v="0"/>
    <x v="15"/>
    <x v="0"/>
    <x v="0"/>
    <x v="1"/>
    <x v="0"/>
    <n v="101"/>
    <n v="193890196.45219642"/>
  </r>
  <r>
    <x v="0"/>
    <x v="1"/>
    <x v="0"/>
    <x v="15"/>
    <x v="0"/>
    <x v="0"/>
    <x v="1"/>
    <x v="1"/>
    <n v="268"/>
    <n v="496448152.17559958"/>
  </r>
  <r>
    <x v="0"/>
    <x v="1"/>
    <x v="0"/>
    <x v="15"/>
    <x v="0"/>
    <x v="0"/>
    <x v="2"/>
    <x v="0"/>
    <n v="71"/>
    <n v="117632646.84692395"/>
  </r>
  <r>
    <x v="0"/>
    <x v="1"/>
    <x v="0"/>
    <x v="15"/>
    <x v="0"/>
    <x v="0"/>
    <x v="2"/>
    <x v="1"/>
    <n v="8"/>
    <n v="12586316.25"/>
  </r>
  <r>
    <x v="0"/>
    <x v="1"/>
    <x v="0"/>
    <x v="15"/>
    <x v="0"/>
    <x v="1"/>
    <x v="0"/>
    <x v="0"/>
    <n v="1"/>
    <n v="9451952.25"/>
  </r>
  <r>
    <x v="0"/>
    <x v="1"/>
    <x v="0"/>
    <x v="15"/>
    <x v="0"/>
    <x v="1"/>
    <x v="0"/>
    <x v="1"/>
    <n v="4"/>
    <n v="35808340.285714284"/>
  </r>
  <r>
    <x v="0"/>
    <x v="1"/>
    <x v="0"/>
    <x v="15"/>
    <x v="0"/>
    <x v="1"/>
    <x v="3"/>
    <x v="0"/>
    <n v="1198"/>
    <n v="7082355129.0415907"/>
  </r>
  <r>
    <x v="0"/>
    <x v="1"/>
    <x v="0"/>
    <x v="15"/>
    <x v="0"/>
    <x v="1"/>
    <x v="3"/>
    <x v="1"/>
    <n v="1778"/>
    <n v="10227778534.985037"/>
  </r>
  <r>
    <x v="0"/>
    <x v="1"/>
    <x v="0"/>
    <x v="15"/>
    <x v="0"/>
    <x v="1"/>
    <x v="4"/>
    <x v="0"/>
    <n v="185"/>
    <n v="422701472.16322923"/>
  </r>
  <r>
    <x v="0"/>
    <x v="1"/>
    <x v="0"/>
    <x v="15"/>
    <x v="0"/>
    <x v="1"/>
    <x v="4"/>
    <x v="1"/>
    <n v="298"/>
    <n v="655007420.06526089"/>
  </r>
  <r>
    <x v="0"/>
    <x v="1"/>
    <x v="0"/>
    <x v="15"/>
    <x v="0"/>
    <x v="1"/>
    <x v="1"/>
    <x v="0"/>
    <n v="422"/>
    <n v="817087725.13480353"/>
  </r>
  <r>
    <x v="0"/>
    <x v="1"/>
    <x v="0"/>
    <x v="15"/>
    <x v="0"/>
    <x v="1"/>
    <x v="1"/>
    <x v="1"/>
    <n v="1220"/>
    <n v="2277253915.2126746"/>
  </r>
  <r>
    <x v="0"/>
    <x v="1"/>
    <x v="0"/>
    <x v="15"/>
    <x v="0"/>
    <x v="1"/>
    <x v="2"/>
    <x v="0"/>
    <n v="142"/>
    <n v="231594750.45747602"/>
  </r>
  <r>
    <x v="0"/>
    <x v="1"/>
    <x v="0"/>
    <x v="15"/>
    <x v="0"/>
    <x v="1"/>
    <x v="2"/>
    <x v="1"/>
    <n v="34"/>
    <n v="53569999.144799992"/>
  </r>
  <r>
    <x v="0"/>
    <x v="1"/>
    <x v="0"/>
    <x v="15"/>
    <x v="0"/>
    <x v="3"/>
    <x v="1"/>
    <x v="1"/>
    <n v="2"/>
    <n v="3756346.1637279596"/>
  </r>
  <r>
    <x v="0"/>
    <x v="1"/>
    <x v="0"/>
    <x v="15"/>
    <x v="1"/>
    <x v="2"/>
    <x v="3"/>
    <x v="0"/>
    <n v="193"/>
    <n v="989273169"/>
  </r>
  <r>
    <x v="0"/>
    <x v="1"/>
    <x v="0"/>
    <x v="15"/>
    <x v="1"/>
    <x v="2"/>
    <x v="3"/>
    <x v="1"/>
    <n v="201"/>
    <n v="897898812"/>
  </r>
  <r>
    <x v="0"/>
    <x v="1"/>
    <x v="0"/>
    <x v="15"/>
    <x v="1"/>
    <x v="2"/>
    <x v="4"/>
    <x v="0"/>
    <n v="45"/>
    <n v="115288863"/>
  </r>
  <r>
    <x v="0"/>
    <x v="1"/>
    <x v="0"/>
    <x v="15"/>
    <x v="1"/>
    <x v="2"/>
    <x v="4"/>
    <x v="1"/>
    <n v="82"/>
    <n v="161577537"/>
  </r>
  <r>
    <x v="0"/>
    <x v="1"/>
    <x v="0"/>
    <x v="15"/>
    <x v="1"/>
    <x v="2"/>
    <x v="1"/>
    <x v="0"/>
    <n v="30"/>
    <n v="70322037"/>
  </r>
  <r>
    <x v="0"/>
    <x v="1"/>
    <x v="0"/>
    <x v="15"/>
    <x v="1"/>
    <x v="2"/>
    <x v="1"/>
    <x v="1"/>
    <n v="91"/>
    <n v="154799136"/>
  </r>
  <r>
    <x v="0"/>
    <x v="1"/>
    <x v="0"/>
    <x v="15"/>
    <x v="1"/>
    <x v="2"/>
    <x v="2"/>
    <x v="0"/>
    <n v="1"/>
    <n v="1050000"/>
  </r>
  <r>
    <x v="0"/>
    <x v="1"/>
    <x v="0"/>
    <x v="15"/>
    <x v="1"/>
    <x v="2"/>
    <x v="2"/>
    <x v="1"/>
    <n v="3"/>
    <n v="1920000"/>
  </r>
  <r>
    <x v="0"/>
    <x v="1"/>
    <x v="0"/>
    <x v="15"/>
    <x v="1"/>
    <x v="4"/>
    <x v="0"/>
    <x v="0"/>
    <n v="1"/>
    <n v="8531121.120000001"/>
  </r>
  <r>
    <x v="0"/>
    <x v="1"/>
    <x v="0"/>
    <x v="15"/>
    <x v="1"/>
    <x v="4"/>
    <x v="0"/>
    <x v="1"/>
    <n v="2"/>
    <n v="11324808.699999999"/>
  </r>
  <r>
    <x v="0"/>
    <x v="1"/>
    <x v="0"/>
    <x v="15"/>
    <x v="1"/>
    <x v="4"/>
    <x v="3"/>
    <x v="0"/>
    <n v="22"/>
    <n v="127307690.03023402"/>
  </r>
  <r>
    <x v="0"/>
    <x v="1"/>
    <x v="0"/>
    <x v="15"/>
    <x v="1"/>
    <x v="4"/>
    <x v="3"/>
    <x v="1"/>
    <n v="22"/>
    <n v="124151985.72949392"/>
  </r>
  <r>
    <x v="0"/>
    <x v="1"/>
    <x v="0"/>
    <x v="15"/>
    <x v="1"/>
    <x v="4"/>
    <x v="4"/>
    <x v="1"/>
    <n v="9"/>
    <n v="19659550.302747596"/>
  </r>
  <r>
    <x v="0"/>
    <x v="1"/>
    <x v="0"/>
    <x v="15"/>
    <x v="1"/>
    <x v="4"/>
    <x v="1"/>
    <x v="0"/>
    <n v="12"/>
    <n v="24222215.133069597"/>
  </r>
  <r>
    <x v="0"/>
    <x v="1"/>
    <x v="0"/>
    <x v="15"/>
    <x v="1"/>
    <x v="4"/>
    <x v="1"/>
    <x v="1"/>
    <n v="42"/>
    <n v="78725804.580723032"/>
  </r>
  <r>
    <x v="0"/>
    <x v="1"/>
    <x v="0"/>
    <x v="15"/>
    <x v="1"/>
    <x v="4"/>
    <x v="2"/>
    <x v="0"/>
    <n v="5"/>
    <n v="8156303.5542281093"/>
  </r>
  <r>
    <x v="0"/>
    <x v="1"/>
    <x v="0"/>
    <x v="15"/>
    <x v="1"/>
    <x v="4"/>
    <x v="2"/>
    <x v="1"/>
    <n v="2"/>
    <n v="3153644.25"/>
  </r>
  <r>
    <x v="0"/>
    <x v="1"/>
    <x v="0"/>
    <x v="15"/>
    <x v="1"/>
    <x v="3"/>
    <x v="3"/>
    <x v="0"/>
    <n v="2"/>
    <n v="7068282"/>
  </r>
  <r>
    <x v="0"/>
    <x v="1"/>
    <x v="0"/>
    <x v="15"/>
    <x v="1"/>
    <x v="3"/>
    <x v="3"/>
    <x v="1"/>
    <n v="2"/>
    <n v="5458299"/>
  </r>
  <r>
    <x v="0"/>
    <x v="1"/>
    <x v="0"/>
    <x v="15"/>
    <x v="1"/>
    <x v="3"/>
    <x v="4"/>
    <x v="0"/>
    <n v="1"/>
    <n v="2632506"/>
  </r>
  <r>
    <x v="0"/>
    <x v="1"/>
    <x v="0"/>
    <x v="15"/>
    <x v="1"/>
    <x v="3"/>
    <x v="1"/>
    <x v="0"/>
    <n v="3"/>
    <n v="7820745"/>
  </r>
  <r>
    <x v="0"/>
    <x v="1"/>
    <x v="0"/>
    <x v="15"/>
    <x v="1"/>
    <x v="3"/>
    <x v="1"/>
    <x v="1"/>
    <n v="6"/>
    <n v="11244156"/>
  </r>
  <r>
    <x v="0"/>
    <x v="1"/>
    <x v="0"/>
    <x v="15"/>
    <x v="1"/>
    <x v="3"/>
    <x v="2"/>
    <x v="0"/>
    <n v="7"/>
    <n v="10272903"/>
  </r>
  <r>
    <x v="0"/>
    <x v="1"/>
    <x v="0"/>
    <x v="15"/>
    <x v="1"/>
    <x v="3"/>
    <x v="2"/>
    <x v="1"/>
    <n v="1"/>
    <n v="837009"/>
  </r>
  <r>
    <x v="0"/>
    <x v="1"/>
    <x v="0"/>
    <x v="16"/>
    <x v="0"/>
    <x v="0"/>
    <x v="0"/>
    <x v="0"/>
    <n v="19"/>
    <n v="275829536.32817"/>
  </r>
  <r>
    <x v="0"/>
    <x v="1"/>
    <x v="0"/>
    <x v="16"/>
    <x v="0"/>
    <x v="0"/>
    <x v="0"/>
    <x v="1"/>
    <n v="9"/>
    <n v="109761559.37952"/>
  </r>
  <r>
    <x v="0"/>
    <x v="1"/>
    <x v="0"/>
    <x v="16"/>
    <x v="0"/>
    <x v="0"/>
    <x v="3"/>
    <x v="0"/>
    <n v="16"/>
    <n v="167695160.75074548"/>
  </r>
  <r>
    <x v="0"/>
    <x v="1"/>
    <x v="0"/>
    <x v="16"/>
    <x v="0"/>
    <x v="0"/>
    <x v="3"/>
    <x v="1"/>
    <n v="11"/>
    <n v="108972413.48104262"/>
  </r>
  <r>
    <x v="0"/>
    <x v="1"/>
    <x v="0"/>
    <x v="16"/>
    <x v="0"/>
    <x v="0"/>
    <x v="1"/>
    <x v="0"/>
    <n v="8"/>
    <n v="30354419.799188439"/>
  </r>
  <r>
    <x v="0"/>
    <x v="1"/>
    <x v="0"/>
    <x v="16"/>
    <x v="0"/>
    <x v="0"/>
    <x v="1"/>
    <x v="1"/>
    <n v="14"/>
    <n v="56120280.641678154"/>
  </r>
  <r>
    <x v="0"/>
    <x v="1"/>
    <x v="0"/>
    <x v="16"/>
    <x v="0"/>
    <x v="0"/>
    <x v="2"/>
    <x v="0"/>
    <n v="2"/>
    <n v="3969359.5069849994"/>
  </r>
  <r>
    <x v="0"/>
    <x v="1"/>
    <x v="0"/>
    <x v="16"/>
    <x v="0"/>
    <x v="1"/>
    <x v="3"/>
    <x v="0"/>
    <n v="346"/>
    <n v="3790610895.9013824"/>
  </r>
  <r>
    <x v="0"/>
    <x v="1"/>
    <x v="0"/>
    <x v="16"/>
    <x v="0"/>
    <x v="1"/>
    <x v="3"/>
    <x v="1"/>
    <n v="161"/>
    <n v="1559436272.913378"/>
  </r>
  <r>
    <x v="0"/>
    <x v="1"/>
    <x v="0"/>
    <x v="16"/>
    <x v="0"/>
    <x v="1"/>
    <x v="4"/>
    <x v="0"/>
    <n v="1"/>
    <n v="2551576.395"/>
  </r>
  <r>
    <x v="0"/>
    <x v="1"/>
    <x v="0"/>
    <x v="16"/>
    <x v="0"/>
    <x v="1"/>
    <x v="4"/>
    <x v="1"/>
    <n v="14"/>
    <n v="41060453.715000004"/>
  </r>
  <r>
    <x v="0"/>
    <x v="1"/>
    <x v="0"/>
    <x v="16"/>
    <x v="0"/>
    <x v="1"/>
    <x v="1"/>
    <x v="0"/>
    <n v="93"/>
    <n v="326378345.0822193"/>
  </r>
  <r>
    <x v="0"/>
    <x v="1"/>
    <x v="0"/>
    <x v="16"/>
    <x v="0"/>
    <x v="1"/>
    <x v="1"/>
    <x v="1"/>
    <n v="97"/>
    <n v="354078766.52952445"/>
  </r>
  <r>
    <x v="0"/>
    <x v="1"/>
    <x v="0"/>
    <x v="16"/>
    <x v="0"/>
    <x v="1"/>
    <x v="2"/>
    <x v="0"/>
    <n v="11"/>
    <n v="19171429.305214997"/>
  </r>
  <r>
    <x v="0"/>
    <x v="1"/>
    <x v="0"/>
    <x v="16"/>
    <x v="0"/>
    <x v="1"/>
    <x v="2"/>
    <x v="1"/>
    <n v="3"/>
    <n v="5019790.3782299999"/>
  </r>
  <r>
    <x v="0"/>
    <x v="1"/>
    <x v="0"/>
    <x v="16"/>
    <x v="1"/>
    <x v="2"/>
    <x v="3"/>
    <x v="0"/>
    <n v="46"/>
    <n v="243134595"/>
  </r>
  <r>
    <x v="0"/>
    <x v="1"/>
    <x v="0"/>
    <x v="16"/>
    <x v="1"/>
    <x v="2"/>
    <x v="3"/>
    <x v="1"/>
    <n v="19"/>
    <n v="68302890"/>
  </r>
  <r>
    <x v="0"/>
    <x v="1"/>
    <x v="0"/>
    <x v="16"/>
    <x v="1"/>
    <x v="2"/>
    <x v="4"/>
    <x v="0"/>
    <n v="17"/>
    <n v="44936667"/>
  </r>
  <r>
    <x v="0"/>
    <x v="1"/>
    <x v="0"/>
    <x v="16"/>
    <x v="1"/>
    <x v="2"/>
    <x v="4"/>
    <x v="1"/>
    <n v="5"/>
    <n v="20249667"/>
  </r>
  <r>
    <x v="0"/>
    <x v="1"/>
    <x v="0"/>
    <x v="16"/>
    <x v="1"/>
    <x v="2"/>
    <x v="1"/>
    <x v="0"/>
    <n v="19"/>
    <n v="26235000"/>
  </r>
  <r>
    <x v="0"/>
    <x v="1"/>
    <x v="0"/>
    <x v="16"/>
    <x v="1"/>
    <x v="2"/>
    <x v="1"/>
    <x v="1"/>
    <n v="6"/>
    <n v="6060000"/>
  </r>
  <r>
    <x v="0"/>
    <x v="1"/>
    <x v="0"/>
    <x v="16"/>
    <x v="1"/>
    <x v="2"/>
    <x v="2"/>
    <x v="0"/>
    <n v="2"/>
    <n v="3990000"/>
  </r>
  <r>
    <x v="0"/>
    <x v="1"/>
    <x v="0"/>
    <x v="16"/>
    <x v="1"/>
    <x v="2"/>
    <x v="2"/>
    <x v="1"/>
    <n v="1"/>
    <n v="900000"/>
  </r>
  <r>
    <x v="0"/>
    <x v="1"/>
    <x v="0"/>
    <x v="16"/>
    <x v="1"/>
    <x v="4"/>
    <x v="0"/>
    <x v="0"/>
    <n v="1"/>
    <n v="8289198.5"/>
  </r>
  <r>
    <x v="0"/>
    <x v="1"/>
    <x v="0"/>
    <x v="16"/>
    <x v="1"/>
    <x v="4"/>
    <x v="1"/>
    <x v="0"/>
    <n v="2"/>
    <n v="7435301.0892684823"/>
  </r>
  <r>
    <x v="0"/>
    <x v="1"/>
    <x v="0"/>
    <x v="16"/>
    <x v="1"/>
    <x v="4"/>
    <x v="1"/>
    <x v="1"/>
    <n v="5"/>
    <n v="17572856.860118691"/>
  </r>
  <r>
    <x v="0"/>
    <x v="1"/>
    <x v="0"/>
    <x v="17"/>
    <x v="0"/>
    <x v="0"/>
    <x v="0"/>
    <x v="0"/>
    <n v="150"/>
    <n v="1151807291.2089152"/>
  </r>
  <r>
    <x v="0"/>
    <x v="1"/>
    <x v="0"/>
    <x v="17"/>
    <x v="0"/>
    <x v="0"/>
    <x v="0"/>
    <x v="1"/>
    <n v="76"/>
    <n v="597091468.39938009"/>
  </r>
  <r>
    <x v="0"/>
    <x v="1"/>
    <x v="0"/>
    <x v="17"/>
    <x v="0"/>
    <x v="0"/>
    <x v="3"/>
    <x v="0"/>
    <n v="180"/>
    <n v="1089946922.3967326"/>
  </r>
  <r>
    <x v="0"/>
    <x v="1"/>
    <x v="0"/>
    <x v="17"/>
    <x v="0"/>
    <x v="0"/>
    <x v="3"/>
    <x v="1"/>
    <n v="166"/>
    <n v="947511126.5291599"/>
  </r>
  <r>
    <x v="0"/>
    <x v="1"/>
    <x v="0"/>
    <x v="17"/>
    <x v="0"/>
    <x v="0"/>
    <x v="4"/>
    <x v="0"/>
    <n v="28"/>
    <n v="89698405.06533663"/>
  </r>
  <r>
    <x v="0"/>
    <x v="1"/>
    <x v="0"/>
    <x v="17"/>
    <x v="0"/>
    <x v="0"/>
    <x v="4"/>
    <x v="1"/>
    <n v="50"/>
    <n v="132037094.84995005"/>
  </r>
  <r>
    <x v="0"/>
    <x v="1"/>
    <x v="0"/>
    <x v="17"/>
    <x v="0"/>
    <x v="0"/>
    <x v="1"/>
    <x v="0"/>
    <n v="96"/>
    <n v="200844412.66732055"/>
  </r>
  <r>
    <x v="0"/>
    <x v="1"/>
    <x v="0"/>
    <x v="17"/>
    <x v="0"/>
    <x v="0"/>
    <x v="1"/>
    <x v="1"/>
    <n v="111"/>
    <n v="227763519.12885681"/>
  </r>
  <r>
    <x v="0"/>
    <x v="1"/>
    <x v="0"/>
    <x v="17"/>
    <x v="0"/>
    <x v="0"/>
    <x v="2"/>
    <x v="0"/>
    <n v="43"/>
    <n v="72413209.24500674"/>
  </r>
  <r>
    <x v="0"/>
    <x v="1"/>
    <x v="0"/>
    <x v="17"/>
    <x v="0"/>
    <x v="0"/>
    <x v="2"/>
    <x v="1"/>
    <n v="3"/>
    <n v="5023259.7475000005"/>
  </r>
  <r>
    <x v="0"/>
    <x v="1"/>
    <x v="0"/>
    <x v="17"/>
    <x v="0"/>
    <x v="1"/>
    <x v="3"/>
    <x v="0"/>
    <n v="655"/>
    <n v="3940906744.2442946"/>
  </r>
  <r>
    <x v="0"/>
    <x v="1"/>
    <x v="0"/>
    <x v="17"/>
    <x v="0"/>
    <x v="1"/>
    <x v="3"/>
    <x v="1"/>
    <n v="811"/>
    <n v="4632590760.2669983"/>
  </r>
  <r>
    <x v="0"/>
    <x v="1"/>
    <x v="0"/>
    <x v="17"/>
    <x v="0"/>
    <x v="1"/>
    <x v="4"/>
    <x v="0"/>
    <n v="159"/>
    <n v="382885929.9296633"/>
  </r>
  <r>
    <x v="0"/>
    <x v="1"/>
    <x v="0"/>
    <x v="17"/>
    <x v="0"/>
    <x v="1"/>
    <x v="4"/>
    <x v="1"/>
    <n v="195"/>
    <n v="480555415.65005004"/>
  </r>
  <r>
    <x v="0"/>
    <x v="1"/>
    <x v="0"/>
    <x v="17"/>
    <x v="0"/>
    <x v="1"/>
    <x v="1"/>
    <x v="0"/>
    <n v="251"/>
    <n v="524120547.97267926"/>
  </r>
  <r>
    <x v="0"/>
    <x v="1"/>
    <x v="0"/>
    <x v="17"/>
    <x v="0"/>
    <x v="1"/>
    <x v="1"/>
    <x v="1"/>
    <n v="369"/>
    <n v="759056882.70614314"/>
  </r>
  <r>
    <x v="0"/>
    <x v="1"/>
    <x v="0"/>
    <x v="17"/>
    <x v="0"/>
    <x v="1"/>
    <x v="2"/>
    <x v="0"/>
    <n v="232"/>
    <n v="391864064.75999326"/>
  </r>
  <r>
    <x v="0"/>
    <x v="1"/>
    <x v="0"/>
    <x v="17"/>
    <x v="0"/>
    <x v="1"/>
    <x v="2"/>
    <x v="1"/>
    <n v="30"/>
    <n v="50748372.147500001"/>
  </r>
  <r>
    <x v="0"/>
    <x v="1"/>
    <x v="0"/>
    <x v="17"/>
    <x v="1"/>
    <x v="2"/>
    <x v="0"/>
    <x v="0"/>
    <n v="1"/>
    <n v="13333332"/>
  </r>
  <r>
    <x v="0"/>
    <x v="1"/>
    <x v="0"/>
    <x v="17"/>
    <x v="1"/>
    <x v="2"/>
    <x v="3"/>
    <x v="0"/>
    <n v="995"/>
    <n v="4102112944.1999998"/>
  </r>
  <r>
    <x v="0"/>
    <x v="1"/>
    <x v="0"/>
    <x v="17"/>
    <x v="1"/>
    <x v="2"/>
    <x v="3"/>
    <x v="1"/>
    <n v="956"/>
    <n v="3515146785.5999999"/>
  </r>
  <r>
    <x v="0"/>
    <x v="1"/>
    <x v="0"/>
    <x v="17"/>
    <x v="1"/>
    <x v="2"/>
    <x v="4"/>
    <x v="0"/>
    <n v="128"/>
    <n v="292622967.30000001"/>
  </r>
  <r>
    <x v="0"/>
    <x v="1"/>
    <x v="0"/>
    <x v="17"/>
    <x v="1"/>
    <x v="2"/>
    <x v="4"/>
    <x v="1"/>
    <n v="151"/>
    <n v="276502224"/>
  </r>
  <r>
    <x v="0"/>
    <x v="1"/>
    <x v="0"/>
    <x v="17"/>
    <x v="1"/>
    <x v="2"/>
    <x v="1"/>
    <x v="0"/>
    <n v="49"/>
    <n v="79757061.300000012"/>
  </r>
  <r>
    <x v="0"/>
    <x v="1"/>
    <x v="0"/>
    <x v="17"/>
    <x v="1"/>
    <x v="2"/>
    <x v="1"/>
    <x v="1"/>
    <n v="94"/>
    <n v="142968935.40000001"/>
  </r>
  <r>
    <x v="0"/>
    <x v="1"/>
    <x v="0"/>
    <x v="17"/>
    <x v="1"/>
    <x v="2"/>
    <x v="2"/>
    <x v="0"/>
    <n v="4"/>
    <n v="4659333"/>
  </r>
  <r>
    <x v="0"/>
    <x v="1"/>
    <x v="0"/>
    <x v="17"/>
    <x v="1"/>
    <x v="2"/>
    <x v="2"/>
    <x v="1"/>
    <n v="6"/>
    <n v="7311492"/>
  </r>
  <r>
    <x v="0"/>
    <x v="1"/>
    <x v="0"/>
    <x v="17"/>
    <x v="1"/>
    <x v="4"/>
    <x v="0"/>
    <x v="0"/>
    <n v="9"/>
    <n v="61711734.969821289"/>
  </r>
  <r>
    <x v="0"/>
    <x v="1"/>
    <x v="0"/>
    <x v="17"/>
    <x v="1"/>
    <x v="4"/>
    <x v="0"/>
    <x v="1"/>
    <n v="3"/>
    <n v="19962479.90357225"/>
  </r>
  <r>
    <x v="0"/>
    <x v="1"/>
    <x v="0"/>
    <x v="17"/>
    <x v="1"/>
    <x v="4"/>
    <x v="3"/>
    <x v="0"/>
    <n v="12"/>
    <n v="73953565.692137539"/>
  </r>
  <r>
    <x v="0"/>
    <x v="1"/>
    <x v="0"/>
    <x v="17"/>
    <x v="1"/>
    <x v="4"/>
    <x v="3"/>
    <x v="1"/>
    <n v="16"/>
    <n v="94266366.712529734"/>
  </r>
  <r>
    <x v="0"/>
    <x v="1"/>
    <x v="0"/>
    <x v="17"/>
    <x v="1"/>
    <x v="4"/>
    <x v="4"/>
    <x v="0"/>
    <n v="1"/>
    <n v="2364565.9928571433"/>
  </r>
  <r>
    <x v="0"/>
    <x v="1"/>
    <x v="0"/>
    <x v="17"/>
    <x v="1"/>
    <x v="4"/>
    <x v="4"/>
    <x v="1"/>
    <n v="4"/>
    <n v="8688716.418019481"/>
  </r>
  <r>
    <x v="0"/>
    <x v="1"/>
    <x v="0"/>
    <x v="17"/>
    <x v="1"/>
    <x v="4"/>
    <x v="1"/>
    <x v="0"/>
    <n v="2"/>
    <n v="4177407.3970833337"/>
  </r>
  <r>
    <x v="0"/>
    <x v="1"/>
    <x v="0"/>
    <x v="17"/>
    <x v="1"/>
    <x v="4"/>
    <x v="1"/>
    <x v="1"/>
    <n v="10"/>
    <n v="20707665.783278223"/>
  </r>
  <r>
    <x v="0"/>
    <x v="1"/>
    <x v="0"/>
    <x v="17"/>
    <x v="1"/>
    <x v="4"/>
    <x v="2"/>
    <x v="0"/>
    <n v="1"/>
    <n v="1670937.9753333335"/>
  </r>
  <r>
    <x v="0"/>
    <x v="1"/>
    <x v="0"/>
    <x v="17"/>
    <x v="1"/>
    <x v="4"/>
    <x v="2"/>
    <x v="1"/>
    <n v="1"/>
    <n v="2287788.801"/>
  </r>
  <r>
    <x v="0"/>
    <x v="1"/>
    <x v="0"/>
    <x v="18"/>
    <x v="0"/>
    <x v="0"/>
    <x v="0"/>
    <x v="0"/>
    <n v="32"/>
    <n v="337129289.23500001"/>
  </r>
  <r>
    <x v="0"/>
    <x v="1"/>
    <x v="0"/>
    <x v="18"/>
    <x v="0"/>
    <x v="0"/>
    <x v="0"/>
    <x v="1"/>
    <n v="7"/>
    <n v="61658016"/>
  </r>
  <r>
    <x v="0"/>
    <x v="1"/>
    <x v="0"/>
    <x v="18"/>
    <x v="0"/>
    <x v="0"/>
    <x v="3"/>
    <x v="0"/>
    <n v="18"/>
    <n v="113449359.91706444"/>
  </r>
  <r>
    <x v="0"/>
    <x v="1"/>
    <x v="0"/>
    <x v="18"/>
    <x v="0"/>
    <x v="0"/>
    <x v="3"/>
    <x v="1"/>
    <n v="7"/>
    <n v="41254032.339749776"/>
  </r>
  <r>
    <x v="0"/>
    <x v="1"/>
    <x v="0"/>
    <x v="18"/>
    <x v="0"/>
    <x v="0"/>
    <x v="4"/>
    <x v="0"/>
    <n v="1"/>
    <n v="2525427.1244117655"/>
  </r>
  <r>
    <x v="0"/>
    <x v="1"/>
    <x v="0"/>
    <x v="18"/>
    <x v="0"/>
    <x v="0"/>
    <x v="4"/>
    <x v="1"/>
    <n v="3"/>
    <n v="10741903.286614999"/>
  </r>
  <r>
    <x v="0"/>
    <x v="1"/>
    <x v="0"/>
    <x v="18"/>
    <x v="0"/>
    <x v="0"/>
    <x v="1"/>
    <x v="0"/>
    <n v="3"/>
    <n v="6475406.1514725164"/>
  </r>
  <r>
    <x v="0"/>
    <x v="1"/>
    <x v="0"/>
    <x v="18"/>
    <x v="0"/>
    <x v="0"/>
    <x v="1"/>
    <x v="1"/>
    <n v="3"/>
    <n v="6597365.8092529401"/>
  </r>
  <r>
    <x v="0"/>
    <x v="1"/>
    <x v="0"/>
    <x v="18"/>
    <x v="0"/>
    <x v="1"/>
    <x v="0"/>
    <x v="1"/>
    <n v="1"/>
    <n v="6143146.0266150003"/>
  </r>
  <r>
    <x v="0"/>
    <x v="1"/>
    <x v="0"/>
    <x v="18"/>
    <x v="0"/>
    <x v="1"/>
    <x v="3"/>
    <x v="0"/>
    <n v="225"/>
    <n v="1390784133.5492156"/>
  </r>
  <r>
    <x v="0"/>
    <x v="1"/>
    <x v="0"/>
    <x v="18"/>
    <x v="0"/>
    <x v="1"/>
    <x v="3"/>
    <x v="1"/>
    <n v="226"/>
    <n v="1338531914.6723702"/>
  </r>
  <r>
    <x v="0"/>
    <x v="1"/>
    <x v="0"/>
    <x v="18"/>
    <x v="0"/>
    <x v="1"/>
    <x v="4"/>
    <x v="0"/>
    <n v="67"/>
    <n v="188186318.82881826"/>
  </r>
  <r>
    <x v="0"/>
    <x v="1"/>
    <x v="0"/>
    <x v="18"/>
    <x v="0"/>
    <x v="1"/>
    <x v="4"/>
    <x v="1"/>
    <n v="77"/>
    <n v="207560952.07000011"/>
  </r>
  <r>
    <x v="0"/>
    <x v="1"/>
    <x v="0"/>
    <x v="18"/>
    <x v="0"/>
    <x v="1"/>
    <x v="1"/>
    <x v="0"/>
    <n v="74"/>
    <n v="158224566.60852739"/>
  </r>
  <r>
    <x v="0"/>
    <x v="1"/>
    <x v="0"/>
    <x v="18"/>
    <x v="0"/>
    <x v="1"/>
    <x v="1"/>
    <x v="1"/>
    <n v="113"/>
    <n v="245857651.33074701"/>
  </r>
  <r>
    <x v="0"/>
    <x v="1"/>
    <x v="0"/>
    <x v="18"/>
    <x v="0"/>
    <x v="1"/>
    <x v="2"/>
    <x v="0"/>
    <n v="17"/>
    <n v="28357477.874999996"/>
  </r>
  <r>
    <x v="0"/>
    <x v="1"/>
    <x v="0"/>
    <x v="18"/>
    <x v="0"/>
    <x v="1"/>
    <x v="2"/>
    <x v="1"/>
    <n v="13"/>
    <n v="21436723.244999994"/>
  </r>
  <r>
    <x v="0"/>
    <x v="1"/>
    <x v="0"/>
    <x v="18"/>
    <x v="1"/>
    <x v="2"/>
    <x v="0"/>
    <x v="0"/>
    <n v="6"/>
    <n v="87273825"/>
  </r>
  <r>
    <x v="0"/>
    <x v="1"/>
    <x v="0"/>
    <x v="18"/>
    <x v="1"/>
    <x v="2"/>
    <x v="0"/>
    <x v="1"/>
    <n v="3"/>
    <n v="44178465"/>
  </r>
  <r>
    <x v="0"/>
    <x v="1"/>
    <x v="0"/>
    <x v="18"/>
    <x v="1"/>
    <x v="2"/>
    <x v="3"/>
    <x v="0"/>
    <n v="292"/>
    <n v="1616988963"/>
  </r>
  <r>
    <x v="0"/>
    <x v="1"/>
    <x v="0"/>
    <x v="18"/>
    <x v="1"/>
    <x v="2"/>
    <x v="3"/>
    <x v="1"/>
    <n v="163"/>
    <n v="910994397"/>
  </r>
  <r>
    <x v="0"/>
    <x v="1"/>
    <x v="0"/>
    <x v="18"/>
    <x v="1"/>
    <x v="2"/>
    <x v="4"/>
    <x v="0"/>
    <n v="325"/>
    <n v="791388141"/>
  </r>
  <r>
    <x v="0"/>
    <x v="1"/>
    <x v="0"/>
    <x v="18"/>
    <x v="1"/>
    <x v="2"/>
    <x v="4"/>
    <x v="1"/>
    <n v="76"/>
    <n v="173084190"/>
  </r>
  <r>
    <x v="0"/>
    <x v="1"/>
    <x v="0"/>
    <x v="18"/>
    <x v="1"/>
    <x v="2"/>
    <x v="1"/>
    <x v="0"/>
    <n v="10"/>
    <n v="20938341"/>
  </r>
  <r>
    <x v="0"/>
    <x v="1"/>
    <x v="0"/>
    <x v="18"/>
    <x v="1"/>
    <x v="2"/>
    <x v="1"/>
    <x v="1"/>
    <n v="32"/>
    <n v="72304671"/>
  </r>
  <r>
    <x v="0"/>
    <x v="1"/>
    <x v="0"/>
    <x v="18"/>
    <x v="1"/>
    <x v="2"/>
    <x v="2"/>
    <x v="0"/>
    <n v="21"/>
    <n v="36189969"/>
  </r>
  <r>
    <x v="0"/>
    <x v="1"/>
    <x v="0"/>
    <x v="18"/>
    <x v="1"/>
    <x v="2"/>
    <x v="2"/>
    <x v="1"/>
    <n v="6"/>
    <n v="7415880"/>
  </r>
  <r>
    <x v="0"/>
    <x v="1"/>
    <x v="0"/>
    <x v="18"/>
    <x v="1"/>
    <x v="4"/>
    <x v="0"/>
    <x v="0"/>
    <n v="2"/>
    <n v="17098248"/>
  </r>
  <r>
    <x v="0"/>
    <x v="1"/>
    <x v="0"/>
    <x v="18"/>
    <x v="1"/>
    <x v="4"/>
    <x v="0"/>
    <x v="1"/>
    <n v="1"/>
    <n v="3097232.9849999999"/>
  </r>
  <r>
    <x v="0"/>
    <x v="1"/>
    <x v="0"/>
    <x v="18"/>
    <x v="1"/>
    <x v="4"/>
    <x v="3"/>
    <x v="0"/>
    <n v="2"/>
    <n v="12067882.805549147"/>
  </r>
  <r>
    <x v="0"/>
    <x v="1"/>
    <x v="0"/>
    <x v="18"/>
    <x v="1"/>
    <x v="4"/>
    <x v="3"/>
    <x v="1"/>
    <n v="1"/>
    <n v="5892142.2554118475"/>
  </r>
  <r>
    <x v="0"/>
    <x v="1"/>
    <x v="0"/>
    <x v="18"/>
    <x v="1"/>
    <x v="4"/>
    <x v="1"/>
    <x v="1"/>
    <n v="1"/>
    <n v="2046381.3204000001"/>
  </r>
  <r>
    <x v="0"/>
    <x v="1"/>
    <x v="0"/>
    <x v="19"/>
    <x v="0"/>
    <x v="0"/>
    <x v="0"/>
    <x v="0"/>
    <n v="46"/>
    <n v="311034515.33823001"/>
  </r>
  <r>
    <x v="0"/>
    <x v="1"/>
    <x v="0"/>
    <x v="19"/>
    <x v="0"/>
    <x v="0"/>
    <x v="0"/>
    <x v="1"/>
    <n v="33"/>
    <n v="157126065.63000003"/>
  </r>
  <r>
    <x v="0"/>
    <x v="1"/>
    <x v="0"/>
    <x v="19"/>
    <x v="0"/>
    <x v="0"/>
    <x v="3"/>
    <x v="1"/>
    <n v="2"/>
    <n v="10433721.444567693"/>
  </r>
  <r>
    <x v="0"/>
    <x v="1"/>
    <x v="0"/>
    <x v="19"/>
    <x v="0"/>
    <x v="0"/>
    <x v="1"/>
    <x v="0"/>
    <n v="12"/>
    <n v="24819123.119999997"/>
  </r>
  <r>
    <x v="0"/>
    <x v="1"/>
    <x v="0"/>
    <x v="19"/>
    <x v="0"/>
    <x v="0"/>
    <x v="1"/>
    <x v="1"/>
    <n v="8"/>
    <n v="15119458.500821911"/>
  </r>
  <r>
    <x v="0"/>
    <x v="1"/>
    <x v="0"/>
    <x v="19"/>
    <x v="0"/>
    <x v="1"/>
    <x v="3"/>
    <x v="0"/>
    <n v="69"/>
    <n v="365260061.3792249"/>
  </r>
  <r>
    <x v="0"/>
    <x v="1"/>
    <x v="0"/>
    <x v="19"/>
    <x v="0"/>
    <x v="1"/>
    <x v="3"/>
    <x v="1"/>
    <n v="99"/>
    <n v="465527446.25127232"/>
  </r>
  <r>
    <x v="0"/>
    <x v="1"/>
    <x v="0"/>
    <x v="19"/>
    <x v="0"/>
    <x v="1"/>
    <x v="1"/>
    <x v="0"/>
    <n v="82"/>
    <n v="161003868.11999995"/>
  </r>
  <r>
    <x v="0"/>
    <x v="1"/>
    <x v="0"/>
    <x v="19"/>
    <x v="0"/>
    <x v="1"/>
    <x v="1"/>
    <x v="1"/>
    <n v="73"/>
    <n v="139350514.049178"/>
  </r>
  <r>
    <x v="0"/>
    <x v="1"/>
    <x v="0"/>
    <x v="19"/>
    <x v="0"/>
    <x v="1"/>
    <x v="2"/>
    <x v="0"/>
    <n v="4"/>
    <n v="6044257.0800000001"/>
  </r>
  <r>
    <x v="0"/>
    <x v="1"/>
    <x v="0"/>
    <x v="19"/>
    <x v="0"/>
    <x v="1"/>
    <x v="2"/>
    <x v="1"/>
    <n v="2"/>
    <n v="3022128.54"/>
  </r>
  <r>
    <x v="0"/>
    <x v="1"/>
    <x v="0"/>
    <x v="19"/>
    <x v="1"/>
    <x v="2"/>
    <x v="0"/>
    <x v="1"/>
    <n v="1"/>
    <n v="7813968"/>
  </r>
  <r>
    <x v="0"/>
    <x v="1"/>
    <x v="0"/>
    <x v="19"/>
    <x v="1"/>
    <x v="2"/>
    <x v="3"/>
    <x v="0"/>
    <n v="69"/>
    <n v="469642176"/>
  </r>
  <r>
    <x v="0"/>
    <x v="1"/>
    <x v="0"/>
    <x v="19"/>
    <x v="1"/>
    <x v="2"/>
    <x v="3"/>
    <x v="1"/>
    <n v="72"/>
    <n v="328683873"/>
  </r>
  <r>
    <x v="0"/>
    <x v="1"/>
    <x v="0"/>
    <x v="19"/>
    <x v="1"/>
    <x v="2"/>
    <x v="1"/>
    <x v="0"/>
    <n v="66"/>
    <n v="187142190"/>
  </r>
  <r>
    <x v="0"/>
    <x v="1"/>
    <x v="0"/>
    <x v="19"/>
    <x v="1"/>
    <x v="2"/>
    <x v="1"/>
    <x v="1"/>
    <n v="56"/>
    <n v="166227429"/>
  </r>
  <r>
    <x v="0"/>
    <x v="1"/>
    <x v="0"/>
    <x v="19"/>
    <x v="1"/>
    <x v="2"/>
    <x v="2"/>
    <x v="0"/>
    <n v="20"/>
    <n v="31762551"/>
  </r>
  <r>
    <x v="0"/>
    <x v="1"/>
    <x v="0"/>
    <x v="19"/>
    <x v="1"/>
    <x v="2"/>
    <x v="2"/>
    <x v="1"/>
    <n v="27"/>
    <n v="43273266"/>
  </r>
  <r>
    <x v="0"/>
    <x v="1"/>
    <x v="0"/>
    <x v="19"/>
    <x v="1"/>
    <x v="4"/>
    <x v="0"/>
    <x v="0"/>
    <n v="1"/>
    <n v="3523390.9260000009"/>
  </r>
  <r>
    <x v="0"/>
    <x v="1"/>
    <x v="0"/>
    <x v="19"/>
    <x v="1"/>
    <x v="4"/>
    <x v="0"/>
    <x v="1"/>
    <n v="1"/>
    <n v="3195546.3900000011"/>
  </r>
  <r>
    <x v="0"/>
    <x v="1"/>
    <x v="0"/>
    <x v="20"/>
    <x v="0"/>
    <x v="0"/>
    <x v="0"/>
    <x v="0"/>
    <n v="79"/>
    <n v="654550823.92146003"/>
  </r>
  <r>
    <x v="0"/>
    <x v="1"/>
    <x v="0"/>
    <x v="20"/>
    <x v="0"/>
    <x v="0"/>
    <x v="0"/>
    <x v="1"/>
    <n v="66"/>
    <n v="552880113.97145998"/>
  </r>
  <r>
    <x v="0"/>
    <x v="1"/>
    <x v="0"/>
    <x v="20"/>
    <x v="0"/>
    <x v="0"/>
    <x v="3"/>
    <x v="0"/>
    <n v="86"/>
    <n v="537510971.3005836"/>
  </r>
  <r>
    <x v="0"/>
    <x v="1"/>
    <x v="0"/>
    <x v="20"/>
    <x v="0"/>
    <x v="0"/>
    <x v="3"/>
    <x v="1"/>
    <n v="59"/>
    <n v="341325221.31880325"/>
  </r>
  <r>
    <x v="0"/>
    <x v="1"/>
    <x v="0"/>
    <x v="20"/>
    <x v="0"/>
    <x v="0"/>
    <x v="4"/>
    <x v="0"/>
    <n v="7"/>
    <n v="28488747.511166666"/>
  </r>
  <r>
    <x v="0"/>
    <x v="1"/>
    <x v="0"/>
    <x v="20"/>
    <x v="0"/>
    <x v="0"/>
    <x v="4"/>
    <x v="1"/>
    <n v="7"/>
    <n v="22096993.341363635"/>
  </r>
  <r>
    <x v="0"/>
    <x v="1"/>
    <x v="0"/>
    <x v="20"/>
    <x v="0"/>
    <x v="0"/>
    <x v="1"/>
    <x v="0"/>
    <n v="15"/>
    <n v="32857081.545531508"/>
  </r>
  <r>
    <x v="0"/>
    <x v="1"/>
    <x v="0"/>
    <x v="20"/>
    <x v="0"/>
    <x v="0"/>
    <x v="1"/>
    <x v="1"/>
    <n v="32"/>
    <n v="72544643.774937049"/>
  </r>
  <r>
    <x v="0"/>
    <x v="1"/>
    <x v="0"/>
    <x v="20"/>
    <x v="0"/>
    <x v="0"/>
    <x v="2"/>
    <x v="0"/>
    <n v="7"/>
    <n v="12024484.221111115"/>
  </r>
  <r>
    <x v="0"/>
    <x v="1"/>
    <x v="0"/>
    <x v="20"/>
    <x v="0"/>
    <x v="1"/>
    <x v="3"/>
    <x v="0"/>
    <n v="574"/>
    <n v="3376736108.0360222"/>
  </r>
  <r>
    <x v="0"/>
    <x v="1"/>
    <x v="0"/>
    <x v="20"/>
    <x v="0"/>
    <x v="1"/>
    <x v="3"/>
    <x v="1"/>
    <n v="861"/>
    <n v="4647999413.1963215"/>
  </r>
  <r>
    <x v="0"/>
    <x v="1"/>
    <x v="0"/>
    <x v="20"/>
    <x v="0"/>
    <x v="1"/>
    <x v="4"/>
    <x v="0"/>
    <n v="32"/>
    <n v="83599206.79383333"/>
  </r>
  <r>
    <x v="0"/>
    <x v="1"/>
    <x v="0"/>
    <x v="20"/>
    <x v="0"/>
    <x v="1"/>
    <x v="4"/>
    <x v="1"/>
    <n v="105"/>
    <n v="305510554.65863639"/>
  </r>
  <r>
    <x v="0"/>
    <x v="1"/>
    <x v="0"/>
    <x v="20"/>
    <x v="0"/>
    <x v="1"/>
    <x v="1"/>
    <x v="0"/>
    <n v="157"/>
    <n v="342825641.7594685"/>
  </r>
  <r>
    <x v="0"/>
    <x v="1"/>
    <x v="0"/>
    <x v="20"/>
    <x v="0"/>
    <x v="1"/>
    <x v="1"/>
    <x v="1"/>
    <n v="311"/>
    <n v="707601813.31506348"/>
  </r>
  <r>
    <x v="0"/>
    <x v="1"/>
    <x v="0"/>
    <x v="20"/>
    <x v="0"/>
    <x v="1"/>
    <x v="2"/>
    <x v="0"/>
    <n v="58"/>
    <n v="98079538.658888862"/>
  </r>
  <r>
    <x v="0"/>
    <x v="1"/>
    <x v="0"/>
    <x v="20"/>
    <x v="0"/>
    <x v="1"/>
    <x v="2"/>
    <x v="1"/>
    <n v="12"/>
    <n v="19756989.839999996"/>
  </r>
  <r>
    <x v="0"/>
    <x v="1"/>
    <x v="0"/>
    <x v="20"/>
    <x v="0"/>
    <x v="3"/>
    <x v="0"/>
    <x v="0"/>
    <n v="13"/>
    <n v="112699328.09161499"/>
  </r>
  <r>
    <x v="0"/>
    <x v="1"/>
    <x v="0"/>
    <x v="20"/>
    <x v="0"/>
    <x v="3"/>
    <x v="0"/>
    <x v="1"/>
    <n v="19"/>
    <n v="154812379.32661504"/>
  </r>
  <r>
    <x v="0"/>
    <x v="1"/>
    <x v="0"/>
    <x v="20"/>
    <x v="0"/>
    <x v="3"/>
    <x v="3"/>
    <x v="0"/>
    <n v="26"/>
    <n v="131454098.45599496"/>
  </r>
  <r>
    <x v="0"/>
    <x v="1"/>
    <x v="0"/>
    <x v="20"/>
    <x v="0"/>
    <x v="3"/>
    <x v="3"/>
    <x v="1"/>
    <n v="54"/>
    <n v="258545238.11068487"/>
  </r>
  <r>
    <x v="0"/>
    <x v="1"/>
    <x v="0"/>
    <x v="20"/>
    <x v="0"/>
    <x v="3"/>
    <x v="4"/>
    <x v="0"/>
    <n v="9"/>
    <n v="22548188.805000003"/>
  </r>
  <r>
    <x v="0"/>
    <x v="1"/>
    <x v="0"/>
    <x v="20"/>
    <x v="0"/>
    <x v="3"/>
    <x v="4"/>
    <x v="1"/>
    <n v="9"/>
    <n v="22937459.715000004"/>
  </r>
  <r>
    <x v="0"/>
    <x v="1"/>
    <x v="0"/>
    <x v="20"/>
    <x v="0"/>
    <x v="3"/>
    <x v="1"/>
    <x v="0"/>
    <n v="3"/>
    <n v="7189098.8700000001"/>
  </r>
  <r>
    <x v="0"/>
    <x v="1"/>
    <x v="0"/>
    <x v="20"/>
    <x v="0"/>
    <x v="3"/>
    <x v="1"/>
    <x v="1"/>
    <n v="30"/>
    <n v="77799457.75500001"/>
  </r>
  <r>
    <x v="0"/>
    <x v="1"/>
    <x v="0"/>
    <x v="20"/>
    <x v="0"/>
    <x v="3"/>
    <x v="2"/>
    <x v="0"/>
    <n v="3"/>
    <n v="6202443.5700000003"/>
  </r>
  <r>
    <x v="0"/>
    <x v="1"/>
    <x v="0"/>
    <x v="20"/>
    <x v="1"/>
    <x v="2"/>
    <x v="0"/>
    <x v="0"/>
    <n v="1"/>
    <n v="11100000"/>
  </r>
  <r>
    <x v="0"/>
    <x v="1"/>
    <x v="0"/>
    <x v="20"/>
    <x v="1"/>
    <x v="2"/>
    <x v="3"/>
    <x v="0"/>
    <n v="368"/>
    <n v="1301235834"/>
  </r>
  <r>
    <x v="0"/>
    <x v="1"/>
    <x v="0"/>
    <x v="20"/>
    <x v="1"/>
    <x v="2"/>
    <x v="3"/>
    <x v="1"/>
    <n v="792"/>
    <n v="2538478065"/>
  </r>
  <r>
    <x v="0"/>
    <x v="1"/>
    <x v="0"/>
    <x v="20"/>
    <x v="1"/>
    <x v="2"/>
    <x v="4"/>
    <x v="0"/>
    <n v="42"/>
    <n v="111715911"/>
  </r>
  <r>
    <x v="0"/>
    <x v="1"/>
    <x v="0"/>
    <x v="20"/>
    <x v="1"/>
    <x v="2"/>
    <x v="4"/>
    <x v="1"/>
    <n v="43"/>
    <n v="87590931"/>
  </r>
  <r>
    <x v="0"/>
    <x v="1"/>
    <x v="0"/>
    <x v="20"/>
    <x v="1"/>
    <x v="2"/>
    <x v="1"/>
    <x v="0"/>
    <n v="71"/>
    <n v="156393018"/>
  </r>
  <r>
    <x v="0"/>
    <x v="1"/>
    <x v="0"/>
    <x v="20"/>
    <x v="1"/>
    <x v="2"/>
    <x v="1"/>
    <x v="1"/>
    <n v="104"/>
    <n v="184266252"/>
  </r>
  <r>
    <x v="0"/>
    <x v="1"/>
    <x v="0"/>
    <x v="20"/>
    <x v="1"/>
    <x v="2"/>
    <x v="2"/>
    <x v="0"/>
    <n v="9"/>
    <n v="14718900"/>
  </r>
  <r>
    <x v="0"/>
    <x v="1"/>
    <x v="0"/>
    <x v="20"/>
    <x v="1"/>
    <x v="2"/>
    <x v="2"/>
    <x v="1"/>
    <n v="3"/>
    <n v="3324042"/>
  </r>
  <r>
    <x v="0"/>
    <x v="1"/>
    <x v="0"/>
    <x v="20"/>
    <x v="1"/>
    <x v="4"/>
    <x v="0"/>
    <x v="0"/>
    <n v="1"/>
    <n v="9079626"/>
  </r>
  <r>
    <x v="0"/>
    <x v="1"/>
    <x v="0"/>
    <x v="20"/>
    <x v="1"/>
    <x v="4"/>
    <x v="0"/>
    <x v="1"/>
    <n v="1"/>
    <n v="9079626"/>
  </r>
  <r>
    <x v="0"/>
    <x v="1"/>
    <x v="0"/>
    <x v="20"/>
    <x v="1"/>
    <x v="4"/>
    <x v="3"/>
    <x v="0"/>
    <n v="17"/>
    <n v="105199816.33707684"/>
  </r>
  <r>
    <x v="0"/>
    <x v="1"/>
    <x v="0"/>
    <x v="20"/>
    <x v="1"/>
    <x v="4"/>
    <x v="3"/>
    <x v="1"/>
    <n v="13"/>
    <n v="76531030.461722896"/>
  </r>
  <r>
    <x v="0"/>
    <x v="1"/>
    <x v="0"/>
    <x v="20"/>
    <x v="1"/>
    <x v="4"/>
    <x v="4"/>
    <x v="0"/>
    <n v="2"/>
    <n v="7104113.5426153839"/>
  </r>
  <r>
    <x v="0"/>
    <x v="1"/>
    <x v="0"/>
    <x v="20"/>
    <x v="1"/>
    <x v="4"/>
    <x v="4"/>
    <x v="1"/>
    <n v="1"/>
    <n v="2264340.2462195125"/>
  </r>
  <r>
    <x v="0"/>
    <x v="1"/>
    <x v="0"/>
    <x v="20"/>
    <x v="1"/>
    <x v="4"/>
    <x v="1"/>
    <x v="0"/>
    <n v="8"/>
    <n v="17386753.636558447"/>
  </r>
  <r>
    <x v="0"/>
    <x v="1"/>
    <x v="0"/>
    <x v="20"/>
    <x v="1"/>
    <x v="4"/>
    <x v="1"/>
    <x v="1"/>
    <n v="14"/>
    <n v="31795864.673123997"/>
  </r>
  <r>
    <x v="0"/>
    <x v="1"/>
    <x v="0"/>
    <x v="20"/>
    <x v="1"/>
    <x v="4"/>
    <x v="2"/>
    <x v="0"/>
    <n v="2"/>
    <n v="4111307.3730000001"/>
  </r>
  <r>
    <x v="0"/>
    <x v="1"/>
    <x v="0"/>
    <x v="20"/>
    <x v="1"/>
    <x v="4"/>
    <x v="2"/>
    <x v="1"/>
    <n v="3"/>
    <n v="5091139.709999999"/>
  </r>
  <r>
    <x v="0"/>
    <x v="1"/>
    <x v="0"/>
    <x v="21"/>
    <x v="0"/>
    <x v="0"/>
    <x v="0"/>
    <x v="0"/>
    <n v="17"/>
    <n v="159800524.76822999"/>
  </r>
  <r>
    <x v="0"/>
    <x v="1"/>
    <x v="0"/>
    <x v="21"/>
    <x v="0"/>
    <x v="0"/>
    <x v="0"/>
    <x v="1"/>
    <n v="19"/>
    <n v="148195652.23500001"/>
  </r>
  <r>
    <x v="0"/>
    <x v="1"/>
    <x v="0"/>
    <x v="21"/>
    <x v="0"/>
    <x v="0"/>
    <x v="3"/>
    <x v="0"/>
    <n v="1"/>
    <n v="7237302.4638021421"/>
  </r>
  <r>
    <x v="0"/>
    <x v="1"/>
    <x v="0"/>
    <x v="21"/>
    <x v="0"/>
    <x v="1"/>
    <x v="3"/>
    <x v="0"/>
    <n v="13"/>
    <n v="94084932.029427856"/>
  </r>
  <r>
    <x v="0"/>
    <x v="1"/>
    <x v="0"/>
    <x v="21"/>
    <x v="0"/>
    <x v="1"/>
    <x v="3"/>
    <x v="1"/>
    <n v="21"/>
    <n v="144896070.064845"/>
  </r>
  <r>
    <x v="0"/>
    <x v="1"/>
    <x v="0"/>
    <x v="21"/>
    <x v="0"/>
    <x v="1"/>
    <x v="4"/>
    <x v="0"/>
    <n v="4"/>
    <n v="11054740.92"/>
  </r>
  <r>
    <x v="0"/>
    <x v="1"/>
    <x v="0"/>
    <x v="21"/>
    <x v="0"/>
    <x v="1"/>
    <x v="4"/>
    <x v="1"/>
    <n v="5"/>
    <n v="13897015.800000001"/>
  </r>
  <r>
    <x v="0"/>
    <x v="1"/>
    <x v="0"/>
    <x v="21"/>
    <x v="0"/>
    <x v="1"/>
    <x v="1"/>
    <x v="0"/>
    <n v="29"/>
    <n v="64431397.364999972"/>
  </r>
  <r>
    <x v="0"/>
    <x v="1"/>
    <x v="0"/>
    <x v="21"/>
    <x v="0"/>
    <x v="1"/>
    <x v="1"/>
    <x v="1"/>
    <n v="16"/>
    <n v="43197772.320000008"/>
  </r>
  <r>
    <x v="0"/>
    <x v="1"/>
    <x v="0"/>
    <x v="21"/>
    <x v="1"/>
    <x v="2"/>
    <x v="3"/>
    <x v="0"/>
    <n v="88"/>
    <n v="564104931"/>
  </r>
  <r>
    <x v="0"/>
    <x v="1"/>
    <x v="0"/>
    <x v="21"/>
    <x v="1"/>
    <x v="2"/>
    <x v="3"/>
    <x v="1"/>
    <n v="81"/>
    <n v="545280201"/>
  </r>
  <r>
    <x v="0"/>
    <x v="1"/>
    <x v="0"/>
    <x v="21"/>
    <x v="1"/>
    <x v="2"/>
    <x v="4"/>
    <x v="0"/>
    <n v="8"/>
    <n v="22740000"/>
  </r>
  <r>
    <x v="0"/>
    <x v="1"/>
    <x v="0"/>
    <x v="21"/>
    <x v="1"/>
    <x v="2"/>
    <x v="4"/>
    <x v="1"/>
    <n v="9"/>
    <n v="26820840"/>
  </r>
  <r>
    <x v="0"/>
    <x v="1"/>
    <x v="0"/>
    <x v="21"/>
    <x v="1"/>
    <x v="2"/>
    <x v="1"/>
    <x v="0"/>
    <n v="3"/>
    <n v="3405000"/>
  </r>
  <r>
    <x v="0"/>
    <x v="1"/>
    <x v="0"/>
    <x v="21"/>
    <x v="1"/>
    <x v="2"/>
    <x v="1"/>
    <x v="1"/>
    <n v="3"/>
    <n v="5435001"/>
  </r>
  <r>
    <x v="0"/>
    <x v="1"/>
    <x v="0"/>
    <x v="22"/>
    <x v="0"/>
    <x v="0"/>
    <x v="0"/>
    <x v="0"/>
    <n v="56"/>
    <n v="993743234.38059545"/>
  </r>
  <r>
    <x v="0"/>
    <x v="1"/>
    <x v="0"/>
    <x v="22"/>
    <x v="0"/>
    <x v="0"/>
    <x v="0"/>
    <x v="1"/>
    <n v="38"/>
    <n v="661796946.50523782"/>
  </r>
  <r>
    <x v="0"/>
    <x v="1"/>
    <x v="0"/>
    <x v="22"/>
    <x v="0"/>
    <x v="0"/>
    <x v="3"/>
    <x v="0"/>
    <n v="906"/>
    <n v="9584977893.1884842"/>
  </r>
  <r>
    <x v="0"/>
    <x v="1"/>
    <x v="0"/>
    <x v="22"/>
    <x v="0"/>
    <x v="0"/>
    <x v="3"/>
    <x v="1"/>
    <n v="719"/>
    <n v="6211459898.143136"/>
  </r>
  <r>
    <x v="0"/>
    <x v="1"/>
    <x v="0"/>
    <x v="22"/>
    <x v="0"/>
    <x v="0"/>
    <x v="4"/>
    <x v="0"/>
    <n v="261"/>
    <n v="1132492947.3983436"/>
  </r>
  <r>
    <x v="0"/>
    <x v="1"/>
    <x v="0"/>
    <x v="22"/>
    <x v="0"/>
    <x v="0"/>
    <x v="4"/>
    <x v="1"/>
    <n v="266"/>
    <n v="1133812873.4730823"/>
  </r>
  <r>
    <x v="0"/>
    <x v="1"/>
    <x v="0"/>
    <x v="22"/>
    <x v="0"/>
    <x v="0"/>
    <x v="1"/>
    <x v="0"/>
    <n v="381"/>
    <n v="1052121001.2130868"/>
  </r>
  <r>
    <x v="0"/>
    <x v="1"/>
    <x v="0"/>
    <x v="22"/>
    <x v="0"/>
    <x v="0"/>
    <x v="1"/>
    <x v="1"/>
    <n v="751"/>
    <n v="2104728672.7639508"/>
  </r>
  <r>
    <x v="0"/>
    <x v="1"/>
    <x v="0"/>
    <x v="22"/>
    <x v="0"/>
    <x v="0"/>
    <x v="2"/>
    <x v="0"/>
    <n v="258"/>
    <n v="597085778.90574932"/>
  </r>
  <r>
    <x v="0"/>
    <x v="1"/>
    <x v="0"/>
    <x v="22"/>
    <x v="0"/>
    <x v="0"/>
    <x v="2"/>
    <x v="1"/>
    <n v="97"/>
    <n v="219997197.09886131"/>
  </r>
  <r>
    <x v="0"/>
    <x v="1"/>
    <x v="0"/>
    <x v="22"/>
    <x v="1"/>
    <x v="2"/>
    <x v="3"/>
    <x v="0"/>
    <n v="22"/>
    <n v="94203996"/>
  </r>
  <r>
    <x v="0"/>
    <x v="1"/>
    <x v="0"/>
    <x v="22"/>
    <x v="1"/>
    <x v="2"/>
    <x v="3"/>
    <x v="1"/>
    <n v="24"/>
    <n v="115499991"/>
  </r>
  <r>
    <x v="0"/>
    <x v="1"/>
    <x v="0"/>
    <x v="22"/>
    <x v="1"/>
    <x v="2"/>
    <x v="4"/>
    <x v="0"/>
    <n v="1"/>
    <n v="3300000"/>
  </r>
  <r>
    <x v="0"/>
    <x v="1"/>
    <x v="0"/>
    <x v="22"/>
    <x v="1"/>
    <x v="2"/>
    <x v="1"/>
    <x v="0"/>
    <n v="1"/>
    <n v="2250000"/>
  </r>
  <r>
    <x v="0"/>
    <x v="1"/>
    <x v="0"/>
    <x v="22"/>
    <x v="1"/>
    <x v="2"/>
    <x v="1"/>
    <x v="1"/>
    <n v="11"/>
    <n v="22767747"/>
  </r>
  <r>
    <x v="0"/>
    <x v="1"/>
    <x v="0"/>
    <x v="22"/>
    <x v="1"/>
    <x v="4"/>
    <x v="3"/>
    <x v="0"/>
    <n v="7"/>
    <n v="56664246.836672321"/>
  </r>
  <r>
    <x v="0"/>
    <x v="1"/>
    <x v="0"/>
    <x v="22"/>
    <x v="1"/>
    <x v="4"/>
    <x v="3"/>
    <x v="1"/>
    <n v="13"/>
    <n v="97618083.980866551"/>
  </r>
  <r>
    <x v="0"/>
    <x v="1"/>
    <x v="0"/>
    <x v="22"/>
    <x v="1"/>
    <x v="4"/>
    <x v="4"/>
    <x v="1"/>
    <n v="2"/>
    <n v="8524908.8231058829"/>
  </r>
  <r>
    <x v="0"/>
    <x v="1"/>
    <x v="0"/>
    <x v="22"/>
    <x v="1"/>
    <x v="4"/>
    <x v="1"/>
    <x v="0"/>
    <n v="1"/>
    <n v="2761472.444128837"/>
  </r>
  <r>
    <x v="0"/>
    <x v="1"/>
    <x v="0"/>
    <x v="22"/>
    <x v="1"/>
    <x v="4"/>
    <x v="1"/>
    <x v="1"/>
    <n v="7"/>
    <n v="19617976.976494879"/>
  </r>
  <r>
    <x v="0"/>
    <x v="1"/>
    <x v="0"/>
    <x v="22"/>
    <x v="1"/>
    <x v="4"/>
    <x v="2"/>
    <x v="0"/>
    <n v="8"/>
    <n v="18514287.718007728"/>
  </r>
  <r>
    <x v="0"/>
    <x v="1"/>
    <x v="0"/>
    <x v="22"/>
    <x v="1"/>
    <x v="4"/>
    <x v="2"/>
    <x v="1"/>
    <n v="17"/>
    <n v="38556209.800831363"/>
  </r>
  <r>
    <x v="0"/>
    <x v="1"/>
    <x v="0"/>
    <x v="23"/>
    <x v="0"/>
    <x v="0"/>
    <x v="0"/>
    <x v="0"/>
    <n v="41"/>
    <n v="503208864.2072103"/>
  </r>
  <r>
    <x v="0"/>
    <x v="1"/>
    <x v="0"/>
    <x v="23"/>
    <x v="0"/>
    <x v="0"/>
    <x v="0"/>
    <x v="1"/>
    <n v="11"/>
    <n v="139918707"/>
  </r>
  <r>
    <x v="0"/>
    <x v="1"/>
    <x v="0"/>
    <x v="23"/>
    <x v="0"/>
    <x v="0"/>
    <x v="3"/>
    <x v="0"/>
    <n v="78"/>
    <n v="551815029.29638851"/>
  </r>
  <r>
    <x v="0"/>
    <x v="1"/>
    <x v="0"/>
    <x v="23"/>
    <x v="0"/>
    <x v="0"/>
    <x v="3"/>
    <x v="1"/>
    <n v="15"/>
    <n v="88833054.339824855"/>
  </r>
  <r>
    <x v="0"/>
    <x v="1"/>
    <x v="0"/>
    <x v="23"/>
    <x v="0"/>
    <x v="0"/>
    <x v="4"/>
    <x v="0"/>
    <n v="19"/>
    <n v="55048219.43450506"/>
  </r>
  <r>
    <x v="0"/>
    <x v="1"/>
    <x v="0"/>
    <x v="23"/>
    <x v="0"/>
    <x v="0"/>
    <x v="4"/>
    <x v="1"/>
    <n v="1"/>
    <n v="5217414.3600000003"/>
  </r>
  <r>
    <x v="0"/>
    <x v="1"/>
    <x v="0"/>
    <x v="23"/>
    <x v="0"/>
    <x v="0"/>
    <x v="1"/>
    <x v="0"/>
    <n v="8"/>
    <n v="18914681.073428571"/>
  </r>
  <r>
    <x v="0"/>
    <x v="1"/>
    <x v="0"/>
    <x v="23"/>
    <x v="0"/>
    <x v="0"/>
    <x v="1"/>
    <x v="1"/>
    <n v="33"/>
    <n v="80226881.309744626"/>
  </r>
  <r>
    <x v="0"/>
    <x v="1"/>
    <x v="0"/>
    <x v="23"/>
    <x v="0"/>
    <x v="0"/>
    <x v="2"/>
    <x v="0"/>
    <n v="4"/>
    <n v="6846907.2947699996"/>
  </r>
  <r>
    <x v="0"/>
    <x v="1"/>
    <x v="0"/>
    <x v="23"/>
    <x v="0"/>
    <x v="1"/>
    <x v="3"/>
    <x v="0"/>
    <n v="263"/>
    <n v="1860981732.9066148"/>
  </r>
  <r>
    <x v="0"/>
    <x v="1"/>
    <x v="0"/>
    <x v="23"/>
    <x v="0"/>
    <x v="1"/>
    <x v="3"/>
    <x v="1"/>
    <n v="148"/>
    <n v="1017071117.8268256"/>
  </r>
  <r>
    <x v="0"/>
    <x v="1"/>
    <x v="0"/>
    <x v="23"/>
    <x v="0"/>
    <x v="1"/>
    <x v="4"/>
    <x v="0"/>
    <n v="42"/>
    <n v="109621849.95948495"/>
  </r>
  <r>
    <x v="0"/>
    <x v="1"/>
    <x v="0"/>
    <x v="23"/>
    <x v="0"/>
    <x v="1"/>
    <x v="4"/>
    <x v="1"/>
    <n v="34"/>
    <n v="104081090.02998002"/>
  </r>
  <r>
    <x v="0"/>
    <x v="1"/>
    <x v="0"/>
    <x v="23"/>
    <x v="0"/>
    <x v="1"/>
    <x v="1"/>
    <x v="0"/>
    <n v="44"/>
    <n v="103671543.90617144"/>
  </r>
  <r>
    <x v="0"/>
    <x v="1"/>
    <x v="0"/>
    <x v="23"/>
    <x v="0"/>
    <x v="1"/>
    <x v="1"/>
    <x v="1"/>
    <n v="63"/>
    <n v="151284778.99585554"/>
  </r>
  <r>
    <x v="0"/>
    <x v="1"/>
    <x v="0"/>
    <x v="23"/>
    <x v="0"/>
    <x v="1"/>
    <x v="2"/>
    <x v="0"/>
    <n v="12"/>
    <n v="21511051.61454"/>
  </r>
  <r>
    <x v="0"/>
    <x v="1"/>
    <x v="0"/>
    <x v="23"/>
    <x v="0"/>
    <x v="1"/>
    <x v="2"/>
    <x v="1"/>
    <n v="3"/>
    <n v="5057901.0923699997"/>
  </r>
  <r>
    <x v="0"/>
    <x v="1"/>
    <x v="0"/>
    <x v="23"/>
    <x v="1"/>
    <x v="2"/>
    <x v="0"/>
    <x v="1"/>
    <n v="1"/>
    <n v="7148556"/>
  </r>
  <r>
    <x v="0"/>
    <x v="1"/>
    <x v="0"/>
    <x v="23"/>
    <x v="1"/>
    <x v="2"/>
    <x v="3"/>
    <x v="0"/>
    <n v="53"/>
    <n v="306338583"/>
  </r>
  <r>
    <x v="0"/>
    <x v="1"/>
    <x v="0"/>
    <x v="23"/>
    <x v="1"/>
    <x v="2"/>
    <x v="3"/>
    <x v="1"/>
    <n v="31"/>
    <n v="144822423"/>
  </r>
  <r>
    <x v="0"/>
    <x v="1"/>
    <x v="0"/>
    <x v="23"/>
    <x v="1"/>
    <x v="2"/>
    <x v="4"/>
    <x v="0"/>
    <n v="1"/>
    <n v="1200000"/>
  </r>
  <r>
    <x v="0"/>
    <x v="1"/>
    <x v="0"/>
    <x v="23"/>
    <x v="1"/>
    <x v="2"/>
    <x v="4"/>
    <x v="1"/>
    <n v="5"/>
    <n v="11922999"/>
  </r>
  <r>
    <x v="0"/>
    <x v="1"/>
    <x v="0"/>
    <x v="23"/>
    <x v="1"/>
    <x v="2"/>
    <x v="1"/>
    <x v="0"/>
    <n v="4"/>
    <n v="7374330"/>
  </r>
  <r>
    <x v="0"/>
    <x v="1"/>
    <x v="0"/>
    <x v="23"/>
    <x v="1"/>
    <x v="2"/>
    <x v="1"/>
    <x v="1"/>
    <n v="14"/>
    <n v="27799542"/>
  </r>
  <r>
    <x v="0"/>
    <x v="1"/>
    <x v="0"/>
    <x v="23"/>
    <x v="1"/>
    <x v="2"/>
    <x v="2"/>
    <x v="1"/>
    <n v="2"/>
    <n v="2394990"/>
  </r>
  <r>
    <x v="0"/>
    <x v="1"/>
    <x v="0"/>
    <x v="23"/>
    <x v="1"/>
    <x v="4"/>
    <x v="3"/>
    <x v="0"/>
    <n v="1"/>
    <n v="7468467.3034128919"/>
  </r>
  <r>
    <x v="0"/>
    <x v="1"/>
    <x v="0"/>
    <x v="23"/>
    <x v="1"/>
    <x v="4"/>
    <x v="3"/>
    <x v="1"/>
    <n v="2"/>
    <n v="18217045.94114323"/>
  </r>
  <r>
    <x v="0"/>
    <x v="1"/>
    <x v="0"/>
    <x v="23"/>
    <x v="1"/>
    <x v="4"/>
    <x v="1"/>
    <x v="1"/>
    <n v="2"/>
    <n v="4690083.1982163992"/>
  </r>
  <r>
    <x v="0"/>
    <x v="1"/>
    <x v="0"/>
    <x v="24"/>
    <x v="0"/>
    <x v="0"/>
    <x v="0"/>
    <x v="0"/>
    <n v="25"/>
    <n v="273854768.05323005"/>
  </r>
  <r>
    <x v="0"/>
    <x v="1"/>
    <x v="0"/>
    <x v="24"/>
    <x v="0"/>
    <x v="0"/>
    <x v="0"/>
    <x v="1"/>
    <n v="17"/>
    <n v="164124142.32661501"/>
  </r>
  <r>
    <x v="0"/>
    <x v="1"/>
    <x v="0"/>
    <x v="24"/>
    <x v="0"/>
    <x v="0"/>
    <x v="3"/>
    <x v="0"/>
    <n v="6"/>
    <n v="40649933.704213314"/>
  </r>
  <r>
    <x v="0"/>
    <x v="1"/>
    <x v="0"/>
    <x v="24"/>
    <x v="0"/>
    <x v="0"/>
    <x v="3"/>
    <x v="1"/>
    <n v="2"/>
    <n v="12500127.969452716"/>
  </r>
  <r>
    <x v="0"/>
    <x v="1"/>
    <x v="0"/>
    <x v="24"/>
    <x v="0"/>
    <x v="0"/>
    <x v="4"/>
    <x v="1"/>
    <n v="1"/>
    <n v="2604016.2718421044"/>
  </r>
  <r>
    <x v="0"/>
    <x v="1"/>
    <x v="0"/>
    <x v="24"/>
    <x v="0"/>
    <x v="0"/>
    <x v="1"/>
    <x v="0"/>
    <n v="1"/>
    <n v="2863908.8303999999"/>
  </r>
  <r>
    <x v="0"/>
    <x v="1"/>
    <x v="0"/>
    <x v="24"/>
    <x v="0"/>
    <x v="0"/>
    <x v="1"/>
    <x v="1"/>
    <n v="4"/>
    <n v="9244661.1342668589"/>
  </r>
  <r>
    <x v="0"/>
    <x v="1"/>
    <x v="0"/>
    <x v="24"/>
    <x v="0"/>
    <x v="1"/>
    <x v="0"/>
    <x v="0"/>
    <n v="3"/>
    <n v="50180179.5"/>
  </r>
  <r>
    <x v="0"/>
    <x v="1"/>
    <x v="0"/>
    <x v="24"/>
    <x v="0"/>
    <x v="1"/>
    <x v="3"/>
    <x v="0"/>
    <n v="262"/>
    <n v="1748924908.794894"/>
  </r>
  <r>
    <x v="0"/>
    <x v="1"/>
    <x v="0"/>
    <x v="24"/>
    <x v="0"/>
    <x v="1"/>
    <x v="3"/>
    <x v="1"/>
    <n v="333"/>
    <n v="2154080115.2980685"/>
  </r>
  <r>
    <x v="0"/>
    <x v="1"/>
    <x v="0"/>
    <x v="24"/>
    <x v="0"/>
    <x v="1"/>
    <x v="4"/>
    <x v="0"/>
    <n v="13"/>
    <n v="34034458.019999996"/>
  </r>
  <r>
    <x v="0"/>
    <x v="1"/>
    <x v="0"/>
    <x v="24"/>
    <x v="0"/>
    <x v="1"/>
    <x v="4"/>
    <x v="1"/>
    <n v="39"/>
    <n v="106478881.54097287"/>
  </r>
  <r>
    <x v="0"/>
    <x v="1"/>
    <x v="0"/>
    <x v="24"/>
    <x v="0"/>
    <x v="1"/>
    <x v="1"/>
    <x v="0"/>
    <n v="25"/>
    <n v="55642674.010799997"/>
  </r>
  <r>
    <x v="0"/>
    <x v="1"/>
    <x v="0"/>
    <x v="24"/>
    <x v="0"/>
    <x v="1"/>
    <x v="1"/>
    <x v="1"/>
    <n v="50"/>
    <n v="116412291.61613311"/>
  </r>
  <r>
    <x v="0"/>
    <x v="1"/>
    <x v="0"/>
    <x v="24"/>
    <x v="1"/>
    <x v="2"/>
    <x v="0"/>
    <x v="0"/>
    <n v="1"/>
    <n v="14258154"/>
  </r>
  <r>
    <x v="0"/>
    <x v="1"/>
    <x v="0"/>
    <x v="24"/>
    <x v="1"/>
    <x v="2"/>
    <x v="3"/>
    <x v="0"/>
    <n v="50"/>
    <n v="222213753"/>
  </r>
  <r>
    <x v="0"/>
    <x v="1"/>
    <x v="0"/>
    <x v="24"/>
    <x v="1"/>
    <x v="2"/>
    <x v="3"/>
    <x v="1"/>
    <n v="60"/>
    <n v="200357004"/>
  </r>
  <r>
    <x v="0"/>
    <x v="1"/>
    <x v="0"/>
    <x v="24"/>
    <x v="1"/>
    <x v="2"/>
    <x v="4"/>
    <x v="0"/>
    <n v="21"/>
    <n v="53195616"/>
  </r>
  <r>
    <x v="0"/>
    <x v="1"/>
    <x v="0"/>
    <x v="24"/>
    <x v="1"/>
    <x v="2"/>
    <x v="4"/>
    <x v="1"/>
    <n v="18"/>
    <n v="26205291"/>
  </r>
  <r>
    <x v="0"/>
    <x v="1"/>
    <x v="0"/>
    <x v="24"/>
    <x v="1"/>
    <x v="2"/>
    <x v="1"/>
    <x v="0"/>
    <n v="2"/>
    <n v="3840000"/>
  </r>
  <r>
    <x v="0"/>
    <x v="1"/>
    <x v="0"/>
    <x v="24"/>
    <x v="1"/>
    <x v="2"/>
    <x v="1"/>
    <x v="1"/>
    <n v="2"/>
    <n v="3406818"/>
  </r>
  <r>
    <x v="0"/>
    <x v="1"/>
    <x v="0"/>
    <x v="24"/>
    <x v="1"/>
    <x v="2"/>
    <x v="2"/>
    <x v="0"/>
    <n v="1"/>
    <n v="2013000"/>
  </r>
  <r>
    <x v="0"/>
    <x v="1"/>
    <x v="0"/>
    <x v="24"/>
    <x v="1"/>
    <x v="4"/>
    <x v="3"/>
    <x v="0"/>
    <n v="6"/>
    <n v="40390688.586892545"/>
  </r>
  <r>
    <x v="0"/>
    <x v="1"/>
    <x v="0"/>
    <x v="24"/>
    <x v="1"/>
    <x v="4"/>
    <x v="3"/>
    <x v="1"/>
    <n v="7"/>
    <n v="43329625.239349931"/>
  </r>
  <r>
    <x v="0"/>
    <x v="1"/>
    <x v="0"/>
    <x v="24"/>
    <x v="1"/>
    <x v="4"/>
    <x v="1"/>
    <x v="1"/>
    <n v="4"/>
    <n v="9378565.085806448"/>
  </r>
  <r>
    <x v="0"/>
    <x v="1"/>
    <x v="0"/>
    <x v="25"/>
    <x v="0"/>
    <x v="0"/>
    <x v="0"/>
    <x v="0"/>
    <n v="36"/>
    <n v="301093786.38615"/>
  </r>
  <r>
    <x v="0"/>
    <x v="1"/>
    <x v="0"/>
    <x v="25"/>
    <x v="0"/>
    <x v="0"/>
    <x v="0"/>
    <x v="1"/>
    <n v="12"/>
    <n v="122828903.30646001"/>
  </r>
  <r>
    <x v="0"/>
    <x v="1"/>
    <x v="0"/>
    <x v="25"/>
    <x v="0"/>
    <x v="0"/>
    <x v="3"/>
    <x v="0"/>
    <n v="53"/>
    <n v="289593258.63988018"/>
  </r>
  <r>
    <x v="0"/>
    <x v="1"/>
    <x v="0"/>
    <x v="25"/>
    <x v="0"/>
    <x v="0"/>
    <x v="3"/>
    <x v="1"/>
    <n v="21"/>
    <n v="110575447.94782804"/>
  </r>
  <r>
    <x v="0"/>
    <x v="1"/>
    <x v="0"/>
    <x v="25"/>
    <x v="0"/>
    <x v="0"/>
    <x v="4"/>
    <x v="0"/>
    <n v="6"/>
    <n v="15534864.676776312"/>
  </r>
  <r>
    <x v="0"/>
    <x v="1"/>
    <x v="0"/>
    <x v="25"/>
    <x v="0"/>
    <x v="0"/>
    <x v="4"/>
    <x v="1"/>
    <n v="10"/>
    <n v="24862651.729285717"/>
  </r>
  <r>
    <x v="0"/>
    <x v="1"/>
    <x v="0"/>
    <x v="25"/>
    <x v="0"/>
    <x v="0"/>
    <x v="1"/>
    <x v="0"/>
    <n v="15"/>
    <n v="34855008.827399999"/>
  </r>
  <r>
    <x v="0"/>
    <x v="1"/>
    <x v="0"/>
    <x v="25"/>
    <x v="0"/>
    <x v="0"/>
    <x v="1"/>
    <x v="1"/>
    <n v="39"/>
    <n v="85563799.511594579"/>
  </r>
  <r>
    <x v="0"/>
    <x v="1"/>
    <x v="0"/>
    <x v="25"/>
    <x v="0"/>
    <x v="0"/>
    <x v="2"/>
    <x v="0"/>
    <n v="22"/>
    <n v="35803455.188571438"/>
  </r>
  <r>
    <x v="0"/>
    <x v="1"/>
    <x v="0"/>
    <x v="25"/>
    <x v="0"/>
    <x v="1"/>
    <x v="3"/>
    <x v="0"/>
    <n v="151"/>
    <n v="806190234.2441982"/>
  </r>
  <r>
    <x v="0"/>
    <x v="1"/>
    <x v="0"/>
    <x v="25"/>
    <x v="0"/>
    <x v="1"/>
    <x v="3"/>
    <x v="1"/>
    <n v="158"/>
    <n v="807610689.43727732"/>
  </r>
  <r>
    <x v="0"/>
    <x v="1"/>
    <x v="0"/>
    <x v="25"/>
    <x v="0"/>
    <x v="1"/>
    <x v="4"/>
    <x v="0"/>
    <n v="18"/>
    <n v="47881830.118223682"/>
  </r>
  <r>
    <x v="0"/>
    <x v="1"/>
    <x v="0"/>
    <x v="25"/>
    <x v="0"/>
    <x v="1"/>
    <x v="4"/>
    <x v="1"/>
    <n v="13"/>
    <n v="31679939.095714282"/>
  </r>
  <r>
    <x v="0"/>
    <x v="1"/>
    <x v="0"/>
    <x v="25"/>
    <x v="0"/>
    <x v="1"/>
    <x v="1"/>
    <x v="0"/>
    <n v="14"/>
    <n v="31525097.427600004"/>
  </r>
  <r>
    <x v="0"/>
    <x v="1"/>
    <x v="0"/>
    <x v="25"/>
    <x v="0"/>
    <x v="1"/>
    <x v="1"/>
    <x v="1"/>
    <n v="40"/>
    <n v="86942300.508405402"/>
  </r>
  <r>
    <x v="0"/>
    <x v="1"/>
    <x v="0"/>
    <x v="25"/>
    <x v="0"/>
    <x v="1"/>
    <x v="2"/>
    <x v="0"/>
    <n v="16"/>
    <n v="26050848.336428575"/>
  </r>
  <r>
    <x v="0"/>
    <x v="1"/>
    <x v="0"/>
    <x v="25"/>
    <x v="0"/>
    <x v="1"/>
    <x v="2"/>
    <x v="1"/>
    <n v="3"/>
    <n v="4310470.62"/>
  </r>
  <r>
    <x v="0"/>
    <x v="1"/>
    <x v="0"/>
    <x v="25"/>
    <x v="1"/>
    <x v="2"/>
    <x v="3"/>
    <x v="0"/>
    <n v="600"/>
    <n v="627449055.85710001"/>
  </r>
  <r>
    <x v="0"/>
    <x v="1"/>
    <x v="0"/>
    <x v="25"/>
    <x v="1"/>
    <x v="2"/>
    <x v="3"/>
    <x v="1"/>
    <n v="305"/>
    <n v="322195317"/>
  </r>
  <r>
    <x v="0"/>
    <x v="1"/>
    <x v="0"/>
    <x v="25"/>
    <x v="1"/>
    <x v="2"/>
    <x v="4"/>
    <x v="0"/>
    <n v="536"/>
    <n v="395266338"/>
  </r>
  <r>
    <x v="0"/>
    <x v="1"/>
    <x v="0"/>
    <x v="25"/>
    <x v="1"/>
    <x v="2"/>
    <x v="4"/>
    <x v="1"/>
    <n v="227"/>
    <n v="194619171"/>
  </r>
  <r>
    <x v="0"/>
    <x v="1"/>
    <x v="0"/>
    <x v="25"/>
    <x v="1"/>
    <x v="2"/>
    <x v="1"/>
    <x v="0"/>
    <n v="58"/>
    <n v="52507338"/>
  </r>
  <r>
    <x v="0"/>
    <x v="1"/>
    <x v="0"/>
    <x v="25"/>
    <x v="1"/>
    <x v="2"/>
    <x v="1"/>
    <x v="1"/>
    <n v="23"/>
    <n v="29748711"/>
  </r>
  <r>
    <x v="0"/>
    <x v="1"/>
    <x v="0"/>
    <x v="25"/>
    <x v="1"/>
    <x v="2"/>
    <x v="2"/>
    <x v="0"/>
    <n v="21"/>
    <n v="1890000"/>
  </r>
  <r>
    <x v="0"/>
    <x v="1"/>
    <x v="0"/>
    <x v="25"/>
    <x v="1"/>
    <x v="2"/>
    <x v="2"/>
    <x v="1"/>
    <n v="12"/>
    <n v="1080000"/>
  </r>
  <r>
    <x v="0"/>
    <x v="1"/>
    <x v="0"/>
    <x v="25"/>
    <x v="1"/>
    <x v="4"/>
    <x v="3"/>
    <x v="0"/>
    <n v="4"/>
    <n v="21145537.80585723"/>
  </r>
  <r>
    <x v="0"/>
    <x v="1"/>
    <x v="0"/>
    <x v="25"/>
    <x v="1"/>
    <x v="4"/>
    <x v="3"/>
    <x v="1"/>
    <n v="4"/>
    <n v="20340111.667538013"/>
  </r>
  <r>
    <x v="0"/>
    <x v="1"/>
    <x v="0"/>
    <x v="25"/>
    <x v="1"/>
    <x v="4"/>
    <x v="4"/>
    <x v="1"/>
    <n v="1"/>
    <n v="4410789.63"/>
  </r>
  <r>
    <x v="0"/>
    <x v="1"/>
    <x v="0"/>
    <x v="25"/>
    <x v="1"/>
    <x v="4"/>
    <x v="1"/>
    <x v="0"/>
    <n v="1"/>
    <n v="2251792.6734000002"/>
  </r>
  <r>
    <x v="0"/>
    <x v="1"/>
    <x v="0"/>
    <x v="25"/>
    <x v="1"/>
    <x v="4"/>
    <x v="1"/>
    <x v="1"/>
    <n v="1"/>
    <n v="2166986.7977027022"/>
  </r>
  <r>
    <x v="0"/>
    <x v="1"/>
    <x v="0"/>
    <x v="25"/>
    <x v="1"/>
    <x v="4"/>
    <x v="2"/>
    <x v="0"/>
    <n v="1"/>
    <n v="1629824.1484285719"/>
  </r>
  <r>
    <x v="0"/>
    <x v="1"/>
    <x v="0"/>
    <x v="25"/>
    <x v="1"/>
    <x v="3"/>
    <x v="3"/>
    <x v="0"/>
    <n v="14"/>
    <n v="47803434"/>
  </r>
  <r>
    <x v="0"/>
    <x v="1"/>
    <x v="0"/>
    <x v="25"/>
    <x v="1"/>
    <x v="3"/>
    <x v="3"/>
    <x v="1"/>
    <n v="5"/>
    <n v="10321656"/>
  </r>
  <r>
    <x v="0"/>
    <x v="1"/>
    <x v="0"/>
    <x v="25"/>
    <x v="1"/>
    <x v="3"/>
    <x v="4"/>
    <x v="0"/>
    <n v="18"/>
    <n v="42895989"/>
  </r>
  <r>
    <x v="0"/>
    <x v="1"/>
    <x v="0"/>
    <x v="25"/>
    <x v="1"/>
    <x v="3"/>
    <x v="4"/>
    <x v="1"/>
    <n v="4"/>
    <n v="9031455"/>
  </r>
  <r>
    <x v="0"/>
    <x v="1"/>
    <x v="0"/>
    <x v="25"/>
    <x v="1"/>
    <x v="3"/>
    <x v="1"/>
    <x v="0"/>
    <n v="15"/>
    <n v="27621624"/>
  </r>
  <r>
    <x v="0"/>
    <x v="1"/>
    <x v="0"/>
    <x v="25"/>
    <x v="1"/>
    <x v="3"/>
    <x v="1"/>
    <x v="1"/>
    <n v="22"/>
    <n v="30959139"/>
  </r>
  <r>
    <x v="0"/>
    <x v="1"/>
    <x v="0"/>
    <x v="25"/>
    <x v="1"/>
    <x v="3"/>
    <x v="2"/>
    <x v="0"/>
    <n v="87"/>
    <n v="99055629"/>
  </r>
  <r>
    <x v="0"/>
    <x v="1"/>
    <x v="0"/>
    <x v="25"/>
    <x v="1"/>
    <x v="3"/>
    <x v="2"/>
    <x v="1"/>
    <n v="34"/>
    <n v="35874441"/>
  </r>
  <r>
    <x v="0"/>
    <x v="1"/>
    <x v="1"/>
    <x v="15"/>
    <x v="0"/>
    <x v="0"/>
    <x v="0"/>
    <x v="0"/>
    <n v="428"/>
    <n v="3019297559.0480185"/>
  </r>
  <r>
    <x v="0"/>
    <x v="1"/>
    <x v="1"/>
    <x v="15"/>
    <x v="0"/>
    <x v="0"/>
    <x v="0"/>
    <x v="1"/>
    <n v="249"/>
    <n v="1542819880.4483356"/>
  </r>
  <r>
    <x v="0"/>
    <x v="1"/>
    <x v="1"/>
    <x v="15"/>
    <x v="0"/>
    <x v="0"/>
    <x v="3"/>
    <x v="0"/>
    <n v="4428"/>
    <n v="23604025893.060089"/>
  </r>
  <r>
    <x v="0"/>
    <x v="1"/>
    <x v="1"/>
    <x v="15"/>
    <x v="0"/>
    <x v="0"/>
    <x v="3"/>
    <x v="1"/>
    <n v="7143"/>
    <n v="31673680660.83691"/>
  </r>
  <r>
    <x v="0"/>
    <x v="1"/>
    <x v="1"/>
    <x v="15"/>
    <x v="0"/>
    <x v="0"/>
    <x v="4"/>
    <x v="0"/>
    <n v="2307"/>
    <n v="3445761436.2993617"/>
  </r>
  <r>
    <x v="0"/>
    <x v="1"/>
    <x v="1"/>
    <x v="15"/>
    <x v="0"/>
    <x v="0"/>
    <x v="4"/>
    <x v="1"/>
    <n v="13507"/>
    <n v="19749495766.525997"/>
  </r>
  <r>
    <x v="0"/>
    <x v="1"/>
    <x v="1"/>
    <x v="15"/>
    <x v="0"/>
    <x v="0"/>
    <x v="1"/>
    <x v="0"/>
    <n v="941"/>
    <n v="1455359351.8663018"/>
  </r>
  <r>
    <x v="0"/>
    <x v="1"/>
    <x v="1"/>
    <x v="15"/>
    <x v="0"/>
    <x v="0"/>
    <x v="1"/>
    <x v="1"/>
    <n v="3785"/>
    <n v="5664987220.2023983"/>
  </r>
  <r>
    <x v="0"/>
    <x v="1"/>
    <x v="1"/>
    <x v="15"/>
    <x v="0"/>
    <x v="0"/>
    <x v="2"/>
    <x v="0"/>
    <n v="4342"/>
    <n v="5413238840.5410147"/>
  </r>
  <r>
    <x v="0"/>
    <x v="1"/>
    <x v="1"/>
    <x v="15"/>
    <x v="0"/>
    <x v="0"/>
    <x v="2"/>
    <x v="1"/>
    <n v="2764"/>
    <n v="3301468612.7468729"/>
  </r>
  <r>
    <x v="0"/>
    <x v="1"/>
    <x v="1"/>
    <x v="15"/>
    <x v="0"/>
    <x v="1"/>
    <x v="3"/>
    <x v="0"/>
    <n v="13756"/>
    <n v="73845523841.602737"/>
  </r>
  <r>
    <x v="0"/>
    <x v="1"/>
    <x v="1"/>
    <x v="15"/>
    <x v="0"/>
    <x v="1"/>
    <x v="3"/>
    <x v="1"/>
    <n v="19284"/>
    <n v="90265507805.8582"/>
  </r>
  <r>
    <x v="0"/>
    <x v="1"/>
    <x v="1"/>
    <x v="15"/>
    <x v="0"/>
    <x v="1"/>
    <x v="4"/>
    <x v="0"/>
    <n v="2813"/>
    <n v="4221431340.8827682"/>
  </r>
  <r>
    <x v="0"/>
    <x v="1"/>
    <x v="1"/>
    <x v="15"/>
    <x v="0"/>
    <x v="1"/>
    <x v="4"/>
    <x v="1"/>
    <n v="13409"/>
    <n v="19478373546.316654"/>
  </r>
  <r>
    <x v="0"/>
    <x v="1"/>
    <x v="1"/>
    <x v="15"/>
    <x v="0"/>
    <x v="1"/>
    <x v="1"/>
    <x v="0"/>
    <n v="1481"/>
    <n v="2298047531.4450288"/>
  </r>
  <r>
    <x v="0"/>
    <x v="1"/>
    <x v="1"/>
    <x v="15"/>
    <x v="0"/>
    <x v="1"/>
    <x v="1"/>
    <x v="1"/>
    <n v="5226"/>
    <n v="7834244118.2048912"/>
  </r>
  <r>
    <x v="0"/>
    <x v="1"/>
    <x v="1"/>
    <x v="15"/>
    <x v="0"/>
    <x v="1"/>
    <x v="2"/>
    <x v="0"/>
    <n v="2989"/>
    <n v="3738426603.2783308"/>
  </r>
  <r>
    <x v="0"/>
    <x v="1"/>
    <x v="1"/>
    <x v="15"/>
    <x v="0"/>
    <x v="1"/>
    <x v="2"/>
    <x v="1"/>
    <n v="2564"/>
    <n v="3045756108.9555063"/>
  </r>
  <r>
    <x v="0"/>
    <x v="1"/>
    <x v="1"/>
    <x v="15"/>
    <x v="1"/>
    <x v="2"/>
    <x v="0"/>
    <x v="0"/>
    <n v="12"/>
    <n v="20022027"/>
  </r>
  <r>
    <x v="0"/>
    <x v="1"/>
    <x v="1"/>
    <x v="15"/>
    <x v="1"/>
    <x v="2"/>
    <x v="0"/>
    <x v="1"/>
    <n v="23"/>
    <n v="31414947"/>
  </r>
  <r>
    <x v="0"/>
    <x v="1"/>
    <x v="1"/>
    <x v="15"/>
    <x v="1"/>
    <x v="2"/>
    <x v="3"/>
    <x v="0"/>
    <n v="3358"/>
    <n v="10655668531.972797"/>
  </r>
  <r>
    <x v="0"/>
    <x v="1"/>
    <x v="1"/>
    <x v="15"/>
    <x v="1"/>
    <x v="2"/>
    <x v="3"/>
    <x v="1"/>
    <n v="4190"/>
    <n v="10041693748.846498"/>
  </r>
  <r>
    <x v="0"/>
    <x v="1"/>
    <x v="1"/>
    <x v="15"/>
    <x v="1"/>
    <x v="2"/>
    <x v="4"/>
    <x v="0"/>
    <n v="829"/>
    <n v="1011715399.5"/>
  </r>
  <r>
    <x v="0"/>
    <x v="1"/>
    <x v="1"/>
    <x v="15"/>
    <x v="1"/>
    <x v="2"/>
    <x v="4"/>
    <x v="1"/>
    <n v="3351"/>
    <n v="3295652322.8864999"/>
  </r>
  <r>
    <x v="0"/>
    <x v="1"/>
    <x v="1"/>
    <x v="15"/>
    <x v="1"/>
    <x v="2"/>
    <x v="1"/>
    <x v="0"/>
    <n v="510"/>
    <n v="554223882"/>
  </r>
  <r>
    <x v="0"/>
    <x v="1"/>
    <x v="1"/>
    <x v="15"/>
    <x v="1"/>
    <x v="2"/>
    <x v="1"/>
    <x v="1"/>
    <n v="1834"/>
    <n v="1804204137"/>
  </r>
  <r>
    <x v="0"/>
    <x v="1"/>
    <x v="1"/>
    <x v="15"/>
    <x v="1"/>
    <x v="2"/>
    <x v="2"/>
    <x v="0"/>
    <n v="446"/>
    <n v="414452857.77270001"/>
  </r>
  <r>
    <x v="0"/>
    <x v="1"/>
    <x v="1"/>
    <x v="15"/>
    <x v="1"/>
    <x v="2"/>
    <x v="2"/>
    <x v="1"/>
    <n v="721"/>
    <n v="684302529"/>
  </r>
  <r>
    <x v="0"/>
    <x v="1"/>
    <x v="1"/>
    <x v="15"/>
    <x v="1"/>
    <x v="4"/>
    <x v="0"/>
    <x v="0"/>
    <n v="7"/>
    <n v="52229656.759032637"/>
  </r>
  <r>
    <x v="0"/>
    <x v="1"/>
    <x v="1"/>
    <x v="15"/>
    <x v="1"/>
    <x v="4"/>
    <x v="0"/>
    <x v="1"/>
    <n v="2"/>
    <n v="4702206"/>
  </r>
  <r>
    <x v="0"/>
    <x v="1"/>
    <x v="1"/>
    <x v="15"/>
    <x v="1"/>
    <x v="4"/>
    <x v="3"/>
    <x v="0"/>
    <n v="603"/>
    <n v="2951918548.3069448"/>
  </r>
  <r>
    <x v="0"/>
    <x v="1"/>
    <x v="1"/>
    <x v="15"/>
    <x v="1"/>
    <x v="4"/>
    <x v="3"/>
    <x v="1"/>
    <n v="1399"/>
    <n v="5999877057.7406425"/>
  </r>
  <r>
    <x v="0"/>
    <x v="1"/>
    <x v="1"/>
    <x v="15"/>
    <x v="1"/>
    <x v="4"/>
    <x v="4"/>
    <x v="0"/>
    <n v="429"/>
    <n v="625692313.1549387"/>
  </r>
  <r>
    <x v="0"/>
    <x v="1"/>
    <x v="1"/>
    <x v="15"/>
    <x v="1"/>
    <x v="4"/>
    <x v="4"/>
    <x v="1"/>
    <n v="2519"/>
    <n v="3599880812.5997009"/>
  </r>
  <r>
    <x v="0"/>
    <x v="1"/>
    <x v="1"/>
    <x v="15"/>
    <x v="1"/>
    <x v="4"/>
    <x v="1"/>
    <x v="0"/>
    <n v="176"/>
    <n v="272671624.4439255"/>
  </r>
  <r>
    <x v="0"/>
    <x v="1"/>
    <x v="1"/>
    <x v="15"/>
    <x v="1"/>
    <x v="4"/>
    <x v="1"/>
    <x v="1"/>
    <n v="711"/>
    <n v="1053149941.71982"/>
  </r>
  <r>
    <x v="0"/>
    <x v="1"/>
    <x v="1"/>
    <x v="15"/>
    <x v="1"/>
    <x v="4"/>
    <x v="2"/>
    <x v="0"/>
    <n v="396"/>
    <n v="491193878.38306147"/>
  </r>
  <r>
    <x v="0"/>
    <x v="1"/>
    <x v="1"/>
    <x v="15"/>
    <x v="1"/>
    <x v="4"/>
    <x v="2"/>
    <x v="1"/>
    <n v="554"/>
    <n v="654480213.27196729"/>
  </r>
  <r>
    <x v="0"/>
    <x v="1"/>
    <x v="1"/>
    <x v="15"/>
    <x v="1"/>
    <x v="3"/>
    <x v="3"/>
    <x v="0"/>
    <n v="2178"/>
    <n v="15333462330"/>
  </r>
  <r>
    <x v="0"/>
    <x v="1"/>
    <x v="1"/>
    <x v="15"/>
    <x v="1"/>
    <x v="3"/>
    <x v="3"/>
    <x v="1"/>
    <n v="1147"/>
    <n v="6451532301"/>
  </r>
  <r>
    <x v="0"/>
    <x v="1"/>
    <x v="1"/>
    <x v="15"/>
    <x v="1"/>
    <x v="3"/>
    <x v="4"/>
    <x v="0"/>
    <n v="5"/>
    <n v="15312009"/>
  </r>
  <r>
    <x v="0"/>
    <x v="1"/>
    <x v="1"/>
    <x v="15"/>
    <x v="1"/>
    <x v="3"/>
    <x v="4"/>
    <x v="1"/>
    <n v="5"/>
    <n v="18134526"/>
  </r>
  <r>
    <x v="0"/>
    <x v="1"/>
    <x v="1"/>
    <x v="15"/>
    <x v="1"/>
    <x v="3"/>
    <x v="1"/>
    <x v="0"/>
    <n v="2"/>
    <n v="2712870"/>
  </r>
  <r>
    <x v="0"/>
    <x v="1"/>
    <x v="1"/>
    <x v="15"/>
    <x v="1"/>
    <x v="3"/>
    <x v="1"/>
    <x v="1"/>
    <n v="1"/>
    <n v="2473458"/>
  </r>
  <r>
    <x v="0"/>
    <x v="1"/>
    <x v="1"/>
    <x v="15"/>
    <x v="1"/>
    <x v="3"/>
    <x v="2"/>
    <x v="0"/>
    <n v="35"/>
    <n v="90420360"/>
  </r>
  <r>
    <x v="0"/>
    <x v="1"/>
    <x v="1"/>
    <x v="15"/>
    <x v="1"/>
    <x v="3"/>
    <x v="2"/>
    <x v="1"/>
    <n v="1"/>
    <n v="1027215"/>
  </r>
  <r>
    <x v="0"/>
    <x v="2"/>
    <x v="0"/>
    <x v="0"/>
    <x v="0"/>
    <x v="0"/>
    <x v="0"/>
    <x v="0"/>
    <n v="22"/>
    <n v="102171704.77751875"/>
  </r>
  <r>
    <x v="0"/>
    <x v="2"/>
    <x v="0"/>
    <x v="0"/>
    <x v="0"/>
    <x v="0"/>
    <x v="0"/>
    <x v="1"/>
    <n v="21"/>
    <n v="99363148.266615018"/>
  </r>
  <r>
    <x v="0"/>
    <x v="2"/>
    <x v="0"/>
    <x v="0"/>
    <x v="0"/>
    <x v="0"/>
    <x v="1"/>
    <x v="0"/>
    <n v="13"/>
    <n v="29719116.410335589"/>
  </r>
  <r>
    <x v="0"/>
    <x v="2"/>
    <x v="0"/>
    <x v="0"/>
    <x v="0"/>
    <x v="0"/>
    <x v="1"/>
    <x v="1"/>
    <n v="5"/>
    <n v="11865356.334836073"/>
  </r>
  <r>
    <x v="0"/>
    <x v="2"/>
    <x v="0"/>
    <x v="0"/>
    <x v="0"/>
    <x v="0"/>
    <x v="2"/>
    <x v="1"/>
    <n v="1"/>
    <n v="1697046.5699999998"/>
  </r>
  <r>
    <x v="0"/>
    <x v="2"/>
    <x v="0"/>
    <x v="0"/>
    <x v="0"/>
    <x v="1"/>
    <x v="3"/>
    <x v="0"/>
    <n v="36"/>
    <n v="214822725.82648361"/>
  </r>
  <r>
    <x v="0"/>
    <x v="2"/>
    <x v="0"/>
    <x v="0"/>
    <x v="0"/>
    <x v="1"/>
    <x v="3"/>
    <x v="1"/>
    <n v="42"/>
    <n v="239958732.26330584"/>
  </r>
  <r>
    <x v="0"/>
    <x v="2"/>
    <x v="0"/>
    <x v="0"/>
    <x v="0"/>
    <x v="1"/>
    <x v="1"/>
    <x v="0"/>
    <n v="132"/>
    <n v="301763335.85879213"/>
  </r>
  <r>
    <x v="0"/>
    <x v="2"/>
    <x v="0"/>
    <x v="0"/>
    <x v="0"/>
    <x v="1"/>
    <x v="1"/>
    <x v="1"/>
    <n v="53"/>
    <n v="125772777.1492624"/>
  </r>
  <r>
    <x v="0"/>
    <x v="2"/>
    <x v="0"/>
    <x v="0"/>
    <x v="0"/>
    <x v="1"/>
    <x v="2"/>
    <x v="0"/>
    <n v="14"/>
    <n v="23758651.979999993"/>
  </r>
  <r>
    <x v="0"/>
    <x v="2"/>
    <x v="0"/>
    <x v="0"/>
    <x v="0"/>
    <x v="1"/>
    <x v="2"/>
    <x v="1"/>
    <n v="3"/>
    <n v="5091139.709999999"/>
  </r>
  <r>
    <x v="0"/>
    <x v="2"/>
    <x v="0"/>
    <x v="0"/>
    <x v="1"/>
    <x v="2"/>
    <x v="0"/>
    <x v="0"/>
    <n v="7"/>
    <n v="100437342"/>
  </r>
  <r>
    <x v="0"/>
    <x v="2"/>
    <x v="0"/>
    <x v="0"/>
    <x v="1"/>
    <x v="2"/>
    <x v="0"/>
    <x v="1"/>
    <n v="14"/>
    <n v="185239764"/>
  </r>
  <r>
    <x v="0"/>
    <x v="2"/>
    <x v="0"/>
    <x v="0"/>
    <x v="1"/>
    <x v="2"/>
    <x v="3"/>
    <x v="0"/>
    <n v="27"/>
    <n v="163271787"/>
  </r>
  <r>
    <x v="0"/>
    <x v="2"/>
    <x v="0"/>
    <x v="0"/>
    <x v="1"/>
    <x v="2"/>
    <x v="3"/>
    <x v="1"/>
    <n v="39"/>
    <n v="214364691"/>
  </r>
  <r>
    <x v="0"/>
    <x v="2"/>
    <x v="0"/>
    <x v="0"/>
    <x v="1"/>
    <x v="2"/>
    <x v="4"/>
    <x v="0"/>
    <n v="8"/>
    <n v="45470664"/>
  </r>
  <r>
    <x v="0"/>
    <x v="2"/>
    <x v="0"/>
    <x v="0"/>
    <x v="1"/>
    <x v="2"/>
    <x v="4"/>
    <x v="1"/>
    <n v="4"/>
    <n v="23573691"/>
  </r>
  <r>
    <x v="0"/>
    <x v="2"/>
    <x v="0"/>
    <x v="0"/>
    <x v="1"/>
    <x v="2"/>
    <x v="1"/>
    <x v="0"/>
    <n v="9"/>
    <n v="42931323"/>
  </r>
  <r>
    <x v="0"/>
    <x v="2"/>
    <x v="0"/>
    <x v="0"/>
    <x v="1"/>
    <x v="2"/>
    <x v="1"/>
    <x v="1"/>
    <n v="14"/>
    <n v="70935843"/>
  </r>
  <r>
    <x v="0"/>
    <x v="2"/>
    <x v="0"/>
    <x v="1"/>
    <x v="0"/>
    <x v="0"/>
    <x v="0"/>
    <x v="0"/>
    <n v="31"/>
    <n v="743255903.2997694"/>
  </r>
  <r>
    <x v="0"/>
    <x v="2"/>
    <x v="0"/>
    <x v="1"/>
    <x v="0"/>
    <x v="0"/>
    <x v="0"/>
    <x v="1"/>
    <n v="13"/>
    <n v="301078631.04530346"/>
  </r>
  <r>
    <x v="0"/>
    <x v="2"/>
    <x v="0"/>
    <x v="1"/>
    <x v="0"/>
    <x v="0"/>
    <x v="3"/>
    <x v="0"/>
    <n v="116"/>
    <n v="1395500992.0971146"/>
  </r>
  <r>
    <x v="0"/>
    <x v="2"/>
    <x v="0"/>
    <x v="1"/>
    <x v="0"/>
    <x v="0"/>
    <x v="3"/>
    <x v="1"/>
    <n v="64"/>
    <n v="683267415.84568417"/>
  </r>
  <r>
    <x v="0"/>
    <x v="2"/>
    <x v="0"/>
    <x v="1"/>
    <x v="0"/>
    <x v="0"/>
    <x v="4"/>
    <x v="0"/>
    <n v="98"/>
    <n v="563274106.68656182"/>
  </r>
  <r>
    <x v="0"/>
    <x v="2"/>
    <x v="0"/>
    <x v="1"/>
    <x v="0"/>
    <x v="0"/>
    <x v="4"/>
    <x v="1"/>
    <n v="43"/>
    <n v="254887191.32866472"/>
  </r>
  <r>
    <x v="0"/>
    <x v="2"/>
    <x v="0"/>
    <x v="1"/>
    <x v="0"/>
    <x v="0"/>
    <x v="1"/>
    <x v="0"/>
    <n v="97"/>
    <n v="328252817.8411594"/>
  </r>
  <r>
    <x v="0"/>
    <x v="2"/>
    <x v="0"/>
    <x v="1"/>
    <x v="0"/>
    <x v="0"/>
    <x v="1"/>
    <x v="1"/>
    <n v="20"/>
    <n v="74758513.586107999"/>
  </r>
  <r>
    <x v="0"/>
    <x v="2"/>
    <x v="0"/>
    <x v="1"/>
    <x v="0"/>
    <x v="0"/>
    <x v="2"/>
    <x v="0"/>
    <n v="19"/>
    <n v="63817623.304139987"/>
  </r>
  <r>
    <x v="0"/>
    <x v="2"/>
    <x v="0"/>
    <x v="1"/>
    <x v="0"/>
    <x v="1"/>
    <x v="0"/>
    <x v="0"/>
    <n v="4"/>
    <n v="89566287.242500007"/>
  </r>
  <r>
    <x v="0"/>
    <x v="2"/>
    <x v="0"/>
    <x v="1"/>
    <x v="0"/>
    <x v="1"/>
    <x v="0"/>
    <x v="1"/>
    <n v="1"/>
    <n v="20382083.694375001"/>
  </r>
  <r>
    <x v="0"/>
    <x v="2"/>
    <x v="0"/>
    <x v="1"/>
    <x v="0"/>
    <x v="1"/>
    <x v="3"/>
    <x v="0"/>
    <n v="92"/>
    <n v="1007539400.4881961"/>
  </r>
  <r>
    <x v="0"/>
    <x v="2"/>
    <x v="0"/>
    <x v="1"/>
    <x v="0"/>
    <x v="1"/>
    <x v="3"/>
    <x v="1"/>
    <n v="72"/>
    <n v="728239483.52424741"/>
  </r>
  <r>
    <x v="0"/>
    <x v="2"/>
    <x v="0"/>
    <x v="1"/>
    <x v="0"/>
    <x v="1"/>
    <x v="4"/>
    <x v="0"/>
    <n v="62"/>
    <n v="347866467.24133837"/>
  </r>
  <r>
    <x v="0"/>
    <x v="2"/>
    <x v="0"/>
    <x v="1"/>
    <x v="0"/>
    <x v="1"/>
    <x v="4"/>
    <x v="1"/>
    <n v="60"/>
    <n v="342220117.10050035"/>
  </r>
  <r>
    <x v="0"/>
    <x v="2"/>
    <x v="0"/>
    <x v="1"/>
    <x v="0"/>
    <x v="1"/>
    <x v="1"/>
    <x v="0"/>
    <n v="108"/>
    <n v="365250783.78986859"/>
  </r>
  <r>
    <x v="0"/>
    <x v="2"/>
    <x v="0"/>
    <x v="1"/>
    <x v="0"/>
    <x v="1"/>
    <x v="1"/>
    <x v="1"/>
    <n v="20"/>
    <n v="74389446.539002985"/>
  </r>
  <r>
    <x v="0"/>
    <x v="2"/>
    <x v="0"/>
    <x v="1"/>
    <x v="0"/>
    <x v="1"/>
    <x v="2"/>
    <x v="0"/>
    <n v="41"/>
    <n v="106628586.81384008"/>
  </r>
  <r>
    <x v="0"/>
    <x v="2"/>
    <x v="0"/>
    <x v="1"/>
    <x v="0"/>
    <x v="1"/>
    <x v="2"/>
    <x v="1"/>
    <n v="7"/>
    <n v="18081891.559680004"/>
  </r>
  <r>
    <x v="0"/>
    <x v="2"/>
    <x v="0"/>
    <x v="1"/>
    <x v="1"/>
    <x v="2"/>
    <x v="3"/>
    <x v="0"/>
    <n v="178"/>
    <n v="629818683"/>
  </r>
  <r>
    <x v="0"/>
    <x v="2"/>
    <x v="0"/>
    <x v="1"/>
    <x v="1"/>
    <x v="2"/>
    <x v="3"/>
    <x v="1"/>
    <n v="87"/>
    <n v="226954179"/>
  </r>
  <r>
    <x v="0"/>
    <x v="2"/>
    <x v="0"/>
    <x v="1"/>
    <x v="1"/>
    <x v="2"/>
    <x v="4"/>
    <x v="0"/>
    <n v="6"/>
    <n v="19291677"/>
  </r>
  <r>
    <x v="0"/>
    <x v="2"/>
    <x v="0"/>
    <x v="1"/>
    <x v="1"/>
    <x v="2"/>
    <x v="4"/>
    <x v="1"/>
    <n v="2"/>
    <n v="4666668"/>
  </r>
  <r>
    <x v="0"/>
    <x v="2"/>
    <x v="0"/>
    <x v="1"/>
    <x v="1"/>
    <x v="2"/>
    <x v="1"/>
    <x v="0"/>
    <n v="49"/>
    <n v="76541826"/>
  </r>
  <r>
    <x v="0"/>
    <x v="2"/>
    <x v="0"/>
    <x v="1"/>
    <x v="1"/>
    <x v="2"/>
    <x v="1"/>
    <x v="1"/>
    <n v="22"/>
    <n v="27089823"/>
  </r>
  <r>
    <x v="0"/>
    <x v="2"/>
    <x v="0"/>
    <x v="1"/>
    <x v="1"/>
    <x v="2"/>
    <x v="2"/>
    <x v="0"/>
    <n v="25"/>
    <n v="29742480"/>
  </r>
  <r>
    <x v="0"/>
    <x v="2"/>
    <x v="0"/>
    <x v="1"/>
    <x v="1"/>
    <x v="2"/>
    <x v="2"/>
    <x v="1"/>
    <n v="1"/>
    <n v="2070792"/>
  </r>
  <r>
    <x v="0"/>
    <x v="2"/>
    <x v="0"/>
    <x v="1"/>
    <x v="1"/>
    <x v="4"/>
    <x v="4"/>
    <x v="1"/>
    <n v="3"/>
    <n v="19373780.028931506"/>
  </r>
  <r>
    <x v="0"/>
    <x v="2"/>
    <x v="0"/>
    <x v="1"/>
    <x v="1"/>
    <x v="3"/>
    <x v="0"/>
    <x v="0"/>
    <n v="11"/>
    <n v="57331500"/>
  </r>
  <r>
    <x v="0"/>
    <x v="2"/>
    <x v="0"/>
    <x v="1"/>
    <x v="1"/>
    <x v="3"/>
    <x v="0"/>
    <x v="1"/>
    <n v="8"/>
    <n v="41113215"/>
  </r>
  <r>
    <x v="0"/>
    <x v="2"/>
    <x v="0"/>
    <x v="1"/>
    <x v="1"/>
    <x v="3"/>
    <x v="3"/>
    <x v="0"/>
    <n v="45"/>
    <n v="182429652"/>
  </r>
  <r>
    <x v="0"/>
    <x v="2"/>
    <x v="0"/>
    <x v="1"/>
    <x v="1"/>
    <x v="3"/>
    <x v="3"/>
    <x v="1"/>
    <n v="31"/>
    <n v="98884524"/>
  </r>
  <r>
    <x v="0"/>
    <x v="2"/>
    <x v="0"/>
    <x v="1"/>
    <x v="1"/>
    <x v="3"/>
    <x v="4"/>
    <x v="0"/>
    <n v="341"/>
    <n v="819537096"/>
  </r>
  <r>
    <x v="0"/>
    <x v="2"/>
    <x v="0"/>
    <x v="1"/>
    <x v="1"/>
    <x v="3"/>
    <x v="4"/>
    <x v="1"/>
    <n v="452"/>
    <n v="872802711"/>
  </r>
  <r>
    <x v="0"/>
    <x v="2"/>
    <x v="0"/>
    <x v="1"/>
    <x v="1"/>
    <x v="3"/>
    <x v="1"/>
    <x v="0"/>
    <n v="61"/>
    <n v="154417926"/>
  </r>
  <r>
    <x v="0"/>
    <x v="2"/>
    <x v="0"/>
    <x v="1"/>
    <x v="1"/>
    <x v="3"/>
    <x v="1"/>
    <x v="1"/>
    <n v="130"/>
    <n v="265813575"/>
  </r>
  <r>
    <x v="0"/>
    <x v="2"/>
    <x v="0"/>
    <x v="2"/>
    <x v="0"/>
    <x v="0"/>
    <x v="0"/>
    <x v="0"/>
    <n v="1192"/>
    <n v="15577071365.726112"/>
  </r>
  <r>
    <x v="0"/>
    <x v="2"/>
    <x v="0"/>
    <x v="2"/>
    <x v="0"/>
    <x v="0"/>
    <x v="0"/>
    <x v="1"/>
    <n v="1362"/>
    <n v="18552901951.958565"/>
  </r>
  <r>
    <x v="0"/>
    <x v="2"/>
    <x v="0"/>
    <x v="2"/>
    <x v="0"/>
    <x v="0"/>
    <x v="3"/>
    <x v="0"/>
    <n v="905"/>
    <n v="3766262485.8342805"/>
  </r>
  <r>
    <x v="0"/>
    <x v="2"/>
    <x v="0"/>
    <x v="2"/>
    <x v="0"/>
    <x v="0"/>
    <x v="3"/>
    <x v="1"/>
    <n v="1497"/>
    <n v="6747547217.7585402"/>
  </r>
  <r>
    <x v="0"/>
    <x v="2"/>
    <x v="0"/>
    <x v="2"/>
    <x v="0"/>
    <x v="0"/>
    <x v="1"/>
    <x v="0"/>
    <n v="1420"/>
    <n v="4351393919.5970583"/>
  </r>
  <r>
    <x v="0"/>
    <x v="2"/>
    <x v="0"/>
    <x v="2"/>
    <x v="0"/>
    <x v="0"/>
    <x v="1"/>
    <x v="1"/>
    <n v="1951"/>
    <n v="6036399694.1560278"/>
  </r>
  <r>
    <x v="0"/>
    <x v="2"/>
    <x v="0"/>
    <x v="2"/>
    <x v="0"/>
    <x v="1"/>
    <x v="0"/>
    <x v="0"/>
    <n v="184"/>
    <n v="2065971200.4132495"/>
  </r>
  <r>
    <x v="0"/>
    <x v="2"/>
    <x v="0"/>
    <x v="2"/>
    <x v="0"/>
    <x v="1"/>
    <x v="0"/>
    <x v="1"/>
    <n v="136"/>
    <n v="1541820012.9920061"/>
  </r>
  <r>
    <x v="0"/>
    <x v="2"/>
    <x v="0"/>
    <x v="2"/>
    <x v="0"/>
    <x v="1"/>
    <x v="3"/>
    <x v="0"/>
    <n v="289"/>
    <n v="1179608760.1596761"/>
  </r>
  <r>
    <x v="0"/>
    <x v="2"/>
    <x v="0"/>
    <x v="2"/>
    <x v="0"/>
    <x v="1"/>
    <x v="3"/>
    <x v="1"/>
    <n v="447"/>
    <n v="1846227018.6942194"/>
  </r>
  <r>
    <x v="0"/>
    <x v="2"/>
    <x v="0"/>
    <x v="2"/>
    <x v="0"/>
    <x v="1"/>
    <x v="1"/>
    <x v="0"/>
    <n v="636"/>
    <n v="1942553677.0855212"/>
  </r>
  <r>
    <x v="0"/>
    <x v="2"/>
    <x v="0"/>
    <x v="2"/>
    <x v="0"/>
    <x v="1"/>
    <x v="1"/>
    <x v="1"/>
    <n v="779"/>
    <n v="2413663257.0611262"/>
  </r>
  <r>
    <x v="0"/>
    <x v="2"/>
    <x v="0"/>
    <x v="2"/>
    <x v="0"/>
    <x v="3"/>
    <x v="0"/>
    <x v="0"/>
    <n v="5"/>
    <n v="62462415"/>
  </r>
  <r>
    <x v="0"/>
    <x v="2"/>
    <x v="0"/>
    <x v="2"/>
    <x v="0"/>
    <x v="3"/>
    <x v="0"/>
    <x v="1"/>
    <n v="5"/>
    <n v="67758850"/>
  </r>
  <r>
    <x v="0"/>
    <x v="2"/>
    <x v="0"/>
    <x v="2"/>
    <x v="0"/>
    <x v="3"/>
    <x v="1"/>
    <x v="0"/>
    <n v="5"/>
    <n v="13923074.580000002"/>
  </r>
  <r>
    <x v="0"/>
    <x v="2"/>
    <x v="0"/>
    <x v="2"/>
    <x v="0"/>
    <x v="3"/>
    <x v="1"/>
    <x v="1"/>
    <n v="6"/>
    <n v="20683782"/>
  </r>
  <r>
    <x v="0"/>
    <x v="2"/>
    <x v="0"/>
    <x v="2"/>
    <x v="1"/>
    <x v="2"/>
    <x v="3"/>
    <x v="0"/>
    <n v="48"/>
    <n v="198009762"/>
  </r>
  <r>
    <x v="0"/>
    <x v="2"/>
    <x v="0"/>
    <x v="2"/>
    <x v="1"/>
    <x v="2"/>
    <x v="3"/>
    <x v="1"/>
    <n v="63"/>
    <n v="219602895"/>
  </r>
  <r>
    <x v="0"/>
    <x v="2"/>
    <x v="0"/>
    <x v="2"/>
    <x v="1"/>
    <x v="2"/>
    <x v="1"/>
    <x v="0"/>
    <n v="140"/>
    <n v="241181157"/>
  </r>
  <r>
    <x v="0"/>
    <x v="2"/>
    <x v="0"/>
    <x v="2"/>
    <x v="1"/>
    <x v="2"/>
    <x v="1"/>
    <x v="1"/>
    <n v="260"/>
    <n v="404678025"/>
  </r>
  <r>
    <x v="0"/>
    <x v="2"/>
    <x v="0"/>
    <x v="2"/>
    <x v="1"/>
    <x v="4"/>
    <x v="0"/>
    <x v="0"/>
    <n v="21"/>
    <n v="274389841.61736101"/>
  </r>
  <r>
    <x v="0"/>
    <x v="2"/>
    <x v="0"/>
    <x v="2"/>
    <x v="1"/>
    <x v="4"/>
    <x v="0"/>
    <x v="1"/>
    <n v="25"/>
    <n v="340732815.79624695"/>
  </r>
  <r>
    <x v="0"/>
    <x v="2"/>
    <x v="0"/>
    <x v="2"/>
    <x v="1"/>
    <x v="4"/>
    <x v="3"/>
    <x v="0"/>
    <n v="12"/>
    <n v="55221784.153961875"/>
  </r>
  <r>
    <x v="0"/>
    <x v="2"/>
    <x v="0"/>
    <x v="2"/>
    <x v="1"/>
    <x v="4"/>
    <x v="3"/>
    <x v="1"/>
    <n v="45"/>
    <n v="206192878.14713976"/>
  </r>
  <r>
    <x v="0"/>
    <x v="2"/>
    <x v="0"/>
    <x v="2"/>
    <x v="1"/>
    <x v="4"/>
    <x v="1"/>
    <x v="0"/>
    <n v="23"/>
    <n v="70493810.037644565"/>
  </r>
  <r>
    <x v="0"/>
    <x v="2"/>
    <x v="0"/>
    <x v="2"/>
    <x v="1"/>
    <x v="4"/>
    <x v="1"/>
    <x v="1"/>
    <n v="47"/>
    <n v="145408673.14106926"/>
  </r>
  <r>
    <x v="0"/>
    <x v="2"/>
    <x v="0"/>
    <x v="3"/>
    <x v="0"/>
    <x v="0"/>
    <x v="0"/>
    <x v="0"/>
    <n v="43"/>
    <n v="618505613.4000001"/>
  </r>
  <r>
    <x v="0"/>
    <x v="2"/>
    <x v="0"/>
    <x v="3"/>
    <x v="0"/>
    <x v="0"/>
    <x v="0"/>
    <x v="1"/>
    <n v="29"/>
    <n v="422515311.5"/>
  </r>
  <r>
    <x v="0"/>
    <x v="2"/>
    <x v="0"/>
    <x v="3"/>
    <x v="0"/>
    <x v="0"/>
    <x v="3"/>
    <x v="0"/>
    <n v="109"/>
    <n v="842327360.47103226"/>
  </r>
  <r>
    <x v="0"/>
    <x v="2"/>
    <x v="0"/>
    <x v="3"/>
    <x v="0"/>
    <x v="0"/>
    <x v="3"/>
    <x v="1"/>
    <n v="64"/>
    <n v="474745465.93205446"/>
  </r>
  <r>
    <x v="0"/>
    <x v="2"/>
    <x v="0"/>
    <x v="3"/>
    <x v="0"/>
    <x v="0"/>
    <x v="4"/>
    <x v="0"/>
    <n v="13"/>
    <n v="58366727.25"/>
  </r>
  <r>
    <x v="0"/>
    <x v="2"/>
    <x v="0"/>
    <x v="3"/>
    <x v="0"/>
    <x v="0"/>
    <x v="4"/>
    <x v="1"/>
    <n v="20"/>
    <n v="90584590.344827592"/>
  </r>
  <r>
    <x v="0"/>
    <x v="2"/>
    <x v="0"/>
    <x v="3"/>
    <x v="0"/>
    <x v="0"/>
    <x v="1"/>
    <x v="0"/>
    <n v="14"/>
    <n v="37839168.863999993"/>
  </r>
  <r>
    <x v="0"/>
    <x v="2"/>
    <x v="0"/>
    <x v="3"/>
    <x v="0"/>
    <x v="0"/>
    <x v="1"/>
    <x v="1"/>
    <n v="28"/>
    <n v="71197130.426470593"/>
  </r>
  <r>
    <x v="0"/>
    <x v="2"/>
    <x v="0"/>
    <x v="3"/>
    <x v="0"/>
    <x v="0"/>
    <x v="2"/>
    <x v="0"/>
    <n v="4"/>
    <n v="8418572.8111888096"/>
  </r>
  <r>
    <x v="0"/>
    <x v="2"/>
    <x v="0"/>
    <x v="3"/>
    <x v="0"/>
    <x v="0"/>
    <x v="2"/>
    <x v="1"/>
    <n v="1"/>
    <n v="1629643.6363636362"/>
  </r>
  <r>
    <x v="0"/>
    <x v="2"/>
    <x v="0"/>
    <x v="3"/>
    <x v="0"/>
    <x v="1"/>
    <x v="3"/>
    <x v="0"/>
    <n v="537"/>
    <n v="4101555090.468472"/>
  </r>
  <r>
    <x v="0"/>
    <x v="2"/>
    <x v="0"/>
    <x v="3"/>
    <x v="0"/>
    <x v="1"/>
    <x v="3"/>
    <x v="1"/>
    <n v="521"/>
    <n v="3792449600.0472622"/>
  </r>
  <r>
    <x v="0"/>
    <x v="2"/>
    <x v="0"/>
    <x v="3"/>
    <x v="0"/>
    <x v="1"/>
    <x v="4"/>
    <x v="0"/>
    <n v="56"/>
    <n v="251425902"/>
  </r>
  <r>
    <x v="0"/>
    <x v="2"/>
    <x v="0"/>
    <x v="3"/>
    <x v="0"/>
    <x v="1"/>
    <x v="4"/>
    <x v="1"/>
    <n v="68"/>
    <n v="307987607.17241383"/>
  </r>
  <r>
    <x v="0"/>
    <x v="2"/>
    <x v="0"/>
    <x v="3"/>
    <x v="0"/>
    <x v="1"/>
    <x v="1"/>
    <x v="0"/>
    <n v="113"/>
    <n v="305416148.68800002"/>
  </r>
  <r>
    <x v="0"/>
    <x v="2"/>
    <x v="0"/>
    <x v="3"/>
    <x v="0"/>
    <x v="1"/>
    <x v="1"/>
    <x v="1"/>
    <n v="244"/>
    <n v="620432136.57352936"/>
  </r>
  <r>
    <x v="0"/>
    <x v="2"/>
    <x v="0"/>
    <x v="3"/>
    <x v="0"/>
    <x v="1"/>
    <x v="2"/>
    <x v="0"/>
    <n v="139"/>
    <n v="292545405.18881118"/>
  </r>
  <r>
    <x v="0"/>
    <x v="2"/>
    <x v="0"/>
    <x v="3"/>
    <x v="0"/>
    <x v="1"/>
    <x v="2"/>
    <x v="1"/>
    <n v="10"/>
    <n v="16296436.363636363"/>
  </r>
  <r>
    <x v="0"/>
    <x v="2"/>
    <x v="0"/>
    <x v="3"/>
    <x v="1"/>
    <x v="2"/>
    <x v="3"/>
    <x v="0"/>
    <n v="7"/>
    <n v="43753482"/>
  </r>
  <r>
    <x v="0"/>
    <x v="2"/>
    <x v="0"/>
    <x v="3"/>
    <x v="1"/>
    <x v="2"/>
    <x v="3"/>
    <x v="1"/>
    <n v="5"/>
    <n v="20039826"/>
  </r>
  <r>
    <x v="0"/>
    <x v="2"/>
    <x v="0"/>
    <x v="3"/>
    <x v="1"/>
    <x v="2"/>
    <x v="4"/>
    <x v="0"/>
    <n v="1"/>
    <n v="2499999"/>
  </r>
  <r>
    <x v="0"/>
    <x v="2"/>
    <x v="0"/>
    <x v="4"/>
    <x v="0"/>
    <x v="0"/>
    <x v="0"/>
    <x v="0"/>
    <n v="209"/>
    <n v="2178636312.6456842"/>
  </r>
  <r>
    <x v="0"/>
    <x v="2"/>
    <x v="0"/>
    <x v="4"/>
    <x v="0"/>
    <x v="0"/>
    <x v="0"/>
    <x v="1"/>
    <n v="110"/>
    <n v="1070294366.515999"/>
  </r>
  <r>
    <x v="0"/>
    <x v="2"/>
    <x v="0"/>
    <x v="4"/>
    <x v="0"/>
    <x v="0"/>
    <x v="3"/>
    <x v="0"/>
    <n v="174"/>
    <n v="1081934436.0781205"/>
  </r>
  <r>
    <x v="0"/>
    <x v="2"/>
    <x v="0"/>
    <x v="4"/>
    <x v="0"/>
    <x v="0"/>
    <x v="3"/>
    <x v="1"/>
    <n v="109"/>
    <n v="626117407.46244419"/>
  </r>
  <r>
    <x v="0"/>
    <x v="2"/>
    <x v="0"/>
    <x v="4"/>
    <x v="0"/>
    <x v="0"/>
    <x v="4"/>
    <x v="0"/>
    <n v="19"/>
    <n v="64830721.233541995"/>
  </r>
  <r>
    <x v="0"/>
    <x v="2"/>
    <x v="0"/>
    <x v="4"/>
    <x v="0"/>
    <x v="0"/>
    <x v="4"/>
    <x v="1"/>
    <n v="19"/>
    <n v="54307645.98527056"/>
  </r>
  <r>
    <x v="0"/>
    <x v="2"/>
    <x v="0"/>
    <x v="4"/>
    <x v="0"/>
    <x v="0"/>
    <x v="1"/>
    <x v="0"/>
    <n v="65"/>
    <n v="133354530.14691925"/>
  </r>
  <r>
    <x v="0"/>
    <x v="2"/>
    <x v="0"/>
    <x v="4"/>
    <x v="0"/>
    <x v="0"/>
    <x v="1"/>
    <x v="1"/>
    <n v="96"/>
    <n v="201195175.09734464"/>
  </r>
  <r>
    <x v="0"/>
    <x v="2"/>
    <x v="0"/>
    <x v="4"/>
    <x v="0"/>
    <x v="0"/>
    <x v="2"/>
    <x v="0"/>
    <n v="59"/>
    <n v="89477073.077830553"/>
  </r>
  <r>
    <x v="0"/>
    <x v="2"/>
    <x v="0"/>
    <x v="4"/>
    <x v="0"/>
    <x v="0"/>
    <x v="2"/>
    <x v="1"/>
    <n v="5"/>
    <n v="7563800.4420500007"/>
  </r>
  <r>
    <x v="0"/>
    <x v="2"/>
    <x v="0"/>
    <x v="4"/>
    <x v="0"/>
    <x v="1"/>
    <x v="0"/>
    <x v="0"/>
    <n v="1"/>
    <n v="6900813.0583230006"/>
  </r>
  <r>
    <x v="0"/>
    <x v="2"/>
    <x v="0"/>
    <x v="4"/>
    <x v="0"/>
    <x v="1"/>
    <x v="0"/>
    <x v="1"/>
    <n v="1"/>
    <n v="7381284.3161024991"/>
  </r>
  <r>
    <x v="0"/>
    <x v="2"/>
    <x v="0"/>
    <x v="4"/>
    <x v="0"/>
    <x v="1"/>
    <x v="3"/>
    <x v="0"/>
    <n v="857"/>
    <n v="5397142962.3865509"/>
  </r>
  <r>
    <x v="0"/>
    <x v="2"/>
    <x v="0"/>
    <x v="4"/>
    <x v="0"/>
    <x v="1"/>
    <x v="3"/>
    <x v="1"/>
    <n v="913"/>
    <n v="5396091860.245244"/>
  </r>
  <r>
    <x v="0"/>
    <x v="2"/>
    <x v="0"/>
    <x v="4"/>
    <x v="0"/>
    <x v="1"/>
    <x v="4"/>
    <x v="0"/>
    <n v="82"/>
    <n v="258512333.221688"/>
  </r>
  <r>
    <x v="0"/>
    <x v="2"/>
    <x v="0"/>
    <x v="4"/>
    <x v="0"/>
    <x v="1"/>
    <x v="4"/>
    <x v="1"/>
    <n v="127"/>
    <n v="370229606.05071461"/>
  </r>
  <r>
    <x v="0"/>
    <x v="2"/>
    <x v="0"/>
    <x v="4"/>
    <x v="0"/>
    <x v="1"/>
    <x v="1"/>
    <x v="0"/>
    <n v="397"/>
    <n v="840487569.65825164"/>
  </r>
  <r>
    <x v="0"/>
    <x v="2"/>
    <x v="0"/>
    <x v="4"/>
    <x v="0"/>
    <x v="1"/>
    <x v="1"/>
    <x v="1"/>
    <n v="658"/>
    <n v="1390202460.3001056"/>
  </r>
  <r>
    <x v="0"/>
    <x v="2"/>
    <x v="0"/>
    <x v="4"/>
    <x v="0"/>
    <x v="1"/>
    <x v="2"/>
    <x v="0"/>
    <n v="192"/>
    <n v="297110793.50267541"/>
  </r>
  <r>
    <x v="0"/>
    <x v="2"/>
    <x v="0"/>
    <x v="4"/>
    <x v="0"/>
    <x v="1"/>
    <x v="2"/>
    <x v="1"/>
    <n v="40"/>
    <n v="61052953.137549996"/>
  </r>
  <r>
    <x v="0"/>
    <x v="2"/>
    <x v="0"/>
    <x v="4"/>
    <x v="0"/>
    <x v="3"/>
    <x v="0"/>
    <x v="0"/>
    <n v="8"/>
    <n v="67521740.163335502"/>
  </r>
  <r>
    <x v="0"/>
    <x v="2"/>
    <x v="0"/>
    <x v="4"/>
    <x v="0"/>
    <x v="3"/>
    <x v="0"/>
    <x v="1"/>
    <n v="2"/>
    <n v="15575020.199999999"/>
  </r>
  <r>
    <x v="0"/>
    <x v="2"/>
    <x v="0"/>
    <x v="4"/>
    <x v="0"/>
    <x v="3"/>
    <x v="3"/>
    <x v="0"/>
    <n v="3"/>
    <n v="19203908.015177403"/>
  </r>
  <r>
    <x v="0"/>
    <x v="2"/>
    <x v="0"/>
    <x v="4"/>
    <x v="1"/>
    <x v="2"/>
    <x v="3"/>
    <x v="0"/>
    <n v="852"/>
    <n v="3879923676"/>
  </r>
  <r>
    <x v="0"/>
    <x v="2"/>
    <x v="0"/>
    <x v="4"/>
    <x v="1"/>
    <x v="2"/>
    <x v="3"/>
    <x v="1"/>
    <n v="807"/>
    <n v="3076210233"/>
  </r>
  <r>
    <x v="0"/>
    <x v="2"/>
    <x v="0"/>
    <x v="4"/>
    <x v="1"/>
    <x v="2"/>
    <x v="4"/>
    <x v="0"/>
    <n v="117"/>
    <n v="460152783"/>
  </r>
  <r>
    <x v="0"/>
    <x v="2"/>
    <x v="0"/>
    <x v="4"/>
    <x v="1"/>
    <x v="2"/>
    <x v="4"/>
    <x v="1"/>
    <n v="130"/>
    <n v="400254588"/>
  </r>
  <r>
    <x v="0"/>
    <x v="2"/>
    <x v="0"/>
    <x v="4"/>
    <x v="1"/>
    <x v="2"/>
    <x v="1"/>
    <x v="0"/>
    <n v="244"/>
    <n v="390808551"/>
  </r>
  <r>
    <x v="0"/>
    <x v="2"/>
    <x v="0"/>
    <x v="4"/>
    <x v="1"/>
    <x v="2"/>
    <x v="1"/>
    <x v="1"/>
    <n v="276"/>
    <n v="471121506"/>
  </r>
  <r>
    <x v="0"/>
    <x v="2"/>
    <x v="0"/>
    <x v="4"/>
    <x v="1"/>
    <x v="2"/>
    <x v="2"/>
    <x v="0"/>
    <n v="7"/>
    <n v="9710766"/>
  </r>
  <r>
    <x v="0"/>
    <x v="2"/>
    <x v="0"/>
    <x v="4"/>
    <x v="1"/>
    <x v="2"/>
    <x v="2"/>
    <x v="1"/>
    <n v="4"/>
    <n v="2995650"/>
  </r>
  <r>
    <x v="0"/>
    <x v="2"/>
    <x v="0"/>
    <x v="4"/>
    <x v="1"/>
    <x v="4"/>
    <x v="0"/>
    <x v="0"/>
    <n v="1"/>
    <n v="9266827.1999999993"/>
  </r>
  <r>
    <x v="0"/>
    <x v="2"/>
    <x v="0"/>
    <x v="4"/>
    <x v="1"/>
    <x v="4"/>
    <x v="3"/>
    <x v="0"/>
    <n v="18"/>
    <n v="111922344.99538207"/>
  </r>
  <r>
    <x v="0"/>
    <x v="2"/>
    <x v="0"/>
    <x v="4"/>
    <x v="1"/>
    <x v="4"/>
    <x v="3"/>
    <x v="1"/>
    <n v="16"/>
    <n v="93043429.642845571"/>
  </r>
  <r>
    <x v="0"/>
    <x v="2"/>
    <x v="0"/>
    <x v="4"/>
    <x v="1"/>
    <x v="4"/>
    <x v="4"/>
    <x v="0"/>
    <n v="2"/>
    <n v="4769777.4584999997"/>
  </r>
  <r>
    <x v="0"/>
    <x v="2"/>
    <x v="0"/>
    <x v="4"/>
    <x v="1"/>
    <x v="4"/>
    <x v="4"/>
    <x v="1"/>
    <n v="2"/>
    <n v="5158816.8025000002"/>
  </r>
  <r>
    <x v="0"/>
    <x v="2"/>
    <x v="0"/>
    <x v="4"/>
    <x v="1"/>
    <x v="4"/>
    <x v="1"/>
    <x v="0"/>
    <n v="7"/>
    <n v="14678779.164268201"/>
  </r>
  <r>
    <x v="0"/>
    <x v="2"/>
    <x v="0"/>
    <x v="4"/>
    <x v="1"/>
    <x v="4"/>
    <x v="1"/>
    <x v="1"/>
    <n v="20"/>
    <n v="43514303.703603446"/>
  </r>
  <r>
    <x v="0"/>
    <x v="2"/>
    <x v="0"/>
    <x v="4"/>
    <x v="1"/>
    <x v="4"/>
    <x v="2"/>
    <x v="0"/>
    <n v="8"/>
    <n v="12347734.454999998"/>
  </r>
  <r>
    <x v="0"/>
    <x v="2"/>
    <x v="0"/>
    <x v="4"/>
    <x v="1"/>
    <x v="4"/>
    <x v="2"/>
    <x v="1"/>
    <n v="3"/>
    <n v="5135047.5271875001"/>
  </r>
  <r>
    <x v="0"/>
    <x v="2"/>
    <x v="0"/>
    <x v="4"/>
    <x v="1"/>
    <x v="3"/>
    <x v="2"/>
    <x v="0"/>
    <n v="12"/>
    <n v="14396283"/>
  </r>
  <r>
    <x v="0"/>
    <x v="2"/>
    <x v="0"/>
    <x v="5"/>
    <x v="0"/>
    <x v="0"/>
    <x v="0"/>
    <x v="0"/>
    <n v="43"/>
    <n v="391178679.11255091"/>
  </r>
  <r>
    <x v="0"/>
    <x v="2"/>
    <x v="0"/>
    <x v="5"/>
    <x v="0"/>
    <x v="0"/>
    <x v="0"/>
    <x v="1"/>
    <n v="26"/>
    <n v="169836903.48787311"/>
  </r>
  <r>
    <x v="0"/>
    <x v="2"/>
    <x v="0"/>
    <x v="5"/>
    <x v="0"/>
    <x v="0"/>
    <x v="3"/>
    <x v="0"/>
    <n v="420"/>
    <n v="3052413176.747952"/>
  </r>
  <r>
    <x v="0"/>
    <x v="2"/>
    <x v="0"/>
    <x v="5"/>
    <x v="0"/>
    <x v="0"/>
    <x v="3"/>
    <x v="1"/>
    <n v="115"/>
    <n v="708739873.05679846"/>
  </r>
  <r>
    <x v="0"/>
    <x v="2"/>
    <x v="0"/>
    <x v="5"/>
    <x v="0"/>
    <x v="0"/>
    <x v="4"/>
    <x v="0"/>
    <n v="5"/>
    <n v="13705339.121666666"/>
  </r>
  <r>
    <x v="0"/>
    <x v="2"/>
    <x v="0"/>
    <x v="5"/>
    <x v="0"/>
    <x v="0"/>
    <x v="4"/>
    <x v="1"/>
    <n v="4"/>
    <n v="15517510.87828167"/>
  </r>
  <r>
    <x v="0"/>
    <x v="2"/>
    <x v="0"/>
    <x v="5"/>
    <x v="0"/>
    <x v="0"/>
    <x v="1"/>
    <x v="0"/>
    <n v="31"/>
    <n v="76222278.498157844"/>
  </r>
  <r>
    <x v="0"/>
    <x v="2"/>
    <x v="0"/>
    <x v="5"/>
    <x v="0"/>
    <x v="0"/>
    <x v="1"/>
    <x v="1"/>
    <n v="88"/>
    <n v="214936985.46049821"/>
  </r>
  <r>
    <x v="0"/>
    <x v="2"/>
    <x v="0"/>
    <x v="5"/>
    <x v="0"/>
    <x v="0"/>
    <x v="2"/>
    <x v="0"/>
    <n v="54"/>
    <n v="99073922.496085688"/>
  </r>
  <r>
    <x v="0"/>
    <x v="2"/>
    <x v="0"/>
    <x v="5"/>
    <x v="0"/>
    <x v="0"/>
    <x v="2"/>
    <x v="1"/>
    <n v="6"/>
    <n v="10757141.493749999"/>
  </r>
  <r>
    <x v="0"/>
    <x v="2"/>
    <x v="0"/>
    <x v="5"/>
    <x v="0"/>
    <x v="1"/>
    <x v="0"/>
    <x v="0"/>
    <n v="6"/>
    <n v="31464525.999381371"/>
  </r>
  <r>
    <x v="0"/>
    <x v="2"/>
    <x v="0"/>
    <x v="5"/>
    <x v="0"/>
    <x v="1"/>
    <x v="0"/>
    <x v="1"/>
    <n v="3"/>
    <n v="16022201.026211252"/>
  </r>
  <r>
    <x v="0"/>
    <x v="2"/>
    <x v="0"/>
    <x v="5"/>
    <x v="0"/>
    <x v="1"/>
    <x v="3"/>
    <x v="0"/>
    <n v="296"/>
    <n v="2088094409.4264209"/>
  </r>
  <r>
    <x v="0"/>
    <x v="2"/>
    <x v="0"/>
    <x v="5"/>
    <x v="0"/>
    <x v="1"/>
    <x v="3"/>
    <x v="1"/>
    <n v="358"/>
    <n v="2315771359.4669418"/>
  </r>
  <r>
    <x v="0"/>
    <x v="2"/>
    <x v="0"/>
    <x v="5"/>
    <x v="0"/>
    <x v="1"/>
    <x v="4"/>
    <x v="0"/>
    <n v="25"/>
    <n v="81481362.403229997"/>
  </r>
  <r>
    <x v="0"/>
    <x v="2"/>
    <x v="0"/>
    <x v="5"/>
    <x v="0"/>
    <x v="1"/>
    <x v="4"/>
    <x v="1"/>
    <n v="15"/>
    <n v="48273090.871563338"/>
  </r>
  <r>
    <x v="0"/>
    <x v="2"/>
    <x v="0"/>
    <x v="5"/>
    <x v="0"/>
    <x v="1"/>
    <x v="1"/>
    <x v="0"/>
    <n v="38"/>
    <n v="94358688.409780681"/>
  </r>
  <r>
    <x v="0"/>
    <x v="2"/>
    <x v="0"/>
    <x v="5"/>
    <x v="0"/>
    <x v="1"/>
    <x v="1"/>
    <x v="1"/>
    <n v="129"/>
    <n v="315110207.05585575"/>
  </r>
  <r>
    <x v="0"/>
    <x v="2"/>
    <x v="0"/>
    <x v="5"/>
    <x v="0"/>
    <x v="1"/>
    <x v="2"/>
    <x v="0"/>
    <n v="6"/>
    <n v="12020650.490999997"/>
  </r>
  <r>
    <x v="0"/>
    <x v="2"/>
    <x v="0"/>
    <x v="5"/>
    <x v="0"/>
    <x v="1"/>
    <x v="2"/>
    <x v="1"/>
    <n v="3"/>
    <n v="5336873.2462499999"/>
  </r>
  <r>
    <x v="0"/>
    <x v="2"/>
    <x v="0"/>
    <x v="5"/>
    <x v="0"/>
    <x v="3"/>
    <x v="3"/>
    <x v="0"/>
    <n v="18"/>
    <n v="124643588.27093694"/>
  </r>
  <r>
    <x v="0"/>
    <x v="2"/>
    <x v="0"/>
    <x v="5"/>
    <x v="0"/>
    <x v="3"/>
    <x v="3"/>
    <x v="1"/>
    <n v="9"/>
    <n v="59962091.362343937"/>
  </r>
  <r>
    <x v="0"/>
    <x v="2"/>
    <x v="0"/>
    <x v="5"/>
    <x v="1"/>
    <x v="2"/>
    <x v="3"/>
    <x v="0"/>
    <n v="110"/>
    <n v="503503458"/>
  </r>
  <r>
    <x v="0"/>
    <x v="2"/>
    <x v="0"/>
    <x v="5"/>
    <x v="1"/>
    <x v="2"/>
    <x v="3"/>
    <x v="1"/>
    <n v="86"/>
    <n v="333419340"/>
  </r>
  <r>
    <x v="0"/>
    <x v="2"/>
    <x v="0"/>
    <x v="5"/>
    <x v="1"/>
    <x v="2"/>
    <x v="4"/>
    <x v="0"/>
    <n v="21"/>
    <n v="59721708"/>
  </r>
  <r>
    <x v="0"/>
    <x v="2"/>
    <x v="0"/>
    <x v="5"/>
    <x v="1"/>
    <x v="2"/>
    <x v="4"/>
    <x v="1"/>
    <n v="24"/>
    <n v="76852353"/>
  </r>
  <r>
    <x v="0"/>
    <x v="2"/>
    <x v="0"/>
    <x v="5"/>
    <x v="1"/>
    <x v="2"/>
    <x v="1"/>
    <x v="0"/>
    <n v="16"/>
    <n v="37203048"/>
  </r>
  <r>
    <x v="0"/>
    <x v="2"/>
    <x v="0"/>
    <x v="5"/>
    <x v="1"/>
    <x v="2"/>
    <x v="1"/>
    <x v="1"/>
    <n v="25"/>
    <n v="63449670"/>
  </r>
  <r>
    <x v="0"/>
    <x v="2"/>
    <x v="0"/>
    <x v="5"/>
    <x v="1"/>
    <x v="2"/>
    <x v="2"/>
    <x v="0"/>
    <n v="6"/>
    <n v="8103555"/>
  </r>
  <r>
    <x v="0"/>
    <x v="2"/>
    <x v="0"/>
    <x v="5"/>
    <x v="1"/>
    <x v="4"/>
    <x v="0"/>
    <x v="1"/>
    <n v="3"/>
    <n v="26262106.650000006"/>
  </r>
  <r>
    <x v="0"/>
    <x v="2"/>
    <x v="0"/>
    <x v="5"/>
    <x v="1"/>
    <x v="4"/>
    <x v="3"/>
    <x v="0"/>
    <n v="21"/>
    <n v="148031321.92659649"/>
  </r>
  <r>
    <x v="0"/>
    <x v="2"/>
    <x v="0"/>
    <x v="5"/>
    <x v="1"/>
    <x v="4"/>
    <x v="3"/>
    <x v="1"/>
    <n v="21"/>
    <n v="134665584.52288595"/>
  </r>
  <r>
    <x v="0"/>
    <x v="2"/>
    <x v="0"/>
    <x v="5"/>
    <x v="1"/>
    <x v="4"/>
    <x v="4"/>
    <x v="0"/>
    <n v="1"/>
    <n v="2696164.6349999998"/>
  </r>
  <r>
    <x v="0"/>
    <x v="2"/>
    <x v="0"/>
    <x v="5"/>
    <x v="1"/>
    <x v="4"/>
    <x v="4"/>
    <x v="1"/>
    <n v="1"/>
    <n v="2445784.4466666668"/>
  </r>
  <r>
    <x v="0"/>
    <x v="2"/>
    <x v="0"/>
    <x v="5"/>
    <x v="1"/>
    <x v="4"/>
    <x v="1"/>
    <x v="0"/>
    <n v="8"/>
    <n v="19820378.889429815"/>
  </r>
  <r>
    <x v="0"/>
    <x v="2"/>
    <x v="0"/>
    <x v="5"/>
    <x v="1"/>
    <x v="4"/>
    <x v="1"/>
    <x v="1"/>
    <n v="25"/>
    <n v="61100681.980520263"/>
  </r>
  <r>
    <x v="0"/>
    <x v="2"/>
    <x v="0"/>
    <x v="5"/>
    <x v="1"/>
    <x v="4"/>
    <x v="2"/>
    <x v="0"/>
    <n v="5"/>
    <n v="9178375.6109999977"/>
  </r>
  <r>
    <x v="0"/>
    <x v="2"/>
    <x v="0"/>
    <x v="5"/>
    <x v="1"/>
    <x v="4"/>
    <x v="2"/>
    <x v="1"/>
    <n v="3"/>
    <n v="5378570.7468749993"/>
  </r>
  <r>
    <x v="0"/>
    <x v="2"/>
    <x v="0"/>
    <x v="6"/>
    <x v="0"/>
    <x v="0"/>
    <x v="0"/>
    <x v="0"/>
    <n v="149"/>
    <n v="1466965432.0125487"/>
  </r>
  <r>
    <x v="0"/>
    <x v="2"/>
    <x v="0"/>
    <x v="6"/>
    <x v="0"/>
    <x v="0"/>
    <x v="0"/>
    <x v="1"/>
    <n v="84"/>
    <n v="877517420.3990016"/>
  </r>
  <r>
    <x v="0"/>
    <x v="2"/>
    <x v="0"/>
    <x v="6"/>
    <x v="0"/>
    <x v="0"/>
    <x v="3"/>
    <x v="0"/>
    <n v="96"/>
    <n v="629505285.81907737"/>
  </r>
  <r>
    <x v="0"/>
    <x v="2"/>
    <x v="0"/>
    <x v="6"/>
    <x v="0"/>
    <x v="0"/>
    <x v="3"/>
    <x v="1"/>
    <n v="65"/>
    <n v="417071687.41341484"/>
  </r>
  <r>
    <x v="0"/>
    <x v="2"/>
    <x v="0"/>
    <x v="6"/>
    <x v="0"/>
    <x v="0"/>
    <x v="4"/>
    <x v="0"/>
    <n v="22"/>
    <n v="82580045.649425194"/>
  </r>
  <r>
    <x v="0"/>
    <x v="2"/>
    <x v="0"/>
    <x v="6"/>
    <x v="0"/>
    <x v="0"/>
    <x v="4"/>
    <x v="1"/>
    <n v="15"/>
    <n v="57678217.543653466"/>
  </r>
  <r>
    <x v="0"/>
    <x v="2"/>
    <x v="0"/>
    <x v="6"/>
    <x v="0"/>
    <x v="0"/>
    <x v="1"/>
    <x v="0"/>
    <n v="57"/>
    <n v="133245649.52791768"/>
  </r>
  <r>
    <x v="0"/>
    <x v="2"/>
    <x v="0"/>
    <x v="6"/>
    <x v="0"/>
    <x v="0"/>
    <x v="1"/>
    <x v="1"/>
    <n v="87"/>
    <n v="232387352.9860253"/>
  </r>
  <r>
    <x v="0"/>
    <x v="2"/>
    <x v="0"/>
    <x v="6"/>
    <x v="0"/>
    <x v="0"/>
    <x v="2"/>
    <x v="0"/>
    <n v="26"/>
    <n v="45963557.714653075"/>
  </r>
  <r>
    <x v="0"/>
    <x v="2"/>
    <x v="0"/>
    <x v="6"/>
    <x v="0"/>
    <x v="1"/>
    <x v="3"/>
    <x v="0"/>
    <n v="816"/>
    <n v="4461505759.0537224"/>
  </r>
  <r>
    <x v="0"/>
    <x v="2"/>
    <x v="0"/>
    <x v="6"/>
    <x v="0"/>
    <x v="1"/>
    <x v="3"/>
    <x v="1"/>
    <n v="785"/>
    <n v="4114973199.0566111"/>
  </r>
  <r>
    <x v="0"/>
    <x v="2"/>
    <x v="0"/>
    <x v="6"/>
    <x v="0"/>
    <x v="1"/>
    <x v="4"/>
    <x v="0"/>
    <n v="136"/>
    <n v="357600903.27689373"/>
  </r>
  <r>
    <x v="0"/>
    <x v="2"/>
    <x v="0"/>
    <x v="6"/>
    <x v="0"/>
    <x v="1"/>
    <x v="4"/>
    <x v="1"/>
    <n v="218"/>
    <n v="521547192.33477366"/>
  </r>
  <r>
    <x v="0"/>
    <x v="2"/>
    <x v="0"/>
    <x v="6"/>
    <x v="0"/>
    <x v="1"/>
    <x v="1"/>
    <x v="0"/>
    <n v="209"/>
    <n v="458871878.43804216"/>
  </r>
  <r>
    <x v="0"/>
    <x v="2"/>
    <x v="0"/>
    <x v="6"/>
    <x v="0"/>
    <x v="1"/>
    <x v="1"/>
    <x v="1"/>
    <n v="406"/>
    <n v="912820755.06169832"/>
  </r>
  <r>
    <x v="0"/>
    <x v="2"/>
    <x v="0"/>
    <x v="6"/>
    <x v="0"/>
    <x v="1"/>
    <x v="2"/>
    <x v="0"/>
    <n v="37"/>
    <n v="61999999.564090893"/>
  </r>
  <r>
    <x v="0"/>
    <x v="2"/>
    <x v="0"/>
    <x v="6"/>
    <x v="0"/>
    <x v="1"/>
    <x v="2"/>
    <x v="1"/>
    <n v="5"/>
    <n v="7634129.0615999997"/>
  </r>
  <r>
    <x v="0"/>
    <x v="2"/>
    <x v="0"/>
    <x v="6"/>
    <x v="0"/>
    <x v="3"/>
    <x v="0"/>
    <x v="0"/>
    <n v="40"/>
    <n v="447134286.18091077"/>
  </r>
  <r>
    <x v="0"/>
    <x v="2"/>
    <x v="0"/>
    <x v="6"/>
    <x v="0"/>
    <x v="3"/>
    <x v="0"/>
    <x v="1"/>
    <n v="36"/>
    <n v="418230657.27183086"/>
  </r>
  <r>
    <x v="0"/>
    <x v="2"/>
    <x v="0"/>
    <x v="6"/>
    <x v="0"/>
    <x v="3"/>
    <x v="3"/>
    <x v="0"/>
    <n v="274"/>
    <n v="1733042875.2146099"/>
  </r>
  <r>
    <x v="0"/>
    <x v="2"/>
    <x v="0"/>
    <x v="6"/>
    <x v="0"/>
    <x v="3"/>
    <x v="3"/>
    <x v="1"/>
    <n v="338"/>
    <n v="2102908256.2195239"/>
  </r>
  <r>
    <x v="0"/>
    <x v="2"/>
    <x v="0"/>
    <x v="6"/>
    <x v="0"/>
    <x v="3"/>
    <x v="4"/>
    <x v="0"/>
    <n v="3"/>
    <n v="7909252.6725000003"/>
  </r>
  <r>
    <x v="0"/>
    <x v="2"/>
    <x v="0"/>
    <x v="6"/>
    <x v="0"/>
    <x v="3"/>
    <x v="1"/>
    <x v="0"/>
    <n v="32"/>
    <n v="96719272.783122852"/>
  </r>
  <r>
    <x v="0"/>
    <x v="2"/>
    <x v="0"/>
    <x v="6"/>
    <x v="0"/>
    <x v="3"/>
    <x v="1"/>
    <x v="1"/>
    <n v="104"/>
    <n v="299006945.44137621"/>
  </r>
  <r>
    <x v="0"/>
    <x v="2"/>
    <x v="0"/>
    <x v="6"/>
    <x v="0"/>
    <x v="3"/>
    <x v="2"/>
    <x v="0"/>
    <n v="21"/>
    <n v="40332401.760853902"/>
  </r>
  <r>
    <x v="0"/>
    <x v="2"/>
    <x v="0"/>
    <x v="6"/>
    <x v="1"/>
    <x v="2"/>
    <x v="3"/>
    <x v="0"/>
    <n v="507"/>
    <n v="2031175889.2384307"/>
  </r>
  <r>
    <x v="0"/>
    <x v="2"/>
    <x v="0"/>
    <x v="6"/>
    <x v="1"/>
    <x v="2"/>
    <x v="3"/>
    <x v="1"/>
    <n v="406"/>
    <n v="1526303801.8316796"/>
  </r>
  <r>
    <x v="0"/>
    <x v="2"/>
    <x v="0"/>
    <x v="6"/>
    <x v="1"/>
    <x v="2"/>
    <x v="4"/>
    <x v="0"/>
    <n v="107"/>
    <n v="249651948"/>
  </r>
  <r>
    <x v="0"/>
    <x v="2"/>
    <x v="0"/>
    <x v="6"/>
    <x v="1"/>
    <x v="2"/>
    <x v="4"/>
    <x v="1"/>
    <n v="103"/>
    <n v="211981689"/>
  </r>
  <r>
    <x v="0"/>
    <x v="2"/>
    <x v="0"/>
    <x v="6"/>
    <x v="1"/>
    <x v="2"/>
    <x v="1"/>
    <x v="0"/>
    <n v="220"/>
    <n v="371486480.92219275"/>
  </r>
  <r>
    <x v="0"/>
    <x v="2"/>
    <x v="0"/>
    <x v="6"/>
    <x v="1"/>
    <x v="2"/>
    <x v="1"/>
    <x v="1"/>
    <n v="456"/>
    <n v="689158914"/>
  </r>
  <r>
    <x v="0"/>
    <x v="2"/>
    <x v="0"/>
    <x v="6"/>
    <x v="1"/>
    <x v="2"/>
    <x v="2"/>
    <x v="0"/>
    <n v="8"/>
    <n v="10873197"/>
  </r>
  <r>
    <x v="0"/>
    <x v="2"/>
    <x v="0"/>
    <x v="6"/>
    <x v="1"/>
    <x v="2"/>
    <x v="2"/>
    <x v="1"/>
    <n v="6"/>
    <n v="3795741"/>
  </r>
  <r>
    <x v="0"/>
    <x v="2"/>
    <x v="0"/>
    <x v="6"/>
    <x v="1"/>
    <x v="4"/>
    <x v="0"/>
    <x v="1"/>
    <n v="2"/>
    <n v="14603791.257270215"/>
  </r>
  <r>
    <x v="0"/>
    <x v="2"/>
    <x v="0"/>
    <x v="6"/>
    <x v="1"/>
    <x v="4"/>
    <x v="3"/>
    <x v="0"/>
    <n v="5"/>
    <n v="33402171.058854543"/>
  </r>
  <r>
    <x v="0"/>
    <x v="2"/>
    <x v="0"/>
    <x v="6"/>
    <x v="1"/>
    <x v="4"/>
    <x v="3"/>
    <x v="1"/>
    <n v="22"/>
    <n v="113975764.72381344"/>
  </r>
  <r>
    <x v="0"/>
    <x v="2"/>
    <x v="0"/>
    <x v="6"/>
    <x v="1"/>
    <x v="4"/>
    <x v="4"/>
    <x v="0"/>
    <n v="2"/>
    <n v="7746748.6050000004"/>
  </r>
  <r>
    <x v="0"/>
    <x v="2"/>
    <x v="0"/>
    <x v="6"/>
    <x v="1"/>
    <x v="4"/>
    <x v="4"/>
    <x v="1"/>
    <n v="3"/>
    <n v="9949252.2964714281"/>
  </r>
  <r>
    <x v="0"/>
    <x v="2"/>
    <x v="0"/>
    <x v="6"/>
    <x v="1"/>
    <x v="4"/>
    <x v="1"/>
    <x v="0"/>
    <n v="13"/>
    <n v="29253369.581846237"/>
  </r>
  <r>
    <x v="0"/>
    <x v="2"/>
    <x v="0"/>
    <x v="6"/>
    <x v="1"/>
    <x v="4"/>
    <x v="1"/>
    <x v="1"/>
    <n v="21"/>
    <n v="45956321.709900558"/>
  </r>
  <r>
    <x v="0"/>
    <x v="2"/>
    <x v="0"/>
    <x v="6"/>
    <x v="1"/>
    <x v="4"/>
    <x v="2"/>
    <x v="0"/>
    <n v="2"/>
    <n v="3266172.1778999995"/>
  </r>
  <r>
    <x v="0"/>
    <x v="2"/>
    <x v="0"/>
    <x v="6"/>
    <x v="1"/>
    <x v="4"/>
    <x v="2"/>
    <x v="1"/>
    <n v="2"/>
    <n v="4673886.5657684207"/>
  </r>
  <r>
    <x v="0"/>
    <x v="2"/>
    <x v="0"/>
    <x v="6"/>
    <x v="1"/>
    <x v="3"/>
    <x v="0"/>
    <x v="0"/>
    <n v="14"/>
    <n v="191293725"/>
  </r>
  <r>
    <x v="0"/>
    <x v="2"/>
    <x v="0"/>
    <x v="6"/>
    <x v="1"/>
    <x v="3"/>
    <x v="0"/>
    <x v="1"/>
    <n v="4"/>
    <n v="57402597"/>
  </r>
  <r>
    <x v="0"/>
    <x v="2"/>
    <x v="0"/>
    <x v="6"/>
    <x v="1"/>
    <x v="3"/>
    <x v="3"/>
    <x v="0"/>
    <n v="32"/>
    <n v="213219219"/>
  </r>
  <r>
    <x v="0"/>
    <x v="2"/>
    <x v="0"/>
    <x v="6"/>
    <x v="1"/>
    <x v="3"/>
    <x v="3"/>
    <x v="1"/>
    <n v="40"/>
    <n v="247096140"/>
  </r>
  <r>
    <x v="0"/>
    <x v="2"/>
    <x v="0"/>
    <x v="6"/>
    <x v="1"/>
    <x v="3"/>
    <x v="1"/>
    <x v="0"/>
    <n v="7"/>
    <n v="17856972"/>
  </r>
  <r>
    <x v="0"/>
    <x v="2"/>
    <x v="0"/>
    <x v="6"/>
    <x v="1"/>
    <x v="3"/>
    <x v="1"/>
    <x v="1"/>
    <n v="42"/>
    <n v="108577329"/>
  </r>
  <r>
    <x v="0"/>
    <x v="2"/>
    <x v="0"/>
    <x v="6"/>
    <x v="1"/>
    <x v="3"/>
    <x v="2"/>
    <x v="0"/>
    <n v="15"/>
    <n v="27203460"/>
  </r>
  <r>
    <x v="0"/>
    <x v="2"/>
    <x v="0"/>
    <x v="6"/>
    <x v="1"/>
    <x v="3"/>
    <x v="2"/>
    <x v="1"/>
    <n v="2"/>
    <n v="2980254"/>
  </r>
  <r>
    <x v="0"/>
    <x v="2"/>
    <x v="0"/>
    <x v="7"/>
    <x v="0"/>
    <x v="0"/>
    <x v="0"/>
    <x v="0"/>
    <n v="450"/>
    <n v="5668187395.101862"/>
  </r>
  <r>
    <x v="0"/>
    <x v="2"/>
    <x v="0"/>
    <x v="7"/>
    <x v="0"/>
    <x v="0"/>
    <x v="0"/>
    <x v="1"/>
    <n v="223"/>
    <n v="2529089450.1697989"/>
  </r>
  <r>
    <x v="0"/>
    <x v="2"/>
    <x v="0"/>
    <x v="7"/>
    <x v="0"/>
    <x v="0"/>
    <x v="3"/>
    <x v="0"/>
    <n v="898"/>
    <n v="6671282904.2440453"/>
  </r>
  <r>
    <x v="0"/>
    <x v="2"/>
    <x v="0"/>
    <x v="7"/>
    <x v="0"/>
    <x v="0"/>
    <x v="3"/>
    <x v="1"/>
    <n v="960"/>
    <n v="6926235576.5059385"/>
  </r>
  <r>
    <x v="0"/>
    <x v="2"/>
    <x v="0"/>
    <x v="7"/>
    <x v="0"/>
    <x v="0"/>
    <x v="4"/>
    <x v="0"/>
    <n v="266"/>
    <n v="1156565158.1359005"/>
  </r>
  <r>
    <x v="0"/>
    <x v="2"/>
    <x v="0"/>
    <x v="7"/>
    <x v="0"/>
    <x v="0"/>
    <x v="4"/>
    <x v="1"/>
    <n v="326"/>
    <n v="1523732906.8791583"/>
  </r>
  <r>
    <x v="0"/>
    <x v="2"/>
    <x v="0"/>
    <x v="7"/>
    <x v="0"/>
    <x v="0"/>
    <x v="1"/>
    <x v="0"/>
    <n v="467"/>
    <n v="1299741409.4284604"/>
  </r>
  <r>
    <x v="0"/>
    <x v="2"/>
    <x v="0"/>
    <x v="7"/>
    <x v="0"/>
    <x v="0"/>
    <x v="1"/>
    <x v="1"/>
    <n v="548"/>
    <n v="1694879842.600493"/>
  </r>
  <r>
    <x v="0"/>
    <x v="2"/>
    <x v="0"/>
    <x v="7"/>
    <x v="0"/>
    <x v="0"/>
    <x v="2"/>
    <x v="0"/>
    <n v="248"/>
    <n v="539910774.1491164"/>
  </r>
  <r>
    <x v="0"/>
    <x v="2"/>
    <x v="0"/>
    <x v="7"/>
    <x v="0"/>
    <x v="0"/>
    <x v="2"/>
    <x v="1"/>
    <n v="4"/>
    <n v="7941289.1749999998"/>
  </r>
  <r>
    <x v="0"/>
    <x v="2"/>
    <x v="0"/>
    <x v="7"/>
    <x v="0"/>
    <x v="1"/>
    <x v="0"/>
    <x v="0"/>
    <n v="29"/>
    <n v="410760964.35572404"/>
  </r>
  <r>
    <x v="0"/>
    <x v="2"/>
    <x v="0"/>
    <x v="7"/>
    <x v="0"/>
    <x v="1"/>
    <x v="0"/>
    <x v="1"/>
    <n v="15"/>
    <n v="151572012.84067202"/>
  </r>
  <r>
    <x v="0"/>
    <x v="2"/>
    <x v="0"/>
    <x v="7"/>
    <x v="0"/>
    <x v="1"/>
    <x v="3"/>
    <x v="0"/>
    <n v="1571"/>
    <n v="13723632414.404465"/>
  </r>
  <r>
    <x v="0"/>
    <x v="2"/>
    <x v="0"/>
    <x v="7"/>
    <x v="0"/>
    <x v="1"/>
    <x v="3"/>
    <x v="1"/>
    <n v="1595"/>
    <n v="13133486180.929756"/>
  </r>
  <r>
    <x v="0"/>
    <x v="2"/>
    <x v="0"/>
    <x v="7"/>
    <x v="0"/>
    <x v="1"/>
    <x v="4"/>
    <x v="0"/>
    <n v="176"/>
    <n v="652215795.10797036"/>
  </r>
  <r>
    <x v="0"/>
    <x v="2"/>
    <x v="0"/>
    <x v="7"/>
    <x v="0"/>
    <x v="1"/>
    <x v="4"/>
    <x v="1"/>
    <n v="125"/>
    <n v="411818546.82104087"/>
  </r>
  <r>
    <x v="0"/>
    <x v="2"/>
    <x v="0"/>
    <x v="7"/>
    <x v="0"/>
    <x v="1"/>
    <x v="1"/>
    <x v="0"/>
    <n v="614"/>
    <n v="1546377941.7629533"/>
  </r>
  <r>
    <x v="0"/>
    <x v="2"/>
    <x v="0"/>
    <x v="7"/>
    <x v="0"/>
    <x v="1"/>
    <x v="1"/>
    <x v="1"/>
    <n v="831"/>
    <n v="2198389760.4604344"/>
  </r>
  <r>
    <x v="0"/>
    <x v="2"/>
    <x v="0"/>
    <x v="7"/>
    <x v="0"/>
    <x v="1"/>
    <x v="2"/>
    <x v="0"/>
    <n v="167"/>
    <n v="343890030.03549105"/>
  </r>
  <r>
    <x v="0"/>
    <x v="2"/>
    <x v="0"/>
    <x v="7"/>
    <x v="0"/>
    <x v="1"/>
    <x v="2"/>
    <x v="1"/>
    <n v="24"/>
    <n v="47061363.905199997"/>
  </r>
  <r>
    <x v="0"/>
    <x v="2"/>
    <x v="0"/>
    <x v="7"/>
    <x v="0"/>
    <x v="3"/>
    <x v="3"/>
    <x v="0"/>
    <n v="1"/>
    <n v="8073077.3167952467"/>
  </r>
  <r>
    <x v="0"/>
    <x v="2"/>
    <x v="0"/>
    <x v="7"/>
    <x v="1"/>
    <x v="2"/>
    <x v="0"/>
    <x v="1"/>
    <n v="2"/>
    <n v="12938664"/>
  </r>
  <r>
    <x v="0"/>
    <x v="2"/>
    <x v="0"/>
    <x v="7"/>
    <x v="1"/>
    <x v="2"/>
    <x v="3"/>
    <x v="0"/>
    <n v="248"/>
    <n v="1702168131"/>
  </r>
  <r>
    <x v="0"/>
    <x v="2"/>
    <x v="0"/>
    <x v="7"/>
    <x v="1"/>
    <x v="2"/>
    <x v="3"/>
    <x v="1"/>
    <n v="156"/>
    <n v="954394347"/>
  </r>
  <r>
    <x v="0"/>
    <x v="2"/>
    <x v="0"/>
    <x v="7"/>
    <x v="1"/>
    <x v="2"/>
    <x v="4"/>
    <x v="0"/>
    <n v="21"/>
    <n v="63780042"/>
  </r>
  <r>
    <x v="0"/>
    <x v="2"/>
    <x v="0"/>
    <x v="7"/>
    <x v="1"/>
    <x v="2"/>
    <x v="4"/>
    <x v="1"/>
    <n v="11"/>
    <n v="26414085"/>
  </r>
  <r>
    <x v="0"/>
    <x v="2"/>
    <x v="0"/>
    <x v="7"/>
    <x v="1"/>
    <x v="2"/>
    <x v="1"/>
    <x v="0"/>
    <n v="16"/>
    <n v="38686668"/>
  </r>
  <r>
    <x v="0"/>
    <x v="2"/>
    <x v="0"/>
    <x v="7"/>
    <x v="1"/>
    <x v="2"/>
    <x v="1"/>
    <x v="1"/>
    <n v="24"/>
    <n v="51142704"/>
  </r>
  <r>
    <x v="0"/>
    <x v="2"/>
    <x v="0"/>
    <x v="7"/>
    <x v="1"/>
    <x v="2"/>
    <x v="2"/>
    <x v="0"/>
    <n v="2"/>
    <n v="3299367"/>
  </r>
  <r>
    <x v="0"/>
    <x v="2"/>
    <x v="0"/>
    <x v="7"/>
    <x v="1"/>
    <x v="2"/>
    <x v="2"/>
    <x v="1"/>
    <n v="1"/>
    <n v="1058400"/>
  </r>
  <r>
    <x v="0"/>
    <x v="2"/>
    <x v="0"/>
    <x v="7"/>
    <x v="1"/>
    <x v="4"/>
    <x v="0"/>
    <x v="0"/>
    <n v="5"/>
    <n v="49408785.305335529"/>
  </r>
  <r>
    <x v="0"/>
    <x v="2"/>
    <x v="0"/>
    <x v="7"/>
    <x v="1"/>
    <x v="4"/>
    <x v="0"/>
    <x v="1"/>
    <n v="2"/>
    <n v="24652865.76898808"/>
  </r>
  <r>
    <x v="0"/>
    <x v="2"/>
    <x v="0"/>
    <x v="7"/>
    <x v="1"/>
    <x v="4"/>
    <x v="3"/>
    <x v="0"/>
    <n v="23"/>
    <n v="174560084.34760624"/>
  </r>
  <r>
    <x v="0"/>
    <x v="2"/>
    <x v="0"/>
    <x v="7"/>
    <x v="1"/>
    <x v="4"/>
    <x v="3"/>
    <x v="1"/>
    <n v="31"/>
    <n v="247913391.4016816"/>
  </r>
  <r>
    <x v="0"/>
    <x v="2"/>
    <x v="0"/>
    <x v="7"/>
    <x v="1"/>
    <x v="4"/>
    <x v="4"/>
    <x v="0"/>
    <n v="12"/>
    <n v="41174144.794241972"/>
  </r>
  <r>
    <x v="0"/>
    <x v="2"/>
    <x v="0"/>
    <x v="7"/>
    <x v="1"/>
    <x v="4"/>
    <x v="4"/>
    <x v="1"/>
    <n v="23"/>
    <n v="79469787.632321715"/>
  </r>
  <r>
    <x v="0"/>
    <x v="2"/>
    <x v="0"/>
    <x v="7"/>
    <x v="1"/>
    <x v="4"/>
    <x v="1"/>
    <x v="0"/>
    <n v="19"/>
    <n v="52346547.576052055"/>
  </r>
  <r>
    <x v="0"/>
    <x v="2"/>
    <x v="0"/>
    <x v="7"/>
    <x v="1"/>
    <x v="4"/>
    <x v="1"/>
    <x v="1"/>
    <n v="47"/>
    <n v="135227791.09577698"/>
  </r>
  <r>
    <x v="0"/>
    <x v="2"/>
    <x v="0"/>
    <x v="7"/>
    <x v="1"/>
    <x v="4"/>
    <x v="2"/>
    <x v="0"/>
    <n v="5"/>
    <n v="11015118.755051564"/>
  </r>
  <r>
    <x v="0"/>
    <x v="2"/>
    <x v="0"/>
    <x v="7"/>
    <x v="1"/>
    <x v="4"/>
    <x v="2"/>
    <x v="1"/>
    <n v="7"/>
    <n v="14157897.560000001"/>
  </r>
  <r>
    <x v="0"/>
    <x v="2"/>
    <x v="0"/>
    <x v="8"/>
    <x v="0"/>
    <x v="0"/>
    <x v="0"/>
    <x v="0"/>
    <n v="162"/>
    <n v="1227901193.4000213"/>
  </r>
  <r>
    <x v="0"/>
    <x v="2"/>
    <x v="0"/>
    <x v="8"/>
    <x v="0"/>
    <x v="0"/>
    <x v="0"/>
    <x v="1"/>
    <n v="121"/>
    <n v="882524940.97317827"/>
  </r>
  <r>
    <x v="0"/>
    <x v="2"/>
    <x v="0"/>
    <x v="8"/>
    <x v="0"/>
    <x v="0"/>
    <x v="3"/>
    <x v="0"/>
    <n v="362"/>
    <n v="2023707945.0568912"/>
  </r>
  <r>
    <x v="0"/>
    <x v="2"/>
    <x v="0"/>
    <x v="8"/>
    <x v="0"/>
    <x v="0"/>
    <x v="3"/>
    <x v="1"/>
    <n v="509"/>
    <n v="2436453771.6651549"/>
  </r>
  <r>
    <x v="0"/>
    <x v="2"/>
    <x v="0"/>
    <x v="8"/>
    <x v="0"/>
    <x v="0"/>
    <x v="4"/>
    <x v="0"/>
    <n v="31"/>
    <n v="103721553.27165559"/>
  </r>
  <r>
    <x v="0"/>
    <x v="2"/>
    <x v="0"/>
    <x v="8"/>
    <x v="0"/>
    <x v="0"/>
    <x v="4"/>
    <x v="1"/>
    <n v="194"/>
    <n v="317515265.65934527"/>
  </r>
  <r>
    <x v="0"/>
    <x v="2"/>
    <x v="0"/>
    <x v="8"/>
    <x v="0"/>
    <x v="0"/>
    <x v="1"/>
    <x v="0"/>
    <n v="50"/>
    <n v="98643174.881055996"/>
  </r>
  <r>
    <x v="0"/>
    <x v="2"/>
    <x v="0"/>
    <x v="8"/>
    <x v="0"/>
    <x v="0"/>
    <x v="1"/>
    <x v="1"/>
    <n v="85"/>
    <n v="170984375.24567279"/>
  </r>
  <r>
    <x v="0"/>
    <x v="2"/>
    <x v="0"/>
    <x v="8"/>
    <x v="0"/>
    <x v="0"/>
    <x v="2"/>
    <x v="0"/>
    <n v="73"/>
    <n v="110381984.55171771"/>
  </r>
  <r>
    <x v="0"/>
    <x v="2"/>
    <x v="0"/>
    <x v="8"/>
    <x v="0"/>
    <x v="0"/>
    <x v="2"/>
    <x v="1"/>
    <n v="40"/>
    <n v="52040452.508002728"/>
  </r>
  <r>
    <x v="0"/>
    <x v="2"/>
    <x v="0"/>
    <x v="8"/>
    <x v="0"/>
    <x v="1"/>
    <x v="0"/>
    <x v="0"/>
    <n v="1"/>
    <n v="4377877.8600000003"/>
  </r>
  <r>
    <x v="0"/>
    <x v="2"/>
    <x v="0"/>
    <x v="8"/>
    <x v="0"/>
    <x v="1"/>
    <x v="3"/>
    <x v="0"/>
    <n v="1581"/>
    <n v="8441273844.1815233"/>
  </r>
  <r>
    <x v="0"/>
    <x v="2"/>
    <x v="0"/>
    <x v="8"/>
    <x v="0"/>
    <x v="1"/>
    <x v="3"/>
    <x v="1"/>
    <n v="5113"/>
    <n v="20555385285.815544"/>
  </r>
  <r>
    <x v="0"/>
    <x v="2"/>
    <x v="0"/>
    <x v="8"/>
    <x v="0"/>
    <x v="1"/>
    <x v="4"/>
    <x v="0"/>
    <n v="224"/>
    <n v="615657486.34956264"/>
  </r>
  <r>
    <x v="0"/>
    <x v="2"/>
    <x v="0"/>
    <x v="8"/>
    <x v="0"/>
    <x v="1"/>
    <x v="4"/>
    <x v="1"/>
    <n v="5724"/>
    <n v="8576340636.9800386"/>
  </r>
  <r>
    <x v="0"/>
    <x v="2"/>
    <x v="0"/>
    <x v="8"/>
    <x v="0"/>
    <x v="1"/>
    <x v="1"/>
    <x v="0"/>
    <n v="636"/>
    <n v="1303756566.7890403"/>
  </r>
  <r>
    <x v="0"/>
    <x v="2"/>
    <x v="0"/>
    <x v="8"/>
    <x v="0"/>
    <x v="1"/>
    <x v="1"/>
    <x v="1"/>
    <n v="1308"/>
    <n v="2640427760.3046727"/>
  </r>
  <r>
    <x v="0"/>
    <x v="2"/>
    <x v="0"/>
    <x v="8"/>
    <x v="0"/>
    <x v="1"/>
    <x v="2"/>
    <x v="0"/>
    <n v="470"/>
    <n v="752201703.30186951"/>
  </r>
  <r>
    <x v="0"/>
    <x v="2"/>
    <x v="0"/>
    <x v="8"/>
    <x v="0"/>
    <x v="1"/>
    <x v="2"/>
    <x v="1"/>
    <n v="1056"/>
    <n v="1391813821.2491145"/>
  </r>
  <r>
    <x v="0"/>
    <x v="2"/>
    <x v="0"/>
    <x v="8"/>
    <x v="0"/>
    <x v="3"/>
    <x v="0"/>
    <x v="1"/>
    <n v="1"/>
    <n v="9510183"/>
  </r>
  <r>
    <x v="0"/>
    <x v="2"/>
    <x v="0"/>
    <x v="8"/>
    <x v="0"/>
    <x v="3"/>
    <x v="3"/>
    <x v="0"/>
    <n v="8"/>
    <n v="61888281"/>
  </r>
  <r>
    <x v="0"/>
    <x v="2"/>
    <x v="0"/>
    <x v="8"/>
    <x v="0"/>
    <x v="3"/>
    <x v="3"/>
    <x v="1"/>
    <n v="18"/>
    <n v="135263947.79117647"/>
  </r>
  <r>
    <x v="0"/>
    <x v="2"/>
    <x v="0"/>
    <x v="8"/>
    <x v="0"/>
    <x v="3"/>
    <x v="1"/>
    <x v="1"/>
    <n v="4"/>
    <n v="8744162.0399999991"/>
  </r>
  <r>
    <x v="0"/>
    <x v="2"/>
    <x v="0"/>
    <x v="8"/>
    <x v="0"/>
    <x v="3"/>
    <x v="2"/>
    <x v="0"/>
    <n v="3"/>
    <n v="5091139.709999999"/>
  </r>
  <r>
    <x v="0"/>
    <x v="2"/>
    <x v="0"/>
    <x v="8"/>
    <x v="1"/>
    <x v="2"/>
    <x v="0"/>
    <x v="0"/>
    <n v="11"/>
    <n v="133546221"/>
  </r>
  <r>
    <x v="0"/>
    <x v="2"/>
    <x v="0"/>
    <x v="8"/>
    <x v="1"/>
    <x v="2"/>
    <x v="0"/>
    <x v="1"/>
    <n v="9"/>
    <n v="71851764"/>
  </r>
  <r>
    <x v="0"/>
    <x v="2"/>
    <x v="0"/>
    <x v="8"/>
    <x v="1"/>
    <x v="2"/>
    <x v="3"/>
    <x v="0"/>
    <n v="881"/>
    <n v="3248874009.6666002"/>
  </r>
  <r>
    <x v="0"/>
    <x v="2"/>
    <x v="0"/>
    <x v="8"/>
    <x v="1"/>
    <x v="2"/>
    <x v="3"/>
    <x v="1"/>
    <n v="1030"/>
    <n v="3578128737.9998999"/>
  </r>
  <r>
    <x v="0"/>
    <x v="2"/>
    <x v="0"/>
    <x v="8"/>
    <x v="1"/>
    <x v="2"/>
    <x v="4"/>
    <x v="0"/>
    <n v="98"/>
    <n v="238626051"/>
  </r>
  <r>
    <x v="0"/>
    <x v="2"/>
    <x v="0"/>
    <x v="8"/>
    <x v="1"/>
    <x v="2"/>
    <x v="4"/>
    <x v="1"/>
    <n v="315"/>
    <n v="399048738"/>
  </r>
  <r>
    <x v="0"/>
    <x v="2"/>
    <x v="0"/>
    <x v="8"/>
    <x v="1"/>
    <x v="2"/>
    <x v="1"/>
    <x v="0"/>
    <n v="125"/>
    <n v="205811061"/>
  </r>
  <r>
    <x v="0"/>
    <x v="2"/>
    <x v="0"/>
    <x v="8"/>
    <x v="1"/>
    <x v="2"/>
    <x v="1"/>
    <x v="1"/>
    <n v="294"/>
    <n v="356288223"/>
  </r>
  <r>
    <x v="0"/>
    <x v="2"/>
    <x v="0"/>
    <x v="8"/>
    <x v="1"/>
    <x v="2"/>
    <x v="2"/>
    <x v="0"/>
    <n v="23"/>
    <n v="27989247"/>
  </r>
  <r>
    <x v="0"/>
    <x v="2"/>
    <x v="0"/>
    <x v="8"/>
    <x v="1"/>
    <x v="2"/>
    <x v="2"/>
    <x v="1"/>
    <n v="708"/>
    <n v="325670736"/>
  </r>
  <r>
    <x v="0"/>
    <x v="2"/>
    <x v="0"/>
    <x v="8"/>
    <x v="1"/>
    <x v="4"/>
    <x v="0"/>
    <x v="1"/>
    <n v="2"/>
    <n v="13998760.408579249"/>
  </r>
  <r>
    <x v="0"/>
    <x v="2"/>
    <x v="0"/>
    <x v="8"/>
    <x v="1"/>
    <x v="4"/>
    <x v="3"/>
    <x v="0"/>
    <n v="33"/>
    <n v="174409940.42148128"/>
  </r>
  <r>
    <x v="0"/>
    <x v="2"/>
    <x v="0"/>
    <x v="8"/>
    <x v="1"/>
    <x v="4"/>
    <x v="3"/>
    <x v="1"/>
    <n v="289"/>
    <n v="1024079176.4512488"/>
  </r>
  <r>
    <x v="0"/>
    <x v="2"/>
    <x v="0"/>
    <x v="8"/>
    <x v="1"/>
    <x v="4"/>
    <x v="4"/>
    <x v="0"/>
    <n v="3"/>
    <n v="8678926.1037000008"/>
  </r>
  <r>
    <x v="0"/>
    <x v="2"/>
    <x v="0"/>
    <x v="8"/>
    <x v="1"/>
    <x v="4"/>
    <x v="4"/>
    <x v="1"/>
    <n v="418"/>
    <n v="603441903.10512578"/>
  </r>
  <r>
    <x v="0"/>
    <x v="2"/>
    <x v="0"/>
    <x v="8"/>
    <x v="1"/>
    <x v="4"/>
    <x v="1"/>
    <x v="0"/>
    <n v="22"/>
    <n v="43710172.80621133"/>
  </r>
  <r>
    <x v="0"/>
    <x v="2"/>
    <x v="0"/>
    <x v="8"/>
    <x v="1"/>
    <x v="4"/>
    <x v="1"/>
    <x v="1"/>
    <n v="53"/>
    <n v="102611198.06046921"/>
  </r>
  <r>
    <x v="0"/>
    <x v="2"/>
    <x v="0"/>
    <x v="8"/>
    <x v="1"/>
    <x v="4"/>
    <x v="2"/>
    <x v="0"/>
    <n v="7"/>
    <n v="10356075.5503409"/>
  </r>
  <r>
    <x v="0"/>
    <x v="2"/>
    <x v="0"/>
    <x v="8"/>
    <x v="1"/>
    <x v="4"/>
    <x v="2"/>
    <x v="1"/>
    <n v="130"/>
    <n v="170093590.59411731"/>
  </r>
  <r>
    <x v="0"/>
    <x v="2"/>
    <x v="0"/>
    <x v="8"/>
    <x v="1"/>
    <x v="3"/>
    <x v="3"/>
    <x v="0"/>
    <n v="58"/>
    <n v="311340592.94400007"/>
  </r>
  <r>
    <x v="0"/>
    <x v="2"/>
    <x v="0"/>
    <x v="8"/>
    <x v="1"/>
    <x v="3"/>
    <x v="3"/>
    <x v="1"/>
    <n v="30"/>
    <n v="153048615.97200003"/>
  </r>
  <r>
    <x v="0"/>
    <x v="2"/>
    <x v="0"/>
    <x v="8"/>
    <x v="1"/>
    <x v="3"/>
    <x v="4"/>
    <x v="1"/>
    <n v="275"/>
    <n v="227379417"/>
  </r>
  <r>
    <x v="0"/>
    <x v="2"/>
    <x v="0"/>
    <x v="8"/>
    <x v="1"/>
    <x v="3"/>
    <x v="2"/>
    <x v="0"/>
    <n v="125"/>
    <n v="207438912"/>
  </r>
  <r>
    <x v="0"/>
    <x v="2"/>
    <x v="0"/>
    <x v="8"/>
    <x v="1"/>
    <x v="3"/>
    <x v="2"/>
    <x v="1"/>
    <n v="178"/>
    <n v="124290753"/>
  </r>
  <r>
    <x v="0"/>
    <x v="2"/>
    <x v="0"/>
    <x v="9"/>
    <x v="0"/>
    <x v="0"/>
    <x v="0"/>
    <x v="0"/>
    <n v="864"/>
    <n v="4970154577.0362959"/>
  </r>
  <r>
    <x v="0"/>
    <x v="2"/>
    <x v="0"/>
    <x v="9"/>
    <x v="0"/>
    <x v="0"/>
    <x v="0"/>
    <x v="1"/>
    <n v="266"/>
    <n v="1695522198.2809892"/>
  </r>
  <r>
    <x v="0"/>
    <x v="2"/>
    <x v="0"/>
    <x v="9"/>
    <x v="0"/>
    <x v="0"/>
    <x v="3"/>
    <x v="0"/>
    <n v="214"/>
    <n v="1305311406.7967377"/>
  </r>
  <r>
    <x v="0"/>
    <x v="2"/>
    <x v="0"/>
    <x v="9"/>
    <x v="0"/>
    <x v="0"/>
    <x v="3"/>
    <x v="1"/>
    <n v="247"/>
    <n v="1275332103.9652994"/>
  </r>
  <r>
    <x v="0"/>
    <x v="2"/>
    <x v="0"/>
    <x v="9"/>
    <x v="0"/>
    <x v="0"/>
    <x v="4"/>
    <x v="0"/>
    <n v="11098"/>
    <n v="32060285488.332306"/>
  </r>
  <r>
    <x v="0"/>
    <x v="2"/>
    <x v="0"/>
    <x v="9"/>
    <x v="0"/>
    <x v="0"/>
    <x v="4"/>
    <x v="1"/>
    <n v="2212"/>
    <n v="6187807609.9152832"/>
  </r>
  <r>
    <x v="0"/>
    <x v="2"/>
    <x v="0"/>
    <x v="9"/>
    <x v="0"/>
    <x v="0"/>
    <x v="1"/>
    <x v="0"/>
    <n v="143"/>
    <n v="313436704.49977839"/>
  </r>
  <r>
    <x v="0"/>
    <x v="2"/>
    <x v="0"/>
    <x v="9"/>
    <x v="0"/>
    <x v="0"/>
    <x v="1"/>
    <x v="1"/>
    <n v="327"/>
    <n v="737529372.19492149"/>
  </r>
  <r>
    <x v="0"/>
    <x v="2"/>
    <x v="0"/>
    <x v="9"/>
    <x v="0"/>
    <x v="0"/>
    <x v="2"/>
    <x v="0"/>
    <n v="62"/>
    <n v="106612048.62818202"/>
  </r>
  <r>
    <x v="0"/>
    <x v="2"/>
    <x v="0"/>
    <x v="9"/>
    <x v="0"/>
    <x v="0"/>
    <x v="2"/>
    <x v="1"/>
    <n v="71"/>
    <n v="119394089.26018798"/>
  </r>
  <r>
    <x v="0"/>
    <x v="2"/>
    <x v="0"/>
    <x v="9"/>
    <x v="0"/>
    <x v="1"/>
    <x v="3"/>
    <x v="0"/>
    <n v="2006"/>
    <n v="10863611198.016027"/>
  </r>
  <r>
    <x v="0"/>
    <x v="2"/>
    <x v="0"/>
    <x v="9"/>
    <x v="0"/>
    <x v="1"/>
    <x v="3"/>
    <x v="1"/>
    <n v="2797"/>
    <n v="13490034106.191927"/>
  </r>
  <r>
    <x v="0"/>
    <x v="2"/>
    <x v="0"/>
    <x v="9"/>
    <x v="0"/>
    <x v="1"/>
    <x v="4"/>
    <x v="0"/>
    <n v="647"/>
    <n v="1824243784.7565312"/>
  </r>
  <r>
    <x v="0"/>
    <x v="2"/>
    <x v="0"/>
    <x v="9"/>
    <x v="0"/>
    <x v="1"/>
    <x v="4"/>
    <x v="1"/>
    <n v="967"/>
    <n v="2744915836.2837596"/>
  </r>
  <r>
    <x v="0"/>
    <x v="2"/>
    <x v="0"/>
    <x v="9"/>
    <x v="0"/>
    <x v="1"/>
    <x v="1"/>
    <x v="0"/>
    <n v="1716"/>
    <n v="3540024001.8009524"/>
  </r>
  <r>
    <x v="0"/>
    <x v="2"/>
    <x v="0"/>
    <x v="9"/>
    <x v="0"/>
    <x v="1"/>
    <x v="1"/>
    <x v="1"/>
    <n v="2788"/>
    <n v="5990968492.8551083"/>
  </r>
  <r>
    <x v="0"/>
    <x v="2"/>
    <x v="0"/>
    <x v="9"/>
    <x v="0"/>
    <x v="1"/>
    <x v="2"/>
    <x v="0"/>
    <n v="329"/>
    <n v="547990075.46229696"/>
  </r>
  <r>
    <x v="0"/>
    <x v="2"/>
    <x v="0"/>
    <x v="9"/>
    <x v="0"/>
    <x v="1"/>
    <x v="2"/>
    <x v="1"/>
    <n v="352"/>
    <n v="585474701.67110515"/>
  </r>
  <r>
    <x v="0"/>
    <x v="2"/>
    <x v="0"/>
    <x v="9"/>
    <x v="1"/>
    <x v="2"/>
    <x v="3"/>
    <x v="0"/>
    <n v="353"/>
    <n v="1162579800"/>
  </r>
  <r>
    <x v="0"/>
    <x v="2"/>
    <x v="0"/>
    <x v="9"/>
    <x v="1"/>
    <x v="2"/>
    <x v="3"/>
    <x v="1"/>
    <n v="446"/>
    <n v="1507217184"/>
  </r>
  <r>
    <x v="0"/>
    <x v="2"/>
    <x v="0"/>
    <x v="9"/>
    <x v="1"/>
    <x v="2"/>
    <x v="4"/>
    <x v="0"/>
    <n v="123"/>
    <n v="254689851"/>
  </r>
  <r>
    <x v="0"/>
    <x v="2"/>
    <x v="0"/>
    <x v="9"/>
    <x v="1"/>
    <x v="2"/>
    <x v="4"/>
    <x v="1"/>
    <n v="124"/>
    <n v="208850379"/>
  </r>
  <r>
    <x v="0"/>
    <x v="2"/>
    <x v="0"/>
    <x v="9"/>
    <x v="1"/>
    <x v="2"/>
    <x v="1"/>
    <x v="0"/>
    <n v="50"/>
    <n v="72878727"/>
  </r>
  <r>
    <x v="0"/>
    <x v="2"/>
    <x v="0"/>
    <x v="9"/>
    <x v="1"/>
    <x v="2"/>
    <x v="1"/>
    <x v="1"/>
    <n v="72"/>
    <n v="101980878"/>
  </r>
  <r>
    <x v="0"/>
    <x v="2"/>
    <x v="0"/>
    <x v="9"/>
    <x v="1"/>
    <x v="2"/>
    <x v="2"/>
    <x v="0"/>
    <n v="4"/>
    <n v="4983414"/>
  </r>
  <r>
    <x v="0"/>
    <x v="2"/>
    <x v="0"/>
    <x v="9"/>
    <x v="1"/>
    <x v="2"/>
    <x v="2"/>
    <x v="1"/>
    <n v="2"/>
    <n v="1300290"/>
  </r>
  <r>
    <x v="0"/>
    <x v="2"/>
    <x v="0"/>
    <x v="9"/>
    <x v="1"/>
    <x v="4"/>
    <x v="0"/>
    <x v="0"/>
    <n v="2"/>
    <n v="16437837.438310482"/>
  </r>
  <r>
    <x v="0"/>
    <x v="2"/>
    <x v="0"/>
    <x v="9"/>
    <x v="1"/>
    <x v="4"/>
    <x v="0"/>
    <x v="1"/>
    <n v="3"/>
    <n v="24100022.335379742"/>
  </r>
  <r>
    <x v="0"/>
    <x v="2"/>
    <x v="0"/>
    <x v="9"/>
    <x v="1"/>
    <x v="4"/>
    <x v="3"/>
    <x v="0"/>
    <n v="31"/>
    <n v="201591291.30522168"/>
  </r>
  <r>
    <x v="0"/>
    <x v="2"/>
    <x v="0"/>
    <x v="9"/>
    <x v="1"/>
    <x v="4"/>
    <x v="3"/>
    <x v="1"/>
    <n v="74"/>
    <n v="390611554.96234459"/>
  </r>
  <r>
    <x v="0"/>
    <x v="2"/>
    <x v="0"/>
    <x v="9"/>
    <x v="1"/>
    <x v="4"/>
    <x v="4"/>
    <x v="0"/>
    <n v="3"/>
    <n v="15647991.87726"/>
  </r>
  <r>
    <x v="0"/>
    <x v="2"/>
    <x v="0"/>
    <x v="9"/>
    <x v="1"/>
    <x v="4"/>
    <x v="4"/>
    <x v="1"/>
    <n v="7"/>
    <n v="19493418.326570012"/>
  </r>
  <r>
    <x v="0"/>
    <x v="2"/>
    <x v="0"/>
    <x v="9"/>
    <x v="1"/>
    <x v="4"/>
    <x v="1"/>
    <x v="0"/>
    <n v="72"/>
    <n v="160970581.34574288"/>
  </r>
  <r>
    <x v="0"/>
    <x v="2"/>
    <x v="0"/>
    <x v="9"/>
    <x v="1"/>
    <x v="4"/>
    <x v="1"/>
    <x v="1"/>
    <n v="141"/>
    <n v="322956791.59752929"/>
  </r>
  <r>
    <x v="0"/>
    <x v="2"/>
    <x v="0"/>
    <x v="9"/>
    <x v="1"/>
    <x v="4"/>
    <x v="2"/>
    <x v="0"/>
    <n v="13"/>
    <n v="23268709.812133461"/>
  </r>
  <r>
    <x v="0"/>
    <x v="2"/>
    <x v="0"/>
    <x v="9"/>
    <x v="1"/>
    <x v="4"/>
    <x v="2"/>
    <x v="1"/>
    <n v="10"/>
    <n v="17005754.087071765"/>
  </r>
  <r>
    <x v="0"/>
    <x v="2"/>
    <x v="0"/>
    <x v="10"/>
    <x v="0"/>
    <x v="0"/>
    <x v="0"/>
    <x v="0"/>
    <n v="63"/>
    <n v="641928649.9411763"/>
  </r>
  <r>
    <x v="0"/>
    <x v="2"/>
    <x v="0"/>
    <x v="10"/>
    <x v="0"/>
    <x v="0"/>
    <x v="0"/>
    <x v="1"/>
    <n v="15"/>
    <n v="131502165"/>
  </r>
  <r>
    <x v="0"/>
    <x v="2"/>
    <x v="0"/>
    <x v="10"/>
    <x v="0"/>
    <x v="0"/>
    <x v="3"/>
    <x v="0"/>
    <n v="301"/>
    <n v="2042811018.2298698"/>
  </r>
  <r>
    <x v="0"/>
    <x v="2"/>
    <x v="0"/>
    <x v="10"/>
    <x v="0"/>
    <x v="0"/>
    <x v="3"/>
    <x v="1"/>
    <n v="130"/>
    <n v="795906068.18722439"/>
  </r>
  <r>
    <x v="0"/>
    <x v="2"/>
    <x v="0"/>
    <x v="10"/>
    <x v="0"/>
    <x v="0"/>
    <x v="4"/>
    <x v="0"/>
    <n v="612"/>
    <n v="1673413404.5860233"/>
  </r>
  <r>
    <x v="0"/>
    <x v="2"/>
    <x v="0"/>
    <x v="10"/>
    <x v="0"/>
    <x v="0"/>
    <x v="4"/>
    <x v="1"/>
    <n v="213"/>
    <n v="588886292.59200013"/>
  </r>
  <r>
    <x v="0"/>
    <x v="2"/>
    <x v="0"/>
    <x v="10"/>
    <x v="0"/>
    <x v="0"/>
    <x v="1"/>
    <x v="0"/>
    <n v="48"/>
    <n v="115349872.62659098"/>
  </r>
  <r>
    <x v="0"/>
    <x v="2"/>
    <x v="0"/>
    <x v="10"/>
    <x v="0"/>
    <x v="0"/>
    <x v="1"/>
    <x v="1"/>
    <n v="35"/>
    <n v="89453306.672561049"/>
  </r>
  <r>
    <x v="0"/>
    <x v="2"/>
    <x v="0"/>
    <x v="10"/>
    <x v="0"/>
    <x v="0"/>
    <x v="2"/>
    <x v="0"/>
    <n v="39"/>
    <n v="66184816.229999997"/>
  </r>
  <r>
    <x v="0"/>
    <x v="2"/>
    <x v="0"/>
    <x v="10"/>
    <x v="0"/>
    <x v="1"/>
    <x v="3"/>
    <x v="0"/>
    <n v="805"/>
    <n v="5463661588.678278"/>
  </r>
  <r>
    <x v="0"/>
    <x v="2"/>
    <x v="0"/>
    <x v="10"/>
    <x v="0"/>
    <x v="1"/>
    <x v="3"/>
    <x v="1"/>
    <n v="342"/>
    <n v="2092421638.8674836"/>
  </r>
  <r>
    <x v="0"/>
    <x v="2"/>
    <x v="0"/>
    <x v="10"/>
    <x v="0"/>
    <x v="1"/>
    <x v="4"/>
    <x v="0"/>
    <n v="940"/>
    <n v="2569283281.7147732"/>
  </r>
  <r>
    <x v="0"/>
    <x v="2"/>
    <x v="0"/>
    <x v="10"/>
    <x v="0"/>
    <x v="1"/>
    <x v="4"/>
    <x v="1"/>
    <n v="370"/>
    <n v="1028715697.9182304"/>
  </r>
  <r>
    <x v="0"/>
    <x v="2"/>
    <x v="0"/>
    <x v="10"/>
    <x v="0"/>
    <x v="1"/>
    <x v="1"/>
    <x v="0"/>
    <n v="529"/>
    <n v="1273473345.9900007"/>
  </r>
  <r>
    <x v="0"/>
    <x v="2"/>
    <x v="0"/>
    <x v="10"/>
    <x v="0"/>
    <x v="1"/>
    <x v="1"/>
    <x v="1"/>
    <n v="519"/>
    <n v="1326094979.2639034"/>
  </r>
  <r>
    <x v="0"/>
    <x v="2"/>
    <x v="0"/>
    <x v="10"/>
    <x v="0"/>
    <x v="1"/>
    <x v="2"/>
    <x v="0"/>
    <n v="206"/>
    <n v="349591593.41999996"/>
  </r>
  <r>
    <x v="0"/>
    <x v="2"/>
    <x v="0"/>
    <x v="10"/>
    <x v="0"/>
    <x v="1"/>
    <x v="2"/>
    <x v="1"/>
    <n v="36"/>
    <n v="61093676.519999996"/>
  </r>
  <r>
    <x v="0"/>
    <x v="2"/>
    <x v="0"/>
    <x v="10"/>
    <x v="0"/>
    <x v="3"/>
    <x v="3"/>
    <x v="0"/>
    <n v="7"/>
    <n v="47512485.701465376"/>
  </r>
  <r>
    <x v="0"/>
    <x v="2"/>
    <x v="0"/>
    <x v="10"/>
    <x v="0"/>
    <x v="3"/>
    <x v="3"/>
    <x v="1"/>
    <n v="2"/>
    <n v="12231278.968681687"/>
  </r>
  <r>
    <x v="0"/>
    <x v="2"/>
    <x v="0"/>
    <x v="10"/>
    <x v="0"/>
    <x v="3"/>
    <x v="4"/>
    <x v="0"/>
    <n v="3"/>
    <n v="8203581.5236363672"/>
  </r>
  <r>
    <x v="0"/>
    <x v="2"/>
    <x v="0"/>
    <x v="10"/>
    <x v="0"/>
    <x v="3"/>
    <x v="1"/>
    <x v="0"/>
    <n v="4"/>
    <n v="9630964.4354545511"/>
  </r>
  <r>
    <x v="0"/>
    <x v="2"/>
    <x v="0"/>
    <x v="10"/>
    <x v="0"/>
    <x v="3"/>
    <x v="1"/>
    <x v="1"/>
    <n v="3"/>
    <n v="7667426.2862195186"/>
  </r>
  <r>
    <x v="0"/>
    <x v="2"/>
    <x v="0"/>
    <x v="10"/>
    <x v="0"/>
    <x v="3"/>
    <x v="2"/>
    <x v="0"/>
    <n v="36"/>
    <n v="61093676.519999996"/>
  </r>
  <r>
    <x v="0"/>
    <x v="2"/>
    <x v="0"/>
    <x v="10"/>
    <x v="0"/>
    <x v="3"/>
    <x v="2"/>
    <x v="1"/>
    <n v="13"/>
    <n v="22061605.409999996"/>
  </r>
  <r>
    <x v="0"/>
    <x v="2"/>
    <x v="0"/>
    <x v="10"/>
    <x v="1"/>
    <x v="2"/>
    <x v="0"/>
    <x v="0"/>
    <n v="1"/>
    <n v="12827400"/>
  </r>
  <r>
    <x v="0"/>
    <x v="2"/>
    <x v="0"/>
    <x v="10"/>
    <x v="1"/>
    <x v="2"/>
    <x v="3"/>
    <x v="0"/>
    <n v="37"/>
    <n v="171940995"/>
  </r>
  <r>
    <x v="0"/>
    <x v="2"/>
    <x v="0"/>
    <x v="10"/>
    <x v="1"/>
    <x v="2"/>
    <x v="3"/>
    <x v="1"/>
    <n v="17"/>
    <n v="83190504"/>
  </r>
  <r>
    <x v="0"/>
    <x v="2"/>
    <x v="0"/>
    <x v="10"/>
    <x v="1"/>
    <x v="2"/>
    <x v="4"/>
    <x v="0"/>
    <n v="14"/>
    <n v="30516174"/>
  </r>
  <r>
    <x v="0"/>
    <x v="2"/>
    <x v="0"/>
    <x v="10"/>
    <x v="1"/>
    <x v="2"/>
    <x v="4"/>
    <x v="1"/>
    <n v="6"/>
    <n v="10788585"/>
  </r>
  <r>
    <x v="0"/>
    <x v="2"/>
    <x v="0"/>
    <x v="10"/>
    <x v="1"/>
    <x v="2"/>
    <x v="1"/>
    <x v="0"/>
    <n v="115"/>
    <n v="90295275"/>
  </r>
  <r>
    <x v="0"/>
    <x v="2"/>
    <x v="0"/>
    <x v="10"/>
    <x v="1"/>
    <x v="2"/>
    <x v="1"/>
    <x v="1"/>
    <n v="30"/>
    <n v="36158937"/>
  </r>
  <r>
    <x v="0"/>
    <x v="2"/>
    <x v="0"/>
    <x v="10"/>
    <x v="1"/>
    <x v="2"/>
    <x v="2"/>
    <x v="0"/>
    <n v="2"/>
    <n v="2832000"/>
  </r>
  <r>
    <x v="0"/>
    <x v="2"/>
    <x v="0"/>
    <x v="10"/>
    <x v="1"/>
    <x v="4"/>
    <x v="3"/>
    <x v="0"/>
    <n v="2"/>
    <n v="13574995.914704394"/>
  </r>
  <r>
    <x v="0"/>
    <x v="2"/>
    <x v="0"/>
    <x v="10"/>
    <x v="1"/>
    <x v="4"/>
    <x v="3"/>
    <x v="1"/>
    <n v="1"/>
    <n v="6115639.4843408437"/>
  </r>
  <r>
    <x v="0"/>
    <x v="2"/>
    <x v="0"/>
    <x v="10"/>
    <x v="1"/>
    <x v="4"/>
    <x v="4"/>
    <x v="0"/>
    <n v="1"/>
    <n v="2734527.1745454557"/>
  </r>
  <r>
    <x v="0"/>
    <x v="2"/>
    <x v="0"/>
    <x v="10"/>
    <x v="1"/>
    <x v="4"/>
    <x v="4"/>
    <x v="1"/>
    <n v="1"/>
    <n v="2765146.1745000011"/>
  </r>
  <r>
    <x v="0"/>
    <x v="2"/>
    <x v="0"/>
    <x v="10"/>
    <x v="1"/>
    <x v="4"/>
    <x v="1"/>
    <x v="0"/>
    <n v="4"/>
    <n v="9630964.4354545511"/>
  </r>
  <r>
    <x v="0"/>
    <x v="2"/>
    <x v="0"/>
    <x v="10"/>
    <x v="1"/>
    <x v="4"/>
    <x v="1"/>
    <x v="1"/>
    <n v="12"/>
    <n v="30669705.144878075"/>
  </r>
  <r>
    <x v="0"/>
    <x v="2"/>
    <x v="0"/>
    <x v="10"/>
    <x v="1"/>
    <x v="4"/>
    <x v="2"/>
    <x v="0"/>
    <n v="1"/>
    <n v="1697046.5699999998"/>
  </r>
  <r>
    <x v="0"/>
    <x v="2"/>
    <x v="0"/>
    <x v="10"/>
    <x v="1"/>
    <x v="4"/>
    <x v="2"/>
    <x v="1"/>
    <n v="1"/>
    <n v="1697046.5699999998"/>
  </r>
  <r>
    <x v="0"/>
    <x v="2"/>
    <x v="0"/>
    <x v="10"/>
    <x v="1"/>
    <x v="3"/>
    <x v="3"/>
    <x v="0"/>
    <n v="2"/>
    <n v="5916051"/>
  </r>
  <r>
    <x v="0"/>
    <x v="2"/>
    <x v="0"/>
    <x v="10"/>
    <x v="1"/>
    <x v="3"/>
    <x v="4"/>
    <x v="0"/>
    <n v="2"/>
    <n v="8509176"/>
  </r>
  <r>
    <x v="0"/>
    <x v="2"/>
    <x v="0"/>
    <x v="10"/>
    <x v="1"/>
    <x v="3"/>
    <x v="2"/>
    <x v="0"/>
    <n v="1"/>
    <n v="1733280"/>
  </r>
  <r>
    <x v="0"/>
    <x v="2"/>
    <x v="0"/>
    <x v="11"/>
    <x v="0"/>
    <x v="0"/>
    <x v="0"/>
    <x v="0"/>
    <n v="93"/>
    <n v="804868711.61907947"/>
  </r>
  <r>
    <x v="0"/>
    <x v="2"/>
    <x v="0"/>
    <x v="11"/>
    <x v="0"/>
    <x v="0"/>
    <x v="0"/>
    <x v="1"/>
    <n v="33"/>
    <n v="295415865.53999996"/>
  </r>
  <r>
    <x v="0"/>
    <x v="2"/>
    <x v="0"/>
    <x v="11"/>
    <x v="0"/>
    <x v="0"/>
    <x v="3"/>
    <x v="0"/>
    <n v="274"/>
    <n v="1429692862.3225589"/>
  </r>
  <r>
    <x v="0"/>
    <x v="2"/>
    <x v="0"/>
    <x v="11"/>
    <x v="0"/>
    <x v="0"/>
    <x v="3"/>
    <x v="1"/>
    <n v="86"/>
    <n v="550321586.00533736"/>
  </r>
  <r>
    <x v="0"/>
    <x v="2"/>
    <x v="0"/>
    <x v="11"/>
    <x v="0"/>
    <x v="0"/>
    <x v="4"/>
    <x v="0"/>
    <n v="65"/>
    <n v="152735489.47090867"/>
  </r>
  <r>
    <x v="0"/>
    <x v="2"/>
    <x v="0"/>
    <x v="11"/>
    <x v="0"/>
    <x v="0"/>
    <x v="4"/>
    <x v="1"/>
    <n v="102"/>
    <n v="247683507.39192471"/>
  </r>
  <r>
    <x v="0"/>
    <x v="2"/>
    <x v="0"/>
    <x v="11"/>
    <x v="0"/>
    <x v="0"/>
    <x v="1"/>
    <x v="0"/>
    <n v="336"/>
    <n v="777077698.57082355"/>
  </r>
  <r>
    <x v="0"/>
    <x v="2"/>
    <x v="0"/>
    <x v="11"/>
    <x v="0"/>
    <x v="0"/>
    <x v="1"/>
    <x v="1"/>
    <n v="185"/>
    <n v="398164965.5765543"/>
  </r>
  <r>
    <x v="0"/>
    <x v="2"/>
    <x v="0"/>
    <x v="11"/>
    <x v="0"/>
    <x v="0"/>
    <x v="2"/>
    <x v="0"/>
    <n v="127"/>
    <n v="228690360.09309533"/>
  </r>
  <r>
    <x v="0"/>
    <x v="2"/>
    <x v="0"/>
    <x v="11"/>
    <x v="0"/>
    <x v="0"/>
    <x v="2"/>
    <x v="1"/>
    <n v="1"/>
    <n v="1644448.0200000005"/>
  </r>
  <r>
    <x v="0"/>
    <x v="2"/>
    <x v="0"/>
    <x v="11"/>
    <x v="0"/>
    <x v="1"/>
    <x v="3"/>
    <x v="0"/>
    <n v="1721"/>
    <n v="8767157495.1145992"/>
  </r>
  <r>
    <x v="0"/>
    <x v="2"/>
    <x v="0"/>
    <x v="11"/>
    <x v="0"/>
    <x v="1"/>
    <x v="3"/>
    <x v="1"/>
    <n v="1042"/>
    <n v="6421512885.5357895"/>
  </r>
  <r>
    <x v="0"/>
    <x v="2"/>
    <x v="0"/>
    <x v="11"/>
    <x v="0"/>
    <x v="1"/>
    <x v="4"/>
    <x v="0"/>
    <n v="368"/>
    <n v="821023778.86251807"/>
  </r>
  <r>
    <x v="0"/>
    <x v="2"/>
    <x v="0"/>
    <x v="11"/>
    <x v="0"/>
    <x v="1"/>
    <x v="4"/>
    <x v="1"/>
    <n v="521"/>
    <n v="1302342055.7206271"/>
  </r>
  <r>
    <x v="0"/>
    <x v="2"/>
    <x v="0"/>
    <x v="11"/>
    <x v="0"/>
    <x v="1"/>
    <x v="1"/>
    <x v="0"/>
    <n v="656"/>
    <n v="1532761566.2138956"/>
  </r>
  <r>
    <x v="0"/>
    <x v="2"/>
    <x v="0"/>
    <x v="11"/>
    <x v="0"/>
    <x v="1"/>
    <x v="1"/>
    <x v="1"/>
    <n v="578"/>
    <n v="1249889769.8615732"/>
  </r>
  <r>
    <x v="0"/>
    <x v="2"/>
    <x v="0"/>
    <x v="11"/>
    <x v="0"/>
    <x v="1"/>
    <x v="2"/>
    <x v="0"/>
    <n v="895"/>
    <n v="1628481975.3253672"/>
  </r>
  <r>
    <x v="0"/>
    <x v="2"/>
    <x v="0"/>
    <x v="11"/>
    <x v="0"/>
    <x v="1"/>
    <x v="2"/>
    <x v="1"/>
    <n v="73"/>
    <n v="120616359.88"/>
  </r>
  <r>
    <x v="0"/>
    <x v="2"/>
    <x v="0"/>
    <x v="11"/>
    <x v="0"/>
    <x v="3"/>
    <x v="4"/>
    <x v="0"/>
    <n v="7"/>
    <n v="15413984.774999999"/>
  </r>
  <r>
    <x v="0"/>
    <x v="2"/>
    <x v="0"/>
    <x v="11"/>
    <x v="0"/>
    <x v="3"/>
    <x v="1"/>
    <x v="0"/>
    <n v="7"/>
    <n v="16504298.111000001"/>
  </r>
  <r>
    <x v="0"/>
    <x v="2"/>
    <x v="0"/>
    <x v="11"/>
    <x v="0"/>
    <x v="3"/>
    <x v="1"/>
    <x v="1"/>
    <n v="6"/>
    <n v="12948426.98"/>
  </r>
  <r>
    <x v="0"/>
    <x v="2"/>
    <x v="0"/>
    <x v="11"/>
    <x v="0"/>
    <x v="3"/>
    <x v="2"/>
    <x v="0"/>
    <n v="1031"/>
    <n v="1891689895.0328572"/>
  </r>
  <r>
    <x v="0"/>
    <x v="2"/>
    <x v="0"/>
    <x v="11"/>
    <x v="0"/>
    <x v="3"/>
    <x v="2"/>
    <x v="1"/>
    <n v="18"/>
    <n v="29869557.119999997"/>
  </r>
  <r>
    <x v="0"/>
    <x v="2"/>
    <x v="0"/>
    <x v="11"/>
    <x v="1"/>
    <x v="2"/>
    <x v="0"/>
    <x v="0"/>
    <n v="1"/>
    <n v="13419189"/>
  </r>
  <r>
    <x v="0"/>
    <x v="2"/>
    <x v="0"/>
    <x v="11"/>
    <x v="1"/>
    <x v="2"/>
    <x v="3"/>
    <x v="0"/>
    <n v="339"/>
    <n v="2430966324"/>
  </r>
  <r>
    <x v="0"/>
    <x v="2"/>
    <x v="0"/>
    <x v="11"/>
    <x v="1"/>
    <x v="2"/>
    <x v="3"/>
    <x v="1"/>
    <n v="187"/>
    <n v="1122590595"/>
  </r>
  <r>
    <x v="0"/>
    <x v="2"/>
    <x v="0"/>
    <x v="11"/>
    <x v="1"/>
    <x v="2"/>
    <x v="4"/>
    <x v="0"/>
    <n v="43"/>
    <n v="191743896"/>
  </r>
  <r>
    <x v="0"/>
    <x v="2"/>
    <x v="0"/>
    <x v="11"/>
    <x v="1"/>
    <x v="2"/>
    <x v="4"/>
    <x v="1"/>
    <n v="22"/>
    <n v="50315178"/>
  </r>
  <r>
    <x v="0"/>
    <x v="2"/>
    <x v="0"/>
    <x v="11"/>
    <x v="1"/>
    <x v="2"/>
    <x v="1"/>
    <x v="0"/>
    <n v="19"/>
    <n v="77435421"/>
  </r>
  <r>
    <x v="0"/>
    <x v="2"/>
    <x v="0"/>
    <x v="11"/>
    <x v="1"/>
    <x v="2"/>
    <x v="1"/>
    <x v="1"/>
    <n v="41"/>
    <n v="96697578"/>
  </r>
  <r>
    <x v="0"/>
    <x v="2"/>
    <x v="0"/>
    <x v="11"/>
    <x v="1"/>
    <x v="2"/>
    <x v="2"/>
    <x v="0"/>
    <n v="2"/>
    <n v="2845353"/>
  </r>
  <r>
    <x v="0"/>
    <x v="2"/>
    <x v="0"/>
    <x v="11"/>
    <x v="1"/>
    <x v="2"/>
    <x v="2"/>
    <x v="1"/>
    <n v="4"/>
    <n v="6164832"/>
  </r>
  <r>
    <x v="0"/>
    <x v="2"/>
    <x v="0"/>
    <x v="11"/>
    <x v="1"/>
    <x v="4"/>
    <x v="0"/>
    <x v="1"/>
    <n v="1"/>
    <n v="9547629"/>
  </r>
  <r>
    <x v="0"/>
    <x v="2"/>
    <x v="0"/>
    <x v="11"/>
    <x v="1"/>
    <x v="4"/>
    <x v="3"/>
    <x v="0"/>
    <n v="5"/>
    <n v="24816262.679544456"/>
  </r>
  <r>
    <x v="0"/>
    <x v="2"/>
    <x v="0"/>
    <x v="11"/>
    <x v="1"/>
    <x v="4"/>
    <x v="3"/>
    <x v="1"/>
    <n v="6"/>
    <n v="35051732.945723288"/>
  </r>
  <r>
    <x v="0"/>
    <x v="2"/>
    <x v="0"/>
    <x v="11"/>
    <x v="1"/>
    <x v="4"/>
    <x v="4"/>
    <x v="1"/>
    <n v="3"/>
    <n v="6390062.3796428572"/>
  </r>
  <r>
    <x v="0"/>
    <x v="2"/>
    <x v="0"/>
    <x v="11"/>
    <x v="1"/>
    <x v="4"/>
    <x v="1"/>
    <x v="0"/>
    <n v="4"/>
    <n v="9431027.4920000006"/>
  </r>
  <r>
    <x v="0"/>
    <x v="2"/>
    <x v="0"/>
    <x v="11"/>
    <x v="1"/>
    <x v="4"/>
    <x v="1"/>
    <x v="1"/>
    <n v="10"/>
    <n v="21305313.680744339"/>
  </r>
  <r>
    <x v="0"/>
    <x v="2"/>
    <x v="0"/>
    <x v="11"/>
    <x v="1"/>
    <x v="4"/>
    <x v="2"/>
    <x v="0"/>
    <n v="3"/>
    <n v="5520886.0364571428"/>
  </r>
  <r>
    <x v="0"/>
    <x v="2"/>
    <x v="0"/>
    <x v="11"/>
    <x v="1"/>
    <x v="4"/>
    <x v="2"/>
    <x v="1"/>
    <n v="2"/>
    <n v="6274327.7549538501"/>
  </r>
  <r>
    <x v="0"/>
    <x v="2"/>
    <x v="0"/>
    <x v="11"/>
    <x v="1"/>
    <x v="3"/>
    <x v="0"/>
    <x v="0"/>
    <n v="1"/>
    <n v="9072006"/>
  </r>
  <r>
    <x v="0"/>
    <x v="2"/>
    <x v="0"/>
    <x v="11"/>
    <x v="1"/>
    <x v="3"/>
    <x v="4"/>
    <x v="1"/>
    <n v="1"/>
    <n v="2835414"/>
  </r>
  <r>
    <x v="0"/>
    <x v="2"/>
    <x v="0"/>
    <x v="11"/>
    <x v="1"/>
    <x v="3"/>
    <x v="1"/>
    <x v="0"/>
    <n v="1"/>
    <n v="1206603"/>
  </r>
  <r>
    <x v="0"/>
    <x v="2"/>
    <x v="0"/>
    <x v="11"/>
    <x v="1"/>
    <x v="3"/>
    <x v="1"/>
    <x v="1"/>
    <n v="1"/>
    <n v="1206603"/>
  </r>
  <r>
    <x v="0"/>
    <x v="2"/>
    <x v="0"/>
    <x v="11"/>
    <x v="1"/>
    <x v="3"/>
    <x v="2"/>
    <x v="0"/>
    <n v="38"/>
    <n v="55537818"/>
  </r>
  <r>
    <x v="0"/>
    <x v="2"/>
    <x v="0"/>
    <x v="12"/>
    <x v="0"/>
    <x v="0"/>
    <x v="0"/>
    <x v="0"/>
    <n v="105"/>
    <n v="855427286.76694965"/>
  </r>
  <r>
    <x v="0"/>
    <x v="2"/>
    <x v="0"/>
    <x v="12"/>
    <x v="0"/>
    <x v="0"/>
    <x v="0"/>
    <x v="1"/>
    <n v="42"/>
    <n v="305790950.38266504"/>
  </r>
  <r>
    <x v="0"/>
    <x v="2"/>
    <x v="0"/>
    <x v="12"/>
    <x v="0"/>
    <x v="0"/>
    <x v="3"/>
    <x v="0"/>
    <n v="168"/>
    <n v="911404945.86876273"/>
  </r>
  <r>
    <x v="0"/>
    <x v="2"/>
    <x v="0"/>
    <x v="12"/>
    <x v="0"/>
    <x v="0"/>
    <x v="3"/>
    <x v="1"/>
    <n v="48"/>
    <n v="259830328.44667241"/>
  </r>
  <r>
    <x v="0"/>
    <x v="2"/>
    <x v="0"/>
    <x v="12"/>
    <x v="0"/>
    <x v="0"/>
    <x v="4"/>
    <x v="0"/>
    <n v="84"/>
    <n v="294910789.50037676"/>
  </r>
  <r>
    <x v="0"/>
    <x v="2"/>
    <x v="0"/>
    <x v="12"/>
    <x v="0"/>
    <x v="0"/>
    <x v="4"/>
    <x v="1"/>
    <n v="18"/>
    <n v="62756207.791495815"/>
  </r>
  <r>
    <x v="0"/>
    <x v="2"/>
    <x v="0"/>
    <x v="12"/>
    <x v="0"/>
    <x v="0"/>
    <x v="1"/>
    <x v="0"/>
    <n v="31"/>
    <n v="61927172.459202856"/>
  </r>
  <r>
    <x v="0"/>
    <x v="2"/>
    <x v="0"/>
    <x v="12"/>
    <x v="0"/>
    <x v="0"/>
    <x v="1"/>
    <x v="1"/>
    <n v="50"/>
    <n v="99928971.448064893"/>
  </r>
  <r>
    <x v="0"/>
    <x v="2"/>
    <x v="0"/>
    <x v="12"/>
    <x v="0"/>
    <x v="0"/>
    <x v="2"/>
    <x v="0"/>
    <n v="9"/>
    <n v="15106214.819999993"/>
  </r>
  <r>
    <x v="0"/>
    <x v="2"/>
    <x v="0"/>
    <x v="12"/>
    <x v="0"/>
    <x v="0"/>
    <x v="2"/>
    <x v="1"/>
    <n v="1"/>
    <n v="1697046.5699999998"/>
  </r>
  <r>
    <x v="0"/>
    <x v="2"/>
    <x v="0"/>
    <x v="12"/>
    <x v="0"/>
    <x v="1"/>
    <x v="3"/>
    <x v="0"/>
    <n v="1247"/>
    <n v="6804521754.8176041"/>
  </r>
  <r>
    <x v="0"/>
    <x v="2"/>
    <x v="0"/>
    <x v="12"/>
    <x v="0"/>
    <x v="1"/>
    <x v="3"/>
    <x v="1"/>
    <n v="1040"/>
    <n v="5377577035.6780949"/>
  </r>
  <r>
    <x v="0"/>
    <x v="2"/>
    <x v="0"/>
    <x v="12"/>
    <x v="0"/>
    <x v="1"/>
    <x v="4"/>
    <x v="0"/>
    <n v="605"/>
    <n v="1420133205.9631584"/>
  </r>
  <r>
    <x v="0"/>
    <x v="2"/>
    <x v="0"/>
    <x v="12"/>
    <x v="0"/>
    <x v="1"/>
    <x v="4"/>
    <x v="1"/>
    <n v="429"/>
    <n v="1060240013.1899509"/>
  </r>
  <r>
    <x v="0"/>
    <x v="2"/>
    <x v="0"/>
    <x v="12"/>
    <x v="0"/>
    <x v="1"/>
    <x v="1"/>
    <x v="0"/>
    <n v="159"/>
    <n v="320141243.05364496"/>
  </r>
  <r>
    <x v="0"/>
    <x v="2"/>
    <x v="0"/>
    <x v="12"/>
    <x v="0"/>
    <x v="1"/>
    <x v="1"/>
    <x v="1"/>
    <n v="312"/>
    <n v="629456474.14946437"/>
  </r>
  <r>
    <x v="0"/>
    <x v="2"/>
    <x v="0"/>
    <x v="12"/>
    <x v="0"/>
    <x v="1"/>
    <x v="2"/>
    <x v="0"/>
    <n v="16"/>
    <n v="27171897.431999989"/>
  </r>
  <r>
    <x v="0"/>
    <x v="2"/>
    <x v="0"/>
    <x v="12"/>
    <x v="0"/>
    <x v="1"/>
    <x v="2"/>
    <x v="1"/>
    <n v="3"/>
    <n v="5091139.709999999"/>
  </r>
  <r>
    <x v="0"/>
    <x v="2"/>
    <x v="0"/>
    <x v="12"/>
    <x v="0"/>
    <x v="3"/>
    <x v="0"/>
    <x v="0"/>
    <n v="127"/>
    <n v="939256781.47617507"/>
  </r>
  <r>
    <x v="0"/>
    <x v="2"/>
    <x v="0"/>
    <x v="12"/>
    <x v="0"/>
    <x v="3"/>
    <x v="0"/>
    <x v="1"/>
    <n v="27"/>
    <n v="216484866.98944196"/>
  </r>
  <r>
    <x v="0"/>
    <x v="2"/>
    <x v="0"/>
    <x v="12"/>
    <x v="0"/>
    <x v="3"/>
    <x v="3"/>
    <x v="0"/>
    <n v="591"/>
    <n v="3116165408.8487983"/>
  </r>
  <r>
    <x v="0"/>
    <x v="2"/>
    <x v="0"/>
    <x v="12"/>
    <x v="0"/>
    <x v="3"/>
    <x v="3"/>
    <x v="1"/>
    <n v="261"/>
    <n v="1272183618.9095471"/>
  </r>
  <r>
    <x v="0"/>
    <x v="2"/>
    <x v="0"/>
    <x v="12"/>
    <x v="0"/>
    <x v="3"/>
    <x v="4"/>
    <x v="0"/>
    <n v="501"/>
    <n v="1125807871.9066944"/>
  </r>
  <r>
    <x v="0"/>
    <x v="2"/>
    <x v="0"/>
    <x v="12"/>
    <x v="0"/>
    <x v="3"/>
    <x v="4"/>
    <x v="1"/>
    <n v="61"/>
    <n v="203840289.42920125"/>
  </r>
  <r>
    <x v="0"/>
    <x v="2"/>
    <x v="0"/>
    <x v="12"/>
    <x v="0"/>
    <x v="3"/>
    <x v="1"/>
    <x v="0"/>
    <n v="89"/>
    <n v="188679666.76620001"/>
  </r>
  <r>
    <x v="0"/>
    <x v="2"/>
    <x v="0"/>
    <x v="12"/>
    <x v="0"/>
    <x v="3"/>
    <x v="1"/>
    <x v="1"/>
    <n v="147"/>
    <n v="303800665.42601228"/>
  </r>
  <r>
    <x v="0"/>
    <x v="2"/>
    <x v="0"/>
    <x v="12"/>
    <x v="0"/>
    <x v="3"/>
    <x v="2"/>
    <x v="0"/>
    <n v="78"/>
    <n v="135964871.52300009"/>
  </r>
  <r>
    <x v="0"/>
    <x v="2"/>
    <x v="0"/>
    <x v="12"/>
    <x v="0"/>
    <x v="3"/>
    <x v="2"/>
    <x v="1"/>
    <n v="12"/>
    <n v="20265541.950000003"/>
  </r>
  <r>
    <x v="0"/>
    <x v="2"/>
    <x v="0"/>
    <x v="12"/>
    <x v="1"/>
    <x v="2"/>
    <x v="3"/>
    <x v="0"/>
    <n v="427"/>
    <n v="1520143581.7857141"/>
  </r>
  <r>
    <x v="0"/>
    <x v="2"/>
    <x v="0"/>
    <x v="12"/>
    <x v="1"/>
    <x v="2"/>
    <x v="3"/>
    <x v="1"/>
    <n v="359"/>
    <n v="1137698060.8142858"/>
  </r>
  <r>
    <x v="0"/>
    <x v="2"/>
    <x v="0"/>
    <x v="12"/>
    <x v="1"/>
    <x v="2"/>
    <x v="4"/>
    <x v="0"/>
    <n v="847"/>
    <n v="1363491543.2857141"/>
  </r>
  <r>
    <x v="0"/>
    <x v="2"/>
    <x v="0"/>
    <x v="12"/>
    <x v="1"/>
    <x v="2"/>
    <x v="4"/>
    <x v="1"/>
    <n v="471"/>
    <n v="739879718.85714293"/>
  </r>
  <r>
    <x v="0"/>
    <x v="2"/>
    <x v="0"/>
    <x v="12"/>
    <x v="1"/>
    <x v="2"/>
    <x v="1"/>
    <x v="0"/>
    <n v="71"/>
    <n v="106024460"/>
  </r>
  <r>
    <x v="0"/>
    <x v="2"/>
    <x v="0"/>
    <x v="12"/>
    <x v="1"/>
    <x v="2"/>
    <x v="1"/>
    <x v="1"/>
    <n v="149"/>
    <n v="209474968.5"/>
  </r>
  <r>
    <x v="0"/>
    <x v="2"/>
    <x v="0"/>
    <x v="12"/>
    <x v="1"/>
    <x v="2"/>
    <x v="2"/>
    <x v="0"/>
    <n v="49"/>
    <n v="50787756"/>
  </r>
  <r>
    <x v="0"/>
    <x v="2"/>
    <x v="0"/>
    <x v="12"/>
    <x v="1"/>
    <x v="2"/>
    <x v="2"/>
    <x v="1"/>
    <n v="19"/>
    <n v="19315176"/>
  </r>
  <r>
    <x v="0"/>
    <x v="2"/>
    <x v="0"/>
    <x v="12"/>
    <x v="1"/>
    <x v="4"/>
    <x v="0"/>
    <x v="0"/>
    <n v="2"/>
    <n v="15981273.378160087"/>
  </r>
  <r>
    <x v="0"/>
    <x v="2"/>
    <x v="0"/>
    <x v="12"/>
    <x v="1"/>
    <x v="4"/>
    <x v="0"/>
    <x v="1"/>
    <n v="2"/>
    <n v="16485507.916666666"/>
  </r>
  <r>
    <x v="0"/>
    <x v="2"/>
    <x v="0"/>
    <x v="12"/>
    <x v="1"/>
    <x v="4"/>
    <x v="3"/>
    <x v="0"/>
    <n v="11"/>
    <n v="58903218.799702093"/>
  </r>
  <r>
    <x v="0"/>
    <x v="2"/>
    <x v="0"/>
    <x v="12"/>
    <x v="1"/>
    <x v="4"/>
    <x v="3"/>
    <x v="1"/>
    <n v="20"/>
    <n v="100812382.86805314"/>
  </r>
  <r>
    <x v="0"/>
    <x v="2"/>
    <x v="0"/>
    <x v="12"/>
    <x v="1"/>
    <x v="4"/>
    <x v="4"/>
    <x v="0"/>
    <n v="10"/>
    <n v="26293604.514868978"/>
  </r>
  <r>
    <x v="0"/>
    <x v="2"/>
    <x v="0"/>
    <x v="12"/>
    <x v="1"/>
    <x v="4"/>
    <x v="4"/>
    <x v="1"/>
    <n v="16"/>
    <n v="39246550.854368582"/>
  </r>
  <r>
    <x v="0"/>
    <x v="2"/>
    <x v="0"/>
    <x v="12"/>
    <x v="1"/>
    <x v="4"/>
    <x v="1"/>
    <x v="0"/>
    <n v="5"/>
    <n v="10457396.139843754"/>
  </r>
  <r>
    <x v="0"/>
    <x v="2"/>
    <x v="0"/>
    <x v="12"/>
    <x v="1"/>
    <x v="4"/>
    <x v="1"/>
    <x v="1"/>
    <n v="13"/>
    <n v="26672722.659207962"/>
  </r>
  <r>
    <x v="0"/>
    <x v="2"/>
    <x v="0"/>
    <x v="12"/>
    <x v="1"/>
    <x v="3"/>
    <x v="3"/>
    <x v="0"/>
    <n v="102"/>
    <n v="285498726"/>
  </r>
  <r>
    <x v="0"/>
    <x v="2"/>
    <x v="0"/>
    <x v="12"/>
    <x v="1"/>
    <x v="3"/>
    <x v="3"/>
    <x v="1"/>
    <n v="71"/>
    <n v="176050509"/>
  </r>
  <r>
    <x v="0"/>
    <x v="2"/>
    <x v="0"/>
    <x v="12"/>
    <x v="1"/>
    <x v="3"/>
    <x v="4"/>
    <x v="0"/>
    <n v="200"/>
    <n v="275266704"/>
  </r>
  <r>
    <x v="0"/>
    <x v="2"/>
    <x v="0"/>
    <x v="12"/>
    <x v="1"/>
    <x v="3"/>
    <x v="4"/>
    <x v="1"/>
    <n v="56"/>
    <n v="66552348"/>
  </r>
  <r>
    <x v="0"/>
    <x v="2"/>
    <x v="0"/>
    <x v="12"/>
    <x v="1"/>
    <x v="3"/>
    <x v="1"/>
    <x v="0"/>
    <n v="56"/>
    <n v="89324256"/>
  </r>
  <r>
    <x v="0"/>
    <x v="2"/>
    <x v="0"/>
    <x v="12"/>
    <x v="1"/>
    <x v="3"/>
    <x v="1"/>
    <x v="1"/>
    <n v="104"/>
    <n v="137610288"/>
  </r>
  <r>
    <x v="0"/>
    <x v="2"/>
    <x v="0"/>
    <x v="12"/>
    <x v="1"/>
    <x v="3"/>
    <x v="2"/>
    <x v="0"/>
    <n v="871"/>
    <n v="560213775"/>
  </r>
  <r>
    <x v="0"/>
    <x v="2"/>
    <x v="0"/>
    <x v="12"/>
    <x v="1"/>
    <x v="3"/>
    <x v="2"/>
    <x v="1"/>
    <n v="3725"/>
    <n v="1483809597"/>
  </r>
  <r>
    <x v="0"/>
    <x v="2"/>
    <x v="0"/>
    <x v="13"/>
    <x v="0"/>
    <x v="0"/>
    <x v="0"/>
    <x v="0"/>
    <n v="23"/>
    <n v="223850034.80073273"/>
  </r>
  <r>
    <x v="0"/>
    <x v="2"/>
    <x v="0"/>
    <x v="13"/>
    <x v="0"/>
    <x v="0"/>
    <x v="0"/>
    <x v="1"/>
    <n v="12"/>
    <n v="95676313.019999996"/>
  </r>
  <r>
    <x v="0"/>
    <x v="2"/>
    <x v="0"/>
    <x v="13"/>
    <x v="0"/>
    <x v="0"/>
    <x v="3"/>
    <x v="0"/>
    <n v="32"/>
    <n v="184144701.21578485"/>
  </r>
  <r>
    <x v="0"/>
    <x v="2"/>
    <x v="0"/>
    <x v="13"/>
    <x v="0"/>
    <x v="0"/>
    <x v="3"/>
    <x v="1"/>
    <n v="22"/>
    <n v="128456782.83170806"/>
  </r>
  <r>
    <x v="0"/>
    <x v="2"/>
    <x v="0"/>
    <x v="13"/>
    <x v="0"/>
    <x v="0"/>
    <x v="4"/>
    <x v="1"/>
    <n v="3"/>
    <n v="11399087.421615001"/>
  </r>
  <r>
    <x v="0"/>
    <x v="2"/>
    <x v="0"/>
    <x v="13"/>
    <x v="0"/>
    <x v="0"/>
    <x v="1"/>
    <x v="0"/>
    <n v="8"/>
    <n v="17132678.768888887"/>
  </r>
  <r>
    <x v="0"/>
    <x v="2"/>
    <x v="0"/>
    <x v="13"/>
    <x v="0"/>
    <x v="0"/>
    <x v="1"/>
    <x v="1"/>
    <n v="15"/>
    <n v="32513180.424999997"/>
  </r>
  <r>
    <x v="0"/>
    <x v="2"/>
    <x v="0"/>
    <x v="13"/>
    <x v="0"/>
    <x v="0"/>
    <x v="2"/>
    <x v="0"/>
    <n v="9"/>
    <n v="14989752.911249992"/>
  </r>
  <r>
    <x v="0"/>
    <x v="2"/>
    <x v="0"/>
    <x v="13"/>
    <x v="0"/>
    <x v="1"/>
    <x v="3"/>
    <x v="0"/>
    <n v="133"/>
    <n v="765351414.42810559"/>
  </r>
  <r>
    <x v="0"/>
    <x v="2"/>
    <x v="0"/>
    <x v="13"/>
    <x v="0"/>
    <x v="1"/>
    <x v="3"/>
    <x v="1"/>
    <n v="98"/>
    <n v="572216578.06851768"/>
  </r>
  <r>
    <x v="0"/>
    <x v="2"/>
    <x v="0"/>
    <x v="13"/>
    <x v="0"/>
    <x v="1"/>
    <x v="4"/>
    <x v="0"/>
    <n v="22"/>
    <n v="59547909.516614996"/>
  </r>
  <r>
    <x v="0"/>
    <x v="2"/>
    <x v="0"/>
    <x v="13"/>
    <x v="0"/>
    <x v="1"/>
    <x v="4"/>
    <x v="1"/>
    <n v="31"/>
    <n v="85292461.843229994"/>
  </r>
  <r>
    <x v="0"/>
    <x v="2"/>
    <x v="0"/>
    <x v="13"/>
    <x v="0"/>
    <x v="1"/>
    <x v="1"/>
    <x v="0"/>
    <n v="19"/>
    <n v="40690112.076111108"/>
  </r>
  <r>
    <x v="0"/>
    <x v="2"/>
    <x v="0"/>
    <x v="13"/>
    <x v="0"/>
    <x v="1"/>
    <x v="1"/>
    <x v="1"/>
    <n v="71"/>
    <n v="153895720.67833331"/>
  </r>
  <r>
    <x v="0"/>
    <x v="2"/>
    <x v="0"/>
    <x v="13"/>
    <x v="0"/>
    <x v="1"/>
    <x v="2"/>
    <x v="0"/>
    <n v="18"/>
    <n v="29979505.822499987"/>
  </r>
  <r>
    <x v="0"/>
    <x v="2"/>
    <x v="0"/>
    <x v="13"/>
    <x v="0"/>
    <x v="1"/>
    <x v="2"/>
    <x v="1"/>
    <n v="4"/>
    <n v="6404062.5399999991"/>
  </r>
  <r>
    <x v="0"/>
    <x v="2"/>
    <x v="0"/>
    <x v="13"/>
    <x v="1"/>
    <x v="2"/>
    <x v="3"/>
    <x v="0"/>
    <n v="62"/>
    <n v="278108907"/>
  </r>
  <r>
    <x v="0"/>
    <x v="2"/>
    <x v="0"/>
    <x v="13"/>
    <x v="1"/>
    <x v="2"/>
    <x v="3"/>
    <x v="1"/>
    <n v="36"/>
    <n v="135813576"/>
  </r>
  <r>
    <x v="0"/>
    <x v="2"/>
    <x v="0"/>
    <x v="13"/>
    <x v="1"/>
    <x v="2"/>
    <x v="4"/>
    <x v="0"/>
    <n v="22"/>
    <n v="43450266"/>
  </r>
  <r>
    <x v="0"/>
    <x v="2"/>
    <x v="0"/>
    <x v="13"/>
    <x v="1"/>
    <x v="2"/>
    <x v="4"/>
    <x v="1"/>
    <n v="25"/>
    <n v="46016358"/>
  </r>
  <r>
    <x v="0"/>
    <x v="2"/>
    <x v="0"/>
    <x v="13"/>
    <x v="1"/>
    <x v="2"/>
    <x v="1"/>
    <x v="0"/>
    <n v="9"/>
    <n v="13229994"/>
  </r>
  <r>
    <x v="0"/>
    <x v="2"/>
    <x v="0"/>
    <x v="13"/>
    <x v="1"/>
    <x v="2"/>
    <x v="1"/>
    <x v="1"/>
    <n v="26"/>
    <n v="33776721"/>
  </r>
  <r>
    <x v="0"/>
    <x v="2"/>
    <x v="0"/>
    <x v="13"/>
    <x v="1"/>
    <x v="4"/>
    <x v="1"/>
    <x v="1"/>
    <n v="1"/>
    <n v="2167545.3616666663"/>
  </r>
  <r>
    <x v="0"/>
    <x v="2"/>
    <x v="0"/>
    <x v="13"/>
    <x v="1"/>
    <x v="4"/>
    <x v="2"/>
    <x v="0"/>
    <n v="1"/>
    <n v="1665528.1012499991"/>
  </r>
  <r>
    <x v="0"/>
    <x v="2"/>
    <x v="0"/>
    <x v="14"/>
    <x v="0"/>
    <x v="0"/>
    <x v="0"/>
    <x v="0"/>
    <n v="179"/>
    <n v="1569874469.5024679"/>
  </r>
  <r>
    <x v="0"/>
    <x v="2"/>
    <x v="0"/>
    <x v="14"/>
    <x v="0"/>
    <x v="0"/>
    <x v="0"/>
    <x v="1"/>
    <n v="104"/>
    <n v="930868207.54390097"/>
  </r>
  <r>
    <x v="0"/>
    <x v="2"/>
    <x v="0"/>
    <x v="14"/>
    <x v="0"/>
    <x v="0"/>
    <x v="3"/>
    <x v="0"/>
    <n v="352"/>
    <n v="1915946394.4576457"/>
  </r>
  <r>
    <x v="0"/>
    <x v="2"/>
    <x v="0"/>
    <x v="14"/>
    <x v="0"/>
    <x v="0"/>
    <x v="3"/>
    <x v="1"/>
    <n v="398"/>
    <n v="1999732182.2618449"/>
  </r>
  <r>
    <x v="0"/>
    <x v="2"/>
    <x v="0"/>
    <x v="14"/>
    <x v="0"/>
    <x v="0"/>
    <x v="4"/>
    <x v="0"/>
    <n v="47"/>
    <n v="139414212.48352432"/>
  </r>
  <r>
    <x v="0"/>
    <x v="2"/>
    <x v="0"/>
    <x v="14"/>
    <x v="0"/>
    <x v="0"/>
    <x v="4"/>
    <x v="1"/>
    <n v="98"/>
    <n v="288714397.91816199"/>
  </r>
  <r>
    <x v="0"/>
    <x v="2"/>
    <x v="0"/>
    <x v="14"/>
    <x v="0"/>
    <x v="0"/>
    <x v="1"/>
    <x v="0"/>
    <n v="106"/>
    <n v="205401436.75535396"/>
  </r>
  <r>
    <x v="0"/>
    <x v="2"/>
    <x v="0"/>
    <x v="14"/>
    <x v="0"/>
    <x v="0"/>
    <x v="1"/>
    <x v="1"/>
    <n v="228"/>
    <n v="417709382.45184922"/>
  </r>
  <r>
    <x v="0"/>
    <x v="2"/>
    <x v="0"/>
    <x v="14"/>
    <x v="0"/>
    <x v="0"/>
    <x v="2"/>
    <x v="0"/>
    <n v="69"/>
    <n v="96295881.38921091"/>
  </r>
  <r>
    <x v="0"/>
    <x v="2"/>
    <x v="0"/>
    <x v="14"/>
    <x v="0"/>
    <x v="0"/>
    <x v="2"/>
    <x v="1"/>
    <n v="17"/>
    <n v="18035192.159999996"/>
  </r>
  <r>
    <x v="0"/>
    <x v="2"/>
    <x v="0"/>
    <x v="14"/>
    <x v="0"/>
    <x v="1"/>
    <x v="3"/>
    <x v="0"/>
    <n v="1397"/>
    <n v="8316021652.5124283"/>
  </r>
  <r>
    <x v="0"/>
    <x v="2"/>
    <x v="0"/>
    <x v="14"/>
    <x v="0"/>
    <x v="1"/>
    <x v="3"/>
    <x v="1"/>
    <n v="1711"/>
    <n v="9465044616.8335552"/>
  </r>
  <r>
    <x v="0"/>
    <x v="2"/>
    <x v="0"/>
    <x v="14"/>
    <x v="0"/>
    <x v="1"/>
    <x v="4"/>
    <x v="0"/>
    <n v="528"/>
    <n v="1486629390.13989"/>
  </r>
  <r>
    <x v="0"/>
    <x v="2"/>
    <x v="0"/>
    <x v="14"/>
    <x v="0"/>
    <x v="1"/>
    <x v="4"/>
    <x v="1"/>
    <n v="1001"/>
    <n v="2895058173.7480206"/>
  </r>
  <r>
    <x v="0"/>
    <x v="2"/>
    <x v="0"/>
    <x v="14"/>
    <x v="0"/>
    <x v="1"/>
    <x v="1"/>
    <x v="0"/>
    <n v="506"/>
    <n v="1146066711.2989283"/>
  </r>
  <r>
    <x v="0"/>
    <x v="2"/>
    <x v="0"/>
    <x v="14"/>
    <x v="0"/>
    <x v="1"/>
    <x v="1"/>
    <x v="1"/>
    <n v="702"/>
    <n v="1564807358.3790755"/>
  </r>
  <r>
    <x v="0"/>
    <x v="2"/>
    <x v="0"/>
    <x v="14"/>
    <x v="0"/>
    <x v="1"/>
    <x v="2"/>
    <x v="0"/>
    <n v="93"/>
    <n v="159731911.17182457"/>
  </r>
  <r>
    <x v="0"/>
    <x v="2"/>
    <x v="0"/>
    <x v="14"/>
    <x v="0"/>
    <x v="1"/>
    <x v="2"/>
    <x v="1"/>
    <n v="18"/>
    <n v="29377939.965"/>
  </r>
  <r>
    <x v="0"/>
    <x v="2"/>
    <x v="0"/>
    <x v="14"/>
    <x v="1"/>
    <x v="2"/>
    <x v="3"/>
    <x v="0"/>
    <n v="247"/>
    <n v="1014971538.0102037"/>
  </r>
  <r>
    <x v="0"/>
    <x v="2"/>
    <x v="0"/>
    <x v="14"/>
    <x v="1"/>
    <x v="2"/>
    <x v="3"/>
    <x v="1"/>
    <n v="201"/>
    <n v="736808850.652125"/>
  </r>
  <r>
    <x v="0"/>
    <x v="2"/>
    <x v="0"/>
    <x v="14"/>
    <x v="1"/>
    <x v="2"/>
    <x v="4"/>
    <x v="0"/>
    <n v="47"/>
    <n v="170854878"/>
  </r>
  <r>
    <x v="0"/>
    <x v="2"/>
    <x v="0"/>
    <x v="14"/>
    <x v="1"/>
    <x v="2"/>
    <x v="4"/>
    <x v="1"/>
    <n v="18"/>
    <n v="46891818"/>
  </r>
  <r>
    <x v="0"/>
    <x v="2"/>
    <x v="0"/>
    <x v="14"/>
    <x v="1"/>
    <x v="2"/>
    <x v="1"/>
    <x v="0"/>
    <n v="26"/>
    <n v="48100050"/>
  </r>
  <r>
    <x v="0"/>
    <x v="2"/>
    <x v="0"/>
    <x v="14"/>
    <x v="1"/>
    <x v="2"/>
    <x v="1"/>
    <x v="1"/>
    <n v="49"/>
    <n v="75738852"/>
  </r>
  <r>
    <x v="0"/>
    <x v="2"/>
    <x v="0"/>
    <x v="14"/>
    <x v="1"/>
    <x v="4"/>
    <x v="0"/>
    <x v="0"/>
    <n v="7"/>
    <n v="51281476.632513538"/>
  </r>
  <r>
    <x v="0"/>
    <x v="2"/>
    <x v="0"/>
    <x v="14"/>
    <x v="1"/>
    <x v="4"/>
    <x v="0"/>
    <x v="1"/>
    <n v="4"/>
    <n v="24892634.561627913"/>
  </r>
  <r>
    <x v="0"/>
    <x v="2"/>
    <x v="0"/>
    <x v="14"/>
    <x v="1"/>
    <x v="4"/>
    <x v="3"/>
    <x v="0"/>
    <n v="24"/>
    <n v="146306270.99987674"/>
  </r>
  <r>
    <x v="0"/>
    <x v="2"/>
    <x v="0"/>
    <x v="14"/>
    <x v="1"/>
    <x v="4"/>
    <x v="3"/>
    <x v="1"/>
    <n v="44"/>
    <n v="231625692.14259017"/>
  </r>
  <r>
    <x v="0"/>
    <x v="2"/>
    <x v="0"/>
    <x v="14"/>
    <x v="1"/>
    <x v="4"/>
    <x v="4"/>
    <x v="0"/>
    <n v="12"/>
    <n v="34423557.973803796"/>
  </r>
  <r>
    <x v="0"/>
    <x v="2"/>
    <x v="0"/>
    <x v="14"/>
    <x v="1"/>
    <x v="4"/>
    <x v="4"/>
    <x v="1"/>
    <n v="17"/>
    <n v="49923850.714628026"/>
  </r>
  <r>
    <x v="0"/>
    <x v="2"/>
    <x v="0"/>
    <x v="14"/>
    <x v="1"/>
    <x v="4"/>
    <x v="1"/>
    <x v="0"/>
    <n v="33"/>
    <n v="70003364.052553788"/>
  </r>
  <r>
    <x v="0"/>
    <x v="2"/>
    <x v="0"/>
    <x v="14"/>
    <x v="1"/>
    <x v="4"/>
    <x v="1"/>
    <x v="1"/>
    <n v="69"/>
    <n v="139341469.51311395"/>
  </r>
  <r>
    <x v="0"/>
    <x v="2"/>
    <x v="0"/>
    <x v="14"/>
    <x v="1"/>
    <x v="4"/>
    <x v="2"/>
    <x v="0"/>
    <n v="14"/>
    <n v="21233150.551282879"/>
  </r>
  <r>
    <x v="0"/>
    <x v="2"/>
    <x v="0"/>
    <x v="14"/>
    <x v="1"/>
    <x v="4"/>
    <x v="2"/>
    <x v="1"/>
    <n v="11"/>
    <n v="16581174.593961988"/>
  </r>
  <r>
    <x v="0"/>
    <x v="2"/>
    <x v="0"/>
    <x v="14"/>
    <x v="1"/>
    <x v="3"/>
    <x v="4"/>
    <x v="0"/>
    <n v="60"/>
    <n v="126565431"/>
  </r>
  <r>
    <x v="0"/>
    <x v="2"/>
    <x v="0"/>
    <x v="14"/>
    <x v="1"/>
    <x v="3"/>
    <x v="4"/>
    <x v="1"/>
    <n v="2"/>
    <n v="4534968"/>
  </r>
  <r>
    <x v="0"/>
    <x v="2"/>
    <x v="0"/>
    <x v="14"/>
    <x v="1"/>
    <x v="3"/>
    <x v="1"/>
    <x v="0"/>
    <n v="5"/>
    <n v="11005170"/>
  </r>
  <r>
    <x v="0"/>
    <x v="2"/>
    <x v="0"/>
    <x v="14"/>
    <x v="1"/>
    <x v="3"/>
    <x v="1"/>
    <x v="1"/>
    <n v="1"/>
    <n v="2033961"/>
  </r>
  <r>
    <x v="0"/>
    <x v="2"/>
    <x v="0"/>
    <x v="14"/>
    <x v="1"/>
    <x v="3"/>
    <x v="2"/>
    <x v="0"/>
    <n v="1"/>
    <n v="1698087"/>
  </r>
  <r>
    <x v="0"/>
    <x v="2"/>
    <x v="0"/>
    <x v="14"/>
    <x v="1"/>
    <x v="3"/>
    <x v="2"/>
    <x v="1"/>
    <n v="3"/>
    <n v="4671684"/>
  </r>
  <r>
    <x v="0"/>
    <x v="2"/>
    <x v="0"/>
    <x v="15"/>
    <x v="0"/>
    <x v="0"/>
    <x v="0"/>
    <x v="0"/>
    <n v="79"/>
    <n v="703376333.78031993"/>
  </r>
  <r>
    <x v="0"/>
    <x v="2"/>
    <x v="0"/>
    <x v="15"/>
    <x v="0"/>
    <x v="0"/>
    <x v="0"/>
    <x v="1"/>
    <n v="76"/>
    <n v="680309619.76285708"/>
  </r>
  <r>
    <x v="0"/>
    <x v="2"/>
    <x v="0"/>
    <x v="15"/>
    <x v="0"/>
    <x v="0"/>
    <x v="3"/>
    <x v="0"/>
    <n v="123"/>
    <n v="727766500.30102766"/>
  </r>
  <r>
    <x v="0"/>
    <x v="2"/>
    <x v="0"/>
    <x v="15"/>
    <x v="0"/>
    <x v="0"/>
    <x v="3"/>
    <x v="1"/>
    <n v="138"/>
    <n v="807366145.78256369"/>
  </r>
  <r>
    <x v="0"/>
    <x v="2"/>
    <x v="0"/>
    <x v="15"/>
    <x v="0"/>
    <x v="0"/>
    <x v="4"/>
    <x v="0"/>
    <n v="93"/>
    <n v="209987290.2867707"/>
  </r>
  <r>
    <x v="0"/>
    <x v="2"/>
    <x v="0"/>
    <x v="15"/>
    <x v="0"/>
    <x v="0"/>
    <x v="4"/>
    <x v="1"/>
    <n v="69"/>
    <n v="144562702.26394975"/>
  </r>
  <r>
    <x v="0"/>
    <x v="2"/>
    <x v="0"/>
    <x v="15"/>
    <x v="0"/>
    <x v="0"/>
    <x v="1"/>
    <x v="0"/>
    <n v="102"/>
    <n v="195685045.23480672"/>
  </r>
  <r>
    <x v="0"/>
    <x v="2"/>
    <x v="0"/>
    <x v="15"/>
    <x v="0"/>
    <x v="0"/>
    <x v="1"/>
    <x v="1"/>
    <n v="264"/>
    <n v="488020479.38604325"/>
  </r>
  <r>
    <x v="0"/>
    <x v="2"/>
    <x v="0"/>
    <x v="15"/>
    <x v="0"/>
    <x v="0"/>
    <x v="2"/>
    <x v="0"/>
    <n v="70"/>
    <n v="116021270.68563363"/>
  </r>
  <r>
    <x v="0"/>
    <x v="2"/>
    <x v="0"/>
    <x v="15"/>
    <x v="0"/>
    <x v="0"/>
    <x v="2"/>
    <x v="1"/>
    <n v="8"/>
    <n v="12586316.25"/>
  </r>
  <r>
    <x v="0"/>
    <x v="2"/>
    <x v="0"/>
    <x v="15"/>
    <x v="0"/>
    <x v="1"/>
    <x v="0"/>
    <x v="0"/>
    <n v="1"/>
    <n v="9451952.25"/>
  </r>
  <r>
    <x v="0"/>
    <x v="2"/>
    <x v="0"/>
    <x v="15"/>
    <x v="0"/>
    <x v="1"/>
    <x v="3"/>
    <x v="0"/>
    <n v="1212"/>
    <n v="7166733717.4076147"/>
  </r>
  <r>
    <x v="0"/>
    <x v="2"/>
    <x v="0"/>
    <x v="15"/>
    <x v="0"/>
    <x v="1"/>
    <x v="3"/>
    <x v="1"/>
    <n v="1788"/>
    <n v="10282651455.849026"/>
  </r>
  <r>
    <x v="0"/>
    <x v="2"/>
    <x v="0"/>
    <x v="15"/>
    <x v="0"/>
    <x v="1"/>
    <x v="4"/>
    <x v="0"/>
    <n v="181"/>
    <n v="415400147.02954412"/>
  </r>
  <r>
    <x v="0"/>
    <x v="2"/>
    <x v="0"/>
    <x v="15"/>
    <x v="0"/>
    <x v="1"/>
    <x v="4"/>
    <x v="1"/>
    <n v="302"/>
    <n v="663089725.39960897"/>
  </r>
  <r>
    <x v="0"/>
    <x v="2"/>
    <x v="0"/>
    <x v="15"/>
    <x v="0"/>
    <x v="1"/>
    <x v="1"/>
    <x v="0"/>
    <n v="432"/>
    <n v="836862598.12673926"/>
  </r>
  <r>
    <x v="0"/>
    <x v="2"/>
    <x v="0"/>
    <x v="15"/>
    <x v="0"/>
    <x v="1"/>
    <x v="1"/>
    <x v="1"/>
    <n v="1221"/>
    <n v="2278619438.3084192"/>
  </r>
  <r>
    <x v="0"/>
    <x v="2"/>
    <x v="0"/>
    <x v="15"/>
    <x v="0"/>
    <x v="1"/>
    <x v="2"/>
    <x v="0"/>
    <n v="142"/>
    <n v="231417478.14719954"/>
  </r>
  <r>
    <x v="0"/>
    <x v="2"/>
    <x v="0"/>
    <x v="15"/>
    <x v="0"/>
    <x v="1"/>
    <x v="2"/>
    <x v="1"/>
    <n v="32"/>
    <n v="50053715.767200001"/>
  </r>
  <r>
    <x v="0"/>
    <x v="2"/>
    <x v="0"/>
    <x v="15"/>
    <x v="0"/>
    <x v="3"/>
    <x v="1"/>
    <x v="1"/>
    <n v="2"/>
    <n v="3756346.1637279596"/>
  </r>
  <r>
    <x v="0"/>
    <x v="2"/>
    <x v="0"/>
    <x v="15"/>
    <x v="1"/>
    <x v="2"/>
    <x v="0"/>
    <x v="0"/>
    <n v="1"/>
    <n v="6999999"/>
  </r>
  <r>
    <x v="0"/>
    <x v="2"/>
    <x v="0"/>
    <x v="15"/>
    <x v="1"/>
    <x v="2"/>
    <x v="3"/>
    <x v="0"/>
    <n v="196"/>
    <n v="984457113"/>
  </r>
  <r>
    <x v="0"/>
    <x v="2"/>
    <x v="0"/>
    <x v="15"/>
    <x v="1"/>
    <x v="2"/>
    <x v="3"/>
    <x v="1"/>
    <n v="205"/>
    <n v="919502094"/>
  </r>
  <r>
    <x v="0"/>
    <x v="2"/>
    <x v="0"/>
    <x v="15"/>
    <x v="1"/>
    <x v="2"/>
    <x v="4"/>
    <x v="0"/>
    <n v="43"/>
    <n v="113260740"/>
  </r>
  <r>
    <x v="0"/>
    <x v="2"/>
    <x v="0"/>
    <x v="15"/>
    <x v="1"/>
    <x v="2"/>
    <x v="4"/>
    <x v="1"/>
    <n v="83"/>
    <n v="154191747"/>
  </r>
  <r>
    <x v="0"/>
    <x v="2"/>
    <x v="0"/>
    <x v="15"/>
    <x v="1"/>
    <x v="2"/>
    <x v="1"/>
    <x v="0"/>
    <n v="33"/>
    <n v="79471209"/>
  </r>
  <r>
    <x v="0"/>
    <x v="2"/>
    <x v="0"/>
    <x v="15"/>
    <x v="1"/>
    <x v="2"/>
    <x v="1"/>
    <x v="1"/>
    <n v="85"/>
    <n v="146327466"/>
  </r>
  <r>
    <x v="0"/>
    <x v="2"/>
    <x v="0"/>
    <x v="15"/>
    <x v="1"/>
    <x v="2"/>
    <x v="2"/>
    <x v="0"/>
    <n v="1"/>
    <n v="1050000"/>
  </r>
  <r>
    <x v="0"/>
    <x v="2"/>
    <x v="0"/>
    <x v="15"/>
    <x v="1"/>
    <x v="2"/>
    <x v="2"/>
    <x v="1"/>
    <n v="2"/>
    <n v="720000"/>
  </r>
  <r>
    <x v="0"/>
    <x v="2"/>
    <x v="0"/>
    <x v="15"/>
    <x v="1"/>
    <x v="4"/>
    <x v="0"/>
    <x v="0"/>
    <n v="1"/>
    <n v="8531121.120000001"/>
  </r>
  <r>
    <x v="0"/>
    <x v="2"/>
    <x v="0"/>
    <x v="15"/>
    <x v="1"/>
    <x v="4"/>
    <x v="0"/>
    <x v="1"/>
    <n v="1"/>
    <n v="3612344.5"/>
  </r>
  <r>
    <x v="0"/>
    <x v="2"/>
    <x v="0"/>
    <x v="15"/>
    <x v="1"/>
    <x v="4"/>
    <x v="3"/>
    <x v="0"/>
    <n v="19"/>
    <n v="108809955.49367385"/>
  </r>
  <r>
    <x v="0"/>
    <x v="2"/>
    <x v="0"/>
    <x v="15"/>
    <x v="1"/>
    <x v="4"/>
    <x v="3"/>
    <x v="1"/>
    <n v="31"/>
    <n v="173636959.52098134"/>
  </r>
  <r>
    <x v="0"/>
    <x v="2"/>
    <x v="0"/>
    <x v="15"/>
    <x v="1"/>
    <x v="4"/>
    <x v="4"/>
    <x v="0"/>
    <n v="2"/>
    <n v="3906811.6614463376"/>
  </r>
  <r>
    <x v="0"/>
    <x v="2"/>
    <x v="0"/>
    <x v="15"/>
    <x v="1"/>
    <x v="4"/>
    <x v="4"/>
    <x v="1"/>
    <n v="6"/>
    <n v="12098374.821334274"/>
  </r>
  <r>
    <x v="0"/>
    <x v="2"/>
    <x v="0"/>
    <x v="15"/>
    <x v="1"/>
    <x v="4"/>
    <x v="1"/>
    <x v="0"/>
    <n v="4"/>
    <n v="7802772.7741935495"/>
  </r>
  <r>
    <x v="0"/>
    <x v="2"/>
    <x v="0"/>
    <x v="15"/>
    <x v="1"/>
    <x v="4"/>
    <x v="1"/>
    <x v="1"/>
    <n v="29"/>
    <n v="52881414.507010579"/>
  </r>
  <r>
    <x v="0"/>
    <x v="2"/>
    <x v="0"/>
    <x v="15"/>
    <x v="1"/>
    <x v="4"/>
    <x v="2"/>
    <x v="0"/>
    <n v="3"/>
    <n v="4834128.4838709673"/>
  </r>
  <r>
    <x v="0"/>
    <x v="2"/>
    <x v="0"/>
    <x v="15"/>
    <x v="1"/>
    <x v="4"/>
    <x v="2"/>
    <x v="1"/>
    <n v="1"/>
    <n v="1562691.75"/>
  </r>
  <r>
    <x v="0"/>
    <x v="2"/>
    <x v="0"/>
    <x v="15"/>
    <x v="1"/>
    <x v="3"/>
    <x v="3"/>
    <x v="0"/>
    <n v="2"/>
    <n v="7068282"/>
  </r>
  <r>
    <x v="0"/>
    <x v="2"/>
    <x v="0"/>
    <x v="15"/>
    <x v="1"/>
    <x v="3"/>
    <x v="3"/>
    <x v="1"/>
    <n v="2"/>
    <n v="5458299"/>
  </r>
  <r>
    <x v="0"/>
    <x v="2"/>
    <x v="0"/>
    <x v="15"/>
    <x v="1"/>
    <x v="3"/>
    <x v="4"/>
    <x v="0"/>
    <n v="1"/>
    <n v="2632506"/>
  </r>
  <r>
    <x v="0"/>
    <x v="2"/>
    <x v="0"/>
    <x v="15"/>
    <x v="1"/>
    <x v="3"/>
    <x v="1"/>
    <x v="0"/>
    <n v="3"/>
    <n v="7820745"/>
  </r>
  <r>
    <x v="0"/>
    <x v="2"/>
    <x v="0"/>
    <x v="15"/>
    <x v="1"/>
    <x v="3"/>
    <x v="1"/>
    <x v="1"/>
    <n v="6"/>
    <n v="11244156"/>
  </r>
  <r>
    <x v="0"/>
    <x v="2"/>
    <x v="0"/>
    <x v="15"/>
    <x v="1"/>
    <x v="3"/>
    <x v="2"/>
    <x v="0"/>
    <n v="7"/>
    <n v="10272903"/>
  </r>
  <r>
    <x v="0"/>
    <x v="2"/>
    <x v="0"/>
    <x v="15"/>
    <x v="1"/>
    <x v="3"/>
    <x v="2"/>
    <x v="1"/>
    <n v="1"/>
    <n v="837009"/>
  </r>
  <r>
    <x v="0"/>
    <x v="2"/>
    <x v="0"/>
    <x v="16"/>
    <x v="0"/>
    <x v="0"/>
    <x v="0"/>
    <x v="0"/>
    <n v="18"/>
    <n v="267572294.32817"/>
  </r>
  <r>
    <x v="0"/>
    <x v="2"/>
    <x v="0"/>
    <x v="16"/>
    <x v="0"/>
    <x v="0"/>
    <x v="0"/>
    <x v="1"/>
    <n v="9"/>
    <n v="109761559.37952"/>
  </r>
  <r>
    <x v="0"/>
    <x v="2"/>
    <x v="0"/>
    <x v="16"/>
    <x v="0"/>
    <x v="0"/>
    <x v="3"/>
    <x v="0"/>
    <n v="15"/>
    <n v="158152650.56962034"/>
  </r>
  <r>
    <x v="0"/>
    <x v="2"/>
    <x v="0"/>
    <x v="16"/>
    <x v="0"/>
    <x v="0"/>
    <x v="3"/>
    <x v="1"/>
    <n v="11"/>
    <n v="108972413.48104262"/>
  </r>
  <r>
    <x v="0"/>
    <x v="2"/>
    <x v="0"/>
    <x v="16"/>
    <x v="0"/>
    <x v="0"/>
    <x v="1"/>
    <x v="0"/>
    <n v="6"/>
    <n v="22673832.533074152"/>
  </r>
  <r>
    <x v="0"/>
    <x v="2"/>
    <x v="0"/>
    <x v="16"/>
    <x v="0"/>
    <x v="0"/>
    <x v="1"/>
    <x v="1"/>
    <n v="14"/>
    <n v="56120280.641678154"/>
  </r>
  <r>
    <x v="0"/>
    <x v="2"/>
    <x v="0"/>
    <x v="16"/>
    <x v="0"/>
    <x v="0"/>
    <x v="2"/>
    <x v="0"/>
    <n v="2"/>
    <n v="3969359.5069849994"/>
  </r>
  <r>
    <x v="0"/>
    <x v="2"/>
    <x v="0"/>
    <x v="16"/>
    <x v="0"/>
    <x v="1"/>
    <x v="3"/>
    <x v="0"/>
    <n v="353"/>
    <n v="3870546590.2904096"/>
  </r>
  <r>
    <x v="0"/>
    <x v="2"/>
    <x v="0"/>
    <x v="16"/>
    <x v="0"/>
    <x v="1"/>
    <x v="3"/>
    <x v="1"/>
    <n v="165"/>
    <n v="1603493151.2785592"/>
  </r>
  <r>
    <x v="0"/>
    <x v="2"/>
    <x v="0"/>
    <x v="16"/>
    <x v="0"/>
    <x v="1"/>
    <x v="4"/>
    <x v="0"/>
    <n v="1"/>
    <n v="2551576.395"/>
  </r>
  <r>
    <x v="0"/>
    <x v="2"/>
    <x v="0"/>
    <x v="16"/>
    <x v="0"/>
    <x v="1"/>
    <x v="4"/>
    <x v="1"/>
    <n v="14"/>
    <n v="41060453.715000004"/>
  </r>
  <r>
    <x v="0"/>
    <x v="2"/>
    <x v="0"/>
    <x v="16"/>
    <x v="0"/>
    <x v="1"/>
    <x v="1"/>
    <x v="0"/>
    <n v="95"/>
    <n v="334058932.3483336"/>
  </r>
  <r>
    <x v="0"/>
    <x v="2"/>
    <x v="0"/>
    <x v="16"/>
    <x v="0"/>
    <x v="1"/>
    <x v="1"/>
    <x v="1"/>
    <n v="96"/>
    <n v="350217025.04584086"/>
  </r>
  <r>
    <x v="0"/>
    <x v="2"/>
    <x v="0"/>
    <x v="16"/>
    <x v="0"/>
    <x v="1"/>
    <x v="2"/>
    <x v="0"/>
    <n v="12"/>
    <n v="21443742.242199998"/>
  </r>
  <r>
    <x v="0"/>
    <x v="2"/>
    <x v="0"/>
    <x v="16"/>
    <x v="0"/>
    <x v="1"/>
    <x v="2"/>
    <x v="1"/>
    <n v="3"/>
    <n v="5019790.3782299999"/>
  </r>
  <r>
    <x v="0"/>
    <x v="2"/>
    <x v="0"/>
    <x v="16"/>
    <x v="1"/>
    <x v="2"/>
    <x v="3"/>
    <x v="0"/>
    <n v="33"/>
    <n v="189457497"/>
  </r>
  <r>
    <x v="0"/>
    <x v="2"/>
    <x v="0"/>
    <x v="16"/>
    <x v="1"/>
    <x v="2"/>
    <x v="3"/>
    <x v="1"/>
    <n v="20"/>
    <n v="73110663"/>
  </r>
  <r>
    <x v="0"/>
    <x v="2"/>
    <x v="0"/>
    <x v="16"/>
    <x v="1"/>
    <x v="2"/>
    <x v="4"/>
    <x v="0"/>
    <n v="10"/>
    <n v="26550000"/>
  </r>
  <r>
    <x v="0"/>
    <x v="2"/>
    <x v="0"/>
    <x v="16"/>
    <x v="1"/>
    <x v="2"/>
    <x v="4"/>
    <x v="1"/>
    <n v="4"/>
    <n v="9659667"/>
  </r>
  <r>
    <x v="0"/>
    <x v="2"/>
    <x v="0"/>
    <x v="16"/>
    <x v="1"/>
    <x v="2"/>
    <x v="1"/>
    <x v="0"/>
    <n v="16"/>
    <n v="22588668"/>
  </r>
  <r>
    <x v="0"/>
    <x v="2"/>
    <x v="0"/>
    <x v="16"/>
    <x v="1"/>
    <x v="2"/>
    <x v="1"/>
    <x v="1"/>
    <n v="7"/>
    <n v="14280000"/>
  </r>
  <r>
    <x v="0"/>
    <x v="2"/>
    <x v="0"/>
    <x v="16"/>
    <x v="1"/>
    <x v="4"/>
    <x v="0"/>
    <x v="0"/>
    <n v="1"/>
    <n v="8289198.5"/>
  </r>
  <r>
    <x v="0"/>
    <x v="2"/>
    <x v="0"/>
    <x v="16"/>
    <x v="1"/>
    <x v="4"/>
    <x v="3"/>
    <x v="0"/>
    <n v="1"/>
    <n v="11419384.912718067"/>
  </r>
  <r>
    <x v="0"/>
    <x v="2"/>
    <x v="0"/>
    <x v="16"/>
    <x v="1"/>
    <x v="4"/>
    <x v="3"/>
    <x v="1"/>
    <n v="1"/>
    <n v="10339729.457566891"/>
  </r>
  <r>
    <x v="0"/>
    <x v="2"/>
    <x v="0"/>
    <x v="16"/>
    <x v="1"/>
    <x v="4"/>
    <x v="1"/>
    <x v="0"/>
    <n v="1"/>
    <n v="3717650.5446342411"/>
  </r>
  <r>
    <x v="0"/>
    <x v="2"/>
    <x v="0"/>
    <x v="16"/>
    <x v="1"/>
    <x v="4"/>
    <x v="1"/>
    <x v="1"/>
    <n v="5"/>
    <n v="17572856.860118691"/>
  </r>
  <r>
    <x v="0"/>
    <x v="2"/>
    <x v="0"/>
    <x v="17"/>
    <x v="0"/>
    <x v="0"/>
    <x v="0"/>
    <x v="0"/>
    <n v="151"/>
    <n v="1161283907.0965388"/>
  </r>
  <r>
    <x v="0"/>
    <x v="2"/>
    <x v="0"/>
    <x v="17"/>
    <x v="0"/>
    <x v="0"/>
    <x v="0"/>
    <x v="1"/>
    <n v="81"/>
    <n v="636376696.32986236"/>
  </r>
  <r>
    <x v="0"/>
    <x v="2"/>
    <x v="0"/>
    <x v="17"/>
    <x v="0"/>
    <x v="0"/>
    <x v="3"/>
    <x v="0"/>
    <n v="180"/>
    <n v="1090343419.940877"/>
  </r>
  <r>
    <x v="0"/>
    <x v="2"/>
    <x v="0"/>
    <x v="17"/>
    <x v="0"/>
    <x v="0"/>
    <x v="3"/>
    <x v="1"/>
    <n v="172"/>
    <n v="984072902.45420384"/>
  </r>
  <r>
    <x v="0"/>
    <x v="2"/>
    <x v="0"/>
    <x v="17"/>
    <x v="0"/>
    <x v="0"/>
    <x v="4"/>
    <x v="0"/>
    <n v="27"/>
    <n v="86021972.160336629"/>
  </r>
  <r>
    <x v="0"/>
    <x v="2"/>
    <x v="0"/>
    <x v="17"/>
    <x v="0"/>
    <x v="0"/>
    <x v="4"/>
    <x v="1"/>
    <n v="53"/>
    <n v="134892607.82659146"/>
  </r>
  <r>
    <x v="0"/>
    <x v="2"/>
    <x v="0"/>
    <x v="17"/>
    <x v="0"/>
    <x v="0"/>
    <x v="1"/>
    <x v="0"/>
    <n v="97"/>
    <n v="202905921.92304456"/>
  </r>
  <r>
    <x v="0"/>
    <x v="2"/>
    <x v="0"/>
    <x v="17"/>
    <x v="0"/>
    <x v="0"/>
    <x v="1"/>
    <x v="1"/>
    <n v="108"/>
    <n v="221646858.76691213"/>
  </r>
  <r>
    <x v="0"/>
    <x v="2"/>
    <x v="0"/>
    <x v="17"/>
    <x v="0"/>
    <x v="0"/>
    <x v="2"/>
    <x v="0"/>
    <n v="39"/>
    <n v="65613573.979010537"/>
  </r>
  <r>
    <x v="0"/>
    <x v="2"/>
    <x v="0"/>
    <x v="17"/>
    <x v="0"/>
    <x v="0"/>
    <x v="2"/>
    <x v="1"/>
    <n v="3"/>
    <n v="5023259.7475000005"/>
  </r>
  <r>
    <x v="0"/>
    <x v="2"/>
    <x v="0"/>
    <x v="17"/>
    <x v="0"/>
    <x v="1"/>
    <x v="3"/>
    <x v="0"/>
    <n v="689"/>
    <n v="4153118904.1503267"/>
  </r>
  <r>
    <x v="0"/>
    <x v="2"/>
    <x v="0"/>
    <x v="17"/>
    <x v="0"/>
    <x v="1"/>
    <x v="3"/>
    <x v="1"/>
    <n v="831"/>
    <n v="4753217054.422143"/>
  </r>
  <r>
    <x v="0"/>
    <x v="2"/>
    <x v="0"/>
    <x v="17"/>
    <x v="0"/>
    <x v="1"/>
    <x v="4"/>
    <x v="0"/>
    <n v="163"/>
    <n v="390117552.66971022"/>
  </r>
  <r>
    <x v="0"/>
    <x v="2"/>
    <x v="0"/>
    <x v="17"/>
    <x v="0"/>
    <x v="1"/>
    <x v="4"/>
    <x v="1"/>
    <n v="201"/>
    <n v="501907979.02577597"/>
  </r>
  <r>
    <x v="0"/>
    <x v="2"/>
    <x v="0"/>
    <x v="17"/>
    <x v="0"/>
    <x v="1"/>
    <x v="1"/>
    <x v="0"/>
    <n v="254"/>
    <n v="530044480.30576003"/>
  </r>
  <r>
    <x v="0"/>
    <x v="2"/>
    <x v="0"/>
    <x v="17"/>
    <x v="0"/>
    <x v="1"/>
    <x v="1"/>
    <x v="1"/>
    <n v="372"/>
    <n v="764933251.46264899"/>
  </r>
  <r>
    <x v="0"/>
    <x v="2"/>
    <x v="0"/>
    <x v="17"/>
    <x v="0"/>
    <x v="1"/>
    <x v="2"/>
    <x v="0"/>
    <n v="234"/>
    <n v="395175050.72204596"/>
  </r>
  <r>
    <x v="0"/>
    <x v="2"/>
    <x v="0"/>
    <x v="17"/>
    <x v="0"/>
    <x v="1"/>
    <x v="2"/>
    <x v="1"/>
    <n v="30"/>
    <n v="51351201.209749997"/>
  </r>
  <r>
    <x v="0"/>
    <x v="2"/>
    <x v="0"/>
    <x v="17"/>
    <x v="1"/>
    <x v="2"/>
    <x v="0"/>
    <x v="0"/>
    <n v="1"/>
    <n v="13333332"/>
  </r>
  <r>
    <x v="0"/>
    <x v="2"/>
    <x v="0"/>
    <x v="17"/>
    <x v="1"/>
    <x v="2"/>
    <x v="3"/>
    <x v="0"/>
    <n v="1006"/>
    <n v="4263995371.5"/>
  </r>
  <r>
    <x v="0"/>
    <x v="2"/>
    <x v="0"/>
    <x v="17"/>
    <x v="1"/>
    <x v="2"/>
    <x v="3"/>
    <x v="1"/>
    <n v="989"/>
    <n v="3690062025.5999999"/>
  </r>
  <r>
    <x v="0"/>
    <x v="2"/>
    <x v="0"/>
    <x v="17"/>
    <x v="1"/>
    <x v="2"/>
    <x v="4"/>
    <x v="0"/>
    <n v="133"/>
    <n v="301070367.30000001"/>
  </r>
  <r>
    <x v="0"/>
    <x v="2"/>
    <x v="0"/>
    <x v="17"/>
    <x v="1"/>
    <x v="2"/>
    <x v="4"/>
    <x v="1"/>
    <n v="162"/>
    <n v="303666873"/>
  </r>
  <r>
    <x v="0"/>
    <x v="2"/>
    <x v="0"/>
    <x v="17"/>
    <x v="1"/>
    <x v="2"/>
    <x v="1"/>
    <x v="0"/>
    <n v="54"/>
    <n v="96017786.700000003"/>
  </r>
  <r>
    <x v="0"/>
    <x v="2"/>
    <x v="0"/>
    <x v="17"/>
    <x v="1"/>
    <x v="2"/>
    <x v="1"/>
    <x v="1"/>
    <n v="102"/>
    <n v="156206616"/>
  </r>
  <r>
    <x v="0"/>
    <x v="2"/>
    <x v="0"/>
    <x v="17"/>
    <x v="1"/>
    <x v="2"/>
    <x v="2"/>
    <x v="0"/>
    <n v="4"/>
    <n v="4659333"/>
  </r>
  <r>
    <x v="0"/>
    <x v="2"/>
    <x v="0"/>
    <x v="17"/>
    <x v="1"/>
    <x v="2"/>
    <x v="2"/>
    <x v="1"/>
    <n v="8"/>
    <n v="9411492"/>
  </r>
  <r>
    <x v="0"/>
    <x v="2"/>
    <x v="0"/>
    <x v="17"/>
    <x v="1"/>
    <x v="4"/>
    <x v="0"/>
    <x v="0"/>
    <n v="7"/>
    <n v="43881616.542226322"/>
  </r>
  <r>
    <x v="0"/>
    <x v="2"/>
    <x v="0"/>
    <x v="17"/>
    <x v="1"/>
    <x v="4"/>
    <x v="0"/>
    <x v="1"/>
    <n v="4"/>
    <n v="27206589.767218251"/>
  </r>
  <r>
    <x v="0"/>
    <x v="2"/>
    <x v="0"/>
    <x v="17"/>
    <x v="1"/>
    <x v="4"/>
    <x v="3"/>
    <x v="0"/>
    <n v="11"/>
    <n v="66528856.230243407"/>
  </r>
  <r>
    <x v="0"/>
    <x v="2"/>
    <x v="0"/>
    <x v="17"/>
    <x v="1"/>
    <x v="4"/>
    <x v="3"/>
    <x v="1"/>
    <n v="16"/>
    <n v="93583973.940151781"/>
  </r>
  <r>
    <x v="0"/>
    <x v="2"/>
    <x v="0"/>
    <x v="17"/>
    <x v="1"/>
    <x v="4"/>
    <x v="4"/>
    <x v="0"/>
    <n v="4"/>
    <n v="11111879.515714288"/>
  </r>
  <r>
    <x v="0"/>
    <x v="2"/>
    <x v="0"/>
    <x v="17"/>
    <x v="1"/>
    <x v="4"/>
    <x v="4"/>
    <x v="1"/>
    <n v="1"/>
    <n v="2401035.8040909097"/>
  </r>
  <r>
    <x v="0"/>
    <x v="2"/>
    <x v="0"/>
    <x v="17"/>
    <x v="1"/>
    <x v="4"/>
    <x v="1"/>
    <x v="0"/>
    <n v="3"/>
    <n v="5956241.0799038457"/>
  </r>
  <r>
    <x v="0"/>
    <x v="2"/>
    <x v="0"/>
    <x v="17"/>
    <x v="1"/>
    <x v="4"/>
    <x v="1"/>
    <x v="1"/>
    <n v="9"/>
    <n v="18519617.812127285"/>
  </r>
  <r>
    <x v="0"/>
    <x v="2"/>
    <x v="0"/>
    <x v="17"/>
    <x v="1"/>
    <x v="4"/>
    <x v="2"/>
    <x v="0"/>
    <n v="3"/>
    <n v="4916777.6950416677"/>
  </r>
  <r>
    <x v="0"/>
    <x v="2"/>
    <x v="0"/>
    <x v="18"/>
    <x v="0"/>
    <x v="0"/>
    <x v="0"/>
    <x v="0"/>
    <n v="32"/>
    <n v="337129289.23500001"/>
  </r>
  <r>
    <x v="0"/>
    <x v="2"/>
    <x v="0"/>
    <x v="18"/>
    <x v="0"/>
    <x v="0"/>
    <x v="0"/>
    <x v="1"/>
    <n v="8"/>
    <n v="67801162.026614994"/>
  </r>
  <r>
    <x v="0"/>
    <x v="2"/>
    <x v="0"/>
    <x v="18"/>
    <x v="0"/>
    <x v="0"/>
    <x v="3"/>
    <x v="0"/>
    <n v="19"/>
    <n v="119483301.31983902"/>
  </r>
  <r>
    <x v="0"/>
    <x v="2"/>
    <x v="0"/>
    <x v="18"/>
    <x v="0"/>
    <x v="0"/>
    <x v="3"/>
    <x v="1"/>
    <n v="7"/>
    <n v="41254032.339749776"/>
  </r>
  <r>
    <x v="0"/>
    <x v="2"/>
    <x v="0"/>
    <x v="18"/>
    <x v="0"/>
    <x v="0"/>
    <x v="4"/>
    <x v="0"/>
    <n v="1"/>
    <n v="2525427.1244117655"/>
  </r>
  <r>
    <x v="0"/>
    <x v="2"/>
    <x v="0"/>
    <x v="18"/>
    <x v="0"/>
    <x v="0"/>
    <x v="4"/>
    <x v="1"/>
    <n v="3"/>
    <n v="10741903.286614999"/>
  </r>
  <r>
    <x v="0"/>
    <x v="2"/>
    <x v="0"/>
    <x v="18"/>
    <x v="0"/>
    <x v="0"/>
    <x v="1"/>
    <x v="0"/>
    <n v="3"/>
    <n v="6475406.1514725164"/>
  </r>
  <r>
    <x v="0"/>
    <x v="2"/>
    <x v="0"/>
    <x v="18"/>
    <x v="0"/>
    <x v="0"/>
    <x v="1"/>
    <x v="1"/>
    <n v="3"/>
    <n v="6597365.8092529401"/>
  </r>
  <r>
    <x v="0"/>
    <x v="2"/>
    <x v="0"/>
    <x v="18"/>
    <x v="0"/>
    <x v="1"/>
    <x v="3"/>
    <x v="0"/>
    <n v="224"/>
    <n v="1384389399.7739813"/>
  </r>
  <r>
    <x v="0"/>
    <x v="2"/>
    <x v="0"/>
    <x v="18"/>
    <x v="0"/>
    <x v="1"/>
    <x v="3"/>
    <x v="1"/>
    <n v="228"/>
    <n v="1348690919.1543729"/>
  </r>
  <r>
    <x v="0"/>
    <x v="2"/>
    <x v="0"/>
    <x v="18"/>
    <x v="0"/>
    <x v="1"/>
    <x v="4"/>
    <x v="0"/>
    <n v="70"/>
    <n v="198402620.81410113"/>
  </r>
  <r>
    <x v="0"/>
    <x v="2"/>
    <x v="0"/>
    <x v="18"/>
    <x v="0"/>
    <x v="1"/>
    <x v="4"/>
    <x v="1"/>
    <n v="80"/>
    <n v="218302855.35661513"/>
  </r>
  <r>
    <x v="0"/>
    <x v="2"/>
    <x v="0"/>
    <x v="18"/>
    <x v="0"/>
    <x v="1"/>
    <x v="1"/>
    <x v="0"/>
    <n v="75"/>
    <n v="160180305.29202619"/>
  </r>
  <r>
    <x v="0"/>
    <x v="2"/>
    <x v="0"/>
    <x v="18"/>
    <x v="0"/>
    <x v="1"/>
    <x v="1"/>
    <x v="1"/>
    <n v="112"/>
    <n v="243499233.22844112"/>
  </r>
  <r>
    <x v="0"/>
    <x v="2"/>
    <x v="0"/>
    <x v="18"/>
    <x v="0"/>
    <x v="1"/>
    <x v="2"/>
    <x v="0"/>
    <n v="15"/>
    <n v="25029026.577"/>
  </r>
  <r>
    <x v="0"/>
    <x v="2"/>
    <x v="0"/>
    <x v="18"/>
    <x v="0"/>
    <x v="1"/>
    <x v="2"/>
    <x v="1"/>
    <n v="13"/>
    <n v="21436723.244999994"/>
  </r>
  <r>
    <x v="0"/>
    <x v="2"/>
    <x v="0"/>
    <x v="18"/>
    <x v="1"/>
    <x v="2"/>
    <x v="0"/>
    <x v="0"/>
    <n v="6"/>
    <n v="87273825"/>
  </r>
  <r>
    <x v="0"/>
    <x v="2"/>
    <x v="0"/>
    <x v="18"/>
    <x v="1"/>
    <x v="2"/>
    <x v="0"/>
    <x v="1"/>
    <n v="3"/>
    <n v="42543102"/>
  </r>
  <r>
    <x v="0"/>
    <x v="2"/>
    <x v="0"/>
    <x v="18"/>
    <x v="1"/>
    <x v="2"/>
    <x v="3"/>
    <x v="0"/>
    <n v="326"/>
    <n v="1767044382"/>
  </r>
  <r>
    <x v="0"/>
    <x v="2"/>
    <x v="0"/>
    <x v="18"/>
    <x v="1"/>
    <x v="2"/>
    <x v="3"/>
    <x v="1"/>
    <n v="184"/>
    <n v="1008785283"/>
  </r>
  <r>
    <x v="0"/>
    <x v="2"/>
    <x v="0"/>
    <x v="18"/>
    <x v="1"/>
    <x v="2"/>
    <x v="4"/>
    <x v="0"/>
    <n v="346"/>
    <n v="818982417"/>
  </r>
  <r>
    <x v="0"/>
    <x v="2"/>
    <x v="0"/>
    <x v="18"/>
    <x v="1"/>
    <x v="2"/>
    <x v="4"/>
    <x v="1"/>
    <n v="83"/>
    <n v="191307729"/>
  </r>
  <r>
    <x v="0"/>
    <x v="2"/>
    <x v="0"/>
    <x v="18"/>
    <x v="1"/>
    <x v="2"/>
    <x v="1"/>
    <x v="0"/>
    <n v="15"/>
    <n v="26330841"/>
  </r>
  <r>
    <x v="0"/>
    <x v="2"/>
    <x v="0"/>
    <x v="18"/>
    <x v="1"/>
    <x v="2"/>
    <x v="1"/>
    <x v="1"/>
    <n v="37"/>
    <n v="82408338"/>
  </r>
  <r>
    <x v="0"/>
    <x v="2"/>
    <x v="0"/>
    <x v="18"/>
    <x v="1"/>
    <x v="2"/>
    <x v="2"/>
    <x v="0"/>
    <n v="20"/>
    <n v="34839969"/>
  </r>
  <r>
    <x v="0"/>
    <x v="2"/>
    <x v="0"/>
    <x v="18"/>
    <x v="1"/>
    <x v="2"/>
    <x v="2"/>
    <x v="1"/>
    <n v="7"/>
    <n v="8915880"/>
  </r>
  <r>
    <x v="0"/>
    <x v="2"/>
    <x v="0"/>
    <x v="18"/>
    <x v="1"/>
    <x v="4"/>
    <x v="0"/>
    <x v="0"/>
    <n v="2"/>
    <n v="17098248"/>
  </r>
  <r>
    <x v="0"/>
    <x v="2"/>
    <x v="0"/>
    <x v="18"/>
    <x v="1"/>
    <x v="4"/>
    <x v="0"/>
    <x v="1"/>
    <n v="1"/>
    <n v="3097232.9849999999"/>
  </r>
  <r>
    <x v="0"/>
    <x v="2"/>
    <x v="0"/>
    <x v="18"/>
    <x v="1"/>
    <x v="4"/>
    <x v="3"/>
    <x v="0"/>
    <n v="2"/>
    <n v="12067882.805549147"/>
  </r>
  <r>
    <x v="0"/>
    <x v="2"/>
    <x v="0"/>
    <x v="18"/>
    <x v="1"/>
    <x v="4"/>
    <x v="3"/>
    <x v="1"/>
    <n v="1"/>
    <n v="5892142.2554118475"/>
  </r>
  <r>
    <x v="0"/>
    <x v="2"/>
    <x v="0"/>
    <x v="18"/>
    <x v="1"/>
    <x v="4"/>
    <x v="1"/>
    <x v="1"/>
    <n v="1"/>
    <n v="2046381.3204000001"/>
  </r>
  <r>
    <x v="0"/>
    <x v="2"/>
    <x v="0"/>
    <x v="19"/>
    <x v="0"/>
    <x v="0"/>
    <x v="0"/>
    <x v="0"/>
    <n v="46"/>
    <n v="311034515.33823001"/>
  </r>
  <r>
    <x v="0"/>
    <x v="2"/>
    <x v="0"/>
    <x v="19"/>
    <x v="0"/>
    <x v="0"/>
    <x v="0"/>
    <x v="1"/>
    <n v="35"/>
    <n v="171842422.98272732"/>
  </r>
  <r>
    <x v="0"/>
    <x v="2"/>
    <x v="0"/>
    <x v="19"/>
    <x v="0"/>
    <x v="0"/>
    <x v="3"/>
    <x v="1"/>
    <n v="2"/>
    <n v="10433721.444567693"/>
  </r>
  <r>
    <x v="0"/>
    <x v="2"/>
    <x v="0"/>
    <x v="19"/>
    <x v="0"/>
    <x v="0"/>
    <x v="1"/>
    <x v="0"/>
    <n v="12"/>
    <n v="24819123.119999997"/>
  </r>
  <r>
    <x v="0"/>
    <x v="2"/>
    <x v="0"/>
    <x v="19"/>
    <x v="0"/>
    <x v="0"/>
    <x v="1"/>
    <x v="1"/>
    <n v="8"/>
    <n v="15119458.500821911"/>
  </r>
  <r>
    <x v="0"/>
    <x v="2"/>
    <x v="0"/>
    <x v="19"/>
    <x v="0"/>
    <x v="1"/>
    <x v="3"/>
    <x v="0"/>
    <n v="64"/>
    <n v="339167051.57060689"/>
  </r>
  <r>
    <x v="0"/>
    <x v="2"/>
    <x v="0"/>
    <x v="19"/>
    <x v="0"/>
    <x v="1"/>
    <x v="3"/>
    <x v="1"/>
    <n v="95"/>
    <n v="446975538.1464473"/>
  </r>
  <r>
    <x v="0"/>
    <x v="2"/>
    <x v="0"/>
    <x v="19"/>
    <x v="0"/>
    <x v="1"/>
    <x v="1"/>
    <x v="0"/>
    <n v="79"/>
    <n v="155167379.04857141"/>
  </r>
  <r>
    <x v="0"/>
    <x v="2"/>
    <x v="0"/>
    <x v="19"/>
    <x v="0"/>
    <x v="1"/>
    <x v="1"/>
    <x v="1"/>
    <n v="68"/>
    <n v="129900852.4861643"/>
  </r>
  <r>
    <x v="0"/>
    <x v="2"/>
    <x v="0"/>
    <x v="19"/>
    <x v="0"/>
    <x v="1"/>
    <x v="2"/>
    <x v="0"/>
    <n v="4"/>
    <n v="6044257.0800000001"/>
  </r>
  <r>
    <x v="0"/>
    <x v="2"/>
    <x v="0"/>
    <x v="19"/>
    <x v="0"/>
    <x v="1"/>
    <x v="2"/>
    <x v="1"/>
    <n v="2"/>
    <n v="3022128.54"/>
  </r>
  <r>
    <x v="0"/>
    <x v="2"/>
    <x v="0"/>
    <x v="19"/>
    <x v="1"/>
    <x v="2"/>
    <x v="0"/>
    <x v="1"/>
    <n v="1"/>
    <n v="7813968"/>
  </r>
  <r>
    <x v="0"/>
    <x v="2"/>
    <x v="0"/>
    <x v="19"/>
    <x v="1"/>
    <x v="2"/>
    <x v="3"/>
    <x v="0"/>
    <n v="131"/>
    <n v="619743117"/>
  </r>
  <r>
    <x v="0"/>
    <x v="2"/>
    <x v="0"/>
    <x v="19"/>
    <x v="1"/>
    <x v="2"/>
    <x v="3"/>
    <x v="1"/>
    <n v="120"/>
    <n v="453035457"/>
  </r>
  <r>
    <x v="0"/>
    <x v="2"/>
    <x v="0"/>
    <x v="19"/>
    <x v="1"/>
    <x v="2"/>
    <x v="1"/>
    <x v="0"/>
    <n v="37"/>
    <n v="88020489"/>
  </r>
  <r>
    <x v="0"/>
    <x v="2"/>
    <x v="0"/>
    <x v="19"/>
    <x v="1"/>
    <x v="2"/>
    <x v="1"/>
    <x v="1"/>
    <n v="47"/>
    <n v="120266577"/>
  </r>
  <r>
    <x v="0"/>
    <x v="2"/>
    <x v="0"/>
    <x v="19"/>
    <x v="1"/>
    <x v="2"/>
    <x v="2"/>
    <x v="0"/>
    <n v="3"/>
    <n v="6709152"/>
  </r>
  <r>
    <x v="0"/>
    <x v="2"/>
    <x v="0"/>
    <x v="19"/>
    <x v="1"/>
    <x v="4"/>
    <x v="0"/>
    <x v="0"/>
    <n v="1"/>
    <n v="3523390.9260000009"/>
  </r>
  <r>
    <x v="0"/>
    <x v="2"/>
    <x v="0"/>
    <x v="19"/>
    <x v="1"/>
    <x v="4"/>
    <x v="0"/>
    <x v="1"/>
    <n v="1"/>
    <n v="3195546.3900000011"/>
  </r>
  <r>
    <x v="0"/>
    <x v="2"/>
    <x v="0"/>
    <x v="20"/>
    <x v="0"/>
    <x v="0"/>
    <x v="0"/>
    <x v="0"/>
    <n v="70"/>
    <n v="588836197.55046725"/>
  </r>
  <r>
    <x v="0"/>
    <x v="2"/>
    <x v="0"/>
    <x v="20"/>
    <x v="0"/>
    <x v="0"/>
    <x v="0"/>
    <x v="1"/>
    <n v="66"/>
    <n v="569597968.29360282"/>
  </r>
  <r>
    <x v="0"/>
    <x v="2"/>
    <x v="0"/>
    <x v="20"/>
    <x v="0"/>
    <x v="0"/>
    <x v="3"/>
    <x v="0"/>
    <n v="83"/>
    <n v="518303484.10490197"/>
  </r>
  <r>
    <x v="0"/>
    <x v="2"/>
    <x v="0"/>
    <x v="20"/>
    <x v="0"/>
    <x v="0"/>
    <x v="3"/>
    <x v="1"/>
    <n v="59"/>
    <n v="340870608.07351279"/>
  </r>
  <r>
    <x v="0"/>
    <x v="2"/>
    <x v="0"/>
    <x v="20"/>
    <x v="0"/>
    <x v="0"/>
    <x v="4"/>
    <x v="0"/>
    <n v="7"/>
    <n v="28488747.511166666"/>
  </r>
  <r>
    <x v="0"/>
    <x v="2"/>
    <x v="0"/>
    <x v="20"/>
    <x v="0"/>
    <x v="0"/>
    <x v="4"/>
    <x v="1"/>
    <n v="7"/>
    <n v="22096993.341363635"/>
  </r>
  <r>
    <x v="0"/>
    <x v="2"/>
    <x v="0"/>
    <x v="20"/>
    <x v="0"/>
    <x v="0"/>
    <x v="1"/>
    <x v="0"/>
    <n v="14"/>
    <n v="30648210.217349686"/>
  </r>
  <r>
    <x v="0"/>
    <x v="2"/>
    <x v="0"/>
    <x v="20"/>
    <x v="0"/>
    <x v="0"/>
    <x v="1"/>
    <x v="1"/>
    <n v="31"/>
    <n v="70240234.045289159"/>
  </r>
  <r>
    <x v="0"/>
    <x v="2"/>
    <x v="0"/>
    <x v="20"/>
    <x v="0"/>
    <x v="0"/>
    <x v="2"/>
    <x v="0"/>
    <n v="6"/>
    <n v="10327437.651111115"/>
  </r>
  <r>
    <x v="0"/>
    <x v="2"/>
    <x v="0"/>
    <x v="20"/>
    <x v="0"/>
    <x v="1"/>
    <x v="3"/>
    <x v="0"/>
    <n v="571"/>
    <n v="3351913299.3983111"/>
  </r>
  <r>
    <x v="0"/>
    <x v="2"/>
    <x v="0"/>
    <x v="20"/>
    <x v="0"/>
    <x v="1"/>
    <x v="3"/>
    <x v="1"/>
    <n v="868"/>
    <n v="4690298117.3003445"/>
  </r>
  <r>
    <x v="0"/>
    <x v="2"/>
    <x v="0"/>
    <x v="20"/>
    <x v="0"/>
    <x v="1"/>
    <x v="4"/>
    <x v="0"/>
    <n v="31"/>
    <n v="80770753.933210626"/>
  </r>
  <r>
    <x v="0"/>
    <x v="2"/>
    <x v="0"/>
    <x v="20"/>
    <x v="0"/>
    <x v="1"/>
    <x v="4"/>
    <x v="1"/>
    <n v="103"/>
    <n v="300737466.24787146"/>
  </r>
  <r>
    <x v="0"/>
    <x v="2"/>
    <x v="0"/>
    <x v="20"/>
    <x v="0"/>
    <x v="1"/>
    <x v="1"/>
    <x v="0"/>
    <n v="162"/>
    <n v="354627615.29329038"/>
  </r>
  <r>
    <x v="0"/>
    <x v="2"/>
    <x v="0"/>
    <x v="20"/>
    <x v="0"/>
    <x v="1"/>
    <x v="1"/>
    <x v="1"/>
    <n v="303"/>
    <n v="690009600.9655484"/>
  </r>
  <r>
    <x v="0"/>
    <x v="2"/>
    <x v="0"/>
    <x v="20"/>
    <x v="0"/>
    <x v="1"/>
    <x v="2"/>
    <x v="0"/>
    <n v="56"/>
    <n v="94439720.678888872"/>
  </r>
  <r>
    <x v="0"/>
    <x v="2"/>
    <x v="0"/>
    <x v="20"/>
    <x v="0"/>
    <x v="1"/>
    <x v="2"/>
    <x v="1"/>
    <n v="11"/>
    <n v="18222858.948749997"/>
  </r>
  <r>
    <x v="0"/>
    <x v="2"/>
    <x v="0"/>
    <x v="20"/>
    <x v="0"/>
    <x v="3"/>
    <x v="0"/>
    <x v="0"/>
    <n v="13"/>
    <n v="112699328.09161499"/>
  </r>
  <r>
    <x v="0"/>
    <x v="2"/>
    <x v="0"/>
    <x v="20"/>
    <x v="0"/>
    <x v="3"/>
    <x v="0"/>
    <x v="1"/>
    <n v="19"/>
    <n v="151932969.8198967"/>
  </r>
  <r>
    <x v="0"/>
    <x v="2"/>
    <x v="0"/>
    <x v="20"/>
    <x v="0"/>
    <x v="3"/>
    <x v="3"/>
    <x v="0"/>
    <n v="25"/>
    <n v="126398171.59230289"/>
  </r>
  <r>
    <x v="0"/>
    <x v="2"/>
    <x v="0"/>
    <x v="20"/>
    <x v="0"/>
    <x v="3"/>
    <x v="3"/>
    <x v="1"/>
    <n v="57"/>
    <n v="272908862.45016736"/>
  </r>
  <r>
    <x v="0"/>
    <x v="2"/>
    <x v="0"/>
    <x v="20"/>
    <x v="0"/>
    <x v="3"/>
    <x v="4"/>
    <x v="0"/>
    <n v="8"/>
    <n v="20042834.493333336"/>
  </r>
  <r>
    <x v="0"/>
    <x v="2"/>
    <x v="0"/>
    <x v="20"/>
    <x v="0"/>
    <x v="3"/>
    <x v="4"/>
    <x v="1"/>
    <n v="8"/>
    <n v="20388853.080000002"/>
  </r>
  <r>
    <x v="0"/>
    <x v="2"/>
    <x v="0"/>
    <x v="20"/>
    <x v="0"/>
    <x v="3"/>
    <x v="1"/>
    <x v="0"/>
    <n v="2"/>
    <n v="4792732.58"/>
  </r>
  <r>
    <x v="0"/>
    <x v="2"/>
    <x v="0"/>
    <x v="20"/>
    <x v="0"/>
    <x v="3"/>
    <x v="1"/>
    <x v="1"/>
    <n v="31"/>
    <n v="80392773.013500005"/>
  </r>
  <r>
    <x v="0"/>
    <x v="2"/>
    <x v="0"/>
    <x v="20"/>
    <x v="0"/>
    <x v="3"/>
    <x v="2"/>
    <x v="0"/>
    <n v="3"/>
    <n v="6202443.5700000003"/>
  </r>
  <r>
    <x v="0"/>
    <x v="2"/>
    <x v="0"/>
    <x v="20"/>
    <x v="1"/>
    <x v="2"/>
    <x v="0"/>
    <x v="0"/>
    <n v="1"/>
    <n v="11100000"/>
  </r>
  <r>
    <x v="0"/>
    <x v="2"/>
    <x v="0"/>
    <x v="20"/>
    <x v="1"/>
    <x v="2"/>
    <x v="3"/>
    <x v="0"/>
    <n v="403"/>
    <n v="1440333702"/>
  </r>
  <r>
    <x v="0"/>
    <x v="2"/>
    <x v="0"/>
    <x v="20"/>
    <x v="1"/>
    <x v="2"/>
    <x v="3"/>
    <x v="1"/>
    <n v="830"/>
    <n v="2736926181"/>
  </r>
  <r>
    <x v="0"/>
    <x v="2"/>
    <x v="0"/>
    <x v="20"/>
    <x v="1"/>
    <x v="2"/>
    <x v="4"/>
    <x v="0"/>
    <n v="56"/>
    <n v="160747122"/>
  </r>
  <r>
    <x v="0"/>
    <x v="2"/>
    <x v="0"/>
    <x v="20"/>
    <x v="1"/>
    <x v="2"/>
    <x v="4"/>
    <x v="1"/>
    <n v="65"/>
    <n v="162874923"/>
  </r>
  <r>
    <x v="0"/>
    <x v="2"/>
    <x v="0"/>
    <x v="20"/>
    <x v="1"/>
    <x v="2"/>
    <x v="1"/>
    <x v="0"/>
    <n v="86"/>
    <n v="187305300"/>
  </r>
  <r>
    <x v="0"/>
    <x v="2"/>
    <x v="0"/>
    <x v="20"/>
    <x v="1"/>
    <x v="2"/>
    <x v="1"/>
    <x v="1"/>
    <n v="114"/>
    <n v="202207971"/>
  </r>
  <r>
    <x v="0"/>
    <x v="2"/>
    <x v="0"/>
    <x v="20"/>
    <x v="1"/>
    <x v="2"/>
    <x v="2"/>
    <x v="0"/>
    <n v="8"/>
    <n v="13038900"/>
  </r>
  <r>
    <x v="0"/>
    <x v="2"/>
    <x v="0"/>
    <x v="20"/>
    <x v="1"/>
    <x v="2"/>
    <x v="2"/>
    <x v="1"/>
    <n v="3"/>
    <n v="3324042"/>
  </r>
  <r>
    <x v="0"/>
    <x v="2"/>
    <x v="0"/>
    <x v="20"/>
    <x v="1"/>
    <x v="4"/>
    <x v="0"/>
    <x v="0"/>
    <n v="1"/>
    <n v="9079626"/>
  </r>
  <r>
    <x v="0"/>
    <x v="2"/>
    <x v="0"/>
    <x v="20"/>
    <x v="1"/>
    <x v="4"/>
    <x v="3"/>
    <x v="0"/>
    <n v="28"/>
    <n v="175470152.50329581"/>
  </r>
  <r>
    <x v="0"/>
    <x v="2"/>
    <x v="0"/>
    <x v="20"/>
    <x v="1"/>
    <x v="4"/>
    <x v="3"/>
    <x v="1"/>
    <n v="17"/>
    <n v="97278517.95936048"/>
  </r>
  <r>
    <x v="0"/>
    <x v="2"/>
    <x v="0"/>
    <x v="20"/>
    <x v="1"/>
    <x v="4"/>
    <x v="4"/>
    <x v="0"/>
    <n v="2"/>
    <n v="4920616.0362820514"/>
  </r>
  <r>
    <x v="0"/>
    <x v="2"/>
    <x v="0"/>
    <x v="20"/>
    <x v="1"/>
    <x v="4"/>
    <x v="4"/>
    <x v="1"/>
    <n v="2"/>
    <n v="4830747.911219513"/>
  </r>
  <r>
    <x v="0"/>
    <x v="2"/>
    <x v="0"/>
    <x v="20"/>
    <x v="1"/>
    <x v="4"/>
    <x v="1"/>
    <x v="0"/>
    <n v="11"/>
    <n v="24100751.421063974"/>
  </r>
  <r>
    <x v="0"/>
    <x v="2"/>
    <x v="0"/>
    <x v="20"/>
    <x v="1"/>
    <x v="4"/>
    <x v="1"/>
    <x v="1"/>
    <n v="15"/>
    <n v="33393275.561704174"/>
  </r>
  <r>
    <x v="0"/>
    <x v="2"/>
    <x v="0"/>
    <x v="20"/>
    <x v="1"/>
    <x v="4"/>
    <x v="2"/>
    <x v="0"/>
    <n v="3"/>
    <n v="5373154.1077777781"/>
  </r>
  <r>
    <x v="0"/>
    <x v="2"/>
    <x v="0"/>
    <x v="20"/>
    <x v="1"/>
    <x v="4"/>
    <x v="2"/>
    <x v="1"/>
    <n v="4"/>
    <n v="6625270.6012500003"/>
  </r>
  <r>
    <x v="0"/>
    <x v="2"/>
    <x v="0"/>
    <x v="21"/>
    <x v="0"/>
    <x v="0"/>
    <x v="0"/>
    <x v="0"/>
    <n v="16"/>
    <n v="150399693.76823002"/>
  </r>
  <r>
    <x v="0"/>
    <x v="2"/>
    <x v="0"/>
    <x v="21"/>
    <x v="0"/>
    <x v="0"/>
    <x v="0"/>
    <x v="1"/>
    <n v="20"/>
    <n v="157382346.56833333"/>
  </r>
  <r>
    <x v="0"/>
    <x v="2"/>
    <x v="0"/>
    <x v="21"/>
    <x v="0"/>
    <x v="0"/>
    <x v="3"/>
    <x v="0"/>
    <n v="1"/>
    <n v="7237302.4638021421"/>
  </r>
  <r>
    <x v="0"/>
    <x v="2"/>
    <x v="0"/>
    <x v="21"/>
    <x v="0"/>
    <x v="1"/>
    <x v="0"/>
    <x v="0"/>
    <n v="1"/>
    <n v="9400831"/>
  </r>
  <r>
    <x v="0"/>
    <x v="2"/>
    <x v="0"/>
    <x v="21"/>
    <x v="0"/>
    <x v="1"/>
    <x v="3"/>
    <x v="0"/>
    <n v="12"/>
    <n v="86847629.565625697"/>
  </r>
  <r>
    <x v="0"/>
    <x v="2"/>
    <x v="0"/>
    <x v="21"/>
    <x v="0"/>
    <x v="1"/>
    <x v="3"/>
    <x v="1"/>
    <n v="21"/>
    <n v="144896070.064845"/>
  </r>
  <r>
    <x v="0"/>
    <x v="2"/>
    <x v="0"/>
    <x v="21"/>
    <x v="0"/>
    <x v="1"/>
    <x v="4"/>
    <x v="0"/>
    <n v="4"/>
    <n v="11054740.92"/>
  </r>
  <r>
    <x v="0"/>
    <x v="2"/>
    <x v="0"/>
    <x v="21"/>
    <x v="0"/>
    <x v="1"/>
    <x v="4"/>
    <x v="1"/>
    <n v="5"/>
    <n v="13897015.800000001"/>
  </r>
  <r>
    <x v="0"/>
    <x v="2"/>
    <x v="0"/>
    <x v="21"/>
    <x v="0"/>
    <x v="1"/>
    <x v="1"/>
    <x v="0"/>
    <n v="29"/>
    <n v="64431397.364999972"/>
  </r>
  <r>
    <x v="0"/>
    <x v="2"/>
    <x v="0"/>
    <x v="21"/>
    <x v="0"/>
    <x v="1"/>
    <x v="1"/>
    <x v="1"/>
    <n v="15"/>
    <n v="40497911.550000004"/>
  </r>
  <r>
    <x v="0"/>
    <x v="2"/>
    <x v="0"/>
    <x v="21"/>
    <x v="1"/>
    <x v="2"/>
    <x v="3"/>
    <x v="0"/>
    <n v="108"/>
    <n v="683287431"/>
  </r>
  <r>
    <x v="0"/>
    <x v="2"/>
    <x v="0"/>
    <x v="21"/>
    <x v="1"/>
    <x v="2"/>
    <x v="3"/>
    <x v="1"/>
    <n v="88"/>
    <n v="574281873"/>
  </r>
  <r>
    <x v="0"/>
    <x v="2"/>
    <x v="0"/>
    <x v="21"/>
    <x v="1"/>
    <x v="2"/>
    <x v="4"/>
    <x v="0"/>
    <n v="8"/>
    <n v="24950001"/>
  </r>
  <r>
    <x v="0"/>
    <x v="2"/>
    <x v="0"/>
    <x v="21"/>
    <x v="1"/>
    <x v="2"/>
    <x v="4"/>
    <x v="1"/>
    <n v="13"/>
    <n v="34420839"/>
  </r>
  <r>
    <x v="0"/>
    <x v="2"/>
    <x v="0"/>
    <x v="21"/>
    <x v="1"/>
    <x v="2"/>
    <x v="1"/>
    <x v="0"/>
    <n v="2"/>
    <n v="2220000"/>
  </r>
  <r>
    <x v="0"/>
    <x v="2"/>
    <x v="0"/>
    <x v="21"/>
    <x v="1"/>
    <x v="2"/>
    <x v="1"/>
    <x v="1"/>
    <n v="3"/>
    <n v="5435001"/>
  </r>
  <r>
    <x v="0"/>
    <x v="2"/>
    <x v="0"/>
    <x v="22"/>
    <x v="0"/>
    <x v="0"/>
    <x v="0"/>
    <x v="0"/>
    <n v="58"/>
    <n v="1028940572.6144352"/>
  </r>
  <r>
    <x v="0"/>
    <x v="2"/>
    <x v="0"/>
    <x v="22"/>
    <x v="0"/>
    <x v="0"/>
    <x v="0"/>
    <x v="1"/>
    <n v="35"/>
    <n v="609549819.14956117"/>
  </r>
  <r>
    <x v="0"/>
    <x v="2"/>
    <x v="0"/>
    <x v="22"/>
    <x v="0"/>
    <x v="0"/>
    <x v="3"/>
    <x v="0"/>
    <n v="910"/>
    <n v="9607612850.8006001"/>
  </r>
  <r>
    <x v="0"/>
    <x v="2"/>
    <x v="0"/>
    <x v="22"/>
    <x v="0"/>
    <x v="0"/>
    <x v="3"/>
    <x v="1"/>
    <n v="720"/>
    <n v="6223114027.1674175"/>
  </r>
  <r>
    <x v="0"/>
    <x v="2"/>
    <x v="0"/>
    <x v="22"/>
    <x v="0"/>
    <x v="0"/>
    <x v="4"/>
    <x v="0"/>
    <n v="262"/>
    <n v="1136832000.8366513"/>
  </r>
  <r>
    <x v="0"/>
    <x v="2"/>
    <x v="0"/>
    <x v="22"/>
    <x v="0"/>
    <x v="0"/>
    <x v="4"/>
    <x v="1"/>
    <n v="266"/>
    <n v="1133812873.4730823"/>
  </r>
  <r>
    <x v="0"/>
    <x v="2"/>
    <x v="0"/>
    <x v="22"/>
    <x v="0"/>
    <x v="0"/>
    <x v="1"/>
    <x v="0"/>
    <n v="384"/>
    <n v="1060405418.5454733"/>
  </r>
  <r>
    <x v="0"/>
    <x v="2"/>
    <x v="0"/>
    <x v="22"/>
    <x v="0"/>
    <x v="0"/>
    <x v="1"/>
    <x v="1"/>
    <n v="759"/>
    <n v="2127149217.8799448"/>
  </r>
  <r>
    <x v="0"/>
    <x v="2"/>
    <x v="0"/>
    <x v="22"/>
    <x v="0"/>
    <x v="0"/>
    <x v="2"/>
    <x v="0"/>
    <n v="266"/>
    <n v="615600066.62375689"/>
  </r>
  <r>
    <x v="0"/>
    <x v="2"/>
    <x v="0"/>
    <x v="22"/>
    <x v="0"/>
    <x v="0"/>
    <x v="2"/>
    <x v="1"/>
    <n v="96"/>
    <n v="217729184.75763592"/>
  </r>
  <r>
    <x v="0"/>
    <x v="2"/>
    <x v="0"/>
    <x v="22"/>
    <x v="1"/>
    <x v="2"/>
    <x v="3"/>
    <x v="0"/>
    <n v="20"/>
    <n v="92786664"/>
  </r>
  <r>
    <x v="0"/>
    <x v="2"/>
    <x v="0"/>
    <x v="22"/>
    <x v="1"/>
    <x v="2"/>
    <x v="3"/>
    <x v="1"/>
    <n v="26"/>
    <n v="118599996"/>
  </r>
  <r>
    <x v="0"/>
    <x v="2"/>
    <x v="0"/>
    <x v="22"/>
    <x v="1"/>
    <x v="2"/>
    <x v="4"/>
    <x v="0"/>
    <n v="2"/>
    <n v="4566666"/>
  </r>
  <r>
    <x v="0"/>
    <x v="2"/>
    <x v="0"/>
    <x v="22"/>
    <x v="1"/>
    <x v="2"/>
    <x v="1"/>
    <x v="0"/>
    <n v="2"/>
    <n v="4200000"/>
  </r>
  <r>
    <x v="0"/>
    <x v="2"/>
    <x v="0"/>
    <x v="22"/>
    <x v="1"/>
    <x v="2"/>
    <x v="1"/>
    <x v="1"/>
    <n v="13"/>
    <n v="24831180"/>
  </r>
  <r>
    <x v="0"/>
    <x v="2"/>
    <x v="0"/>
    <x v="22"/>
    <x v="1"/>
    <x v="4"/>
    <x v="3"/>
    <x v="0"/>
    <n v="9"/>
    <n v="72854031.647150129"/>
  </r>
  <r>
    <x v="0"/>
    <x v="2"/>
    <x v="0"/>
    <x v="22"/>
    <x v="1"/>
    <x v="4"/>
    <x v="3"/>
    <x v="1"/>
    <n v="12"/>
    <n v="90109000.597722977"/>
  </r>
  <r>
    <x v="0"/>
    <x v="2"/>
    <x v="0"/>
    <x v="22"/>
    <x v="1"/>
    <x v="4"/>
    <x v="4"/>
    <x v="1"/>
    <n v="2"/>
    <n v="8524908.8231058829"/>
  </r>
  <r>
    <x v="0"/>
    <x v="2"/>
    <x v="0"/>
    <x v="22"/>
    <x v="1"/>
    <x v="4"/>
    <x v="1"/>
    <x v="0"/>
    <n v="1"/>
    <n v="2761472.444128837"/>
  </r>
  <r>
    <x v="0"/>
    <x v="2"/>
    <x v="0"/>
    <x v="22"/>
    <x v="1"/>
    <x v="4"/>
    <x v="1"/>
    <x v="1"/>
    <n v="7"/>
    <n v="19617976.976494879"/>
  </r>
  <r>
    <x v="0"/>
    <x v="2"/>
    <x v="0"/>
    <x v="22"/>
    <x v="1"/>
    <x v="4"/>
    <x v="2"/>
    <x v="0"/>
    <n v="9"/>
    <n v="20828573.682758696"/>
  </r>
  <r>
    <x v="0"/>
    <x v="2"/>
    <x v="0"/>
    <x v="22"/>
    <x v="1"/>
    <x v="4"/>
    <x v="2"/>
    <x v="1"/>
    <n v="15"/>
    <n v="34020185.118380621"/>
  </r>
  <r>
    <x v="0"/>
    <x v="2"/>
    <x v="0"/>
    <x v="23"/>
    <x v="0"/>
    <x v="0"/>
    <x v="0"/>
    <x v="0"/>
    <n v="41"/>
    <n v="500204788.49706542"/>
  </r>
  <r>
    <x v="0"/>
    <x v="2"/>
    <x v="0"/>
    <x v="23"/>
    <x v="0"/>
    <x v="0"/>
    <x v="0"/>
    <x v="1"/>
    <n v="11"/>
    <n v="139918707"/>
  </r>
  <r>
    <x v="0"/>
    <x v="2"/>
    <x v="0"/>
    <x v="23"/>
    <x v="0"/>
    <x v="0"/>
    <x v="3"/>
    <x v="0"/>
    <n v="76"/>
    <n v="536150441.58341181"/>
  </r>
  <r>
    <x v="0"/>
    <x v="2"/>
    <x v="0"/>
    <x v="23"/>
    <x v="0"/>
    <x v="0"/>
    <x v="3"/>
    <x v="1"/>
    <n v="15"/>
    <n v="88833054.339824855"/>
  </r>
  <r>
    <x v="0"/>
    <x v="2"/>
    <x v="0"/>
    <x v="23"/>
    <x v="0"/>
    <x v="0"/>
    <x v="4"/>
    <x v="0"/>
    <n v="18"/>
    <n v="52655497.318328597"/>
  </r>
  <r>
    <x v="0"/>
    <x v="2"/>
    <x v="0"/>
    <x v="23"/>
    <x v="0"/>
    <x v="0"/>
    <x v="4"/>
    <x v="1"/>
    <n v="1"/>
    <n v="5217414.3600000003"/>
  </r>
  <r>
    <x v="0"/>
    <x v="2"/>
    <x v="0"/>
    <x v="23"/>
    <x v="0"/>
    <x v="0"/>
    <x v="1"/>
    <x v="0"/>
    <n v="8"/>
    <n v="18914681.073428571"/>
  </r>
  <r>
    <x v="0"/>
    <x v="2"/>
    <x v="0"/>
    <x v="23"/>
    <x v="0"/>
    <x v="0"/>
    <x v="1"/>
    <x v="1"/>
    <n v="32"/>
    <n v="77663339.05377689"/>
  </r>
  <r>
    <x v="0"/>
    <x v="2"/>
    <x v="0"/>
    <x v="23"/>
    <x v="0"/>
    <x v="0"/>
    <x v="2"/>
    <x v="0"/>
    <n v="4"/>
    <n v="6846907.2947699996"/>
  </r>
  <r>
    <x v="0"/>
    <x v="2"/>
    <x v="0"/>
    <x v="23"/>
    <x v="0"/>
    <x v="1"/>
    <x v="3"/>
    <x v="0"/>
    <n v="264"/>
    <n v="1886823316.3159511"/>
  </r>
  <r>
    <x v="0"/>
    <x v="2"/>
    <x v="0"/>
    <x v="23"/>
    <x v="0"/>
    <x v="1"/>
    <x v="3"/>
    <x v="1"/>
    <n v="152"/>
    <n v="1042803512.6268229"/>
  </r>
  <r>
    <x v="0"/>
    <x v="2"/>
    <x v="0"/>
    <x v="23"/>
    <x v="0"/>
    <x v="1"/>
    <x v="4"/>
    <x v="0"/>
    <n v="42"/>
    <n v="112807548.44877802"/>
  </r>
  <r>
    <x v="0"/>
    <x v="2"/>
    <x v="0"/>
    <x v="23"/>
    <x v="0"/>
    <x v="1"/>
    <x v="4"/>
    <x v="1"/>
    <n v="34"/>
    <n v="103660296.30727166"/>
  </r>
  <r>
    <x v="0"/>
    <x v="2"/>
    <x v="0"/>
    <x v="23"/>
    <x v="0"/>
    <x v="1"/>
    <x v="1"/>
    <x v="0"/>
    <n v="46"/>
    <n v="108382509.88617145"/>
  </r>
  <r>
    <x v="0"/>
    <x v="2"/>
    <x v="0"/>
    <x v="23"/>
    <x v="0"/>
    <x v="1"/>
    <x v="1"/>
    <x v="1"/>
    <n v="67"/>
    <n v="160883446.04914787"/>
  </r>
  <r>
    <x v="0"/>
    <x v="2"/>
    <x v="0"/>
    <x v="23"/>
    <x v="0"/>
    <x v="1"/>
    <x v="2"/>
    <x v="0"/>
    <n v="11"/>
    <n v="19654077.63287333"/>
  </r>
  <r>
    <x v="0"/>
    <x v="2"/>
    <x v="0"/>
    <x v="23"/>
    <x v="0"/>
    <x v="1"/>
    <x v="2"/>
    <x v="1"/>
    <n v="3"/>
    <n v="5057901.0923699997"/>
  </r>
  <r>
    <x v="0"/>
    <x v="2"/>
    <x v="0"/>
    <x v="23"/>
    <x v="1"/>
    <x v="2"/>
    <x v="3"/>
    <x v="0"/>
    <n v="74"/>
    <n v="428777622"/>
  </r>
  <r>
    <x v="0"/>
    <x v="2"/>
    <x v="0"/>
    <x v="23"/>
    <x v="1"/>
    <x v="2"/>
    <x v="3"/>
    <x v="1"/>
    <n v="43"/>
    <n v="217087173"/>
  </r>
  <r>
    <x v="0"/>
    <x v="2"/>
    <x v="0"/>
    <x v="23"/>
    <x v="1"/>
    <x v="2"/>
    <x v="4"/>
    <x v="0"/>
    <n v="1"/>
    <n v="1200000"/>
  </r>
  <r>
    <x v="0"/>
    <x v="2"/>
    <x v="0"/>
    <x v="23"/>
    <x v="1"/>
    <x v="2"/>
    <x v="4"/>
    <x v="1"/>
    <n v="5"/>
    <n v="15559074"/>
  </r>
  <r>
    <x v="0"/>
    <x v="2"/>
    <x v="0"/>
    <x v="23"/>
    <x v="1"/>
    <x v="2"/>
    <x v="1"/>
    <x v="0"/>
    <n v="4"/>
    <n v="7374330"/>
  </r>
  <r>
    <x v="0"/>
    <x v="2"/>
    <x v="0"/>
    <x v="23"/>
    <x v="1"/>
    <x v="2"/>
    <x v="1"/>
    <x v="1"/>
    <n v="15"/>
    <n v="31006650"/>
  </r>
  <r>
    <x v="0"/>
    <x v="2"/>
    <x v="0"/>
    <x v="23"/>
    <x v="1"/>
    <x v="2"/>
    <x v="2"/>
    <x v="1"/>
    <n v="3"/>
    <n v="3583659"/>
  </r>
  <r>
    <x v="0"/>
    <x v="2"/>
    <x v="0"/>
    <x v="23"/>
    <x v="1"/>
    <x v="4"/>
    <x v="0"/>
    <x v="1"/>
    <n v="1"/>
    <n v="14705897.25"/>
  </r>
  <r>
    <x v="0"/>
    <x v="2"/>
    <x v="0"/>
    <x v="23"/>
    <x v="1"/>
    <x v="4"/>
    <x v="3"/>
    <x v="0"/>
    <n v="1"/>
    <n v="7468467.3034128919"/>
  </r>
  <r>
    <x v="0"/>
    <x v="2"/>
    <x v="0"/>
    <x v="23"/>
    <x v="1"/>
    <x v="4"/>
    <x v="3"/>
    <x v="1"/>
    <n v="1"/>
    <n v="7293185.679314658"/>
  </r>
  <r>
    <x v="0"/>
    <x v="2"/>
    <x v="0"/>
    <x v="23"/>
    <x v="1"/>
    <x v="4"/>
    <x v="1"/>
    <x v="0"/>
    <n v="1"/>
    <n v="2355482.9900000007"/>
  </r>
  <r>
    <x v="0"/>
    <x v="2"/>
    <x v="0"/>
    <x v="23"/>
    <x v="1"/>
    <x v="4"/>
    <x v="1"/>
    <x v="1"/>
    <n v="3"/>
    <n v="6938661.404466399"/>
  </r>
  <r>
    <x v="0"/>
    <x v="2"/>
    <x v="0"/>
    <x v="24"/>
    <x v="0"/>
    <x v="0"/>
    <x v="0"/>
    <x v="0"/>
    <n v="24"/>
    <n v="265039312.71989667"/>
  </r>
  <r>
    <x v="0"/>
    <x v="2"/>
    <x v="0"/>
    <x v="24"/>
    <x v="0"/>
    <x v="0"/>
    <x v="0"/>
    <x v="1"/>
    <n v="17"/>
    <n v="162964942.59328166"/>
  </r>
  <r>
    <x v="0"/>
    <x v="2"/>
    <x v="0"/>
    <x v="24"/>
    <x v="0"/>
    <x v="0"/>
    <x v="3"/>
    <x v="0"/>
    <n v="3"/>
    <n v="18795490.78371739"/>
  </r>
  <r>
    <x v="0"/>
    <x v="2"/>
    <x v="0"/>
    <x v="24"/>
    <x v="0"/>
    <x v="0"/>
    <x v="3"/>
    <x v="1"/>
    <n v="3"/>
    <n v="18824370.851472199"/>
  </r>
  <r>
    <x v="0"/>
    <x v="2"/>
    <x v="0"/>
    <x v="24"/>
    <x v="0"/>
    <x v="0"/>
    <x v="4"/>
    <x v="1"/>
    <n v="1"/>
    <n v="2604016.2718421044"/>
  </r>
  <r>
    <x v="0"/>
    <x v="2"/>
    <x v="0"/>
    <x v="24"/>
    <x v="0"/>
    <x v="0"/>
    <x v="1"/>
    <x v="1"/>
    <n v="3"/>
    <n v="6966971.8385850415"/>
  </r>
  <r>
    <x v="0"/>
    <x v="2"/>
    <x v="0"/>
    <x v="24"/>
    <x v="0"/>
    <x v="1"/>
    <x v="0"/>
    <x v="0"/>
    <n v="4"/>
    <n v="66906906"/>
  </r>
  <r>
    <x v="0"/>
    <x v="2"/>
    <x v="0"/>
    <x v="24"/>
    <x v="0"/>
    <x v="1"/>
    <x v="3"/>
    <x v="0"/>
    <n v="264"/>
    <n v="1764679789.258327"/>
  </r>
  <r>
    <x v="0"/>
    <x v="2"/>
    <x v="0"/>
    <x v="24"/>
    <x v="0"/>
    <x v="1"/>
    <x v="3"/>
    <x v="1"/>
    <n v="341"/>
    <n v="2203487195.9975352"/>
  </r>
  <r>
    <x v="0"/>
    <x v="2"/>
    <x v="0"/>
    <x v="24"/>
    <x v="0"/>
    <x v="1"/>
    <x v="4"/>
    <x v="0"/>
    <n v="12"/>
    <n v="31396128.680999998"/>
  </r>
  <r>
    <x v="0"/>
    <x v="2"/>
    <x v="0"/>
    <x v="24"/>
    <x v="0"/>
    <x v="1"/>
    <x v="4"/>
    <x v="1"/>
    <n v="40"/>
    <n v="109031406.96263954"/>
  </r>
  <r>
    <x v="0"/>
    <x v="2"/>
    <x v="0"/>
    <x v="24"/>
    <x v="0"/>
    <x v="1"/>
    <x v="1"/>
    <x v="0"/>
    <n v="26"/>
    <n v="58506582.841199994"/>
  </r>
  <r>
    <x v="0"/>
    <x v="2"/>
    <x v="0"/>
    <x v="24"/>
    <x v="0"/>
    <x v="1"/>
    <x v="1"/>
    <x v="1"/>
    <n v="49"/>
    <n v="114067650.34468149"/>
  </r>
  <r>
    <x v="0"/>
    <x v="2"/>
    <x v="0"/>
    <x v="24"/>
    <x v="1"/>
    <x v="2"/>
    <x v="3"/>
    <x v="0"/>
    <n v="53"/>
    <n v="255124005"/>
  </r>
  <r>
    <x v="0"/>
    <x v="2"/>
    <x v="0"/>
    <x v="24"/>
    <x v="1"/>
    <x v="2"/>
    <x v="3"/>
    <x v="1"/>
    <n v="68"/>
    <n v="232454433"/>
  </r>
  <r>
    <x v="0"/>
    <x v="2"/>
    <x v="0"/>
    <x v="24"/>
    <x v="1"/>
    <x v="2"/>
    <x v="4"/>
    <x v="0"/>
    <n v="22"/>
    <n v="57995616"/>
  </r>
  <r>
    <x v="0"/>
    <x v="2"/>
    <x v="0"/>
    <x v="24"/>
    <x v="1"/>
    <x v="2"/>
    <x v="4"/>
    <x v="1"/>
    <n v="23"/>
    <n v="31695291"/>
  </r>
  <r>
    <x v="0"/>
    <x v="2"/>
    <x v="0"/>
    <x v="24"/>
    <x v="1"/>
    <x v="2"/>
    <x v="1"/>
    <x v="0"/>
    <n v="2"/>
    <n v="3840000"/>
  </r>
  <r>
    <x v="0"/>
    <x v="2"/>
    <x v="0"/>
    <x v="24"/>
    <x v="1"/>
    <x v="2"/>
    <x v="1"/>
    <x v="1"/>
    <n v="3"/>
    <n v="5506818"/>
  </r>
  <r>
    <x v="0"/>
    <x v="2"/>
    <x v="0"/>
    <x v="24"/>
    <x v="1"/>
    <x v="2"/>
    <x v="2"/>
    <x v="0"/>
    <n v="1"/>
    <n v="2013000"/>
  </r>
  <r>
    <x v="0"/>
    <x v="2"/>
    <x v="0"/>
    <x v="24"/>
    <x v="1"/>
    <x v="4"/>
    <x v="3"/>
    <x v="0"/>
    <n v="5"/>
    <n v="34042724.42356538"/>
  </r>
  <r>
    <x v="0"/>
    <x v="2"/>
    <x v="0"/>
    <x v="24"/>
    <x v="1"/>
    <x v="4"/>
    <x v="3"/>
    <x v="1"/>
    <n v="8"/>
    <n v="49653868.121369414"/>
  </r>
  <r>
    <x v="0"/>
    <x v="2"/>
    <x v="0"/>
    <x v="24"/>
    <x v="1"/>
    <x v="4"/>
    <x v="1"/>
    <x v="1"/>
    <n v="3"/>
    <n v="7033923.814354836"/>
  </r>
  <r>
    <x v="0"/>
    <x v="2"/>
    <x v="0"/>
    <x v="25"/>
    <x v="0"/>
    <x v="0"/>
    <x v="0"/>
    <x v="0"/>
    <n v="37"/>
    <n v="313069780.24208045"/>
  </r>
  <r>
    <x v="0"/>
    <x v="2"/>
    <x v="0"/>
    <x v="25"/>
    <x v="0"/>
    <x v="0"/>
    <x v="0"/>
    <x v="1"/>
    <n v="14"/>
    <n v="140747900.30646002"/>
  </r>
  <r>
    <x v="0"/>
    <x v="2"/>
    <x v="0"/>
    <x v="25"/>
    <x v="0"/>
    <x v="0"/>
    <x v="3"/>
    <x v="0"/>
    <n v="50"/>
    <n v="272688007.20634592"/>
  </r>
  <r>
    <x v="0"/>
    <x v="2"/>
    <x v="0"/>
    <x v="25"/>
    <x v="0"/>
    <x v="0"/>
    <x v="3"/>
    <x v="1"/>
    <n v="21"/>
    <n v="110575447.94782805"/>
  </r>
  <r>
    <x v="0"/>
    <x v="2"/>
    <x v="0"/>
    <x v="25"/>
    <x v="0"/>
    <x v="0"/>
    <x v="4"/>
    <x v="0"/>
    <n v="6"/>
    <n v="15534864.676776312"/>
  </r>
  <r>
    <x v="0"/>
    <x v="2"/>
    <x v="0"/>
    <x v="25"/>
    <x v="0"/>
    <x v="0"/>
    <x v="4"/>
    <x v="1"/>
    <n v="9"/>
    <n v="20451862.099285714"/>
  </r>
  <r>
    <x v="0"/>
    <x v="2"/>
    <x v="0"/>
    <x v="25"/>
    <x v="0"/>
    <x v="0"/>
    <x v="1"/>
    <x v="0"/>
    <n v="16"/>
    <n v="37645860.864000008"/>
  </r>
  <r>
    <x v="0"/>
    <x v="2"/>
    <x v="0"/>
    <x v="25"/>
    <x v="0"/>
    <x v="0"/>
    <x v="1"/>
    <x v="1"/>
    <n v="39"/>
    <n v="86877942.513081074"/>
  </r>
  <r>
    <x v="0"/>
    <x v="2"/>
    <x v="0"/>
    <x v="25"/>
    <x v="0"/>
    <x v="0"/>
    <x v="2"/>
    <x v="0"/>
    <n v="21"/>
    <n v="34199969.078571439"/>
  </r>
  <r>
    <x v="0"/>
    <x v="2"/>
    <x v="0"/>
    <x v="25"/>
    <x v="0"/>
    <x v="1"/>
    <x v="3"/>
    <x v="0"/>
    <n v="155"/>
    <n v="838842850.92060995"/>
  </r>
  <r>
    <x v="0"/>
    <x v="2"/>
    <x v="0"/>
    <x v="25"/>
    <x v="0"/>
    <x v="1"/>
    <x v="3"/>
    <x v="1"/>
    <n v="159"/>
    <n v="821538727.97175324"/>
  </r>
  <r>
    <x v="0"/>
    <x v="2"/>
    <x v="0"/>
    <x v="25"/>
    <x v="0"/>
    <x v="1"/>
    <x v="4"/>
    <x v="0"/>
    <n v="16"/>
    <n v="41806200.396118417"/>
  </r>
  <r>
    <x v="0"/>
    <x v="2"/>
    <x v="0"/>
    <x v="25"/>
    <x v="0"/>
    <x v="1"/>
    <x v="4"/>
    <x v="1"/>
    <n v="12"/>
    <n v="29407509.973571427"/>
  </r>
  <r>
    <x v="0"/>
    <x v="2"/>
    <x v="0"/>
    <x v="25"/>
    <x v="0"/>
    <x v="1"/>
    <x v="1"/>
    <x v="0"/>
    <n v="15"/>
    <n v="34315949.464199997"/>
  </r>
  <r>
    <x v="0"/>
    <x v="2"/>
    <x v="0"/>
    <x v="25"/>
    <x v="0"/>
    <x v="1"/>
    <x v="1"/>
    <x v="1"/>
    <n v="40"/>
    <n v="87993614.909594566"/>
  </r>
  <r>
    <x v="0"/>
    <x v="2"/>
    <x v="0"/>
    <x v="25"/>
    <x v="0"/>
    <x v="1"/>
    <x v="2"/>
    <x v="0"/>
    <n v="15"/>
    <n v="24447362.226428576"/>
  </r>
  <r>
    <x v="0"/>
    <x v="2"/>
    <x v="0"/>
    <x v="25"/>
    <x v="0"/>
    <x v="1"/>
    <x v="2"/>
    <x v="1"/>
    <n v="3"/>
    <n v="4310470.62"/>
  </r>
  <r>
    <x v="0"/>
    <x v="2"/>
    <x v="0"/>
    <x v="25"/>
    <x v="1"/>
    <x v="2"/>
    <x v="3"/>
    <x v="0"/>
    <n v="594"/>
    <n v="639912189"/>
  </r>
  <r>
    <x v="0"/>
    <x v="2"/>
    <x v="0"/>
    <x v="25"/>
    <x v="1"/>
    <x v="2"/>
    <x v="3"/>
    <x v="1"/>
    <n v="277"/>
    <n v="334464915"/>
  </r>
  <r>
    <x v="0"/>
    <x v="2"/>
    <x v="0"/>
    <x v="25"/>
    <x v="1"/>
    <x v="2"/>
    <x v="4"/>
    <x v="0"/>
    <n v="515"/>
    <n v="371624748"/>
  </r>
  <r>
    <x v="0"/>
    <x v="2"/>
    <x v="0"/>
    <x v="25"/>
    <x v="1"/>
    <x v="2"/>
    <x v="4"/>
    <x v="1"/>
    <n v="208"/>
    <n v="159799689"/>
  </r>
  <r>
    <x v="0"/>
    <x v="2"/>
    <x v="0"/>
    <x v="25"/>
    <x v="1"/>
    <x v="2"/>
    <x v="1"/>
    <x v="0"/>
    <n v="59"/>
    <n v="53795988"/>
  </r>
  <r>
    <x v="0"/>
    <x v="2"/>
    <x v="0"/>
    <x v="25"/>
    <x v="1"/>
    <x v="2"/>
    <x v="1"/>
    <x v="1"/>
    <n v="24"/>
    <n v="30618411"/>
  </r>
  <r>
    <x v="0"/>
    <x v="2"/>
    <x v="0"/>
    <x v="25"/>
    <x v="1"/>
    <x v="2"/>
    <x v="2"/>
    <x v="0"/>
    <n v="21"/>
    <n v="2196000"/>
  </r>
  <r>
    <x v="0"/>
    <x v="2"/>
    <x v="0"/>
    <x v="25"/>
    <x v="1"/>
    <x v="2"/>
    <x v="2"/>
    <x v="1"/>
    <n v="10"/>
    <n v="936000"/>
  </r>
  <r>
    <x v="0"/>
    <x v="2"/>
    <x v="0"/>
    <x v="25"/>
    <x v="1"/>
    <x v="3"/>
    <x v="3"/>
    <x v="0"/>
    <n v="15"/>
    <n v="52430184"/>
  </r>
  <r>
    <x v="0"/>
    <x v="2"/>
    <x v="0"/>
    <x v="25"/>
    <x v="1"/>
    <x v="3"/>
    <x v="3"/>
    <x v="1"/>
    <n v="7"/>
    <n v="13021656"/>
  </r>
  <r>
    <x v="0"/>
    <x v="2"/>
    <x v="0"/>
    <x v="25"/>
    <x v="1"/>
    <x v="3"/>
    <x v="4"/>
    <x v="0"/>
    <n v="18"/>
    <n v="42895989"/>
  </r>
  <r>
    <x v="0"/>
    <x v="2"/>
    <x v="0"/>
    <x v="25"/>
    <x v="1"/>
    <x v="3"/>
    <x v="4"/>
    <x v="1"/>
    <n v="4"/>
    <n v="9031455"/>
  </r>
  <r>
    <x v="0"/>
    <x v="2"/>
    <x v="0"/>
    <x v="25"/>
    <x v="1"/>
    <x v="3"/>
    <x v="1"/>
    <x v="0"/>
    <n v="15"/>
    <n v="27621624"/>
  </r>
  <r>
    <x v="0"/>
    <x v="2"/>
    <x v="0"/>
    <x v="25"/>
    <x v="1"/>
    <x v="3"/>
    <x v="1"/>
    <x v="1"/>
    <n v="22"/>
    <n v="30959139"/>
  </r>
  <r>
    <x v="0"/>
    <x v="2"/>
    <x v="0"/>
    <x v="25"/>
    <x v="1"/>
    <x v="3"/>
    <x v="2"/>
    <x v="0"/>
    <n v="88"/>
    <n v="101317524"/>
  </r>
  <r>
    <x v="0"/>
    <x v="2"/>
    <x v="0"/>
    <x v="25"/>
    <x v="1"/>
    <x v="3"/>
    <x v="2"/>
    <x v="1"/>
    <n v="34"/>
    <n v="35874441"/>
  </r>
  <r>
    <x v="0"/>
    <x v="2"/>
    <x v="1"/>
    <x v="15"/>
    <x v="0"/>
    <x v="0"/>
    <x v="0"/>
    <x v="0"/>
    <n v="406"/>
    <n v="2339705338.4996548"/>
  </r>
  <r>
    <x v="0"/>
    <x v="2"/>
    <x v="1"/>
    <x v="15"/>
    <x v="0"/>
    <x v="0"/>
    <x v="0"/>
    <x v="1"/>
    <n v="246"/>
    <n v="1281656676.5303409"/>
  </r>
  <r>
    <x v="0"/>
    <x v="2"/>
    <x v="1"/>
    <x v="15"/>
    <x v="0"/>
    <x v="0"/>
    <x v="3"/>
    <x v="0"/>
    <n v="4379"/>
    <n v="23333324166.415058"/>
  </r>
  <r>
    <x v="0"/>
    <x v="2"/>
    <x v="1"/>
    <x v="15"/>
    <x v="0"/>
    <x v="0"/>
    <x v="3"/>
    <x v="1"/>
    <n v="7053"/>
    <n v="31266483478.417179"/>
  </r>
  <r>
    <x v="0"/>
    <x v="2"/>
    <x v="1"/>
    <x v="15"/>
    <x v="0"/>
    <x v="0"/>
    <x v="4"/>
    <x v="0"/>
    <n v="2293"/>
    <n v="3425127168.2995653"/>
  </r>
  <r>
    <x v="0"/>
    <x v="2"/>
    <x v="1"/>
    <x v="15"/>
    <x v="0"/>
    <x v="0"/>
    <x v="4"/>
    <x v="1"/>
    <n v="13311"/>
    <n v="19455895366.523956"/>
  </r>
  <r>
    <x v="0"/>
    <x v="2"/>
    <x v="1"/>
    <x v="15"/>
    <x v="0"/>
    <x v="0"/>
    <x v="1"/>
    <x v="0"/>
    <n v="930"/>
    <n v="1438148634.0543065"/>
  </r>
  <r>
    <x v="0"/>
    <x v="2"/>
    <x v="1"/>
    <x v="15"/>
    <x v="0"/>
    <x v="0"/>
    <x v="1"/>
    <x v="1"/>
    <n v="3738"/>
    <n v="5593836068.970149"/>
  </r>
  <r>
    <x v="0"/>
    <x v="2"/>
    <x v="1"/>
    <x v="15"/>
    <x v="0"/>
    <x v="0"/>
    <x v="2"/>
    <x v="0"/>
    <n v="4326"/>
    <n v="5392877354.1474199"/>
  </r>
  <r>
    <x v="0"/>
    <x v="2"/>
    <x v="1"/>
    <x v="15"/>
    <x v="0"/>
    <x v="0"/>
    <x v="2"/>
    <x v="1"/>
    <n v="2753"/>
    <n v="3286645992.7478995"/>
  </r>
  <r>
    <x v="0"/>
    <x v="2"/>
    <x v="1"/>
    <x v="15"/>
    <x v="0"/>
    <x v="1"/>
    <x v="0"/>
    <x v="0"/>
    <n v="1"/>
    <n v="11947163.876904763"/>
  </r>
  <r>
    <x v="0"/>
    <x v="2"/>
    <x v="1"/>
    <x v="15"/>
    <x v="0"/>
    <x v="1"/>
    <x v="0"/>
    <x v="1"/>
    <n v="1"/>
    <n v="15299275.200000001"/>
  </r>
  <r>
    <x v="0"/>
    <x v="2"/>
    <x v="1"/>
    <x v="15"/>
    <x v="0"/>
    <x v="1"/>
    <x v="3"/>
    <x v="0"/>
    <n v="13961"/>
    <n v="74870156044.270126"/>
  </r>
  <r>
    <x v="0"/>
    <x v="2"/>
    <x v="1"/>
    <x v="15"/>
    <x v="0"/>
    <x v="1"/>
    <x v="3"/>
    <x v="1"/>
    <n v="19863"/>
    <n v="92879516872.649124"/>
  </r>
  <r>
    <x v="0"/>
    <x v="2"/>
    <x v="1"/>
    <x v="15"/>
    <x v="0"/>
    <x v="1"/>
    <x v="4"/>
    <x v="0"/>
    <n v="2892"/>
    <n v="4339997892.9015636"/>
  </r>
  <r>
    <x v="0"/>
    <x v="2"/>
    <x v="1"/>
    <x v="15"/>
    <x v="0"/>
    <x v="1"/>
    <x v="4"/>
    <x v="1"/>
    <n v="14053"/>
    <n v="20427833002.55788"/>
  </r>
  <r>
    <x v="0"/>
    <x v="2"/>
    <x v="1"/>
    <x v="15"/>
    <x v="0"/>
    <x v="1"/>
    <x v="1"/>
    <x v="0"/>
    <n v="1493"/>
    <n v="2317541868.6889057"/>
  </r>
  <r>
    <x v="0"/>
    <x v="2"/>
    <x v="1"/>
    <x v="15"/>
    <x v="0"/>
    <x v="1"/>
    <x v="1"/>
    <x v="1"/>
    <n v="5369"/>
    <n v="8050020584.3294592"/>
  </r>
  <r>
    <x v="0"/>
    <x v="2"/>
    <x v="1"/>
    <x v="15"/>
    <x v="0"/>
    <x v="1"/>
    <x v="2"/>
    <x v="0"/>
    <n v="3101"/>
    <n v="3879298149.8124132"/>
  </r>
  <r>
    <x v="0"/>
    <x v="2"/>
    <x v="1"/>
    <x v="15"/>
    <x v="0"/>
    <x v="1"/>
    <x v="2"/>
    <x v="1"/>
    <n v="2623"/>
    <n v="3117750443.4635649"/>
  </r>
  <r>
    <x v="0"/>
    <x v="2"/>
    <x v="1"/>
    <x v="15"/>
    <x v="0"/>
    <x v="3"/>
    <x v="4"/>
    <x v="0"/>
    <n v="1"/>
    <n v="1481372.5877862596"/>
  </r>
  <r>
    <x v="0"/>
    <x v="2"/>
    <x v="1"/>
    <x v="15"/>
    <x v="1"/>
    <x v="2"/>
    <x v="0"/>
    <x v="0"/>
    <n v="17"/>
    <n v="51295762.5"/>
  </r>
  <r>
    <x v="0"/>
    <x v="2"/>
    <x v="1"/>
    <x v="15"/>
    <x v="1"/>
    <x v="2"/>
    <x v="0"/>
    <x v="1"/>
    <n v="23"/>
    <n v="48121515"/>
  </r>
  <r>
    <x v="0"/>
    <x v="2"/>
    <x v="1"/>
    <x v="15"/>
    <x v="1"/>
    <x v="2"/>
    <x v="3"/>
    <x v="0"/>
    <n v="3645"/>
    <n v="12052974928.472698"/>
  </r>
  <r>
    <x v="0"/>
    <x v="2"/>
    <x v="1"/>
    <x v="15"/>
    <x v="1"/>
    <x v="2"/>
    <x v="3"/>
    <x v="1"/>
    <n v="4501"/>
    <n v="11261372742.891899"/>
  </r>
  <r>
    <x v="0"/>
    <x v="2"/>
    <x v="1"/>
    <x v="15"/>
    <x v="1"/>
    <x v="2"/>
    <x v="4"/>
    <x v="0"/>
    <n v="827"/>
    <n v="1054552864.5"/>
  </r>
  <r>
    <x v="0"/>
    <x v="2"/>
    <x v="1"/>
    <x v="15"/>
    <x v="1"/>
    <x v="2"/>
    <x v="4"/>
    <x v="1"/>
    <n v="3382"/>
    <n v="3579971487.8864999"/>
  </r>
  <r>
    <x v="0"/>
    <x v="2"/>
    <x v="1"/>
    <x v="15"/>
    <x v="1"/>
    <x v="2"/>
    <x v="1"/>
    <x v="0"/>
    <n v="491"/>
    <n v="558692721"/>
  </r>
  <r>
    <x v="0"/>
    <x v="2"/>
    <x v="1"/>
    <x v="15"/>
    <x v="1"/>
    <x v="2"/>
    <x v="1"/>
    <x v="1"/>
    <n v="1697"/>
    <n v="1772642373"/>
  </r>
  <r>
    <x v="0"/>
    <x v="2"/>
    <x v="1"/>
    <x v="15"/>
    <x v="1"/>
    <x v="2"/>
    <x v="2"/>
    <x v="0"/>
    <n v="467"/>
    <n v="448566664.77270001"/>
  </r>
  <r>
    <x v="0"/>
    <x v="2"/>
    <x v="1"/>
    <x v="15"/>
    <x v="1"/>
    <x v="2"/>
    <x v="2"/>
    <x v="1"/>
    <n v="734"/>
    <n v="706451487"/>
  </r>
  <r>
    <x v="0"/>
    <x v="2"/>
    <x v="1"/>
    <x v="15"/>
    <x v="1"/>
    <x v="4"/>
    <x v="0"/>
    <x v="0"/>
    <n v="3"/>
    <n v="17542473.458333336"/>
  </r>
  <r>
    <x v="0"/>
    <x v="2"/>
    <x v="1"/>
    <x v="15"/>
    <x v="1"/>
    <x v="4"/>
    <x v="0"/>
    <x v="1"/>
    <n v="3"/>
    <n v="9952161"/>
  </r>
  <r>
    <x v="0"/>
    <x v="2"/>
    <x v="1"/>
    <x v="15"/>
    <x v="1"/>
    <x v="4"/>
    <x v="3"/>
    <x v="0"/>
    <n v="643"/>
    <n v="3148173253.2892699"/>
  </r>
  <r>
    <x v="0"/>
    <x v="2"/>
    <x v="1"/>
    <x v="15"/>
    <x v="1"/>
    <x v="4"/>
    <x v="3"/>
    <x v="1"/>
    <n v="1407"/>
    <n v="6037413797.6575193"/>
  </r>
  <r>
    <x v="0"/>
    <x v="2"/>
    <x v="1"/>
    <x v="15"/>
    <x v="1"/>
    <x v="4"/>
    <x v="4"/>
    <x v="0"/>
    <n v="470"/>
    <n v="689083741.93204188"/>
  </r>
  <r>
    <x v="0"/>
    <x v="2"/>
    <x v="1"/>
    <x v="15"/>
    <x v="1"/>
    <x v="4"/>
    <x v="4"/>
    <x v="1"/>
    <n v="2712"/>
    <n v="3885305902.7642994"/>
  </r>
  <r>
    <x v="0"/>
    <x v="2"/>
    <x v="1"/>
    <x v="15"/>
    <x v="1"/>
    <x v="4"/>
    <x v="1"/>
    <x v="0"/>
    <n v="154"/>
    <n v="240450078.04111153"/>
  </r>
  <r>
    <x v="0"/>
    <x v="2"/>
    <x v="1"/>
    <x v="15"/>
    <x v="1"/>
    <x v="4"/>
    <x v="1"/>
    <x v="1"/>
    <n v="751"/>
    <n v="1117166444.4023139"/>
  </r>
  <r>
    <x v="0"/>
    <x v="2"/>
    <x v="1"/>
    <x v="15"/>
    <x v="1"/>
    <x v="4"/>
    <x v="2"/>
    <x v="0"/>
    <n v="415"/>
    <n v="516456778.03603882"/>
  </r>
  <r>
    <x v="0"/>
    <x v="2"/>
    <x v="1"/>
    <x v="15"/>
    <x v="1"/>
    <x v="4"/>
    <x v="2"/>
    <x v="1"/>
    <n v="583"/>
    <n v="691946943.5836426"/>
  </r>
  <r>
    <x v="0"/>
    <x v="2"/>
    <x v="1"/>
    <x v="15"/>
    <x v="1"/>
    <x v="3"/>
    <x v="3"/>
    <x v="0"/>
    <n v="2085"/>
    <n v="14150129091"/>
  </r>
  <r>
    <x v="0"/>
    <x v="2"/>
    <x v="1"/>
    <x v="15"/>
    <x v="1"/>
    <x v="3"/>
    <x v="3"/>
    <x v="1"/>
    <n v="1129"/>
    <n v="6038458521"/>
  </r>
  <r>
    <x v="0"/>
    <x v="2"/>
    <x v="1"/>
    <x v="15"/>
    <x v="1"/>
    <x v="3"/>
    <x v="4"/>
    <x v="0"/>
    <n v="4"/>
    <n v="11833335"/>
  </r>
  <r>
    <x v="0"/>
    <x v="2"/>
    <x v="1"/>
    <x v="15"/>
    <x v="1"/>
    <x v="3"/>
    <x v="4"/>
    <x v="1"/>
    <n v="8"/>
    <n v="16173375"/>
  </r>
  <r>
    <x v="0"/>
    <x v="2"/>
    <x v="1"/>
    <x v="15"/>
    <x v="1"/>
    <x v="3"/>
    <x v="1"/>
    <x v="0"/>
    <n v="2"/>
    <n v="2449200"/>
  </r>
  <r>
    <x v="0"/>
    <x v="2"/>
    <x v="1"/>
    <x v="15"/>
    <x v="1"/>
    <x v="3"/>
    <x v="1"/>
    <x v="1"/>
    <n v="1"/>
    <n v="2433954"/>
  </r>
  <r>
    <x v="0"/>
    <x v="2"/>
    <x v="1"/>
    <x v="15"/>
    <x v="1"/>
    <x v="3"/>
    <x v="2"/>
    <x v="0"/>
    <n v="36"/>
    <n v="86212818"/>
  </r>
  <r>
    <x v="0"/>
    <x v="2"/>
    <x v="1"/>
    <x v="15"/>
    <x v="1"/>
    <x v="3"/>
    <x v="2"/>
    <x v="1"/>
    <n v="1"/>
    <n v="1027215"/>
  </r>
  <r>
    <x v="0"/>
    <x v="3"/>
    <x v="0"/>
    <x v="0"/>
    <x v="0"/>
    <x v="0"/>
    <x v="0"/>
    <x v="0"/>
    <n v="23"/>
    <n v="115156878.1575"/>
  </r>
  <r>
    <x v="0"/>
    <x v="3"/>
    <x v="0"/>
    <x v="0"/>
    <x v="0"/>
    <x v="0"/>
    <x v="0"/>
    <x v="1"/>
    <n v="21"/>
    <n v="109033638.8274"/>
  </r>
  <r>
    <x v="0"/>
    <x v="3"/>
    <x v="0"/>
    <x v="0"/>
    <x v="0"/>
    <x v="0"/>
    <x v="1"/>
    <x v="0"/>
    <n v="13"/>
    <n v="33474388.048636403"/>
  </r>
  <r>
    <x v="0"/>
    <x v="3"/>
    <x v="0"/>
    <x v="0"/>
    <x v="0"/>
    <x v="0"/>
    <x v="1"/>
    <x v="1"/>
    <n v="5"/>
    <n v="13144900.418303575"/>
  </r>
  <r>
    <x v="0"/>
    <x v="3"/>
    <x v="0"/>
    <x v="0"/>
    <x v="0"/>
    <x v="0"/>
    <x v="2"/>
    <x v="0"/>
    <n v="2"/>
    <n v="3597744.3899999987"/>
  </r>
  <r>
    <x v="0"/>
    <x v="3"/>
    <x v="0"/>
    <x v="0"/>
    <x v="0"/>
    <x v="0"/>
    <x v="2"/>
    <x v="1"/>
    <n v="1"/>
    <n v="1798872.1949999998"/>
  </r>
  <r>
    <x v="0"/>
    <x v="3"/>
    <x v="0"/>
    <x v="0"/>
    <x v="0"/>
    <x v="1"/>
    <x v="3"/>
    <x v="0"/>
    <n v="38"/>
    <n v="233216014.37797505"/>
  </r>
  <r>
    <x v="0"/>
    <x v="3"/>
    <x v="0"/>
    <x v="0"/>
    <x v="0"/>
    <x v="1"/>
    <x v="3"/>
    <x v="1"/>
    <n v="43"/>
    <n v="267655921.76561651"/>
  </r>
  <r>
    <x v="0"/>
    <x v="3"/>
    <x v="0"/>
    <x v="0"/>
    <x v="0"/>
    <x v="1"/>
    <x v="1"/>
    <x v="0"/>
    <n v="133"/>
    <n v="342468739.26681858"/>
  </r>
  <r>
    <x v="0"/>
    <x v="3"/>
    <x v="0"/>
    <x v="0"/>
    <x v="0"/>
    <x v="1"/>
    <x v="1"/>
    <x v="1"/>
    <n v="54"/>
    <n v="141964924.51767862"/>
  </r>
  <r>
    <x v="0"/>
    <x v="3"/>
    <x v="0"/>
    <x v="0"/>
    <x v="0"/>
    <x v="1"/>
    <x v="2"/>
    <x v="0"/>
    <n v="13"/>
    <n v="23385338.534999993"/>
  </r>
  <r>
    <x v="0"/>
    <x v="3"/>
    <x v="0"/>
    <x v="0"/>
    <x v="0"/>
    <x v="1"/>
    <x v="2"/>
    <x v="1"/>
    <n v="3"/>
    <n v="5396616.584999999"/>
  </r>
  <r>
    <x v="0"/>
    <x v="3"/>
    <x v="0"/>
    <x v="0"/>
    <x v="1"/>
    <x v="2"/>
    <x v="0"/>
    <x v="0"/>
    <n v="7"/>
    <n v="90598338.000000015"/>
  </r>
  <r>
    <x v="0"/>
    <x v="3"/>
    <x v="0"/>
    <x v="0"/>
    <x v="1"/>
    <x v="2"/>
    <x v="0"/>
    <x v="1"/>
    <n v="13"/>
    <n v="175639764"/>
  </r>
  <r>
    <x v="0"/>
    <x v="3"/>
    <x v="0"/>
    <x v="0"/>
    <x v="1"/>
    <x v="2"/>
    <x v="3"/>
    <x v="0"/>
    <n v="29"/>
    <n v="192729995.99999997"/>
  </r>
  <r>
    <x v="0"/>
    <x v="3"/>
    <x v="0"/>
    <x v="0"/>
    <x v="1"/>
    <x v="2"/>
    <x v="3"/>
    <x v="1"/>
    <n v="37"/>
    <n v="205364691"/>
  </r>
  <r>
    <x v="0"/>
    <x v="3"/>
    <x v="0"/>
    <x v="0"/>
    <x v="1"/>
    <x v="2"/>
    <x v="4"/>
    <x v="0"/>
    <n v="8"/>
    <n v="47026221"/>
  </r>
  <r>
    <x v="0"/>
    <x v="3"/>
    <x v="0"/>
    <x v="0"/>
    <x v="1"/>
    <x v="2"/>
    <x v="4"/>
    <x v="1"/>
    <n v="4"/>
    <n v="23573691"/>
  </r>
  <r>
    <x v="0"/>
    <x v="3"/>
    <x v="0"/>
    <x v="0"/>
    <x v="1"/>
    <x v="2"/>
    <x v="1"/>
    <x v="0"/>
    <n v="9"/>
    <n v="46975767"/>
  </r>
  <r>
    <x v="0"/>
    <x v="3"/>
    <x v="0"/>
    <x v="0"/>
    <x v="1"/>
    <x v="2"/>
    <x v="1"/>
    <x v="1"/>
    <n v="13"/>
    <n v="69669174"/>
  </r>
  <r>
    <x v="0"/>
    <x v="3"/>
    <x v="0"/>
    <x v="1"/>
    <x v="0"/>
    <x v="0"/>
    <x v="0"/>
    <x v="0"/>
    <n v="31"/>
    <n v="791164764.86776888"/>
  </r>
  <r>
    <x v="0"/>
    <x v="3"/>
    <x v="0"/>
    <x v="1"/>
    <x v="0"/>
    <x v="0"/>
    <x v="0"/>
    <x v="1"/>
    <n v="13"/>
    <n v="313535880.3437084"/>
  </r>
  <r>
    <x v="0"/>
    <x v="3"/>
    <x v="0"/>
    <x v="1"/>
    <x v="0"/>
    <x v="0"/>
    <x v="3"/>
    <x v="0"/>
    <n v="117"/>
    <n v="1478518264.7333195"/>
  </r>
  <r>
    <x v="0"/>
    <x v="3"/>
    <x v="0"/>
    <x v="1"/>
    <x v="0"/>
    <x v="0"/>
    <x v="3"/>
    <x v="1"/>
    <n v="64"/>
    <n v="717451526.21475625"/>
  </r>
  <r>
    <x v="0"/>
    <x v="3"/>
    <x v="0"/>
    <x v="1"/>
    <x v="0"/>
    <x v="0"/>
    <x v="4"/>
    <x v="0"/>
    <n v="97"/>
    <n v="584506263.44102788"/>
  </r>
  <r>
    <x v="0"/>
    <x v="3"/>
    <x v="0"/>
    <x v="1"/>
    <x v="0"/>
    <x v="0"/>
    <x v="4"/>
    <x v="1"/>
    <n v="43"/>
    <n v="267629284.47968927"/>
  </r>
  <r>
    <x v="0"/>
    <x v="3"/>
    <x v="0"/>
    <x v="1"/>
    <x v="0"/>
    <x v="0"/>
    <x v="1"/>
    <x v="0"/>
    <n v="98"/>
    <n v="354724417.5678823"/>
  </r>
  <r>
    <x v="0"/>
    <x v="3"/>
    <x v="0"/>
    <x v="1"/>
    <x v="0"/>
    <x v="0"/>
    <x v="1"/>
    <x v="1"/>
    <n v="19"/>
    <n v="73814226.938591421"/>
  </r>
  <r>
    <x v="0"/>
    <x v="3"/>
    <x v="0"/>
    <x v="1"/>
    <x v="0"/>
    <x v="0"/>
    <x v="2"/>
    <x v="0"/>
    <n v="19"/>
    <n v="68061530.778829396"/>
  </r>
  <r>
    <x v="0"/>
    <x v="3"/>
    <x v="0"/>
    <x v="1"/>
    <x v="0"/>
    <x v="1"/>
    <x v="0"/>
    <x v="0"/>
    <n v="3"/>
    <n v="70596987.778851926"/>
  </r>
  <r>
    <x v="0"/>
    <x v="3"/>
    <x v="0"/>
    <x v="1"/>
    <x v="0"/>
    <x v="1"/>
    <x v="0"/>
    <x v="1"/>
    <n v="1"/>
    <n v="21605010.013875"/>
  </r>
  <r>
    <x v="0"/>
    <x v="3"/>
    <x v="0"/>
    <x v="1"/>
    <x v="0"/>
    <x v="1"/>
    <x v="3"/>
    <x v="0"/>
    <n v="95"/>
    <n v="1114049654.6208258"/>
  </r>
  <r>
    <x v="0"/>
    <x v="3"/>
    <x v="0"/>
    <x v="1"/>
    <x v="0"/>
    <x v="1"/>
    <x v="3"/>
    <x v="1"/>
    <n v="72"/>
    <n v="776272105.51606977"/>
  </r>
  <r>
    <x v="0"/>
    <x v="3"/>
    <x v="0"/>
    <x v="1"/>
    <x v="0"/>
    <x v="1"/>
    <x v="4"/>
    <x v="0"/>
    <n v="63"/>
    <n v="368499942.63036638"/>
  </r>
  <r>
    <x v="0"/>
    <x v="3"/>
    <x v="0"/>
    <x v="1"/>
    <x v="0"/>
    <x v="1"/>
    <x v="4"/>
    <x v="1"/>
    <n v="60"/>
    <n v="353022287.50418681"/>
  </r>
  <r>
    <x v="0"/>
    <x v="3"/>
    <x v="0"/>
    <x v="1"/>
    <x v="0"/>
    <x v="1"/>
    <x v="1"/>
    <x v="0"/>
    <n v="110"/>
    <n v="391707252.78201079"/>
  </r>
  <r>
    <x v="0"/>
    <x v="3"/>
    <x v="0"/>
    <x v="1"/>
    <x v="0"/>
    <x v="1"/>
    <x v="1"/>
    <x v="1"/>
    <n v="21"/>
    <n v="86882570.457545727"/>
  </r>
  <r>
    <x v="0"/>
    <x v="3"/>
    <x v="0"/>
    <x v="1"/>
    <x v="0"/>
    <x v="1"/>
    <x v="2"/>
    <x v="0"/>
    <n v="39"/>
    <n v="108309313.01090468"/>
  </r>
  <r>
    <x v="0"/>
    <x v="3"/>
    <x v="0"/>
    <x v="1"/>
    <x v="0"/>
    <x v="1"/>
    <x v="2"/>
    <x v="1"/>
    <n v="7"/>
    <n v="19166807.901660003"/>
  </r>
  <r>
    <x v="0"/>
    <x v="3"/>
    <x v="0"/>
    <x v="1"/>
    <x v="1"/>
    <x v="2"/>
    <x v="3"/>
    <x v="0"/>
    <n v="223"/>
    <n v="745028763"/>
  </r>
  <r>
    <x v="0"/>
    <x v="3"/>
    <x v="0"/>
    <x v="1"/>
    <x v="1"/>
    <x v="2"/>
    <x v="3"/>
    <x v="1"/>
    <n v="57"/>
    <n v="146164080"/>
  </r>
  <r>
    <x v="0"/>
    <x v="3"/>
    <x v="0"/>
    <x v="1"/>
    <x v="1"/>
    <x v="2"/>
    <x v="4"/>
    <x v="0"/>
    <n v="6"/>
    <n v="19291677"/>
  </r>
  <r>
    <x v="0"/>
    <x v="3"/>
    <x v="0"/>
    <x v="1"/>
    <x v="1"/>
    <x v="2"/>
    <x v="4"/>
    <x v="1"/>
    <n v="2"/>
    <n v="4666668"/>
  </r>
  <r>
    <x v="0"/>
    <x v="3"/>
    <x v="0"/>
    <x v="1"/>
    <x v="1"/>
    <x v="2"/>
    <x v="1"/>
    <x v="0"/>
    <n v="76"/>
    <n v="125661858"/>
  </r>
  <r>
    <x v="0"/>
    <x v="3"/>
    <x v="0"/>
    <x v="1"/>
    <x v="1"/>
    <x v="2"/>
    <x v="1"/>
    <x v="1"/>
    <n v="16"/>
    <n v="24390000"/>
  </r>
  <r>
    <x v="0"/>
    <x v="3"/>
    <x v="0"/>
    <x v="1"/>
    <x v="1"/>
    <x v="2"/>
    <x v="2"/>
    <x v="0"/>
    <n v="25"/>
    <n v="29742480"/>
  </r>
  <r>
    <x v="0"/>
    <x v="3"/>
    <x v="0"/>
    <x v="1"/>
    <x v="1"/>
    <x v="2"/>
    <x v="2"/>
    <x v="1"/>
    <n v="1"/>
    <n v="2070792"/>
  </r>
  <r>
    <x v="0"/>
    <x v="3"/>
    <x v="0"/>
    <x v="1"/>
    <x v="1"/>
    <x v="4"/>
    <x v="4"/>
    <x v="0"/>
    <n v="2"/>
    <n v="11109324.679651394"/>
  </r>
  <r>
    <x v="0"/>
    <x v="3"/>
    <x v="0"/>
    <x v="1"/>
    <x v="1"/>
    <x v="4"/>
    <x v="4"/>
    <x v="1"/>
    <n v="5"/>
    <n v="41216934.821309358"/>
  </r>
  <r>
    <x v="0"/>
    <x v="3"/>
    <x v="0"/>
    <x v="1"/>
    <x v="1"/>
    <x v="3"/>
    <x v="0"/>
    <x v="0"/>
    <n v="11"/>
    <n v="73975920"/>
  </r>
  <r>
    <x v="0"/>
    <x v="3"/>
    <x v="0"/>
    <x v="1"/>
    <x v="1"/>
    <x v="3"/>
    <x v="0"/>
    <x v="1"/>
    <n v="6"/>
    <n v="36812442"/>
  </r>
  <r>
    <x v="0"/>
    <x v="3"/>
    <x v="0"/>
    <x v="1"/>
    <x v="1"/>
    <x v="3"/>
    <x v="3"/>
    <x v="0"/>
    <n v="38"/>
    <n v="189087300"/>
  </r>
  <r>
    <x v="0"/>
    <x v="3"/>
    <x v="0"/>
    <x v="1"/>
    <x v="1"/>
    <x v="3"/>
    <x v="3"/>
    <x v="1"/>
    <n v="23"/>
    <n v="80058804"/>
  </r>
  <r>
    <x v="0"/>
    <x v="3"/>
    <x v="0"/>
    <x v="1"/>
    <x v="1"/>
    <x v="3"/>
    <x v="4"/>
    <x v="0"/>
    <n v="340"/>
    <n v="818307096"/>
  </r>
  <r>
    <x v="0"/>
    <x v="3"/>
    <x v="0"/>
    <x v="1"/>
    <x v="1"/>
    <x v="3"/>
    <x v="4"/>
    <x v="1"/>
    <n v="452"/>
    <n v="872802711"/>
  </r>
  <r>
    <x v="0"/>
    <x v="3"/>
    <x v="0"/>
    <x v="1"/>
    <x v="1"/>
    <x v="3"/>
    <x v="1"/>
    <x v="0"/>
    <n v="66"/>
    <n v="192531072"/>
  </r>
  <r>
    <x v="0"/>
    <x v="3"/>
    <x v="0"/>
    <x v="1"/>
    <x v="1"/>
    <x v="3"/>
    <x v="1"/>
    <x v="1"/>
    <n v="136"/>
    <n v="374319216"/>
  </r>
  <r>
    <x v="0"/>
    <x v="3"/>
    <x v="0"/>
    <x v="2"/>
    <x v="0"/>
    <x v="0"/>
    <x v="0"/>
    <x v="0"/>
    <n v="1191"/>
    <n v="16418594936.150129"/>
  </r>
  <r>
    <x v="0"/>
    <x v="3"/>
    <x v="0"/>
    <x v="2"/>
    <x v="0"/>
    <x v="0"/>
    <x v="0"/>
    <x v="1"/>
    <n v="1385"/>
    <n v="19846707830.289761"/>
  </r>
  <r>
    <x v="0"/>
    <x v="3"/>
    <x v="0"/>
    <x v="2"/>
    <x v="0"/>
    <x v="0"/>
    <x v="3"/>
    <x v="0"/>
    <n v="924"/>
    <n v="4022127490.3049593"/>
  </r>
  <r>
    <x v="0"/>
    <x v="3"/>
    <x v="0"/>
    <x v="2"/>
    <x v="0"/>
    <x v="0"/>
    <x v="3"/>
    <x v="1"/>
    <n v="1521"/>
    <n v="7151700814.304821"/>
  </r>
  <r>
    <x v="0"/>
    <x v="3"/>
    <x v="0"/>
    <x v="2"/>
    <x v="0"/>
    <x v="0"/>
    <x v="1"/>
    <x v="0"/>
    <n v="1427"/>
    <n v="4568943619.3655615"/>
  </r>
  <r>
    <x v="0"/>
    <x v="3"/>
    <x v="0"/>
    <x v="2"/>
    <x v="0"/>
    <x v="0"/>
    <x v="1"/>
    <x v="1"/>
    <n v="1936"/>
    <n v="6194158117.4169483"/>
  </r>
  <r>
    <x v="0"/>
    <x v="3"/>
    <x v="0"/>
    <x v="2"/>
    <x v="0"/>
    <x v="1"/>
    <x v="0"/>
    <x v="0"/>
    <n v="188"/>
    <n v="2197149880.1348114"/>
  </r>
  <r>
    <x v="0"/>
    <x v="3"/>
    <x v="0"/>
    <x v="2"/>
    <x v="0"/>
    <x v="1"/>
    <x v="0"/>
    <x v="1"/>
    <n v="141"/>
    <n v="1657599745.2268491"/>
  </r>
  <r>
    <x v="0"/>
    <x v="3"/>
    <x v="0"/>
    <x v="2"/>
    <x v="0"/>
    <x v="1"/>
    <x v="3"/>
    <x v="0"/>
    <n v="308"/>
    <n v="1316161710.7619028"/>
  </r>
  <r>
    <x v="0"/>
    <x v="3"/>
    <x v="0"/>
    <x v="2"/>
    <x v="0"/>
    <x v="1"/>
    <x v="3"/>
    <x v="1"/>
    <n v="450"/>
    <n v="1929214501.4185774"/>
  </r>
  <r>
    <x v="0"/>
    <x v="3"/>
    <x v="0"/>
    <x v="2"/>
    <x v="0"/>
    <x v="1"/>
    <x v="1"/>
    <x v="0"/>
    <n v="627"/>
    <n v="1999821351.9342463"/>
  </r>
  <r>
    <x v="0"/>
    <x v="3"/>
    <x v="0"/>
    <x v="2"/>
    <x v="0"/>
    <x v="1"/>
    <x v="1"/>
    <x v="1"/>
    <n v="774"/>
    <n v="2483285348.3965845"/>
  </r>
  <r>
    <x v="0"/>
    <x v="3"/>
    <x v="0"/>
    <x v="2"/>
    <x v="0"/>
    <x v="3"/>
    <x v="0"/>
    <x v="0"/>
    <n v="5"/>
    <n v="66098587.5"/>
  </r>
  <r>
    <x v="0"/>
    <x v="3"/>
    <x v="0"/>
    <x v="2"/>
    <x v="0"/>
    <x v="3"/>
    <x v="0"/>
    <x v="1"/>
    <n v="4"/>
    <n v="48997357.193700001"/>
  </r>
  <r>
    <x v="0"/>
    <x v="3"/>
    <x v="0"/>
    <x v="2"/>
    <x v="0"/>
    <x v="3"/>
    <x v="1"/>
    <x v="0"/>
    <n v="5"/>
    <n v="14758463.714999998"/>
  </r>
  <r>
    <x v="0"/>
    <x v="3"/>
    <x v="0"/>
    <x v="2"/>
    <x v="0"/>
    <x v="3"/>
    <x v="1"/>
    <x v="1"/>
    <n v="7"/>
    <n v="24248639.700000003"/>
  </r>
  <r>
    <x v="0"/>
    <x v="3"/>
    <x v="0"/>
    <x v="2"/>
    <x v="1"/>
    <x v="2"/>
    <x v="3"/>
    <x v="0"/>
    <n v="128"/>
    <n v="467517027"/>
  </r>
  <r>
    <x v="0"/>
    <x v="3"/>
    <x v="0"/>
    <x v="2"/>
    <x v="1"/>
    <x v="2"/>
    <x v="3"/>
    <x v="1"/>
    <n v="230"/>
    <n v="775397546.99999988"/>
  </r>
  <r>
    <x v="0"/>
    <x v="3"/>
    <x v="0"/>
    <x v="2"/>
    <x v="1"/>
    <x v="2"/>
    <x v="1"/>
    <x v="0"/>
    <n v="373"/>
    <n v="590522496"/>
  </r>
  <r>
    <x v="0"/>
    <x v="3"/>
    <x v="0"/>
    <x v="2"/>
    <x v="1"/>
    <x v="2"/>
    <x v="1"/>
    <x v="1"/>
    <n v="748"/>
    <n v="1137811053"/>
  </r>
  <r>
    <x v="0"/>
    <x v="3"/>
    <x v="0"/>
    <x v="2"/>
    <x v="1"/>
    <x v="4"/>
    <x v="0"/>
    <x v="0"/>
    <n v="37"/>
    <n v="506114520.22130865"/>
  </r>
  <r>
    <x v="0"/>
    <x v="3"/>
    <x v="0"/>
    <x v="2"/>
    <x v="1"/>
    <x v="4"/>
    <x v="0"/>
    <x v="1"/>
    <n v="31"/>
    <n v="444481036.73958409"/>
  </r>
  <r>
    <x v="0"/>
    <x v="3"/>
    <x v="0"/>
    <x v="2"/>
    <x v="1"/>
    <x v="4"/>
    <x v="3"/>
    <x v="0"/>
    <n v="9"/>
    <n v="45268379.066527717"/>
  </r>
  <r>
    <x v="0"/>
    <x v="3"/>
    <x v="0"/>
    <x v="2"/>
    <x v="1"/>
    <x v="4"/>
    <x v="3"/>
    <x v="1"/>
    <n v="33"/>
    <n v="155306208.46838719"/>
  </r>
  <r>
    <x v="0"/>
    <x v="3"/>
    <x v="0"/>
    <x v="2"/>
    <x v="1"/>
    <x v="4"/>
    <x v="1"/>
    <x v="0"/>
    <n v="23"/>
    <n v="73656935.824218869"/>
  </r>
  <r>
    <x v="0"/>
    <x v="3"/>
    <x v="0"/>
    <x v="2"/>
    <x v="1"/>
    <x v="4"/>
    <x v="1"/>
    <x v="1"/>
    <n v="36"/>
    <n v="115165946.98726183"/>
  </r>
  <r>
    <x v="0"/>
    <x v="3"/>
    <x v="0"/>
    <x v="3"/>
    <x v="0"/>
    <x v="0"/>
    <x v="0"/>
    <x v="0"/>
    <n v="44"/>
    <n v="727015637.49857152"/>
  </r>
  <r>
    <x v="0"/>
    <x v="3"/>
    <x v="0"/>
    <x v="3"/>
    <x v="0"/>
    <x v="0"/>
    <x v="0"/>
    <x v="1"/>
    <n v="29"/>
    <n v="492598312.28249997"/>
  </r>
  <r>
    <x v="0"/>
    <x v="3"/>
    <x v="0"/>
    <x v="3"/>
    <x v="0"/>
    <x v="0"/>
    <x v="3"/>
    <x v="0"/>
    <n v="106"/>
    <n v="894237656.11676657"/>
  </r>
  <r>
    <x v="0"/>
    <x v="3"/>
    <x v="0"/>
    <x v="3"/>
    <x v="0"/>
    <x v="0"/>
    <x v="3"/>
    <x v="1"/>
    <n v="59"/>
    <n v="476482301.81552243"/>
  </r>
  <r>
    <x v="0"/>
    <x v="3"/>
    <x v="0"/>
    <x v="3"/>
    <x v="0"/>
    <x v="0"/>
    <x v="4"/>
    <x v="0"/>
    <n v="14"/>
    <n v="68010523.721095949"/>
  </r>
  <r>
    <x v="0"/>
    <x v="3"/>
    <x v="0"/>
    <x v="3"/>
    <x v="0"/>
    <x v="0"/>
    <x v="4"/>
    <x v="1"/>
    <n v="16"/>
    <n v="77327909.902978808"/>
  </r>
  <r>
    <x v="0"/>
    <x v="3"/>
    <x v="0"/>
    <x v="3"/>
    <x v="0"/>
    <x v="0"/>
    <x v="1"/>
    <x v="0"/>
    <n v="14"/>
    <n v="40989844.782148831"/>
  </r>
  <r>
    <x v="0"/>
    <x v="3"/>
    <x v="0"/>
    <x v="3"/>
    <x v="0"/>
    <x v="0"/>
    <x v="1"/>
    <x v="1"/>
    <n v="25"/>
    <n v="67984789.224609166"/>
  </r>
  <r>
    <x v="0"/>
    <x v="3"/>
    <x v="0"/>
    <x v="3"/>
    <x v="0"/>
    <x v="0"/>
    <x v="2"/>
    <x v="0"/>
    <n v="4"/>
    <n v="9206597.2936170325"/>
  </r>
  <r>
    <x v="0"/>
    <x v="3"/>
    <x v="0"/>
    <x v="3"/>
    <x v="0"/>
    <x v="0"/>
    <x v="2"/>
    <x v="1"/>
    <n v="1"/>
    <n v="1800672.7466666666"/>
  </r>
  <r>
    <x v="0"/>
    <x v="3"/>
    <x v="0"/>
    <x v="3"/>
    <x v="0"/>
    <x v="1"/>
    <x v="3"/>
    <x v="0"/>
    <n v="534"/>
    <n v="4480635849.9111929"/>
  </r>
  <r>
    <x v="0"/>
    <x v="3"/>
    <x v="0"/>
    <x v="3"/>
    <x v="0"/>
    <x v="1"/>
    <x v="3"/>
    <x v="1"/>
    <n v="522"/>
    <n v="4151727920.940577"/>
  </r>
  <r>
    <x v="0"/>
    <x v="3"/>
    <x v="0"/>
    <x v="3"/>
    <x v="0"/>
    <x v="1"/>
    <x v="4"/>
    <x v="0"/>
    <n v="55"/>
    <n v="267184200.33287695"/>
  </r>
  <r>
    <x v="0"/>
    <x v="3"/>
    <x v="0"/>
    <x v="3"/>
    <x v="0"/>
    <x v="1"/>
    <x v="4"/>
    <x v="1"/>
    <n v="66"/>
    <n v="318977628.34978753"/>
  </r>
  <r>
    <x v="0"/>
    <x v="3"/>
    <x v="0"/>
    <x v="3"/>
    <x v="0"/>
    <x v="1"/>
    <x v="1"/>
    <x v="0"/>
    <n v="112"/>
    <n v="327918758.25719059"/>
  </r>
  <r>
    <x v="0"/>
    <x v="3"/>
    <x v="0"/>
    <x v="3"/>
    <x v="0"/>
    <x v="1"/>
    <x v="1"/>
    <x v="1"/>
    <n v="242"/>
    <n v="658092759.69421685"/>
  </r>
  <r>
    <x v="0"/>
    <x v="3"/>
    <x v="0"/>
    <x v="3"/>
    <x v="0"/>
    <x v="1"/>
    <x v="2"/>
    <x v="0"/>
    <n v="140"/>
    <n v="322230905.27659619"/>
  </r>
  <r>
    <x v="0"/>
    <x v="3"/>
    <x v="0"/>
    <x v="3"/>
    <x v="0"/>
    <x v="1"/>
    <x v="2"/>
    <x v="1"/>
    <n v="10"/>
    <n v="18006727.466666665"/>
  </r>
  <r>
    <x v="0"/>
    <x v="3"/>
    <x v="0"/>
    <x v="3"/>
    <x v="1"/>
    <x v="2"/>
    <x v="3"/>
    <x v="0"/>
    <n v="11"/>
    <n v="63598692"/>
  </r>
  <r>
    <x v="0"/>
    <x v="3"/>
    <x v="0"/>
    <x v="3"/>
    <x v="1"/>
    <x v="2"/>
    <x v="3"/>
    <x v="1"/>
    <n v="5"/>
    <n v="36339668.25"/>
  </r>
  <r>
    <x v="0"/>
    <x v="3"/>
    <x v="0"/>
    <x v="3"/>
    <x v="1"/>
    <x v="2"/>
    <x v="4"/>
    <x v="0"/>
    <n v="1"/>
    <n v="2499999"/>
  </r>
  <r>
    <x v="0"/>
    <x v="3"/>
    <x v="0"/>
    <x v="4"/>
    <x v="0"/>
    <x v="0"/>
    <x v="0"/>
    <x v="0"/>
    <n v="203"/>
    <n v="2285401730.1181316"/>
  </r>
  <r>
    <x v="0"/>
    <x v="3"/>
    <x v="0"/>
    <x v="4"/>
    <x v="0"/>
    <x v="0"/>
    <x v="0"/>
    <x v="1"/>
    <n v="109"/>
    <n v="1124896259.4447799"/>
  </r>
  <r>
    <x v="0"/>
    <x v="3"/>
    <x v="0"/>
    <x v="4"/>
    <x v="0"/>
    <x v="0"/>
    <x v="3"/>
    <x v="0"/>
    <n v="170"/>
    <n v="1116438012.3965185"/>
  </r>
  <r>
    <x v="0"/>
    <x v="3"/>
    <x v="0"/>
    <x v="4"/>
    <x v="0"/>
    <x v="0"/>
    <x v="3"/>
    <x v="1"/>
    <n v="105"/>
    <n v="636847312.59668779"/>
  </r>
  <r>
    <x v="0"/>
    <x v="3"/>
    <x v="0"/>
    <x v="4"/>
    <x v="0"/>
    <x v="0"/>
    <x v="4"/>
    <x v="0"/>
    <n v="19"/>
    <n v="65237923.00006365"/>
  </r>
  <r>
    <x v="0"/>
    <x v="3"/>
    <x v="0"/>
    <x v="4"/>
    <x v="0"/>
    <x v="0"/>
    <x v="4"/>
    <x v="1"/>
    <n v="16"/>
    <n v="53603090.82679262"/>
  </r>
  <r>
    <x v="0"/>
    <x v="3"/>
    <x v="0"/>
    <x v="4"/>
    <x v="0"/>
    <x v="0"/>
    <x v="1"/>
    <x v="0"/>
    <n v="61"/>
    <n v="135071367.29036212"/>
  </r>
  <r>
    <x v="0"/>
    <x v="3"/>
    <x v="0"/>
    <x v="4"/>
    <x v="0"/>
    <x v="0"/>
    <x v="1"/>
    <x v="1"/>
    <n v="89"/>
    <n v="203293409.09599939"/>
  </r>
  <r>
    <x v="0"/>
    <x v="3"/>
    <x v="0"/>
    <x v="4"/>
    <x v="0"/>
    <x v="0"/>
    <x v="2"/>
    <x v="0"/>
    <n v="56"/>
    <n v="93388813.777665034"/>
  </r>
  <r>
    <x v="0"/>
    <x v="3"/>
    <x v="0"/>
    <x v="4"/>
    <x v="0"/>
    <x v="0"/>
    <x v="2"/>
    <x v="1"/>
    <n v="4"/>
    <n v="6464169.8750543483"/>
  </r>
  <r>
    <x v="0"/>
    <x v="3"/>
    <x v="0"/>
    <x v="4"/>
    <x v="0"/>
    <x v="1"/>
    <x v="0"/>
    <x v="0"/>
    <n v="2"/>
    <n v="17544564.899999999"/>
  </r>
  <r>
    <x v="0"/>
    <x v="3"/>
    <x v="0"/>
    <x v="4"/>
    <x v="0"/>
    <x v="1"/>
    <x v="0"/>
    <x v="1"/>
    <n v="1"/>
    <n v="7893235.7196749998"/>
  </r>
  <r>
    <x v="0"/>
    <x v="3"/>
    <x v="0"/>
    <x v="4"/>
    <x v="0"/>
    <x v="1"/>
    <x v="3"/>
    <x v="0"/>
    <n v="857"/>
    <n v="5697776159.2171736"/>
  </r>
  <r>
    <x v="0"/>
    <x v="3"/>
    <x v="0"/>
    <x v="4"/>
    <x v="0"/>
    <x v="1"/>
    <x v="3"/>
    <x v="1"/>
    <n v="932"/>
    <n v="5767939758.5230951"/>
  </r>
  <r>
    <x v="0"/>
    <x v="3"/>
    <x v="0"/>
    <x v="4"/>
    <x v="0"/>
    <x v="1"/>
    <x v="4"/>
    <x v="0"/>
    <n v="82"/>
    <n v="281095614.63515919"/>
  </r>
  <r>
    <x v="0"/>
    <x v="3"/>
    <x v="0"/>
    <x v="4"/>
    <x v="0"/>
    <x v="1"/>
    <x v="4"/>
    <x v="1"/>
    <n v="129"/>
    <n v="400223789.50850284"/>
  </r>
  <r>
    <x v="0"/>
    <x v="3"/>
    <x v="0"/>
    <x v="4"/>
    <x v="0"/>
    <x v="1"/>
    <x v="1"/>
    <x v="0"/>
    <n v="399"/>
    <n v="903404334.03115237"/>
  </r>
  <r>
    <x v="0"/>
    <x v="3"/>
    <x v="0"/>
    <x v="4"/>
    <x v="0"/>
    <x v="1"/>
    <x v="1"/>
    <x v="1"/>
    <n v="662"/>
    <n v="1491686078.9057174"/>
  </r>
  <r>
    <x v="0"/>
    <x v="3"/>
    <x v="0"/>
    <x v="4"/>
    <x v="0"/>
    <x v="1"/>
    <x v="2"/>
    <x v="0"/>
    <n v="195"/>
    <n v="328515932.07268226"/>
  </r>
  <r>
    <x v="0"/>
    <x v="3"/>
    <x v="0"/>
    <x v="4"/>
    <x v="0"/>
    <x v="1"/>
    <x v="2"/>
    <x v="1"/>
    <n v="43"/>
    <n v="72847053.809767812"/>
  </r>
  <r>
    <x v="0"/>
    <x v="3"/>
    <x v="0"/>
    <x v="4"/>
    <x v="0"/>
    <x v="3"/>
    <x v="0"/>
    <x v="0"/>
    <n v="8"/>
    <n v="71957281.005490005"/>
  </r>
  <r>
    <x v="0"/>
    <x v="3"/>
    <x v="0"/>
    <x v="4"/>
    <x v="0"/>
    <x v="3"/>
    <x v="0"/>
    <x v="1"/>
    <n v="2"/>
    <n v="16949579.25"/>
  </r>
  <r>
    <x v="0"/>
    <x v="3"/>
    <x v="0"/>
    <x v="4"/>
    <x v="0"/>
    <x v="3"/>
    <x v="3"/>
    <x v="0"/>
    <n v="4"/>
    <n v="26473818.901320279"/>
  </r>
  <r>
    <x v="0"/>
    <x v="3"/>
    <x v="0"/>
    <x v="4"/>
    <x v="1"/>
    <x v="2"/>
    <x v="3"/>
    <x v="0"/>
    <n v="932"/>
    <n v="5102204904"/>
  </r>
  <r>
    <x v="0"/>
    <x v="3"/>
    <x v="0"/>
    <x v="4"/>
    <x v="1"/>
    <x v="2"/>
    <x v="3"/>
    <x v="1"/>
    <n v="853"/>
    <n v="3703444239"/>
  </r>
  <r>
    <x v="0"/>
    <x v="3"/>
    <x v="0"/>
    <x v="4"/>
    <x v="1"/>
    <x v="2"/>
    <x v="4"/>
    <x v="0"/>
    <n v="122"/>
    <n v="390502566"/>
  </r>
  <r>
    <x v="0"/>
    <x v="3"/>
    <x v="0"/>
    <x v="4"/>
    <x v="1"/>
    <x v="2"/>
    <x v="4"/>
    <x v="1"/>
    <n v="122"/>
    <n v="344053188"/>
  </r>
  <r>
    <x v="0"/>
    <x v="3"/>
    <x v="0"/>
    <x v="4"/>
    <x v="1"/>
    <x v="2"/>
    <x v="1"/>
    <x v="0"/>
    <n v="309"/>
    <n v="751383375"/>
  </r>
  <r>
    <x v="0"/>
    <x v="3"/>
    <x v="0"/>
    <x v="4"/>
    <x v="1"/>
    <x v="2"/>
    <x v="1"/>
    <x v="1"/>
    <n v="354"/>
    <n v="740412636"/>
  </r>
  <r>
    <x v="0"/>
    <x v="3"/>
    <x v="0"/>
    <x v="4"/>
    <x v="1"/>
    <x v="2"/>
    <x v="2"/>
    <x v="0"/>
    <n v="27"/>
    <n v="35941800"/>
  </r>
  <r>
    <x v="0"/>
    <x v="3"/>
    <x v="0"/>
    <x v="4"/>
    <x v="1"/>
    <x v="2"/>
    <x v="2"/>
    <x v="1"/>
    <n v="11"/>
    <n v="10209381"/>
  </r>
  <r>
    <x v="0"/>
    <x v="3"/>
    <x v="0"/>
    <x v="4"/>
    <x v="1"/>
    <x v="4"/>
    <x v="0"/>
    <x v="0"/>
    <n v="1"/>
    <n v="9872446.5"/>
  </r>
  <r>
    <x v="0"/>
    <x v="3"/>
    <x v="0"/>
    <x v="4"/>
    <x v="1"/>
    <x v="4"/>
    <x v="0"/>
    <x v="1"/>
    <n v="1"/>
    <n v="9624405"/>
  </r>
  <r>
    <x v="0"/>
    <x v="3"/>
    <x v="0"/>
    <x v="4"/>
    <x v="1"/>
    <x v="4"/>
    <x v="3"/>
    <x v="0"/>
    <n v="19"/>
    <n v="126960303.28317522"/>
  </r>
  <r>
    <x v="0"/>
    <x v="3"/>
    <x v="0"/>
    <x v="4"/>
    <x v="1"/>
    <x v="4"/>
    <x v="3"/>
    <x v="1"/>
    <n v="15"/>
    <n v="91085637.842547745"/>
  </r>
  <r>
    <x v="0"/>
    <x v="3"/>
    <x v="0"/>
    <x v="4"/>
    <x v="1"/>
    <x v="4"/>
    <x v="4"/>
    <x v="0"/>
    <n v="2"/>
    <n v="5047952.1262499997"/>
  </r>
  <r>
    <x v="0"/>
    <x v="3"/>
    <x v="0"/>
    <x v="4"/>
    <x v="1"/>
    <x v="4"/>
    <x v="4"/>
    <x v="1"/>
    <n v="4"/>
    <n v="14739033.38059829"/>
  </r>
  <r>
    <x v="0"/>
    <x v="3"/>
    <x v="0"/>
    <x v="4"/>
    <x v="1"/>
    <x v="4"/>
    <x v="1"/>
    <x v="0"/>
    <n v="4"/>
    <n v="9168032.9404545464"/>
  </r>
  <r>
    <x v="0"/>
    <x v="3"/>
    <x v="0"/>
    <x v="4"/>
    <x v="1"/>
    <x v="4"/>
    <x v="1"/>
    <x v="1"/>
    <n v="19"/>
    <n v="44373724.755996332"/>
  </r>
  <r>
    <x v="0"/>
    <x v="3"/>
    <x v="0"/>
    <x v="4"/>
    <x v="1"/>
    <x v="4"/>
    <x v="2"/>
    <x v="0"/>
    <n v="8"/>
    <n v="14238747.285730518"/>
  </r>
  <r>
    <x v="0"/>
    <x v="3"/>
    <x v="0"/>
    <x v="4"/>
    <x v="1"/>
    <x v="4"/>
    <x v="2"/>
    <x v="1"/>
    <n v="3"/>
    <n v="6292644.07903409"/>
  </r>
  <r>
    <x v="0"/>
    <x v="3"/>
    <x v="0"/>
    <x v="4"/>
    <x v="1"/>
    <x v="3"/>
    <x v="2"/>
    <x v="0"/>
    <n v="12"/>
    <n v="14396283"/>
  </r>
  <r>
    <x v="0"/>
    <x v="3"/>
    <x v="0"/>
    <x v="5"/>
    <x v="0"/>
    <x v="0"/>
    <x v="0"/>
    <x v="0"/>
    <n v="43"/>
    <n v="431640197.42480004"/>
  </r>
  <r>
    <x v="0"/>
    <x v="3"/>
    <x v="0"/>
    <x v="5"/>
    <x v="0"/>
    <x v="0"/>
    <x v="0"/>
    <x v="1"/>
    <n v="26"/>
    <n v="189508393.21631998"/>
  </r>
  <r>
    <x v="0"/>
    <x v="3"/>
    <x v="0"/>
    <x v="5"/>
    <x v="0"/>
    <x v="0"/>
    <x v="3"/>
    <x v="0"/>
    <n v="416"/>
    <n v="3148400710.6493158"/>
  </r>
  <r>
    <x v="0"/>
    <x v="3"/>
    <x v="0"/>
    <x v="5"/>
    <x v="0"/>
    <x v="0"/>
    <x v="3"/>
    <x v="1"/>
    <n v="112"/>
    <n v="727085126.54230475"/>
  </r>
  <r>
    <x v="0"/>
    <x v="3"/>
    <x v="0"/>
    <x v="5"/>
    <x v="0"/>
    <x v="0"/>
    <x v="4"/>
    <x v="0"/>
    <n v="2"/>
    <n v="8485482.7949999981"/>
  </r>
  <r>
    <x v="0"/>
    <x v="3"/>
    <x v="0"/>
    <x v="5"/>
    <x v="0"/>
    <x v="0"/>
    <x v="4"/>
    <x v="1"/>
    <n v="3"/>
    <n v="14102539.168700002"/>
  </r>
  <r>
    <x v="0"/>
    <x v="3"/>
    <x v="0"/>
    <x v="5"/>
    <x v="0"/>
    <x v="0"/>
    <x v="1"/>
    <x v="0"/>
    <n v="29"/>
    <n v="75238653.72391665"/>
  </r>
  <r>
    <x v="0"/>
    <x v="3"/>
    <x v="0"/>
    <x v="5"/>
    <x v="0"/>
    <x v="0"/>
    <x v="1"/>
    <x v="1"/>
    <n v="87"/>
    <n v="227138858.05845839"/>
  </r>
  <r>
    <x v="0"/>
    <x v="3"/>
    <x v="0"/>
    <x v="5"/>
    <x v="0"/>
    <x v="0"/>
    <x v="2"/>
    <x v="0"/>
    <n v="53"/>
    <n v="104698807.45000005"/>
  </r>
  <r>
    <x v="0"/>
    <x v="3"/>
    <x v="0"/>
    <x v="5"/>
    <x v="0"/>
    <x v="0"/>
    <x v="2"/>
    <x v="1"/>
    <n v="6"/>
    <n v="10926022.289999999"/>
  </r>
  <r>
    <x v="0"/>
    <x v="3"/>
    <x v="0"/>
    <x v="5"/>
    <x v="0"/>
    <x v="1"/>
    <x v="0"/>
    <x v="0"/>
    <n v="5"/>
    <n v="27503752.453199998"/>
  </r>
  <r>
    <x v="0"/>
    <x v="3"/>
    <x v="0"/>
    <x v="5"/>
    <x v="0"/>
    <x v="1"/>
    <x v="0"/>
    <x v="1"/>
    <n v="3"/>
    <n v="17841291.884219997"/>
  </r>
  <r>
    <x v="0"/>
    <x v="3"/>
    <x v="0"/>
    <x v="5"/>
    <x v="0"/>
    <x v="1"/>
    <x v="3"/>
    <x v="0"/>
    <n v="290"/>
    <n v="2142904185.7932587"/>
  </r>
  <r>
    <x v="0"/>
    <x v="3"/>
    <x v="0"/>
    <x v="5"/>
    <x v="0"/>
    <x v="1"/>
    <x v="3"/>
    <x v="1"/>
    <n v="362"/>
    <n v="2457482167.7229629"/>
  </r>
  <r>
    <x v="0"/>
    <x v="3"/>
    <x v="0"/>
    <x v="5"/>
    <x v="0"/>
    <x v="1"/>
    <x v="4"/>
    <x v="0"/>
    <n v="23"/>
    <n v="81871434.127371415"/>
  </r>
  <r>
    <x v="0"/>
    <x v="3"/>
    <x v="0"/>
    <x v="5"/>
    <x v="0"/>
    <x v="1"/>
    <x v="4"/>
    <x v="1"/>
    <n v="16"/>
    <n v="55016825.052400008"/>
  </r>
  <r>
    <x v="0"/>
    <x v="3"/>
    <x v="0"/>
    <x v="5"/>
    <x v="0"/>
    <x v="1"/>
    <x v="1"/>
    <x v="0"/>
    <n v="43"/>
    <n v="114929269.57536902"/>
  </r>
  <r>
    <x v="0"/>
    <x v="3"/>
    <x v="0"/>
    <x v="5"/>
    <x v="0"/>
    <x v="1"/>
    <x v="1"/>
    <x v="1"/>
    <n v="134"/>
    <n v="349565901.89345539"/>
  </r>
  <r>
    <x v="0"/>
    <x v="3"/>
    <x v="0"/>
    <x v="5"/>
    <x v="0"/>
    <x v="1"/>
    <x v="2"/>
    <x v="0"/>
    <n v="8"/>
    <n v="15523468.90000001"/>
  </r>
  <r>
    <x v="0"/>
    <x v="3"/>
    <x v="0"/>
    <x v="5"/>
    <x v="0"/>
    <x v="1"/>
    <x v="2"/>
    <x v="1"/>
    <n v="2"/>
    <n v="3677235.6399999997"/>
  </r>
  <r>
    <x v="0"/>
    <x v="3"/>
    <x v="0"/>
    <x v="5"/>
    <x v="0"/>
    <x v="3"/>
    <x v="3"/>
    <x v="0"/>
    <n v="18"/>
    <n v="131139831.36054383"/>
  </r>
  <r>
    <x v="0"/>
    <x v="3"/>
    <x v="0"/>
    <x v="5"/>
    <x v="0"/>
    <x v="3"/>
    <x v="3"/>
    <x v="1"/>
    <n v="11"/>
    <n v="77033324.995255128"/>
  </r>
  <r>
    <x v="0"/>
    <x v="3"/>
    <x v="0"/>
    <x v="5"/>
    <x v="1"/>
    <x v="2"/>
    <x v="3"/>
    <x v="0"/>
    <n v="100"/>
    <n v="504577386"/>
  </r>
  <r>
    <x v="0"/>
    <x v="3"/>
    <x v="0"/>
    <x v="5"/>
    <x v="1"/>
    <x v="2"/>
    <x v="3"/>
    <x v="1"/>
    <n v="82"/>
    <n v="326205375"/>
  </r>
  <r>
    <x v="0"/>
    <x v="3"/>
    <x v="0"/>
    <x v="5"/>
    <x v="1"/>
    <x v="2"/>
    <x v="4"/>
    <x v="0"/>
    <n v="21"/>
    <n v="59721708"/>
  </r>
  <r>
    <x v="0"/>
    <x v="3"/>
    <x v="0"/>
    <x v="5"/>
    <x v="1"/>
    <x v="2"/>
    <x v="4"/>
    <x v="1"/>
    <n v="21"/>
    <n v="71452356"/>
  </r>
  <r>
    <x v="0"/>
    <x v="3"/>
    <x v="0"/>
    <x v="5"/>
    <x v="1"/>
    <x v="2"/>
    <x v="1"/>
    <x v="0"/>
    <n v="15"/>
    <n v="35634429"/>
  </r>
  <r>
    <x v="0"/>
    <x v="3"/>
    <x v="0"/>
    <x v="5"/>
    <x v="1"/>
    <x v="2"/>
    <x v="1"/>
    <x v="1"/>
    <n v="23"/>
    <n v="58974864"/>
  </r>
  <r>
    <x v="0"/>
    <x v="3"/>
    <x v="0"/>
    <x v="5"/>
    <x v="1"/>
    <x v="2"/>
    <x v="2"/>
    <x v="0"/>
    <n v="11"/>
    <n v="41763555"/>
  </r>
  <r>
    <x v="0"/>
    <x v="3"/>
    <x v="0"/>
    <x v="5"/>
    <x v="1"/>
    <x v="4"/>
    <x v="0"/>
    <x v="0"/>
    <n v="1"/>
    <n v="3750212.04"/>
  </r>
  <r>
    <x v="0"/>
    <x v="3"/>
    <x v="0"/>
    <x v="5"/>
    <x v="1"/>
    <x v="4"/>
    <x v="0"/>
    <x v="1"/>
    <n v="3"/>
    <n v="28135485"/>
  </r>
  <r>
    <x v="0"/>
    <x v="3"/>
    <x v="0"/>
    <x v="5"/>
    <x v="1"/>
    <x v="4"/>
    <x v="3"/>
    <x v="0"/>
    <n v="23"/>
    <n v="170004891.44758344"/>
  </r>
  <r>
    <x v="0"/>
    <x v="3"/>
    <x v="0"/>
    <x v="5"/>
    <x v="1"/>
    <x v="4"/>
    <x v="3"/>
    <x v="1"/>
    <n v="29"/>
    <n v="194985980.92584682"/>
  </r>
  <r>
    <x v="0"/>
    <x v="3"/>
    <x v="0"/>
    <x v="5"/>
    <x v="1"/>
    <x v="4"/>
    <x v="4"/>
    <x v="0"/>
    <n v="2"/>
    <n v="5701970.856428571"/>
  </r>
  <r>
    <x v="0"/>
    <x v="3"/>
    <x v="0"/>
    <x v="5"/>
    <x v="1"/>
    <x v="4"/>
    <x v="4"/>
    <x v="1"/>
    <n v="1"/>
    <n v="2677176.02"/>
  </r>
  <r>
    <x v="0"/>
    <x v="3"/>
    <x v="0"/>
    <x v="5"/>
    <x v="1"/>
    <x v="4"/>
    <x v="1"/>
    <x v="0"/>
    <n v="11"/>
    <n v="28958456.300595231"/>
  </r>
  <r>
    <x v="0"/>
    <x v="3"/>
    <x v="0"/>
    <x v="5"/>
    <x v="1"/>
    <x v="4"/>
    <x v="1"/>
    <x v="1"/>
    <n v="29"/>
    <n v="75771907.883849859"/>
  </r>
  <r>
    <x v="0"/>
    <x v="3"/>
    <x v="0"/>
    <x v="5"/>
    <x v="1"/>
    <x v="4"/>
    <x v="2"/>
    <x v="0"/>
    <n v="9"/>
    <n v="17894261.880000006"/>
  </r>
  <r>
    <x v="0"/>
    <x v="3"/>
    <x v="0"/>
    <x v="5"/>
    <x v="1"/>
    <x v="4"/>
    <x v="2"/>
    <x v="1"/>
    <n v="2"/>
    <n v="3642007.4299999997"/>
  </r>
  <r>
    <x v="0"/>
    <x v="3"/>
    <x v="0"/>
    <x v="6"/>
    <x v="0"/>
    <x v="0"/>
    <x v="0"/>
    <x v="0"/>
    <n v="149"/>
    <n v="1567040968.9530394"/>
  </r>
  <r>
    <x v="0"/>
    <x v="3"/>
    <x v="0"/>
    <x v="6"/>
    <x v="0"/>
    <x v="0"/>
    <x v="0"/>
    <x v="1"/>
    <n v="87"/>
    <n v="971274992.45155537"/>
  </r>
  <r>
    <x v="0"/>
    <x v="3"/>
    <x v="0"/>
    <x v="6"/>
    <x v="0"/>
    <x v="0"/>
    <x v="3"/>
    <x v="0"/>
    <n v="95"/>
    <n v="651170943.16711283"/>
  </r>
  <r>
    <x v="0"/>
    <x v="3"/>
    <x v="0"/>
    <x v="6"/>
    <x v="0"/>
    <x v="0"/>
    <x v="3"/>
    <x v="1"/>
    <n v="61"/>
    <n v="417434394.79613966"/>
  </r>
  <r>
    <x v="0"/>
    <x v="3"/>
    <x v="0"/>
    <x v="6"/>
    <x v="0"/>
    <x v="0"/>
    <x v="4"/>
    <x v="0"/>
    <n v="19"/>
    <n v="70518967.510026932"/>
  </r>
  <r>
    <x v="0"/>
    <x v="3"/>
    <x v="0"/>
    <x v="6"/>
    <x v="0"/>
    <x v="0"/>
    <x v="4"/>
    <x v="1"/>
    <n v="15"/>
    <n v="60087399.827541538"/>
  </r>
  <r>
    <x v="0"/>
    <x v="3"/>
    <x v="0"/>
    <x v="6"/>
    <x v="0"/>
    <x v="0"/>
    <x v="1"/>
    <x v="0"/>
    <n v="51"/>
    <n v="125829075.57043555"/>
  </r>
  <r>
    <x v="0"/>
    <x v="3"/>
    <x v="0"/>
    <x v="6"/>
    <x v="0"/>
    <x v="0"/>
    <x v="1"/>
    <x v="1"/>
    <n v="87"/>
    <n v="235938381.44795701"/>
  </r>
  <r>
    <x v="0"/>
    <x v="3"/>
    <x v="0"/>
    <x v="6"/>
    <x v="0"/>
    <x v="0"/>
    <x v="2"/>
    <x v="0"/>
    <n v="24"/>
    <n v="45650439.15578685"/>
  </r>
  <r>
    <x v="0"/>
    <x v="3"/>
    <x v="0"/>
    <x v="6"/>
    <x v="0"/>
    <x v="1"/>
    <x v="3"/>
    <x v="0"/>
    <n v="847"/>
    <n v="4829053620.2508821"/>
  </r>
  <r>
    <x v="0"/>
    <x v="3"/>
    <x v="0"/>
    <x v="6"/>
    <x v="0"/>
    <x v="1"/>
    <x v="3"/>
    <x v="1"/>
    <n v="839"/>
    <n v="4658644515.8282957"/>
  </r>
  <r>
    <x v="0"/>
    <x v="3"/>
    <x v="0"/>
    <x v="6"/>
    <x v="0"/>
    <x v="1"/>
    <x v="4"/>
    <x v="0"/>
    <n v="136"/>
    <n v="381798479.71522027"/>
  </r>
  <r>
    <x v="0"/>
    <x v="3"/>
    <x v="0"/>
    <x v="6"/>
    <x v="0"/>
    <x v="1"/>
    <x v="4"/>
    <x v="1"/>
    <n v="222"/>
    <n v="565010152.16064525"/>
  </r>
  <r>
    <x v="0"/>
    <x v="3"/>
    <x v="0"/>
    <x v="6"/>
    <x v="0"/>
    <x v="1"/>
    <x v="1"/>
    <x v="0"/>
    <n v="214"/>
    <n v="493487603.5139308"/>
  </r>
  <r>
    <x v="0"/>
    <x v="3"/>
    <x v="0"/>
    <x v="6"/>
    <x v="0"/>
    <x v="1"/>
    <x v="1"/>
    <x v="1"/>
    <n v="408"/>
    <n v="955431766.0178771"/>
  </r>
  <r>
    <x v="0"/>
    <x v="3"/>
    <x v="0"/>
    <x v="6"/>
    <x v="0"/>
    <x v="1"/>
    <x v="2"/>
    <x v="0"/>
    <n v="36"/>
    <n v="64443019.547657117"/>
  </r>
  <r>
    <x v="0"/>
    <x v="3"/>
    <x v="0"/>
    <x v="6"/>
    <x v="0"/>
    <x v="1"/>
    <x v="2"/>
    <x v="1"/>
    <n v="2"/>
    <n v="3203465.43"/>
  </r>
  <r>
    <x v="0"/>
    <x v="3"/>
    <x v="0"/>
    <x v="6"/>
    <x v="0"/>
    <x v="3"/>
    <x v="0"/>
    <x v="0"/>
    <n v="39"/>
    <n v="443265410.05607724"/>
  </r>
  <r>
    <x v="0"/>
    <x v="3"/>
    <x v="0"/>
    <x v="6"/>
    <x v="0"/>
    <x v="3"/>
    <x v="0"/>
    <x v="1"/>
    <n v="35"/>
    <n v="439172563.85307127"/>
  </r>
  <r>
    <x v="0"/>
    <x v="3"/>
    <x v="0"/>
    <x v="6"/>
    <x v="0"/>
    <x v="3"/>
    <x v="3"/>
    <x v="0"/>
    <n v="277"/>
    <n v="1924525002.5146141"/>
  </r>
  <r>
    <x v="0"/>
    <x v="3"/>
    <x v="0"/>
    <x v="6"/>
    <x v="0"/>
    <x v="3"/>
    <x v="3"/>
    <x v="1"/>
    <n v="337"/>
    <n v="2233147282.0588241"/>
  </r>
  <r>
    <x v="0"/>
    <x v="3"/>
    <x v="0"/>
    <x v="6"/>
    <x v="0"/>
    <x v="3"/>
    <x v="4"/>
    <x v="0"/>
    <n v="2"/>
    <n v="5589197.7149999999"/>
  </r>
  <r>
    <x v="0"/>
    <x v="3"/>
    <x v="0"/>
    <x v="6"/>
    <x v="0"/>
    <x v="3"/>
    <x v="1"/>
    <x v="0"/>
    <n v="31"/>
    <n v="106211796.99318951"/>
  </r>
  <r>
    <x v="0"/>
    <x v="3"/>
    <x v="0"/>
    <x v="6"/>
    <x v="0"/>
    <x v="3"/>
    <x v="1"/>
    <x v="1"/>
    <n v="104"/>
    <n v="341410672.14433521"/>
  </r>
  <r>
    <x v="0"/>
    <x v="3"/>
    <x v="0"/>
    <x v="6"/>
    <x v="0"/>
    <x v="3"/>
    <x v="2"/>
    <x v="0"/>
    <n v="20"/>
    <n v="41190840.689999998"/>
  </r>
  <r>
    <x v="0"/>
    <x v="3"/>
    <x v="0"/>
    <x v="6"/>
    <x v="1"/>
    <x v="2"/>
    <x v="3"/>
    <x v="0"/>
    <n v="669"/>
    <n v="2765161913.5"/>
  </r>
  <r>
    <x v="0"/>
    <x v="3"/>
    <x v="0"/>
    <x v="6"/>
    <x v="1"/>
    <x v="2"/>
    <x v="3"/>
    <x v="1"/>
    <n v="521"/>
    <n v="1787617313.7"/>
  </r>
  <r>
    <x v="0"/>
    <x v="3"/>
    <x v="0"/>
    <x v="6"/>
    <x v="1"/>
    <x v="2"/>
    <x v="4"/>
    <x v="0"/>
    <n v="120"/>
    <n v="285569289"/>
  </r>
  <r>
    <x v="0"/>
    <x v="3"/>
    <x v="0"/>
    <x v="6"/>
    <x v="1"/>
    <x v="2"/>
    <x v="4"/>
    <x v="1"/>
    <n v="115"/>
    <n v="226103886"/>
  </r>
  <r>
    <x v="0"/>
    <x v="3"/>
    <x v="0"/>
    <x v="6"/>
    <x v="1"/>
    <x v="2"/>
    <x v="1"/>
    <x v="0"/>
    <n v="310"/>
    <n v="548469980.33333325"/>
  </r>
  <r>
    <x v="0"/>
    <x v="3"/>
    <x v="0"/>
    <x v="6"/>
    <x v="1"/>
    <x v="2"/>
    <x v="1"/>
    <x v="1"/>
    <n v="571"/>
    <n v="827126391"/>
  </r>
  <r>
    <x v="0"/>
    <x v="3"/>
    <x v="0"/>
    <x v="6"/>
    <x v="1"/>
    <x v="2"/>
    <x v="2"/>
    <x v="0"/>
    <n v="11"/>
    <n v="14090871"/>
  </r>
  <r>
    <x v="0"/>
    <x v="3"/>
    <x v="0"/>
    <x v="6"/>
    <x v="1"/>
    <x v="2"/>
    <x v="2"/>
    <x v="1"/>
    <n v="5"/>
    <n v="2926338"/>
  </r>
  <r>
    <x v="0"/>
    <x v="3"/>
    <x v="0"/>
    <x v="6"/>
    <x v="1"/>
    <x v="4"/>
    <x v="0"/>
    <x v="0"/>
    <n v="1"/>
    <n v="8208701.2757400004"/>
  </r>
  <r>
    <x v="0"/>
    <x v="3"/>
    <x v="0"/>
    <x v="6"/>
    <x v="1"/>
    <x v="4"/>
    <x v="0"/>
    <x v="1"/>
    <n v="2"/>
    <n v="15545460.895462502"/>
  </r>
  <r>
    <x v="0"/>
    <x v="3"/>
    <x v="0"/>
    <x v="6"/>
    <x v="1"/>
    <x v="4"/>
    <x v="3"/>
    <x v="0"/>
    <n v="7"/>
    <n v="42045758.782391526"/>
  </r>
  <r>
    <x v="0"/>
    <x v="3"/>
    <x v="0"/>
    <x v="6"/>
    <x v="1"/>
    <x v="4"/>
    <x v="3"/>
    <x v="1"/>
    <n v="17"/>
    <n v="99236994.815999255"/>
  </r>
  <r>
    <x v="0"/>
    <x v="3"/>
    <x v="0"/>
    <x v="6"/>
    <x v="1"/>
    <x v="4"/>
    <x v="4"/>
    <x v="0"/>
    <n v="2"/>
    <n v="8250855.125"/>
  </r>
  <r>
    <x v="0"/>
    <x v="3"/>
    <x v="0"/>
    <x v="6"/>
    <x v="1"/>
    <x v="4"/>
    <x v="4"/>
    <x v="1"/>
    <n v="3"/>
    <n v="10906895.0678"/>
  </r>
  <r>
    <x v="0"/>
    <x v="3"/>
    <x v="0"/>
    <x v="6"/>
    <x v="1"/>
    <x v="4"/>
    <x v="1"/>
    <x v="0"/>
    <n v="12"/>
    <n v="28564452.87651141"/>
  </r>
  <r>
    <x v="0"/>
    <x v="3"/>
    <x v="0"/>
    <x v="6"/>
    <x v="1"/>
    <x v="4"/>
    <x v="1"/>
    <x v="1"/>
    <n v="22"/>
    <n v="51573939.165234998"/>
  </r>
  <r>
    <x v="0"/>
    <x v="3"/>
    <x v="0"/>
    <x v="6"/>
    <x v="1"/>
    <x v="4"/>
    <x v="2"/>
    <x v="0"/>
    <n v="2"/>
    <n v="3783342.9774000002"/>
  </r>
  <r>
    <x v="0"/>
    <x v="3"/>
    <x v="0"/>
    <x v="6"/>
    <x v="1"/>
    <x v="4"/>
    <x v="2"/>
    <x v="1"/>
    <n v="2"/>
    <n v="5021131.0010526311"/>
  </r>
  <r>
    <x v="0"/>
    <x v="3"/>
    <x v="0"/>
    <x v="6"/>
    <x v="1"/>
    <x v="3"/>
    <x v="0"/>
    <x v="0"/>
    <n v="14"/>
    <n v="206638545"/>
  </r>
  <r>
    <x v="0"/>
    <x v="3"/>
    <x v="0"/>
    <x v="6"/>
    <x v="1"/>
    <x v="3"/>
    <x v="0"/>
    <x v="1"/>
    <n v="5"/>
    <n v="72341832"/>
  </r>
  <r>
    <x v="0"/>
    <x v="3"/>
    <x v="0"/>
    <x v="6"/>
    <x v="1"/>
    <x v="3"/>
    <x v="3"/>
    <x v="0"/>
    <n v="35"/>
    <n v="247823430"/>
  </r>
  <r>
    <x v="0"/>
    <x v="3"/>
    <x v="0"/>
    <x v="6"/>
    <x v="1"/>
    <x v="3"/>
    <x v="3"/>
    <x v="1"/>
    <n v="43"/>
    <n v="281927973"/>
  </r>
  <r>
    <x v="0"/>
    <x v="3"/>
    <x v="0"/>
    <x v="6"/>
    <x v="1"/>
    <x v="3"/>
    <x v="1"/>
    <x v="0"/>
    <n v="9"/>
    <n v="24775446"/>
  </r>
  <r>
    <x v="0"/>
    <x v="3"/>
    <x v="0"/>
    <x v="6"/>
    <x v="1"/>
    <x v="3"/>
    <x v="1"/>
    <x v="1"/>
    <n v="45"/>
    <n v="123928086"/>
  </r>
  <r>
    <x v="0"/>
    <x v="3"/>
    <x v="0"/>
    <x v="6"/>
    <x v="1"/>
    <x v="3"/>
    <x v="2"/>
    <x v="0"/>
    <n v="16"/>
    <n v="30603531"/>
  </r>
  <r>
    <x v="0"/>
    <x v="3"/>
    <x v="0"/>
    <x v="6"/>
    <x v="1"/>
    <x v="3"/>
    <x v="2"/>
    <x v="1"/>
    <n v="3"/>
    <n v="4465017"/>
  </r>
  <r>
    <x v="0"/>
    <x v="3"/>
    <x v="0"/>
    <x v="7"/>
    <x v="0"/>
    <x v="0"/>
    <x v="0"/>
    <x v="0"/>
    <n v="441"/>
    <n v="5876007044.6644669"/>
  </r>
  <r>
    <x v="0"/>
    <x v="3"/>
    <x v="0"/>
    <x v="7"/>
    <x v="0"/>
    <x v="0"/>
    <x v="0"/>
    <x v="1"/>
    <n v="220"/>
    <n v="2642863844.0015016"/>
  </r>
  <r>
    <x v="0"/>
    <x v="3"/>
    <x v="0"/>
    <x v="7"/>
    <x v="0"/>
    <x v="0"/>
    <x v="3"/>
    <x v="0"/>
    <n v="886"/>
    <n v="6836761930.930501"/>
  </r>
  <r>
    <x v="0"/>
    <x v="3"/>
    <x v="0"/>
    <x v="7"/>
    <x v="0"/>
    <x v="0"/>
    <x v="3"/>
    <x v="1"/>
    <n v="955"/>
    <n v="7221440552.0611467"/>
  </r>
  <r>
    <x v="0"/>
    <x v="3"/>
    <x v="0"/>
    <x v="7"/>
    <x v="0"/>
    <x v="0"/>
    <x v="4"/>
    <x v="0"/>
    <n v="255"/>
    <n v="1145474372.8009553"/>
  </r>
  <r>
    <x v="0"/>
    <x v="3"/>
    <x v="0"/>
    <x v="7"/>
    <x v="0"/>
    <x v="0"/>
    <x v="4"/>
    <x v="1"/>
    <n v="320"/>
    <n v="1550931652.9903715"/>
  </r>
  <r>
    <x v="0"/>
    <x v="3"/>
    <x v="0"/>
    <x v="7"/>
    <x v="0"/>
    <x v="0"/>
    <x v="1"/>
    <x v="0"/>
    <n v="454"/>
    <n v="1335889419.0187056"/>
  </r>
  <r>
    <x v="0"/>
    <x v="3"/>
    <x v="0"/>
    <x v="7"/>
    <x v="0"/>
    <x v="0"/>
    <x v="1"/>
    <x v="1"/>
    <n v="540"/>
    <n v="1756876868.2581718"/>
  </r>
  <r>
    <x v="0"/>
    <x v="3"/>
    <x v="0"/>
    <x v="7"/>
    <x v="0"/>
    <x v="0"/>
    <x v="2"/>
    <x v="0"/>
    <n v="236"/>
    <n v="532680561.17555022"/>
  </r>
  <r>
    <x v="0"/>
    <x v="3"/>
    <x v="0"/>
    <x v="7"/>
    <x v="0"/>
    <x v="0"/>
    <x v="2"/>
    <x v="1"/>
    <n v="4"/>
    <n v="8363243.2928699991"/>
  </r>
  <r>
    <x v="0"/>
    <x v="3"/>
    <x v="0"/>
    <x v="7"/>
    <x v="0"/>
    <x v="1"/>
    <x v="0"/>
    <x v="0"/>
    <n v="25"/>
    <n v="398890210.63782996"/>
  </r>
  <r>
    <x v="0"/>
    <x v="3"/>
    <x v="0"/>
    <x v="7"/>
    <x v="0"/>
    <x v="1"/>
    <x v="0"/>
    <x v="1"/>
    <n v="18"/>
    <n v="192967602.91178569"/>
  </r>
  <r>
    <x v="0"/>
    <x v="3"/>
    <x v="0"/>
    <x v="7"/>
    <x v="0"/>
    <x v="1"/>
    <x v="3"/>
    <x v="0"/>
    <n v="1649"/>
    <n v="14954045464.133356"/>
  </r>
  <r>
    <x v="0"/>
    <x v="3"/>
    <x v="0"/>
    <x v="7"/>
    <x v="0"/>
    <x v="1"/>
    <x v="3"/>
    <x v="1"/>
    <n v="1627"/>
    <n v="14013001722.249634"/>
  </r>
  <r>
    <x v="0"/>
    <x v="3"/>
    <x v="0"/>
    <x v="7"/>
    <x v="0"/>
    <x v="1"/>
    <x v="4"/>
    <x v="0"/>
    <n v="173"/>
    <n v="686806683.94959795"/>
  </r>
  <r>
    <x v="0"/>
    <x v="3"/>
    <x v="0"/>
    <x v="7"/>
    <x v="0"/>
    <x v="1"/>
    <x v="4"/>
    <x v="1"/>
    <n v="122"/>
    <n v="423062350.97025299"/>
  </r>
  <r>
    <x v="0"/>
    <x v="3"/>
    <x v="0"/>
    <x v="7"/>
    <x v="0"/>
    <x v="1"/>
    <x v="1"/>
    <x v="0"/>
    <n v="622"/>
    <n v="1666686280.9345918"/>
  </r>
  <r>
    <x v="0"/>
    <x v="3"/>
    <x v="0"/>
    <x v="7"/>
    <x v="0"/>
    <x v="1"/>
    <x v="1"/>
    <x v="1"/>
    <n v="845"/>
    <n v="2373493035.7817831"/>
  </r>
  <r>
    <x v="0"/>
    <x v="3"/>
    <x v="0"/>
    <x v="7"/>
    <x v="0"/>
    <x v="1"/>
    <x v="2"/>
    <x v="0"/>
    <n v="170"/>
    <n v="369679482.06695873"/>
  </r>
  <r>
    <x v="0"/>
    <x v="3"/>
    <x v="0"/>
    <x v="7"/>
    <x v="0"/>
    <x v="1"/>
    <x v="2"/>
    <x v="1"/>
    <n v="25"/>
    <n v="51921294.226540007"/>
  </r>
  <r>
    <x v="0"/>
    <x v="3"/>
    <x v="0"/>
    <x v="7"/>
    <x v="0"/>
    <x v="3"/>
    <x v="3"/>
    <x v="0"/>
    <n v="1"/>
    <n v="8489688.7680513747"/>
  </r>
  <r>
    <x v="0"/>
    <x v="3"/>
    <x v="0"/>
    <x v="7"/>
    <x v="1"/>
    <x v="2"/>
    <x v="0"/>
    <x v="1"/>
    <n v="2"/>
    <n v="13147983"/>
  </r>
  <r>
    <x v="0"/>
    <x v="3"/>
    <x v="0"/>
    <x v="7"/>
    <x v="1"/>
    <x v="2"/>
    <x v="3"/>
    <x v="0"/>
    <n v="308"/>
    <n v="2038906201.4400001"/>
  </r>
  <r>
    <x v="0"/>
    <x v="3"/>
    <x v="0"/>
    <x v="7"/>
    <x v="1"/>
    <x v="2"/>
    <x v="3"/>
    <x v="1"/>
    <n v="182"/>
    <n v="1003083495"/>
  </r>
  <r>
    <x v="0"/>
    <x v="3"/>
    <x v="0"/>
    <x v="7"/>
    <x v="1"/>
    <x v="2"/>
    <x v="4"/>
    <x v="0"/>
    <n v="24"/>
    <n v="76338873"/>
  </r>
  <r>
    <x v="0"/>
    <x v="3"/>
    <x v="0"/>
    <x v="7"/>
    <x v="1"/>
    <x v="2"/>
    <x v="4"/>
    <x v="1"/>
    <n v="15"/>
    <n v="47930724"/>
  </r>
  <r>
    <x v="0"/>
    <x v="3"/>
    <x v="0"/>
    <x v="7"/>
    <x v="1"/>
    <x v="2"/>
    <x v="1"/>
    <x v="0"/>
    <n v="17"/>
    <n v="42472479"/>
  </r>
  <r>
    <x v="0"/>
    <x v="3"/>
    <x v="0"/>
    <x v="7"/>
    <x v="1"/>
    <x v="2"/>
    <x v="1"/>
    <x v="1"/>
    <n v="25"/>
    <n v="45123963"/>
  </r>
  <r>
    <x v="0"/>
    <x v="3"/>
    <x v="0"/>
    <x v="7"/>
    <x v="1"/>
    <x v="2"/>
    <x v="2"/>
    <x v="0"/>
    <n v="3"/>
    <n v="4356840"/>
  </r>
  <r>
    <x v="0"/>
    <x v="3"/>
    <x v="0"/>
    <x v="7"/>
    <x v="1"/>
    <x v="2"/>
    <x v="2"/>
    <x v="1"/>
    <n v="1"/>
    <n v="1058400"/>
  </r>
  <r>
    <x v="0"/>
    <x v="3"/>
    <x v="0"/>
    <x v="7"/>
    <x v="1"/>
    <x v="4"/>
    <x v="0"/>
    <x v="0"/>
    <n v="8"/>
    <n v="96231628.655316859"/>
  </r>
  <r>
    <x v="0"/>
    <x v="3"/>
    <x v="0"/>
    <x v="7"/>
    <x v="1"/>
    <x v="4"/>
    <x v="0"/>
    <x v="1"/>
    <n v="3"/>
    <n v="35867312.413337156"/>
  </r>
  <r>
    <x v="0"/>
    <x v="3"/>
    <x v="0"/>
    <x v="7"/>
    <x v="1"/>
    <x v="4"/>
    <x v="3"/>
    <x v="0"/>
    <n v="30"/>
    <n v="255908665.52935553"/>
  </r>
  <r>
    <x v="0"/>
    <x v="3"/>
    <x v="0"/>
    <x v="7"/>
    <x v="1"/>
    <x v="4"/>
    <x v="3"/>
    <x v="1"/>
    <n v="26"/>
    <n v="212561923.30604574"/>
  </r>
  <r>
    <x v="0"/>
    <x v="3"/>
    <x v="0"/>
    <x v="7"/>
    <x v="1"/>
    <x v="4"/>
    <x v="4"/>
    <x v="0"/>
    <n v="16"/>
    <n v="55898834.097418241"/>
  </r>
  <r>
    <x v="0"/>
    <x v="3"/>
    <x v="0"/>
    <x v="7"/>
    <x v="1"/>
    <x v="4"/>
    <x v="4"/>
    <x v="1"/>
    <n v="12"/>
    <n v="51116613.609873936"/>
  </r>
  <r>
    <x v="0"/>
    <x v="3"/>
    <x v="0"/>
    <x v="7"/>
    <x v="1"/>
    <x v="4"/>
    <x v="1"/>
    <x v="0"/>
    <n v="29"/>
    <n v="81774339.269587263"/>
  </r>
  <r>
    <x v="0"/>
    <x v="3"/>
    <x v="0"/>
    <x v="7"/>
    <x v="1"/>
    <x v="4"/>
    <x v="1"/>
    <x v="1"/>
    <n v="57"/>
    <n v="169649908.49569476"/>
  </r>
  <r>
    <x v="0"/>
    <x v="3"/>
    <x v="0"/>
    <x v="7"/>
    <x v="1"/>
    <x v="4"/>
    <x v="2"/>
    <x v="0"/>
    <n v="5"/>
    <n v="11830665.761108045"/>
  </r>
  <r>
    <x v="0"/>
    <x v="3"/>
    <x v="0"/>
    <x v="7"/>
    <x v="1"/>
    <x v="4"/>
    <x v="2"/>
    <x v="1"/>
    <n v="8"/>
    <n v="17940250.57993333"/>
  </r>
  <r>
    <x v="0"/>
    <x v="3"/>
    <x v="0"/>
    <x v="8"/>
    <x v="0"/>
    <x v="0"/>
    <x v="0"/>
    <x v="0"/>
    <n v="159"/>
    <n v="1294738173.1845872"/>
  </r>
  <r>
    <x v="0"/>
    <x v="3"/>
    <x v="0"/>
    <x v="8"/>
    <x v="0"/>
    <x v="0"/>
    <x v="0"/>
    <x v="1"/>
    <n v="123"/>
    <n v="970359620.81279004"/>
  </r>
  <r>
    <x v="0"/>
    <x v="3"/>
    <x v="0"/>
    <x v="8"/>
    <x v="0"/>
    <x v="0"/>
    <x v="3"/>
    <x v="0"/>
    <n v="350"/>
    <n v="2066695533.8578961"/>
  </r>
  <r>
    <x v="0"/>
    <x v="3"/>
    <x v="0"/>
    <x v="8"/>
    <x v="0"/>
    <x v="0"/>
    <x v="3"/>
    <x v="1"/>
    <n v="514"/>
    <n v="2569056528.4230471"/>
  </r>
  <r>
    <x v="0"/>
    <x v="3"/>
    <x v="0"/>
    <x v="8"/>
    <x v="0"/>
    <x v="0"/>
    <x v="4"/>
    <x v="0"/>
    <n v="31"/>
    <n v="110439619.42841953"/>
  </r>
  <r>
    <x v="0"/>
    <x v="3"/>
    <x v="0"/>
    <x v="8"/>
    <x v="0"/>
    <x v="0"/>
    <x v="4"/>
    <x v="1"/>
    <n v="180"/>
    <n v="322459540.93846583"/>
  </r>
  <r>
    <x v="0"/>
    <x v="3"/>
    <x v="0"/>
    <x v="8"/>
    <x v="0"/>
    <x v="0"/>
    <x v="1"/>
    <x v="0"/>
    <n v="47"/>
    <n v="97917370.817120105"/>
  </r>
  <r>
    <x v="0"/>
    <x v="3"/>
    <x v="0"/>
    <x v="8"/>
    <x v="0"/>
    <x v="0"/>
    <x v="1"/>
    <x v="1"/>
    <n v="84"/>
    <n v="178484525.18972301"/>
  </r>
  <r>
    <x v="0"/>
    <x v="3"/>
    <x v="0"/>
    <x v="8"/>
    <x v="0"/>
    <x v="0"/>
    <x v="2"/>
    <x v="0"/>
    <n v="73"/>
    <n v="118220900.88879496"/>
  </r>
  <r>
    <x v="0"/>
    <x v="3"/>
    <x v="0"/>
    <x v="8"/>
    <x v="0"/>
    <x v="0"/>
    <x v="2"/>
    <x v="1"/>
    <n v="40"/>
    <n v="55888561.33432094"/>
  </r>
  <r>
    <x v="0"/>
    <x v="3"/>
    <x v="0"/>
    <x v="8"/>
    <x v="0"/>
    <x v="1"/>
    <x v="0"/>
    <x v="0"/>
    <n v="1"/>
    <n v="4640551.2750000004"/>
  </r>
  <r>
    <x v="0"/>
    <x v="3"/>
    <x v="0"/>
    <x v="8"/>
    <x v="0"/>
    <x v="1"/>
    <x v="3"/>
    <x v="0"/>
    <n v="1606"/>
    <n v="9210613761.4444962"/>
  </r>
  <r>
    <x v="0"/>
    <x v="3"/>
    <x v="0"/>
    <x v="8"/>
    <x v="0"/>
    <x v="1"/>
    <x v="3"/>
    <x v="1"/>
    <n v="5158"/>
    <n v="22014134407.161568"/>
  </r>
  <r>
    <x v="0"/>
    <x v="3"/>
    <x v="0"/>
    <x v="8"/>
    <x v="0"/>
    <x v="1"/>
    <x v="4"/>
    <x v="0"/>
    <n v="226"/>
    <n v="661015532.68224621"/>
  </r>
  <r>
    <x v="0"/>
    <x v="3"/>
    <x v="0"/>
    <x v="8"/>
    <x v="0"/>
    <x v="1"/>
    <x v="4"/>
    <x v="1"/>
    <n v="5709"/>
    <n v="9361213400.3628082"/>
  </r>
  <r>
    <x v="0"/>
    <x v="3"/>
    <x v="0"/>
    <x v="8"/>
    <x v="0"/>
    <x v="1"/>
    <x v="1"/>
    <x v="0"/>
    <n v="630"/>
    <n v="1384122259.4808276"/>
  </r>
  <r>
    <x v="0"/>
    <x v="3"/>
    <x v="0"/>
    <x v="8"/>
    <x v="0"/>
    <x v="1"/>
    <x v="1"/>
    <x v="1"/>
    <n v="1317"/>
    <n v="2814700129.2742391"/>
  </r>
  <r>
    <x v="0"/>
    <x v="3"/>
    <x v="0"/>
    <x v="8"/>
    <x v="0"/>
    <x v="1"/>
    <x v="2"/>
    <x v="0"/>
    <n v="462"/>
    <n v="788867027.49840677"/>
  </r>
  <r>
    <x v="0"/>
    <x v="3"/>
    <x v="0"/>
    <x v="8"/>
    <x v="0"/>
    <x v="1"/>
    <x v="2"/>
    <x v="1"/>
    <n v="1053"/>
    <n v="1491712397.85344"/>
  </r>
  <r>
    <x v="0"/>
    <x v="3"/>
    <x v="0"/>
    <x v="8"/>
    <x v="0"/>
    <x v="3"/>
    <x v="0"/>
    <x v="1"/>
    <n v="1"/>
    <n v="10080801"/>
  </r>
  <r>
    <x v="0"/>
    <x v="3"/>
    <x v="0"/>
    <x v="8"/>
    <x v="0"/>
    <x v="3"/>
    <x v="3"/>
    <x v="0"/>
    <n v="8"/>
    <n v="66103842"/>
  </r>
  <r>
    <x v="0"/>
    <x v="3"/>
    <x v="0"/>
    <x v="8"/>
    <x v="0"/>
    <x v="3"/>
    <x v="3"/>
    <x v="1"/>
    <n v="15"/>
    <n v="121144886.31093751"/>
  </r>
  <r>
    <x v="0"/>
    <x v="3"/>
    <x v="0"/>
    <x v="8"/>
    <x v="0"/>
    <x v="3"/>
    <x v="1"/>
    <x v="1"/>
    <n v="5"/>
    <n v="11586028.725000001"/>
  </r>
  <r>
    <x v="0"/>
    <x v="3"/>
    <x v="0"/>
    <x v="8"/>
    <x v="0"/>
    <x v="3"/>
    <x v="2"/>
    <x v="0"/>
    <n v="3"/>
    <n v="5396616.584999999"/>
  </r>
  <r>
    <x v="0"/>
    <x v="3"/>
    <x v="0"/>
    <x v="8"/>
    <x v="1"/>
    <x v="2"/>
    <x v="0"/>
    <x v="0"/>
    <n v="12"/>
    <n v="151352028"/>
  </r>
  <r>
    <x v="0"/>
    <x v="3"/>
    <x v="0"/>
    <x v="8"/>
    <x v="1"/>
    <x v="2"/>
    <x v="0"/>
    <x v="1"/>
    <n v="9"/>
    <n v="71851764"/>
  </r>
  <r>
    <x v="0"/>
    <x v="3"/>
    <x v="0"/>
    <x v="8"/>
    <x v="1"/>
    <x v="2"/>
    <x v="3"/>
    <x v="0"/>
    <n v="978"/>
    <n v="3972238404"/>
  </r>
  <r>
    <x v="0"/>
    <x v="3"/>
    <x v="0"/>
    <x v="8"/>
    <x v="1"/>
    <x v="2"/>
    <x v="3"/>
    <x v="1"/>
    <n v="1106"/>
    <n v="4071919628.0009999"/>
  </r>
  <r>
    <x v="0"/>
    <x v="3"/>
    <x v="0"/>
    <x v="8"/>
    <x v="1"/>
    <x v="2"/>
    <x v="4"/>
    <x v="0"/>
    <n v="99"/>
    <n v="255902304"/>
  </r>
  <r>
    <x v="0"/>
    <x v="3"/>
    <x v="0"/>
    <x v="8"/>
    <x v="1"/>
    <x v="2"/>
    <x v="4"/>
    <x v="1"/>
    <n v="359"/>
    <n v="447337314"/>
  </r>
  <r>
    <x v="0"/>
    <x v="3"/>
    <x v="0"/>
    <x v="8"/>
    <x v="1"/>
    <x v="2"/>
    <x v="1"/>
    <x v="0"/>
    <n v="110"/>
    <n v="204946341"/>
  </r>
  <r>
    <x v="0"/>
    <x v="3"/>
    <x v="0"/>
    <x v="8"/>
    <x v="1"/>
    <x v="2"/>
    <x v="1"/>
    <x v="1"/>
    <n v="231"/>
    <n v="298478403"/>
  </r>
  <r>
    <x v="0"/>
    <x v="3"/>
    <x v="0"/>
    <x v="8"/>
    <x v="1"/>
    <x v="2"/>
    <x v="2"/>
    <x v="0"/>
    <n v="26"/>
    <n v="32888397"/>
  </r>
  <r>
    <x v="0"/>
    <x v="3"/>
    <x v="0"/>
    <x v="8"/>
    <x v="1"/>
    <x v="2"/>
    <x v="2"/>
    <x v="1"/>
    <n v="737"/>
    <n v="343871931"/>
  </r>
  <r>
    <x v="0"/>
    <x v="3"/>
    <x v="0"/>
    <x v="8"/>
    <x v="1"/>
    <x v="4"/>
    <x v="0"/>
    <x v="1"/>
    <n v="3"/>
    <n v="22763089.022749998"/>
  </r>
  <r>
    <x v="0"/>
    <x v="3"/>
    <x v="0"/>
    <x v="8"/>
    <x v="1"/>
    <x v="4"/>
    <x v="3"/>
    <x v="0"/>
    <n v="33"/>
    <n v="186030847.2114858"/>
  </r>
  <r>
    <x v="0"/>
    <x v="3"/>
    <x v="0"/>
    <x v="8"/>
    <x v="1"/>
    <x v="4"/>
    <x v="3"/>
    <x v="1"/>
    <n v="273"/>
    <n v="1015254292.7278305"/>
  </r>
  <r>
    <x v="0"/>
    <x v="3"/>
    <x v="0"/>
    <x v="8"/>
    <x v="1"/>
    <x v="4"/>
    <x v="4"/>
    <x v="0"/>
    <n v="4"/>
    <n v="9086793.6028995514"/>
  </r>
  <r>
    <x v="0"/>
    <x v="3"/>
    <x v="0"/>
    <x v="8"/>
    <x v="1"/>
    <x v="4"/>
    <x v="4"/>
    <x v="1"/>
    <n v="424"/>
    <n v="668841917.44254875"/>
  </r>
  <r>
    <x v="0"/>
    <x v="3"/>
    <x v="0"/>
    <x v="8"/>
    <x v="1"/>
    <x v="4"/>
    <x v="1"/>
    <x v="0"/>
    <n v="18"/>
    <n v="37196115.171258934"/>
  </r>
  <r>
    <x v="0"/>
    <x v="3"/>
    <x v="0"/>
    <x v="8"/>
    <x v="1"/>
    <x v="4"/>
    <x v="1"/>
    <x v="1"/>
    <n v="60"/>
    <n v="123101308.0304004"/>
  </r>
  <r>
    <x v="0"/>
    <x v="3"/>
    <x v="0"/>
    <x v="8"/>
    <x v="1"/>
    <x v="4"/>
    <x v="2"/>
    <x v="0"/>
    <n v="8"/>
    <n v="12947013.602734733"/>
  </r>
  <r>
    <x v="0"/>
    <x v="3"/>
    <x v="0"/>
    <x v="8"/>
    <x v="1"/>
    <x v="4"/>
    <x v="2"/>
    <x v="1"/>
    <n v="133"/>
    <n v="186037112.26460698"/>
  </r>
  <r>
    <x v="0"/>
    <x v="3"/>
    <x v="0"/>
    <x v="8"/>
    <x v="1"/>
    <x v="3"/>
    <x v="3"/>
    <x v="0"/>
    <n v="59"/>
    <n v="321884122.94400001"/>
  </r>
  <r>
    <x v="0"/>
    <x v="3"/>
    <x v="0"/>
    <x v="8"/>
    <x v="1"/>
    <x v="3"/>
    <x v="3"/>
    <x v="1"/>
    <n v="29"/>
    <n v="142505085.972"/>
  </r>
  <r>
    <x v="0"/>
    <x v="3"/>
    <x v="0"/>
    <x v="8"/>
    <x v="1"/>
    <x v="3"/>
    <x v="4"/>
    <x v="1"/>
    <n v="292"/>
    <n v="214951479"/>
  </r>
  <r>
    <x v="0"/>
    <x v="3"/>
    <x v="0"/>
    <x v="8"/>
    <x v="1"/>
    <x v="3"/>
    <x v="2"/>
    <x v="0"/>
    <n v="126"/>
    <n v="235398402"/>
  </r>
  <r>
    <x v="0"/>
    <x v="3"/>
    <x v="0"/>
    <x v="8"/>
    <x v="1"/>
    <x v="3"/>
    <x v="2"/>
    <x v="1"/>
    <n v="174"/>
    <n v="100686276"/>
  </r>
  <r>
    <x v="0"/>
    <x v="3"/>
    <x v="0"/>
    <x v="9"/>
    <x v="0"/>
    <x v="0"/>
    <x v="0"/>
    <x v="0"/>
    <n v="856"/>
    <n v="5129011391.3702002"/>
  </r>
  <r>
    <x v="0"/>
    <x v="3"/>
    <x v="0"/>
    <x v="9"/>
    <x v="0"/>
    <x v="0"/>
    <x v="0"/>
    <x v="1"/>
    <n v="269"/>
    <n v="1840496042.3198881"/>
  </r>
  <r>
    <x v="0"/>
    <x v="3"/>
    <x v="0"/>
    <x v="9"/>
    <x v="0"/>
    <x v="0"/>
    <x v="3"/>
    <x v="0"/>
    <n v="215"/>
    <n v="1371497041.0109177"/>
  </r>
  <r>
    <x v="0"/>
    <x v="3"/>
    <x v="0"/>
    <x v="9"/>
    <x v="0"/>
    <x v="0"/>
    <x v="3"/>
    <x v="1"/>
    <n v="248"/>
    <n v="1349881062.8409839"/>
  </r>
  <r>
    <x v="0"/>
    <x v="3"/>
    <x v="0"/>
    <x v="9"/>
    <x v="0"/>
    <x v="0"/>
    <x v="4"/>
    <x v="0"/>
    <n v="11062"/>
    <n v="33419037603.459908"/>
  </r>
  <r>
    <x v="0"/>
    <x v="3"/>
    <x v="0"/>
    <x v="9"/>
    <x v="0"/>
    <x v="0"/>
    <x v="4"/>
    <x v="1"/>
    <n v="2211"/>
    <n v="8097398458.5917816"/>
  </r>
  <r>
    <x v="0"/>
    <x v="3"/>
    <x v="0"/>
    <x v="9"/>
    <x v="0"/>
    <x v="0"/>
    <x v="1"/>
    <x v="0"/>
    <n v="132"/>
    <n v="301827047.45128596"/>
  </r>
  <r>
    <x v="0"/>
    <x v="3"/>
    <x v="0"/>
    <x v="9"/>
    <x v="0"/>
    <x v="0"/>
    <x v="1"/>
    <x v="1"/>
    <n v="287"/>
    <n v="677364763.0360992"/>
  </r>
  <r>
    <x v="0"/>
    <x v="3"/>
    <x v="0"/>
    <x v="9"/>
    <x v="0"/>
    <x v="0"/>
    <x v="2"/>
    <x v="0"/>
    <n v="62"/>
    <n v="113169289.00377513"/>
  </r>
  <r>
    <x v="0"/>
    <x v="3"/>
    <x v="0"/>
    <x v="9"/>
    <x v="0"/>
    <x v="0"/>
    <x v="2"/>
    <x v="1"/>
    <n v="71"/>
    <n v="125687651.09110895"/>
  </r>
  <r>
    <x v="0"/>
    <x v="3"/>
    <x v="0"/>
    <x v="9"/>
    <x v="0"/>
    <x v="1"/>
    <x v="3"/>
    <x v="0"/>
    <n v="2014"/>
    <n v="11448659640.006212"/>
  </r>
  <r>
    <x v="0"/>
    <x v="3"/>
    <x v="0"/>
    <x v="9"/>
    <x v="0"/>
    <x v="1"/>
    <x v="3"/>
    <x v="1"/>
    <n v="2818"/>
    <n v="14367362493.110498"/>
  </r>
  <r>
    <x v="0"/>
    <x v="3"/>
    <x v="0"/>
    <x v="9"/>
    <x v="0"/>
    <x v="1"/>
    <x v="4"/>
    <x v="0"/>
    <n v="655"/>
    <n v="1924887197.262969"/>
  </r>
  <r>
    <x v="0"/>
    <x v="3"/>
    <x v="0"/>
    <x v="9"/>
    <x v="0"/>
    <x v="1"/>
    <x v="4"/>
    <x v="1"/>
    <n v="976"/>
    <n v="2963350372.3983212"/>
  </r>
  <r>
    <x v="0"/>
    <x v="3"/>
    <x v="0"/>
    <x v="9"/>
    <x v="0"/>
    <x v="1"/>
    <x v="1"/>
    <x v="0"/>
    <n v="1776"/>
    <n v="3826702336.899322"/>
  </r>
  <r>
    <x v="0"/>
    <x v="3"/>
    <x v="0"/>
    <x v="9"/>
    <x v="0"/>
    <x v="1"/>
    <x v="1"/>
    <x v="1"/>
    <n v="2815"/>
    <n v="6309615505.1728086"/>
  </r>
  <r>
    <x v="0"/>
    <x v="3"/>
    <x v="0"/>
    <x v="9"/>
    <x v="0"/>
    <x v="1"/>
    <x v="2"/>
    <x v="0"/>
    <n v="277"/>
    <n v="487107485.47552389"/>
  </r>
  <r>
    <x v="0"/>
    <x v="3"/>
    <x v="0"/>
    <x v="9"/>
    <x v="0"/>
    <x v="1"/>
    <x v="2"/>
    <x v="1"/>
    <n v="344"/>
    <n v="599443532.99412453"/>
  </r>
  <r>
    <x v="0"/>
    <x v="3"/>
    <x v="0"/>
    <x v="9"/>
    <x v="1"/>
    <x v="2"/>
    <x v="3"/>
    <x v="0"/>
    <n v="371"/>
    <n v="1255328940"/>
  </r>
  <r>
    <x v="0"/>
    <x v="3"/>
    <x v="0"/>
    <x v="9"/>
    <x v="1"/>
    <x v="2"/>
    <x v="3"/>
    <x v="1"/>
    <n v="516"/>
    <n v="1761070536"/>
  </r>
  <r>
    <x v="0"/>
    <x v="3"/>
    <x v="0"/>
    <x v="9"/>
    <x v="1"/>
    <x v="2"/>
    <x v="4"/>
    <x v="0"/>
    <n v="147"/>
    <n v="304786731"/>
  </r>
  <r>
    <x v="0"/>
    <x v="3"/>
    <x v="0"/>
    <x v="9"/>
    <x v="1"/>
    <x v="2"/>
    <x v="4"/>
    <x v="1"/>
    <n v="140"/>
    <n v="242710737"/>
  </r>
  <r>
    <x v="0"/>
    <x v="3"/>
    <x v="0"/>
    <x v="9"/>
    <x v="1"/>
    <x v="2"/>
    <x v="1"/>
    <x v="0"/>
    <n v="55"/>
    <n v="84410916"/>
  </r>
  <r>
    <x v="0"/>
    <x v="3"/>
    <x v="0"/>
    <x v="9"/>
    <x v="1"/>
    <x v="2"/>
    <x v="1"/>
    <x v="1"/>
    <n v="82"/>
    <n v="118577235"/>
  </r>
  <r>
    <x v="0"/>
    <x v="3"/>
    <x v="0"/>
    <x v="9"/>
    <x v="1"/>
    <x v="2"/>
    <x v="2"/>
    <x v="0"/>
    <n v="5"/>
    <n v="5983413"/>
  </r>
  <r>
    <x v="0"/>
    <x v="3"/>
    <x v="0"/>
    <x v="9"/>
    <x v="1"/>
    <x v="2"/>
    <x v="2"/>
    <x v="1"/>
    <n v="4"/>
    <n v="4284165"/>
  </r>
  <r>
    <x v="0"/>
    <x v="3"/>
    <x v="0"/>
    <x v="9"/>
    <x v="1"/>
    <x v="4"/>
    <x v="0"/>
    <x v="1"/>
    <n v="1"/>
    <n v="8164654.9882974736"/>
  </r>
  <r>
    <x v="0"/>
    <x v="3"/>
    <x v="0"/>
    <x v="9"/>
    <x v="1"/>
    <x v="4"/>
    <x v="3"/>
    <x v="0"/>
    <n v="31"/>
    <n v="209323750.5839999"/>
  </r>
  <r>
    <x v="0"/>
    <x v="3"/>
    <x v="0"/>
    <x v="9"/>
    <x v="1"/>
    <x v="4"/>
    <x v="3"/>
    <x v="1"/>
    <n v="60"/>
    <n v="337234336.15855289"/>
  </r>
  <r>
    <x v="0"/>
    <x v="3"/>
    <x v="0"/>
    <x v="9"/>
    <x v="1"/>
    <x v="4"/>
    <x v="4"/>
    <x v="0"/>
    <n v="4"/>
    <n v="19503631.267188486"/>
  </r>
  <r>
    <x v="0"/>
    <x v="3"/>
    <x v="0"/>
    <x v="9"/>
    <x v="1"/>
    <x v="4"/>
    <x v="4"/>
    <x v="1"/>
    <n v="9"/>
    <n v="25978937.177452032"/>
  </r>
  <r>
    <x v="0"/>
    <x v="3"/>
    <x v="0"/>
    <x v="9"/>
    <x v="1"/>
    <x v="4"/>
    <x v="1"/>
    <x v="0"/>
    <n v="19"/>
    <n v="41092236.112016238"/>
  </r>
  <r>
    <x v="0"/>
    <x v="3"/>
    <x v="0"/>
    <x v="9"/>
    <x v="1"/>
    <x v="4"/>
    <x v="1"/>
    <x v="1"/>
    <n v="228"/>
    <n v="537956322.54590166"/>
  </r>
  <r>
    <x v="0"/>
    <x v="3"/>
    <x v="0"/>
    <x v="9"/>
    <x v="1"/>
    <x v="4"/>
    <x v="2"/>
    <x v="0"/>
    <n v="8"/>
    <n v="14692589.428295447"/>
  </r>
  <r>
    <x v="0"/>
    <x v="3"/>
    <x v="0"/>
    <x v="9"/>
    <x v="1"/>
    <x v="4"/>
    <x v="2"/>
    <x v="1"/>
    <n v="11"/>
    <n v="20286098.813545108"/>
  </r>
  <r>
    <x v="0"/>
    <x v="3"/>
    <x v="0"/>
    <x v="10"/>
    <x v="0"/>
    <x v="0"/>
    <x v="0"/>
    <x v="0"/>
    <n v="62"/>
    <n v="656499678.80000007"/>
  </r>
  <r>
    <x v="0"/>
    <x v="3"/>
    <x v="0"/>
    <x v="10"/>
    <x v="0"/>
    <x v="0"/>
    <x v="0"/>
    <x v="1"/>
    <n v="15"/>
    <n v="147229638.54545456"/>
  </r>
  <r>
    <x v="0"/>
    <x v="3"/>
    <x v="0"/>
    <x v="10"/>
    <x v="0"/>
    <x v="0"/>
    <x v="3"/>
    <x v="0"/>
    <n v="300"/>
    <n v="2078239686.9378405"/>
  </r>
  <r>
    <x v="0"/>
    <x v="3"/>
    <x v="0"/>
    <x v="10"/>
    <x v="0"/>
    <x v="0"/>
    <x v="3"/>
    <x v="1"/>
    <n v="130"/>
    <n v="832150062.41592097"/>
  </r>
  <r>
    <x v="0"/>
    <x v="3"/>
    <x v="0"/>
    <x v="10"/>
    <x v="0"/>
    <x v="0"/>
    <x v="4"/>
    <x v="0"/>
    <n v="609"/>
    <n v="1767936555.05568"/>
  </r>
  <r>
    <x v="0"/>
    <x v="3"/>
    <x v="0"/>
    <x v="10"/>
    <x v="0"/>
    <x v="0"/>
    <x v="4"/>
    <x v="1"/>
    <n v="211"/>
    <n v="615696492.8559047"/>
  </r>
  <r>
    <x v="0"/>
    <x v="3"/>
    <x v="0"/>
    <x v="10"/>
    <x v="0"/>
    <x v="0"/>
    <x v="1"/>
    <x v="0"/>
    <n v="47"/>
    <n v="121808401.80315562"/>
  </r>
  <r>
    <x v="0"/>
    <x v="3"/>
    <x v="0"/>
    <x v="10"/>
    <x v="0"/>
    <x v="0"/>
    <x v="1"/>
    <x v="1"/>
    <n v="35"/>
    <n v="95186029.425375402"/>
  </r>
  <r>
    <x v="0"/>
    <x v="3"/>
    <x v="0"/>
    <x v="10"/>
    <x v="0"/>
    <x v="0"/>
    <x v="2"/>
    <x v="0"/>
    <n v="39"/>
    <n v="70156015.605000004"/>
  </r>
  <r>
    <x v="0"/>
    <x v="3"/>
    <x v="0"/>
    <x v="10"/>
    <x v="0"/>
    <x v="1"/>
    <x v="3"/>
    <x v="0"/>
    <n v="811"/>
    <n v="5614266843.5298758"/>
  </r>
  <r>
    <x v="0"/>
    <x v="3"/>
    <x v="0"/>
    <x v="10"/>
    <x v="0"/>
    <x v="1"/>
    <x v="3"/>
    <x v="1"/>
    <n v="347"/>
    <n v="2218876286.7212024"/>
  </r>
  <r>
    <x v="0"/>
    <x v="3"/>
    <x v="0"/>
    <x v="10"/>
    <x v="0"/>
    <x v="1"/>
    <x v="4"/>
    <x v="0"/>
    <n v="939"/>
    <n v="2724963727.269196"/>
  </r>
  <r>
    <x v="0"/>
    <x v="3"/>
    <x v="0"/>
    <x v="10"/>
    <x v="0"/>
    <x v="1"/>
    <x v="4"/>
    <x v="1"/>
    <n v="371"/>
    <n v="1088302869.8232994"/>
  </r>
  <r>
    <x v="0"/>
    <x v="3"/>
    <x v="0"/>
    <x v="10"/>
    <x v="0"/>
    <x v="1"/>
    <x v="1"/>
    <x v="0"/>
    <n v="545"/>
    <n v="1415430480.8675358"/>
  </r>
  <r>
    <x v="0"/>
    <x v="3"/>
    <x v="0"/>
    <x v="10"/>
    <x v="0"/>
    <x v="1"/>
    <x v="1"/>
    <x v="1"/>
    <n v="553"/>
    <n v="1503536869.8252063"/>
  </r>
  <r>
    <x v="0"/>
    <x v="3"/>
    <x v="0"/>
    <x v="10"/>
    <x v="0"/>
    <x v="1"/>
    <x v="2"/>
    <x v="0"/>
    <n v="205"/>
    <n v="368768799.97500002"/>
  </r>
  <r>
    <x v="0"/>
    <x v="3"/>
    <x v="0"/>
    <x v="10"/>
    <x v="0"/>
    <x v="1"/>
    <x v="2"/>
    <x v="1"/>
    <n v="36"/>
    <n v="64759399.019999996"/>
  </r>
  <r>
    <x v="0"/>
    <x v="3"/>
    <x v="0"/>
    <x v="10"/>
    <x v="0"/>
    <x v="3"/>
    <x v="3"/>
    <x v="0"/>
    <n v="5"/>
    <n v="34577664.05491668"/>
  </r>
  <r>
    <x v="0"/>
    <x v="3"/>
    <x v="0"/>
    <x v="10"/>
    <x v="0"/>
    <x v="3"/>
    <x v="3"/>
    <x v="1"/>
    <n v="2"/>
    <n v="12782809.410250749"/>
  </r>
  <r>
    <x v="0"/>
    <x v="3"/>
    <x v="0"/>
    <x v="10"/>
    <x v="0"/>
    <x v="3"/>
    <x v="4"/>
    <x v="0"/>
    <n v="3"/>
    <n v="8709551.2387204617"/>
  </r>
  <r>
    <x v="0"/>
    <x v="3"/>
    <x v="0"/>
    <x v="10"/>
    <x v="0"/>
    <x v="3"/>
    <x v="1"/>
    <x v="0"/>
    <n v="3"/>
    <n v="7792904.0907492796"/>
  </r>
  <r>
    <x v="0"/>
    <x v="3"/>
    <x v="0"/>
    <x v="10"/>
    <x v="0"/>
    <x v="3"/>
    <x v="1"/>
    <x v="1"/>
    <n v="4"/>
    <n v="10878403.362900045"/>
  </r>
  <r>
    <x v="0"/>
    <x v="3"/>
    <x v="0"/>
    <x v="10"/>
    <x v="0"/>
    <x v="3"/>
    <x v="2"/>
    <x v="0"/>
    <n v="36"/>
    <n v="64759399.020000003"/>
  </r>
  <r>
    <x v="0"/>
    <x v="3"/>
    <x v="0"/>
    <x v="10"/>
    <x v="0"/>
    <x v="3"/>
    <x v="2"/>
    <x v="1"/>
    <n v="12"/>
    <n v="21586466.339999996"/>
  </r>
  <r>
    <x v="0"/>
    <x v="3"/>
    <x v="0"/>
    <x v="10"/>
    <x v="1"/>
    <x v="2"/>
    <x v="0"/>
    <x v="0"/>
    <n v="1"/>
    <n v="12827400"/>
  </r>
  <r>
    <x v="0"/>
    <x v="3"/>
    <x v="0"/>
    <x v="10"/>
    <x v="1"/>
    <x v="2"/>
    <x v="3"/>
    <x v="0"/>
    <n v="50"/>
    <n v="243547494"/>
  </r>
  <r>
    <x v="0"/>
    <x v="3"/>
    <x v="0"/>
    <x v="10"/>
    <x v="1"/>
    <x v="2"/>
    <x v="3"/>
    <x v="1"/>
    <n v="21"/>
    <n v="95933277"/>
  </r>
  <r>
    <x v="0"/>
    <x v="3"/>
    <x v="0"/>
    <x v="10"/>
    <x v="1"/>
    <x v="2"/>
    <x v="4"/>
    <x v="0"/>
    <n v="18"/>
    <n v="38719032"/>
  </r>
  <r>
    <x v="0"/>
    <x v="3"/>
    <x v="0"/>
    <x v="10"/>
    <x v="1"/>
    <x v="2"/>
    <x v="4"/>
    <x v="1"/>
    <n v="8"/>
    <n v="14027799"/>
  </r>
  <r>
    <x v="0"/>
    <x v="3"/>
    <x v="0"/>
    <x v="10"/>
    <x v="1"/>
    <x v="2"/>
    <x v="1"/>
    <x v="0"/>
    <n v="112"/>
    <n v="91292556"/>
  </r>
  <r>
    <x v="0"/>
    <x v="3"/>
    <x v="0"/>
    <x v="10"/>
    <x v="1"/>
    <x v="2"/>
    <x v="1"/>
    <x v="1"/>
    <n v="36"/>
    <n v="43169514"/>
  </r>
  <r>
    <x v="0"/>
    <x v="3"/>
    <x v="0"/>
    <x v="10"/>
    <x v="1"/>
    <x v="2"/>
    <x v="2"/>
    <x v="0"/>
    <n v="2"/>
    <n v="2832000"/>
  </r>
  <r>
    <x v="0"/>
    <x v="3"/>
    <x v="0"/>
    <x v="10"/>
    <x v="1"/>
    <x v="4"/>
    <x v="0"/>
    <x v="0"/>
    <n v="1"/>
    <n v="9692865.2000000011"/>
  </r>
  <r>
    <x v="0"/>
    <x v="3"/>
    <x v="0"/>
    <x v="10"/>
    <x v="1"/>
    <x v="4"/>
    <x v="3"/>
    <x v="1"/>
    <n v="2"/>
    <n v="12782809.410250749"/>
  </r>
  <r>
    <x v="0"/>
    <x v="3"/>
    <x v="0"/>
    <x v="10"/>
    <x v="1"/>
    <x v="4"/>
    <x v="4"/>
    <x v="1"/>
    <n v="2"/>
    <n v="5833250.6537106233"/>
  </r>
  <r>
    <x v="0"/>
    <x v="3"/>
    <x v="0"/>
    <x v="10"/>
    <x v="1"/>
    <x v="4"/>
    <x v="1"/>
    <x v="0"/>
    <n v="1"/>
    <n v="2597634.6969164265"/>
  </r>
  <r>
    <x v="0"/>
    <x v="3"/>
    <x v="0"/>
    <x v="10"/>
    <x v="1"/>
    <x v="4"/>
    <x v="1"/>
    <x v="1"/>
    <n v="13"/>
    <n v="35354810.92942515"/>
  </r>
  <r>
    <x v="0"/>
    <x v="3"/>
    <x v="0"/>
    <x v="10"/>
    <x v="1"/>
    <x v="4"/>
    <x v="2"/>
    <x v="1"/>
    <n v="4"/>
    <n v="7195488.7799999993"/>
  </r>
  <r>
    <x v="0"/>
    <x v="3"/>
    <x v="0"/>
    <x v="10"/>
    <x v="1"/>
    <x v="3"/>
    <x v="3"/>
    <x v="0"/>
    <n v="1"/>
    <n v="4355301"/>
  </r>
  <r>
    <x v="0"/>
    <x v="3"/>
    <x v="0"/>
    <x v="10"/>
    <x v="1"/>
    <x v="3"/>
    <x v="3"/>
    <x v="1"/>
    <n v="1"/>
    <n v="1560750"/>
  </r>
  <r>
    <x v="0"/>
    <x v="3"/>
    <x v="0"/>
    <x v="10"/>
    <x v="1"/>
    <x v="3"/>
    <x v="4"/>
    <x v="0"/>
    <n v="2"/>
    <n v="8509176"/>
  </r>
  <r>
    <x v="0"/>
    <x v="3"/>
    <x v="0"/>
    <x v="10"/>
    <x v="1"/>
    <x v="3"/>
    <x v="2"/>
    <x v="0"/>
    <n v="1"/>
    <n v="1733280"/>
  </r>
  <r>
    <x v="0"/>
    <x v="3"/>
    <x v="0"/>
    <x v="11"/>
    <x v="0"/>
    <x v="0"/>
    <x v="0"/>
    <x v="0"/>
    <n v="91"/>
    <n v="790934603.93503153"/>
  </r>
  <r>
    <x v="0"/>
    <x v="3"/>
    <x v="0"/>
    <x v="11"/>
    <x v="0"/>
    <x v="0"/>
    <x v="0"/>
    <x v="1"/>
    <n v="33"/>
    <n v="322352347.44000006"/>
  </r>
  <r>
    <x v="0"/>
    <x v="3"/>
    <x v="0"/>
    <x v="11"/>
    <x v="0"/>
    <x v="0"/>
    <x v="3"/>
    <x v="0"/>
    <n v="269"/>
    <n v="1499717731.7523541"/>
  </r>
  <r>
    <x v="0"/>
    <x v="3"/>
    <x v="0"/>
    <x v="11"/>
    <x v="0"/>
    <x v="0"/>
    <x v="3"/>
    <x v="1"/>
    <n v="84"/>
    <n v="547354503.72592235"/>
  </r>
  <r>
    <x v="0"/>
    <x v="3"/>
    <x v="0"/>
    <x v="11"/>
    <x v="0"/>
    <x v="0"/>
    <x v="4"/>
    <x v="0"/>
    <n v="62"/>
    <n v="191661520.60759002"/>
  </r>
  <r>
    <x v="0"/>
    <x v="3"/>
    <x v="0"/>
    <x v="11"/>
    <x v="0"/>
    <x v="0"/>
    <x v="4"/>
    <x v="1"/>
    <n v="99"/>
    <n v="240011984.97187281"/>
  </r>
  <r>
    <x v="0"/>
    <x v="3"/>
    <x v="0"/>
    <x v="11"/>
    <x v="0"/>
    <x v="0"/>
    <x v="1"/>
    <x v="0"/>
    <n v="329"/>
    <n v="790273519.52267373"/>
  </r>
  <r>
    <x v="0"/>
    <x v="3"/>
    <x v="0"/>
    <x v="11"/>
    <x v="0"/>
    <x v="0"/>
    <x v="1"/>
    <x v="1"/>
    <n v="183"/>
    <n v="429364273.98437929"/>
  </r>
  <r>
    <x v="0"/>
    <x v="3"/>
    <x v="0"/>
    <x v="11"/>
    <x v="0"/>
    <x v="0"/>
    <x v="2"/>
    <x v="0"/>
    <n v="116"/>
    <n v="225892446.90852886"/>
  </r>
  <r>
    <x v="0"/>
    <x v="3"/>
    <x v="0"/>
    <x v="11"/>
    <x v="0"/>
    <x v="0"/>
    <x v="2"/>
    <x v="1"/>
    <n v="1"/>
    <n v="1819854.4685294114"/>
  </r>
  <r>
    <x v="0"/>
    <x v="3"/>
    <x v="0"/>
    <x v="11"/>
    <x v="0"/>
    <x v="1"/>
    <x v="3"/>
    <x v="0"/>
    <n v="1752"/>
    <n v="9522838655.8744488"/>
  </r>
  <r>
    <x v="0"/>
    <x v="3"/>
    <x v="0"/>
    <x v="11"/>
    <x v="0"/>
    <x v="1"/>
    <x v="3"/>
    <x v="1"/>
    <n v="1074"/>
    <n v="6764206553.5890694"/>
  </r>
  <r>
    <x v="0"/>
    <x v="3"/>
    <x v="0"/>
    <x v="11"/>
    <x v="0"/>
    <x v="1"/>
    <x v="4"/>
    <x v="0"/>
    <n v="376"/>
    <n v="1026841582.7275805"/>
  </r>
  <r>
    <x v="0"/>
    <x v="3"/>
    <x v="0"/>
    <x v="11"/>
    <x v="0"/>
    <x v="1"/>
    <x v="4"/>
    <x v="1"/>
    <n v="532"/>
    <n v="1300909733.7110491"/>
  </r>
  <r>
    <x v="0"/>
    <x v="3"/>
    <x v="0"/>
    <x v="11"/>
    <x v="0"/>
    <x v="1"/>
    <x v="1"/>
    <x v="0"/>
    <n v="691"/>
    <n v="1675949233.7626572"/>
  </r>
  <r>
    <x v="0"/>
    <x v="3"/>
    <x v="0"/>
    <x v="11"/>
    <x v="0"/>
    <x v="1"/>
    <x v="1"/>
    <x v="1"/>
    <n v="583"/>
    <n v="1370990590.3889737"/>
  </r>
  <r>
    <x v="0"/>
    <x v="3"/>
    <x v="0"/>
    <x v="11"/>
    <x v="0"/>
    <x v="1"/>
    <x v="2"/>
    <x v="0"/>
    <n v="1066"/>
    <n v="2097500274.4138815"/>
  </r>
  <r>
    <x v="0"/>
    <x v="3"/>
    <x v="0"/>
    <x v="11"/>
    <x v="0"/>
    <x v="1"/>
    <x v="2"/>
    <x v="1"/>
    <n v="74"/>
    <n v="132630219.62294117"/>
  </r>
  <r>
    <x v="0"/>
    <x v="3"/>
    <x v="0"/>
    <x v="11"/>
    <x v="0"/>
    <x v="3"/>
    <x v="3"/>
    <x v="0"/>
    <n v="1"/>
    <n v="5119301.6331000002"/>
  </r>
  <r>
    <x v="0"/>
    <x v="3"/>
    <x v="0"/>
    <x v="11"/>
    <x v="0"/>
    <x v="3"/>
    <x v="4"/>
    <x v="0"/>
    <n v="7"/>
    <n v="19417799.969999999"/>
  </r>
  <r>
    <x v="0"/>
    <x v="3"/>
    <x v="0"/>
    <x v="11"/>
    <x v="0"/>
    <x v="3"/>
    <x v="1"/>
    <x v="0"/>
    <n v="7"/>
    <n v="17039563.67842105"/>
  </r>
  <r>
    <x v="0"/>
    <x v="3"/>
    <x v="0"/>
    <x v="11"/>
    <x v="0"/>
    <x v="3"/>
    <x v="1"/>
    <x v="1"/>
    <n v="5"/>
    <n v="11783927.557894737"/>
  </r>
  <r>
    <x v="0"/>
    <x v="3"/>
    <x v="0"/>
    <x v="11"/>
    <x v="0"/>
    <x v="3"/>
    <x v="2"/>
    <x v="0"/>
    <n v="1011"/>
    <n v="2000936880.1607144"/>
  </r>
  <r>
    <x v="0"/>
    <x v="3"/>
    <x v="0"/>
    <x v="11"/>
    <x v="0"/>
    <x v="3"/>
    <x v="2"/>
    <x v="1"/>
    <n v="18"/>
    <n v="32126734.170000002"/>
  </r>
  <r>
    <x v="0"/>
    <x v="3"/>
    <x v="0"/>
    <x v="11"/>
    <x v="1"/>
    <x v="2"/>
    <x v="0"/>
    <x v="0"/>
    <n v="1"/>
    <n v="13419189"/>
  </r>
  <r>
    <x v="0"/>
    <x v="3"/>
    <x v="0"/>
    <x v="11"/>
    <x v="1"/>
    <x v="2"/>
    <x v="3"/>
    <x v="0"/>
    <n v="372"/>
    <n v="2643392292"/>
  </r>
  <r>
    <x v="0"/>
    <x v="3"/>
    <x v="0"/>
    <x v="11"/>
    <x v="1"/>
    <x v="2"/>
    <x v="3"/>
    <x v="1"/>
    <n v="200"/>
    <n v="1199982972"/>
  </r>
  <r>
    <x v="0"/>
    <x v="3"/>
    <x v="0"/>
    <x v="11"/>
    <x v="1"/>
    <x v="2"/>
    <x v="4"/>
    <x v="0"/>
    <n v="42"/>
    <n v="177809715"/>
  </r>
  <r>
    <x v="0"/>
    <x v="3"/>
    <x v="0"/>
    <x v="11"/>
    <x v="1"/>
    <x v="2"/>
    <x v="4"/>
    <x v="1"/>
    <n v="23"/>
    <n v="51867309"/>
  </r>
  <r>
    <x v="0"/>
    <x v="3"/>
    <x v="0"/>
    <x v="11"/>
    <x v="1"/>
    <x v="2"/>
    <x v="1"/>
    <x v="0"/>
    <n v="22"/>
    <n v="85622088"/>
  </r>
  <r>
    <x v="0"/>
    <x v="3"/>
    <x v="0"/>
    <x v="11"/>
    <x v="1"/>
    <x v="2"/>
    <x v="1"/>
    <x v="1"/>
    <n v="42"/>
    <n v="99094011"/>
  </r>
  <r>
    <x v="0"/>
    <x v="3"/>
    <x v="0"/>
    <x v="11"/>
    <x v="1"/>
    <x v="2"/>
    <x v="2"/>
    <x v="0"/>
    <n v="10"/>
    <n v="14868636"/>
  </r>
  <r>
    <x v="0"/>
    <x v="3"/>
    <x v="0"/>
    <x v="11"/>
    <x v="1"/>
    <x v="2"/>
    <x v="2"/>
    <x v="1"/>
    <n v="4"/>
    <n v="6164832"/>
  </r>
  <r>
    <x v="0"/>
    <x v="3"/>
    <x v="0"/>
    <x v="11"/>
    <x v="1"/>
    <x v="4"/>
    <x v="3"/>
    <x v="0"/>
    <n v="6"/>
    <n v="31728777.689082049"/>
  </r>
  <r>
    <x v="0"/>
    <x v="3"/>
    <x v="0"/>
    <x v="11"/>
    <x v="1"/>
    <x v="4"/>
    <x v="3"/>
    <x v="1"/>
    <n v="7"/>
    <n v="43189427.505328059"/>
  </r>
  <r>
    <x v="0"/>
    <x v="3"/>
    <x v="0"/>
    <x v="11"/>
    <x v="1"/>
    <x v="4"/>
    <x v="4"/>
    <x v="0"/>
    <n v="2"/>
    <n v="4771616.97"/>
  </r>
  <r>
    <x v="0"/>
    <x v="3"/>
    <x v="0"/>
    <x v="11"/>
    <x v="1"/>
    <x v="4"/>
    <x v="4"/>
    <x v="1"/>
    <n v="2"/>
    <n v="4679087.9536363641"/>
  </r>
  <r>
    <x v="0"/>
    <x v="3"/>
    <x v="0"/>
    <x v="11"/>
    <x v="1"/>
    <x v="4"/>
    <x v="1"/>
    <x v="0"/>
    <n v="4"/>
    <n v="9736893.5305263139"/>
  </r>
  <r>
    <x v="0"/>
    <x v="3"/>
    <x v="0"/>
    <x v="11"/>
    <x v="1"/>
    <x v="4"/>
    <x v="1"/>
    <x v="1"/>
    <n v="15"/>
    <n v="34896360.362604454"/>
  </r>
  <r>
    <x v="0"/>
    <x v="3"/>
    <x v="0"/>
    <x v="11"/>
    <x v="1"/>
    <x v="4"/>
    <x v="2"/>
    <x v="0"/>
    <n v="1"/>
    <n v="1979166.0535714286"/>
  </r>
  <r>
    <x v="0"/>
    <x v="3"/>
    <x v="0"/>
    <x v="11"/>
    <x v="1"/>
    <x v="4"/>
    <x v="2"/>
    <x v="1"/>
    <n v="2"/>
    <n v="6512887.8726620693"/>
  </r>
  <r>
    <x v="0"/>
    <x v="3"/>
    <x v="0"/>
    <x v="11"/>
    <x v="1"/>
    <x v="3"/>
    <x v="0"/>
    <x v="0"/>
    <n v="1"/>
    <n v="9072006"/>
  </r>
  <r>
    <x v="0"/>
    <x v="3"/>
    <x v="0"/>
    <x v="11"/>
    <x v="1"/>
    <x v="3"/>
    <x v="1"/>
    <x v="0"/>
    <n v="2"/>
    <n v="4183908"/>
  </r>
  <r>
    <x v="0"/>
    <x v="3"/>
    <x v="0"/>
    <x v="11"/>
    <x v="1"/>
    <x v="3"/>
    <x v="1"/>
    <x v="1"/>
    <n v="2"/>
    <n v="4326201"/>
  </r>
  <r>
    <x v="0"/>
    <x v="3"/>
    <x v="0"/>
    <x v="11"/>
    <x v="1"/>
    <x v="3"/>
    <x v="2"/>
    <x v="0"/>
    <n v="39"/>
    <n v="57298872"/>
  </r>
  <r>
    <x v="0"/>
    <x v="3"/>
    <x v="0"/>
    <x v="11"/>
    <x v="1"/>
    <x v="3"/>
    <x v="2"/>
    <x v="1"/>
    <n v="1"/>
    <n v="1519686"/>
  </r>
  <r>
    <x v="0"/>
    <x v="3"/>
    <x v="0"/>
    <x v="12"/>
    <x v="0"/>
    <x v="0"/>
    <x v="0"/>
    <x v="0"/>
    <n v="102"/>
    <n v="917679302.5085547"/>
  </r>
  <r>
    <x v="0"/>
    <x v="3"/>
    <x v="0"/>
    <x v="12"/>
    <x v="0"/>
    <x v="0"/>
    <x v="0"/>
    <x v="1"/>
    <n v="44"/>
    <n v="342322942.03979999"/>
  </r>
  <r>
    <x v="0"/>
    <x v="3"/>
    <x v="0"/>
    <x v="12"/>
    <x v="0"/>
    <x v="0"/>
    <x v="3"/>
    <x v="0"/>
    <n v="164"/>
    <n v="996624551.92192316"/>
  </r>
  <r>
    <x v="0"/>
    <x v="3"/>
    <x v="0"/>
    <x v="12"/>
    <x v="0"/>
    <x v="0"/>
    <x v="3"/>
    <x v="1"/>
    <n v="46"/>
    <n v="275058075.01276559"/>
  </r>
  <r>
    <x v="0"/>
    <x v="3"/>
    <x v="0"/>
    <x v="12"/>
    <x v="0"/>
    <x v="0"/>
    <x v="4"/>
    <x v="0"/>
    <n v="76"/>
    <n v="328738614.16956019"/>
  </r>
  <r>
    <x v="0"/>
    <x v="3"/>
    <x v="0"/>
    <x v="12"/>
    <x v="0"/>
    <x v="0"/>
    <x v="4"/>
    <x v="1"/>
    <n v="17"/>
    <n v="70237905.330987513"/>
  </r>
  <r>
    <x v="0"/>
    <x v="3"/>
    <x v="0"/>
    <x v="12"/>
    <x v="0"/>
    <x v="0"/>
    <x v="1"/>
    <x v="0"/>
    <n v="29"/>
    <n v="68857596.691243038"/>
  </r>
  <r>
    <x v="0"/>
    <x v="3"/>
    <x v="0"/>
    <x v="12"/>
    <x v="0"/>
    <x v="0"/>
    <x v="1"/>
    <x v="1"/>
    <n v="47"/>
    <n v="113066613.75074282"/>
  </r>
  <r>
    <x v="0"/>
    <x v="3"/>
    <x v="0"/>
    <x v="12"/>
    <x v="0"/>
    <x v="0"/>
    <x v="2"/>
    <x v="0"/>
    <n v="9"/>
    <n v="18319823.580599993"/>
  </r>
  <r>
    <x v="0"/>
    <x v="3"/>
    <x v="0"/>
    <x v="12"/>
    <x v="0"/>
    <x v="0"/>
    <x v="2"/>
    <x v="1"/>
    <n v="1"/>
    <n v="2126883.1949999998"/>
  </r>
  <r>
    <x v="0"/>
    <x v="3"/>
    <x v="0"/>
    <x v="12"/>
    <x v="0"/>
    <x v="1"/>
    <x v="3"/>
    <x v="0"/>
    <n v="1275"/>
    <n v="7646998374.3276281"/>
  </r>
  <r>
    <x v="0"/>
    <x v="3"/>
    <x v="0"/>
    <x v="12"/>
    <x v="0"/>
    <x v="1"/>
    <x v="3"/>
    <x v="1"/>
    <n v="1067"/>
    <n v="6102504592.4522696"/>
  </r>
  <r>
    <x v="0"/>
    <x v="3"/>
    <x v="0"/>
    <x v="12"/>
    <x v="0"/>
    <x v="1"/>
    <x v="4"/>
    <x v="0"/>
    <n v="619"/>
    <n v="1740338817.1910782"/>
  </r>
  <r>
    <x v="0"/>
    <x v="3"/>
    <x v="0"/>
    <x v="12"/>
    <x v="0"/>
    <x v="1"/>
    <x v="4"/>
    <x v="1"/>
    <n v="447"/>
    <n v="1286746222.5767422"/>
  </r>
  <r>
    <x v="0"/>
    <x v="3"/>
    <x v="0"/>
    <x v="12"/>
    <x v="0"/>
    <x v="1"/>
    <x v="1"/>
    <x v="0"/>
    <n v="160"/>
    <n v="369624161.09913546"/>
  </r>
  <r>
    <x v="0"/>
    <x v="3"/>
    <x v="0"/>
    <x v="12"/>
    <x v="0"/>
    <x v="1"/>
    <x v="1"/>
    <x v="1"/>
    <n v="305"/>
    <n v="723583252.51052666"/>
  </r>
  <r>
    <x v="0"/>
    <x v="3"/>
    <x v="0"/>
    <x v="12"/>
    <x v="0"/>
    <x v="1"/>
    <x v="2"/>
    <x v="0"/>
    <n v="15"/>
    <n v="29752545.592199996"/>
  </r>
  <r>
    <x v="0"/>
    <x v="3"/>
    <x v="0"/>
    <x v="12"/>
    <x v="0"/>
    <x v="1"/>
    <x v="2"/>
    <x v="1"/>
    <n v="2"/>
    <n v="3597744.3899999997"/>
  </r>
  <r>
    <x v="0"/>
    <x v="3"/>
    <x v="0"/>
    <x v="12"/>
    <x v="0"/>
    <x v="3"/>
    <x v="0"/>
    <x v="0"/>
    <n v="128"/>
    <n v="993602923.99860048"/>
  </r>
  <r>
    <x v="0"/>
    <x v="3"/>
    <x v="0"/>
    <x v="12"/>
    <x v="0"/>
    <x v="3"/>
    <x v="0"/>
    <x v="1"/>
    <n v="27"/>
    <n v="227073822.47315997"/>
  </r>
  <r>
    <x v="0"/>
    <x v="3"/>
    <x v="0"/>
    <x v="12"/>
    <x v="0"/>
    <x v="3"/>
    <x v="3"/>
    <x v="0"/>
    <n v="580"/>
    <n v="3225506432.3587394"/>
  </r>
  <r>
    <x v="0"/>
    <x v="3"/>
    <x v="0"/>
    <x v="12"/>
    <x v="0"/>
    <x v="3"/>
    <x v="3"/>
    <x v="1"/>
    <n v="246"/>
    <n v="1304058324.0301313"/>
  </r>
  <r>
    <x v="0"/>
    <x v="3"/>
    <x v="0"/>
    <x v="12"/>
    <x v="0"/>
    <x v="3"/>
    <x v="4"/>
    <x v="0"/>
    <n v="497"/>
    <n v="1181631304.5705895"/>
  </r>
  <r>
    <x v="0"/>
    <x v="3"/>
    <x v="0"/>
    <x v="12"/>
    <x v="0"/>
    <x v="3"/>
    <x v="4"/>
    <x v="1"/>
    <n v="62"/>
    <n v="226115532.75562334"/>
  </r>
  <r>
    <x v="0"/>
    <x v="3"/>
    <x v="0"/>
    <x v="12"/>
    <x v="0"/>
    <x v="3"/>
    <x v="1"/>
    <x v="0"/>
    <n v="98"/>
    <n v="217469075.16734016"/>
  </r>
  <r>
    <x v="0"/>
    <x v="3"/>
    <x v="0"/>
    <x v="12"/>
    <x v="0"/>
    <x v="3"/>
    <x v="1"/>
    <x v="1"/>
    <n v="161"/>
    <n v="350913540.61129737"/>
  </r>
  <r>
    <x v="0"/>
    <x v="3"/>
    <x v="0"/>
    <x v="12"/>
    <x v="0"/>
    <x v="3"/>
    <x v="2"/>
    <x v="0"/>
    <n v="77"/>
    <n v="141751970.56019989"/>
  </r>
  <r>
    <x v="0"/>
    <x v="3"/>
    <x v="0"/>
    <x v="12"/>
    <x v="0"/>
    <x v="3"/>
    <x v="2"/>
    <x v="1"/>
    <n v="12"/>
    <n v="21382361.230909094"/>
  </r>
  <r>
    <x v="0"/>
    <x v="3"/>
    <x v="0"/>
    <x v="12"/>
    <x v="1"/>
    <x v="2"/>
    <x v="3"/>
    <x v="0"/>
    <n v="591"/>
    <n v="2063314479"/>
  </r>
  <r>
    <x v="0"/>
    <x v="3"/>
    <x v="0"/>
    <x v="12"/>
    <x v="1"/>
    <x v="2"/>
    <x v="3"/>
    <x v="1"/>
    <n v="479"/>
    <n v="1477247568"/>
  </r>
  <r>
    <x v="0"/>
    <x v="3"/>
    <x v="0"/>
    <x v="12"/>
    <x v="1"/>
    <x v="2"/>
    <x v="4"/>
    <x v="0"/>
    <n v="990"/>
    <n v="1607980983"/>
  </r>
  <r>
    <x v="0"/>
    <x v="3"/>
    <x v="0"/>
    <x v="12"/>
    <x v="1"/>
    <x v="2"/>
    <x v="4"/>
    <x v="1"/>
    <n v="557"/>
    <n v="880603683"/>
  </r>
  <r>
    <x v="0"/>
    <x v="3"/>
    <x v="0"/>
    <x v="12"/>
    <x v="1"/>
    <x v="2"/>
    <x v="1"/>
    <x v="0"/>
    <n v="106"/>
    <n v="152291700"/>
  </r>
  <r>
    <x v="0"/>
    <x v="3"/>
    <x v="0"/>
    <x v="12"/>
    <x v="1"/>
    <x v="2"/>
    <x v="1"/>
    <x v="1"/>
    <n v="181"/>
    <n v="242140122"/>
  </r>
  <r>
    <x v="0"/>
    <x v="3"/>
    <x v="0"/>
    <x v="12"/>
    <x v="1"/>
    <x v="2"/>
    <x v="2"/>
    <x v="0"/>
    <n v="52"/>
    <n v="53697861"/>
  </r>
  <r>
    <x v="0"/>
    <x v="3"/>
    <x v="0"/>
    <x v="12"/>
    <x v="1"/>
    <x v="2"/>
    <x v="2"/>
    <x v="1"/>
    <n v="23"/>
    <n v="23287341"/>
  </r>
  <r>
    <x v="0"/>
    <x v="3"/>
    <x v="0"/>
    <x v="12"/>
    <x v="1"/>
    <x v="4"/>
    <x v="0"/>
    <x v="0"/>
    <n v="1"/>
    <n v="8603282.0982166659"/>
  </r>
  <r>
    <x v="0"/>
    <x v="3"/>
    <x v="0"/>
    <x v="12"/>
    <x v="1"/>
    <x v="4"/>
    <x v="3"/>
    <x v="0"/>
    <n v="16"/>
    <n v="93466017.416550189"/>
  </r>
  <r>
    <x v="0"/>
    <x v="3"/>
    <x v="0"/>
    <x v="12"/>
    <x v="1"/>
    <x v="4"/>
    <x v="3"/>
    <x v="1"/>
    <n v="15"/>
    <n v="82689955.898041204"/>
  </r>
  <r>
    <x v="0"/>
    <x v="3"/>
    <x v="0"/>
    <x v="12"/>
    <x v="1"/>
    <x v="4"/>
    <x v="4"/>
    <x v="0"/>
    <n v="10"/>
    <n v="31411023.77721817"/>
  </r>
  <r>
    <x v="0"/>
    <x v="3"/>
    <x v="0"/>
    <x v="12"/>
    <x v="1"/>
    <x v="4"/>
    <x v="4"/>
    <x v="1"/>
    <n v="11"/>
    <n v="31138573.014262643"/>
  </r>
  <r>
    <x v="0"/>
    <x v="3"/>
    <x v="0"/>
    <x v="12"/>
    <x v="1"/>
    <x v="4"/>
    <x v="1"/>
    <x v="0"/>
    <n v="6"/>
    <n v="13443932.934915237"/>
  </r>
  <r>
    <x v="0"/>
    <x v="3"/>
    <x v="0"/>
    <x v="12"/>
    <x v="1"/>
    <x v="4"/>
    <x v="1"/>
    <x v="1"/>
    <n v="15"/>
    <n v="33580803.523785457"/>
  </r>
  <r>
    <x v="0"/>
    <x v="3"/>
    <x v="0"/>
    <x v="12"/>
    <x v="1"/>
    <x v="3"/>
    <x v="0"/>
    <x v="0"/>
    <n v="1"/>
    <n v="750237"/>
  </r>
  <r>
    <x v="0"/>
    <x v="3"/>
    <x v="0"/>
    <x v="12"/>
    <x v="1"/>
    <x v="3"/>
    <x v="3"/>
    <x v="0"/>
    <n v="113"/>
    <n v="343159620"/>
  </r>
  <r>
    <x v="0"/>
    <x v="3"/>
    <x v="0"/>
    <x v="12"/>
    <x v="1"/>
    <x v="3"/>
    <x v="3"/>
    <x v="1"/>
    <n v="73"/>
    <n v="200431890"/>
  </r>
  <r>
    <x v="0"/>
    <x v="3"/>
    <x v="0"/>
    <x v="12"/>
    <x v="1"/>
    <x v="3"/>
    <x v="4"/>
    <x v="0"/>
    <n v="1633"/>
    <n v="1601976324"/>
  </r>
  <r>
    <x v="0"/>
    <x v="3"/>
    <x v="0"/>
    <x v="12"/>
    <x v="1"/>
    <x v="3"/>
    <x v="4"/>
    <x v="1"/>
    <n v="220"/>
    <n v="239489022"/>
  </r>
  <r>
    <x v="0"/>
    <x v="3"/>
    <x v="0"/>
    <x v="12"/>
    <x v="1"/>
    <x v="3"/>
    <x v="1"/>
    <x v="0"/>
    <n v="66"/>
    <n v="108569844"/>
  </r>
  <r>
    <x v="0"/>
    <x v="3"/>
    <x v="0"/>
    <x v="12"/>
    <x v="1"/>
    <x v="3"/>
    <x v="1"/>
    <x v="1"/>
    <n v="123"/>
    <n v="170234622"/>
  </r>
  <r>
    <x v="0"/>
    <x v="3"/>
    <x v="0"/>
    <x v="12"/>
    <x v="1"/>
    <x v="3"/>
    <x v="2"/>
    <x v="0"/>
    <n v="1400"/>
    <n v="924360861"/>
  </r>
  <r>
    <x v="0"/>
    <x v="3"/>
    <x v="0"/>
    <x v="12"/>
    <x v="1"/>
    <x v="3"/>
    <x v="2"/>
    <x v="1"/>
    <n v="3364"/>
    <n v="1367882543.9999998"/>
  </r>
  <r>
    <x v="0"/>
    <x v="3"/>
    <x v="0"/>
    <x v="13"/>
    <x v="0"/>
    <x v="0"/>
    <x v="0"/>
    <x v="0"/>
    <n v="22"/>
    <n v="234566617.3913044"/>
  </r>
  <r>
    <x v="0"/>
    <x v="3"/>
    <x v="0"/>
    <x v="13"/>
    <x v="0"/>
    <x v="0"/>
    <x v="0"/>
    <x v="1"/>
    <n v="12"/>
    <n v="105317506.20289856"/>
  </r>
  <r>
    <x v="0"/>
    <x v="3"/>
    <x v="0"/>
    <x v="13"/>
    <x v="0"/>
    <x v="0"/>
    <x v="3"/>
    <x v="0"/>
    <n v="31"/>
    <n v="185514340.17122275"/>
  </r>
  <r>
    <x v="0"/>
    <x v="3"/>
    <x v="0"/>
    <x v="13"/>
    <x v="0"/>
    <x v="0"/>
    <x v="3"/>
    <x v="1"/>
    <n v="22"/>
    <n v="135311882.90231156"/>
  </r>
  <r>
    <x v="0"/>
    <x v="3"/>
    <x v="0"/>
    <x v="13"/>
    <x v="0"/>
    <x v="0"/>
    <x v="4"/>
    <x v="1"/>
    <n v="3"/>
    <n v="11293372.4091"/>
  </r>
  <r>
    <x v="0"/>
    <x v="3"/>
    <x v="0"/>
    <x v="13"/>
    <x v="0"/>
    <x v="0"/>
    <x v="1"/>
    <x v="0"/>
    <n v="7"/>
    <n v="15927009.547499999"/>
  </r>
  <r>
    <x v="0"/>
    <x v="3"/>
    <x v="0"/>
    <x v="13"/>
    <x v="0"/>
    <x v="0"/>
    <x v="1"/>
    <x v="1"/>
    <n v="15"/>
    <n v="33935294.551375426"/>
  </r>
  <r>
    <x v="0"/>
    <x v="3"/>
    <x v="0"/>
    <x v="13"/>
    <x v="0"/>
    <x v="0"/>
    <x v="2"/>
    <x v="0"/>
    <n v="9"/>
    <n v="16020435.132391296"/>
  </r>
  <r>
    <x v="0"/>
    <x v="3"/>
    <x v="0"/>
    <x v="13"/>
    <x v="0"/>
    <x v="1"/>
    <x v="3"/>
    <x v="0"/>
    <n v="137"/>
    <n v="819853696.88572633"/>
  </r>
  <r>
    <x v="0"/>
    <x v="3"/>
    <x v="0"/>
    <x v="13"/>
    <x v="0"/>
    <x v="1"/>
    <x v="3"/>
    <x v="1"/>
    <n v="100"/>
    <n v="615054013.19232535"/>
  </r>
  <r>
    <x v="0"/>
    <x v="3"/>
    <x v="0"/>
    <x v="13"/>
    <x v="0"/>
    <x v="1"/>
    <x v="4"/>
    <x v="0"/>
    <n v="22"/>
    <n v="62862662.828657128"/>
  </r>
  <r>
    <x v="0"/>
    <x v="3"/>
    <x v="0"/>
    <x v="13"/>
    <x v="0"/>
    <x v="1"/>
    <x v="4"/>
    <x v="1"/>
    <n v="31"/>
    <n v="89844529.723199993"/>
  </r>
  <r>
    <x v="0"/>
    <x v="3"/>
    <x v="0"/>
    <x v="13"/>
    <x v="0"/>
    <x v="1"/>
    <x v="1"/>
    <x v="0"/>
    <n v="19"/>
    <n v="43230454.486071423"/>
  </r>
  <r>
    <x v="0"/>
    <x v="3"/>
    <x v="0"/>
    <x v="13"/>
    <x v="0"/>
    <x v="1"/>
    <x v="1"/>
    <x v="1"/>
    <n v="73"/>
    <n v="165151766.81669372"/>
  </r>
  <r>
    <x v="0"/>
    <x v="3"/>
    <x v="0"/>
    <x v="13"/>
    <x v="0"/>
    <x v="1"/>
    <x v="2"/>
    <x v="0"/>
    <n v="20"/>
    <n v="35600966.960869558"/>
  </r>
  <r>
    <x v="0"/>
    <x v="3"/>
    <x v="0"/>
    <x v="13"/>
    <x v="0"/>
    <x v="1"/>
    <x v="2"/>
    <x v="1"/>
    <n v="4"/>
    <n v="6932636.1400000006"/>
  </r>
  <r>
    <x v="0"/>
    <x v="3"/>
    <x v="0"/>
    <x v="13"/>
    <x v="1"/>
    <x v="2"/>
    <x v="3"/>
    <x v="0"/>
    <n v="89"/>
    <n v="358235496"/>
  </r>
  <r>
    <x v="0"/>
    <x v="3"/>
    <x v="0"/>
    <x v="13"/>
    <x v="1"/>
    <x v="2"/>
    <x v="3"/>
    <x v="1"/>
    <n v="57"/>
    <n v="197934795.00000003"/>
  </r>
  <r>
    <x v="0"/>
    <x v="3"/>
    <x v="0"/>
    <x v="13"/>
    <x v="1"/>
    <x v="2"/>
    <x v="4"/>
    <x v="0"/>
    <n v="39"/>
    <n v="80233596"/>
  </r>
  <r>
    <x v="0"/>
    <x v="3"/>
    <x v="0"/>
    <x v="13"/>
    <x v="1"/>
    <x v="2"/>
    <x v="4"/>
    <x v="1"/>
    <n v="48"/>
    <n v="86266938"/>
  </r>
  <r>
    <x v="0"/>
    <x v="3"/>
    <x v="0"/>
    <x v="13"/>
    <x v="1"/>
    <x v="2"/>
    <x v="1"/>
    <x v="0"/>
    <n v="16"/>
    <n v="22404144"/>
  </r>
  <r>
    <x v="0"/>
    <x v="3"/>
    <x v="0"/>
    <x v="13"/>
    <x v="1"/>
    <x v="2"/>
    <x v="1"/>
    <x v="1"/>
    <n v="32"/>
    <n v="41537571"/>
  </r>
  <r>
    <x v="0"/>
    <x v="3"/>
    <x v="0"/>
    <x v="13"/>
    <x v="1"/>
    <x v="4"/>
    <x v="1"/>
    <x v="1"/>
    <n v="1"/>
    <n v="2262352.970091695"/>
  </r>
  <r>
    <x v="0"/>
    <x v="3"/>
    <x v="0"/>
    <x v="13"/>
    <x v="1"/>
    <x v="4"/>
    <x v="2"/>
    <x v="0"/>
    <n v="1"/>
    <n v="1780048.3480434776"/>
  </r>
  <r>
    <x v="0"/>
    <x v="3"/>
    <x v="0"/>
    <x v="14"/>
    <x v="0"/>
    <x v="0"/>
    <x v="0"/>
    <x v="0"/>
    <n v="171"/>
    <n v="1569117132.948807"/>
  </r>
  <r>
    <x v="0"/>
    <x v="3"/>
    <x v="0"/>
    <x v="14"/>
    <x v="0"/>
    <x v="0"/>
    <x v="0"/>
    <x v="1"/>
    <n v="111"/>
    <n v="1084079528.803091"/>
  </r>
  <r>
    <x v="0"/>
    <x v="3"/>
    <x v="0"/>
    <x v="14"/>
    <x v="0"/>
    <x v="0"/>
    <x v="3"/>
    <x v="0"/>
    <n v="354"/>
    <n v="2036165098.1354487"/>
  </r>
  <r>
    <x v="0"/>
    <x v="3"/>
    <x v="0"/>
    <x v="14"/>
    <x v="0"/>
    <x v="0"/>
    <x v="3"/>
    <x v="1"/>
    <n v="398"/>
    <n v="2083539142.4335086"/>
  </r>
  <r>
    <x v="0"/>
    <x v="3"/>
    <x v="0"/>
    <x v="14"/>
    <x v="0"/>
    <x v="0"/>
    <x v="4"/>
    <x v="0"/>
    <n v="46"/>
    <n v="149929851.9366045"/>
  </r>
  <r>
    <x v="0"/>
    <x v="3"/>
    <x v="0"/>
    <x v="14"/>
    <x v="0"/>
    <x v="0"/>
    <x v="4"/>
    <x v="1"/>
    <n v="101"/>
    <n v="312450995.45045328"/>
  </r>
  <r>
    <x v="0"/>
    <x v="3"/>
    <x v="0"/>
    <x v="14"/>
    <x v="0"/>
    <x v="0"/>
    <x v="1"/>
    <x v="0"/>
    <n v="103"/>
    <n v="217769750.05434164"/>
  </r>
  <r>
    <x v="0"/>
    <x v="3"/>
    <x v="0"/>
    <x v="14"/>
    <x v="0"/>
    <x v="0"/>
    <x v="1"/>
    <x v="1"/>
    <n v="220"/>
    <n v="433155084.0888924"/>
  </r>
  <r>
    <x v="0"/>
    <x v="3"/>
    <x v="0"/>
    <x v="14"/>
    <x v="0"/>
    <x v="0"/>
    <x v="2"/>
    <x v="0"/>
    <n v="68"/>
    <n v="102971012.85191061"/>
  </r>
  <r>
    <x v="0"/>
    <x v="3"/>
    <x v="0"/>
    <x v="14"/>
    <x v="0"/>
    <x v="0"/>
    <x v="2"/>
    <x v="1"/>
    <n v="17"/>
    <n v="23534599.206138898"/>
  </r>
  <r>
    <x v="0"/>
    <x v="3"/>
    <x v="0"/>
    <x v="14"/>
    <x v="0"/>
    <x v="1"/>
    <x v="3"/>
    <x v="0"/>
    <n v="1410"/>
    <n v="8830193940.1120682"/>
  </r>
  <r>
    <x v="0"/>
    <x v="3"/>
    <x v="0"/>
    <x v="14"/>
    <x v="0"/>
    <x v="1"/>
    <x v="3"/>
    <x v="1"/>
    <n v="1747"/>
    <n v="10127038712.113705"/>
  </r>
  <r>
    <x v="0"/>
    <x v="3"/>
    <x v="0"/>
    <x v="14"/>
    <x v="0"/>
    <x v="1"/>
    <x v="4"/>
    <x v="0"/>
    <n v="524"/>
    <n v="1580497396.7707641"/>
  </r>
  <r>
    <x v="0"/>
    <x v="3"/>
    <x v="0"/>
    <x v="14"/>
    <x v="0"/>
    <x v="1"/>
    <x v="4"/>
    <x v="1"/>
    <n v="992"/>
    <n v="3073369464.0743151"/>
  </r>
  <r>
    <x v="0"/>
    <x v="3"/>
    <x v="0"/>
    <x v="14"/>
    <x v="0"/>
    <x v="1"/>
    <x v="1"/>
    <x v="0"/>
    <n v="520"/>
    <n v="1244001202.8187261"/>
  </r>
  <r>
    <x v="0"/>
    <x v="3"/>
    <x v="0"/>
    <x v="14"/>
    <x v="0"/>
    <x v="1"/>
    <x v="1"/>
    <x v="1"/>
    <n v="729"/>
    <n v="1733326901.7278478"/>
  </r>
  <r>
    <x v="0"/>
    <x v="3"/>
    <x v="0"/>
    <x v="14"/>
    <x v="0"/>
    <x v="1"/>
    <x v="2"/>
    <x v="0"/>
    <n v="88"/>
    <n v="161349112.27917483"/>
  </r>
  <r>
    <x v="0"/>
    <x v="3"/>
    <x v="0"/>
    <x v="14"/>
    <x v="0"/>
    <x v="1"/>
    <x v="2"/>
    <x v="1"/>
    <n v="16"/>
    <n v="27834170.359285709"/>
  </r>
  <r>
    <x v="0"/>
    <x v="3"/>
    <x v="0"/>
    <x v="14"/>
    <x v="1"/>
    <x v="2"/>
    <x v="3"/>
    <x v="0"/>
    <n v="309"/>
    <n v="1325690610.9939964"/>
  </r>
  <r>
    <x v="0"/>
    <x v="3"/>
    <x v="0"/>
    <x v="14"/>
    <x v="1"/>
    <x v="2"/>
    <x v="3"/>
    <x v="1"/>
    <n v="254"/>
    <n v="996156040.7662499"/>
  </r>
  <r>
    <x v="0"/>
    <x v="3"/>
    <x v="0"/>
    <x v="14"/>
    <x v="1"/>
    <x v="2"/>
    <x v="4"/>
    <x v="0"/>
    <n v="59"/>
    <n v="207179208"/>
  </r>
  <r>
    <x v="0"/>
    <x v="3"/>
    <x v="0"/>
    <x v="14"/>
    <x v="1"/>
    <x v="2"/>
    <x v="4"/>
    <x v="1"/>
    <n v="33"/>
    <n v="83722023"/>
  </r>
  <r>
    <x v="0"/>
    <x v="3"/>
    <x v="0"/>
    <x v="14"/>
    <x v="1"/>
    <x v="2"/>
    <x v="1"/>
    <x v="0"/>
    <n v="37"/>
    <n v="70968486"/>
  </r>
  <r>
    <x v="0"/>
    <x v="3"/>
    <x v="0"/>
    <x v="14"/>
    <x v="1"/>
    <x v="2"/>
    <x v="1"/>
    <x v="1"/>
    <n v="76"/>
    <n v="128151726"/>
  </r>
  <r>
    <x v="0"/>
    <x v="3"/>
    <x v="0"/>
    <x v="14"/>
    <x v="1"/>
    <x v="2"/>
    <x v="2"/>
    <x v="0"/>
    <n v="1"/>
    <n v="1333332"/>
  </r>
  <r>
    <x v="0"/>
    <x v="3"/>
    <x v="0"/>
    <x v="14"/>
    <x v="1"/>
    <x v="4"/>
    <x v="0"/>
    <x v="0"/>
    <n v="6"/>
    <n v="49864492.809158072"/>
  </r>
  <r>
    <x v="0"/>
    <x v="3"/>
    <x v="0"/>
    <x v="14"/>
    <x v="1"/>
    <x v="4"/>
    <x v="0"/>
    <x v="1"/>
    <n v="4"/>
    <n v="26463810.119239397"/>
  </r>
  <r>
    <x v="0"/>
    <x v="3"/>
    <x v="0"/>
    <x v="14"/>
    <x v="1"/>
    <x v="4"/>
    <x v="3"/>
    <x v="0"/>
    <n v="24"/>
    <n v="147299086.70169768"/>
  </r>
  <r>
    <x v="0"/>
    <x v="3"/>
    <x v="0"/>
    <x v="14"/>
    <x v="1"/>
    <x v="4"/>
    <x v="3"/>
    <x v="1"/>
    <n v="44"/>
    <n v="236893862.96712947"/>
  </r>
  <r>
    <x v="0"/>
    <x v="3"/>
    <x v="0"/>
    <x v="14"/>
    <x v="1"/>
    <x v="4"/>
    <x v="4"/>
    <x v="0"/>
    <n v="12"/>
    <n v="42872752.014571309"/>
  </r>
  <r>
    <x v="0"/>
    <x v="3"/>
    <x v="0"/>
    <x v="14"/>
    <x v="1"/>
    <x v="4"/>
    <x v="4"/>
    <x v="1"/>
    <n v="22"/>
    <n v="69345435.425900698"/>
  </r>
  <r>
    <x v="0"/>
    <x v="3"/>
    <x v="0"/>
    <x v="14"/>
    <x v="1"/>
    <x v="4"/>
    <x v="1"/>
    <x v="0"/>
    <n v="37"/>
    <n v="84168876.494413912"/>
  </r>
  <r>
    <x v="0"/>
    <x v="3"/>
    <x v="0"/>
    <x v="14"/>
    <x v="1"/>
    <x v="4"/>
    <x v="1"/>
    <x v="1"/>
    <n v="77"/>
    <n v="167535617.45351061"/>
  </r>
  <r>
    <x v="0"/>
    <x v="3"/>
    <x v="0"/>
    <x v="14"/>
    <x v="1"/>
    <x v="4"/>
    <x v="2"/>
    <x v="0"/>
    <n v="15"/>
    <n v="24963006.908803724"/>
  </r>
  <r>
    <x v="0"/>
    <x v="3"/>
    <x v="0"/>
    <x v="14"/>
    <x v="1"/>
    <x v="4"/>
    <x v="2"/>
    <x v="1"/>
    <n v="9"/>
    <n v="17861053.317315374"/>
  </r>
  <r>
    <x v="0"/>
    <x v="3"/>
    <x v="0"/>
    <x v="14"/>
    <x v="1"/>
    <x v="3"/>
    <x v="4"/>
    <x v="0"/>
    <n v="60"/>
    <n v="135131442"/>
  </r>
  <r>
    <x v="0"/>
    <x v="3"/>
    <x v="0"/>
    <x v="14"/>
    <x v="1"/>
    <x v="3"/>
    <x v="4"/>
    <x v="1"/>
    <n v="2"/>
    <n v="4534968"/>
  </r>
  <r>
    <x v="0"/>
    <x v="3"/>
    <x v="0"/>
    <x v="14"/>
    <x v="1"/>
    <x v="3"/>
    <x v="1"/>
    <x v="0"/>
    <n v="5"/>
    <n v="11005170"/>
  </r>
  <r>
    <x v="0"/>
    <x v="3"/>
    <x v="0"/>
    <x v="14"/>
    <x v="1"/>
    <x v="3"/>
    <x v="1"/>
    <x v="1"/>
    <n v="2"/>
    <n v="4107589.2663599998"/>
  </r>
  <r>
    <x v="0"/>
    <x v="3"/>
    <x v="0"/>
    <x v="14"/>
    <x v="1"/>
    <x v="3"/>
    <x v="2"/>
    <x v="0"/>
    <n v="7"/>
    <n v="14139856.598159999"/>
  </r>
  <r>
    <x v="0"/>
    <x v="3"/>
    <x v="0"/>
    <x v="14"/>
    <x v="1"/>
    <x v="3"/>
    <x v="2"/>
    <x v="1"/>
    <n v="8"/>
    <n v="15039825.331799999"/>
  </r>
  <r>
    <x v="0"/>
    <x v="3"/>
    <x v="0"/>
    <x v="15"/>
    <x v="0"/>
    <x v="0"/>
    <x v="0"/>
    <x v="0"/>
    <n v="75"/>
    <n v="694806384.1544013"/>
  </r>
  <r>
    <x v="0"/>
    <x v="3"/>
    <x v="0"/>
    <x v="15"/>
    <x v="0"/>
    <x v="0"/>
    <x v="0"/>
    <x v="1"/>
    <n v="73"/>
    <n v="683545026.36640656"/>
  </r>
  <r>
    <x v="0"/>
    <x v="3"/>
    <x v="0"/>
    <x v="15"/>
    <x v="0"/>
    <x v="0"/>
    <x v="3"/>
    <x v="0"/>
    <n v="123"/>
    <n v="767672011.23388028"/>
  </r>
  <r>
    <x v="0"/>
    <x v="3"/>
    <x v="0"/>
    <x v="15"/>
    <x v="0"/>
    <x v="0"/>
    <x v="3"/>
    <x v="1"/>
    <n v="137"/>
    <n v="844187317.67788661"/>
  </r>
  <r>
    <x v="0"/>
    <x v="3"/>
    <x v="0"/>
    <x v="15"/>
    <x v="0"/>
    <x v="0"/>
    <x v="4"/>
    <x v="0"/>
    <n v="92"/>
    <n v="219465610.50602794"/>
  </r>
  <r>
    <x v="0"/>
    <x v="3"/>
    <x v="0"/>
    <x v="15"/>
    <x v="0"/>
    <x v="0"/>
    <x v="4"/>
    <x v="1"/>
    <n v="68"/>
    <n v="155649473.03269473"/>
  </r>
  <r>
    <x v="0"/>
    <x v="3"/>
    <x v="0"/>
    <x v="15"/>
    <x v="0"/>
    <x v="0"/>
    <x v="1"/>
    <x v="0"/>
    <n v="102"/>
    <n v="209236489.52683744"/>
  </r>
  <r>
    <x v="0"/>
    <x v="3"/>
    <x v="0"/>
    <x v="15"/>
    <x v="0"/>
    <x v="0"/>
    <x v="1"/>
    <x v="1"/>
    <n v="262"/>
    <n v="518853083.32202202"/>
  </r>
  <r>
    <x v="0"/>
    <x v="3"/>
    <x v="0"/>
    <x v="15"/>
    <x v="0"/>
    <x v="0"/>
    <x v="2"/>
    <x v="0"/>
    <n v="69"/>
    <n v="121100737.80530348"/>
  </r>
  <r>
    <x v="0"/>
    <x v="3"/>
    <x v="0"/>
    <x v="15"/>
    <x v="0"/>
    <x v="0"/>
    <x v="2"/>
    <x v="1"/>
    <n v="8"/>
    <n v="13380649.199999999"/>
  </r>
  <r>
    <x v="0"/>
    <x v="3"/>
    <x v="0"/>
    <x v="15"/>
    <x v="0"/>
    <x v="1"/>
    <x v="0"/>
    <x v="0"/>
    <n v="2"/>
    <n v="10371012.6"/>
  </r>
  <r>
    <x v="0"/>
    <x v="3"/>
    <x v="0"/>
    <x v="15"/>
    <x v="0"/>
    <x v="1"/>
    <x v="0"/>
    <x v="1"/>
    <n v="1"/>
    <n v="9232239.666666666"/>
  </r>
  <r>
    <x v="0"/>
    <x v="3"/>
    <x v="0"/>
    <x v="15"/>
    <x v="0"/>
    <x v="1"/>
    <x v="3"/>
    <x v="0"/>
    <n v="1220"/>
    <n v="7613202775.9300642"/>
  </r>
  <r>
    <x v="0"/>
    <x v="3"/>
    <x v="0"/>
    <x v="15"/>
    <x v="0"/>
    <x v="1"/>
    <x v="3"/>
    <x v="1"/>
    <n v="1795"/>
    <n v="10879962894.101479"/>
  </r>
  <r>
    <x v="0"/>
    <x v="3"/>
    <x v="0"/>
    <x v="15"/>
    <x v="0"/>
    <x v="1"/>
    <x v="4"/>
    <x v="0"/>
    <n v="183"/>
    <n v="448727866.84020454"/>
  </r>
  <r>
    <x v="0"/>
    <x v="3"/>
    <x v="0"/>
    <x v="15"/>
    <x v="0"/>
    <x v="1"/>
    <x v="4"/>
    <x v="1"/>
    <n v="306"/>
    <n v="727536252.06651056"/>
  </r>
  <r>
    <x v="0"/>
    <x v="3"/>
    <x v="0"/>
    <x v="15"/>
    <x v="0"/>
    <x v="1"/>
    <x v="1"/>
    <x v="0"/>
    <n v="431"/>
    <n v="889372797.42776465"/>
  </r>
  <r>
    <x v="0"/>
    <x v="3"/>
    <x v="0"/>
    <x v="15"/>
    <x v="0"/>
    <x v="1"/>
    <x v="1"/>
    <x v="1"/>
    <n v="1227"/>
    <n v="2443977607.9178019"/>
  </r>
  <r>
    <x v="0"/>
    <x v="3"/>
    <x v="0"/>
    <x v="15"/>
    <x v="0"/>
    <x v="1"/>
    <x v="2"/>
    <x v="0"/>
    <n v="139"/>
    <n v="239896571.71457598"/>
  </r>
  <r>
    <x v="0"/>
    <x v="3"/>
    <x v="0"/>
    <x v="15"/>
    <x v="0"/>
    <x v="1"/>
    <x v="2"/>
    <x v="1"/>
    <n v="33"/>
    <n v="54568999.9344"/>
  </r>
  <r>
    <x v="0"/>
    <x v="3"/>
    <x v="0"/>
    <x v="15"/>
    <x v="0"/>
    <x v="3"/>
    <x v="1"/>
    <x v="1"/>
    <n v="1"/>
    <n v="1980375.5703125"/>
  </r>
  <r>
    <x v="0"/>
    <x v="3"/>
    <x v="0"/>
    <x v="15"/>
    <x v="1"/>
    <x v="2"/>
    <x v="3"/>
    <x v="0"/>
    <n v="214"/>
    <n v="1056516972"/>
  </r>
  <r>
    <x v="0"/>
    <x v="3"/>
    <x v="0"/>
    <x v="15"/>
    <x v="1"/>
    <x v="2"/>
    <x v="3"/>
    <x v="1"/>
    <n v="233"/>
    <n v="1049217468"/>
  </r>
  <r>
    <x v="0"/>
    <x v="3"/>
    <x v="0"/>
    <x v="15"/>
    <x v="1"/>
    <x v="2"/>
    <x v="4"/>
    <x v="0"/>
    <n v="50"/>
    <n v="116343309"/>
  </r>
  <r>
    <x v="0"/>
    <x v="3"/>
    <x v="0"/>
    <x v="15"/>
    <x v="1"/>
    <x v="2"/>
    <x v="4"/>
    <x v="1"/>
    <n v="88"/>
    <n v="160556628"/>
  </r>
  <r>
    <x v="0"/>
    <x v="3"/>
    <x v="0"/>
    <x v="15"/>
    <x v="1"/>
    <x v="2"/>
    <x v="1"/>
    <x v="0"/>
    <n v="38"/>
    <n v="91696848"/>
  </r>
  <r>
    <x v="0"/>
    <x v="3"/>
    <x v="0"/>
    <x v="15"/>
    <x v="1"/>
    <x v="2"/>
    <x v="1"/>
    <x v="1"/>
    <n v="82"/>
    <n v="157419837"/>
  </r>
  <r>
    <x v="0"/>
    <x v="3"/>
    <x v="0"/>
    <x v="15"/>
    <x v="1"/>
    <x v="2"/>
    <x v="2"/>
    <x v="0"/>
    <n v="1"/>
    <n v="1050000"/>
  </r>
  <r>
    <x v="0"/>
    <x v="3"/>
    <x v="0"/>
    <x v="15"/>
    <x v="1"/>
    <x v="2"/>
    <x v="2"/>
    <x v="1"/>
    <n v="2"/>
    <n v="720000"/>
  </r>
  <r>
    <x v="0"/>
    <x v="3"/>
    <x v="0"/>
    <x v="15"/>
    <x v="1"/>
    <x v="4"/>
    <x v="0"/>
    <x v="0"/>
    <n v="1"/>
    <n v="8894506.173913043"/>
  </r>
  <r>
    <x v="0"/>
    <x v="3"/>
    <x v="0"/>
    <x v="15"/>
    <x v="1"/>
    <x v="4"/>
    <x v="0"/>
    <x v="1"/>
    <n v="6"/>
    <n v="22718398.5"/>
  </r>
  <r>
    <x v="0"/>
    <x v="3"/>
    <x v="0"/>
    <x v="15"/>
    <x v="1"/>
    <x v="4"/>
    <x v="3"/>
    <x v="0"/>
    <n v="16"/>
    <n v="97350098.033251673"/>
  </r>
  <r>
    <x v="0"/>
    <x v="3"/>
    <x v="0"/>
    <x v="15"/>
    <x v="1"/>
    <x v="4"/>
    <x v="3"/>
    <x v="1"/>
    <n v="30"/>
    <n v="179471127.46470034"/>
  </r>
  <r>
    <x v="0"/>
    <x v="3"/>
    <x v="0"/>
    <x v="15"/>
    <x v="1"/>
    <x v="4"/>
    <x v="4"/>
    <x v="0"/>
    <n v="1"/>
    <n v="1961268.375"/>
  </r>
  <r>
    <x v="0"/>
    <x v="3"/>
    <x v="0"/>
    <x v="15"/>
    <x v="1"/>
    <x v="4"/>
    <x v="4"/>
    <x v="1"/>
    <n v="4"/>
    <n v="8481084.1460960098"/>
  </r>
  <r>
    <x v="0"/>
    <x v="3"/>
    <x v="0"/>
    <x v="15"/>
    <x v="1"/>
    <x v="4"/>
    <x v="1"/>
    <x v="0"/>
    <n v="3"/>
    <n v="6079539.787773612"/>
  </r>
  <r>
    <x v="0"/>
    <x v="3"/>
    <x v="0"/>
    <x v="15"/>
    <x v="1"/>
    <x v="4"/>
    <x v="1"/>
    <x v="1"/>
    <n v="31"/>
    <n v="59843487.388823286"/>
  </r>
  <r>
    <x v="0"/>
    <x v="3"/>
    <x v="0"/>
    <x v="15"/>
    <x v="1"/>
    <x v="4"/>
    <x v="2"/>
    <x v="0"/>
    <n v="2"/>
    <n v="3411580.8305084743"/>
  </r>
  <r>
    <x v="0"/>
    <x v="3"/>
    <x v="0"/>
    <x v="15"/>
    <x v="1"/>
    <x v="4"/>
    <x v="2"/>
    <x v="1"/>
    <n v="1"/>
    <n v="1661707.7999999998"/>
  </r>
  <r>
    <x v="0"/>
    <x v="3"/>
    <x v="0"/>
    <x v="15"/>
    <x v="1"/>
    <x v="3"/>
    <x v="3"/>
    <x v="0"/>
    <n v="2"/>
    <n v="7068282"/>
  </r>
  <r>
    <x v="0"/>
    <x v="3"/>
    <x v="0"/>
    <x v="15"/>
    <x v="1"/>
    <x v="3"/>
    <x v="3"/>
    <x v="1"/>
    <n v="2"/>
    <n v="5458299"/>
  </r>
  <r>
    <x v="0"/>
    <x v="3"/>
    <x v="0"/>
    <x v="15"/>
    <x v="1"/>
    <x v="3"/>
    <x v="4"/>
    <x v="0"/>
    <n v="1"/>
    <n v="2632506"/>
  </r>
  <r>
    <x v="0"/>
    <x v="3"/>
    <x v="0"/>
    <x v="15"/>
    <x v="1"/>
    <x v="3"/>
    <x v="1"/>
    <x v="0"/>
    <n v="3"/>
    <n v="7820745"/>
  </r>
  <r>
    <x v="0"/>
    <x v="3"/>
    <x v="0"/>
    <x v="15"/>
    <x v="1"/>
    <x v="3"/>
    <x v="1"/>
    <x v="1"/>
    <n v="6"/>
    <n v="11244156"/>
  </r>
  <r>
    <x v="0"/>
    <x v="3"/>
    <x v="0"/>
    <x v="15"/>
    <x v="1"/>
    <x v="3"/>
    <x v="2"/>
    <x v="0"/>
    <n v="6"/>
    <n v="8700030"/>
  </r>
  <r>
    <x v="0"/>
    <x v="3"/>
    <x v="0"/>
    <x v="16"/>
    <x v="0"/>
    <x v="0"/>
    <x v="0"/>
    <x v="0"/>
    <n v="17"/>
    <n v="245601957.30279151"/>
  </r>
  <r>
    <x v="0"/>
    <x v="3"/>
    <x v="0"/>
    <x v="16"/>
    <x v="0"/>
    <x v="0"/>
    <x v="0"/>
    <x v="1"/>
    <n v="10"/>
    <n v="136583578.35518003"/>
  </r>
  <r>
    <x v="0"/>
    <x v="3"/>
    <x v="0"/>
    <x v="16"/>
    <x v="0"/>
    <x v="0"/>
    <x v="3"/>
    <x v="0"/>
    <n v="14"/>
    <n v="159178182.12353894"/>
  </r>
  <r>
    <x v="0"/>
    <x v="3"/>
    <x v="0"/>
    <x v="16"/>
    <x v="0"/>
    <x v="0"/>
    <x v="3"/>
    <x v="1"/>
    <n v="9"/>
    <n v="96174060.152172834"/>
  </r>
  <r>
    <x v="0"/>
    <x v="3"/>
    <x v="0"/>
    <x v="16"/>
    <x v="0"/>
    <x v="0"/>
    <x v="1"/>
    <x v="0"/>
    <n v="5"/>
    <n v="20574444.131437495"/>
  </r>
  <r>
    <x v="0"/>
    <x v="3"/>
    <x v="0"/>
    <x v="16"/>
    <x v="0"/>
    <x v="0"/>
    <x v="1"/>
    <x v="1"/>
    <n v="10"/>
    <n v="44389024.308895454"/>
  </r>
  <r>
    <x v="0"/>
    <x v="3"/>
    <x v="0"/>
    <x v="16"/>
    <x v="0"/>
    <x v="0"/>
    <x v="2"/>
    <x v="0"/>
    <n v="2"/>
    <n v="4207522.6640949994"/>
  </r>
  <r>
    <x v="0"/>
    <x v="3"/>
    <x v="0"/>
    <x v="16"/>
    <x v="0"/>
    <x v="1"/>
    <x v="3"/>
    <x v="0"/>
    <n v="350"/>
    <n v="4171181127.8392816"/>
  </r>
  <r>
    <x v="0"/>
    <x v="3"/>
    <x v="0"/>
    <x v="16"/>
    <x v="0"/>
    <x v="1"/>
    <x v="3"/>
    <x v="1"/>
    <n v="172"/>
    <n v="1822241423.657294"/>
  </r>
  <r>
    <x v="0"/>
    <x v="3"/>
    <x v="0"/>
    <x v="16"/>
    <x v="0"/>
    <x v="1"/>
    <x v="4"/>
    <x v="0"/>
    <n v="1"/>
    <n v="3806444.9799999995"/>
  </r>
  <r>
    <x v="0"/>
    <x v="3"/>
    <x v="0"/>
    <x v="16"/>
    <x v="0"/>
    <x v="1"/>
    <x v="4"/>
    <x v="1"/>
    <n v="14"/>
    <n v="40371802.698731981"/>
  </r>
  <r>
    <x v="0"/>
    <x v="3"/>
    <x v="0"/>
    <x v="16"/>
    <x v="0"/>
    <x v="1"/>
    <x v="1"/>
    <x v="0"/>
    <n v="98"/>
    <n v="373090794.97396231"/>
  </r>
  <r>
    <x v="0"/>
    <x v="3"/>
    <x v="0"/>
    <x v="16"/>
    <x v="0"/>
    <x v="1"/>
    <x v="1"/>
    <x v="1"/>
    <n v="96"/>
    <n v="390682453.93622053"/>
  </r>
  <r>
    <x v="0"/>
    <x v="3"/>
    <x v="0"/>
    <x v="16"/>
    <x v="0"/>
    <x v="1"/>
    <x v="2"/>
    <x v="0"/>
    <n v="12"/>
    <n v="22730387.343589999"/>
  </r>
  <r>
    <x v="0"/>
    <x v="3"/>
    <x v="0"/>
    <x v="16"/>
    <x v="0"/>
    <x v="1"/>
    <x v="2"/>
    <x v="1"/>
    <n v="3"/>
    <n v="5320981.0404000003"/>
  </r>
  <r>
    <x v="0"/>
    <x v="3"/>
    <x v="0"/>
    <x v="16"/>
    <x v="1"/>
    <x v="2"/>
    <x v="3"/>
    <x v="0"/>
    <n v="53"/>
    <n v="311508390"/>
  </r>
  <r>
    <x v="0"/>
    <x v="3"/>
    <x v="0"/>
    <x v="16"/>
    <x v="1"/>
    <x v="2"/>
    <x v="3"/>
    <x v="1"/>
    <n v="32"/>
    <n v="127277328"/>
  </r>
  <r>
    <x v="0"/>
    <x v="3"/>
    <x v="0"/>
    <x v="16"/>
    <x v="1"/>
    <x v="2"/>
    <x v="4"/>
    <x v="0"/>
    <n v="14"/>
    <n v="37800000"/>
  </r>
  <r>
    <x v="0"/>
    <x v="3"/>
    <x v="0"/>
    <x v="16"/>
    <x v="1"/>
    <x v="2"/>
    <x v="4"/>
    <x v="1"/>
    <n v="6"/>
    <n v="21779667"/>
  </r>
  <r>
    <x v="0"/>
    <x v="3"/>
    <x v="0"/>
    <x v="16"/>
    <x v="1"/>
    <x v="2"/>
    <x v="1"/>
    <x v="0"/>
    <n v="18"/>
    <n v="31188672"/>
  </r>
  <r>
    <x v="0"/>
    <x v="3"/>
    <x v="0"/>
    <x v="16"/>
    <x v="1"/>
    <x v="2"/>
    <x v="1"/>
    <x v="1"/>
    <n v="9"/>
    <n v="16713336"/>
  </r>
  <r>
    <x v="0"/>
    <x v="3"/>
    <x v="0"/>
    <x v="16"/>
    <x v="1"/>
    <x v="2"/>
    <x v="2"/>
    <x v="0"/>
    <n v="3"/>
    <n v="2550000"/>
  </r>
  <r>
    <x v="0"/>
    <x v="3"/>
    <x v="0"/>
    <x v="16"/>
    <x v="1"/>
    <x v="2"/>
    <x v="2"/>
    <x v="1"/>
    <n v="1"/>
    <n v="900000"/>
  </r>
  <r>
    <x v="0"/>
    <x v="3"/>
    <x v="0"/>
    <x v="16"/>
    <x v="1"/>
    <x v="4"/>
    <x v="0"/>
    <x v="0"/>
    <n v="1"/>
    <n v="8618979"/>
  </r>
  <r>
    <x v="0"/>
    <x v="3"/>
    <x v="0"/>
    <x v="16"/>
    <x v="1"/>
    <x v="4"/>
    <x v="3"/>
    <x v="0"/>
    <n v="2"/>
    <n v="19881913.225742608"/>
  </r>
  <r>
    <x v="0"/>
    <x v="3"/>
    <x v="0"/>
    <x v="16"/>
    <x v="1"/>
    <x v="4"/>
    <x v="3"/>
    <x v="1"/>
    <n v="5"/>
    <n v="51548629.055539079"/>
  </r>
  <r>
    <x v="0"/>
    <x v="3"/>
    <x v="0"/>
    <x v="16"/>
    <x v="1"/>
    <x v="4"/>
    <x v="1"/>
    <x v="0"/>
    <n v="1"/>
    <n v="4050290.6020524977"/>
  </r>
  <r>
    <x v="0"/>
    <x v="3"/>
    <x v="0"/>
    <x v="16"/>
    <x v="1"/>
    <x v="4"/>
    <x v="1"/>
    <x v="1"/>
    <n v="6"/>
    <n v="23778984.386182472"/>
  </r>
  <r>
    <x v="0"/>
    <x v="3"/>
    <x v="0"/>
    <x v="17"/>
    <x v="0"/>
    <x v="0"/>
    <x v="0"/>
    <x v="0"/>
    <n v="145"/>
    <n v="1203060541.6923466"/>
  </r>
  <r>
    <x v="0"/>
    <x v="3"/>
    <x v="0"/>
    <x v="17"/>
    <x v="0"/>
    <x v="0"/>
    <x v="0"/>
    <x v="1"/>
    <n v="81"/>
    <n v="679354861.68919623"/>
  </r>
  <r>
    <x v="0"/>
    <x v="3"/>
    <x v="0"/>
    <x v="17"/>
    <x v="0"/>
    <x v="0"/>
    <x v="3"/>
    <x v="0"/>
    <n v="182"/>
    <n v="1157982138.9639144"/>
  </r>
  <r>
    <x v="0"/>
    <x v="3"/>
    <x v="0"/>
    <x v="17"/>
    <x v="0"/>
    <x v="0"/>
    <x v="3"/>
    <x v="1"/>
    <n v="169"/>
    <n v="1020220124.9922401"/>
  </r>
  <r>
    <x v="0"/>
    <x v="3"/>
    <x v="0"/>
    <x v="17"/>
    <x v="0"/>
    <x v="0"/>
    <x v="4"/>
    <x v="0"/>
    <n v="24"/>
    <n v="77827005.367622271"/>
  </r>
  <r>
    <x v="0"/>
    <x v="3"/>
    <x v="0"/>
    <x v="17"/>
    <x v="0"/>
    <x v="0"/>
    <x v="4"/>
    <x v="1"/>
    <n v="51"/>
    <n v="140260383.06412351"/>
  </r>
  <r>
    <x v="0"/>
    <x v="3"/>
    <x v="0"/>
    <x v="17"/>
    <x v="0"/>
    <x v="0"/>
    <x v="1"/>
    <x v="0"/>
    <n v="86"/>
    <n v="189465064.62226722"/>
  </r>
  <r>
    <x v="0"/>
    <x v="3"/>
    <x v="0"/>
    <x v="17"/>
    <x v="0"/>
    <x v="0"/>
    <x v="1"/>
    <x v="1"/>
    <n v="105"/>
    <n v="228354875.66808766"/>
  </r>
  <r>
    <x v="0"/>
    <x v="3"/>
    <x v="0"/>
    <x v="17"/>
    <x v="0"/>
    <x v="0"/>
    <x v="2"/>
    <x v="0"/>
    <n v="34"/>
    <n v="61527187.346585527"/>
  </r>
  <r>
    <x v="0"/>
    <x v="3"/>
    <x v="0"/>
    <x v="17"/>
    <x v="0"/>
    <x v="0"/>
    <x v="2"/>
    <x v="1"/>
    <n v="2"/>
    <n v="3526735.1839999999"/>
  </r>
  <r>
    <x v="0"/>
    <x v="3"/>
    <x v="0"/>
    <x v="17"/>
    <x v="0"/>
    <x v="1"/>
    <x v="0"/>
    <x v="0"/>
    <n v="1"/>
    <n v="8954121"/>
  </r>
  <r>
    <x v="0"/>
    <x v="3"/>
    <x v="0"/>
    <x v="17"/>
    <x v="0"/>
    <x v="1"/>
    <x v="3"/>
    <x v="0"/>
    <n v="708"/>
    <n v="4491739085.7884912"/>
  </r>
  <r>
    <x v="0"/>
    <x v="3"/>
    <x v="0"/>
    <x v="17"/>
    <x v="0"/>
    <x v="1"/>
    <x v="3"/>
    <x v="1"/>
    <n v="854"/>
    <n v="5132146917.1181679"/>
  </r>
  <r>
    <x v="0"/>
    <x v="3"/>
    <x v="0"/>
    <x v="17"/>
    <x v="0"/>
    <x v="1"/>
    <x v="4"/>
    <x v="0"/>
    <n v="168"/>
    <n v="424631797.38951015"/>
  </r>
  <r>
    <x v="0"/>
    <x v="3"/>
    <x v="0"/>
    <x v="17"/>
    <x v="0"/>
    <x v="1"/>
    <x v="4"/>
    <x v="1"/>
    <n v="207"/>
    <n v="553084474.10683525"/>
  </r>
  <r>
    <x v="0"/>
    <x v="3"/>
    <x v="0"/>
    <x v="17"/>
    <x v="0"/>
    <x v="1"/>
    <x v="1"/>
    <x v="0"/>
    <n v="268"/>
    <n v="591577817.62734878"/>
  </r>
  <r>
    <x v="0"/>
    <x v="3"/>
    <x v="0"/>
    <x v="17"/>
    <x v="0"/>
    <x v="1"/>
    <x v="1"/>
    <x v="1"/>
    <n v="372"/>
    <n v="809135846.09174502"/>
  </r>
  <r>
    <x v="0"/>
    <x v="3"/>
    <x v="0"/>
    <x v="17"/>
    <x v="0"/>
    <x v="1"/>
    <x v="2"/>
    <x v="0"/>
    <n v="232"/>
    <n v="419690703.53816134"/>
  </r>
  <r>
    <x v="0"/>
    <x v="3"/>
    <x v="0"/>
    <x v="17"/>
    <x v="0"/>
    <x v="1"/>
    <x v="2"/>
    <x v="1"/>
    <n v="29"/>
    <n v="53213733.464000002"/>
  </r>
  <r>
    <x v="0"/>
    <x v="3"/>
    <x v="0"/>
    <x v="17"/>
    <x v="1"/>
    <x v="2"/>
    <x v="0"/>
    <x v="0"/>
    <n v="1"/>
    <n v="13333332"/>
  </r>
  <r>
    <x v="0"/>
    <x v="3"/>
    <x v="0"/>
    <x v="17"/>
    <x v="1"/>
    <x v="2"/>
    <x v="3"/>
    <x v="0"/>
    <n v="1078"/>
    <n v="4426058773.5"/>
  </r>
  <r>
    <x v="0"/>
    <x v="3"/>
    <x v="0"/>
    <x v="17"/>
    <x v="1"/>
    <x v="2"/>
    <x v="3"/>
    <x v="1"/>
    <n v="1054"/>
    <n v="3923331906.5999999"/>
  </r>
  <r>
    <x v="0"/>
    <x v="3"/>
    <x v="0"/>
    <x v="17"/>
    <x v="1"/>
    <x v="2"/>
    <x v="4"/>
    <x v="0"/>
    <n v="153"/>
    <n v="347159967.30000001"/>
  </r>
  <r>
    <x v="0"/>
    <x v="3"/>
    <x v="0"/>
    <x v="17"/>
    <x v="1"/>
    <x v="2"/>
    <x v="4"/>
    <x v="1"/>
    <n v="167"/>
    <n v="310928319"/>
  </r>
  <r>
    <x v="0"/>
    <x v="3"/>
    <x v="0"/>
    <x v="17"/>
    <x v="1"/>
    <x v="2"/>
    <x v="1"/>
    <x v="0"/>
    <n v="60"/>
    <n v="109081883.69999999"/>
  </r>
  <r>
    <x v="0"/>
    <x v="3"/>
    <x v="0"/>
    <x v="17"/>
    <x v="1"/>
    <x v="2"/>
    <x v="1"/>
    <x v="1"/>
    <n v="103"/>
    <n v="159359616"/>
  </r>
  <r>
    <x v="0"/>
    <x v="3"/>
    <x v="0"/>
    <x v="17"/>
    <x v="1"/>
    <x v="2"/>
    <x v="2"/>
    <x v="0"/>
    <n v="9"/>
    <n v="10959333"/>
  </r>
  <r>
    <x v="0"/>
    <x v="3"/>
    <x v="0"/>
    <x v="17"/>
    <x v="1"/>
    <x v="2"/>
    <x v="2"/>
    <x v="1"/>
    <n v="19"/>
    <n v="24568992"/>
  </r>
  <r>
    <x v="0"/>
    <x v="3"/>
    <x v="0"/>
    <x v="17"/>
    <x v="1"/>
    <x v="4"/>
    <x v="0"/>
    <x v="0"/>
    <n v="5"/>
    <n v="28851575.406411037"/>
  </r>
  <r>
    <x v="0"/>
    <x v="3"/>
    <x v="0"/>
    <x v="17"/>
    <x v="1"/>
    <x v="4"/>
    <x v="0"/>
    <x v="1"/>
    <n v="4"/>
    <n v="29949707.002242856"/>
  </r>
  <r>
    <x v="0"/>
    <x v="3"/>
    <x v="0"/>
    <x v="17"/>
    <x v="1"/>
    <x v="4"/>
    <x v="3"/>
    <x v="0"/>
    <n v="6"/>
    <n v="39436455.19067502"/>
  </r>
  <r>
    <x v="0"/>
    <x v="3"/>
    <x v="0"/>
    <x v="17"/>
    <x v="1"/>
    <x v="4"/>
    <x v="3"/>
    <x v="1"/>
    <n v="11"/>
    <n v="65873081.150407642"/>
  </r>
  <r>
    <x v="0"/>
    <x v="3"/>
    <x v="0"/>
    <x v="17"/>
    <x v="1"/>
    <x v="4"/>
    <x v="4"/>
    <x v="0"/>
    <n v="1"/>
    <n v="2402326.6846874994"/>
  </r>
  <r>
    <x v="0"/>
    <x v="3"/>
    <x v="0"/>
    <x v="17"/>
    <x v="1"/>
    <x v="4"/>
    <x v="4"/>
    <x v="1"/>
    <n v="2"/>
    <n v="7052652.0256004743"/>
  </r>
  <r>
    <x v="0"/>
    <x v="3"/>
    <x v="0"/>
    <x v="17"/>
    <x v="1"/>
    <x v="4"/>
    <x v="1"/>
    <x v="0"/>
    <n v="2"/>
    <n v="4167707.7425000006"/>
  </r>
  <r>
    <x v="0"/>
    <x v="3"/>
    <x v="0"/>
    <x v="17"/>
    <x v="1"/>
    <x v="4"/>
    <x v="1"/>
    <x v="1"/>
    <n v="7"/>
    <n v="15205638.634237519"/>
  </r>
  <r>
    <x v="0"/>
    <x v="3"/>
    <x v="0"/>
    <x v="17"/>
    <x v="1"/>
    <x v="4"/>
    <x v="2"/>
    <x v="0"/>
    <n v="1"/>
    <n v="1783467.2958749994"/>
  </r>
  <r>
    <x v="0"/>
    <x v="3"/>
    <x v="0"/>
    <x v="18"/>
    <x v="0"/>
    <x v="0"/>
    <x v="0"/>
    <x v="0"/>
    <n v="32"/>
    <n v="355805549.79254901"/>
  </r>
  <r>
    <x v="0"/>
    <x v="3"/>
    <x v="0"/>
    <x v="18"/>
    <x v="0"/>
    <x v="0"/>
    <x v="0"/>
    <x v="1"/>
    <n v="7"/>
    <n v="65357505"/>
  </r>
  <r>
    <x v="0"/>
    <x v="3"/>
    <x v="0"/>
    <x v="18"/>
    <x v="0"/>
    <x v="0"/>
    <x v="3"/>
    <x v="0"/>
    <n v="19"/>
    <n v="127119676.98115127"/>
  </r>
  <r>
    <x v="0"/>
    <x v="3"/>
    <x v="0"/>
    <x v="18"/>
    <x v="0"/>
    <x v="0"/>
    <x v="3"/>
    <x v="1"/>
    <n v="7"/>
    <n v="44004237.486816451"/>
  </r>
  <r>
    <x v="0"/>
    <x v="3"/>
    <x v="0"/>
    <x v="18"/>
    <x v="0"/>
    <x v="0"/>
    <x v="4"/>
    <x v="0"/>
    <n v="1"/>
    <n v="2667639.5636999998"/>
  </r>
  <r>
    <x v="0"/>
    <x v="3"/>
    <x v="0"/>
    <x v="18"/>
    <x v="0"/>
    <x v="0"/>
    <x v="4"/>
    <x v="1"/>
    <n v="3"/>
    <n v="10720861.081883155"/>
  </r>
  <r>
    <x v="0"/>
    <x v="3"/>
    <x v="0"/>
    <x v="18"/>
    <x v="0"/>
    <x v="0"/>
    <x v="1"/>
    <x v="0"/>
    <n v="3"/>
    <n v="6835345.4930508453"/>
  </r>
  <r>
    <x v="0"/>
    <x v="3"/>
    <x v="0"/>
    <x v="18"/>
    <x v="0"/>
    <x v="0"/>
    <x v="1"/>
    <x v="1"/>
    <n v="2"/>
    <n v="4798450.9115999993"/>
  </r>
  <r>
    <x v="0"/>
    <x v="3"/>
    <x v="0"/>
    <x v="18"/>
    <x v="0"/>
    <x v="1"/>
    <x v="0"/>
    <x v="0"/>
    <n v="1"/>
    <n v="6143146.0266150003"/>
  </r>
  <r>
    <x v="0"/>
    <x v="3"/>
    <x v="0"/>
    <x v="18"/>
    <x v="0"/>
    <x v="1"/>
    <x v="3"/>
    <x v="0"/>
    <n v="229"/>
    <n v="1498515780.1847131"/>
  </r>
  <r>
    <x v="0"/>
    <x v="3"/>
    <x v="0"/>
    <x v="18"/>
    <x v="0"/>
    <x v="1"/>
    <x v="3"/>
    <x v="1"/>
    <n v="230"/>
    <n v="1449911851.0080733"/>
  </r>
  <r>
    <x v="0"/>
    <x v="3"/>
    <x v="0"/>
    <x v="18"/>
    <x v="0"/>
    <x v="1"/>
    <x v="4"/>
    <x v="0"/>
    <n v="68"/>
    <n v="207382810.95017058"/>
  </r>
  <r>
    <x v="0"/>
    <x v="3"/>
    <x v="0"/>
    <x v="18"/>
    <x v="0"/>
    <x v="1"/>
    <x v="4"/>
    <x v="1"/>
    <n v="79"/>
    <n v="229979358.25861615"/>
  </r>
  <r>
    <x v="0"/>
    <x v="3"/>
    <x v="0"/>
    <x v="18"/>
    <x v="0"/>
    <x v="1"/>
    <x v="1"/>
    <x v="0"/>
    <n v="77"/>
    <n v="172920440.41889825"/>
  </r>
  <r>
    <x v="0"/>
    <x v="3"/>
    <x v="0"/>
    <x v="18"/>
    <x v="0"/>
    <x v="1"/>
    <x v="1"/>
    <x v="1"/>
    <n v="112"/>
    <n v="253610278.36835629"/>
  </r>
  <r>
    <x v="0"/>
    <x v="3"/>
    <x v="0"/>
    <x v="18"/>
    <x v="0"/>
    <x v="1"/>
    <x v="2"/>
    <x v="0"/>
    <n v="18"/>
    <n v="31816152.905769236"/>
  </r>
  <r>
    <x v="0"/>
    <x v="3"/>
    <x v="0"/>
    <x v="18"/>
    <x v="0"/>
    <x v="1"/>
    <x v="2"/>
    <x v="1"/>
    <n v="13"/>
    <n v="22669772.719285704"/>
  </r>
  <r>
    <x v="0"/>
    <x v="3"/>
    <x v="0"/>
    <x v="18"/>
    <x v="1"/>
    <x v="2"/>
    <x v="0"/>
    <x v="0"/>
    <n v="7"/>
    <n v="97773824.999999985"/>
  </r>
  <r>
    <x v="0"/>
    <x v="3"/>
    <x v="0"/>
    <x v="18"/>
    <x v="1"/>
    <x v="2"/>
    <x v="0"/>
    <x v="1"/>
    <n v="3"/>
    <n v="39498387"/>
  </r>
  <r>
    <x v="0"/>
    <x v="3"/>
    <x v="0"/>
    <x v="18"/>
    <x v="1"/>
    <x v="2"/>
    <x v="3"/>
    <x v="0"/>
    <n v="390"/>
    <n v="2187273027"/>
  </r>
  <r>
    <x v="0"/>
    <x v="3"/>
    <x v="0"/>
    <x v="18"/>
    <x v="1"/>
    <x v="2"/>
    <x v="3"/>
    <x v="1"/>
    <n v="225"/>
    <n v="1203852234"/>
  </r>
  <r>
    <x v="0"/>
    <x v="3"/>
    <x v="0"/>
    <x v="18"/>
    <x v="1"/>
    <x v="2"/>
    <x v="4"/>
    <x v="0"/>
    <n v="351"/>
    <n v="825853149"/>
  </r>
  <r>
    <x v="0"/>
    <x v="3"/>
    <x v="0"/>
    <x v="18"/>
    <x v="1"/>
    <x v="2"/>
    <x v="4"/>
    <x v="1"/>
    <n v="85"/>
    <n v="193176189"/>
  </r>
  <r>
    <x v="0"/>
    <x v="3"/>
    <x v="0"/>
    <x v="18"/>
    <x v="1"/>
    <x v="2"/>
    <x v="1"/>
    <x v="0"/>
    <n v="20"/>
    <n v="37563273"/>
  </r>
  <r>
    <x v="0"/>
    <x v="3"/>
    <x v="0"/>
    <x v="18"/>
    <x v="1"/>
    <x v="2"/>
    <x v="1"/>
    <x v="1"/>
    <n v="41"/>
    <n v="89128338"/>
  </r>
  <r>
    <x v="0"/>
    <x v="3"/>
    <x v="0"/>
    <x v="18"/>
    <x v="1"/>
    <x v="2"/>
    <x v="2"/>
    <x v="0"/>
    <n v="19"/>
    <n v="34250469"/>
  </r>
  <r>
    <x v="0"/>
    <x v="3"/>
    <x v="0"/>
    <x v="18"/>
    <x v="1"/>
    <x v="2"/>
    <x v="2"/>
    <x v="1"/>
    <n v="8"/>
    <n v="9965880"/>
  </r>
  <r>
    <x v="0"/>
    <x v="3"/>
    <x v="0"/>
    <x v="18"/>
    <x v="1"/>
    <x v="4"/>
    <x v="0"/>
    <x v="0"/>
    <n v="2"/>
    <n v="17772195.333333332"/>
  </r>
  <r>
    <x v="0"/>
    <x v="3"/>
    <x v="0"/>
    <x v="18"/>
    <x v="1"/>
    <x v="4"/>
    <x v="0"/>
    <x v="1"/>
    <n v="1"/>
    <n v="3283070.6700000004"/>
  </r>
  <r>
    <x v="0"/>
    <x v="3"/>
    <x v="0"/>
    <x v="18"/>
    <x v="1"/>
    <x v="4"/>
    <x v="3"/>
    <x v="0"/>
    <n v="2"/>
    <n v="12708339.964866675"/>
  </r>
  <r>
    <x v="0"/>
    <x v="3"/>
    <x v="0"/>
    <x v="18"/>
    <x v="1"/>
    <x v="4"/>
    <x v="3"/>
    <x v="1"/>
    <n v="1"/>
    <n v="6327213.8800869584"/>
  </r>
  <r>
    <x v="0"/>
    <x v="3"/>
    <x v="0"/>
    <x v="18"/>
    <x v="1"/>
    <x v="4"/>
    <x v="1"/>
    <x v="1"/>
    <n v="1"/>
    <n v="2160992.6255999999"/>
  </r>
  <r>
    <x v="0"/>
    <x v="3"/>
    <x v="0"/>
    <x v="19"/>
    <x v="0"/>
    <x v="0"/>
    <x v="0"/>
    <x v="0"/>
    <n v="47"/>
    <n v="338405523.88869476"/>
  </r>
  <r>
    <x v="0"/>
    <x v="3"/>
    <x v="0"/>
    <x v="19"/>
    <x v="0"/>
    <x v="0"/>
    <x v="0"/>
    <x v="1"/>
    <n v="35"/>
    <n v="180389976.19449759"/>
  </r>
  <r>
    <x v="0"/>
    <x v="3"/>
    <x v="0"/>
    <x v="19"/>
    <x v="0"/>
    <x v="0"/>
    <x v="3"/>
    <x v="1"/>
    <n v="2"/>
    <n v="11059059.503755556"/>
  </r>
  <r>
    <x v="0"/>
    <x v="3"/>
    <x v="0"/>
    <x v="19"/>
    <x v="0"/>
    <x v="0"/>
    <x v="1"/>
    <x v="0"/>
    <n v="11"/>
    <n v="24139485.52297467"/>
  </r>
  <r>
    <x v="0"/>
    <x v="3"/>
    <x v="0"/>
    <x v="19"/>
    <x v="0"/>
    <x v="0"/>
    <x v="1"/>
    <x v="1"/>
    <n v="6"/>
    <n v="12027407.185161285"/>
  </r>
  <r>
    <x v="0"/>
    <x v="3"/>
    <x v="0"/>
    <x v="19"/>
    <x v="0"/>
    <x v="1"/>
    <x v="3"/>
    <x v="0"/>
    <n v="66"/>
    <n v="379028124.67841065"/>
  </r>
  <r>
    <x v="0"/>
    <x v="3"/>
    <x v="0"/>
    <x v="19"/>
    <x v="0"/>
    <x v="1"/>
    <x v="3"/>
    <x v="1"/>
    <n v="91"/>
    <n v="464239459.40767819"/>
  </r>
  <r>
    <x v="0"/>
    <x v="3"/>
    <x v="0"/>
    <x v="19"/>
    <x v="0"/>
    <x v="1"/>
    <x v="1"/>
    <x v="0"/>
    <n v="82"/>
    <n v="169934223.55101252"/>
  </r>
  <r>
    <x v="0"/>
    <x v="3"/>
    <x v="0"/>
    <x v="19"/>
    <x v="0"/>
    <x v="1"/>
    <x v="1"/>
    <x v="1"/>
    <n v="68"/>
    <n v="139120088.53580639"/>
  </r>
  <r>
    <x v="0"/>
    <x v="3"/>
    <x v="0"/>
    <x v="19"/>
    <x v="0"/>
    <x v="1"/>
    <x v="2"/>
    <x v="0"/>
    <n v="4"/>
    <n v="6406930.8600000003"/>
  </r>
  <r>
    <x v="0"/>
    <x v="3"/>
    <x v="0"/>
    <x v="19"/>
    <x v="0"/>
    <x v="1"/>
    <x v="2"/>
    <x v="1"/>
    <n v="4"/>
    <n v="6049935.2400000002"/>
  </r>
  <r>
    <x v="0"/>
    <x v="3"/>
    <x v="0"/>
    <x v="19"/>
    <x v="1"/>
    <x v="2"/>
    <x v="0"/>
    <x v="1"/>
    <n v="1"/>
    <n v="7813968"/>
  </r>
  <r>
    <x v="0"/>
    <x v="3"/>
    <x v="0"/>
    <x v="19"/>
    <x v="1"/>
    <x v="2"/>
    <x v="3"/>
    <x v="0"/>
    <n v="156"/>
    <n v="725525442"/>
  </r>
  <r>
    <x v="0"/>
    <x v="3"/>
    <x v="0"/>
    <x v="19"/>
    <x v="1"/>
    <x v="2"/>
    <x v="3"/>
    <x v="1"/>
    <n v="134"/>
    <n v="526074672"/>
  </r>
  <r>
    <x v="0"/>
    <x v="3"/>
    <x v="0"/>
    <x v="19"/>
    <x v="1"/>
    <x v="2"/>
    <x v="4"/>
    <x v="0"/>
    <n v="1"/>
    <n v="2319000"/>
  </r>
  <r>
    <x v="0"/>
    <x v="3"/>
    <x v="0"/>
    <x v="19"/>
    <x v="1"/>
    <x v="2"/>
    <x v="4"/>
    <x v="1"/>
    <n v="2"/>
    <n v="4638000"/>
  </r>
  <r>
    <x v="0"/>
    <x v="3"/>
    <x v="0"/>
    <x v="19"/>
    <x v="1"/>
    <x v="2"/>
    <x v="1"/>
    <x v="0"/>
    <n v="42"/>
    <n v="105391848"/>
  </r>
  <r>
    <x v="0"/>
    <x v="3"/>
    <x v="0"/>
    <x v="19"/>
    <x v="1"/>
    <x v="2"/>
    <x v="1"/>
    <x v="1"/>
    <n v="49"/>
    <n v="125337837"/>
  </r>
  <r>
    <x v="0"/>
    <x v="3"/>
    <x v="0"/>
    <x v="19"/>
    <x v="1"/>
    <x v="4"/>
    <x v="0"/>
    <x v="0"/>
    <n v="1"/>
    <n v="3734574.7713157889"/>
  </r>
  <r>
    <x v="0"/>
    <x v="3"/>
    <x v="0"/>
    <x v="19"/>
    <x v="1"/>
    <x v="4"/>
    <x v="0"/>
    <x v="1"/>
    <n v="1"/>
    <n v="3360809.3131578946"/>
  </r>
  <r>
    <x v="0"/>
    <x v="3"/>
    <x v="0"/>
    <x v="19"/>
    <x v="1"/>
    <x v="4"/>
    <x v="3"/>
    <x v="1"/>
    <n v="1"/>
    <n v="5529529.7518777782"/>
  </r>
  <r>
    <x v="0"/>
    <x v="3"/>
    <x v="0"/>
    <x v="20"/>
    <x v="0"/>
    <x v="0"/>
    <x v="0"/>
    <x v="0"/>
    <n v="69"/>
    <n v="624022985.47642851"/>
  </r>
  <r>
    <x v="0"/>
    <x v="3"/>
    <x v="0"/>
    <x v="20"/>
    <x v="0"/>
    <x v="0"/>
    <x v="0"/>
    <x v="1"/>
    <n v="64"/>
    <n v="578164042.79150665"/>
  </r>
  <r>
    <x v="0"/>
    <x v="3"/>
    <x v="0"/>
    <x v="20"/>
    <x v="0"/>
    <x v="0"/>
    <x v="3"/>
    <x v="0"/>
    <n v="82"/>
    <n v="537027572.21661329"/>
  </r>
  <r>
    <x v="0"/>
    <x v="3"/>
    <x v="0"/>
    <x v="20"/>
    <x v="0"/>
    <x v="0"/>
    <x v="3"/>
    <x v="1"/>
    <n v="56"/>
    <n v="337731032.52224737"/>
  </r>
  <r>
    <x v="0"/>
    <x v="3"/>
    <x v="0"/>
    <x v="20"/>
    <x v="0"/>
    <x v="0"/>
    <x v="4"/>
    <x v="0"/>
    <n v="7"/>
    <n v="30882102.472166665"/>
  </r>
  <r>
    <x v="0"/>
    <x v="3"/>
    <x v="0"/>
    <x v="20"/>
    <x v="0"/>
    <x v="0"/>
    <x v="4"/>
    <x v="1"/>
    <n v="7"/>
    <n v="23215332.60433333"/>
  </r>
  <r>
    <x v="0"/>
    <x v="3"/>
    <x v="0"/>
    <x v="20"/>
    <x v="0"/>
    <x v="0"/>
    <x v="1"/>
    <x v="0"/>
    <n v="15"/>
    <n v="34559349.353153847"/>
  </r>
  <r>
    <x v="0"/>
    <x v="3"/>
    <x v="0"/>
    <x v="20"/>
    <x v="0"/>
    <x v="0"/>
    <x v="1"/>
    <x v="1"/>
    <n v="30"/>
    <n v="72824661.241223887"/>
  </r>
  <r>
    <x v="0"/>
    <x v="3"/>
    <x v="0"/>
    <x v="20"/>
    <x v="0"/>
    <x v="0"/>
    <x v="2"/>
    <x v="0"/>
    <n v="6"/>
    <n v="10983351.440769233"/>
  </r>
  <r>
    <x v="0"/>
    <x v="3"/>
    <x v="0"/>
    <x v="20"/>
    <x v="0"/>
    <x v="1"/>
    <x v="3"/>
    <x v="0"/>
    <n v="595"/>
    <n v="3654964792.2888641"/>
  </r>
  <r>
    <x v="0"/>
    <x v="3"/>
    <x v="0"/>
    <x v="20"/>
    <x v="0"/>
    <x v="1"/>
    <x v="3"/>
    <x v="1"/>
    <n v="889"/>
    <n v="5077777799.7623262"/>
  </r>
  <r>
    <x v="0"/>
    <x v="3"/>
    <x v="0"/>
    <x v="20"/>
    <x v="0"/>
    <x v="1"/>
    <x v="4"/>
    <x v="0"/>
    <n v="34"/>
    <n v="94834977.296833321"/>
  </r>
  <r>
    <x v="0"/>
    <x v="3"/>
    <x v="0"/>
    <x v="20"/>
    <x v="0"/>
    <x v="1"/>
    <x v="4"/>
    <x v="1"/>
    <n v="101"/>
    <n v="320704109.59833324"/>
  </r>
  <r>
    <x v="0"/>
    <x v="3"/>
    <x v="0"/>
    <x v="20"/>
    <x v="0"/>
    <x v="1"/>
    <x v="1"/>
    <x v="0"/>
    <n v="159"/>
    <n v="369982058.9216038"/>
  </r>
  <r>
    <x v="0"/>
    <x v="3"/>
    <x v="0"/>
    <x v="20"/>
    <x v="0"/>
    <x v="1"/>
    <x v="1"/>
    <x v="1"/>
    <n v="301"/>
    <n v="733257525.97300315"/>
  </r>
  <r>
    <x v="0"/>
    <x v="3"/>
    <x v="0"/>
    <x v="20"/>
    <x v="0"/>
    <x v="1"/>
    <x v="2"/>
    <x v="0"/>
    <n v="52"/>
    <n v="93179922.06923075"/>
  </r>
  <r>
    <x v="0"/>
    <x v="3"/>
    <x v="0"/>
    <x v="20"/>
    <x v="0"/>
    <x v="1"/>
    <x v="2"/>
    <x v="1"/>
    <n v="10"/>
    <n v="19181152.821000002"/>
  </r>
  <r>
    <x v="0"/>
    <x v="3"/>
    <x v="0"/>
    <x v="20"/>
    <x v="0"/>
    <x v="3"/>
    <x v="0"/>
    <x v="0"/>
    <n v="12"/>
    <n v="111528178.8"/>
  </r>
  <r>
    <x v="0"/>
    <x v="3"/>
    <x v="0"/>
    <x v="20"/>
    <x v="0"/>
    <x v="3"/>
    <x v="0"/>
    <x v="1"/>
    <n v="18"/>
    <n v="151903180.81740001"/>
  </r>
  <r>
    <x v="0"/>
    <x v="3"/>
    <x v="0"/>
    <x v="20"/>
    <x v="0"/>
    <x v="3"/>
    <x v="3"/>
    <x v="0"/>
    <n v="27"/>
    <n v="140998605.32702649"/>
  </r>
  <r>
    <x v="0"/>
    <x v="3"/>
    <x v="0"/>
    <x v="20"/>
    <x v="0"/>
    <x v="3"/>
    <x v="3"/>
    <x v="1"/>
    <n v="56"/>
    <n v="286329568.46592021"/>
  </r>
  <r>
    <x v="0"/>
    <x v="3"/>
    <x v="0"/>
    <x v="20"/>
    <x v="0"/>
    <x v="3"/>
    <x v="4"/>
    <x v="0"/>
    <n v="7"/>
    <n v="19015256.216249999"/>
  </r>
  <r>
    <x v="0"/>
    <x v="3"/>
    <x v="0"/>
    <x v="20"/>
    <x v="0"/>
    <x v="3"/>
    <x v="4"/>
    <x v="1"/>
    <n v="8"/>
    <n v="21223193.719999995"/>
  </r>
  <r>
    <x v="0"/>
    <x v="3"/>
    <x v="0"/>
    <x v="20"/>
    <x v="0"/>
    <x v="3"/>
    <x v="1"/>
    <x v="0"/>
    <n v="2"/>
    <n v="5275944.6500000004"/>
  </r>
  <r>
    <x v="0"/>
    <x v="3"/>
    <x v="0"/>
    <x v="20"/>
    <x v="0"/>
    <x v="3"/>
    <x v="1"/>
    <x v="1"/>
    <n v="31"/>
    <n v="86664652.153676465"/>
  </r>
  <r>
    <x v="0"/>
    <x v="3"/>
    <x v="0"/>
    <x v="20"/>
    <x v="0"/>
    <x v="3"/>
    <x v="2"/>
    <x v="0"/>
    <n v="3"/>
    <n v="7091640.8550000004"/>
  </r>
  <r>
    <x v="0"/>
    <x v="3"/>
    <x v="0"/>
    <x v="20"/>
    <x v="1"/>
    <x v="2"/>
    <x v="0"/>
    <x v="0"/>
    <n v="1"/>
    <n v="11100000"/>
  </r>
  <r>
    <x v="0"/>
    <x v="3"/>
    <x v="0"/>
    <x v="20"/>
    <x v="1"/>
    <x v="2"/>
    <x v="3"/>
    <x v="0"/>
    <n v="562"/>
    <n v="1978821156"/>
  </r>
  <r>
    <x v="0"/>
    <x v="3"/>
    <x v="0"/>
    <x v="20"/>
    <x v="1"/>
    <x v="2"/>
    <x v="3"/>
    <x v="1"/>
    <n v="1253"/>
    <n v="4046851524.5999999"/>
  </r>
  <r>
    <x v="0"/>
    <x v="3"/>
    <x v="0"/>
    <x v="20"/>
    <x v="1"/>
    <x v="2"/>
    <x v="4"/>
    <x v="0"/>
    <n v="75"/>
    <n v="207200040"/>
  </r>
  <r>
    <x v="0"/>
    <x v="3"/>
    <x v="0"/>
    <x v="20"/>
    <x v="1"/>
    <x v="2"/>
    <x v="4"/>
    <x v="1"/>
    <n v="114"/>
    <n v="287356707"/>
  </r>
  <r>
    <x v="0"/>
    <x v="3"/>
    <x v="0"/>
    <x v="20"/>
    <x v="1"/>
    <x v="2"/>
    <x v="1"/>
    <x v="0"/>
    <n v="124"/>
    <n v="282183102"/>
  </r>
  <r>
    <x v="0"/>
    <x v="3"/>
    <x v="0"/>
    <x v="20"/>
    <x v="1"/>
    <x v="2"/>
    <x v="1"/>
    <x v="1"/>
    <n v="157"/>
    <n v="288165108"/>
  </r>
  <r>
    <x v="0"/>
    <x v="3"/>
    <x v="0"/>
    <x v="20"/>
    <x v="1"/>
    <x v="2"/>
    <x v="2"/>
    <x v="0"/>
    <n v="10"/>
    <n v="16026900"/>
  </r>
  <r>
    <x v="0"/>
    <x v="3"/>
    <x v="0"/>
    <x v="20"/>
    <x v="1"/>
    <x v="2"/>
    <x v="2"/>
    <x v="1"/>
    <n v="4"/>
    <n v="4695864"/>
  </r>
  <r>
    <x v="0"/>
    <x v="3"/>
    <x v="0"/>
    <x v="20"/>
    <x v="1"/>
    <x v="4"/>
    <x v="0"/>
    <x v="0"/>
    <n v="1"/>
    <n v="9624405"/>
  </r>
  <r>
    <x v="0"/>
    <x v="3"/>
    <x v="0"/>
    <x v="20"/>
    <x v="1"/>
    <x v="4"/>
    <x v="3"/>
    <x v="0"/>
    <n v="26"/>
    <n v="171808631.60861728"/>
  </r>
  <r>
    <x v="0"/>
    <x v="3"/>
    <x v="0"/>
    <x v="20"/>
    <x v="1"/>
    <x v="4"/>
    <x v="3"/>
    <x v="1"/>
    <n v="22"/>
    <n v="126709956.156104"/>
  </r>
  <r>
    <x v="0"/>
    <x v="3"/>
    <x v="0"/>
    <x v="20"/>
    <x v="1"/>
    <x v="4"/>
    <x v="4"/>
    <x v="0"/>
    <n v="2"/>
    <n v="5257329.2506666668"/>
  </r>
  <r>
    <x v="0"/>
    <x v="3"/>
    <x v="0"/>
    <x v="20"/>
    <x v="1"/>
    <x v="4"/>
    <x v="4"/>
    <x v="1"/>
    <n v="2"/>
    <n v="5240793.7978333328"/>
  </r>
  <r>
    <x v="0"/>
    <x v="3"/>
    <x v="0"/>
    <x v="20"/>
    <x v="1"/>
    <x v="4"/>
    <x v="1"/>
    <x v="0"/>
    <n v="11"/>
    <n v="25668990.922809996"/>
  </r>
  <r>
    <x v="0"/>
    <x v="3"/>
    <x v="0"/>
    <x v="20"/>
    <x v="1"/>
    <x v="4"/>
    <x v="1"/>
    <x v="1"/>
    <n v="21"/>
    <n v="50407230.984088317"/>
  </r>
  <r>
    <x v="0"/>
    <x v="3"/>
    <x v="0"/>
    <x v="20"/>
    <x v="1"/>
    <x v="4"/>
    <x v="2"/>
    <x v="0"/>
    <n v="4"/>
    <n v="8615005.6890744232"/>
  </r>
  <r>
    <x v="0"/>
    <x v="3"/>
    <x v="0"/>
    <x v="20"/>
    <x v="1"/>
    <x v="4"/>
    <x v="2"/>
    <x v="1"/>
    <n v="4"/>
    <n v="7768333.4804999996"/>
  </r>
  <r>
    <x v="0"/>
    <x v="3"/>
    <x v="0"/>
    <x v="21"/>
    <x v="0"/>
    <x v="0"/>
    <x v="0"/>
    <x v="0"/>
    <n v="17"/>
    <n v="173334838.77530003"/>
  </r>
  <r>
    <x v="0"/>
    <x v="3"/>
    <x v="0"/>
    <x v="21"/>
    <x v="0"/>
    <x v="0"/>
    <x v="0"/>
    <x v="1"/>
    <n v="20"/>
    <n v="181014005.69366154"/>
  </r>
  <r>
    <x v="0"/>
    <x v="3"/>
    <x v="0"/>
    <x v="21"/>
    <x v="0"/>
    <x v="0"/>
    <x v="3"/>
    <x v="0"/>
    <n v="1"/>
    <n v="7290126.8200846156"/>
  </r>
  <r>
    <x v="0"/>
    <x v="3"/>
    <x v="0"/>
    <x v="21"/>
    <x v="0"/>
    <x v="1"/>
    <x v="3"/>
    <x v="0"/>
    <n v="12"/>
    <n v="87481521.841015399"/>
  </r>
  <r>
    <x v="0"/>
    <x v="3"/>
    <x v="0"/>
    <x v="21"/>
    <x v="0"/>
    <x v="1"/>
    <x v="3"/>
    <x v="1"/>
    <n v="21"/>
    <n v="154896657.62461579"/>
  </r>
  <r>
    <x v="0"/>
    <x v="3"/>
    <x v="0"/>
    <x v="21"/>
    <x v="0"/>
    <x v="1"/>
    <x v="4"/>
    <x v="0"/>
    <n v="4"/>
    <n v="11946769.38259366"/>
  </r>
  <r>
    <x v="0"/>
    <x v="3"/>
    <x v="0"/>
    <x v="21"/>
    <x v="0"/>
    <x v="1"/>
    <x v="4"/>
    <x v="1"/>
    <n v="5"/>
    <n v="14955225.015201727"/>
  </r>
  <r>
    <x v="0"/>
    <x v="3"/>
    <x v="0"/>
    <x v="21"/>
    <x v="0"/>
    <x v="1"/>
    <x v="1"/>
    <x v="0"/>
    <n v="29"/>
    <n v="76820178.563399971"/>
  </r>
  <r>
    <x v="0"/>
    <x v="3"/>
    <x v="0"/>
    <x v="21"/>
    <x v="0"/>
    <x v="1"/>
    <x v="1"/>
    <x v="1"/>
    <n v="16"/>
    <n v="48115974.809194773"/>
  </r>
  <r>
    <x v="0"/>
    <x v="3"/>
    <x v="0"/>
    <x v="21"/>
    <x v="1"/>
    <x v="2"/>
    <x v="3"/>
    <x v="0"/>
    <n v="114"/>
    <n v="740506940.99999988"/>
  </r>
  <r>
    <x v="0"/>
    <x v="3"/>
    <x v="0"/>
    <x v="21"/>
    <x v="1"/>
    <x v="2"/>
    <x v="3"/>
    <x v="1"/>
    <n v="104"/>
    <n v="685095120.00000012"/>
  </r>
  <r>
    <x v="0"/>
    <x v="3"/>
    <x v="0"/>
    <x v="21"/>
    <x v="1"/>
    <x v="2"/>
    <x v="4"/>
    <x v="0"/>
    <n v="8"/>
    <n v="24950001"/>
  </r>
  <r>
    <x v="0"/>
    <x v="3"/>
    <x v="0"/>
    <x v="21"/>
    <x v="1"/>
    <x v="2"/>
    <x v="4"/>
    <x v="1"/>
    <n v="14"/>
    <n v="39820839"/>
  </r>
  <r>
    <x v="0"/>
    <x v="3"/>
    <x v="0"/>
    <x v="21"/>
    <x v="1"/>
    <x v="2"/>
    <x v="1"/>
    <x v="0"/>
    <n v="2"/>
    <n v="2220000"/>
  </r>
  <r>
    <x v="0"/>
    <x v="3"/>
    <x v="0"/>
    <x v="21"/>
    <x v="1"/>
    <x v="2"/>
    <x v="1"/>
    <x v="1"/>
    <n v="5"/>
    <n v="9601665"/>
  </r>
  <r>
    <x v="0"/>
    <x v="3"/>
    <x v="0"/>
    <x v="22"/>
    <x v="0"/>
    <x v="0"/>
    <x v="0"/>
    <x v="0"/>
    <n v="57"/>
    <n v="1081867571.5945375"/>
  </r>
  <r>
    <x v="0"/>
    <x v="3"/>
    <x v="0"/>
    <x v="22"/>
    <x v="0"/>
    <x v="0"/>
    <x v="0"/>
    <x v="1"/>
    <n v="38"/>
    <n v="683460044.23904061"/>
  </r>
  <r>
    <x v="0"/>
    <x v="3"/>
    <x v="0"/>
    <x v="22"/>
    <x v="0"/>
    <x v="0"/>
    <x v="3"/>
    <x v="0"/>
    <n v="913"/>
    <n v="10234180273.590885"/>
  </r>
  <r>
    <x v="0"/>
    <x v="3"/>
    <x v="0"/>
    <x v="22"/>
    <x v="0"/>
    <x v="0"/>
    <x v="3"/>
    <x v="1"/>
    <n v="719"/>
    <n v="6639632286.201272"/>
  </r>
  <r>
    <x v="0"/>
    <x v="3"/>
    <x v="0"/>
    <x v="22"/>
    <x v="0"/>
    <x v="0"/>
    <x v="4"/>
    <x v="0"/>
    <n v="260"/>
    <n v="984473247.81007218"/>
  </r>
  <r>
    <x v="0"/>
    <x v="3"/>
    <x v="0"/>
    <x v="22"/>
    <x v="0"/>
    <x v="0"/>
    <x v="4"/>
    <x v="1"/>
    <n v="267"/>
    <n v="986783294.18539524"/>
  </r>
  <r>
    <x v="0"/>
    <x v="3"/>
    <x v="0"/>
    <x v="22"/>
    <x v="0"/>
    <x v="0"/>
    <x v="1"/>
    <x v="0"/>
    <n v="391"/>
    <n v="1144178580.7734718"/>
  </r>
  <r>
    <x v="0"/>
    <x v="3"/>
    <x v="0"/>
    <x v="22"/>
    <x v="0"/>
    <x v="0"/>
    <x v="1"/>
    <x v="1"/>
    <n v="754"/>
    <n v="2247500916.8480835"/>
  </r>
  <r>
    <x v="0"/>
    <x v="3"/>
    <x v="0"/>
    <x v="22"/>
    <x v="0"/>
    <x v="0"/>
    <x v="2"/>
    <x v="0"/>
    <n v="261"/>
    <n v="639450942.99387276"/>
  </r>
  <r>
    <x v="0"/>
    <x v="3"/>
    <x v="0"/>
    <x v="22"/>
    <x v="0"/>
    <x v="0"/>
    <x v="2"/>
    <x v="1"/>
    <n v="102"/>
    <n v="244309306.44825515"/>
  </r>
  <r>
    <x v="0"/>
    <x v="3"/>
    <x v="0"/>
    <x v="22"/>
    <x v="1"/>
    <x v="2"/>
    <x v="3"/>
    <x v="0"/>
    <n v="30"/>
    <n v="141853329"/>
  </r>
  <r>
    <x v="0"/>
    <x v="3"/>
    <x v="0"/>
    <x v="22"/>
    <x v="1"/>
    <x v="2"/>
    <x v="3"/>
    <x v="1"/>
    <n v="28"/>
    <n v="131116659"/>
  </r>
  <r>
    <x v="0"/>
    <x v="3"/>
    <x v="0"/>
    <x v="22"/>
    <x v="1"/>
    <x v="2"/>
    <x v="4"/>
    <x v="0"/>
    <n v="2"/>
    <n v="4566666"/>
  </r>
  <r>
    <x v="0"/>
    <x v="3"/>
    <x v="0"/>
    <x v="22"/>
    <x v="1"/>
    <x v="2"/>
    <x v="1"/>
    <x v="0"/>
    <n v="2"/>
    <n v="4200000"/>
  </r>
  <r>
    <x v="0"/>
    <x v="3"/>
    <x v="0"/>
    <x v="22"/>
    <x v="1"/>
    <x v="2"/>
    <x v="1"/>
    <x v="1"/>
    <n v="15"/>
    <n v="30167553"/>
  </r>
  <r>
    <x v="0"/>
    <x v="3"/>
    <x v="0"/>
    <x v="22"/>
    <x v="1"/>
    <x v="4"/>
    <x v="3"/>
    <x v="0"/>
    <n v="8"/>
    <n v="68798928.387829646"/>
  </r>
  <r>
    <x v="0"/>
    <x v="3"/>
    <x v="0"/>
    <x v="22"/>
    <x v="1"/>
    <x v="4"/>
    <x v="3"/>
    <x v="1"/>
    <n v="15"/>
    <n v="120215394.85826902"/>
  </r>
  <r>
    <x v="0"/>
    <x v="3"/>
    <x v="0"/>
    <x v="22"/>
    <x v="1"/>
    <x v="4"/>
    <x v="4"/>
    <x v="1"/>
    <n v="2"/>
    <n v="7391635.1624374166"/>
  </r>
  <r>
    <x v="0"/>
    <x v="3"/>
    <x v="0"/>
    <x v="22"/>
    <x v="1"/>
    <x v="4"/>
    <x v="1"/>
    <x v="0"/>
    <n v="5"/>
    <n v="14631439.651834678"/>
  </r>
  <r>
    <x v="0"/>
    <x v="3"/>
    <x v="0"/>
    <x v="22"/>
    <x v="1"/>
    <x v="4"/>
    <x v="1"/>
    <x v="1"/>
    <n v="6"/>
    <n v="17884622.680488724"/>
  </r>
  <r>
    <x v="0"/>
    <x v="3"/>
    <x v="0"/>
    <x v="22"/>
    <x v="1"/>
    <x v="4"/>
    <x v="2"/>
    <x v="0"/>
    <n v="9"/>
    <n v="22050032.517030098"/>
  </r>
  <r>
    <x v="0"/>
    <x v="3"/>
    <x v="0"/>
    <x v="22"/>
    <x v="1"/>
    <x v="4"/>
    <x v="2"/>
    <x v="1"/>
    <n v="16"/>
    <n v="38323028.462471396"/>
  </r>
  <r>
    <x v="0"/>
    <x v="3"/>
    <x v="0"/>
    <x v="23"/>
    <x v="0"/>
    <x v="0"/>
    <x v="0"/>
    <x v="0"/>
    <n v="41"/>
    <n v="529334987.42058825"/>
  </r>
  <r>
    <x v="0"/>
    <x v="3"/>
    <x v="0"/>
    <x v="23"/>
    <x v="0"/>
    <x v="0"/>
    <x v="0"/>
    <x v="1"/>
    <n v="11"/>
    <n v="147817725"/>
  </r>
  <r>
    <x v="0"/>
    <x v="3"/>
    <x v="0"/>
    <x v="23"/>
    <x v="0"/>
    <x v="0"/>
    <x v="3"/>
    <x v="0"/>
    <n v="75"/>
    <n v="545301658.03313243"/>
  </r>
  <r>
    <x v="0"/>
    <x v="3"/>
    <x v="0"/>
    <x v="23"/>
    <x v="0"/>
    <x v="0"/>
    <x v="3"/>
    <x v="1"/>
    <n v="15"/>
    <n v="94458607.266284615"/>
  </r>
  <r>
    <x v="0"/>
    <x v="3"/>
    <x v="0"/>
    <x v="23"/>
    <x v="0"/>
    <x v="0"/>
    <x v="4"/>
    <x v="0"/>
    <n v="17"/>
    <n v="52650864.867625646"/>
  </r>
  <r>
    <x v="0"/>
    <x v="3"/>
    <x v="0"/>
    <x v="23"/>
    <x v="0"/>
    <x v="0"/>
    <x v="4"/>
    <x v="1"/>
    <n v="1"/>
    <n v="5530459.7400000002"/>
  </r>
  <r>
    <x v="0"/>
    <x v="3"/>
    <x v="0"/>
    <x v="23"/>
    <x v="0"/>
    <x v="0"/>
    <x v="1"/>
    <x v="0"/>
    <n v="8"/>
    <n v="20014627.240550004"/>
  </r>
  <r>
    <x v="0"/>
    <x v="3"/>
    <x v="0"/>
    <x v="23"/>
    <x v="0"/>
    <x v="0"/>
    <x v="1"/>
    <x v="1"/>
    <n v="32"/>
    <n v="81279765.427297279"/>
  </r>
  <r>
    <x v="0"/>
    <x v="3"/>
    <x v="0"/>
    <x v="23"/>
    <x v="0"/>
    <x v="0"/>
    <x v="2"/>
    <x v="0"/>
    <n v="4"/>
    <n v="7271123.0984400008"/>
  </r>
  <r>
    <x v="0"/>
    <x v="3"/>
    <x v="0"/>
    <x v="23"/>
    <x v="0"/>
    <x v="1"/>
    <x v="3"/>
    <x v="0"/>
    <n v="278"/>
    <n v="2055314593.9253614"/>
  </r>
  <r>
    <x v="0"/>
    <x v="3"/>
    <x v="0"/>
    <x v="23"/>
    <x v="0"/>
    <x v="1"/>
    <x v="3"/>
    <x v="1"/>
    <n v="165"/>
    <n v="1190712443.4949839"/>
  </r>
  <r>
    <x v="0"/>
    <x v="3"/>
    <x v="0"/>
    <x v="23"/>
    <x v="0"/>
    <x v="1"/>
    <x v="4"/>
    <x v="0"/>
    <n v="42"/>
    <n v="116255878.87669474"/>
  </r>
  <r>
    <x v="0"/>
    <x v="3"/>
    <x v="0"/>
    <x v="23"/>
    <x v="0"/>
    <x v="1"/>
    <x v="4"/>
    <x v="1"/>
    <n v="40"/>
    <n v="130371873.43448976"/>
  </r>
  <r>
    <x v="0"/>
    <x v="3"/>
    <x v="0"/>
    <x v="23"/>
    <x v="0"/>
    <x v="1"/>
    <x v="1"/>
    <x v="0"/>
    <n v="45"/>
    <n v="112531015.88474002"/>
  </r>
  <r>
    <x v="0"/>
    <x v="3"/>
    <x v="0"/>
    <x v="23"/>
    <x v="0"/>
    <x v="1"/>
    <x v="1"/>
    <x v="1"/>
    <n v="69"/>
    <n v="173226542.04841885"/>
  </r>
  <r>
    <x v="0"/>
    <x v="3"/>
    <x v="0"/>
    <x v="23"/>
    <x v="0"/>
    <x v="1"/>
    <x v="2"/>
    <x v="0"/>
    <n v="13"/>
    <n v="23854265.906880006"/>
  </r>
  <r>
    <x v="0"/>
    <x v="3"/>
    <x v="0"/>
    <x v="23"/>
    <x v="0"/>
    <x v="1"/>
    <x v="2"/>
    <x v="1"/>
    <n v="4"/>
    <n v="7237736.4518399993"/>
  </r>
  <r>
    <x v="0"/>
    <x v="3"/>
    <x v="0"/>
    <x v="23"/>
    <x v="1"/>
    <x v="2"/>
    <x v="0"/>
    <x v="0"/>
    <n v="1"/>
    <n v="18833331"/>
  </r>
  <r>
    <x v="0"/>
    <x v="3"/>
    <x v="0"/>
    <x v="23"/>
    <x v="1"/>
    <x v="2"/>
    <x v="0"/>
    <x v="1"/>
    <n v="1"/>
    <n v="20100000"/>
  </r>
  <r>
    <x v="0"/>
    <x v="3"/>
    <x v="0"/>
    <x v="23"/>
    <x v="1"/>
    <x v="2"/>
    <x v="3"/>
    <x v="0"/>
    <n v="67"/>
    <n v="388029738"/>
  </r>
  <r>
    <x v="0"/>
    <x v="3"/>
    <x v="0"/>
    <x v="23"/>
    <x v="1"/>
    <x v="2"/>
    <x v="3"/>
    <x v="1"/>
    <n v="48"/>
    <n v="231684975"/>
  </r>
  <r>
    <x v="0"/>
    <x v="3"/>
    <x v="0"/>
    <x v="23"/>
    <x v="1"/>
    <x v="2"/>
    <x v="4"/>
    <x v="0"/>
    <n v="2"/>
    <n v="3885000"/>
  </r>
  <r>
    <x v="0"/>
    <x v="3"/>
    <x v="0"/>
    <x v="23"/>
    <x v="1"/>
    <x v="2"/>
    <x v="4"/>
    <x v="1"/>
    <n v="5"/>
    <n v="13821723"/>
  </r>
  <r>
    <x v="0"/>
    <x v="3"/>
    <x v="0"/>
    <x v="23"/>
    <x v="1"/>
    <x v="2"/>
    <x v="1"/>
    <x v="0"/>
    <n v="3"/>
    <n v="5574330"/>
  </r>
  <r>
    <x v="0"/>
    <x v="3"/>
    <x v="0"/>
    <x v="23"/>
    <x v="1"/>
    <x v="2"/>
    <x v="1"/>
    <x v="1"/>
    <n v="15"/>
    <n v="31887951"/>
  </r>
  <r>
    <x v="0"/>
    <x v="3"/>
    <x v="0"/>
    <x v="23"/>
    <x v="1"/>
    <x v="2"/>
    <x v="2"/>
    <x v="1"/>
    <n v="2"/>
    <n v="2394990"/>
  </r>
  <r>
    <x v="0"/>
    <x v="3"/>
    <x v="0"/>
    <x v="23"/>
    <x v="1"/>
    <x v="4"/>
    <x v="0"/>
    <x v="1"/>
    <n v="1"/>
    <n v="15588246.75"/>
  </r>
  <r>
    <x v="0"/>
    <x v="3"/>
    <x v="0"/>
    <x v="23"/>
    <x v="1"/>
    <x v="4"/>
    <x v="3"/>
    <x v="0"/>
    <n v="2"/>
    <n v="18669517.413045853"/>
  </r>
  <r>
    <x v="0"/>
    <x v="3"/>
    <x v="0"/>
    <x v="23"/>
    <x v="1"/>
    <x v="4"/>
    <x v="3"/>
    <x v="1"/>
    <n v="1"/>
    <n v="7674952.9272725796"/>
  </r>
  <r>
    <x v="0"/>
    <x v="3"/>
    <x v="0"/>
    <x v="23"/>
    <x v="1"/>
    <x v="4"/>
    <x v="1"/>
    <x v="0"/>
    <n v="1"/>
    <n v="2496774.3612500005"/>
  </r>
  <r>
    <x v="0"/>
    <x v="3"/>
    <x v="0"/>
    <x v="23"/>
    <x v="1"/>
    <x v="4"/>
    <x v="1"/>
    <x v="1"/>
    <n v="2"/>
    <n v="4883141.2465297272"/>
  </r>
  <r>
    <x v="0"/>
    <x v="3"/>
    <x v="0"/>
    <x v="24"/>
    <x v="0"/>
    <x v="0"/>
    <x v="0"/>
    <x v="0"/>
    <n v="27"/>
    <n v="313763778.69"/>
  </r>
  <r>
    <x v="0"/>
    <x v="3"/>
    <x v="0"/>
    <x v="24"/>
    <x v="0"/>
    <x v="0"/>
    <x v="0"/>
    <x v="1"/>
    <n v="17"/>
    <n v="175043605.5"/>
  </r>
  <r>
    <x v="0"/>
    <x v="3"/>
    <x v="0"/>
    <x v="24"/>
    <x v="0"/>
    <x v="0"/>
    <x v="3"/>
    <x v="0"/>
    <n v="3"/>
    <n v="19956093.977583677"/>
  </r>
  <r>
    <x v="0"/>
    <x v="3"/>
    <x v="0"/>
    <x v="24"/>
    <x v="0"/>
    <x v="0"/>
    <x v="3"/>
    <x v="1"/>
    <n v="3"/>
    <n v="19561010.602417018"/>
  </r>
  <r>
    <x v="0"/>
    <x v="3"/>
    <x v="0"/>
    <x v="24"/>
    <x v="0"/>
    <x v="0"/>
    <x v="4"/>
    <x v="1"/>
    <n v="1"/>
    <n v="2760255.8218421051"/>
  </r>
  <r>
    <x v="0"/>
    <x v="3"/>
    <x v="0"/>
    <x v="24"/>
    <x v="0"/>
    <x v="0"/>
    <x v="1"/>
    <x v="1"/>
    <n v="3"/>
    <n v="7373491.2931653224"/>
  </r>
  <r>
    <x v="0"/>
    <x v="3"/>
    <x v="0"/>
    <x v="24"/>
    <x v="0"/>
    <x v="1"/>
    <x v="0"/>
    <x v="0"/>
    <n v="4"/>
    <n v="85462824"/>
  </r>
  <r>
    <x v="0"/>
    <x v="3"/>
    <x v="0"/>
    <x v="24"/>
    <x v="0"/>
    <x v="1"/>
    <x v="3"/>
    <x v="0"/>
    <n v="269"/>
    <n v="1907164850.8367701"/>
  </r>
  <r>
    <x v="0"/>
    <x v="3"/>
    <x v="0"/>
    <x v="24"/>
    <x v="0"/>
    <x v="1"/>
    <x v="3"/>
    <x v="1"/>
    <n v="346"/>
    <n v="2342579181.1134124"/>
  </r>
  <r>
    <x v="0"/>
    <x v="3"/>
    <x v="0"/>
    <x v="24"/>
    <x v="0"/>
    <x v="1"/>
    <x v="4"/>
    <x v="0"/>
    <n v="12"/>
    <n v="32529231.966666669"/>
  </r>
  <r>
    <x v="0"/>
    <x v="3"/>
    <x v="0"/>
    <x v="24"/>
    <x v="0"/>
    <x v="1"/>
    <x v="4"/>
    <x v="1"/>
    <n v="40"/>
    <n v="115154678.36800572"/>
  </r>
  <r>
    <x v="0"/>
    <x v="3"/>
    <x v="0"/>
    <x v="24"/>
    <x v="0"/>
    <x v="1"/>
    <x v="1"/>
    <x v="0"/>
    <n v="26"/>
    <n v="63283623.058384605"/>
  </r>
  <r>
    <x v="0"/>
    <x v="3"/>
    <x v="0"/>
    <x v="24"/>
    <x v="0"/>
    <x v="1"/>
    <x v="1"/>
    <x v="1"/>
    <n v="51"/>
    <n v="125524256.99108467"/>
  </r>
  <r>
    <x v="0"/>
    <x v="3"/>
    <x v="0"/>
    <x v="24"/>
    <x v="1"/>
    <x v="2"/>
    <x v="3"/>
    <x v="0"/>
    <n v="51"/>
    <n v="234064524"/>
  </r>
  <r>
    <x v="0"/>
    <x v="3"/>
    <x v="0"/>
    <x v="24"/>
    <x v="1"/>
    <x v="2"/>
    <x v="3"/>
    <x v="1"/>
    <n v="77"/>
    <n v="286581615"/>
  </r>
  <r>
    <x v="0"/>
    <x v="3"/>
    <x v="0"/>
    <x v="24"/>
    <x v="1"/>
    <x v="2"/>
    <x v="4"/>
    <x v="0"/>
    <n v="21"/>
    <n v="53195616"/>
  </r>
  <r>
    <x v="0"/>
    <x v="3"/>
    <x v="0"/>
    <x v="24"/>
    <x v="1"/>
    <x v="2"/>
    <x v="4"/>
    <x v="1"/>
    <n v="28"/>
    <n v="47939445"/>
  </r>
  <r>
    <x v="0"/>
    <x v="3"/>
    <x v="0"/>
    <x v="24"/>
    <x v="1"/>
    <x v="2"/>
    <x v="1"/>
    <x v="0"/>
    <n v="3"/>
    <n v="6390000"/>
  </r>
  <r>
    <x v="0"/>
    <x v="3"/>
    <x v="0"/>
    <x v="24"/>
    <x v="1"/>
    <x v="2"/>
    <x v="1"/>
    <x v="1"/>
    <n v="5"/>
    <n v="9316818"/>
  </r>
  <r>
    <x v="0"/>
    <x v="3"/>
    <x v="0"/>
    <x v="24"/>
    <x v="1"/>
    <x v="2"/>
    <x v="2"/>
    <x v="0"/>
    <n v="1"/>
    <n v="2013000"/>
  </r>
  <r>
    <x v="0"/>
    <x v="3"/>
    <x v="0"/>
    <x v="24"/>
    <x v="1"/>
    <x v="4"/>
    <x v="3"/>
    <x v="0"/>
    <n v="5"/>
    <n v="36573184.872672424"/>
  </r>
  <r>
    <x v="0"/>
    <x v="3"/>
    <x v="0"/>
    <x v="24"/>
    <x v="1"/>
    <x v="4"/>
    <x v="3"/>
    <x v="1"/>
    <n v="8"/>
    <n v="51933288.236832604"/>
  </r>
  <r>
    <x v="0"/>
    <x v="3"/>
    <x v="0"/>
    <x v="25"/>
    <x v="0"/>
    <x v="0"/>
    <x v="0"/>
    <x v="0"/>
    <n v="38"/>
    <n v="332499791.57414293"/>
  </r>
  <r>
    <x v="0"/>
    <x v="3"/>
    <x v="0"/>
    <x v="25"/>
    <x v="0"/>
    <x v="0"/>
    <x v="0"/>
    <x v="1"/>
    <n v="14"/>
    <n v="154029453.63480002"/>
  </r>
  <r>
    <x v="0"/>
    <x v="3"/>
    <x v="0"/>
    <x v="25"/>
    <x v="0"/>
    <x v="0"/>
    <x v="3"/>
    <x v="0"/>
    <n v="51"/>
    <n v="294756309.41750568"/>
  </r>
  <r>
    <x v="0"/>
    <x v="3"/>
    <x v="0"/>
    <x v="25"/>
    <x v="0"/>
    <x v="0"/>
    <x v="3"/>
    <x v="1"/>
    <n v="21"/>
    <n v="117655424.16146667"/>
  </r>
  <r>
    <x v="0"/>
    <x v="3"/>
    <x v="0"/>
    <x v="25"/>
    <x v="0"/>
    <x v="0"/>
    <x v="4"/>
    <x v="0"/>
    <n v="6"/>
    <n v="16653780.713823527"/>
  </r>
  <r>
    <x v="0"/>
    <x v="3"/>
    <x v="0"/>
    <x v="25"/>
    <x v="0"/>
    <x v="0"/>
    <x v="4"/>
    <x v="1"/>
    <n v="9"/>
    <n v="21971716.63425"/>
  </r>
  <r>
    <x v="0"/>
    <x v="3"/>
    <x v="0"/>
    <x v="25"/>
    <x v="0"/>
    <x v="0"/>
    <x v="1"/>
    <x v="0"/>
    <n v="16"/>
    <n v="38015596.072799996"/>
  </r>
  <r>
    <x v="0"/>
    <x v="3"/>
    <x v="0"/>
    <x v="25"/>
    <x v="0"/>
    <x v="0"/>
    <x v="1"/>
    <x v="1"/>
    <n v="41"/>
    <n v="95437314.512566939"/>
  </r>
  <r>
    <x v="0"/>
    <x v="3"/>
    <x v="0"/>
    <x v="25"/>
    <x v="0"/>
    <x v="0"/>
    <x v="2"/>
    <x v="0"/>
    <n v="22"/>
    <n v="38877908.414999992"/>
  </r>
  <r>
    <x v="0"/>
    <x v="3"/>
    <x v="0"/>
    <x v="25"/>
    <x v="0"/>
    <x v="1"/>
    <x v="3"/>
    <x v="0"/>
    <n v="153"/>
    <n v="883349414.62871337"/>
  </r>
  <r>
    <x v="0"/>
    <x v="3"/>
    <x v="0"/>
    <x v="25"/>
    <x v="0"/>
    <x v="1"/>
    <x v="3"/>
    <x v="1"/>
    <n v="160"/>
    <n v="886175987.89305782"/>
  </r>
  <r>
    <x v="0"/>
    <x v="3"/>
    <x v="0"/>
    <x v="25"/>
    <x v="0"/>
    <x v="1"/>
    <x v="4"/>
    <x v="0"/>
    <n v="17"/>
    <n v="49035935.482941166"/>
  </r>
  <r>
    <x v="0"/>
    <x v="3"/>
    <x v="0"/>
    <x v="25"/>
    <x v="0"/>
    <x v="1"/>
    <x v="4"/>
    <x v="1"/>
    <n v="12"/>
    <n v="31529758.710749995"/>
  </r>
  <r>
    <x v="0"/>
    <x v="3"/>
    <x v="0"/>
    <x v="25"/>
    <x v="0"/>
    <x v="1"/>
    <x v="1"/>
    <x v="0"/>
    <n v="15"/>
    <n v="35867515.14419999"/>
  </r>
  <r>
    <x v="0"/>
    <x v="3"/>
    <x v="0"/>
    <x v="25"/>
    <x v="0"/>
    <x v="1"/>
    <x v="1"/>
    <x v="1"/>
    <n v="40"/>
    <n v="92784457.743147299"/>
  </r>
  <r>
    <x v="0"/>
    <x v="3"/>
    <x v="0"/>
    <x v="25"/>
    <x v="0"/>
    <x v="1"/>
    <x v="2"/>
    <x v="0"/>
    <n v="15"/>
    <n v="26429676.374999996"/>
  </r>
  <r>
    <x v="0"/>
    <x v="3"/>
    <x v="0"/>
    <x v="25"/>
    <x v="0"/>
    <x v="1"/>
    <x v="2"/>
    <x v="1"/>
    <n v="3"/>
    <n v="4510322.3880000003"/>
  </r>
  <r>
    <x v="0"/>
    <x v="3"/>
    <x v="0"/>
    <x v="25"/>
    <x v="1"/>
    <x v="2"/>
    <x v="3"/>
    <x v="0"/>
    <n v="510"/>
    <n v="1043495312.0714853"/>
  </r>
  <r>
    <x v="0"/>
    <x v="3"/>
    <x v="0"/>
    <x v="25"/>
    <x v="1"/>
    <x v="2"/>
    <x v="3"/>
    <x v="1"/>
    <n v="215"/>
    <n v="430341596.72727269"/>
  </r>
  <r>
    <x v="0"/>
    <x v="3"/>
    <x v="0"/>
    <x v="25"/>
    <x v="1"/>
    <x v="2"/>
    <x v="4"/>
    <x v="0"/>
    <n v="850"/>
    <n v="706616805.32211804"/>
  </r>
  <r>
    <x v="0"/>
    <x v="3"/>
    <x v="0"/>
    <x v="25"/>
    <x v="1"/>
    <x v="2"/>
    <x v="4"/>
    <x v="1"/>
    <n v="352"/>
    <n v="293716086.61240441"/>
  </r>
  <r>
    <x v="0"/>
    <x v="3"/>
    <x v="0"/>
    <x v="25"/>
    <x v="1"/>
    <x v="2"/>
    <x v="1"/>
    <x v="0"/>
    <n v="22"/>
    <n v="34141353"/>
  </r>
  <r>
    <x v="0"/>
    <x v="3"/>
    <x v="0"/>
    <x v="25"/>
    <x v="1"/>
    <x v="2"/>
    <x v="1"/>
    <x v="1"/>
    <n v="17"/>
    <n v="29105808"/>
  </r>
  <r>
    <x v="0"/>
    <x v="3"/>
    <x v="0"/>
    <x v="25"/>
    <x v="1"/>
    <x v="2"/>
    <x v="2"/>
    <x v="0"/>
    <n v="46"/>
    <n v="37117399.999999993"/>
  </r>
  <r>
    <x v="0"/>
    <x v="3"/>
    <x v="0"/>
    <x v="25"/>
    <x v="1"/>
    <x v="2"/>
    <x v="2"/>
    <x v="1"/>
    <n v="27"/>
    <n v="19564524"/>
  </r>
  <r>
    <x v="0"/>
    <x v="3"/>
    <x v="0"/>
    <x v="25"/>
    <x v="1"/>
    <x v="4"/>
    <x v="3"/>
    <x v="0"/>
    <n v="1"/>
    <n v="5711113.6193441898"/>
  </r>
  <r>
    <x v="0"/>
    <x v="3"/>
    <x v="0"/>
    <x v="25"/>
    <x v="1"/>
    <x v="4"/>
    <x v="3"/>
    <x v="1"/>
    <n v="4"/>
    <n v="21882592.181129258"/>
  </r>
  <r>
    <x v="0"/>
    <x v="3"/>
    <x v="0"/>
    <x v="25"/>
    <x v="1"/>
    <x v="4"/>
    <x v="4"/>
    <x v="1"/>
    <n v="2"/>
    <n v="7116740.2282499997"/>
  </r>
  <r>
    <x v="0"/>
    <x v="3"/>
    <x v="0"/>
    <x v="25"/>
    <x v="1"/>
    <x v="4"/>
    <x v="1"/>
    <x v="0"/>
    <n v="3"/>
    <n v="7225593.0461999979"/>
  </r>
  <r>
    <x v="0"/>
    <x v="3"/>
    <x v="0"/>
    <x v="25"/>
    <x v="1"/>
    <x v="4"/>
    <x v="1"/>
    <x v="1"/>
    <n v="2"/>
    <n v="4618609.7742187493"/>
  </r>
  <r>
    <x v="0"/>
    <x v="3"/>
    <x v="0"/>
    <x v="25"/>
    <x v="1"/>
    <x v="4"/>
    <x v="2"/>
    <x v="0"/>
    <n v="1"/>
    <n v="1761978.4249999998"/>
  </r>
  <r>
    <x v="0"/>
    <x v="3"/>
    <x v="0"/>
    <x v="25"/>
    <x v="1"/>
    <x v="4"/>
    <x v="2"/>
    <x v="1"/>
    <n v="1"/>
    <n v="1503440.7960000001"/>
  </r>
  <r>
    <x v="0"/>
    <x v="3"/>
    <x v="0"/>
    <x v="25"/>
    <x v="1"/>
    <x v="3"/>
    <x v="3"/>
    <x v="0"/>
    <n v="14"/>
    <n v="42320181.899999999"/>
  </r>
  <r>
    <x v="0"/>
    <x v="3"/>
    <x v="0"/>
    <x v="25"/>
    <x v="1"/>
    <x v="3"/>
    <x v="3"/>
    <x v="1"/>
    <n v="7"/>
    <n v="13021658.550000001"/>
  </r>
  <r>
    <x v="0"/>
    <x v="3"/>
    <x v="0"/>
    <x v="25"/>
    <x v="1"/>
    <x v="3"/>
    <x v="4"/>
    <x v="0"/>
    <n v="18"/>
    <n v="42895987.500000007"/>
  </r>
  <r>
    <x v="0"/>
    <x v="3"/>
    <x v="0"/>
    <x v="25"/>
    <x v="1"/>
    <x v="3"/>
    <x v="4"/>
    <x v="1"/>
    <n v="3"/>
    <n v="5249871.8999999994"/>
  </r>
  <r>
    <x v="0"/>
    <x v="3"/>
    <x v="0"/>
    <x v="25"/>
    <x v="1"/>
    <x v="3"/>
    <x v="1"/>
    <x v="0"/>
    <n v="15"/>
    <n v="27621624.450000003"/>
  </r>
  <r>
    <x v="0"/>
    <x v="3"/>
    <x v="0"/>
    <x v="25"/>
    <x v="1"/>
    <x v="3"/>
    <x v="1"/>
    <x v="1"/>
    <n v="22"/>
    <n v="30959139.75"/>
  </r>
  <r>
    <x v="0"/>
    <x v="3"/>
    <x v="0"/>
    <x v="25"/>
    <x v="1"/>
    <x v="3"/>
    <x v="2"/>
    <x v="0"/>
    <n v="88"/>
    <n v="101317507.65000001"/>
  </r>
  <r>
    <x v="0"/>
    <x v="3"/>
    <x v="0"/>
    <x v="25"/>
    <x v="1"/>
    <x v="3"/>
    <x v="2"/>
    <x v="1"/>
    <n v="34"/>
    <n v="35874440.25"/>
  </r>
  <r>
    <x v="0"/>
    <x v="3"/>
    <x v="1"/>
    <x v="15"/>
    <x v="0"/>
    <x v="0"/>
    <x v="0"/>
    <x v="0"/>
    <n v="262"/>
    <n v="1995752659.143959"/>
  </r>
  <r>
    <x v="0"/>
    <x v="3"/>
    <x v="1"/>
    <x v="15"/>
    <x v="0"/>
    <x v="0"/>
    <x v="0"/>
    <x v="1"/>
    <n v="172"/>
    <n v="1121646451.5344505"/>
  </r>
  <r>
    <x v="0"/>
    <x v="3"/>
    <x v="1"/>
    <x v="15"/>
    <x v="0"/>
    <x v="0"/>
    <x v="3"/>
    <x v="0"/>
    <n v="4462"/>
    <n v="25364783080.562428"/>
  </r>
  <r>
    <x v="0"/>
    <x v="3"/>
    <x v="1"/>
    <x v="15"/>
    <x v="0"/>
    <x v="0"/>
    <x v="3"/>
    <x v="1"/>
    <n v="6979"/>
    <n v="32887304339.886696"/>
  </r>
  <r>
    <x v="0"/>
    <x v="3"/>
    <x v="1"/>
    <x v="15"/>
    <x v="0"/>
    <x v="0"/>
    <x v="4"/>
    <x v="0"/>
    <n v="2279"/>
    <n v="3710551416.5935483"/>
  </r>
  <r>
    <x v="0"/>
    <x v="3"/>
    <x v="1"/>
    <x v="15"/>
    <x v="0"/>
    <x v="0"/>
    <x v="4"/>
    <x v="1"/>
    <n v="12971"/>
    <n v="20481017710.26421"/>
  </r>
  <r>
    <x v="0"/>
    <x v="3"/>
    <x v="1"/>
    <x v="15"/>
    <x v="0"/>
    <x v="0"/>
    <x v="1"/>
    <x v="0"/>
    <n v="916"/>
    <n v="1522891609.3235552"/>
  </r>
  <r>
    <x v="0"/>
    <x v="3"/>
    <x v="1"/>
    <x v="15"/>
    <x v="0"/>
    <x v="0"/>
    <x v="1"/>
    <x v="1"/>
    <n v="3656"/>
    <n v="5848020781.1271458"/>
  </r>
  <r>
    <x v="0"/>
    <x v="3"/>
    <x v="1"/>
    <x v="15"/>
    <x v="0"/>
    <x v="0"/>
    <x v="2"/>
    <x v="0"/>
    <n v="4276"/>
    <n v="5749328484.4088554"/>
  </r>
  <r>
    <x v="0"/>
    <x v="3"/>
    <x v="1"/>
    <x v="15"/>
    <x v="0"/>
    <x v="0"/>
    <x v="2"/>
    <x v="1"/>
    <n v="2700"/>
    <n v="3481491217.9684796"/>
  </r>
  <r>
    <x v="0"/>
    <x v="3"/>
    <x v="1"/>
    <x v="15"/>
    <x v="0"/>
    <x v="1"/>
    <x v="0"/>
    <x v="0"/>
    <n v="1"/>
    <n v="10135770"/>
  </r>
  <r>
    <x v="0"/>
    <x v="3"/>
    <x v="1"/>
    <x v="15"/>
    <x v="0"/>
    <x v="1"/>
    <x v="3"/>
    <x v="0"/>
    <n v="14198"/>
    <n v="80903014707.317398"/>
  </r>
  <r>
    <x v="0"/>
    <x v="3"/>
    <x v="1"/>
    <x v="15"/>
    <x v="0"/>
    <x v="1"/>
    <x v="3"/>
    <x v="1"/>
    <n v="20275"/>
    <n v="100459489994.24399"/>
  </r>
  <r>
    <x v="0"/>
    <x v="3"/>
    <x v="1"/>
    <x v="15"/>
    <x v="0"/>
    <x v="1"/>
    <x v="4"/>
    <x v="0"/>
    <n v="3064"/>
    <n v="5016151510.4811344"/>
  </r>
  <r>
    <x v="0"/>
    <x v="3"/>
    <x v="1"/>
    <x v="15"/>
    <x v="0"/>
    <x v="1"/>
    <x v="4"/>
    <x v="1"/>
    <n v="14659"/>
    <n v="23065293890.033356"/>
  </r>
  <r>
    <x v="0"/>
    <x v="3"/>
    <x v="1"/>
    <x v="15"/>
    <x v="0"/>
    <x v="1"/>
    <x v="1"/>
    <x v="0"/>
    <n v="1558"/>
    <n v="2611081904.3108931"/>
  </r>
  <r>
    <x v="0"/>
    <x v="3"/>
    <x v="1"/>
    <x v="15"/>
    <x v="0"/>
    <x v="1"/>
    <x v="1"/>
    <x v="1"/>
    <n v="5480"/>
    <n v="8806884212.0784245"/>
  </r>
  <r>
    <x v="0"/>
    <x v="3"/>
    <x v="1"/>
    <x v="15"/>
    <x v="0"/>
    <x v="1"/>
    <x v="2"/>
    <x v="0"/>
    <n v="3182"/>
    <n v="4299315795.4980392"/>
  </r>
  <r>
    <x v="0"/>
    <x v="3"/>
    <x v="1"/>
    <x v="15"/>
    <x v="0"/>
    <x v="1"/>
    <x v="2"/>
    <x v="1"/>
    <n v="2715"/>
    <n v="3493142068.6461363"/>
  </r>
  <r>
    <x v="0"/>
    <x v="3"/>
    <x v="1"/>
    <x v="15"/>
    <x v="1"/>
    <x v="2"/>
    <x v="0"/>
    <x v="0"/>
    <n v="18"/>
    <n v="63898344"/>
  </r>
  <r>
    <x v="0"/>
    <x v="3"/>
    <x v="1"/>
    <x v="15"/>
    <x v="1"/>
    <x v="2"/>
    <x v="0"/>
    <x v="1"/>
    <n v="17"/>
    <n v="42379368"/>
  </r>
  <r>
    <x v="0"/>
    <x v="3"/>
    <x v="1"/>
    <x v="15"/>
    <x v="1"/>
    <x v="2"/>
    <x v="3"/>
    <x v="0"/>
    <n v="5425"/>
    <n v="15728182568.672701"/>
  </r>
  <r>
    <x v="0"/>
    <x v="3"/>
    <x v="1"/>
    <x v="15"/>
    <x v="1"/>
    <x v="2"/>
    <x v="3"/>
    <x v="1"/>
    <n v="5870"/>
    <n v="12567466430.814526"/>
  </r>
  <r>
    <x v="0"/>
    <x v="3"/>
    <x v="1"/>
    <x v="15"/>
    <x v="1"/>
    <x v="2"/>
    <x v="4"/>
    <x v="0"/>
    <n v="1079"/>
    <n v="1108617590"/>
  </r>
  <r>
    <x v="0"/>
    <x v="3"/>
    <x v="1"/>
    <x v="15"/>
    <x v="1"/>
    <x v="2"/>
    <x v="4"/>
    <x v="1"/>
    <n v="4269"/>
    <n v="3409520503.3864999"/>
  </r>
  <r>
    <x v="0"/>
    <x v="3"/>
    <x v="1"/>
    <x v="15"/>
    <x v="1"/>
    <x v="2"/>
    <x v="1"/>
    <x v="0"/>
    <n v="649"/>
    <n v="602203326"/>
  </r>
  <r>
    <x v="0"/>
    <x v="3"/>
    <x v="1"/>
    <x v="15"/>
    <x v="1"/>
    <x v="2"/>
    <x v="1"/>
    <x v="1"/>
    <n v="2183"/>
    <n v="2039287605"/>
  </r>
  <r>
    <x v="0"/>
    <x v="3"/>
    <x v="1"/>
    <x v="15"/>
    <x v="1"/>
    <x v="2"/>
    <x v="2"/>
    <x v="0"/>
    <n v="726"/>
    <n v="700724899.77269995"/>
  </r>
  <r>
    <x v="0"/>
    <x v="3"/>
    <x v="1"/>
    <x v="15"/>
    <x v="1"/>
    <x v="2"/>
    <x v="2"/>
    <x v="1"/>
    <n v="1046"/>
    <n v="1030573704"/>
  </r>
  <r>
    <x v="0"/>
    <x v="3"/>
    <x v="1"/>
    <x v="15"/>
    <x v="1"/>
    <x v="4"/>
    <x v="0"/>
    <x v="0"/>
    <n v="6"/>
    <n v="33843739.098484851"/>
  </r>
  <r>
    <x v="0"/>
    <x v="3"/>
    <x v="1"/>
    <x v="15"/>
    <x v="1"/>
    <x v="4"/>
    <x v="0"/>
    <x v="1"/>
    <n v="3"/>
    <n v="7516428"/>
  </r>
  <r>
    <x v="0"/>
    <x v="3"/>
    <x v="1"/>
    <x v="15"/>
    <x v="1"/>
    <x v="4"/>
    <x v="3"/>
    <x v="0"/>
    <n v="469"/>
    <n v="2280798550.4822116"/>
  </r>
  <r>
    <x v="0"/>
    <x v="3"/>
    <x v="1"/>
    <x v="15"/>
    <x v="1"/>
    <x v="4"/>
    <x v="3"/>
    <x v="1"/>
    <n v="1243"/>
    <n v="5411700556.5874014"/>
  </r>
  <r>
    <x v="0"/>
    <x v="3"/>
    <x v="1"/>
    <x v="15"/>
    <x v="1"/>
    <x v="4"/>
    <x v="4"/>
    <x v="0"/>
    <n v="466"/>
    <n v="744580984.3789475"/>
  </r>
  <r>
    <x v="0"/>
    <x v="3"/>
    <x v="1"/>
    <x v="15"/>
    <x v="1"/>
    <x v="4"/>
    <x v="4"/>
    <x v="1"/>
    <n v="2641"/>
    <n v="4081453557.2143545"/>
  </r>
  <r>
    <x v="0"/>
    <x v="3"/>
    <x v="1"/>
    <x v="15"/>
    <x v="1"/>
    <x v="4"/>
    <x v="1"/>
    <x v="0"/>
    <n v="190"/>
    <n v="319219197.283126"/>
  </r>
  <r>
    <x v="0"/>
    <x v="3"/>
    <x v="1"/>
    <x v="15"/>
    <x v="1"/>
    <x v="4"/>
    <x v="1"/>
    <x v="1"/>
    <n v="769"/>
    <n v="1222953479.8329451"/>
  </r>
  <r>
    <x v="0"/>
    <x v="3"/>
    <x v="1"/>
    <x v="15"/>
    <x v="1"/>
    <x v="4"/>
    <x v="2"/>
    <x v="0"/>
    <n v="472"/>
    <n v="629753731.6932534"/>
  </r>
  <r>
    <x v="0"/>
    <x v="3"/>
    <x v="1"/>
    <x v="15"/>
    <x v="1"/>
    <x v="4"/>
    <x v="2"/>
    <x v="1"/>
    <n v="604"/>
    <n v="771089811.61950076"/>
  </r>
  <r>
    <x v="0"/>
    <x v="3"/>
    <x v="1"/>
    <x v="15"/>
    <x v="1"/>
    <x v="3"/>
    <x v="3"/>
    <x v="0"/>
    <n v="2051"/>
    <n v="14473669716"/>
  </r>
  <r>
    <x v="0"/>
    <x v="3"/>
    <x v="1"/>
    <x v="15"/>
    <x v="1"/>
    <x v="3"/>
    <x v="3"/>
    <x v="1"/>
    <n v="1133"/>
    <n v="6419646180"/>
  </r>
  <r>
    <x v="0"/>
    <x v="3"/>
    <x v="1"/>
    <x v="15"/>
    <x v="1"/>
    <x v="3"/>
    <x v="4"/>
    <x v="0"/>
    <n v="1"/>
    <n v="4211502"/>
  </r>
  <r>
    <x v="0"/>
    <x v="3"/>
    <x v="1"/>
    <x v="15"/>
    <x v="1"/>
    <x v="3"/>
    <x v="4"/>
    <x v="1"/>
    <n v="4"/>
    <n v="12850713"/>
  </r>
  <r>
    <x v="0"/>
    <x v="3"/>
    <x v="1"/>
    <x v="15"/>
    <x v="1"/>
    <x v="3"/>
    <x v="1"/>
    <x v="0"/>
    <n v="1"/>
    <n v="1536060"/>
  </r>
  <r>
    <x v="0"/>
    <x v="3"/>
    <x v="1"/>
    <x v="15"/>
    <x v="1"/>
    <x v="3"/>
    <x v="2"/>
    <x v="0"/>
    <n v="43"/>
    <n v="123752994"/>
  </r>
  <r>
    <x v="0"/>
    <x v="3"/>
    <x v="1"/>
    <x v="15"/>
    <x v="1"/>
    <x v="3"/>
    <x v="2"/>
    <x v="1"/>
    <n v="5"/>
    <n v="17396283"/>
  </r>
  <r>
    <x v="1"/>
    <x v="0"/>
    <x v="0"/>
    <x v="0"/>
    <x v="0"/>
    <x v="0"/>
    <x v="0"/>
    <x v="0"/>
    <n v="21"/>
    <n v="118675009.824"/>
  </r>
  <r>
    <x v="1"/>
    <x v="0"/>
    <x v="0"/>
    <x v="0"/>
    <x v="0"/>
    <x v="0"/>
    <x v="0"/>
    <x v="1"/>
    <n v="20"/>
    <n v="103416547.37369999"/>
  </r>
  <r>
    <x v="1"/>
    <x v="0"/>
    <x v="0"/>
    <x v="0"/>
    <x v="0"/>
    <x v="0"/>
    <x v="1"/>
    <x v="0"/>
    <n v="10"/>
    <n v="25749529.268181846"/>
  </r>
  <r>
    <x v="1"/>
    <x v="0"/>
    <x v="0"/>
    <x v="0"/>
    <x v="0"/>
    <x v="0"/>
    <x v="1"/>
    <x v="1"/>
    <n v="8"/>
    <n v="21031840.669285722"/>
  </r>
  <r>
    <x v="1"/>
    <x v="0"/>
    <x v="0"/>
    <x v="0"/>
    <x v="0"/>
    <x v="0"/>
    <x v="2"/>
    <x v="0"/>
    <n v="1"/>
    <n v="1798872.1949999994"/>
  </r>
  <r>
    <x v="1"/>
    <x v="0"/>
    <x v="0"/>
    <x v="0"/>
    <x v="0"/>
    <x v="0"/>
    <x v="2"/>
    <x v="1"/>
    <n v="2"/>
    <n v="3597744.3899999997"/>
  </r>
  <r>
    <x v="1"/>
    <x v="0"/>
    <x v="0"/>
    <x v="0"/>
    <x v="0"/>
    <x v="1"/>
    <x v="3"/>
    <x v="0"/>
    <n v="40"/>
    <n v="245490541.45050001"/>
  </r>
  <r>
    <x v="1"/>
    <x v="0"/>
    <x v="0"/>
    <x v="0"/>
    <x v="0"/>
    <x v="1"/>
    <x v="3"/>
    <x v="1"/>
    <n v="49"/>
    <n v="305003259.68640018"/>
  </r>
  <r>
    <x v="1"/>
    <x v="0"/>
    <x v="0"/>
    <x v="0"/>
    <x v="0"/>
    <x v="1"/>
    <x v="1"/>
    <x v="0"/>
    <n v="139"/>
    <n v="357918456.82772768"/>
  </r>
  <r>
    <x v="1"/>
    <x v="0"/>
    <x v="0"/>
    <x v="0"/>
    <x v="0"/>
    <x v="1"/>
    <x v="1"/>
    <x v="1"/>
    <n v="49"/>
    <n v="128820024.09937504"/>
  </r>
  <r>
    <x v="1"/>
    <x v="0"/>
    <x v="0"/>
    <x v="0"/>
    <x v="0"/>
    <x v="1"/>
    <x v="2"/>
    <x v="0"/>
    <n v="10"/>
    <n v="17988721.949999992"/>
  </r>
  <r>
    <x v="1"/>
    <x v="0"/>
    <x v="0"/>
    <x v="0"/>
    <x v="0"/>
    <x v="1"/>
    <x v="2"/>
    <x v="1"/>
    <n v="3"/>
    <n v="5396616.584999999"/>
  </r>
  <r>
    <x v="1"/>
    <x v="0"/>
    <x v="0"/>
    <x v="0"/>
    <x v="1"/>
    <x v="2"/>
    <x v="0"/>
    <x v="0"/>
    <n v="6"/>
    <n v="87271572"/>
  </r>
  <r>
    <x v="1"/>
    <x v="0"/>
    <x v="0"/>
    <x v="0"/>
    <x v="1"/>
    <x v="2"/>
    <x v="0"/>
    <x v="1"/>
    <n v="14"/>
    <n v="197373978"/>
  </r>
  <r>
    <x v="1"/>
    <x v="0"/>
    <x v="0"/>
    <x v="0"/>
    <x v="1"/>
    <x v="2"/>
    <x v="3"/>
    <x v="0"/>
    <n v="28"/>
    <n v="232421466"/>
  </r>
  <r>
    <x v="1"/>
    <x v="0"/>
    <x v="0"/>
    <x v="0"/>
    <x v="1"/>
    <x v="2"/>
    <x v="3"/>
    <x v="1"/>
    <n v="42"/>
    <n v="278362085.10000002"/>
  </r>
  <r>
    <x v="1"/>
    <x v="0"/>
    <x v="0"/>
    <x v="0"/>
    <x v="1"/>
    <x v="2"/>
    <x v="4"/>
    <x v="0"/>
    <n v="10"/>
    <n v="57381129"/>
  </r>
  <r>
    <x v="1"/>
    <x v="0"/>
    <x v="0"/>
    <x v="0"/>
    <x v="1"/>
    <x v="2"/>
    <x v="4"/>
    <x v="1"/>
    <n v="4"/>
    <n v="26252577"/>
  </r>
  <r>
    <x v="1"/>
    <x v="0"/>
    <x v="0"/>
    <x v="0"/>
    <x v="1"/>
    <x v="2"/>
    <x v="1"/>
    <x v="0"/>
    <n v="7"/>
    <n v="42444468"/>
  </r>
  <r>
    <x v="1"/>
    <x v="0"/>
    <x v="0"/>
    <x v="0"/>
    <x v="1"/>
    <x v="2"/>
    <x v="1"/>
    <x v="1"/>
    <n v="9"/>
    <n v="55894878"/>
  </r>
  <r>
    <x v="1"/>
    <x v="0"/>
    <x v="0"/>
    <x v="1"/>
    <x v="0"/>
    <x v="0"/>
    <x v="0"/>
    <x v="0"/>
    <n v="31"/>
    <n v="788876408.33989203"/>
  </r>
  <r>
    <x v="1"/>
    <x v="0"/>
    <x v="0"/>
    <x v="1"/>
    <x v="0"/>
    <x v="0"/>
    <x v="0"/>
    <x v="1"/>
    <n v="13"/>
    <n v="313535880.3437084"/>
  </r>
  <r>
    <x v="1"/>
    <x v="0"/>
    <x v="0"/>
    <x v="1"/>
    <x v="0"/>
    <x v="0"/>
    <x v="3"/>
    <x v="0"/>
    <n v="117"/>
    <n v="1478518264.7333198"/>
  </r>
  <r>
    <x v="1"/>
    <x v="0"/>
    <x v="0"/>
    <x v="1"/>
    <x v="0"/>
    <x v="0"/>
    <x v="3"/>
    <x v="1"/>
    <n v="61"/>
    <n v="684870206.53515232"/>
  </r>
  <r>
    <x v="1"/>
    <x v="0"/>
    <x v="0"/>
    <x v="1"/>
    <x v="0"/>
    <x v="0"/>
    <x v="4"/>
    <x v="0"/>
    <n v="98"/>
    <n v="590740769.26783121"/>
  </r>
  <r>
    <x v="1"/>
    <x v="0"/>
    <x v="0"/>
    <x v="1"/>
    <x v="0"/>
    <x v="0"/>
    <x v="4"/>
    <x v="1"/>
    <n v="44"/>
    <n v="277675489.70833206"/>
  </r>
  <r>
    <x v="1"/>
    <x v="0"/>
    <x v="0"/>
    <x v="1"/>
    <x v="0"/>
    <x v="0"/>
    <x v="1"/>
    <x v="0"/>
    <n v="96"/>
    <n v="347661494.07090509"/>
  </r>
  <r>
    <x v="1"/>
    <x v="0"/>
    <x v="0"/>
    <x v="1"/>
    <x v="0"/>
    <x v="0"/>
    <x v="1"/>
    <x v="1"/>
    <n v="18"/>
    <n v="68397816.235434279"/>
  </r>
  <r>
    <x v="1"/>
    <x v="0"/>
    <x v="0"/>
    <x v="1"/>
    <x v="0"/>
    <x v="0"/>
    <x v="2"/>
    <x v="0"/>
    <n v="18"/>
    <n v="64479344.948364697"/>
  </r>
  <r>
    <x v="1"/>
    <x v="0"/>
    <x v="0"/>
    <x v="1"/>
    <x v="0"/>
    <x v="1"/>
    <x v="0"/>
    <x v="0"/>
    <n v="1"/>
    <n v="25057900.278201926"/>
  </r>
  <r>
    <x v="1"/>
    <x v="0"/>
    <x v="0"/>
    <x v="1"/>
    <x v="0"/>
    <x v="1"/>
    <x v="3"/>
    <x v="0"/>
    <n v="96"/>
    <n v="1122387134.926692"/>
  </r>
  <r>
    <x v="1"/>
    <x v="0"/>
    <x v="0"/>
    <x v="1"/>
    <x v="0"/>
    <x v="1"/>
    <x v="3"/>
    <x v="1"/>
    <n v="76"/>
    <n v="820018945.97790587"/>
  </r>
  <r>
    <x v="1"/>
    <x v="0"/>
    <x v="0"/>
    <x v="1"/>
    <x v="0"/>
    <x v="1"/>
    <x v="4"/>
    <x v="0"/>
    <n v="66"/>
    <n v="384989896.02239799"/>
  </r>
  <r>
    <x v="1"/>
    <x v="0"/>
    <x v="0"/>
    <x v="1"/>
    <x v="0"/>
    <x v="1"/>
    <x v="4"/>
    <x v="1"/>
    <n v="60"/>
    <n v="364416141.49909508"/>
  </r>
  <r>
    <x v="1"/>
    <x v="0"/>
    <x v="0"/>
    <x v="1"/>
    <x v="0"/>
    <x v="1"/>
    <x v="1"/>
    <x v="0"/>
    <n v="110"/>
    <n v="391206444.24744356"/>
  </r>
  <r>
    <x v="1"/>
    <x v="0"/>
    <x v="0"/>
    <x v="1"/>
    <x v="0"/>
    <x v="1"/>
    <x v="1"/>
    <x v="1"/>
    <n v="21"/>
    <n v="86882570.457545727"/>
  </r>
  <r>
    <x v="1"/>
    <x v="0"/>
    <x v="0"/>
    <x v="1"/>
    <x v="0"/>
    <x v="1"/>
    <x v="2"/>
    <x v="0"/>
    <n v="38"/>
    <n v="104727127.18043999"/>
  </r>
  <r>
    <x v="1"/>
    <x v="0"/>
    <x v="0"/>
    <x v="1"/>
    <x v="0"/>
    <x v="1"/>
    <x v="2"/>
    <x v="1"/>
    <n v="7"/>
    <n v="19166807.901660003"/>
  </r>
  <r>
    <x v="1"/>
    <x v="0"/>
    <x v="0"/>
    <x v="1"/>
    <x v="1"/>
    <x v="2"/>
    <x v="3"/>
    <x v="0"/>
    <n v="126"/>
    <n v="439424253"/>
  </r>
  <r>
    <x v="1"/>
    <x v="0"/>
    <x v="0"/>
    <x v="1"/>
    <x v="1"/>
    <x v="2"/>
    <x v="3"/>
    <x v="1"/>
    <n v="24"/>
    <n v="79788756"/>
  </r>
  <r>
    <x v="1"/>
    <x v="0"/>
    <x v="0"/>
    <x v="1"/>
    <x v="1"/>
    <x v="2"/>
    <x v="4"/>
    <x v="0"/>
    <n v="5"/>
    <n v="19216677"/>
  </r>
  <r>
    <x v="1"/>
    <x v="0"/>
    <x v="0"/>
    <x v="1"/>
    <x v="1"/>
    <x v="2"/>
    <x v="1"/>
    <x v="0"/>
    <n v="70"/>
    <n v="175198974"/>
  </r>
  <r>
    <x v="1"/>
    <x v="0"/>
    <x v="0"/>
    <x v="1"/>
    <x v="1"/>
    <x v="2"/>
    <x v="1"/>
    <x v="1"/>
    <n v="21"/>
    <n v="44188671"/>
  </r>
  <r>
    <x v="1"/>
    <x v="0"/>
    <x v="0"/>
    <x v="1"/>
    <x v="1"/>
    <x v="2"/>
    <x v="2"/>
    <x v="0"/>
    <n v="25"/>
    <n v="29742480"/>
  </r>
  <r>
    <x v="1"/>
    <x v="0"/>
    <x v="0"/>
    <x v="1"/>
    <x v="1"/>
    <x v="2"/>
    <x v="2"/>
    <x v="1"/>
    <n v="1"/>
    <n v="2070792"/>
  </r>
  <r>
    <x v="1"/>
    <x v="0"/>
    <x v="0"/>
    <x v="1"/>
    <x v="1"/>
    <x v="4"/>
    <x v="4"/>
    <x v="0"/>
    <n v="2"/>
    <n v="11109324.679651394"/>
  </r>
  <r>
    <x v="1"/>
    <x v="0"/>
    <x v="0"/>
    <x v="1"/>
    <x v="1"/>
    <x v="4"/>
    <x v="4"/>
    <x v="1"/>
    <n v="5"/>
    <n v="41216934.821309358"/>
  </r>
  <r>
    <x v="1"/>
    <x v="0"/>
    <x v="0"/>
    <x v="1"/>
    <x v="1"/>
    <x v="3"/>
    <x v="0"/>
    <x v="0"/>
    <n v="12"/>
    <n v="82452210"/>
  </r>
  <r>
    <x v="1"/>
    <x v="0"/>
    <x v="0"/>
    <x v="1"/>
    <x v="1"/>
    <x v="3"/>
    <x v="0"/>
    <x v="1"/>
    <n v="6"/>
    <n v="36812442"/>
  </r>
  <r>
    <x v="1"/>
    <x v="0"/>
    <x v="0"/>
    <x v="1"/>
    <x v="1"/>
    <x v="3"/>
    <x v="3"/>
    <x v="0"/>
    <n v="36"/>
    <n v="173145687"/>
  </r>
  <r>
    <x v="1"/>
    <x v="0"/>
    <x v="0"/>
    <x v="1"/>
    <x v="1"/>
    <x v="3"/>
    <x v="3"/>
    <x v="1"/>
    <n v="25"/>
    <n v="84414378"/>
  </r>
  <r>
    <x v="1"/>
    <x v="0"/>
    <x v="0"/>
    <x v="1"/>
    <x v="1"/>
    <x v="3"/>
    <x v="4"/>
    <x v="0"/>
    <n v="308"/>
    <n v="740636802"/>
  </r>
  <r>
    <x v="1"/>
    <x v="0"/>
    <x v="0"/>
    <x v="1"/>
    <x v="1"/>
    <x v="3"/>
    <x v="4"/>
    <x v="1"/>
    <n v="405"/>
    <n v="794072283"/>
  </r>
  <r>
    <x v="1"/>
    <x v="0"/>
    <x v="0"/>
    <x v="1"/>
    <x v="1"/>
    <x v="3"/>
    <x v="1"/>
    <x v="0"/>
    <n v="63"/>
    <n v="178817190"/>
  </r>
  <r>
    <x v="1"/>
    <x v="0"/>
    <x v="0"/>
    <x v="1"/>
    <x v="1"/>
    <x v="3"/>
    <x v="1"/>
    <x v="1"/>
    <n v="139"/>
    <n v="381993771"/>
  </r>
  <r>
    <x v="1"/>
    <x v="0"/>
    <x v="0"/>
    <x v="2"/>
    <x v="0"/>
    <x v="0"/>
    <x v="0"/>
    <x v="0"/>
    <n v="1192"/>
    <n v="16428352669.967737"/>
  </r>
  <r>
    <x v="1"/>
    <x v="0"/>
    <x v="0"/>
    <x v="2"/>
    <x v="0"/>
    <x v="0"/>
    <x v="0"/>
    <x v="1"/>
    <n v="1375"/>
    <n v="19703326850.696346"/>
  </r>
  <r>
    <x v="1"/>
    <x v="0"/>
    <x v="0"/>
    <x v="2"/>
    <x v="0"/>
    <x v="0"/>
    <x v="3"/>
    <x v="0"/>
    <n v="958"/>
    <n v="4177615449.2680569"/>
  </r>
  <r>
    <x v="1"/>
    <x v="0"/>
    <x v="0"/>
    <x v="2"/>
    <x v="0"/>
    <x v="0"/>
    <x v="3"/>
    <x v="1"/>
    <n v="1561"/>
    <n v="7331354155.1299105"/>
  </r>
  <r>
    <x v="1"/>
    <x v="0"/>
    <x v="0"/>
    <x v="2"/>
    <x v="0"/>
    <x v="0"/>
    <x v="1"/>
    <x v="0"/>
    <n v="1390"/>
    <n v="4450561902.1978683"/>
  </r>
  <r>
    <x v="1"/>
    <x v="0"/>
    <x v="0"/>
    <x v="2"/>
    <x v="0"/>
    <x v="0"/>
    <x v="1"/>
    <x v="1"/>
    <n v="1904"/>
    <n v="6091788386.7616043"/>
  </r>
  <r>
    <x v="1"/>
    <x v="0"/>
    <x v="0"/>
    <x v="2"/>
    <x v="0"/>
    <x v="1"/>
    <x v="0"/>
    <x v="0"/>
    <n v="201"/>
    <n v="2384449740.1678042"/>
  </r>
  <r>
    <x v="1"/>
    <x v="0"/>
    <x v="0"/>
    <x v="2"/>
    <x v="0"/>
    <x v="1"/>
    <x v="0"/>
    <x v="1"/>
    <n v="153"/>
    <n v="1841214764.1370511"/>
  </r>
  <r>
    <x v="1"/>
    <x v="0"/>
    <x v="0"/>
    <x v="2"/>
    <x v="0"/>
    <x v="1"/>
    <x v="3"/>
    <x v="0"/>
    <n v="349"/>
    <n v="1489693941.5557895"/>
  </r>
  <r>
    <x v="1"/>
    <x v="0"/>
    <x v="0"/>
    <x v="2"/>
    <x v="0"/>
    <x v="1"/>
    <x v="3"/>
    <x v="1"/>
    <n v="552"/>
    <n v="2363278704.0686665"/>
  </r>
  <r>
    <x v="1"/>
    <x v="0"/>
    <x v="0"/>
    <x v="2"/>
    <x v="0"/>
    <x v="1"/>
    <x v="1"/>
    <x v="0"/>
    <n v="756"/>
    <n v="2413160438.1343575"/>
  </r>
  <r>
    <x v="1"/>
    <x v="0"/>
    <x v="0"/>
    <x v="2"/>
    <x v="0"/>
    <x v="1"/>
    <x v="1"/>
    <x v="1"/>
    <n v="970"/>
    <n v="3110299948.6605659"/>
  </r>
  <r>
    <x v="1"/>
    <x v="0"/>
    <x v="0"/>
    <x v="2"/>
    <x v="0"/>
    <x v="3"/>
    <x v="0"/>
    <x v="0"/>
    <n v="5"/>
    <n v="66098587.5"/>
  </r>
  <r>
    <x v="1"/>
    <x v="0"/>
    <x v="0"/>
    <x v="2"/>
    <x v="0"/>
    <x v="3"/>
    <x v="0"/>
    <x v="1"/>
    <n v="5"/>
    <n v="61246696.492124997"/>
  </r>
  <r>
    <x v="1"/>
    <x v="0"/>
    <x v="0"/>
    <x v="2"/>
    <x v="0"/>
    <x v="3"/>
    <x v="1"/>
    <x v="0"/>
    <n v="5"/>
    <n v="14758463.714999998"/>
  </r>
  <r>
    <x v="1"/>
    <x v="0"/>
    <x v="0"/>
    <x v="2"/>
    <x v="0"/>
    <x v="3"/>
    <x v="1"/>
    <x v="1"/>
    <n v="7"/>
    <n v="24248639.700000003"/>
  </r>
  <r>
    <x v="1"/>
    <x v="0"/>
    <x v="0"/>
    <x v="2"/>
    <x v="1"/>
    <x v="2"/>
    <x v="3"/>
    <x v="0"/>
    <n v="63"/>
    <n v="263447808"/>
  </r>
  <r>
    <x v="1"/>
    <x v="0"/>
    <x v="0"/>
    <x v="2"/>
    <x v="1"/>
    <x v="2"/>
    <x v="3"/>
    <x v="1"/>
    <n v="74"/>
    <n v="249996591.00000003"/>
  </r>
  <r>
    <x v="1"/>
    <x v="0"/>
    <x v="0"/>
    <x v="2"/>
    <x v="1"/>
    <x v="2"/>
    <x v="1"/>
    <x v="0"/>
    <n v="38"/>
    <n v="74054736"/>
  </r>
  <r>
    <x v="1"/>
    <x v="0"/>
    <x v="0"/>
    <x v="2"/>
    <x v="1"/>
    <x v="2"/>
    <x v="1"/>
    <x v="1"/>
    <n v="81"/>
    <n v="126617820"/>
  </r>
  <r>
    <x v="1"/>
    <x v="0"/>
    <x v="0"/>
    <x v="2"/>
    <x v="1"/>
    <x v="4"/>
    <x v="0"/>
    <x v="0"/>
    <n v="30"/>
    <n v="409600700.64281118"/>
  </r>
  <r>
    <x v="1"/>
    <x v="0"/>
    <x v="0"/>
    <x v="2"/>
    <x v="1"/>
    <x v="4"/>
    <x v="0"/>
    <x v="1"/>
    <n v="19"/>
    <n v="270335102.56657058"/>
  </r>
  <r>
    <x v="1"/>
    <x v="0"/>
    <x v="0"/>
    <x v="2"/>
    <x v="1"/>
    <x v="4"/>
    <x v="3"/>
    <x v="0"/>
    <n v="10"/>
    <n v="49489340.417043447"/>
  </r>
  <r>
    <x v="1"/>
    <x v="0"/>
    <x v="0"/>
    <x v="2"/>
    <x v="1"/>
    <x v="4"/>
    <x v="3"/>
    <x v="1"/>
    <n v="35"/>
    <n v="163672162.26723418"/>
  </r>
  <r>
    <x v="1"/>
    <x v="0"/>
    <x v="0"/>
    <x v="2"/>
    <x v="1"/>
    <x v="4"/>
    <x v="1"/>
    <x v="0"/>
    <n v="22"/>
    <n v="70454460.353600666"/>
  </r>
  <r>
    <x v="1"/>
    <x v="0"/>
    <x v="0"/>
    <x v="2"/>
    <x v="1"/>
    <x v="4"/>
    <x v="1"/>
    <x v="1"/>
    <n v="48"/>
    <n v="153554595.98301581"/>
  </r>
  <r>
    <x v="1"/>
    <x v="0"/>
    <x v="0"/>
    <x v="3"/>
    <x v="0"/>
    <x v="0"/>
    <x v="0"/>
    <x v="0"/>
    <n v="25"/>
    <n v="403807376.49000001"/>
  </r>
  <r>
    <x v="1"/>
    <x v="0"/>
    <x v="0"/>
    <x v="3"/>
    <x v="0"/>
    <x v="0"/>
    <x v="0"/>
    <x v="1"/>
    <n v="19"/>
    <n v="322315764.65625"/>
  </r>
  <r>
    <x v="1"/>
    <x v="0"/>
    <x v="0"/>
    <x v="3"/>
    <x v="0"/>
    <x v="0"/>
    <x v="3"/>
    <x v="0"/>
    <n v="121"/>
    <n v="1020008009.8900096"/>
  </r>
  <r>
    <x v="1"/>
    <x v="0"/>
    <x v="0"/>
    <x v="3"/>
    <x v="0"/>
    <x v="0"/>
    <x v="3"/>
    <x v="1"/>
    <n v="63"/>
    <n v="508982644.17812371"/>
  </r>
  <r>
    <x v="1"/>
    <x v="0"/>
    <x v="0"/>
    <x v="3"/>
    <x v="0"/>
    <x v="0"/>
    <x v="4"/>
    <x v="0"/>
    <n v="15"/>
    <n v="72868418.272602797"/>
  </r>
  <r>
    <x v="1"/>
    <x v="0"/>
    <x v="0"/>
    <x v="3"/>
    <x v="0"/>
    <x v="0"/>
    <x v="4"/>
    <x v="1"/>
    <n v="17"/>
    <n v="82160904.271914959"/>
  </r>
  <r>
    <x v="1"/>
    <x v="0"/>
    <x v="0"/>
    <x v="3"/>
    <x v="0"/>
    <x v="0"/>
    <x v="1"/>
    <x v="0"/>
    <n v="13"/>
    <n v="38061998.726281062"/>
  </r>
  <r>
    <x v="1"/>
    <x v="0"/>
    <x v="0"/>
    <x v="3"/>
    <x v="0"/>
    <x v="0"/>
    <x v="1"/>
    <x v="1"/>
    <n v="24"/>
    <n v="65265397.655624807"/>
  </r>
  <r>
    <x v="1"/>
    <x v="0"/>
    <x v="0"/>
    <x v="3"/>
    <x v="0"/>
    <x v="0"/>
    <x v="2"/>
    <x v="0"/>
    <n v="4"/>
    <n v="9206597.2936170325"/>
  </r>
  <r>
    <x v="1"/>
    <x v="0"/>
    <x v="0"/>
    <x v="3"/>
    <x v="0"/>
    <x v="0"/>
    <x v="2"/>
    <x v="1"/>
    <n v="1"/>
    <n v="1800672.7466666666"/>
  </r>
  <r>
    <x v="1"/>
    <x v="0"/>
    <x v="0"/>
    <x v="3"/>
    <x v="0"/>
    <x v="1"/>
    <x v="3"/>
    <x v="0"/>
    <n v="541"/>
    <n v="4538935743.2250843"/>
  </r>
  <r>
    <x v="1"/>
    <x v="0"/>
    <x v="0"/>
    <x v="3"/>
    <x v="0"/>
    <x v="1"/>
    <x v="3"/>
    <x v="1"/>
    <n v="524"/>
    <n v="4167451228.8431783"/>
  </r>
  <r>
    <x v="1"/>
    <x v="0"/>
    <x v="0"/>
    <x v="3"/>
    <x v="0"/>
    <x v="1"/>
    <x v="4"/>
    <x v="0"/>
    <n v="58"/>
    <n v="281757883.98739749"/>
  </r>
  <r>
    <x v="1"/>
    <x v="0"/>
    <x v="0"/>
    <x v="3"/>
    <x v="0"/>
    <x v="1"/>
    <x v="4"/>
    <x v="1"/>
    <n v="71"/>
    <n v="343142600.19446838"/>
  </r>
  <r>
    <x v="1"/>
    <x v="0"/>
    <x v="0"/>
    <x v="3"/>
    <x v="0"/>
    <x v="1"/>
    <x v="1"/>
    <x v="0"/>
    <n v="109"/>
    <n v="319135220.08958727"/>
  </r>
  <r>
    <x v="1"/>
    <x v="0"/>
    <x v="0"/>
    <x v="3"/>
    <x v="0"/>
    <x v="1"/>
    <x v="1"/>
    <x v="1"/>
    <n v="234"/>
    <n v="636337627.14234197"/>
  </r>
  <r>
    <x v="1"/>
    <x v="0"/>
    <x v="0"/>
    <x v="3"/>
    <x v="0"/>
    <x v="1"/>
    <x v="2"/>
    <x v="0"/>
    <n v="138"/>
    <n v="317627606.62978762"/>
  </r>
  <r>
    <x v="1"/>
    <x v="0"/>
    <x v="0"/>
    <x v="3"/>
    <x v="0"/>
    <x v="1"/>
    <x v="2"/>
    <x v="1"/>
    <n v="11"/>
    <n v="19807400.213333331"/>
  </r>
  <r>
    <x v="1"/>
    <x v="0"/>
    <x v="0"/>
    <x v="3"/>
    <x v="1"/>
    <x v="2"/>
    <x v="3"/>
    <x v="0"/>
    <n v="7"/>
    <n v="47535996"/>
  </r>
  <r>
    <x v="1"/>
    <x v="0"/>
    <x v="0"/>
    <x v="3"/>
    <x v="1"/>
    <x v="2"/>
    <x v="3"/>
    <x v="1"/>
    <n v="2"/>
    <n v="10014861"/>
  </r>
  <r>
    <x v="1"/>
    <x v="0"/>
    <x v="0"/>
    <x v="3"/>
    <x v="1"/>
    <x v="2"/>
    <x v="4"/>
    <x v="0"/>
    <n v="1"/>
    <n v="2666667"/>
  </r>
  <r>
    <x v="1"/>
    <x v="0"/>
    <x v="0"/>
    <x v="4"/>
    <x v="0"/>
    <x v="0"/>
    <x v="0"/>
    <x v="0"/>
    <n v="209"/>
    <n v="2381315786.3381429"/>
  </r>
  <r>
    <x v="1"/>
    <x v="0"/>
    <x v="0"/>
    <x v="4"/>
    <x v="0"/>
    <x v="0"/>
    <x v="0"/>
    <x v="1"/>
    <n v="114"/>
    <n v="1151968189.7425599"/>
  </r>
  <r>
    <x v="1"/>
    <x v="0"/>
    <x v="0"/>
    <x v="4"/>
    <x v="0"/>
    <x v="0"/>
    <x v="3"/>
    <x v="0"/>
    <n v="166"/>
    <n v="1084345428.7358043"/>
  </r>
  <r>
    <x v="1"/>
    <x v="0"/>
    <x v="0"/>
    <x v="4"/>
    <x v="0"/>
    <x v="0"/>
    <x v="3"/>
    <x v="1"/>
    <n v="101"/>
    <n v="611282988.61732793"/>
  </r>
  <r>
    <x v="1"/>
    <x v="0"/>
    <x v="0"/>
    <x v="4"/>
    <x v="0"/>
    <x v="0"/>
    <x v="4"/>
    <x v="0"/>
    <n v="21"/>
    <n v="73229899.803163633"/>
  </r>
  <r>
    <x v="1"/>
    <x v="0"/>
    <x v="0"/>
    <x v="4"/>
    <x v="0"/>
    <x v="0"/>
    <x v="4"/>
    <x v="1"/>
    <n v="14"/>
    <n v="44414249.206114478"/>
  </r>
  <r>
    <x v="1"/>
    <x v="0"/>
    <x v="0"/>
    <x v="4"/>
    <x v="0"/>
    <x v="0"/>
    <x v="1"/>
    <x v="0"/>
    <n v="52"/>
    <n v="114571181.27583618"/>
  </r>
  <r>
    <x v="1"/>
    <x v="0"/>
    <x v="0"/>
    <x v="4"/>
    <x v="0"/>
    <x v="0"/>
    <x v="1"/>
    <x v="1"/>
    <n v="84"/>
    <n v="191275582.00735366"/>
  </r>
  <r>
    <x v="1"/>
    <x v="0"/>
    <x v="0"/>
    <x v="4"/>
    <x v="0"/>
    <x v="0"/>
    <x v="2"/>
    <x v="0"/>
    <n v="46"/>
    <n v="76844735.33488898"/>
  </r>
  <r>
    <x v="1"/>
    <x v="0"/>
    <x v="0"/>
    <x v="4"/>
    <x v="0"/>
    <x v="0"/>
    <x v="2"/>
    <x v="1"/>
    <n v="5"/>
    <n v="8135418.0813586973"/>
  </r>
  <r>
    <x v="1"/>
    <x v="0"/>
    <x v="0"/>
    <x v="4"/>
    <x v="0"/>
    <x v="1"/>
    <x v="0"/>
    <x v="0"/>
    <n v="2"/>
    <n v="17919273"/>
  </r>
  <r>
    <x v="1"/>
    <x v="0"/>
    <x v="0"/>
    <x v="4"/>
    <x v="0"/>
    <x v="1"/>
    <x v="3"/>
    <x v="0"/>
    <n v="883"/>
    <n v="5861471455.9647579"/>
  </r>
  <r>
    <x v="1"/>
    <x v="0"/>
    <x v="0"/>
    <x v="4"/>
    <x v="0"/>
    <x v="1"/>
    <x v="3"/>
    <x v="1"/>
    <n v="946"/>
    <n v="5860669324.1293211"/>
  </r>
  <r>
    <x v="1"/>
    <x v="0"/>
    <x v="0"/>
    <x v="4"/>
    <x v="0"/>
    <x v="1"/>
    <x v="4"/>
    <x v="0"/>
    <n v="81"/>
    <n v="282496609.83580917"/>
  </r>
  <r>
    <x v="1"/>
    <x v="0"/>
    <x v="0"/>
    <x v="4"/>
    <x v="0"/>
    <x v="1"/>
    <x v="4"/>
    <x v="1"/>
    <n v="126"/>
    <n v="411680565.87154424"/>
  </r>
  <r>
    <x v="1"/>
    <x v="0"/>
    <x v="0"/>
    <x v="4"/>
    <x v="0"/>
    <x v="1"/>
    <x v="1"/>
    <x v="0"/>
    <n v="456"/>
    <n v="1021016852.5153837"/>
  </r>
  <r>
    <x v="1"/>
    <x v="0"/>
    <x v="0"/>
    <x v="4"/>
    <x v="0"/>
    <x v="1"/>
    <x v="1"/>
    <x v="1"/>
    <n v="650"/>
    <n v="1461872261.9314718"/>
  </r>
  <r>
    <x v="1"/>
    <x v="0"/>
    <x v="0"/>
    <x v="4"/>
    <x v="0"/>
    <x v="1"/>
    <x v="2"/>
    <x v="0"/>
    <n v="141"/>
    <n v="238725169.6121031"/>
  </r>
  <r>
    <x v="1"/>
    <x v="0"/>
    <x v="0"/>
    <x v="4"/>
    <x v="0"/>
    <x v="1"/>
    <x v="2"/>
    <x v="1"/>
    <n v="40"/>
    <n v="67198272.654945686"/>
  </r>
  <r>
    <x v="1"/>
    <x v="0"/>
    <x v="0"/>
    <x v="4"/>
    <x v="0"/>
    <x v="3"/>
    <x v="0"/>
    <x v="0"/>
    <n v="5"/>
    <n v="45027815.73759"/>
  </r>
  <r>
    <x v="1"/>
    <x v="0"/>
    <x v="0"/>
    <x v="4"/>
    <x v="0"/>
    <x v="3"/>
    <x v="0"/>
    <x v="1"/>
    <n v="3"/>
    <n v="25969649.25"/>
  </r>
  <r>
    <x v="1"/>
    <x v="0"/>
    <x v="0"/>
    <x v="4"/>
    <x v="0"/>
    <x v="3"/>
    <x v="3"/>
    <x v="0"/>
    <n v="6"/>
    <n v="39314549.294534802"/>
  </r>
  <r>
    <x v="1"/>
    <x v="0"/>
    <x v="0"/>
    <x v="4"/>
    <x v="1"/>
    <x v="2"/>
    <x v="3"/>
    <x v="0"/>
    <n v="873"/>
    <n v="4307677212"/>
  </r>
  <r>
    <x v="1"/>
    <x v="0"/>
    <x v="0"/>
    <x v="4"/>
    <x v="1"/>
    <x v="2"/>
    <x v="3"/>
    <x v="1"/>
    <n v="803"/>
    <n v="3291582204"/>
  </r>
  <r>
    <x v="1"/>
    <x v="0"/>
    <x v="0"/>
    <x v="4"/>
    <x v="1"/>
    <x v="2"/>
    <x v="4"/>
    <x v="0"/>
    <n v="101"/>
    <n v="342351936"/>
  </r>
  <r>
    <x v="1"/>
    <x v="0"/>
    <x v="0"/>
    <x v="4"/>
    <x v="1"/>
    <x v="2"/>
    <x v="4"/>
    <x v="1"/>
    <n v="106"/>
    <n v="331645533"/>
  </r>
  <r>
    <x v="1"/>
    <x v="0"/>
    <x v="0"/>
    <x v="4"/>
    <x v="1"/>
    <x v="2"/>
    <x v="1"/>
    <x v="0"/>
    <n v="306"/>
    <n v="580381416"/>
  </r>
  <r>
    <x v="1"/>
    <x v="0"/>
    <x v="0"/>
    <x v="4"/>
    <x v="1"/>
    <x v="2"/>
    <x v="1"/>
    <x v="1"/>
    <n v="306"/>
    <n v="563640873"/>
  </r>
  <r>
    <x v="1"/>
    <x v="0"/>
    <x v="0"/>
    <x v="4"/>
    <x v="1"/>
    <x v="2"/>
    <x v="2"/>
    <x v="0"/>
    <n v="30"/>
    <n v="43778241"/>
  </r>
  <r>
    <x v="1"/>
    <x v="0"/>
    <x v="0"/>
    <x v="4"/>
    <x v="1"/>
    <x v="2"/>
    <x v="2"/>
    <x v="1"/>
    <n v="11"/>
    <n v="14412606"/>
  </r>
  <r>
    <x v="1"/>
    <x v="0"/>
    <x v="0"/>
    <x v="4"/>
    <x v="1"/>
    <x v="4"/>
    <x v="0"/>
    <x v="1"/>
    <n v="2"/>
    <n v="16786436.65185"/>
  </r>
  <r>
    <x v="1"/>
    <x v="0"/>
    <x v="0"/>
    <x v="4"/>
    <x v="1"/>
    <x v="4"/>
    <x v="3"/>
    <x v="0"/>
    <n v="19"/>
    <n v="125769829.4333991"/>
  </r>
  <r>
    <x v="1"/>
    <x v="0"/>
    <x v="0"/>
    <x v="4"/>
    <x v="1"/>
    <x v="4"/>
    <x v="3"/>
    <x v="1"/>
    <n v="10"/>
    <n v="60411884.711209938"/>
  </r>
  <r>
    <x v="1"/>
    <x v="0"/>
    <x v="0"/>
    <x v="4"/>
    <x v="1"/>
    <x v="4"/>
    <x v="4"/>
    <x v="0"/>
    <n v="1"/>
    <n v="2576389.4249999998"/>
  </r>
  <r>
    <x v="1"/>
    <x v="0"/>
    <x v="0"/>
    <x v="4"/>
    <x v="1"/>
    <x v="4"/>
    <x v="4"/>
    <x v="1"/>
    <n v="3"/>
    <n v="10232026.276153846"/>
  </r>
  <r>
    <x v="1"/>
    <x v="0"/>
    <x v="0"/>
    <x v="4"/>
    <x v="1"/>
    <x v="4"/>
    <x v="1"/>
    <x v="0"/>
    <n v="6"/>
    <n v="14071948.935113635"/>
  </r>
  <r>
    <x v="1"/>
    <x v="0"/>
    <x v="0"/>
    <x v="4"/>
    <x v="1"/>
    <x v="4"/>
    <x v="1"/>
    <x v="1"/>
    <n v="20"/>
    <n v="47155944.637858026"/>
  </r>
  <r>
    <x v="1"/>
    <x v="0"/>
    <x v="0"/>
    <x v="4"/>
    <x v="1"/>
    <x v="4"/>
    <x v="2"/>
    <x v="0"/>
    <n v="9"/>
    <n v="16407904.106639609"/>
  </r>
  <r>
    <x v="1"/>
    <x v="0"/>
    <x v="0"/>
    <x v="4"/>
    <x v="1"/>
    <x v="4"/>
    <x v="2"/>
    <x v="1"/>
    <n v="5"/>
    <n v="9690628.8927840889"/>
  </r>
  <r>
    <x v="1"/>
    <x v="0"/>
    <x v="0"/>
    <x v="4"/>
    <x v="1"/>
    <x v="3"/>
    <x v="2"/>
    <x v="0"/>
    <n v="12"/>
    <n v="14396283"/>
  </r>
  <r>
    <x v="1"/>
    <x v="0"/>
    <x v="0"/>
    <x v="5"/>
    <x v="0"/>
    <x v="0"/>
    <x v="0"/>
    <x v="0"/>
    <n v="40"/>
    <n v="402955562.65820003"/>
  </r>
  <r>
    <x v="1"/>
    <x v="0"/>
    <x v="0"/>
    <x v="5"/>
    <x v="0"/>
    <x v="0"/>
    <x v="0"/>
    <x v="1"/>
    <n v="23"/>
    <n v="165718405.42109996"/>
  </r>
  <r>
    <x v="1"/>
    <x v="0"/>
    <x v="0"/>
    <x v="5"/>
    <x v="0"/>
    <x v="0"/>
    <x v="3"/>
    <x v="0"/>
    <n v="419"/>
    <n v="3172694678.3629599"/>
  </r>
  <r>
    <x v="1"/>
    <x v="0"/>
    <x v="0"/>
    <x v="5"/>
    <x v="0"/>
    <x v="0"/>
    <x v="3"/>
    <x v="1"/>
    <n v="120"/>
    <n v="778383430.5416249"/>
  </r>
  <r>
    <x v="1"/>
    <x v="0"/>
    <x v="0"/>
    <x v="5"/>
    <x v="0"/>
    <x v="0"/>
    <x v="4"/>
    <x v="0"/>
    <n v="3"/>
    <n v="13861259.28372857"/>
  </r>
  <r>
    <x v="1"/>
    <x v="0"/>
    <x v="0"/>
    <x v="5"/>
    <x v="0"/>
    <x v="0"/>
    <x v="4"/>
    <x v="1"/>
    <n v="3"/>
    <n v="14102539.168700002"/>
  </r>
  <r>
    <x v="1"/>
    <x v="0"/>
    <x v="0"/>
    <x v="5"/>
    <x v="0"/>
    <x v="0"/>
    <x v="1"/>
    <x v="0"/>
    <n v="28"/>
    <n v="72564688.468916669"/>
  </r>
  <r>
    <x v="1"/>
    <x v="0"/>
    <x v="0"/>
    <x v="5"/>
    <x v="0"/>
    <x v="0"/>
    <x v="1"/>
    <x v="1"/>
    <n v="88"/>
    <n v="229749400.77669367"/>
  </r>
  <r>
    <x v="1"/>
    <x v="0"/>
    <x v="0"/>
    <x v="5"/>
    <x v="0"/>
    <x v="0"/>
    <x v="2"/>
    <x v="0"/>
    <n v="50"/>
    <n v="98737462.300000042"/>
  </r>
  <r>
    <x v="1"/>
    <x v="0"/>
    <x v="0"/>
    <x v="5"/>
    <x v="0"/>
    <x v="0"/>
    <x v="2"/>
    <x v="1"/>
    <n v="5"/>
    <n v="9105018.5749999993"/>
  </r>
  <r>
    <x v="1"/>
    <x v="0"/>
    <x v="0"/>
    <x v="5"/>
    <x v="0"/>
    <x v="1"/>
    <x v="0"/>
    <x v="0"/>
    <n v="4"/>
    <n v="22726957.3495"/>
  </r>
  <r>
    <x v="1"/>
    <x v="0"/>
    <x v="0"/>
    <x v="5"/>
    <x v="0"/>
    <x v="1"/>
    <x v="0"/>
    <x v="1"/>
    <n v="3"/>
    <n v="17841291.884219997"/>
  </r>
  <r>
    <x v="1"/>
    <x v="0"/>
    <x v="0"/>
    <x v="5"/>
    <x v="0"/>
    <x v="1"/>
    <x v="3"/>
    <x v="0"/>
    <n v="306"/>
    <n v="2256447566.098865"/>
  </r>
  <r>
    <x v="1"/>
    <x v="0"/>
    <x v="0"/>
    <x v="5"/>
    <x v="0"/>
    <x v="1"/>
    <x v="3"/>
    <x v="1"/>
    <n v="366"/>
    <n v="2483726335.3654647"/>
  </r>
  <r>
    <x v="1"/>
    <x v="0"/>
    <x v="0"/>
    <x v="5"/>
    <x v="0"/>
    <x v="1"/>
    <x v="4"/>
    <x v="0"/>
    <n v="21"/>
    <n v="78491309.111099988"/>
  </r>
  <r>
    <x v="1"/>
    <x v="0"/>
    <x v="0"/>
    <x v="5"/>
    <x v="0"/>
    <x v="1"/>
    <x v="4"/>
    <x v="1"/>
    <n v="15"/>
    <n v="52299662.517399997"/>
  </r>
  <r>
    <x v="1"/>
    <x v="0"/>
    <x v="0"/>
    <x v="5"/>
    <x v="0"/>
    <x v="1"/>
    <x v="1"/>
    <x v="0"/>
    <n v="42"/>
    <n v="112001268.50751188"/>
  </r>
  <r>
    <x v="1"/>
    <x v="0"/>
    <x v="0"/>
    <x v="5"/>
    <x v="0"/>
    <x v="1"/>
    <x v="1"/>
    <x v="1"/>
    <n v="124"/>
    <n v="324274084.84095246"/>
  </r>
  <r>
    <x v="1"/>
    <x v="0"/>
    <x v="0"/>
    <x v="5"/>
    <x v="0"/>
    <x v="1"/>
    <x v="2"/>
    <x v="0"/>
    <n v="6"/>
    <n v="11932916.730000008"/>
  </r>
  <r>
    <x v="1"/>
    <x v="0"/>
    <x v="0"/>
    <x v="5"/>
    <x v="0"/>
    <x v="1"/>
    <x v="2"/>
    <x v="1"/>
    <n v="1"/>
    <n v="1856231.9249999998"/>
  </r>
  <r>
    <x v="1"/>
    <x v="0"/>
    <x v="0"/>
    <x v="5"/>
    <x v="0"/>
    <x v="3"/>
    <x v="3"/>
    <x v="0"/>
    <n v="17"/>
    <n v="123854285.17384696"/>
  </r>
  <r>
    <x v="1"/>
    <x v="0"/>
    <x v="0"/>
    <x v="5"/>
    <x v="0"/>
    <x v="3"/>
    <x v="3"/>
    <x v="1"/>
    <n v="12"/>
    <n v="84036354.540278316"/>
  </r>
  <r>
    <x v="1"/>
    <x v="0"/>
    <x v="0"/>
    <x v="5"/>
    <x v="1"/>
    <x v="2"/>
    <x v="3"/>
    <x v="0"/>
    <n v="93"/>
    <n v="489435162"/>
  </r>
  <r>
    <x v="1"/>
    <x v="0"/>
    <x v="0"/>
    <x v="5"/>
    <x v="1"/>
    <x v="2"/>
    <x v="3"/>
    <x v="1"/>
    <n v="81"/>
    <n v="360677778"/>
  </r>
  <r>
    <x v="1"/>
    <x v="0"/>
    <x v="0"/>
    <x v="5"/>
    <x v="1"/>
    <x v="2"/>
    <x v="4"/>
    <x v="0"/>
    <n v="17"/>
    <n v="50474187"/>
  </r>
  <r>
    <x v="1"/>
    <x v="0"/>
    <x v="0"/>
    <x v="5"/>
    <x v="1"/>
    <x v="2"/>
    <x v="4"/>
    <x v="1"/>
    <n v="21"/>
    <n v="74316798"/>
  </r>
  <r>
    <x v="1"/>
    <x v="0"/>
    <x v="0"/>
    <x v="5"/>
    <x v="1"/>
    <x v="2"/>
    <x v="1"/>
    <x v="0"/>
    <n v="14"/>
    <n v="36923700"/>
  </r>
  <r>
    <x v="1"/>
    <x v="0"/>
    <x v="0"/>
    <x v="5"/>
    <x v="1"/>
    <x v="2"/>
    <x v="1"/>
    <x v="1"/>
    <n v="25"/>
    <n v="66536130"/>
  </r>
  <r>
    <x v="1"/>
    <x v="0"/>
    <x v="0"/>
    <x v="5"/>
    <x v="1"/>
    <x v="2"/>
    <x v="2"/>
    <x v="0"/>
    <n v="6"/>
    <n v="10655088"/>
  </r>
  <r>
    <x v="1"/>
    <x v="0"/>
    <x v="0"/>
    <x v="5"/>
    <x v="1"/>
    <x v="4"/>
    <x v="0"/>
    <x v="0"/>
    <n v="2"/>
    <n v="11876770.206599999"/>
  </r>
  <r>
    <x v="1"/>
    <x v="0"/>
    <x v="0"/>
    <x v="5"/>
    <x v="1"/>
    <x v="4"/>
    <x v="0"/>
    <x v="1"/>
    <n v="4"/>
    <n v="35094255.647609994"/>
  </r>
  <r>
    <x v="1"/>
    <x v="0"/>
    <x v="0"/>
    <x v="5"/>
    <x v="1"/>
    <x v="4"/>
    <x v="3"/>
    <x v="0"/>
    <n v="24"/>
    <n v="177899769.92266911"/>
  </r>
  <r>
    <x v="1"/>
    <x v="0"/>
    <x v="0"/>
    <x v="5"/>
    <x v="1"/>
    <x v="4"/>
    <x v="3"/>
    <x v="1"/>
    <n v="27"/>
    <n v="180555548.99351409"/>
  </r>
  <r>
    <x v="1"/>
    <x v="0"/>
    <x v="0"/>
    <x v="5"/>
    <x v="1"/>
    <x v="4"/>
    <x v="4"/>
    <x v="0"/>
    <n v="1"/>
    <n v="2918633.835"/>
  </r>
  <r>
    <x v="1"/>
    <x v="0"/>
    <x v="0"/>
    <x v="5"/>
    <x v="1"/>
    <x v="4"/>
    <x v="4"/>
    <x v="1"/>
    <n v="1"/>
    <n v="2677176.02"/>
  </r>
  <r>
    <x v="1"/>
    <x v="0"/>
    <x v="0"/>
    <x v="5"/>
    <x v="1"/>
    <x v="4"/>
    <x v="1"/>
    <x v="0"/>
    <n v="11"/>
    <n v="28813792.25416667"/>
  </r>
  <r>
    <x v="1"/>
    <x v="0"/>
    <x v="0"/>
    <x v="5"/>
    <x v="1"/>
    <x v="4"/>
    <x v="1"/>
    <x v="1"/>
    <n v="27"/>
    <n v="70350274.055614576"/>
  </r>
  <r>
    <x v="1"/>
    <x v="0"/>
    <x v="0"/>
    <x v="5"/>
    <x v="1"/>
    <x v="4"/>
    <x v="2"/>
    <x v="0"/>
    <n v="10"/>
    <n v="19883081.335000008"/>
  </r>
  <r>
    <x v="1"/>
    <x v="0"/>
    <x v="0"/>
    <x v="5"/>
    <x v="1"/>
    <x v="4"/>
    <x v="2"/>
    <x v="1"/>
    <n v="2"/>
    <n v="3642007.4299999997"/>
  </r>
  <r>
    <x v="1"/>
    <x v="0"/>
    <x v="0"/>
    <x v="6"/>
    <x v="0"/>
    <x v="0"/>
    <x v="0"/>
    <x v="0"/>
    <n v="146"/>
    <n v="1540184613.1394718"/>
  </r>
  <r>
    <x v="1"/>
    <x v="0"/>
    <x v="0"/>
    <x v="6"/>
    <x v="0"/>
    <x v="0"/>
    <x v="0"/>
    <x v="1"/>
    <n v="83"/>
    <n v="926143172.80859292"/>
  </r>
  <r>
    <x v="1"/>
    <x v="0"/>
    <x v="0"/>
    <x v="6"/>
    <x v="0"/>
    <x v="0"/>
    <x v="3"/>
    <x v="0"/>
    <n v="95"/>
    <n v="649934166.67695045"/>
  </r>
  <r>
    <x v="1"/>
    <x v="0"/>
    <x v="0"/>
    <x v="6"/>
    <x v="0"/>
    <x v="0"/>
    <x v="3"/>
    <x v="1"/>
    <n v="63"/>
    <n v="432386309.48136044"/>
  </r>
  <r>
    <x v="1"/>
    <x v="0"/>
    <x v="0"/>
    <x v="6"/>
    <x v="0"/>
    <x v="0"/>
    <x v="4"/>
    <x v="0"/>
    <n v="18"/>
    <n v="67119921.459783763"/>
  </r>
  <r>
    <x v="1"/>
    <x v="0"/>
    <x v="0"/>
    <x v="6"/>
    <x v="0"/>
    <x v="0"/>
    <x v="4"/>
    <x v="1"/>
    <n v="14"/>
    <n v="57463465.09013664"/>
  </r>
  <r>
    <x v="1"/>
    <x v="0"/>
    <x v="0"/>
    <x v="6"/>
    <x v="0"/>
    <x v="0"/>
    <x v="1"/>
    <x v="0"/>
    <n v="51"/>
    <n v="129203528.71201047"/>
  </r>
  <r>
    <x v="1"/>
    <x v="0"/>
    <x v="0"/>
    <x v="6"/>
    <x v="0"/>
    <x v="0"/>
    <x v="1"/>
    <x v="1"/>
    <n v="78"/>
    <n v="209315329.96164551"/>
  </r>
  <r>
    <x v="1"/>
    <x v="0"/>
    <x v="0"/>
    <x v="6"/>
    <x v="0"/>
    <x v="0"/>
    <x v="2"/>
    <x v="0"/>
    <n v="18"/>
    <n v="34221006.29595685"/>
  </r>
  <r>
    <x v="1"/>
    <x v="0"/>
    <x v="0"/>
    <x v="6"/>
    <x v="0"/>
    <x v="0"/>
    <x v="2"/>
    <x v="1"/>
    <n v="5"/>
    <n v="17120174.955781907"/>
  </r>
  <r>
    <x v="1"/>
    <x v="0"/>
    <x v="0"/>
    <x v="6"/>
    <x v="0"/>
    <x v="1"/>
    <x v="3"/>
    <x v="0"/>
    <n v="870"/>
    <n v="4942040361.172224"/>
  </r>
  <r>
    <x v="1"/>
    <x v="0"/>
    <x v="0"/>
    <x v="6"/>
    <x v="0"/>
    <x v="1"/>
    <x v="3"/>
    <x v="1"/>
    <n v="868"/>
    <n v="4782914165.1418304"/>
  </r>
  <r>
    <x v="1"/>
    <x v="0"/>
    <x v="0"/>
    <x v="6"/>
    <x v="0"/>
    <x v="1"/>
    <x v="4"/>
    <x v="0"/>
    <n v="134"/>
    <n v="395327853.3126573"/>
  </r>
  <r>
    <x v="1"/>
    <x v="0"/>
    <x v="0"/>
    <x v="6"/>
    <x v="0"/>
    <x v="1"/>
    <x v="4"/>
    <x v="1"/>
    <n v="230"/>
    <n v="613228899.26304984"/>
  </r>
  <r>
    <x v="1"/>
    <x v="0"/>
    <x v="0"/>
    <x v="6"/>
    <x v="0"/>
    <x v="1"/>
    <x v="1"/>
    <x v="0"/>
    <n v="200"/>
    <n v="458847026.20733654"/>
  </r>
  <r>
    <x v="1"/>
    <x v="0"/>
    <x v="0"/>
    <x v="6"/>
    <x v="0"/>
    <x v="1"/>
    <x v="1"/>
    <x v="1"/>
    <n v="394"/>
    <n v="916556595.98809695"/>
  </r>
  <r>
    <x v="1"/>
    <x v="0"/>
    <x v="0"/>
    <x v="6"/>
    <x v="0"/>
    <x v="1"/>
    <x v="2"/>
    <x v="0"/>
    <n v="39"/>
    <n v="70217389.393885702"/>
  </r>
  <r>
    <x v="1"/>
    <x v="0"/>
    <x v="0"/>
    <x v="6"/>
    <x v="0"/>
    <x v="1"/>
    <x v="2"/>
    <x v="1"/>
    <n v="5"/>
    <n v="8886263.7995999996"/>
  </r>
  <r>
    <x v="1"/>
    <x v="0"/>
    <x v="0"/>
    <x v="6"/>
    <x v="0"/>
    <x v="3"/>
    <x v="0"/>
    <x v="0"/>
    <n v="44"/>
    <n v="517185838.13997716"/>
  </r>
  <r>
    <x v="1"/>
    <x v="0"/>
    <x v="0"/>
    <x v="6"/>
    <x v="0"/>
    <x v="3"/>
    <x v="0"/>
    <x v="1"/>
    <n v="40"/>
    <n v="484952038.24964273"/>
  </r>
  <r>
    <x v="1"/>
    <x v="0"/>
    <x v="0"/>
    <x v="6"/>
    <x v="0"/>
    <x v="3"/>
    <x v="3"/>
    <x v="0"/>
    <n v="275"/>
    <n v="1883932414.7923634"/>
  </r>
  <r>
    <x v="1"/>
    <x v="0"/>
    <x v="0"/>
    <x v="6"/>
    <x v="0"/>
    <x v="3"/>
    <x v="3"/>
    <x v="1"/>
    <n v="345"/>
    <n v="2281068191.2850981"/>
  </r>
  <r>
    <x v="1"/>
    <x v="0"/>
    <x v="0"/>
    <x v="6"/>
    <x v="0"/>
    <x v="3"/>
    <x v="4"/>
    <x v="0"/>
    <n v="2"/>
    <n v="5589197.7149999999"/>
  </r>
  <r>
    <x v="1"/>
    <x v="0"/>
    <x v="0"/>
    <x v="6"/>
    <x v="0"/>
    <x v="3"/>
    <x v="1"/>
    <x v="0"/>
    <n v="35"/>
    <n v="116576184.68302427"/>
  </r>
  <r>
    <x v="1"/>
    <x v="0"/>
    <x v="0"/>
    <x v="6"/>
    <x v="0"/>
    <x v="3"/>
    <x v="1"/>
    <x v="1"/>
    <n v="98"/>
    <n v="313228253.5005101"/>
  </r>
  <r>
    <x v="1"/>
    <x v="0"/>
    <x v="0"/>
    <x v="6"/>
    <x v="0"/>
    <x v="3"/>
    <x v="2"/>
    <x v="0"/>
    <n v="20"/>
    <n v="41190840.689999998"/>
  </r>
  <r>
    <x v="1"/>
    <x v="0"/>
    <x v="0"/>
    <x v="6"/>
    <x v="1"/>
    <x v="2"/>
    <x v="0"/>
    <x v="0"/>
    <n v="1"/>
    <n v="7666668"/>
  </r>
  <r>
    <x v="1"/>
    <x v="0"/>
    <x v="0"/>
    <x v="6"/>
    <x v="1"/>
    <x v="2"/>
    <x v="3"/>
    <x v="0"/>
    <n v="484"/>
    <n v="2267461003.1800003"/>
  </r>
  <r>
    <x v="1"/>
    <x v="0"/>
    <x v="0"/>
    <x v="6"/>
    <x v="1"/>
    <x v="2"/>
    <x v="3"/>
    <x v="1"/>
    <n v="419"/>
    <n v="1698705805.02"/>
  </r>
  <r>
    <x v="1"/>
    <x v="0"/>
    <x v="0"/>
    <x v="6"/>
    <x v="1"/>
    <x v="2"/>
    <x v="4"/>
    <x v="0"/>
    <n v="107"/>
    <n v="272693040"/>
  </r>
  <r>
    <x v="1"/>
    <x v="0"/>
    <x v="0"/>
    <x v="6"/>
    <x v="1"/>
    <x v="2"/>
    <x v="4"/>
    <x v="1"/>
    <n v="106"/>
    <n v="217158450"/>
  </r>
  <r>
    <x v="1"/>
    <x v="0"/>
    <x v="0"/>
    <x v="6"/>
    <x v="1"/>
    <x v="2"/>
    <x v="1"/>
    <x v="0"/>
    <n v="240"/>
    <n v="489185689"/>
  </r>
  <r>
    <x v="1"/>
    <x v="0"/>
    <x v="0"/>
    <x v="6"/>
    <x v="1"/>
    <x v="2"/>
    <x v="1"/>
    <x v="1"/>
    <n v="467"/>
    <n v="785771100.05999994"/>
  </r>
  <r>
    <x v="1"/>
    <x v="0"/>
    <x v="0"/>
    <x v="6"/>
    <x v="1"/>
    <x v="2"/>
    <x v="2"/>
    <x v="0"/>
    <n v="11"/>
    <n v="14435067"/>
  </r>
  <r>
    <x v="1"/>
    <x v="0"/>
    <x v="0"/>
    <x v="6"/>
    <x v="1"/>
    <x v="2"/>
    <x v="2"/>
    <x v="1"/>
    <n v="5"/>
    <n v="3028242"/>
  </r>
  <r>
    <x v="1"/>
    <x v="0"/>
    <x v="0"/>
    <x v="6"/>
    <x v="1"/>
    <x v="4"/>
    <x v="0"/>
    <x v="0"/>
    <n v="2"/>
    <n v="17474672.775740001"/>
  </r>
  <r>
    <x v="1"/>
    <x v="0"/>
    <x v="0"/>
    <x v="6"/>
    <x v="1"/>
    <x v="4"/>
    <x v="0"/>
    <x v="1"/>
    <n v="2"/>
    <n v="15545460.895462502"/>
  </r>
  <r>
    <x v="1"/>
    <x v="0"/>
    <x v="0"/>
    <x v="6"/>
    <x v="1"/>
    <x v="4"/>
    <x v="3"/>
    <x v="0"/>
    <n v="12"/>
    <n v="73929166.463601917"/>
  </r>
  <r>
    <x v="1"/>
    <x v="0"/>
    <x v="0"/>
    <x v="6"/>
    <x v="1"/>
    <x v="4"/>
    <x v="3"/>
    <x v="1"/>
    <n v="16"/>
    <n v="94901721.345607772"/>
  </r>
  <r>
    <x v="1"/>
    <x v="0"/>
    <x v="0"/>
    <x v="6"/>
    <x v="1"/>
    <x v="4"/>
    <x v="4"/>
    <x v="0"/>
    <n v="1"/>
    <n v="2720395.3849999998"/>
  </r>
  <r>
    <x v="1"/>
    <x v="0"/>
    <x v="0"/>
    <x v="6"/>
    <x v="1"/>
    <x v="4"/>
    <x v="4"/>
    <x v="1"/>
    <n v="4"/>
    <n v="16023371.593142856"/>
  </r>
  <r>
    <x v="1"/>
    <x v="0"/>
    <x v="0"/>
    <x v="6"/>
    <x v="1"/>
    <x v="4"/>
    <x v="1"/>
    <x v="0"/>
    <n v="11"/>
    <n v="26195147.29551141"/>
  </r>
  <r>
    <x v="1"/>
    <x v="0"/>
    <x v="0"/>
    <x v="6"/>
    <x v="1"/>
    <x v="4"/>
    <x v="1"/>
    <x v="1"/>
    <n v="24"/>
    <n v="57442699.848259874"/>
  </r>
  <r>
    <x v="1"/>
    <x v="0"/>
    <x v="0"/>
    <x v="6"/>
    <x v="1"/>
    <x v="4"/>
    <x v="2"/>
    <x v="0"/>
    <n v="2"/>
    <n v="3858414.2294999999"/>
  </r>
  <r>
    <x v="1"/>
    <x v="0"/>
    <x v="0"/>
    <x v="6"/>
    <x v="1"/>
    <x v="4"/>
    <x v="2"/>
    <x v="1"/>
    <n v="2"/>
    <n v="5021131.0010526311"/>
  </r>
  <r>
    <x v="1"/>
    <x v="0"/>
    <x v="0"/>
    <x v="6"/>
    <x v="1"/>
    <x v="3"/>
    <x v="0"/>
    <x v="0"/>
    <n v="18"/>
    <n v="271352475"/>
  </r>
  <r>
    <x v="1"/>
    <x v="0"/>
    <x v="0"/>
    <x v="6"/>
    <x v="1"/>
    <x v="3"/>
    <x v="0"/>
    <x v="1"/>
    <n v="8"/>
    <n v="109380339"/>
  </r>
  <r>
    <x v="1"/>
    <x v="0"/>
    <x v="0"/>
    <x v="6"/>
    <x v="1"/>
    <x v="3"/>
    <x v="3"/>
    <x v="0"/>
    <n v="67"/>
    <n v="483835989"/>
  </r>
  <r>
    <x v="1"/>
    <x v="0"/>
    <x v="0"/>
    <x v="6"/>
    <x v="1"/>
    <x v="3"/>
    <x v="3"/>
    <x v="1"/>
    <n v="65"/>
    <n v="412939782"/>
  </r>
  <r>
    <x v="1"/>
    <x v="0"/>
    <x v="0"/>
    <x v="6"/>
    <x v="1"/>
    <x v="3"/>
    <x v="1"/>
    <x v="0"/>
    <n v="11"/>
    <n v="29069247"/>
  </r>
  <r>
    <x v="1"/>
    <x v="0"/>
    <x v="0"/>
    <x v="6"/>
    <x v="1"/>
    <x v="3"/>
    <x v="1"/>
    <x v="1"/>
    <n v="47"/>
    <n v="126794307"/>
  </r>
  <r>
    <x v="1"/>
    <x v="0"/>
    <x v="0"/>
    <x v="6"/>
    <x v="1"/>
    <x v="3"/>
    <x v="2"/>
    <x v="0"/>
    <n v="16"/>
    <n v="30603531"/>
  </r>
  <r>
    <x v="1"/>
    <x v="0"/>
    <x v="0"/>
    <x v="6"/>
    <x v="1"/>
    <x v="3"/>
    <x v="2"/>
    <x v="1"/>
    <n v="4"/>
    <n v="6318102"/>
  </r>
  <r>
    <x v="1"/>
    <x v="0"/>
    <x v="0"/>
    <x v="7"/>
    <x v="0"/>
    <x v="0"/>
    <x v="0"/>
    <x v="0"/>
    <n v="429"/>
    <n v="5754671981.740119"/>
  </r>
  <r>
    <x v="1"/>
    <x v="0"/>
    <x v="0"/>
    <x v="7"/>
    <x v="0"/>
    <x v="0"/>
    <x v="0"/>
    <x v="1"/>
    <n v="206"/>
    <n v="2521333171.4885612"/>
  </r>
  <r>
    <x v="1"/>
    <x v="0"/>
    <x v="0"/>
    <x v="7"/>
    <x v="0"/>
    <x v="0"/>
    <x v="3"/>
    <x v="0"/>
    <n v="877"/>
    <n v="6758150205.4676304"/>
  </r>
  <r>
    <x v="1"/>
    <x v="0"/>
    <x v="0"/>
    <x v="7"/>
    <x v="0"/>
    <x v="0"/>
    <x v="3"/>
    <x v="1"/>
    <n v="942"/>
    <n v="7116210169.8430014"/>
  </r>
  <r>
    <x v="1"/>
    <x v="0"/>
    <x v="0"/>
    <x v="7"/>
    <x v="0"/>
    <x v="0"/>
    <x v="4"/>
    <x v="0"/>
    <n v="254"/>
    <n v="1150386350.3705072"/>
  </r>
  <r>
    <x v="1"/>
    <x v="0"/>
    <x v="0"/>
    <x v="7"/>
    <x v="0"/>
    <x v="0"/>
    <x v="4"/>
    <x v="1"/>
    <n v="316"/>
    <n v="1534326482.1580915"/>
  </r>
  <r>
    <x v="1"/>
    <x v="0"/>
    <x v="0"/>
    <x v="7"/>
    <x v="0"/>
    <x v="0"/>
    <x v="1"/>
    <x v="0"/>
    <n v="443"/>
    <n v="1306891172.2519393"/>
  </r>
  <r>
    <x v="1"/>
    <x v="0"/>
    <x v="0"/>
    <x v="7"/>
    <x v="0"/>
    <x v="0"/>
    <x v="1"/>
    <x v="1"/>
    <n v="528"/>
    <n v="1724236725.2904584"/>
  </r>
  <r>
    <x v="1"/>
    <x v="0"/>
    <x v="0"/>
    <x v="7"/>
    <x v="0"/>
    <x v="0"/>
    <x v="2"/>
    <x v="0"/>
    <n v="220"/>
    <n v="493779440.89061069"/>
  </r>
  <r>
    <x v="1"/>
    <x v="0"/>
    <x v="0"/>
    <x v="7"/>
    <x v="0"/>
    <x v="0"/>
    <x v="2"/>
    <x v="1"/>
    <n v="4"/>
    <n v="8363243.2928699991"/>
  </r>
  <r>
    <x v="1"/>
    <x v="0"/>
    <x v="0"/>
    <x v="7"/>
    <x v="0"/>
    <x v="1"/>
    <x v="0"/>
    <x v="0"/>
    <n v="26"/>
    <n v="404010926.56382996"/>
  </r>
  <r>
    <x v="1"/>
    <x v="0"/>
    <x v="0"/>
    <x v="7"/>
    <x v="0"/>
    <x v="1"/>
    <x v="0"/>
    <x v="1"/>
    <n v="18"/>
    <n v="192967602.91178572"/>
  </r>
  <r>
    <x v="1"/>
    <x v="0"/>
    <x v="0"/>
    <x v="7"/>
    <x v="0"/>
    <x v="1"/>
    <x v="3"/>
    <x v="0"/>
    <n v="1715"/>
    <n v="15519719298.004295"/>
  </r>
  <r>
    <x v="1"/>
    <x v="0"/>
    <x v="0"/>
    <x v="7"/>
    <x v="0"/>
    <x v="1"/>
    <x v="3"/>
    <x v="1"/>
    <n v="1658"/>
    <n v="14252860396.935535"/>
  </r>
  <r>
    <x v="1"/>
    <x v="0"/>
    <x v="0"/>
    <x v="7"/>
    <x v="0"/>
    <x v="1"/>
    <x v="4"/>
    <x v="0"/>
    <n v="198"/>
    <n v="783191073.96077228"/>
  </r>
  <r>
    <x v="1"/>
    <x v="0"/>
    <x v="0"/>
    <x v="7"/>
    <x v="0"/>
    <x v="1"/>
    <x v="4"/>
    <x v="1"/>
    <n v="125"/>
    <n v="441086342.67322755"/>
  </r>
  <r>
    <x v="1"/>
    <x v="0"/>
    <x v="0"/>
    <x v="7"/>
    <x v="0"/>
    <x v="1"/>
    <x v="1"/>
    <x v="0"/>
    <n v="642"/>
    <n v="1742634622.629132"/>
  </r>
  <r>
    <x v="1"/>
    <x v="0"/>
    <x v="0"/>
    <x v="7"/>
    <x v="0"/>
    <x v="1"/>
    <x v="1"/>
    <x v="1"/>
    <n v="870"/>
    <n v="2458014106.9190326"/>
  </r>
  <r>
    <x v="1"/>
    <x v="0"/>
    <x v="0"/>
    <x v="7"/>
    <x v="0"/>
    <x v="1"/>
    <x v="2"/>
    <x v="0"/>
    <n v="179"/>
    <n v="392898101.36253828"/>
  </r>
  <r>
    <x v="1"/>
    <x v="0"/>
    <x v="0"/>
    <x v="7"/>
    <x v="0"/>
    <x v="1"/>
    <x v="2"/>
    <x v="1"/>
    <n v="24"/>
    <n v="50075929.351880006"/>
  </r>
  <r>
    <x v="1"/>
    <x v="0"/>
    <x v="0"/>
    <x v="7"/>
    <x v="0"/>
    <x v="3"/>
    <x v="3"/>
    <x v="0"/>
    <n v="1"/>
    <n v="8489688.7680513747"/>
  </r>
  <r>
    <x v="1"/>
    <x v="0"/>
    <x v="0"/>
    <x v="7"/>
    <x v="0"/>
    <x v="3"/>
    <x v="3"/>
    <x v="1"/>
    <n v="1"/>
    <n v="7417468.9475625716"/>
  </r>
  <r>
    <x v="1"/>
    <x v="0"/>
    <x v="0"/>
    <x v="7"/>
    <x v="1"/>
    <x v="2"/>
    <x v="0"/>
    <x v="1"/>
    <n v="2"/>
    <n v="13714983"/>
  </r>
  <r>
    <x v="1"/>
    <x v="0"/>
    <x v="0"/>
    <x v="7"/>
    <x v="1"/>
    <x v="2"/>
    <x v="3"/>
    <x v="0"/>
    <n v="256"/>
    <n v="1840663869"/>
  </r>
  <r>
    <x v="1"/>
    <x v="0"/>
    <x v="0"/>
    <x v="7"/>
    <x v="1"/>
    <x v="2"/>
    <x v="3"/>
    <x v="1"/>
    <n v="158"/>
    <n v="1015632348"/>
  </r>
  <r>
    <x v="1"/>
    <x v="0"/>
    <x v="0"/>
    <x v="7"/>
    <x v="1"/>
    <x v="2"/>
    <x v="4"/>
    <x v="0"/>
    <n v="22"/>
    <n v="71101092"/>
  </r>
  <r>
    <x v="1"/>
    <x v="0"/>
    <x v="0"/>
    <x v="7"/>
    <x v="1"/>
    <x v="2"/>
    <x v="4"/>
    <x v="1"/>
    <n v="9"/>
    <n v="29548002"/>
  </r>
  <r>
    <x v="1"/>
    <x v="0"/>
    <x v="0"/>
    <x v="7"/>
    <x v="1"/>
    <x v="2"/>
    <x v="1"/>
    <x v="0"/>
    <n v="19"/>
    <n v="54039945"/>
  </r>
  <r>
    <x v="1"/>
    <x v="0"/>
    <x v="0"/>
    <x v="7"/>
    <x v="1"/>
    <x v="2"/>
    <x v="1"/>
    <x v="1"/>
    <n v="31"/>
    <n v="64023498"/>
  </r>
  <r>
    <x v="1"/>
    <x v="0"/>
    <x v="0"/>
    <x v="7"/>
    <x v="1"/>
    <x v="2"/>
    <x v="2"/>
    <x v="0"/>
    <n v="2"/>
    <n v="4303299"/>
  </r>
  <r>
    <x v="1"/>
    <x v="0"/>
    <x v="0"/>
    <x v="7"/>
    <x v="1"/>
    <x v="2"/>
    <x v="2"/>
    <x v="1"/>
    <n v="1"/>
    <n v="1350000"/>
  </r>
  <r>
    <x v="1"/>
    <x v="0"/>
    <x v="0"/>
    <x v="7"/>
    <x v="1"/>
    <x v="4"/>
    <x v="0"/>
    <x v="0"/>
    <n v="7"/>
    <n v="81191810.572051525"/>
  </r>
  <r>
    <x v="1"/>
    <x v="0"/>
    <x v="0"/>
    <x v="7"/>
    <x v="1"/>
    <x v="4"/>
    <x v="0"/>
    <x v="1"/>
    <n v="4"/>
    <n v="46504435.524448261"/>
  </r>
  <r>
    <x v="1"/>
    <x v="0"/>
    <x v="0"/>
    <x v="7"/>
    <x v="1"/>
    <x v="4"/>
    <x v="3"/>
    <x v="0"/>
    <n v="26"/>
    <n v="222042920.08656135"/>
  </r>
  <r>
    <x v="1"/>
    <x v="0"/>
    <x v="0"/>
    <x v="7"/>
    <x v="1"/>
    <x v="4"/>
    <x v="3"/>
    <x v="1"/>
    <n v="35"/>
    <n v="278784050.41339332"/>
  </r>
  <r>
    <x v="1"/>
    <x v="0"/>
    <x v="0"/>
    <x v="7"/>
    <x v="1"/>
    <x v="4"/>
    <x v="4"/>
    <x v="0"/>
    <n v="15"/>
    <n v="58952539.880904846"/>
  </r>
  <r>
    <x v="1"/>
    <x v="0"/>
    <x v="0"/>
    <x v="7"/>
    <x v="1"/>
    <x v="4"/>
    <x v="4"/>
    <x v="1"/>
    <n v="8"/>
    <n v="37794953.712542944"/>
  </r>
  <r>
    <x v="1"/>
    <x v="0"/>
    <x v="0"/>
    <x v="7"/>
    <x v="1"/>
    <x v="4"/>
    <x v="1"/>
    <x v="0"/>
    <n v="25"/>
    <n v="70617343.689479977"/>
  </r>
  <r>
    <x v="1"/>
    <x v="0"/>
    <x v="0"/>
    <x v="7"/>
    <x v="1"/>
    <x v="4"/>
    <x v="1"/>
    <x v="1"/>
    <n v="51"/>
    <n v="155346110.50993606"/>
  </r>
  <r>
    <x v="1"/>
    <x v="0"/>
    <x v="0"/>
    <x v="7"/>
    <x v="1"/>
    <x v="4"/>
    <x v="2"/>
    <x v="0"/>
    <n v="7"/>
    <n v="16610441.417116091"/>
  </r>
  <r>
    <x v="1"/>
    <x v="0"/>
    <x v="0"/>
    <x v="7"/>
    <x v="1"/>
    <x v="4"/>
    <x v="2"/>
    <x v="1"/>
    <n v="6"/>
    <n v="13676270.039999999"/>
  </r>
  <r>
    <x v="1"/>
    <x v="0"/>
    <x v="0"/>
    <x v="8"/>
    <x v="0"/>
    <x v="0"/>
    <x v="0"/>
    <x v="0"/>
    <n v="148"/>
    <n v="1237941338.3666451"/>
  </r>
  <r>
    <x v="1"/>
    <x v="0"/>
    <x v="0"/>
    <x v="8"/>
    <x v="0"/>
    <x v="0"/>
    <x v="0"/>
    <x v="1"/>
    <n v="113"/>
    <n v="913946027.38494003"/>
  </r>
  <r>
    <x v="1"/>
    <x v="0"/>
    <x v="0"/>
    <x v="8"/>
    <x v="0"/>
    <x v="0"/>
    <x v="3"/>
    <x v="0"/>
    <n v="311"/>
    <n v="1834862077.8239098"/>
  </r>
  <r>
    <x v="1"/>
    <x v="0"/>
    <x v="0"/>
    <x v="8"/>
    <x v="0"/>
    <x v="0"/>
    <x v="3"/>
    <x v="1"/>
    <n v="461"/>
    <n v="2315378222.5601974"/>
  </r>
  <r>
    <x v="1"/>
    <x v="0"/>
    <x v="0"/>
    <x v="8"/>
    <x v="0"/>
    <x v="0"/>
    <x v="4"/>
    <x v="0"/>
    <n v="30"/>
    <n v="107856114.33111185"/>
  </r>
  <r>
    <x v="1"/>
    <x v="0"/>
    <x v="0"/>
    <x v="8"/>
    <x v="0"/>
    <x v="0"/>
    <x v="4"/>
    <x v="1"/>
    <n v="150"/>
    <n v="273768843.41409314"/>
  </r>
  <r>
    <x v="1"/>
    <x v="0"/>
    <x v="0"/>
    <x v="8"/>
    <x v="0"/>
    <x v="0"/>
    <x v="1"/>
    <x v="0"/>
    <n v="43"/>
    <n v="88536366.20547837"/>
  </r>
  <r>
    <x v="1"/>
    <x v="0"/>
    <x v="0"/>
    <x v="8"/>
    <x v="0"/>
    <x v="0"/>
    <x v="1"/>
    <x v="1"/>
    <n v="76"/>
    <n v="159962917.64272514"/>
  </r>
  <r>
    <x v="1"/>
    <x v="0"/>
    <x v="0"/>
    <x v="8"/>
    <x v="0"/>
    <x v="0"/>
    <x v="2"/>
    <x v="0"/>
    <n v="70"/>
    <n v="112779958.26791263"/>
  </r>
  <r>
    <x v="1"/>
    <x v="0"/>
    <x v="0"/>
    <x v="8"/>
    <x v="0"/>
    <x v="0"/>
    <x v="2"/>
    <x v="1"/>
    <n v="35"/>
    <n v="48902491.167530827"/>
  </r>
  <r>
    <x v="1"/>
    <x v="0"/>
    <x v="0"/>
    <x v="8"/>
    <x v="0"/>
    <x v="1"/>
    <x v="0"/>
    <x v="0"/>
    <n v="2"/>
    <n v="18359740.943914283"/>
  </r>
  <r>
    <x v="1"/>
    <x v="0"/>
    <x v="0"/>
    <x v="8"/>
    <x v="0"/>
    <x v="1"/>
    <x v="3"/>
    <x v="0"/>
    <n v="1631"/>
    <n v="9341598717.1012268"/>
  </r>
  <r>
    <x v="1"/>
    <x v="0"/>
    <x v="0"/>
    <x v="8"/>
    <x v="0"/>
    <x v="1"/>
    <x v="3"/>
    <x v="1"/>
    <n v="5064"/>
    <n v="21701000208.296768"/>
  </r>
  <r>
    <x v="1"/>
    <x v="0"/>
    <x v="0"/>
    <x v="8"/>
    <x v="0"/>
    <x v="1"/>
    <x v="4"/>
    <x v="0"/>
    <n v="220"/>
    <n v="646261220.93027163"/>
  </r>
  <r>
    <x v="1"/>
    <x v="0"/>
    <x v="0"/>
    <x v="8"/>
    <x v="0"/>
    <x v="1"/>
    <x v="4"/>
    <x v="1"/>
    <n v="5609"/>
    <n v="9200306092.4258175"/>
  </r>
  <r>
    <x v="1"/>
    <x v="0"/>
    <x v="0"/>
    <x v="8"/>
    <x v="0"/>
    <x v="1"/>
    <x v="1"/>
    <x v="0"/>
    <n v="618"/>
    <n v="1362832857.8277655"/>
  </r>
  <r>
    <x v="1"/>
    <x v="0"/>
    <x v="0"/>
    <x v="8"/>
    <x v="0"/>
    <x v="1"/>
    <x v="1"/>
    <x v="1"/>
    <n v="1301"/>
    <n v="2790995389.9375944"/>
  </r>
  <r>
    <x v="1"/>
    <x v="0"/>
    <x v="0"/>
    <x v="8"/>
    <x v="0"/>
    <x v="1"/>
    <x v="2"/>
    <x v="0"/>
    <n v="463"/>
    <n v="794855046.62439919"/>
  </r>
  <r>
    <x v="1"/>
    <x v="0"/>
    <x v="0"/>
    <x v="8"/>
    <x v="0"/>
    <x v="1"/>
    <x v="2"/>
    <x v="1"/>
    <n v="1034"/>
    <n v="1461542597.5767417"/>
  </r>
  <r>
    <x v="1"/>
    <x v="0"/>
    <x v="0"/>
    <x v="8"/>
    <x v="0"/>
    <x v="3"/>
    <x v="0"/>
    <x v="1"/>
    <n v="1"/>
    <n v="10080801"/>
  </r>
  <r>
    <x v="1"/>
    <x v="0"/>
    <x v="0"/>
    <x v="8"/>
    <x v="0"/>
    <x v="3"/>
    <x v="3"/>
    <x v="0"/>
    <n v="8"/>
    <n v="66103842"/>
  </r>
  <r>
    <x v="1"/>
    <x v="0"/>
    <x v="0"/>
    <x v="8"/>
    <x v="0"/>
    <x v="3"/>
    <x v="3"/>
    <x v="1"/>
    <n v="16"/>
    <n v="129221212.06500003"/>
  </r>
  <r>
    <x v="1"/>
    <x v="0"/>
    <x v="0"/>
    <x v="8"/>
    <x v="0"/>
    <x v="3"/>
    <x v="1"/>
    <x v="1"/>
    <n v="5"/>
    <n v="11586028.725000001"/>
  </r>
  <r>
    <x v="1"/>
    <x v="0"/>
    <x v="0"/>
    <x v="8"/>
    <x v="0"/>
    <x v="3"/>
    <x v="2"/>
    <x v="0"/>
    <n v="3"/>
    <n v="5396616.584999999"/>
  </r>
  <r>
    <x v="1"/>
    <x v="0"/>
    <x v="0"/>
    <x v="8"/>
    <x v="1"/>
    <x v="2"/>
    <x v="0"/>
    <x v="0"/>
    <n v="10"/>
    <n v="141218289"/>
  </r>
  <r>
    <x v="1"/>
    <x v="0"/>
    <x v="0"/>
    <x v="8"/>
    <x v="1"/>
    <x v="2"/>
    <x v="0"/>
    <x v="1"/>
    <n v="8"/>
    <n v="85122366"/>
  </r>
  <r>
    <x v="1"/>
    <x v="0"/>
    <x v="0"/>
    <x v="8"/>
    <x v="1"/>
    <x v="2"/>
    <x v="3"/>
    <x v="0"/>
    <n v="801"/>
    <n v="3537177867"/>
  </r>
  <r>
    <x v="1"/>
    <x v="0"/>
    <x v="0"/>
    <x v="8"/>
    <x v="1"/>
    <x v="2"/>
    <x v="3"/>
    <x v="1"/>
    <n v="970"/>
    <n v="3928202480.619"/>
  </r>
  <r>
    <x v="1"/>
    <x v="0"/>
    <x v="0"/>
    <x v="8"/>
    <x v="1"/>
    <x v="2"/>
    <x v="4"/>
    <x v="0"/>
    <n v="87"/>
    <n v="242311686"/>
  </r>
  <r>
    <x v="1"/>
    <x v="0"/>
    <x v="0"/>
    <x v="8"/>
    <x v="1"/>
    <x v="2"/>
    <x v="4"/>
    <x v="1"/>
    <n v="256"/>
    <n v="430127355"/>
  </r>
  <r>
    <x v="1"/>
    <x v="0"/>
    <x v="0"/>
    <x v="8"/>
    <x v="1"/>
    <x v="2"/>
    <x v="1"/>
    <x v="0"/>
    <n v="102"/>
    <n v="204422571"/>
  </r>
  <r>
    <x v="1"/>
    <x v="0"/>
    <x v="0"/>
    <x v="8"/>
    <x v="1"/>
    <x v="2"/>
    <x v="1"/>
    <x v="1"/>
    <n v="223"/>
    <n v="302819502"/>
  </r>
  <r>
    <x v="1"/>
    <x v="0"/>
    <x v="0"/>
    <x v="8"/>
    <x v="1"/>
    <x v="2"/>
    <x v="2"/>
    <x v="0"/>
    <n v="13"/>
    <n v="19909968"/>
  </r>
  <r>
    <x v="1"/>
    <x v="0"/>
    <x v="0"/>
    <x v="8"/>
    <x v="1"/>
    <x v="2"/>
    <x v="2"/>
    <x v="1"/>
    <n v="256"/>
    <n v="168852897"/>
  </r>
  <r>
    <x v="1"/>
    <x v="0"/>
    <x v="0"/>
    <x v="8"/>
    <x v="1"/>
    <x v="4"/>
    <x v="0"/>
    <x v="0"/>
    <n v="1"/>
    <n v="3992252.8650000002"/>
  </r>
  <r>
    <x v="1"/>
    <x v="0"/>
    <x v="0"/>
    <x v="8"/>
    <x v="1"/>
    <x v="4"/>
    <x v="0"/>
    <x v="1"/>
    <n v="2"/>
    <n v="13892753.52275"/>
  </r>
  <r>
    <x v="1"/>
    <x v="0"/>
    <x v="0"/>
    <x v="8"/>
    <x v="1"/>
    <x v="4"/>
    <x v="3"/>
    <x v="0"/>
    <n v="32"/>
    <n v="179670742.56275567"/>
  </r>
  <r>
    <x v="1"/>
    <x v="0"/>
    <x v="0"/>
    <x v="8"/>
    <x v="1"/>
    <x v="4"/>
    <x v="3"/>
    <x v="1"/>
    <n v="129"/>
    <n v="513993456.58094805"/>
  </r>
  <r>
    <x v="1"/>
    <x v="0"/>
    <x v="0"/>
    <x v="8"/>
    <x v="1"/>
    <x v="4"/>
    <x v="4"/>
    <x v="0"/>
    <n v="3"/>
    <n v="6748508.1598995514"/>
  </r>
  <r>
    <x v="1"/>
    <x v="0"/>
    <x v="0"/>
    <x v="8"/>
    <x v="1"/>
    <x v="4"/>
    <x v="4"/>
    <x v="1"/>
    <n v="186"/>
    <n v="299378437.52922046"/>
  </r>
  <r>
    <x v="1"/>
    <x v="0"/>
    <x v="0"/>
    <x v="8"/>
    <x v="1"/>
    <x v="4"/>
    <x v="1"/>
    <x v="0"/>
    <n v="20"/>
    <n v="42372528.174138673"/>
  </r>
  <r>
    <x v="1"/>
    <x v="0"/>
    <x v="0"/>
    <x v="8"/>
    <x v="1"/>
    <x v="4"/>
    <x v="1"/>
    <x v="1"/>
    <n v="32"/>
    <n v="65683974.763911918"/>
  </r>
  <r>
    <x v="1"/>
    <x v="0"/>
    <x v="0"/>
    <x v="8"/>
    <x v="1"/>
    <x v="4"/>
    <x v="2"/>
    <x v="0"/>
    <n v="9"/>
    <n v="14741316.654434461"/>
  </r>
  <r>
    <x v="1"/>
    <x v="0"/>
    <x v="0"/>
    <x v="8"/>
    <x v="1"/>
    <x v="4"/>
    <x v="2"/>
    <x v="1"/>
    <n v="43"/>
    <n v="60391672.17637977"/>
  </r>
  <r>
    <x v="1"/>
    <x v="0"/>
    <x v="0"/>
    <x v="8"/>
    <x v="1"/>
    <x v="3"/>
    <x v="3"/>
    <x v="0"/>
    <n v="58"/>
    <n v="318476706"/>
  </r>
  <r>
    <x v="1"/>
    <x v="0"/>
    <x v="0"/>
    <x v="8"/>
    <x v="1"/>
    <x v="3"/>
    <x v="3"/>
    <x v="1"/>
    <n v="29"/>
    <n v="142505058"/>
  </r>
  <r>
    <x v="1"/>
    <x v="0"/>
    <x v="0"/>
    <x v="8"/>
    <x v="1"/>
    <x v="3"/>
    <x v="4"/>
    <x v="1"/>
    <n v="233"/>
    <n v="148449582"/>
  </r>
  <r>
    <x v="1"/>
    <x v="0"/>
    <x v="0"/>
    <x v="8"/>
    <x v="1"/>
    <x v="3"/>
    <x v="2"/>
    <x v="0"/>
    <n v="128"/>
    <n v="258171396"/>
  </r>
  <r>
    <x v="1"/>
    <x v="0"/>
    <x v="0"/>
    <x v="8"/>
    <x v="1"/>
    <x v="3"/>
    <x v="2"/>
    <x v="1"/>
    <n v="178"/>
    <n v="101856783"/>
  </r>
  <r>
    <x v="1"/>
    <x v="0"/>
    <x v="0"/>
    <x v="9"/>
    <x v="0"/>
    <x v="0"/>
    <x v="0"/>
    <x v="0"/>
    <n v="955"/>
    <n v="5585842959.9934807"/>
  </r>
  <r>
    <x v="1"/>
    <x v="0"/>
    <x v="0"/>
    <x v="9"/>
    <x v="0"/>
    <x v="0"/>
    <x v="0"/>
    <x v="1"/>
    <n v="289"/>
    <n v="1921907604.4050634"/>
  </r>
  <r>
    <x v="1"/>
    <x v="0"/>
    <x v="0"/>
    <x v="9"/>
    <x v="0"/>
    <x v="0"/>
    <x v="3"/>
    <x v="0"/>
    <n v="211"/>
    <n v="1350631099.0996094"/>
  </r>
  <r>
    <x v="1"/>
    <x v="0"/>
    <x v="0"/>
    <x v="9"/>
    <x v="0"/>
    <x v="0"/>
    <x v="3"/>
    <x v="1"/>
    <n v="246"/>
    <n v="1344245481.2518358"/>
  </r>
  <r>
    <x v="1"/>
    <x v="0"/>
    <x v="0"/>
    <x v="9"/>
    <x v="0"/>
    <x v="0"/>
    <x v="4"/>
    <x v="0"/>
    <n v="11776"/>
    <n v="37382710214.051064"/>
  </r>
  <r>
    <x v="1"/>
    <x v="0"/>
    <x v="0"/>
    <x v="9"/>
    <x v="0"/>
    <x v="0"/>
    <x v="4"/>
    <x v="1"/>
    <n v="2282"/>
    <n v="9969966472.7904339"/>
  </r>
  <r>
    <x v="1"/>
    <x v="0"/>
    <x v="0"/>
    <x v="9"/>
    <x v="0"/>
    <x v="0"/>
    <x v="1"/>
    <x v="0"/>
    <n v="126"/>
    <n v="287515241.3403852"/>
  </r>
  <r>
    <x v="1"/>
    <x v="0"/>
    <x v="0"/>
    <x v="9"/>
    <x v="0"/>
    <x v="0"/>
    <x v="1"/>
    <x v="1"/>
    <n v="272"/>
    <n v="642296421.26763773"/>
  </r>
  <r>
    <x v="1"/>
    <x v="0"/>
    <x v="0"/>
    <x v="9"/>
    <x v="0"/>
    <x v="0"/>
    <x v="2"/>
    <x v="0"/>
    <n v="62"/>
    <n v="113169289.00377512"/>
  </r>
  <r>
    <x v="1"/>
    <x v="0"/>
    <x v="0"/>
    <x v="9"/>
    <x v="0"/>
    <x v="0"/>
    <x v="2"/>
    <x v="1"/>
    <n v="71"/>
    <n v="125687651.09110895"/>
  </r>
  <r>
    <x v="1"/>
    <x v="0"/>
    <x v="0"/>
    <x v="9"/>
    <x v="0"/>
    <x v="1"/>
    <x v="3"/>
    <x v="0"/>
    <n v="2070"/>
    <n v="11863544092.852686"/>
  </r>
  <r>
    <x v="1"/>
    <x v="0"/>
    <x v="0"/>
    <x v="9"/>
    <x v="0"/>
    <x v="1"/>
    <x v="3"/>
    <x v="1"/>
    <n v="2893"/>
    <n v="14958930154.629084"/>
  </r>
  <r>
    <x v="1"/>
    <x v="0"/>
    <x v="0"/>
    <x v="9"/>
    <x v="0"/>
    <x v="1"/>
    <x v="4"/>
    <x v="0"/>
    <n v="654"/>
    <n v="1910430458.5337529"/>
  </r>
  <r>
    <x v="1"/>
    <x v="0"/>
    <x v="0"/>
    <x v="9"/>
    <x v="0"/>
    <x v="1"/>
    <x v="4"/>
    <x v="1"/>
    <n v="911"/>
    <n v="2720484385.66221"/>
  </r>
  <r>
    <x v="1"/>
    <x v="0"/>
    <x v="0"/>
    <x v="9"/>
    <x v="0"/>
    <x v="1"/>
    <x v="1"/>
    <x v="0"/>
    <n v="1819"/>
    <n v="3931532106.3729639"/>
  </r>
  <r>
    <x v="1"/>
    <x v="0"/>
    <x v="0"/>
    <x v="9"/>
    <x v="0"/>
    <x v="1"/>
    <x v="1"/>
    <x v="1"/>
    <n v="2930"/>
    <n v="6600708571.8144855"/>
  </r>
  <r>
    <x v="1"/>
    <x v="0"/>
    <x v="0"/>
    <x v="9"/>
    <x v="0"/>
    <x v="1"/>
    <x v="2"/>
    <x v="0"/>
    <n v="270"/>
    <n v="474733282.6460768"/>
  </r>
  <r>
    <x v="1"/>
    <x v="0"/>
    <x v="0"/>
    <x v="9"/>
    <x v="0"/>
    <x v="1"/>
    <x v="2"/>
    <x v="1"/>
    <n v="342"/>
    <n v="595367246.20415831"/>
  </r>
  <r>
    <x v="1"/>
    <x v="0"/>
    <x v="0"/>
    <x v="9"/>
    <x v="1"/>
    <x v="2"/>
    <x v="3"/>
    <x v="0"/>
    <n v="318"/>
    <n v="1081071549.9000001"/>
  </r>
  <r>
    <x v="1"/>
    <x v="0"/>
    <x v="0"/>
    <x v="9"/>
    <x v="1"/>
    <x v="2"/>
    <x v="3"/>
    <x v="1"/>
    <n v="436"/>
    <n v="1493966078.0799999"/>
  </r>
  <r>
    <x v="1"/>
    <x v="0"/>
    <x v="0"/>
    <x v="9"/>
    <x v="1"/>
    <x v="2"/>
    <x v="4"/>
    <x v="0"/>
    <n v="107"/>
    <n v="246476646"/>
  </r>
  <r>
    <x v="1"/>
    <x v="0"/>
    <x v="0"/>
    <x v="9"/>
    <x v="1"/>
    <x v="2"/>
    <x v="4"/>
    <x v="1"/>
    <n v="97"/>
    <n v="187298394"/>
  </r>
  <r>
    <x v="1"/>
    <x v="0"/>
    <x v="0"/>
    <x v="9"/>
    <x v="1"/>
    <x v="2"/>
    <x v="1"/>
    <x v="0"/>
    <n v="50"/>
    <n v="92145208.920000002"/>
  </r>
  <r>
    <x v="1"/>
    <x v="0"/>
    <x v="0"/>
    <x v="9"/>
    <x v="1"/>
    <x v="2"/>
    <x v="1"/>
    <x v="1"/>
    <n v="90"/>
    <n v="146738145.93599999"/>
  </r>
  <r>
    <x v="1"/>
    <x v="0"/>
    <x v="0"/>
    <x v="9"/>
    <x v="1"/>
    <x v="2"/>
    <x v="2"/>
    <x v="0"/>
    <n v="5"/>
    <n v="6878367"/>
  </r>
  <r>
    <x v="1"/>
    <x v="0"/>
    <x v="0"/>
    <x v="9"/>
    <x v="1"/>
    <x v="2"/>
    <x v="2"/>
    <x v="1"/>
    <n v="1"/>
    <n v="1130826"/>
  </r>
  <r>
    <x v="1"/>
    <x v="0"/>
    <x v="0"/>
    <x v="9"/>
    <x v="1"/>
    <x v="4"/>
    <x v="0"/>
    <x v="0"/>
    <n v="1"/>
    <n v="8648429.1428571418"/>
  </r>
  <r>
    <x v="1"/>
    <x v="0"/>
    <x v="0"/>
    <x v="9"/>
    <x v="1"/>
    <x v="4"/>
    <x v="0"/>
    <x v="1"/>
    <n v="1"/>
    <n v="8164654.9882974736"/>
  </r>
  <r>
    <x v="1"/>
    <x v="0"/>
    <x v="0"/>
    <x v="9"/>
    <x v="1"/>
    <x v="4"/>
    <x v="3"/>
    <x v="0"/>
    <n v="36"/>
    <n v="238136942.64144373"/>
  </r>
  <r>
    <x v="1"/>
    <x v="0"/>
    <x v="0"/>
    <x v="9"/>
    <x v="1"/>
    <x v="4"/>
    <x v="3"/>
    <x v="1"/>
    <n v="68"/>
    <n v="398935303.74535251"/>
  </r>
  <r>
    <x v="1"/>
    <x v="0"/>
    <x v="0"/>
    <x v="9"/>
    <x v="1"/>
    <x v="4"/>
    <x v="4"/>
    <x v="0"/>
    <n v="7"/>
    <n v="30037564.761786535"/>
  </r>
  <r>
    <x v="1"/>
    <x v="0"/>
    <x v="0"/>
    <x v="9"/>
    <x v="1"/>
    <x v="4"/>
    <x v="4"/>
    <x v="1"/>
    <n v="9"/>
    <n v="32265021.404972572"/>
  </r>
  <r>
    <x v="1"/>
    <x v="0"/>
    <x v="0"/>
    <x v="9"/>
    <x v="1"/>
    <x v="4"/>
    <x v="1"/>
    <x v="0"/>
    <n v="39"/>
    <n v="88466617.004340649"/>
  </r>
  <r>
    <x v="1"/>
    <x v="0"/>
    <x v="0"/>
    <x v="9"/>
    <x v="1"/>
    <x v="4"/>
    <x v="1"/>
    <x v="1"/>
    <n v="85"/>
    <n v="199126633.79713106"/>
  </r>
  <r>
    <x v="1"/>
    <x v="0"/>
    <x v="0"/>
    <x v="9"/>
    <x v="1"/>
    <x v="4"/>
    <x v="2"/>
    <x v="0"/>
    <n v="7"/>
    <n v="13020488.176557843"/>
  </r>
  <r>
    <x v="1"/>
    <x v="0"/>
    <x v="0"/>
    <x v="9"/>
    <x v="1"/>
    <x v="4"/>
    <x v="2"/>
    <x v="1"/>
    <n v="9"/>
    <n v="15893752.414116463"/>
  </r>
  <r>
    <x v="1"/>
    <x v="0"/>
    <x v="0"/>
    <x v="10"/>
    <x v="0"/>
    <x v="0"/>
    <x v="0"/>
    <x v="0"/>
    <n v="60"/>
    <n v="649447402.20000005"/>
  </r>
  <r>
    <x v="1"/>
    <x v="0"/>
    <x v="0"/>
    <x v="10"/>
    <x v="0"/>
    <x v="0"/>
    <x v="0"/>
    <x v="1"/>
    <n v="15"/>
    <n v="145784479.09090909"/>
  </r>
  <r>
    <x v="1"/>
    <x v="0"/>
    <x v="0"/>
    <x v="10"/>
    <x v="0"/>
    <x v="0"/>
    <x v="3"/>
    <x v="0"/>
    <n v="299"/>
    <n v="2071562214.6561203"/>
  </r>
  <r>
    <x v="1"/>
    <x v="0"/>
    <x v="0"/>
    <x v="10"/>
    <x v="0"/>
    <x v="0"/>
    <x v="3"/>
    <x v="1"/>
    <n v="130"/>
    <n v="832150062.41592097"/>
  </r>
  <r>
    <x v="1"/>
    <x v="0"/>
    <x v="0"/>
    <x v="10"/>
    <x v="0"/>
    <x v="0"/>
    <x v="4"/>
    <x v="0"/>
    <n v="607"/>
    <n v="1762130187.5632"/>
  </r>
  <r>
    <x v="1"/>
    <x v="0"/>
    <x v="0"/>
    <x v="10"/>
    <x v="0"/>
    <x v="0"/>
    <x v="4"/>
    <x v="1"/>
    <n v="209"/>
    <n v="609863242.20219421"/>
  </r>
  <r>
    <x v="1"/>
    <x v="0"/>
    <x v="0"/>
    <x v="10"/>
    <x v="0"/>
    <x v="0"/>
    <x v="1"/>
    <x v="0"/>
    <n v="46"/>
    <n v="119210767.1062392"/>
  </r>
  <r>
    <x v="1"/>
    <x v="0"/>
    <x v="0"/>
    <x v="10"/>
    <x v="0"/>
    <x v="0"/>
    <x v="1"/>
    <x v="1"/>
    <n v="35"/>
    <n v="95186029.425375402"/>
  </r>
  <r>
    <x v="1"/>
    <x v="0"/>
    <x v="0"/>
    <x v="10"/>
    <x v="0"/>
    <x v="0"/>
    <x v="2"/>
    <x v="0"/>
    <n v="37"/>
    <n v="66558271.214999996"/>
  </r>
  <r>
    <x v="1"/>
    <x v="0"/>
    <x v="0"/>
    <x v="10"/>
    <x v="0"/>
    <x v="1"/>
    <x v="3"/>
    <x v="0"/>
    <n v="830"/>
    <n v="5747699551.7173147"/>
  </r>
  <r>
    <x v="1"/>
    <x v="0"/>
    <x v="0"/>
    <x v="10"/>
    <x v="0"/>
    <x v="1"/>
    <x v="3"/>
    <x v="1"/>
    <n v="356"/>
    <n v="2276398929.0673308"/>
  </r>
  <r>
    <x v="1"/>
    <x v="0"/>
    <x v="0"/>
    <x v="10"/>
    <x v="0"/>
    <x v="1"/>
    <x v="4"/>
    <x v="0"/>
    <n v="974"/>
    <n v="2826677504.7921753"/>
  </r>
  <r>
    <x v="1"/>
    <x v="0"/>
    <x v="0"/>
    <x v="10"/>
    <x v="0"/>
    <x v="1"/>
    <x v="4"/>
    <x v="1"/>
    <n v="406"/>
    <n v="1191620127.1632352"/>
  </r>
  <r>
    <x v="1"/>
    <x v="0"/>
    <x v="0"/>
    <x v="10"/>
    <x v="0"/>
    <x v="1"/>
    <x v="1"/>
    <x v="0"/>
    <n v="542"/>
    <n v="1407637576.7767863"/>
  </r>
  <r>
    <x v="1"/>
    <x v="0"/>
    <x v="0"/>
    <x v="10"/>
    <x v="0"/>
    <x v="1"/>
    <x v="1"/>
    <x v="1"/>
    <n v="521"/>
    <n v="1416107247.8262808"/>
  </r>
  <r>
    <x v="1"/>
    <x v="0"/>
    <x v="0"/>
    <x v="10"/>
    <x v="0"/>
    <x v="1"/>
    <x v="2"/>
    <x v="0"/>
    <n v="202"/>
    <n v="363372183.38999999"/>
  </r>
  <r>
    <x v="1"/>
    <x v="0"/>
    <x v="0"/>
    <x v="10"/>
    <x v="0"/>
    <x v="1"/>
    <x v="2"/>
    <x v="1"/>
    <n v="33"/>
    <n v="59362782.434999995"/>
  </r>
  <r>
    <x v="1"/>
    <x v="0"/>
    <x v="0"/>
    <x v="10"/>
    <x v="0"/>
    <x v="3"/>
    <x v="3"/>
    <x v="0"/>
    <n v="5"/>
    <n v="34577664.05491668"/>
  </r>
  <r>
    <x v="1"/>
    <x v="0"/>
    <x v="0"/>
    <x v="10"/>
    <x v="0"/>
    <x v="3"/>
    <x v="3"/>
    <x v="1"/>
    <n v="2"/>
    <n v="12782809.410250749"/>
  </r>
  <r>
    <x v="1"/>
    <x v="0"/>
    <x v="0"/>
    <x v="10"/>
    <x v="0"/>
    <x v="3"/>
    <x v="4"/>
    <x v="0"/>
    <n v="3"/>
    <n v="8709551.2387204617"/>
  </r>
  <r>
    <x v="1"/>
    <x v="0"/>
    <x v="0"/>
    <x v="10"/>
    <x v="0"/>
    <x v="3"/>
    <x v="1"/>
    <x v="0"/>
    <n v="3"/>
    <n v="7792904.0907492796"/>
  </r>
  <r>
    <x v="1"/>
    <x v="0"/>
    <x v="0"/>
    <x v="10"/>
    <x v="0"/>
    <x v="3"/>
    <x v="1"/>
    <x v="1"/>
    <n v="3"/>
    <n v="8158802.5221750336"/>
  </r>
  <r>
    <x v="1"/>
    <x v="0"/>
    <x v="0"/>
    <x v="10"/>
    <x v="0"/>
    <x v="3"/>
    <x v="2"/>
    <x v="0"/>
    <n v="33"/>
    <n v="59362782.435000002"/>
  </r>
  <r>
    <x v="1"/>
    <x v="0"/>
    <x v="0"/>
    <x v="10"/>
    <x v="0"/>
    <x v="3"/>
    <x v="2"/>
    <x v="1"/>
    <n v="13"/>
    <n v="23385338.534999996"/>
  </r>
  <r>
    <x v="1"/>
    <x v="0"/>
    <x v="0"/>
    <x v="10"/>
    <x v="1"/>
    <x v="2"/>
    <x v="0"/>
    <x v="0"/>
    <n v="1"/>
    <n v="13597044"/>
  </r>
  <r>
    <x v="1"/>
    <x v="0"/>
    <x v="0"/>
    <x v="10"/>
    <x v="1"/>
    <x v="2"/>
    <x v="3"/>
    <x v="0"/>
    <n v="49"/>
    <n v="235585962"/>
  </r>
  <r>
    <x v="1"/>
    <x v="0"/>
    <x v="0"/>
    <x v="10"/>
    <x v="1"/>
    <x v="2"/>
    <x v="3"/>
    <x v="1"/>
    <n v="12"/>
    <n v="59986698"/>
  </r>
  <r>
    <x v="1"/>
    <x v="0"/>
    <x v="0"/>
    <x v="10"/>
    <x v="1"/>
    <x v="2"/>
    <x v="4"/>
    <x v="0"/>
    <n v="15"/>
    <n v="31272993"/>
  </r>
  <r>
    <x v="1"/>
    <x v="0"/>
    <x v="0"/>
    <x v="10"/>
    <x v="1"/>
    <x v="2"/>
    <x v="4"/>
    <x v="1"/>
    <n v="4"/>
    <n v="7558998"/>
  </r>
  <r>
    <x v="1"/>
    <x v="0"/>
    <x v="0"/>
    <x v="10"/>
    <x v="1"/>
    <x v="2"/>
    <x v="1"/>
    <x v="0"/>
    <n v="105"/>
    <n v="89609271"/>
  </r>
  <r>
    <x v="1"/>
    <x v="0"/>
    <x v="0"/>
    <x v="10"/>
    <x v="1"/>
    <x v="2"/>
    <x v="1"/>
    <x v="1"/>
    <n v="31"/>
    <n v="32820183"/>
  </r>
  <r>
    <x v="1"/>
    <x v="0"/>
    <x v="0"/>
    <x v="10"/>
    <x v="1"/>
    <x v="4"/>
    <x v="4"/>
    <x v="0"/>
    <n v="3"/>
    <n v="8709551.2387204617"/>
  </r>
  <r>
    <x v="1"/>
    <x v="0"/>
    <x v="0"/>
    <x v="10"/>
    <x v="1"/>
    <x v="4"/>
    <x v="4"/>
    <x v="1"/>
    <n v="2"/>
    <n v="5833250.6537106233"/>
  </r>
  <r>
    <x v="1"/>
    <x v="0"/>
    <x v="0"/>
    <x v="10"/>
    <x v="1"/>
    <x v="4"/>
    <x v="1"/>
    <x v="0"/>
    <n v="4"/>
    <n v="10390538.787665706"/>
  </r>
  <r>
    <x v="1"/>
    <x v="0"/>
    <x v="0"/>
    <x v="10"/>
    <x v="1"/>
    <x v="4"/>
    <x v="1"/>
    <x v="1"/>
    <n v="7"/>
    <n v="19037205.885075077"/>
  </r>
  <r>
    <x v="1"/>
    <x v="0"/>
    <x v="0"/>
    <x v="10"/>
    <x v="1"/>
    <x v="4"/>
    <x v="2"/>
    <x v="0"/>
    <n v="1"/>
    <n v="1798872.1949999998"/>
  </r>
  <r>
    <x v="1"/>
    <x v="0"/>
    <x v="0"/>
    <x v="10"/>
    <x v="1"/>
    <x v="4"/>
    <x v="2"/>
    <x v="1"/>
    <n v="2"/>
    <n v="3597744.3899999997"/>
  </r>
  <r>
    <x v="1"/>
    <x v="0"/>
    <x v="0"/>
    <x v="10"/>
    <x v="1"/>
    <x v="3"/>
    <x v="3"/>
    <x v="0"/>
    <n v="1"/>
    <n v="4616619"/>
  </r>
  <r>
    <x v="1"/>
    <x v="0"/>
    <x v="0"/>
    <x v="10"/>
    <x v="1"/>
    <x v="3"/>
    <x v="4"/>
    <x v="0"/>
    <n v="2"/>
    <n v="9019725"/>
  </r>
  <r>
    <x v="1"/>
    <x v="0"/>
    <x v="0"/>
    <x v="10"/>
    <x v="1"/>
    <x v="3"/>
    <x v="2"/>
    <x v="0"/>
    <n v="1"/>
    <n v="1837278"/>
  </r>
  <r>
    <x v="1"/>
    <x v="0"/>
    <x v="0"/>
    <x v="11"/>
    <x v="0"/>
    <x v="0"/>
    <x v="0"/>
    <x v="0"/>
    <n v="88"/>
    <n v="773542269.15279961"/>
  </r>
  <r>
    <x v="1"/>
    <x v="0"/>
    <x v="0"/>
    <x v="11"/>
    <x v="0"/>
    <x v="0"/>
    <x v="0"/>
    <x v="1"/>
    <n v="28"/>
    <n v="283756678.44"/>
  </r>
  <r>
    <x v="1"/>
    <x v="0"/>
    <x v="0"/>
    <x v="11"/>
    <x v="0"/>
    <x v="0"/>
    <x v="3"/>
    <x v="0"/>
    <n v="258"/>
    <n v="1439320994.664782"/>
  </r>
  <r>
    <x v="1"/>
    <x v="0"/>
    <x v="0"/>
    <x v="11"/>
    <x v="0"/>
    <x v="0"/>
    <x v="3"/>
    <x v="1"/>
    <n v="81"/>
    <n v="528321319.36648238"/>
  </r>
  <r>
    <x v="1"/>
    <x v="0"/>
    <x v="0"/>
    <x v="11"/>
    <x v="0"/>
    <x v="0"/>
    <x v="4"/>
    <x v="0"/>
    <n v="57"/>
    <n v="177015337.60759002"/>
  </r>
  <r>
    <x v="1"/>
    <x v="0"/>
    <x v="0"/>
    <x v="11"/>
    <x v="0"/>
    <x v="0"/>
    <x v="4"/>
    <x v="1"/>
    <n v="94"/>
    <n v="224931357.53411055"/>
  </r>
  <r>
    <x v="1"/>
    <x v="0"/>
    <x v="0"/>
    <x v="11"/>
    <x v="0"/>
    <x v="0"/>
    <x v="1"/>
    <x v="0"/>
    <n v="300"/>
    <n v="720275453.35288405"/>
  </r>
  <r>
    <x v="1"/>
    <x v="0"/>
    <x v="0"/>
    <x v="11"/>
    <x v="0"/>
    <x v="0"/>
    <x v="1"/>
    <x v="1"/>
    <n v="171"/>
    <n v="401538270.1565119"/>
  </r>
  <r>
    <x v="1"/>
    <x v="0"/>
    <x v="0"/>
    <x v="11"/>
    <x v="0"/>
    <x v="0"/>
    <x v="2"/>
    <x v="0"/>
    <n v="90"/>
    <n v="175513195.5092321"/>
  </r>
  <r>
    <x v="1"/>
    <x v="0"/>
    <x v="0"/>
    <x v="11"/>
    <x v="0"/>
    <x v="0"/>
    <x v="2"/>
    <x v="1"/>
    <n v="1"/>
    <n v="1819854.4685294114"/>
  </r>
  <r>
    <x v="1"/>
    <x v="0"/>
    <x v="0"/>
    <x v="11"/>
    <x v="0"/>
    <x v="1"/>
    <x v="3"/>
    <x v="0"/>
    <n v="1775"/>
    <n v="9686359349.6408958"/>
  </r>
  <r>
    <x v="1"/>
    <x v="0"/>
    <x v="0"/>
    <x v="11"/>
    <x v="0"/>
    <x v="1"/>
    <x v="3"/>
    <x v="1"/>
    <n v="1125"/>
    <n v="7088741316.1786385"/>
  </r>
  <r>
    <x v="1"/>
    <x v="0"/>
    <x v="0"/>
    <x v="11"/>
    <x v="0"/>
    <x v="1"/>
    <x v="4"/>
    <x v="0"/>
    <n v="372"/>
    <n v="1026752022.1629602"/>
  </r>
  <r>
    <x v="1"/>
    <x v="0"/>
    <x v="0"/>
    <x v="11"/>
    <x v="0"/>
    <x v="1"/>
    <x v="4"/>
    <x v="1"/>
    <n v="531"/>
    <n v="1304427018.0542653"/>
  </r>
  <r>
    <x v="1"/>
    <x v="0"/>
    <x v="0"/>
    <x v="11"/>
    <x v="0"/>
    <x v="1"/>
    <x v="1"/>
    <x v="0"/>
    <n v="678"/>
    <n v="1642350466.1560695"/>
  </r>
  <r>
    <x v="1"/>
    <x v="0"/>
    <x v="0"/>
    <x v="11"/>
    <x v="0"/>
    <x v="1"/>
    <x v="1"/>
    <x v="1"/>
    <n v="589"/>
    <n v="1388330266.669831"/>
  </r>
  <r>
    <x v="1"/>
    <x v="0"/>
    <x v="0"/>
    <x v="11"/>
    <x v="0"/>
    <x v="1"/>
    <x v="2"/>
    <x v="0"/>
    <n v="1071"/>
    <n v="2107710574.8494647"/>
  </r>
  <r>
    <x v="1"/>
    <x v="0"/>
    <x v="0"/>
    <x v="11"/>
    <x v="0"/>
    <x v="1"/>
    <x v="2"/>
    <x v="1"/>
    <n v="75"/>
    <n v="134450074.09147057"/>
  </r>
  <r>
    <x v="1"/>
    <x v="0"/>
    <x v="0"/>
    <x v="11"/>
    <x v="0"/>
    <x v="3"/>
    <x v="4"/>
    <x v="0"/>
    <n v="4"/>
    <n v="9543233.9399999995"/>
  </r>
  <r>
    <x v="1"/>
    <x v="0"/>
    <x v="0"/>
    <x v="11"/>
    <x v="0"/>
    <x v="3"/>
    <x v="1"/>
    <x v="0"/>
    <n v="7"/>
    <n v="17039563.67842105"/>
  </r>
  <r>
    <x v="1"/>
    <x v="0"/>
    <x v="0"/>
    <x v="11"/>
    <x v="0"/>
    <x v="3"/>
    <x v="1"/>
    <x v="1"/>
    <n v="5"/>
    <n v="11783927.557894737"/>
  </r>
  <r>
    <x v="1"/>
    <x v="0"/>
    <x v="0"/>
    <x v="11"/>
    <x v="0"/>
    <x v="3"/>
    <x v="2"/>
    <x v="0"/>
    <n v="1015"/>
    <n v="2008853544.3749998"/>
  </r>
  <r>
    <x v="1"/>
    <x v="0"/>
    <x v="0"/>
    <x v="11"/>
    <x v="0"/>
    <x v="3"/>
    <x v="2"/>
    <x v="1"/>
    <n v="18"/>
    <n v="32126734.170000002"/>
  </r>
  <r>
    <x v="1"/>
    <x v="0"/>
    <x v="0"/>
    <x v="11"/>
    <x v="1"/>
    <x v="2"/>
    <x v="0"/>
    <x v="0"/>
    <n v="1"/>
    <n v="14224341"/>
  </r>
  <r>
    <x v="1"/>
    <x v="0"/>
    <x v="0"/>
    <x v="11"/>
    <x v="1"/>
    <x v="2"/>
    <x v="0"/>
    <x v="1"/>
    <n v="1"/>
    <n v="10780380"/>
  </r>
  <r>
    <x v="1"/>
    <x v="0"/>
    <x v="0"/>
    <x v="11"/>
    <x v="1"/>
    <x v="2"/>
    <x v="3"/>
    <x v="0"/>
    <n v="345"/>
    <n v="2575168961.2290001"/>
  </r>
  <r>
    <x v="1"/>
    <x v="0"/>
    <x v="0"/>
    <x v="11"/>
    <x v="1"/>
    <x v="2"/>
    <x v="3"/>
    <x v="1"/>
    <n v="175"/>
    <n v="1110304614.9990001"/>
  </r>
  <r>
    <x v="1"/>
    <x v="0"/>
    <x v="0"/>
    <x v="11"/>
    <x v="1"/>
    <x v="2"/>
    <x v="4"/>
    <x v="0"/>
    <n v="45"/>
    <n v="187422036"/>
  </r>
  <r>
    <x v="1"/>
    <x v="0"/>
    <x v="0"/>
    <x v="11"/>
    <x v="1"/>
    <x v="2"/>
    <x v="4"/>
    <x v="1"/>
    <n v="23"/>
    <n v="60369690"/>
  </r>
  <r>
    <x v="1"/>
    <x v="0"/>
    <x v="0"/>
    <x v="11"/>
    <x v="1"/>
    <x v="2"/>
    <x v="1"/>
    <x v="0"/>
    <n v="27"/>
    <n v="102687693"/>
  </r>
  <r>
    <x v="1"/>
    <x v="0"/>
    <x v="0"/>
    <x v="11"/>
    <x v="1"/>
    <x v="2"/>
    <x v="1"/>
    <x v="1"/>
    <n v="44"/>
    <n v="117621813"/>
  </r>
  <r>
    <x v="1"/>
    <x v="0"/>
    <x v="0"/>
    <x v="11"/>
    <x v="1"/>
    <x v="2"/>
    <x v="2"/>
    <x v="0"/>
    <n v="11"/>
    <n v="19489401"/>
  </r>
  <r>
    <x v="1"/>
    <x v="0"/>
    <x v="0"/>
    <x v="11"/>
    <x v="1"/>
    <x v="2"/>
    <x v="2"/>
    <x v="1"/>
    <n v="4"/>
    <n v="6749199"/>
  </r>
  <r>
    <x v="1"/>
    <x v="0"/>
    <x v="0"/>
    <x v="11"/>
    <x v="1"/>
    <x v="4"/>
    <x v="3"/>
    <x v="0"/>
    <n v="9"/>
    <n v="47086682.58838205"/>
  </r>
  <r>
    <x v="1"/>
    <x v="0"/>
    <x v="0"/>
    <x v="11"/>
    <x v="1"/>
    <x v="4"/>
    <x v="3"/>
    <x v="1"/>
    <n v="5"/>
    <n v="31111305.932384029"/>
  </r>
  <r>
    <x v="1"/>
    <x v="0"/>
    <x v="0"/>
    <x v="11"/>
    <x v="1"/>
    <x v="4"/>
    <x v="4"/>
    <x v="0"/>
    <n v="4"/>
    <n v="9543233.9399999995"/>
  </r>
  <r>
    <x v="1"/>
    <x v="0"/>
    <x v="0"/>
    <x v="11"/>
    <x v="1"/>
    <x v="4"/>
    <x v="4"/>
    <x v="1"/>
    <n v="2"/>
    <n v="4679087.9536363641"/>
  </r>
  <r>
    <x v="1"/>
    <x v="0"/>
    <x v="0"/>
    <x v="11"/>
    <x v="1"/>
    <x v="4"/>
    <x v="1"/>
    <x v="0"/>
    <n v="2"/>
    <n v="4868446.765263157"/>
  </r>
  <r>
    <x v="1"/>
    <x v="0"/>
    <x v="0"/>
    <x v="11"/>
    <x v="1"/>
    <x v="4"/>
    <x v="1"/>
    <x v="1"/>
    <n v="5"/>
    <n v="11480312.683841566"/>
  </r>
  <r>
    <x v="1"/>
    <x v="0"/>
    <x v="0"/>
    <x v="11"/>
    <x v="1"/>
    <x v="4"/>
    <x v="2"/>
    <x v="0"/>
    <n v="1"/>
    <n v="1962336.7824000001"/>
  </r>
  <r>
    <x v="1"/>
    <x v="0"/>
    <x v="0"/>
    <x v="11"/>
    <x v="1"/>
    <x v="4"/>
    <x v="2"/>
    <x v="1"/>
    <n v="1"/>
    <n v="3256443.9363310346"/>
  </r>
  <r>
    <x v="1"/>
    <x v="0"/>
    <x v="0"/>
    <x v="11"/>
    <x v="1"/>
    <x v="3"/>
    <x v="1"/>
    <x v="1"/>
    <n v="3"/>
    <n v="4291755"/>
  </r>
  <r>
    <x v="1"/>
    <x v="0"/>
    <x v="0"/>
    <x v="11"/>
    <x v="1"/>
    <x v="3"/>
    <x v="2"/>
    <x v="0"/>
    <n v="12"/>
    <n v="18628524"/>
  </r>
  <r>
    <x v="1"/>
    <x v="0"/>
    <x v="0"/>
    <x v="11"/>
    <x v="1"/>
    <x v="3"/>
    <x v="2"/>
    <x v="1"/>
    <n v="1"/>
    <n v="1519686"/>
  </r>
  <r>
    <x v="1"/>
    <x v="0"/>
    <x v="0"/>
    <x v="12"/>
    <x v="0"/>
    <x v="0"/>
    <x v="0"/>
    <x v="0"/>
    <n v="105"/>
    <n v="942295773.92099977"/>
  </r>
  <r>
    <x v="1"/>
    <x v="0"/>
    <x v="0"/>
    <x v="12"/>
    <x v="0"/>
    <x v="0"/>
    <x v="0"/>
    <x v="1"/>
    <n v="44"/>
    <n v="341559519.66479999"/>
  </r>
  <r>
    <x v="1"/>
    <x v="0"/>
    <x v="0"/>
    <x v="12"/>
    <x v="0"/>
    <x v="0"/>
    <x v="3"/>
    <x v="0"/>
    <n v="152"/>
    <n v="923907804.7965858"/>
  </r>
  <r>
    <x v="1"/>
    <x v="0"/>
    <x v="0"/>
    <x v="12"/>
    <x v="0"/>
    <x v="0"/>
    <x v="3"/>
    <x v="1"/>
    <n v="45"/>
    <n v="266721317.99928844"/>
  </r>
  <r>
    <x v="1"/>
    <x v="0"/>
    <x v="0"/>
    <x v="12"/>
    <x v="0"/>
    <x v="0"/>
    <x v="4"/>
    <x v="0"/>
    <n v="66"/>
    <n v="284570579.51314896"/>
  </r>
  <r>
    <x v="1"/>
    <x v="0"/>
    <x v="0"/>
    <x v="12"/>
    <x v="0"/>
    <x v="0"/>
    <x v="4"/>
    <x v="1"/>
    <n v="14"/>
    <n v="60461950.899520956"/>
  </r>
  <r>
    <x v="1"/>
    <x v="0"/>
    <x v="0"/>
    <x v="12"/>
    <x v="0"/>
    <x v="0"/>
    <x v="1"/>
    <x v="0"/>
    <n v="29"/>
    <n v="68703241.266008779"/>
  </r>
  <r>
    <x v="1"/>
    <x v="0"/>
    <x v="0"/>
    <x v="12"/>
    <x v="0"/>
    <x v="0"/>
    <x v="1"/>
    <x v="1"/>
    <n v="46"/>
    <n v="110303040.6309438"/>
  </r>
  <r>
    <x v="1"/>
    <x v="0"/>
    <x v="0"/>
    <x v="12"/>
    <x v="0"/>
    <x v="0"/>
    <x v="2"/>
    <x v="0"/>
    <n v="8"/>
    <n v="16201206.964799996"/>
  </r>
  <r>
    <x v="1"/>
    <x v="0"/>
    <x v="0"/>
    <x v="12"/>
    <x v="0"/>
    <x v="0"/>
    <x v="2"/>
    <x v="1"/>
    <n v="1"/>
    <n v="2126883.1949999998"/>
  </r>
  <r>
    <x v="1"/>
    <x v="0"/>
    <x v="0"/>
    <x v="12"/>
    <x v="0"/>
    <x v="1"/>
    <x v="3"/>
    <x v="0"/>
    <n v="1314"/>
    <n v="7892687602.4802637"/>
  </r>
  <r>
    <x v="1"/>
    <x v="0"/>
    <x v="0"/>
    <x v="12"/>
    <x v="0"/>
    <x v="1"/>
    <x v="3"/>
    <x v="1"/>
    <n v="1085"/>
    <n v="6214887429.0478277"/>
  </r>
  <r>
    <x v="1"/>
    <x v="0"/>
    <x v="0"/>
    <x v="12"/>
    <x v="0"/>
    <x v="1"/>
    <x v="4"/>
    <x v="0"/>
    <n v="691"/>
    <n v="1959254460.7519631"/>
  </r>
  <r>
    <x v="1"/>
    <x v="0"/>
    <x v="0"/>
    <x v="12"/>
    <x v="0"/>
    <x v="1"/>
    <x v="4"/>
    <x v="1"/>
    <n v="487"/>
    <n v="1385139286.5273902"/>
  </r>
  <r>
    <x v="1"/>
    <x v="0"/>
    <x v="0"/>
    <x v="12"/>
    <x v="0"/>
    <x v="1"/>
    <x v="1"/>
    <x v="0"/>
    <n v="162"/>
    <n v="374274291.14875644"/>
  </r>
  <r>
    <x v="1"/>
    <x v="0"/>
    <x v="0"/>
    <x v="12"/>
    <x v="0"/>
    <x v="1"/>
    <x v="1"/>
    <x v="1"/>
    <n v="308"/>
    <n v="730879690.8025223"/>
  </r>
  <r>
    <x v="1"/>
    <x v="0"/>
    <x v="0"/>
    <x v="12"/>
    <x v="0"/>
    <x v="1"/>
    <x v="2"/>
    <x v="0"/>
    <n v="31"/>
    <n v="63650411.444999978"/>
  </r>
  <r>
    <x v="1"/>
    <x v="0"/>
    <x v="0"/>
    <x v="12"/>
    <x v="0"/>
    <x v="1"/>
    <x v="2"/>
    <x v="1"/>
    <n v="4"/>
    <n v="7851510.7799999993"/>
  </r>
  <r>
    <x v="1"/>
    <x v="0"/>
    <x v="0"/>
    <x v="12"/>
    <x v="0"/>
    <x v="3"/>
    <x v="0"/>
    <x v="0"/>
    <n v="128"/>
    <n v="993602923.9986006"/>
  </r>
  <r>
    <x v="1"/>
    <x v="0"/>
    <x v="0"/>
    <x v="12"/>
    <x v="0"/>
    <x v="3"/>
    <x v="0"/>
    <x v="1"/>
    <n v="27"/>
    <n v="227073822.47316"/>
  </r>
  <r>
    <x v="1"/>
    <x v="0"/>
    <x v="0"/>
    <x v="12"/>
    <x v="0"/>
    <x v="3"/>
    <x v="3"/>
    <x v="0"/>
    <n v="580"/>
    <n v="3225506432.3587394"/>
  </r>
  <r>
    <x v="1"/>
    <x v="0"/>
    <x v="0"/>
    <x v="12"/>
    <x v="0"/>
    <x v="3"/>
    <x v="3"/>
    <x v="1"/>
    <n v="244"/>
    <n v="1293456223.8347645"/>
  </r>
  <r>
    <x v="1"/>
    <x v="0"/>
    <x v="0"/>
    <x v="12"/>
    <x v="0"/>
    <x v="3"/>
    <x v="4"/>
    <x v="0"/>
    <n v="495"/>
    <n v="1174967721.1670909"/>
  </r>
  <r>
    <x v="1"/>
    <x v="0"/>
    <x v="0"/>
    <x v="12"/>
    <x v="0"/>
    <x v="3"/>
    <x v="4"/>
    <x v="1"/>
    <n v="60"/>
    <n v="221396114.6379638"/>
  </r>
  <r>
    <x v="1"/>
    <x v="0"/>
    <x v="0"/>
    <x v="12"/>
    <x v="0"/>
    <x v="3"/>
    <x v="1"/>
    <x v="0"/>
    <n v="97"/>
    <n v="215250002.97175509"/>
  </r>
  <r>
    <x v="1"/>
    <x v="0"/>
    <x v="0"/>
    <x v="12"/>
    <x v="0"/>
    <x v="3"/>
    <x v="1"/>
    <x v="1"/>
    <n v="159"/>
    <n v="346554366.19376576"/>
  </r>
  <r>
    <x v="1"/>
    <x v="0"/>
    <x v="0"/>
    <x v="12"/>
    <x v="0"/>
    <x v="3"/>
    <x v="2"/>
    <x v="0"/>
    <n v="75"/>
    <n v="138070101.19499987"/>
  </r>
  <r>
    <x v="1"/>
    <x v="0"/>
    <x v="0"/>
    <x v="12"/>
    <x v="0"/>
    <x v="3"/>
    <x v="2"/>
    <x v="1"/>
    <n v="12"/>
    <n v="21382361.230909094"/>
  </r>
  <r>
    <x v="1"/>
    <x v="0"/>
    <x v="0"/>
    <x v="12"/>
    <x v="1"/>
    <x v="2"/>
    <x v="3"/>
    <x v="0"/>
    <n v="521"/>
    <n v="1830776028"/>
  </r>
  <r>
    <x v="1"/>
    <x v="0"/>
    <x v="0"/>
    <x v="12"/>
    <x v="1"/>
    <x v="2"/>
    <x v="3"/>
    <x v="1"/>
    <n v="438"/>
    <n v="1374105273"/>
  </r>
  <r>
    <x v="1"/>
    <x v="0"/>
    <x v="0"/>
    <x v="12"/>
    <x v="1"/>
    <x v="2"/>
    <x v="4"/>
    <x v="0"/>
    <n v="795"/>
    <n v="1330599555"/>
  </r>
  <r>
    <x v="1"/>
    <x v="0"/>
    <x v="0"/>
    <x v="12"/>
    <x v="1"/>
    <x v="2"/>
    <x v="4"/>
    <x v="1"/>
    <n v="485"/>
    <n v="785094981"/>
  </r>
  <r>
    <x v="1"/>
    <x v="0"/>
    <x v="0"/>
    <x v="12"/>
    <x v="1"/>
    <x v="2"/>
    <x v="1"/>
    <x v="0"/>
    <n v="78"/>
    <n v="129824442"/>
  </r>
  <r>
    <x v="1"/>
    <x v="0"/>
    <x v="0"/>
    <x v="12"/>
    <x v="1"/>
    <x v="2"/>
    <x v="1"/>
    <x v="1"/>
    <n v="161"/>
    <n v="231418626"/>
  </r>
  <r>
    <x v="1"/>
    <x v="0"/>
    <x v="0"/>
    <x v="12"/>
    <x v="1"/>
    <x v="2"/>
    <x v="2"/>
    <x v="0"/>
    <n v="43"/>
    <n v="47616912"/>
  </r>
  <r>
    <x v="1"/>
    <x v="0"/>
    <x v="0"/>
    <x v="12"/>
    <x v="1"/>
    <x v="2"/>
    <x v="2"/>
    <x v="1"/>
    <n v="22"/>
    <n v="23615193"/>
  </r>
  <r>
    <x v="1"/>
    <x v="0"/>
    <x v="0"/>
    <x v="12"/>
    <x v="1"/>
    <x v="4"/>
    <x v="3"/>
    <x v="0"/>
    <n v="16"/>
    <n v="95699659.596943915"/>
  </r>
  <r>
    <x v="1"/>
    <x v="0"/>
    <x v="0"/>
    <x v="12"/>
    <x v="1"/>
    <x v="4"/>
    <x v="3"/>
    <x v="1"/>
    <n v="12"/>
    <n v="65427910.053615488"/>
  </r>
  <r>
    <x v="1"/>
    <x v="0"/>
    <x v="0"/>
    <x v="12"/>
    <x v="1"/>
    <x v="4"/>
    <x v="4"/>
    <x v="0"/>
    <n v="11"/>
    <n v="33849715.54360994"/>
  </r>
  <r>
    <x v="1"/>
    <x v="0"/>
    <x v="0"/>
    <x v="12"/>
    <x v="1"/>
    <x v="4"/>
    <x v="4"/>
    <x v="1"/>
    <n v="12"/>
    <n v="33507760.33502569"/>
  </r>
  <r>
    <x v="1"/>
    <x v="0"/>
    <x v="0"/>
    <x v="12"/>
    <x v="1"/>
    <x v="4"/>
    <x v="1"/>
    <x v="0"/>
    <n v="7"/>
    <n v="15684588.424067777"/>
  </r>
  <r>
    <x v="1"/>
    <x v="0"/>
    <x v="0"/>
    <x v="12"/>
    <x v="1"/>
    <x v="4"/>
    <x v="1"/>
    <x v="1"/>
    <n v="13"/>
    <n v="28939695.016521093"/>
  </r>
  <r>
    <x v="1"/>
    <x v="0"/>
    <x v="0"/>
    <x v="12"/>
    <x v="1"/>
    <x v="3"/>
    <x v="0"/>
    <x v="0"/>
    <n v="2"/>
    <n v="7726749"/>
  </r>
  <r>
    <x v="1"/>
    <x v="0"/>
    <x v="0"/>
    <x v="12"/>
    <x v="1"/>
    <x v="3"/>
    <x v="3"/>
    <x v="0"/>
    <n v="112"/>
    <n v="348024951"/>
  </r>
  <r>
    <x v="1"/>
    <x v="0"/>
    <x v="0"/>
    <x v="12"/>
    <x v="1"/>
    <x v="3"/>
    <x v="3"/>
    <x v="1"/>
    <n v="77"/>
    <n v="218222592"/>
  </r>
  <r>
    <x v="1"/>
    <x v="0"/>
    <x v="0"/>
    <x v="12"/>
    <x v="1"/>
    <x v="3"/>
    <x v="4"/>
    <x v="0"/>
    <n v="975"/>
    <n v="1007959443"/>
  </r>
  <r>
    <x v="1"/>
    <x v="0"/>
    <x v="0"/>
    <x v="12"/>
    <x v="1"/>
    <x v="3"/>
    <x v="4"/>
    <x v="1"/>
    <n v="117"/>
    <n v="128430897"/>
  </r>
  <r>
    <x v="1"/>
    <x v="0"/>
    <x v="0"/>
    <x v="12"/>
    <x v="1"/>
    <x v="3"/>
    <x v="1"/>
    <x v="0"/>
    <n v="56"/>
    <n v="94990320"/>
  </r>
  <r>
    <x v="1"/>
    <x v="0"/>
    <x v="0"/>
    <x v="12"/>
    <x v="1"/>
    <x v="3"/>
    <x v="1"/>
    <x v="1"/>
    <n v="86"/>
    <n v="130184031"/>
  </r>
  <r>
    <x v="1"/>
    <x v="0"/>
    <x v="0"/>
    <x v="12"/>
    <x v="1"/>
    <x v="3"/>
    <x v="2"/>
    <x v="0"/>
    <n v="1036"/>
    <n v="696935295"/>
  </r>
  <r>
    <x v="1"/>
    <x v="0"/>
    <x v="0"/>
    <x v="12"/>
    <x v="1"/>
    <x v="3"/>
    <x v="2"/>
    <x v="1"/>
    <n v="2409"/>
    <n v="1001059326"/>
  </r>
  <r>
    <x v="1"/>
    <x v="0"/>
    <x v="0"/>
    <x v="13"/>
    <x v="0"/>
    <x v="0"/>
    <x v="0"/>
    <x v="0"/>
    <n v="25"/>
    <n v="263508885"/>
  </r>
  <r>
    <x v="1"/>
    <x v="0"/>
    <x v="0"/>
    <x v="13"/>
    <x v="0"/>
    <x v="0"/>
    <x v="0"/>
    <x v="1"/>
    <n v="11"/>
    <n v="95670083.666666687"/>
  </r>
  <r>
    <x v="1"/>
    <x v="0"/>
    <x v="0"/>
    <x v="13"/>
    <x v="0"/>
    <x v="0"/>
    <x v="3"/>
    <x v="0"/>
    <n v="26"/>
    <n v="155592672.40167069"/>
  </r>
  <r>
    <x v="1"/>
    <x v="0"/>
    <x v="0"/>
    <x v="13"/>
    <x v="0"/>
    <x v="0"/>
    <x v="3"/>
    <x v="1"/>
    <n v="21"/>
    <n v="129161342.77038831"/>
  </r>
  <r>
    <x v="1"/>
    <x v="0"/>
    <x v="0"/>
    <x v="13"/>
    <x v="0"/>
    <x v="0"/>
    <x v="4"/>
    <x v="1"/>
    <n v="3"/>
    <n v="11293372.4091"/>
  </r>
  <r>
    <x v="1"/>
    <x v="0"/>
    <x v="0"/>
    <x v="13"/>
    <x v="0"/>
    <x v="0"/>
    <x v="1"/>
    <x v="0"/>
    <n v="2"/>
    <n v="4550574.1564285709"/>
  </r>
  <r>
    <x v="1"/>
    <x v="0"/>
    <x v="0"/>
    <x v="13"/>
    <x v="0"/>
    <x v="0"/>
    <x v="1"/>
    <x v="1"/>
    <n v="11"/>
    <n v="24885882.671008646"/>
  </r>
  <r>
    <x v="1"/>
    <x v="0"/>
    <x v="0"/>
    <x v="13"/>
    <x v="0"/>
    <x v="0"/>
    <x v="2"/>
    <x v="0"/>
    <n v="5"/>
    <n v="8900241.7402173877"/>
  </r>
  <r>
    <x v="1"/>
    <x v="0"/>
    <x v="0"/>
    <x v="13"/>
    <x v="0"/>
    <x v="1"/>
    <x v="3"/>
    <x v="0"/>
    <n v="142"/>
    <n v="849775364.65527844"/>
  </r>
  <r>
    <x v="1"/>
    <x v="0"/>
    <x v="0"/>
    <x v="13"/>
    <x v="0"/>
    <x v="1"/>
    <x v="3"/>
    <x v="1"/>
    <n v="106"/>
    <n v="651957253.9838649"/>
  </r>
  <r>
    <x v="1"/>
    <x v="0"/>
    <x v="0"/>
    <x v="13"/>
    <x v="0"/>
    <x v="1"/>
    <x v="4"/>
    <x v="0"/>
    <n v="24"/>
    <n v="71429560.314457148"/>
  </r>
  <r>
    <x v="1"/>
    <x v="0"/>
    <x v="0"/>
    <x v="13"/>
    <x v="0"/>
    <x v="1"/>
    <x v="4"/>
    <x v="1"/>
    <n v="31"/>
    <n v="96289406.164199978"/>
  </r>
  <r>
    <x v="1"/>
    <x v="0"/>
    <x v="0"/>
    <x v="13"/>
    <x v="0"/>
    <x v="1"/>
    <x v="1"/>
    <x v="0"/>
    <n v="23"/>
    <n v="52331602.798928559"/>
  </r>
  <r>
    <x v="1"/>
    <x v="0"/>
    <x v="0"/>
    <x v="13"/>
    <x v="0"/>
    <x v="1"/>
    <x v="1"/>
    <x v="1"/>
    <n v="76"/>
    <n v="171938825.72696882"/>
  </r>
  <r>
    <x v="1"/>
    <x v="0"/>
    <x v="0"/>
    <x v="13"/>
    <x v="0"/>
    <x v="1"/>
    <x v="2"/>
    <x v="0"/>
    <n v="19"/>
    <n v="33820918.612826079"/>
  </r>
  <r>
    <x v="1"/>
    <x v="0"/>
    <x v="0"/>
    <x v="13"/>
    <x v="0"/>
    <x v="1"/>
    <x v="2"/>
    <x v="1"/>
    <n v="3"/>
    <n v="5199477.1050000004"/>
  </r>
  <r>
    <x v="1"/>
    <x v="0"/>
    <x v="0"/>
    <x v="13"/>
    <x v="1"/>
    <x v="2"/>
    <x v="3"/>
    <x v="0"/>
    <n v="61"/>
    <n v="252670080"/>
  </r>
  <r>
    <x v="1"/>
    <x v="0"/>
    <x v="0"/>
    <x v="13"/>
    <x v="1"/>
    <x v="2"/>
    <x v="3"/>
    <x v="1"/>
    <n v="33"/>
    <n v="118986408"/>
  </r>
  <r>
    <x v="1"/>
    <x v="0"/>
    <x v="0"/>
    <x v="13"/>
    <x v="1"/>
    <x v="2"/>
    <x v="4"/>
    <x v="0"/>
    <n v="43"/>
    <n v="112199199"/>
  </r>
  <r>
    <x v="1"/>
    <x v="0"/>
    <x v="0"/>
    <x v="13"/>
    <x v="1"/>
    <x v="2"/>
    <x v="4"/>
    <x v="1"/>
    <n v="42"/>
    <n v="88447893"/>
  </r>
  <r>
    <x v="1"/>
    <x v="0"/>
    <x v="0"/>
    <x v="13"/>
    <x v="1"/>
    <x v="2"/>
    <x v="1"/>
    <x v="0"/>
    <n v="24"/>
    <n v="64721814"/>
  </r>
  <r>
    <x v="1"/>
    <x v="0"/>
    <x v="0"/>
    <x v="13"/>
    <x v="1"/>
    <x v="2"/>
    <x v="1"/>
    <x v="1"/>
    <n v="19"/>
    <n v="31554459"/>
  </r>
  <r>
    <x v="1"/>
    <x v="0"/>
    <x v="0"/>
    <x v="13"/>
    <x v="1"/>
    <x v="4"/>
    <x v="1"/>
    <x v="1"/>
    <n v="1"/>
    <n v="2262352.970091695"/>
  </r>
  <r>
    <x v="1"/>
    <x v="0"/>
    <x v="0"/>
    <x v="14"/>
    <x v="0"/>
    <x v="0"/>
    <x v="0"/>
    <x v="0"/>
    <n v="173"/>
    <n v="1569165316.0804005"/>
  </r>
  <r>
    <x v="1"/>
    <x v="0"/>
    <x v="0"/>
    <x v="14"/>
    <x v="0"/>
    <x v="0"/>
    <x v="0"/>
    <x v="1"/>
    <n v="107"/>
    <n v="1053284344.1828597"/>
  </r>
  <r>
    <x v="1"/>
    <x v="0"/>
    <x v="0"/>
    <x v="14"/>
    <x v="0"/>
    <x v="0"/>
    <x v="3"/>
    <x v="0"/>
    <n v="328"/>
    <n v="1885987244.1711216"/>
  </r>
  <r>
    <x v="1"/>
    <x v="0"/>
    <x v="0"/>
    <x v="14"/>
    <x v="0"/>
    <x v="0"/>
    <x v="3"/>
    <x v="1"/>
    <n v="383"/>
    <n v="2001019870.37678"/>
  </r>
  <r>
    <x v="1"/>
    <x v="0"/>
    <x v="0"/>
    <x v="14"/>
    <x v="0"/>
    <x v="0"/>
    <x v="4"/>
    <x v="0"/>
    <n v="41"/>
    <n v="130401365.78574216"/>
  </r>
  <r>
    <x v="1"/>
    <x v="0"/>
    <x v="0"/>
    <x v="14"/>
    <x v="0"/>
    <x v="0"/>
    <x v="4"/>
    <x v="1"/>
    <n v="92"/>
    <n v="291299751.63851267"/>
  </r>
  <r>
    <x v="1"/>
    <x v="0"/>
    <x v="0"/>
    <x v="14"/>
    <x v="0"/>
    <x v="0"/>
    <x v="1"/>
    <x v="0"/>
    <n v="91"/>
    <n v="186650363.61193866"/>
  </r>
  <r>
    <x v="1"/>
    <x v="0"/>
    <x v="0"/>
    <x v="14"/>
    <x v="0"/>
    <x v="0"/>
    <x v="1"/>
    <x v="1"/>
    <n v="209"/>
    <n v="405224245.51290542"/>
  </r>
  <r>
    <x v="1"/>
    <x v="0"/>
    <x v="0"/>
    <x v="14"/>
    <x v="0"/>
    <x v="0"/>
    <x v="2"/>
    <x v="0"/>
    <n v="66"/>
    <n v="99633894.475325227"/>
  </r>
  <r>
    <x v="1"/>
    <x v="0"/>
    <x v="0"/>
    <x v="14"/>
    <x v="0"/>
    <x v="0"/>
    <x v="2"/>
    <x v="1"/>
    <n v="16"/>
    <n v="19411062.211764708"/>
  </r>
  <r>
    <x v="1"/>
    <x v="0"/>
    <x v="0"/>
    <x v="14"/>
    <x v="0"/>
    <x v="1"/>
    <x v="3"/>
    <x v="0"/>
    <n v="1448"/>
    <n v="9057403683.4646397"/>
  </r>
  <r>
    <x v="1"/>
    <x v="0"/>
    <x v="0"/>
    <x v="14"/>
    <x v="0"/>
    <x v="1"/>
    <x v="3"/>
    <x v="1"/>
    <n v="1783"/>
    <n v="10335249095.417805"/>
  </r>
  <r>
    <x v="1"/>
    <x v="0"/>
    <x v="0"/>
    <x v="14"/>
    <x v="0"/>
    <x v="1"/>
    <x v="4"/>
    <x v="0"/>
    <n v="524"/>
    <n v="1653685674.0408013"/>
  </r>
  <r>
    <x v="1"/>
    <x v="0"/>
    <x v="0"/>
    <x v="14"/>
    <x v="0"/>
    <x v="1"/>
    <x v="4"/>
    <x v="1"/>
    <n v="980"/>
    <n v="3230735193.6010499"/>
  </r>
  <r>
    <x v="1"/>
    <x v="0"/>
    <x v="0"/>
    <x v="14"/>
    <x v="0"/>
    <x v="1"/>
    <x v="1"/>
    <x v="0"/>
    <n v="524"/>
    <n v="1250626632.2008278"/>
  </r>
  <r>
    <x v="1"/>
    <x v="0"/>
    <x v="0"/>
    <x v="14"/>
    <x v="0"/>
    <x v="1"/>
    <x v="1"/>
    <x v="1"/>
    <n v="713"/>
    <n v="1696866085.6916795"/>
  </r>
  <r>
    <x v="1"/>
    <x v="0"/>
    <x v="0"/>
    <x v="14"/>
    <x v="0"/>
    <x v="1"/>
    <x v="2"/>
    <x v="0"/>
    <n v="82"/>
    <n v="151426365.74235138"/>
  </r>
  <r>
    <x v="1"/>
    <x v="0"/>
    <x v="0"/>
    <x v="14"/>
    <x v="0"/>
    <x v="1"/>
    <x v="2"/>
    <x v="1"/>
    <n v="16"/>
    <n v="26852255.698235292"/>
  </r>
  <r>
    <x v="1"/>
    <x v="0"/>
    <x v="0"/>
    <x v="14"/>
    <x v="0"/>
    <x v="3"/>
    <x v="4"/>
    <x v="0"/>
    <n v="35"/>
    <n v="91057205.864928544"/>
  </r>
  <r>
    <x v="1"/>
    <x v="0"/>
    <x v="0"/>
    <x v="14"/>
    <x v="1"/>
    <x v="2"/>
    <x v="3"/>
    <x v="0"/>
    <n v="297"/>
    <n v="1279817532"/>
  </r>
  <r>
    <x v="1"/>
    <x v="0"/>
    <x v="0"/>
    <x v="14"/>
    <x v="1"/>
    <x v="2"/>
    <x v="3"/>
    <x v="1"/>
    <n v="250"/>
    <n v="945620868.77190006"/>
  </r>
  <r>
    <x v="1"/>
    <x v="0"/>
    <x v="0"/>
    <x v="14"/>
    <x v="1"/>
    <x v="2"/>
    <x v="4"/>
    <x v="0"/>
    <n v="54"/>
    <n v="195113394"/>
  </r>
  <r>
    <x v="1"/>
    <x v="0"/>
    <x v="0"/>
    <x v="14"/>
    <x v="1"/>
    <x v="2"/>
    <x v="4"/>
    <x v="1"/>
    <n v="33"/>
    <n v="87195642.227214381"/>
  </r>
  <r>
    <x v="1"/>
    <x v="0"/>
    <x v="0"/>
    <x v="14"/>
    <x v="1"/>
    <x v="2"/>
    <x v="1"/>
    <x v="0"/>
    <n v="42"/>
    <n v="76483344"/>
  </r>
  <r>
    <x v="1"/>
    <x v="0"/>
    <x v="0"/>
    <x v="14"/>
    <x v="1"/>
    <x v="2"/>
    <x v="1"/>
    <x v="1"/>
    <n v="83"/>
    <n v="131099910"/>
  </r>
  <r>
    <x v="1"/>
    <x v="0"/>
    <x v="0"/>
    <x v="14"/>
    <x v="1"/>
    <x v="4"/>
    <x v="0"/>
    <x v="0"/>
    <n v="6"/>
    <n v="49864492.809158057"/>
  </r>
  <r>
    <x v="1"/>
    <x v="0"/>
    <x v="0"/>
    <x v="14"/>
    <x v="1"/>
    <x v="4"/>
    <x v="0"/>
    <x v="1"/>
    <n v="4"/>
    <n v="26463810.119239397"/>
  </r>
  <r>
    <x v="1"/>
    <x v="0"/>
    <x v="0"/>
    <x v="14"/>
    <x v="1"/>
    <x v="4"/>
    <x v="3"/>
    <x v="0"/>
    <n v="39"/>
    <n v="242893927.78629914"/>
  </r>
  <r>
    <x v="1"/>
    <x v="0"/>
    <x v="0"/>
    <x v="14"/>
    <x v="1"/>
    <x v="4"/>
    <x v="3"/>
    <x v="1"/>
    <n v="46"/>
    <n v="258582419.88055623"/>
  </r>
  <r>
    <x v="1"/>
    <x v="0"/>
    <x v="0"/>
    <x v="14"/>
    <x v="1"/>
    <x v="4"/>
    <x v="4"/>
    <x v="0"/>
    <n v="11"/>
    <n v="32227545.177812479"/>
  </r>
  <r>
    <x v="1"/>
    <x v="0"/>
    <x v="0"/>
    <x v="14"/>
    <x v="1"/>
    <x v="4"/>
    <x v="4"/>
    <x v="1"/>
    <n v="17"/>
    <n v="54118120.750082843"/>
  </r>
  <r>
    <x v="1"/>
    <x v="0"/>
    <x v="0"/>
    <x v="14"/>
    <x v="1"/>
    <x v="4"/>
    <x v="1"/>
    <x v="0"/>
    <n v="22"/>
    <n v="52819407.800996877"/>
  </r>
  <r>
    <x v="1"/>
    <x v="0"/>
    <x v="0"/>
    <x v="14"/>
    <x v="1"/>
    <x v="4"/>
    <x v="1"/>
    <x v="1"/>
    <n v="103"/>
    <n v="228360622.92076814"/>
  </r>
  <r>
    <x v="1"/>
    <x v="0"/>
    <x v="0"/>
    <x v="14"/>
    <x v="1"/>
    <x v="4"/>
    <x v="2"/>
    <x v="0"/>
    <n v="10"/>
    <n v="15857491.779198609"/>
  </r>
  <r>
    <x v="1"/>
    <x v="0"/>
    <x v="0"/>
    <x v="14"/>
    <x v="1"/>
    <x v="4"/>
    <x v="2"/>
    <x v="1"/>
    <n v="13"/>
    <n v="25642222.904080074"/>
  </r>
  <r>
    <x v="1"/>
    <x v="0"/>
    <x v="0"/>
    <x v="14"/>
    <x v="1"/>
    <x v="3"/>
    <x v="4"/>
    <x v="0"/>
    <n v="58"/>
    <n v="130383135"/>
  </r>
  <r>
    <x v="1"/>
    <x v="0"/>
    <x v="0"/>
    <x v="14"/>
    <x v="1"/>
    <x v="3"/>
    <x v="4"/>
    <x v="1"/>
    <n v="2"/>
    <n v="6938937"/>
  </r>
  <r>
    <x v="1"/>
    <x v="0"/>
    <x v="0"/>
    <x v="14"/>
    <x v="1"/>
    <x v="3"/>
    <x v="1"/>
    <x v="0"/>
    <n v="5"/>
    <n v="9452217"/>
  </r>
  <r>
    <x v="1"/>
    <x v="0"/>
    <x v="0"/>
    <x v="14"/>
    <x v="1"/>
    <x v="3"/>
    <x v="2"/>
    <x v="0"/>
    <n v="1"/>
    <n v="1498134"/>
  </r>
  <r>
    <x v="1"/>
    <x v="0"/>
    <x v="0"/>
    <x v="14"/>
    <x v="1"/>
    <x v="3"/>
    <x v="2"/>
    <x v="1"/>
    <n v="4"/>
    <n v="6514776"/>
  </r>
  <r>
    <x v="1"/>
    <x v="0"/>
    <x v="0"/>
    <x v="15"/>
    <x v="0"/>
    <x v="0"/>
    <x v="0"/>
    <x v="0"/>
    <n v="72"/>
    <n v="685568319.63475585"/>
  </r>
  <r>
    <x v="1"/>
    <x v="0"/>
    <x v="0"/>
    <x v="15"/>
    <x v="0"/>
    <x v="0"/>
    <x v="0"/>
    <x v="1"/>
    <n v="70"/>
    <n v="691727389.51928866"/>
  </r>
  <r>
    <x v="1"/>
    <x v="0"/>
    <x v="0"/>
    <x v="15"/>
    <x v="0"/>
    <x v="0"/>
    <x v="3"/>
    <x v="0"/>
    <n v="125"/>
    <n v="776176214.11257303"/>
  </r>
  <r>
    <x v="1"/>
    <x v="0"/>
    <x v="0"/>
    <x v="15"/>
    <x v="0"/>
    <x v="0"/>
    <x v="3"/>
    <x v="1"/>
    <n v="129"/>
    <n v="794066494.48253059"/>
  </r>
  <r>
    <x v="1"/>
    <x v="0"/>
    <x v="0"/>
    <x v="15"/>
    <x v="0"/>
    <x v="0"/>
    <x v="4"/>
    <x v="0"/>
    <n v="89"/>
    <n v="209846983.12940454"/>
  </r>
  <r>
    <x v="1"/>
    <x v="0"/>
    <x v="0"/>
    <x v="15"/>
    <x v="0"/>
    <x v="0"/>
    <x v="4"/>
    <x v="1"/>
    <n v="61"/>
    <n v="138664168.38478383"/>
  </r>
  <r>
    <x v="1"/>
    <x v="0"/>
    <x v="0"/>
    <x v="15"/>
    <x v="0"/>
    <x v="0"/>
    <x v="1"/>
    <x v="0"/>
    <n v="97"/>
    <n v="199050061.64208215"/>
  </r>
  <r>
    <x v="1"/>
    <x v="0"/>
    <x v="0"/>
    <x v="15"/>
    <x v="0"/>
    <x v="0"/>
    <x v="1"/>
    <x v="1"/>
    <n v="249"/>
    <n v="493194738.98525113"/>
  </r>
  <r>
    <x v="1"/>
    <x v="0"/>
    <x v="0"/>
    <x v="15"/>
    <x v="0"/>
    <x v="0"/>
    <x v="2"/>
    <x v="0"/>
    <n v="66"/>
    <n v="115823143.29223675"/>
  </r>
  <r>
    <x v="1"/>
    <x v="0"/>
    <x v="0"/>
    <x v="15"/>
    <x v="0"/>
    <x v="0"/>
    <x v="2"/>
    <x v="1"/>
    <n v="7"/>
    <n v="11718941.4"/>
  </r>
  <r>
    <x v="1"/>
    <x v="0"/>
    <x v="0"/>
    <x v="15"/>
    <x v="0"/>
    <x v="1"/>
    <x v="0"/>
    <x v="0"/>
    <n v="1"/>
    <n v="6719442"/>
  </r>
  <r>
    <x v="1"/>
    <x v="0"/>
    <x v="0"/>
    <x v="15"/>
    <x v="0"/>
    <x v="1"/>
    <x v="0"/>
    <x v="1"/>
    <n v="4"/>
    <n v="36928958.666666664"/>
  </r>
  <r>
    <x v="1"/>
    <x v="0"/>
    <x v="0"/>
    <x v="15"/>
    <x v="0"/>
    <x v="1"/>
    <x v="3"/>
    <x v="0"/>
    <n v="1243"/>
    <n v="7752927044.9220686"/>
  </r>
  <r>
    <x v="1"/>
    <x v="0"/>
    <x v="0"/>
    <x v="15"/>
    <x v="0"/>
    <x v="1"/>
    <x v="3"/>
    <x v="1"/>
    <n v="1827"/>
    <n v="11067556535.622896"/>
  </r>
  <r>
    <x v="1"/>
    <x v="0"/>
    <x v="0"/>
    <x v="15"/>
    <x v="0"/>
    <x v="1"/>
    <x v="4"/>
    <x v="0"/>
    <n v="181"/>
    <n v="444361893.359685"/>
  </r>
  <r>
    <x v="1"/>
    <x v="0"/>
    <x v="0"/>
    <x v="15"/>
    <x v="0"/>
    <x v="1"/>
    <x v="4"/>
    <x v="1"/>
    <n v="305"/>
    <n v="723931673.38254237"/>
  </r>
  <r>
    <x v="1"/>
    <x v="0"/>
    <x v="0"/>
    <x v="15"/>
    <x v="0"/>
    <x v="1"/>
    <x v="1"/>
    <x v="0"/>
    <n v="431"/>
    <n v="889906186.53037298"/>
  </r>
  <r>
    <x v="1"/>
    <x v="0"/>
    <x v="0"/>
    <x v="15"/>
    <x v="0"/>
    <x v="1"/>
    <x v="1"/>
    <x v="1"/>
    <n v="1225"/>
    <n v="2439354248.2396955"/>
  </r>
  <r>
    <x v="1"/>
    <x v="0"/>
    <x v="0"/>
    <x v="15"/>
    <x v="0"/>
    <x v="1"/>
    <x v="2"/>
    <x v="0"/>
    <n v="139"/>
    <n v="239865047.10412174"/>
  </r>
  <r>
    <x v="1"/>
    <x v="0"/>
    <x v="0"/>
    <x v="15"/>
    <x v="0"/>
    <x v="1"/>
    <x v="2"/>
    <x v="1"/>
    <n v="33"/>
    <n v="54295918.967999995"/>
  </r>
  <r>
    <x v="1"/>
    <x v="0"/>
    <x v="0"/>
    <x v="15"/>
    <x v="0"/>
    <x v="3"/>
    <x v="1"/>
    <x v="1"/>
    <n v="1"/>
    <n v="1980375.5703125"/>
  </r>
  <r>
    <x v="1"/>
    <x v="0"/>
    <x v="0"/>
    <x v="15"/>
    <x v="1"/>
    <x v="2"/>
    <x v="3"/>
    <x v="0"/>
    <n v="240"/>
    <n v="1316981031"/>
  </r>
  <r>
    <x v="1"/>
    <x v="0"/>
    <x v="0"/>
    <x v="15"/>
    <x v="1"/>
    <x v="2"/>
    <x v="3"/>
    <x v="1"/>
    <n v="249"/>
    <n v="1116394827"/>
  </r>
  <r>
    <x v="1"/>
    <x v="0"/>
    <x v="0"/>
    <x v="15"/>
    <x v="1"/>
    <x v="2"/>
    <x v="4"/>
    <x v="0"/>
    <n v="46"/>
    <n v="97086264"/>
  </r>
  <r>
    <x v="1"/>
    <x v="0"/>
    <x v="0"/>
    <x v="15"/>
    <x v="1"/>
    <x v="2"/>
    <x v="4"/>
    <x v="1"/>
    <n v="84"/>
    <n v="152048925"/>
  </r>
  <r>
    <x v="1"/>
    <x v="0"/>
    <x v="0"/>
    <x v="15"/>
    <x v="1"/>
    <x v="2"/>
    <x v="1"/>
    <x v="0"/>
    <n v="31"/>
    <n v="60104589"/>
  </r>
  <r>
    <x v="1"/>
    <x v="0"/>
    <x v="0"/>
    <x v="15"/>
    <x v="1"/>
    <x v="2"/>
    <x v="1"/>
    <x v="1"/>
    <n v="62"/>
    <n v="100788837"/>
  </r>
  <r>
    <x v="1"/>
    <x v="0"/>
    <x v="0"/>
    <x v="15"/>
    <x v="1"/>
    <x v="2"/>
    <x v="2"/>
    <x v="0"/>
    <n v="2"/>
    <n v="1980000"/>
  </r>
  <r>
    <x v="1"/>
    <x v="0"/>
    <x v="0"/>
    <x v="15"/>
    <x v="1"/>
    <x v="2"/>
    <x v="2"/>
    <x v="1"/>
    <n v="2"/>
    <n v="720000"/>
  </r>
  <r>
    <x v="1"/>
    <x v="0"/>
    <x v="0"/>
    <x v="15"/>
    <x v="1"/>
    <x v="4"/>
    <x v="0"/>
    <x v="0"/>
    <n v="1"/>
    <n v="8894506.173913043"/>
  </r>
  <r>
    <x v="1"/>
    <x v="0"/>
    <x v="0"/>
    <x v="15"/>
    <x v="1"/>
    <x v="4"/>
    <x v="0"/>
    <x v="1"/>
    <n v="1"/>
    <n v="3786399.75"/>
  </r>
  <r>
    <x v="1"/>
    <x v="0"/>
    <x v="0"/>
    <x v="15"/>
    <x v="1"/>
    <x v="4"/>
    <x v="3"/>
    <x v="0"/>
    <n v="18"/>
    <n v="109164162.43977103"/>
  </r>
  <r>
    <x v="1"/>
    <x v="0"/>
    <x v="0"/>
    <x v="15"/>
    <x v="1"/>
    <x v="4"/>
    <x v="3"/>
    <x v="1"/>
    <n v="25"/>
    <n v="146850576.06221807"/>
  </r>
  <r>
    <x v="1"/>
    <x v="0"/>
    <x v="0"/>
    <x v="15"/>
    <x v="1"/>
    <x v="4"/>
    <x v="4"/>
    <x v="1"/>
    <n v="9"/>
    <n v="18978311.896587621"/>
  </r>
  <r>
    <x v="1"/>
    <x v="0"/>
    <x v="0"/>
    <x v="15"/>
    <x v="1"/>
    <x v="4"/>
    <x v="1"/>
    <x v="0"/>
    <n v="11"/>
    <n v="22372567.234703474"/>
  </r>
  <r>
    <x v="1"/>
    <x v="0"/>
    <x v="0"/>
    <x v="15"/>
    <x v="1"/>
    <x v="4"/>
    <x v="1"/>
    <x v="1"/>
    <n v="36"/>
    <n v="71116396.084068015"/>
  </r>
  <r>
    <x v="1"/>
    <x v="0"/>
    <x v="0"/>
    <x v="15"/>
    <x v="1"/>
    <x v="4"/>
    <x v="2"/>
    <x v="0"/>
    <n v="3"/>
    <n v="5117371.2457627114"/>
  </r>
  <r>
    <x v="1"/>
    <x v="0"/>
    <x v="0"/>
    <x v="15"/>
    <x v="1"/>
    <x v="4"/>
    <x v="2"/>
    <x v="1"/>
    <n v="3"/>
    <n v="5231165.6808161195"/>
  </r>
  <r>
    <x v="1"/>
    <x v="0"/>
    <x v="0"/>
    <x v="15"/>
    <x v="1"/>
    <x v="3"/>
    <x v="3"/>
    <x v="0"/>
    <n v="2"/>
    <n v="7068282"/>
  </r>
  <r>
    <x v="1"/>
    <x v="0"/>
    <x v="0"/>
    <x v="15"/>
    <x v="1"/>
    <x v="3"/>
    <x v="3"/>
    <x v="1"/>
    <n v="2"/>
    <n v="5458299"/>
  </r>
  <r>
    <x v="1"/>
    <x v="0"/>
    <x v="0"/>
    <x v="15"/>
    <x v="1"/>
    <x v="3"/>
    <x v="4"/>
    <x v="0"/>
    <n v="1"/>
    <n v="2632506"/>
  </r>
  <r>
    <x v="1"/>
    <x v="0"/>
    <x v="0"/>
    <x v="15"/>
    <x v="1"/>
    <x v="3"/>
    <x v="1"/>
    <x v="0"/>
    <n v="3"/>
    <n v="7820745"/>
  </r>
  <r>
    <x v="1"/>
    <x v="0"/>
    <x v="0"/>
    <x v="15"/>
    <x v="1"/>
    <x v="3"/>
    <x v="1"/>
    <x v="1"/>
    <n v="6"/>
    <n v="11244156"/>
  </r>
  <r>
    <x v="1"/>
    <x v="0"/>
    <x v="0"/>
    <x v="15"/>
    <x v="1"/>
    <x v="3"/>
    <x v="2"/>
    <x v="0"/>
    <n v="6"/>
    <n v="8700030"/>
  </r>
  <r>
    <x v="1"/>
    <x v="0"/>
    <x v="0"/>
    <x v="16"/>
    <x v="0"/>
    <x v="0"/>
    <x v="0"/>
    <x v="0"/>
    <n v="17"/>
    <n v="245601957.30279151"/>
  </r>
  <r>
    <x v="1"/>
    <x v="0"/>
    <x v="0"/>
    <x v="16"/>
    <x v="0"/>
    <x v="0"/>
    <x v="0"/>
    <x v="1"/>
    <n v="10"/>
    <n v="136583578.35518003"/>
  </r>
  <r>
    <x v="1"/>
    <x v="0"/>
    <x v="0"/>
    <x v="16"/>
    <x v="0"/>
    <x v="0"/>
    <x v="3"/>
    <x v="0"/>
    <n v="14"/>
    <n v="159178182.12353894"/>
  </r>
  <r>
    <x v="1"/>
    <x v="0"/>
    <x v="0"/>
    <x v="16"/>
    <x v="0"/>
    <x v="0"/>
    <x v="3"/>
    <x v="1"/>
    <n v="9"/>
    <n v="96174060.152172834"/>
  </r>
  <r>
    <x v="1"/>
    <x v="0"/>
    <x v="0"/>
    <x v="16"/>
    <x v="0"/>
    <x v="0"/>
    <x v="1"/>
    <x v="0"/>
    <n v="5"/>
    <n v="20574444.131437495"/>
  </r>
  <r>
    <x v="1"/>
    <x v="0"/>
    <x v="0"/>
    <x v="16"/>
    <x v="0"/>
    <x v="0"/>
    <x v="1"/>
    <x v="1"/>
    <n v="10"/>
    <n v="44389024.308895454"/>
  </r>
  <r>
    <x v="1"/>
    <x v="0"/>
    <x v="0"/>
    <x v="16"/>
    <x v="0"/>
    <x v="0"/>
    <x v="2"/>
    <x v="0"/>
    <n v="2"/>
    <n v="4207522.6640949994"/>
  </r>
  <r>
    <x v="1"/>
    <x v="0"/>
    <x v="0"/>
    <x v="16"/>
    <x v="0"/>
    <x v="1"/>
    <x v="3"/>
    <x v="0"/>
    <n v="343"/>
    <n v="4093404136.4757071"/>
  </r>
  <r>
    <x v="1"/>
    <x v="0"/>
    <x v="0"/>
    <x v="16"/>
    <x v="0"/>
    <x v="1"/>
    <x v="3"/>
    <x v="1"/>
    <n v="174"/>
    <n v="1844678940.1188233"/>
  </r>
  <r>
    <x v="1"/>
    <x v="0"/>
    <x v="0"/>
    <x v="16"/>
    <x v="0"/>
    <x v="1"/>
    <x v="4"/>
    <x v="0"/>
    <n v="2"/>
    <n v="7612889.959999999"/>
  </r>
  <r>
    <x v="1"/>
    <x v="0"/>
    <x v="0"/>
    <x v="16"/>
    <x v="0"/>
    <x v="1"/>
    <x v="4"/>
    <x v="1"/>
    <n v="13"/>
    <n v="37488102.505965412"/>
  </r>
  <r>
    <x v="1"/>
    <x v="0"/>
    <x v="0"/>
    <x v="16"/>
    <x v="0"/>
    <x v="1"/>
    <x v="1"/>
    <x v="0"/>
    <n v="102"/>
    <n v="381708830.66521227"/>
  </r>
  <r>
    <x v="1"/>
    <x v="0"/>
    <x v="0"/>
    <x v="16"/>
    <x v="0"/>
    <x v="1"/>
    <x v="1"/>
    <x v="1"/>
    <n v="95"/>
    <n v="385921665.61314052"/>
  </r>
  <r>
    <x v="1"/>
    <x v="0"/>
    <x v="0"/>
    <x v="16"/>
    <x v="0"/>
    <x v="1"/>
    <x v="2"/>
    <x v="0"/>
    <n v="8"/>
    <n v="15534898.563589998"/>
  </r>
  <r>
    <x v="1"/>
    <x v="0"/>
    <x v="0"/>
    <x v="16"/>
    <x v="0"/>
    <x v="1"/>
    <x v="2"/>
    <x v="1"/>
    <n v="3"/>
    <n v="5320981.0404000003"/>
  </r>
  <r>
    <x v="1"/>
    <x v="0"/>
    <x v="0"/>
    <x v="16"/>
    <x v="1"/>
    <x v="2"/>
    <x v="3"/>
    <x v="0"/>
    <n v="45"/>
    <n v="222851766"/>
  </r>
  <r>
    <x v="1"/>
    <x v="0"/>
    <x v="0"/>
    <x v="16"/>
    <x v="1"/>
    <x v="2"/>
    <x v="3"/>
    <x v="1"/>
    <n v="27"/>
    <n v="112274199"/>
  </r>
  <r>
    <x v="1"/>
    <x v="0"/>
    <x v="0"/>
    <x v="16"/>
    <x v="1"/>
    <x v="2"/>
    <x v="4"/>
    <x v="0"/>
    <n v="19"/>
    <n v="59629992"/>
  </r>
  <r>
    <x v="1"/>
    <x v="0"/>
    <x v="0"/>
    <x v="16"/>
    <x v="1"/>
    <x v="2"/>
    <x v="4"/>
    <x v="1"/>
    <n v="4"/>
    <n v="18633000"/>
  </r>
  <r>
    <x v="1"/>
    <x v="0"/>
    <x v="0"/>
    <x v="16"/>
    <x v="1"/>
    <x v="2"/>
    <x v="1"/>
    <x v="0"/>
    <n v="16"/>
    <n v="29076663"/>
  </r>
  <r>
    <x v="1"/>
    <x v="0"/>
    <x v="0"/>
    <x v="16"/>
    <x v="1"/>
    <x v="2"/>
    <x v="1"/>
    <x v="1"/>
    <n v="9"/>
    <n v="18804999"/>
  </r>
  <r>
    <x v="1"/>
    <x v="0"/>
    <x v="0"/>
    <x v="16"/>
    <x v="1"/>
    <x v="2"/>
    <x v="2"/>
    <x v="0"/>
    <n v="1"/>
    <n v="360000"/>
  </r>
  <r>
    <x v="1"/>
    <x v="0"/>
    <x v="0"/>
    <x v="16"/>
    <x v="1"/>
    <x v="2"/>
    <x v="2"/>
    <x v="1"/>
    <n v="2"/>
    <n v="1980000"/>
  </r>
  <r>
    <x v="1"/>
    <x v="0"/>
    <x v="0"/>
    <x v="16"/>
    <x v="1"/>
    <x v="4"/>
    <x v="0"/>
    <x v="0"/>
    <n v="1"/>
    <n v="8618979"/>
  </r>
  <r>
    <x v="1"/>
    <x v="0"/>
    <x v="0"/>
    <x v="16"/>
    <x v="1"/>
    <x v="4"/>
    <x v="3"/>
    <x v="0"/>
    <n v="3"/>
    <n v="32297510.756849214"/>
  </r>
  <r>
    <x v="1"/>
    <x v="0"/>
    <x v="0"/>
    <x v="16"/>
    <x v="1"/>
    <x v="4"/>
    <x v="3"/>
    <x v="1"/>
    <n v="3"/>
    <n v="29111112.594009537"/>
  </r>
  <r>
    <x v="1"/>
    <x v="0"/>
    <x v="0"/>
    <x v="16"/>
    <x v="1"/>
    <x v="4"/>
    <x v="4"/>
    <x v="0"/>
    <n v="1"/>
    <n v="3806444.9799999995"/>
  </r>
  <r>
    <x v="1"/>
    <x v="0"/>
    <x v="0"/>
    <x v="16"/>
    <x v="1"/>
    <x v="4"/>
    <x v="1"/>
    <x v="0"/>
    <n v="3"/>
    <n v="6463526.768437501"/>
  </r>
  <r>
    <x v="1"/>
    <x v="0"/>
    <x v="0"/>
    <x v="16"/>
    <x v="1"/>
    <x v="4"/>
    <x v="1"/>
    <x v="1"/>
    <n v="4"/>
    <n v="13150358.09847299"/>
  </r>
  <r>
    <x v="1"/>
    <x v="0"/>
    <x v="0"/>
    <x v="17"/>
    <x v="0"/>
    <x v="0"/>
    <x v="0"/>
    <x v="0"/>
    <n v="132"/>
    <n v="1097837808.2361298"/>
  </r>
  <r>
    <x v="1"/>
    <x v="0"/>
    <x v="0"/>
    <x v="17"/>
    <x v="0"/>
    <x v="0"/>
    <x v="0"/>
    <x v="1"/>
    <n v="81"/>
    <n v="677846577.23000574"/>
  </r>
  <r>
    <x v="1"/>
    <x v="0"/>
    <x v="0"/>
    <x v="17"/>
    <x v="0"/>
    <x v="0"/>
    <x v="3"/>
    <x v="0"/>
    <n v="177"/>
    <n v="1124049473.0051923"/>
  </r>
  <r>
    <x v="1"/>
    <x v="0"/>
    <x v="0"/>
    <x v="17"/>
    <x v="0"/>
    <x v="0"/>
    <x v="3"/>
    <x v="1"/>
    <n v="161"/>
    <n v="970143721.90529215"/>
  </r>
  <r>
    <x v="1"/>
    <x v="0"/>
    <x v="0"/>
    <x v="17"/>
    <x v="0"/>
    <x v="0"/>
    <x v="4"/>
    <x v="0"/>
    <n v="23"/>
    <n v="77224003.001151681"/>
  </r>
  <r>
    <x v="1"/>
    <x v="0"/>
    <x v="0"/>
    <x v="17"/>
    <x v="0"/>
    <x v="0"/>
    <x v="4"/>
    <x v="1"/>
    <n v="49"/>
    <n v="132101784.99347591"/>
  </r>
  <r>
    <x v="1"/>
    <x v="0"/>
    <x v="0"/>
    <x v="17"/>
    <x v="0"/>
    <x v="0"/>
    <x v="1"/>
    <x v="0"/>
    <n v="79"/>
    <n v="173832302.71759009"/>
  </r>
  <r>
    <x v="1"/>
    <x v="0"/>
    <x v="0"/>
    <x v="17"/>
    <x v="0"/>
    <x v="0"/>
    <x v="1"/>
    <x v="1"/>
    <n v="97"/>
    <n v="211189191.01927066"/>
  </r>
  <r>
    <x v="1"/>
    <x v="0"/>
    <x v="0"/>
    <x v="17"/>
    <x v="0"/>
    <x v="0"/>
    <x v="2"/>
    <x v="0"/>
    <n v="31"/>
    <n v="56233571.285363995"/>
  </r>
  <r>
    <x v="1"/>
    <x v="0"/>
    <x v="0"/>
    <x v="17"/>
    <x v="0"/>
    <x v="0"/>
    <x v="2"/>
    <x v="1"/>
    <n v="2"/>
    <n v="3526735.1839999999"/>
  </r>
  <r>
    <x v="1"/>
    <x v="0"/>
    <x v="0"/>
    <x v="17"/>
    <x v="0"/>
    <x v="1"/>
    <x v="3"/>
    <x v="0"/>
    <n v="795"/>
    <n v="5046797907.0415421"/>
  </r>
  <r>
    <x v="1"/>
    <x v="0"/>
    <x v="0"/>
    <x v="17"/>
    <x v="0"/>
    <x v="1"/>
    <x v="3"/>
    <x v="1"/>
    <n v="953"/>
    <n v="5720433409.874507"/>
  </r>
  <r>
    <x v="1"/>
    <x v="0"/>
    <x v="0"/>
    <x v="17"/>
    <x v="0"/>
    <x v="1"/>
    <x v="4"/>
    <x v="0"/>
    <n v="168"/>
    <n v="414731271.17591459"/>
  </r>
  <r>
    <x v="1"/>
    <x v="0"/>
    <x v="0"/>
    <x v="17"/>
    <x v="0"/>
    <x v="1"/>
    <x v="4"/>
    <x v="1"/>
    <n v="224"/>
    <n v="582944468.88883972"/>
  </r>
  <r>
    <x v="1"/>
    <x v="0"/>
    <x v="0"/>
    <x v="17"/>
    <x v="0"/>
    <x v="1"/>
    <x v="1"/>
    <x v="0"/>
    <n v="248"/>
    <n v="548067780.80099332"/>
  </r>
  <r>
    <x v="1"/>
    <x v="0"/>
    <x v="0"/>
    <x v="17"/>
    <x v="0"/>
    <x v="1"/>
    <x v="1"/>
    <x v="1"/>
    <n v="379"/>
    <n v="824522094.63962758"/>
  </r>
  <r>
    <x v="1"/>
    <x v="0"/>
    <x v="0"/>
    <x v="17"/>
    <x v="0"/>
    <x v="1"/>
    <x v="2"/>
    <x v="0"/>
    <n v="224"/>
    <n v="404917048.80292863"/>
  </r>
  <r>
    <x v="1"/>
    <x v="0"/>
    <x v="0"/>
    <x v="17"/>
    <x v="0"/>
    <x v="1"/>
    <x v="2"/>
    <x v="1"/>
    <n v="29"/>
    <n v="52584520.262999997"/>
  </r>
  <r>
    <x v="1"/>
    <x v="0"/>
    <x v="0"/>
    <x v="17"/>
    <x v="1"/>
    <x v="2"/>
    <x v="0"/>
    <x v="0"/>
    <n v="1"/>
    <n v="14133333"/>
  </r>
  <r>
    <x v="1"/>
    <x v="0"/>
    <x v="0"/>
    <x v="17"/>
    <x v="1"/>
    <x v="2"/>
    <x v="3"/>
    <x v="0"/>
    <n v="1001"/>
    <n v="4260671676"/>
  </r>
  <r>
    <x v="1"/>
    <x v="0"/>
    <x v="0"/>
    <x v="17"/>
    <x v="1"/>
    <x v="2"/>
    <x v="3"/>
    <x v="1"/>
    <n v="968"/>
    <n v="3793976644.1399999"/>
  </r>
  <r>
    <x v="1"/>
    <x v="0"/>
    <x v="0"/>
    <x v="17"/>
    <x v="1"/>
    <x v="2"/>
    <x v="4"/>
    <x v="0"/>
    <n v="129"/>
    <n v="315384153"/>
  </r>
  <r>
    <x v="1"/>
    <x v="0"/>
    <x v="0"/>
    <x v="17"/>
    <x v="1"/>
    <x v="2"/>
    <x v="4"/>
    <x v="1"/>
    <n v="139"/>
    <n v="268032486"/>
  </r>
  <r>
    <x v="1"/>
    <x v="0"/>
    <x v="0"/>
    <x v="17"/>
    <x v="1"/>
    <x v="2"/>
    <x v="1"/>
    <x v="0"/>
    <n v="56"/>
    <n v="110541093"/>
  </r>
  <r>
    <x v="1"/>
    <x v="0"/>
    <x v="0"/>
    <x v="17"/>
    <x v="1"/>
    <x v="2"/>
    <x v="1"/>
    <x v="1"/>
    <n v="97"/>
    <n v="153625731"/>
  </r>
  <r>
    <x v="1"/>
    <x v="0"/>
    <x v="0"/>
    <x v="17"/>
    <x v="1"/>
    <x v="2"/>
    <x v="2"/>
    <x v="0"/>
    <n v="4"/>
    <n v="5559735"/>
  </r>
  <r>
    <x v="1"/>
    <x v="0"/>
    <x v="0"/>
    <x v="17"/>
    <x v="1"/>
    <x v="2"/>
    <x v="2"/>
    <x v="1"/>
    <n v="5"/>
    <n v="6461148"/>
  </r>
  <r>
    <x v="1"/>
    <x v="0"/>
    <x v="0"/>
    <x v="17"/>
    <x v="1"/>
    <x v="4"/>
    <x v="0"/>
    <x v="0"/>
    <n v="4"/>
    <n v="25860684.670336362"/>
  </r>
  <r>
    <x v="1"/>
    <x v="0"/>
    <x v="0"/>
    <x v="17"/>
    <x v="1"/>
    <x v="4"/>
    <x v="0"/>
    <x v="1"/>
    <n v="2"/>
    <n v="13413854.234342858"/>
  </r>
  <r>
    <x v="1"/>
    <x v="0"/>
    <x v="0"/>
    <x v="17"/>
    <x v="1"/>
    <x v="4"/>
    <x v="3"/>
    <x v="0"/>
    <n v="12"/>
    <n v="77631910.504073799"/>
  </r>
  <r>
    <x v="1"/>
    <x v="0"/>
    <x v="0"/>
    <x v="17"/>
    <x v="1"/>
    <x v="4"/>
    <x v="3"/>
    <x v="1"/>
    <n v="12"/>
    <n v="70936196.598544478"/>
  </r>
  <r>
    <x v="1"/>
    <x v="0"/>
    <x v="0"/>
    <x v="17"/>
    <x v="1"/>
    <x v="4"/>
    <x v="4"/>
    <x v="1"/>
    <n v="4"/>
    <n v="9594298.5678508785"/>
  </r>
  <r>
    <x v="1"/>
    <x v="0"/>
    <x v="0"/>
    <x v="17"/>
    <x v="1"/>
    <x v="4"/>
    <x v="1"/>
    <x v="0"/>
    <n v="1"/>
    <n v="2122093.5300000003"/>
  </r>
  <r>
    <x v="1"/>
    <x v="0"/>
    <x v="0"/>
    <x v="17"/>
    <x v="1"/>
    <x v="4"/>
    <x v="1"/>
    <x v="1"/>
    <n v="4"/>
    <n v="8892052.1408363208"/>
  </r>
  <r>
    <x v="1"/>
    <x v="0"/>
    <x v="0"/>
    <x v="17"/>
    <x v="1"/>
    <x v="4"/>
    <x v="2"/>
    <x v="0"/>
    <n v="2"/>
    <n v="3659828.7858749996"/>
  </r>
  <r>
    <x v="1"/>
    <x v="0"/>
    <x v="0"/>
    <x v="17"/>
    <x v="1"/>
    <x v="4"/>
    <x v="2"/>
    <x v="1"/>
    <n v="1"/>
    <n v="1963723.9350000001"/>
  </r>
  <r>
    <x v="1"/>
    <x v="0"/>
    <x v="0"/>
    <x v="18"/>
    <x v="0"/>
    <x v="0"/>
    <x v="0"/>
    <x v="0"/>
    <n v="33"/>
    <n v="366648932.71411765"/>
  </r>
  <r>
    <x v="1"/>
    <x v="0"/>
    <x v="0"/>
    <x v="18"/>
    <x v="0"/>
    <x v="0"/>
    <x v="0"/>
    <x v="1"/>
    <n v="7"/>
    <n v="65357505"/>
  </r>
  <r>
    <x v="1"/>
    <x v="0"/>
    <x v="0"/>
    <x v="18"/>
    <x v="0"/>
    <x v="0"/>
    <x v="3"/>
    <x v="0"/>
    <n v="18"/>
    <n v="120765506.99871792"/>
  </r>
  <r>
    <x v="1"/>
    <x v="0"/>
    <x v="0"/>
    <x v="18"/>
    <x v="0"/>
    <x v="0"/>
    <x v="3"/>
    <x v="1"/>
    <n v="7"/>
    <n v="44004237.486816451"/>
  </r>
  <r>
    <x v="1"/>
    <x v="0"/>
    <x v="0"/>
    <x v="18"/>
    <x v="0"/>
    <x v="0"/>
    <x v="4"/>
    <x v="0"/>
    <n v="1"/>
    <n v="2667639.5636999998"/>
  </r>
  <r>
    <x v="1"/>
    <x v="0"/>
    <x v="0"/>
    <x v="18"/>
    <x v="0"/>
    <x v="0"/>
    <x v="4"/>
    <x v="1"/>
    <n v="3"/>
    <n v="10720861.081883155"/>
  </r>
  <r>
    <x v="1"/>
    <x v="0"/>
    <x v="0"/>
    <x v="18"/>
    <x v="0"/>
    <x v="0"/>
    <x v="1"/>
    <x v="0"/>
    <n v="4"/>
    <n v="9142077.7830508444"/>
  </r>
  <r>
    <x v="1"/>
    <x v="0"/>
    <x v="0"/>
    <x v="18"/>
    <x v="0"/>
    <x v="0"/>
    <x v="1"/>
    <x v="1"/>
    <n v="1"/>
    <n v="2160992.6255999999"/>
  </r>
  <r>
    <x v="1"/>
    <x v="0"/>
    <x v="0"/>
    <x v="18"/>
    <x v="0"/>
    <x v="1"/>
    <x v="0"/>
    <x v="0"/>
    <n v="1"/>
    <n v="6143146.0266150003"/>
  </r>
  <r>
    <x v="1"/>
    <x v="0"/>
    <x v="0"/>
    <x v="18"/>
    <x v="0"/>
    <x v="1"/>
    <x v="3"/>
    <x v="0"/>
    <n v="229"/>
    <n v="1498075021.1857312"/>
  </r>
  <r>
    <x v="1"/>
    <x v="0"/>
    <x v="0"/>
    <x v="18"/>
    <x v="0"/>
    <x v="1"/>
    <x v="3"/>
    <x v="1"/>
    <n v="234"/>
    <n v="1476212307.8973398"/>
  </r>
  <r>
    <x v="1"/>
    <x v="0"/>
    <x v="0"/>
    <x v="18"/>
    <x v="0"/>
    <x v="1"/>
    <x v="4"/>
    <x v="0"/>
    <n v="69"/>
    <n v="212395746.14072061"/>
  </r>
  <r>
    <x v="1"/>
    <x v="0"/>
    <x v="0"/>
    <x v="18"/>
    <x v="0"/>
    <x v="1"/>
    <x v="4"/>
    <x v="1"/>
    <n v="77"/>
    <n v="226764659.26921827"/>
  </r>
  <r>
    <x v="1"/>
    <x v="0"/>
    <x v="0"/>
    <x v="18"/>
    <x v="0"/>
    <x v="1"/>
    <x v="1"/>
    <x v="0"/>
    <n v="78"/>
    <n v="175142321.33194911"/>
  </r>
  <r>
    <x v="1"/>
    <x v="0"/>
    <x v="0"/>
    <x v="18"/>
    <x v="0"/>
    <x v="1"/>
    <x v="1"/>
    <x v="1"/>
    <n v="111"/>
    <n v="251449285.74275628"/>
  </r>
  <r>
    <x v="1"/>
    <x v="0"/>
    <x v="0"/>
    <x v="18"/>
    <x v="0"/>
    <x v="1"/>
    <x v="2"/>
    <x v="0"/>
    <n v="15"/>
    <n v="26564941.234615389"/>
  </r>
  <r>
    <x v="1"/>
    <x v="0"/>
    <x v="0"/>
    <x v="18"/>
    <x v="0"/>
    <x v="1"/>
    <x v="2"/>
    <x v="1"/>
    <n v="13"/>
    <n v="22669772.719285704"/>
  </r>
  <r>
    <x v="1"/>
    <x v="0"/>
    <x v="0"/>
    <x v="18"/>
    <x v="1"/>
    <x v="2"/>
    <x v="0"/>
    <x v="0"/>
    <n v="7"/>
    <n v="107291502"/>
  </r>
  <r>
    <x v="1"/>
    <x v="0"/>
    <x v="0"/>
    <x v="18"/>
    <x v="1"/>
    <x v="2"/>
    <x v="0"/>
    <x v="1"/>
    <n v="3"/>
    <n v="42738291"/>
  </r>
  <r>
    <x v="1"/>
    <x v="0"/>
    <x v="0"/>
    <x v="18"/>
    <x v="1"/>
    <x v="2"/>
    <x v="3"/>
    <x v="0"/>
    <n v="362"/>
    <n v="1942704663"/>
  </r>
  <r>
    <x v="1"/>
    <x v="0"/>
    <x v="0"/>
    <x v="18"/>
    <x v="1"/>
    <x v="2"/>
    <x v="3"/>
    <x v="1"/>
    <n v="193"/>
    <n v="1076322384"/>
  </r>
  <r>
    <x v="1"/>
    <x v="0"/>
    <x v="0"/>
    <x v="18"/>
    <x v="1"/>
    <x v="2"/>
    <x v="4"/>
    <x v="0"/>
    <n v="356"/>
    <n v="850589898"/>
  </r>
  <r>
    <x v="1"/>
    <x v="0"/>
    <x v="0"/>
    <x v="18"/>
    <x v="1"/>
    <x v="2"/>
    <x v="4"/>
    <x v="1"/>
    <n v="87"/>
    <n v="217054641"/>
  </r>
  <r>
    <x v="1"/>
    <x v="0"/>
    <x v="0"/>
    <x v="18"/>
    <x v="1"/>
    <x v="2"/>
    <x v="1"/>
    <x v="0"/>
    <n v="11"/>
    <n v="21238614"/>
  </r>
  <r>
    <x v="1"/>
    <x v="0"/>
    <x v="0"/>
    <x v="18"/>
    <x v="1"/>
    <x v="2"/>
    <x v="1"/>
    <x v="1"/>
    <n v="41"/>
    <n v="83559615"/>
  </r>
  <r>
    <x v="1"/>
    <x v="0"/>
    <x v="0"/>
    <x v="18"/>
    <x v="1"/>
    <x v="2"/>
    <x v="2"/>
    <x v="0"/>
    <n v="18"/>
    <n v="34762572"/>
  </r>
  <r>
    <x v="1"/>
    <x v="0"/>
    <x v="0"/>
    <x v="18"/>
    <x v="1"/>
    <x v="2"/>
    <x v="2"/>
    <x v="1"/>
    <n v="8"/>
    <n v="10449084"/>
  </r>
  <r>
    <x v="1"/>
    <x v="0"/>
    <x v="0"/>
    <x v="18"/>
    <x v="1"/>
    <x v="4"/>
    <x v="0"/>
    <x v="0"/>
    <n v="2"/>
    <n v="17772195.333333332"/>
  </r>
  <r>
    <x v="1"/>
    <x v="0"/>
    <x v="0"/>
    <x v="18"/>
    <x v="1"/>
    <x v="4"/>
    <x v="0"/>
    <x v="1"/>
    <n v="1"/>
    <n v="3283070.6700000004"/>
  </r>
  <r>
    <x v="1"/>
    <x v="0"/>
    <x v="0"/>
    <x v="18"/>
    <x v="1"/>
    <x v="4"/>
    <x v="3"/>
    <x v="0"/>
    <n v="3"/>
    <n v="19062509.947300013"/>
  </r>
  <r>
    <x v="1"/>
    <x v="0"/>
    <x v="0"/>
    <x v="18"/>
    <x v="1"/>
    <x v="4"/>
    <x v="3"/>
    <x v="1"/>
    <n v="1"/>
    <n v="6327213.8800869584"/>
  </r>
  <r>
    <x v="1"/>
    <x v="0"/>
    <x v="0"/>
    <x v="18"/>
    <x v="1"/>
    <x v="4"/>
    <x v="1"/>
    <x v="1"/>
    <n v="1"/>
    <n v="2160992.6255999999"/>
  </r>
  <r>
    <x v="1"/>
    <x v="0"/>
    <x v="0"/>
    <x v="19"/>
    <x v="0"/>
    <x v="0"/>
    <x v="0"/>
    <x v="0"/>
    <n v="45"/>
    <n v="326390664.87988424"/>
  </r>
  <r>
    <x v="1"/>
    <x v="0"/>
    <x v="0"/>
    <x v="19"/>
    <x v="0"/>
    <x v="0"/>
    <x v="0"/>
    <x v="1"/>
    <n v="32"/>
    <n v="167879135.54999998"/>
  </r>
  <r>
    <x v="1"/>
    <x v="0"/>
    <x v="0"/>
    <x v="19"/>
    <x v="0"/>
    <x v="0"/>
    <x v="3"/>
    <x v="1"/>
    <n v="1"/>
    <n v="5529529.7518777782"/>
  </r>
  <r>
    <x v="1"/>
    <x v="0"/>
    <x v="0"/>
    <x v="19"/>
    <x v="0"/>
    <x v="0"/>
    <x v="1"/>
    <x v="0"/>
    <n v="13"/>
    <n v="28237358.805632889"/>
  </r>
  <r>
    <x v="1"/>
    <x v="0"/>
    <x v="0"/>
    <x v="19"/>
    <x v="0"/>
    <x v="0"/>
    <x v="1"/>
    <x v="1"/>
    <n v="6"/>
    <n v="12027407.185161285"/>
  </r>
  <r>
    <x v="1"/>
    <x v="0"/>
    <x v="0"/>
    <x v="19"/>
    <x v="0"/>
    <x v="1"/>
    <x v="3"/>
    <x v="0"/>
    <n v="70"/>
    <n v="403586758.9068948"/>
  </r>
  <r>
    <x v="1"/>
    <x v="0"/>
    <x v="0"/>
    <x v="19"/>
    <x v="0"/>
    <x v="1"/>
    <x v="3"/>
    <x v="1"/>
    <n v="100"/>
    <n v="514005227.17457813"/>
  </r>
  <r>
    <x v="1"/>
    <x v="0"/>
    <x v="0"/>
    <x v="19"/>
    <x v="0"/>
    <x v="1"/>
    <x v="1"/>
    <x v="0"/>
    <n v="77"/>
    <n v="160009776.83803782"/>
  </r>
  <r>
    <x v="1"/>
    <x v="0"/>
    <x v="0"/>
    <x v="19"/>
    <x v="0"/>
    <x v="1"/>
    <x v="1"/>
    <x v="1"/>
    <n v="64"/>
    <n v="131904523.87064509"/>
  </r>
  <r>
    <x v="1"/>
    <x v="0"/>
    <x v="0"/>
    <x v="19"/>
    <x v="0"/>
    <x v="1"/>
    <x v="2"/>
    <x v="0"/>
    <n v="4"/>
    <n v="6406930.8600000003"/>
  </r>
  <r>
    <x v="1"/>
    <x v="0"/>
    <x v="0"/>
    <x v="19"/>
    <x v="0"/>
    <x v="1"/>
    <x v="2"/>
    <x v="1"/>
    <n v="5"/>
    <n v="7562419.0500000007"/>
  </r>
  <r>
    <x v="1"/>
    <x v="0"/>
    <x v="0"/>
    <x v="19"/>
    <x v="1"/>
    <x v="2"/>
    <x v="0"/>
    <x v="1"/>
    <n v="2"/>
    <n v="16227936"/>
  </r>
  <r>
    <x v="1"/>
    <x v="0"/>
    <x v="0"/>
    <x v="19"/>
    <x v="1"/>
    <x v="2"/>
    <x v="3"/>
    <x v="0"/>
    <n v="159"/>
    <n v="769983149"/>
  </r>
  <r>
    <x v="1"/>
    <x v="0"/>
    <x v="0"/>
    <x v="19"/>
    <x v="1"/>
    <x v="2"/>
    <x v="3"/>
    <x v="1"/>
    <n v="115"/>
    <n v="457491501"/>
  </r>
  <r>
    <x v="1"/>
    <x v="0"/>
    <x v="0"/>
    <x v="19"/>
    <x v="1"/>
    <x v="2"/>
    <x v="1"/>
    <x v="0"/>
    <n v="42"/>
    <n v="109121259"/>
  </r>
  <r>
    <x v="1"/>
    <x v="0"/>
    <x v="0"/>
    <x v="19"/>
    <x v="1"/>
    <x v="2"/>
    <x v="1"/>
    <x v="1"/>
    <n v="60"/>
    <n v="152617389"/>
  </r>
  <r>
    <x v="1"/>
    <x v="0"/>
    <x v="0"/>
    <x v="19"/>
    <x v="1"/>
    <x v="4"/>
    <x v="0"/>
    <x v="0"/>
    <n v="1"/>
    <n v="3734574.7713157889"/>
  </r>
  <r>
    <x v="1"/>
    <x v="0"/>
    <x v="0"/>
    <x v="19"/>
    <x v="1"/>
    <x v="4"/>
    <x v="0"/>
    <x v="1"/>
    <n v="1"/>
    <n v="3360809.3131578946"/>
  </r>
  <r>
    <x v="1"/>
    <x v="0"/>
    <x v="0"/>
    <x v="19"/>
    <x v="1"/>
    <x v="4"/>
    <x v="3"/>
    <x v="1"/>
    <n v="1"/>
    <n v="5529529.7518777782"/>
  </r>
  <r>
    <x v="1"/>
    <x v="0"/>
    <x v="0"/>
    <x v="20"/>
    <x v="0"/>
    <x v="0"/>
    <x v="0"/>
    <x v="0"/>
    <n v="68"/>
    <n v="630139767.01083803"/>
  </r>
  <r>
    <x v="1"/>
    <x v="0"/>
    <x v="0"/>
    <x v="20"/>
    <x v="0"/>
    <x v="0"/>
    <x v="0"/>
    <x v="1"/>
    <n v="64"/>
    <n v="578568093.12484002"/>
  </r>
  <r>
    <x v="1"/>
    <x v="0"/>
    <x v="0"/>
    <x v="20"/>
    <x v="0"/>
    <x v="0"/>
    <x v="3"/>
    <x v="0"/>
    <n v="75"/>
    <n v="489830710.58696198"/>
  </r>
  <r>
    <x v="1"/>
    <x v="0"/>
    <x v="0"/>
    <x v="20"/>
    <x v="0"/>
    <x v="0"/>
    <x v="3"/>
    <x v="1"/>
    <n v="50"/>
    <n v="301151520.42776114"/>
  </r>
  <r>
    <x v="1"/>
    <x v="0"/>
    <x v="0"/>
    <x v="20"/>
    <x v="0"/>
    <x v="0"/>
    <x v="4"/>
    <x v="0"/>
    <n v="7"/>
    <n v="30882102.472166665"/>
  </r>
  <r>
    <x v="1"/>
    <x v="0"/>
    <x v="0"/>
    <x v="20"/>
    <x v="0"/>
    <x v="0"/>
    <x v="4"/>
    <x v="1"/>
    <n v="6"/>
    <n v="20557153.997666668"/>
  </r>
  <r>
    <x v="1"/>
    <x v="0"/>
    <x v="0"/>
    <x v="20"/>
    <x v="0"/>
    <x v="0"/>
    <x v="1"/>
    <x v="0"/>
    <n v="14"/>
    <n v="32437928.385296699"/>
  </r>
  <r>
    <x v="1"/>
    <x v="0"/>
    <x v="0"/>
    <x v="20"/>
    <x v="0"/>
    <x v="0"/>
    <x v="1"/>
    <x v="1"/>
    <n v="28"/>
    <n v="67990463.90388988"/>
  </r>
  <r>
    <x v="1"/>
    <x v="0"/>
    <x v="0"/>
    <x v="20"/>
    <x v="0"/>
    <x v="0"/>
    <x v="2"/>
    <x v="0"/>
    <n v="5"/>
    <n v="9136949.6780769229"/>
  </r>
  <r>
    <x v="1"/>
    <x v="0"/>
    <x v="0"/>
    <x v="20"/>
    <x v="0"/>
    <x v="1"/>
    <x v="3"/>
    <x v="0"/>
    <n v="615"/>
    <n v="3768495969.0226054"/>
  </r>
  <r>
    <x v="1"/>
    <x v="0"/>
    <x v="0"/>
    <x v="20"/>
    <x v="0"/>
    <x v="1"/>
    <x v="3"/>
    <x v="1"/>
    <n v="905"/>
    <n v="5160444459.5082941"/>
  </r>
  <r>
    <x v="1"/>
    <x v="0"/>
    <x v="0"/>
    <x v="20"/>
    <x v="0"/>
    <x v="1"/>
    <x v="4"/>
    <x v="0"/>
    <n v="32"/>
    <n v="91633870.55083333"/>
  </r>
  <r>
    <x v="1"/>
    <x v="0"/>
    <x v="0"/>
    <x v="20"/>
    <x v="0"/>
    <x v="1"/>
    <x v="4"/>
    <x v="1"/>
    <n v="107"/>
    <n v="337554925.20366651"/>
  </r>
  <r>
    <x v="1"/>
    <x v="0"/>
    <x v="0"/>
    <x v="20"/>
    <x v="0"/>
    <x v="1"/>
    <x v="1"/>
    <x v="0"/>
    <n v="168"/>
    <n v="392272355.25495309"/>
  </r>
  <r>
    <x v="1"/>
    <x v="0"/>
    <x v="0"/>
    <x v="20"/>
    <x v="0"/>
    <x v="1"/>
    <x v="1"/>
    <x v="1"/>
    <n v="296"/>
    <n v="724543074.87136722"/>
  </r>
  <r>
    <x v="1"/>
    <x v="0"/>
    <x v="0"/>
    <x v="20"/>
    <x v="0"/>
    <x v="1"/>
    <x v="2"/>
    <x v="0"/>
    <n v="57"/>
    <n v="102100397.50730768"/>
  </r>
  <r>
    <x v="1"/>
    <x v="0"/>
    <x v="0"/>
    <x v="20"/>
    <x v="0"/>
    <x v="1"/>
    <x v="2"/>
    <x v="1"/>
    <n v="13"/>
    <n v="23184857.940000001"/>
  </r>
  <r>
    <x v="1"/>
    <x v="0"/>
    <x v="0"/>
    <x v="20"/>
    <x v="0"/>
    <x v="3"/>
    <x v="0"/>
    <x v="0"/>
    <n v="10"/>
    <n v="94290220.799999997"/>
  </r>
  <r>
    <x v="1"/>
    <x v="0"/>
    <x v="0"/>
    <x v="20"/>
    <x v="0"/>
    <x v="3"/>
    <x v="0"/>
    <x v="1"/>
    <n v="18"/>
    <n v="151903180.81740001"/>
  </r>
  <r>
    <x v="1"/>
    <x v="0"/>
    <x v="0"/>
    <x v="20"/>
    <x v="0"/>
    <x v="3"/>
    <x v="3"/>
    <x v="0"/>
    <n v="29"/>
    <n v="151442946.46236181"/>
  </r>
  <r>
    <x v="1"/>
    <x v="0"/>
    <x v="0"/>
    <x v="20"/>
    <x v="0"/>
    <x v="3"/>
    <x v="3"/>
    <x v="1"/>
    <n v="59"/>
    <n v="301668652.49088025"/>
  </r>
  <r>
    <x v="1"/>
    <x v="0"/>
    <x v="0"/>
    <x v="20"/>
    <x v="0"/>
    <x v="3"/>
    <x v="4"/>
    <x v="0"/>
    <n v="7"/>
    <n v="19015256.216249999"/>
  </r>
  <r>
    <x v="1"/>
    <x v="0"/>
    <x v="0"/>
    <x v="20"/>
    <x v="0"/>
    <x v="3"/>
    <x v="4"/>
    <x v="1"/>
    <n v="9"/>
    <n v="23876092.934999995"/>
  </r>
  <r>
    <x v="1"/>
    <x v="0"/>
    <x v="0"/>
    <x v="20"/>
    <x v="0"/>
    <x v="3"/>
    <x v="1"/>
    <x v="0"/>
    <n v="4"/>
    <n v="10551889.300000001"/>
  </r>
  <r>
    <x v="1"/>
    <x v="0"/>
    <x v="0"/>
    <x v="20"/>
    <x v="0"/>
    <x v="3"/>
    <x v="1"/>
    <x v="1"/>
    <n v="33"/>
    <n v="92255920.034558818"/>
  </r>
  <r>
    <x v="1"/>
    <x v="0"/>
    <x v="0"/>
    <x v="20"/>
    <x v="0"/>
    <x v="3"/>
    <x v="2"/>
    <x v="0"/>
    <n v="2"/>
    <n v="4727760.57"/>
  </r>
  <r>
    <x v="1"/>
    <x v="0"/>
    <x v="0"/>
    <x v="20"/>
    <x v="0"/>
    <x v="3"/>
    <x v="2"/>
    <x v="1"/>
    <n v="1"/>
    <n v="2795633.9404411763"/>
  </r>
  <r>
    <x v="1"/>
    <x v="0"/>
    <x v="0"/>
    <x v="20"/>
    <x v="1"/>
    <x v="2"/>
    <x v="0"/>
    <x v="0"/>
    <n v="1"/>
    <n v="11766000"/>
  </r>
  <r>
    <x v="1"/>
    <x v="0"/>
    <x v="0"/>
    <x v="20"/>
    <x v="1"/>
    <x v="2"/>
    <x v="3"/>
    <x v="0"/>
    <n v="414"/>
    <n v="1472955009.444"/>
  </r>
  <r>
    <x v="1"/>
    <x v="0"/>
    <x v="0"/>
    <x v="20"/>
    <x v="1"/>
    <x v="2"/>
    <x v="3"/>
    <x v="1"/>
    <n v="682"/>
    <n v="2241257969.0430002"/>
  </r>
  <r>
    <x v="1"/>
    <x v="0"/>
    <x v="0"/>
    <x v="20"/>
    <x v="1"/>
    <x v="2"/>
    <x v="4"/>
    <x v="0"/>
    <n v="60"/>
    <n v="204643822.88699999"/>
  </r>
  <r>
    <x v="1"/>
    <x v="0"/>
    <x v="0"/>
    <x v="20"/>
    <x v="1"/>
    <x v="2"/>
    <x v="4"/>
    <x v="1"/>
    <n v="72"/>
    <n v="189231607.74000001"/>
  </r>
  <r>
    <x v="1"/>
    <x v="0"/>
    <x v="0"/>
    <x v="20"/>
    <x v="1"/>
    <x v="2"/>
    <x v="1"/>
    <x v="0"/>
    <n v="82"/>
    <n v="180562418.63999999"/>
  </r>
  <r>
    <x v="1"/>
    <x v="0"/>
    <x v="0"/>
    <x v="20"/>
    <x v="1"/>
    <x v="2"/>
    <x v="1"/>
    <x v="1"/>
    <n v="118"/>
    <n v="216823978.5"/>
  </r>
  <r>
    <x v="1"/>
    <x v="0"/>
    <x v="0"/>
    <x v="20"/>
    <x v="1"/>
    <x v="2"/>
    <x v="2"/>
    <x v="0"/>
    <n v="7"/>
    <n v="11895300"/>
  </r>
  <r>
    <x v="1"/>
    <x v="0"/>
    <x v="0"/>
    <x v="20"/>
    <x v="1"/>
    <x v="2"/>
    <x v="2"/>
    <x v="1"/>
    <n v="4"/>
    <n v="5887488"/>
  </r>
  <r>
    <x v="1"/>
    <x v="0"/>
    <x v="0"/>
    <x v="20"/>
    <x v="1"/>
    <x v="4"/>
    <x v="0"/>
    <x v="0"/>
    <n v="1"/>
    <n v="9624405"/>
  </r>
  <r>
    <x v="1"/>
    <x v="0"/>
    <x v="0"/>
    <x v="20"/>
    <x v="1"/>
    <x v="4"/>
    <x v="0"/>
    <x v="1"/>
    <n v="1"/>
    <n v="9674013.3000000007"/>
  </r>
  <r>
    <x v="1"/>
    <x v="0"/>
    <x v="0"/>
    <x v="20"/>
    <x v="1"/>
    <x v="4"/>
    <x v="3"/>
    <x v="0"/>
    <n v="15"/>
    <n v="99169023.555433258"/>
  </r>
  <r>
    <x v="1"/>
    <x v="0"/>
    <x v="0"/>
    <x v="20"/>
    <x v="1"/>
    <x v="4"/>
    <x v="3"/>
    <x v="1"/>
    <n v="13"/>
    <n v="75312187.086756065"/>
  </r>
  <r>
    <x v="1"/>
    <x v="0"/>
    <x v="0"/>
    <x v="20"/>
    <x v="1"/>
    <x v="4"/>
    <x v="4"/>
    <x v="0"/>
    <n v="1"/>
    <n v="2539069.5439999998"/>
  </r>
  <r>
    <x v="1"/>
    <x v="0"/>
    <x v="0"/>
    <x v="20"/>
    <x v="1"/>
    <x v="4"/>
    <x v="4"/>
    <x v="1"/>
    <n v="2"/>
    <n v="5240793.7978333328"/>
  </r>
  <r>
    <x v="1"/>
    <x v="0"/>
    <x v="0"/>
    <x v="20"/>
    <x v="1"/>
    <x v="4"/>
    <x v="1"/>
    <x v="0"/>
    <n v="5"/>
    <n v="11521021.171084493"/>
  </r>
  <r>
    <x v="1"/>
    <x v="0"/>
    <x v="0"/>
    <x v="20"/>
    <x v="1"/>
    <x v="4"/>
    <x v="1"/>
    <x v="1"/>
    <n v="15"/>
    <n v="35885837.579317905"/>
  </r>
  <r>
    <x v="1"/>
    <x v="0"/>
    <x v="0"/>
    <x v="20"/>
    <x v="1"/>
    <x v="4"/>
    <x v="2"/>
    <x v="0"/>
    <n v="2"/>
    <n v="4368007.7433333332"/>
  </r>
  <r>
    <x v="1"/>
    <x v="0"/>
    <x v="0"/>
    <x v="20"/>
    <x v="1"/>
    <x v="4"/>
    <x v="2"/>
    <x v="1"/>
    <n v="3"/>
    <n v="5969461.2854999993"/>
  </r>
  <r>
    <x v="1"/>
    <x v="0"/>
    <x v="0"/>
    <x v="21"/>
    <x v="0"/>
    <x v="0"/>
    <x v="0"/>
    <x v="0"/>
    <n v="15"/>
    <n v="102332861.21355002"/>
  </r>
  <r>
    <x v="1"/>
    <x v="0"/>
    <x v="0"/>
    <x v="21"/>
    <x v="0"/>
    <x v="0"/>
    <x v="0"/>
    <x v="1"/>
    <n v="22"/>
    <n v="165911126.73415387"/>
  </r>
  <r>
    <x v="1"/>
    <x v="0"/>
    <x v="0"/>
    <x v="21"/>
    <x v="0"/>
    <x v="0"/>
    <x v="3"/>
    <x v="0"/>
    <n v="1"/>
    <n v="7290126.8200846156"/>
  </r>
  <r>
    <x v="1"/>
    <x v="0"/>
    <x v="0"/>
    <x v="21"/>
    <x v="0"/>
    <x v="0"/>
    <x v="1"/>
    <x v="0"/>
    <n v="1"/>
    <n v="2648971.6745999986"/>
  </r>
  <r>
    <x v="1"/>
    <x v="0"/>
    <x v="0"/>
    <x v="21"/>
    <x v="0"/>
    <x v="1"/>
    <x v="3"/>
    <x v="0"/>
    <n v="16"/>
    <n v="116642029.12135385"/>
  </r>
  <r>
    <x v="1"/>
    <x v="0"/>
    <x v="0"/>
    <x v="21"/>
    <x v="0"/>
    <x v="1"/>
    <x v="3"/>
    <x v="1"/>
    <n v="26"/>
    <n v="191776814.20190528"/>
  </r>
  <r>
    <x v="1"/>
    <x v="0"/>
    <x v="0"/>
    <x v="21"/>
    <x v="0"/>
    <x v="1"/>
    <x v="4"/>
    <x v="0"/>
    <n v="3"/>
    <n v="8960077.0369452443"/>
  </r>
  <r>
    <x v="1"/>
    <x v="0"/>
    <x v="0"/>
    <x v="21"/>
    <x v="0"/>
    <x v="1"/>
    <x v="4"/>
    <x v="1"/>
    <n v="4"/>
    <n v="11964180.012161382"/>
  </r>
  <r>
    <x v="1"/>
    <x v="0"/>
    <x v="0"/>
    <x v="21"/>
    <x v="0"/>
    <x v="1"/>
    <x v="1"/>
    <x v="0"/>
    <n v="26"/>
    <n v="68873263.53959997"/>
  </r>
  <r>
    <x v="1"/>
    <x v="0"/>
    <x v="0"/>
    <x v="21"/>
    <x v="0"/>
    <x v="1"/>
    <x v="1"/>
    <x v="1"/>
    <n v="13"/>
    <n v="39094229.532470755"/>
  </r>
  <r>
    <x v="1"/>
    <x v="0"/>
    <x v="0"/>
    <x v="21"/>
    <x v="1"/>
    <x v="2"/>
    <x v="3"/>
    <x v="0"/>
    <n v="117"/>
    <n v="760846242"/>
  </r>
  <r>
    <x v="1"/>
    <x v="0"/>
    <x v="0"/>
    <x v="21"/>
    <x v="1"/>
    <x v="2"/>
    <x v="3"/>
    <x v="1"/>
    <n v="98"/>
    <n v="666742053"/>
  </r>
  <r>
    <x v="1"/>
    <x v="0"/>
    <x v="0"/>
    <x v="21"/>
    <x v="1"/>
    <x v="2"/>
    <x v="4"/>
    <x v="0"/>
    <n v="8"/>
    <n v="26147001"/>
  </r>
  <r>
    <x v="1"/>
    <x v="0"/>
    <x v="0"/>
    <x v="21"/>
    <x v="1"/>
    <x v="2"/>
    <x v="4"/>
    <x v="1"/>
    <n v="14"/>
    <n v="44667978"/>
  </r>
  <r>
    <x v="1"/>
    <x v="0"/>
    <x v="0"/>
    <x v="21"/>
    <x v="1"/>
    <x v="2"/>
    <x v="1"/>
    <x v="0"/>
    <n v="3"/>
    <n v="6750000"/>
  </r>
  <r>
    <x v="1"/>
    <x v="0"/>
    <x v="0"/>
    <x v="21"/>
    <x v="1"/>
    <x v="2"/>
    <x v="1"/>
    <x v="1"/>
    <n v="6"/>
    <n v="11190498"/>
  </r>
  <r>
    <x v="1"/>
    <x v="0"/>
    <x v="0"/>
    <x v="22"/>
    <x v="0"/>
    <x v="0"/>
    <x v="0"/>
    <x v="0"/>
    <n v="58"/>
    <n v="1100697967.0412254"/>
  </r>
  <r>
    <x v="1"/>
    <x v="0"/>
    <x v="0"/>
    <x v="22"/>
    <x v="0"/>
    <x v="0"/>
    <x v="0"/>
    <x v="1"/>
    <n v="36"/>
    <n v="647488462.96330166"/>
  </r>
  <r>
    <x v="1"/>
    <x v="0"/>
    <x v="0"/>
    <x v="22"/>
    <x v="0"/>
    <x v="0"/>
    <x v="3"/>
    <x v="0"/>
    <n v="916"/>
    <n v="10265136803.708897"/>
  </r>
  <r>
    <x v="1"/>
    <x v="0"/>
    <x v="0"/>
    <x v="22"/>
    <x v="0"/>
    <x v="0"/>
    <x v="3"/>
    <x v="1"/>
    <n v="722"/>
    <n v="6672448442.0995407"/>
  </r>
  <r>
    <x v="1"/>
    <x v="0"/>
    <x v="0"/>
    <x v="22"/>
    <x v="0"/>
    <x v="0"/>
    <x v="4"/>
    <x v="0"/>
    <n v="259"/>
    <n v="980686812.2415719"/>
  </r>
  <r>
    <x v="1"/>
    <x v="0"/>
    <x v="0"/>
    <x v="22"/>
    <x v="0"/>
    <x v="0"/>
    <x v="4"/>
    <x v="1"/>
    <n v="268"/>
    <n v="990479111.76661384"/>
  </r>
  <r>
    <x v="1"/>
    <x v="0"/>
    <x v="0"/>
    <x v="22"/>
    <x v="0"/>
    <x v="0"/>
    <x v="1"/>
    <x v="0"/>
    <n v="392"/>
    <n v="1147104868.7038388"/>
  </r>
  <r>
    <x v="1"/>
    <x v="0"/>
    <x v="0"/>
    <x v="22"/>
    <x v="0"/>
    <x v="0"/>
    <x v="1"/>
    <x v="1"/>
    <n v="755"/>
    <n v="2250481687.2948313"/>
  </r>
  <r>
    <x v="1"/>
    <x v="0"/>
    <x v="0"/>
    <x v="22"/>
    <x v="0"/>
    <x v="0"/>
    <x v="2"/>
    <x v="0"/>
    <n v="259"/>
    <n v="634550935.76786602"/>
  </r>
  <r>
    <x v="1"/>
    <x v="0"/>
    <x v="0"/>
    <x v="22"/>
    <x v="0"/>
    <x v="0"/>
    <x v="2"/>
    <x v="1"/>
    <n v="104"/>
    <n v="249099685.00606409"/>
  </r>
  <r>
    <x v="1"/>
    <x v="0"/>
    <x v="0"/>
    <x v="22"/>
    <x v="1"/>
    <x v="2"/>
    <x v="3"/>
    <x v="0"/>
    <n v="29"/>
    <n v="140739999"/>
  </r>
  <r>
    <x v="1"/>
    <x v="0"/>
    <x v="0"/>
    <x v="22"/>
    <x v="1"/>
    <x v="2"/>
    <x v="3"/>
    <x v="1"/>
    <n v="24"/>
    <n v="113756340"/>
  </r>
  <r>
    <x v="1"/>
    <x v="0"/>
    <x v="0"/>
    <x v="22"/>
    <x v="1"/>
    <x v="2"/>
    <x v="4"/>
    <x v="1"/>
    <n v="1"/>
    <n v="2490000"/>
  </r>
  <r>
    <x v="1"/>
    <x v="0"/>
    <x v="0"/>
    <x v="22"/>
    <x v="1"/>
    <x v="2"/>
    <x v="1"/>
    <x v="1"/>
    <n v="14"/>
    <n v="29905251"/>
  </r>
  <r>
    <x v="1"/>
    <x v="0"/>
    <x v="0"/>
    <x v="22"/>
    <x v="1"/>
    <x v="4"/>
    <x v="3"/>
    <x v="0"/>
    <n v="6"/>
    <n v="51599196.290872231"/>
  </r>
  <r>
    <x v="1"/>
    <x v="0"/>
    <x v="0"/>
    <x v="22"/>
    <x v="1"/>
    <x v="4"/>
    <x v="3"/>
    <x v="1"/>
    <n v="17"/>
    <n v="136244114.17270491"/>
  </r>
  <r>
    <x v="1"/>
    <x v="0"/>
    <x v="0"/>
    <x v="22"/>
    <x v="1"/>
    <x v="4"/>
    <x v="4"/>
    <x v="1"/>
    <n v="2"/>
    <n v="7391635.1624374166"/>
  </r>
  <r>
    <x v="1"/>
    <x v="0"/>
    <x v="0"/>
    <x v="22"/>
    <x v="1"/>
    <x v="4"/>
    <x v="1"/>
    <x v="0"/>
    <n v="2"/>
    <n v="5852575.8607338713"/>
  </r>
  <r>
    <x v="1"/>
    <x v="0"/>
    <x v="0"/>
    <x v="22"/>
    <x v="1"/>
    <x v="4"/>
    <x v="1"/>
    <x v="1"/>
    <n v="10"/>
    <n v="29807704.467481211"/>
  </r>
  <r>
    <x v="1"/>
    <x v="0"/>
    <x v="0"/>
    <x v="22"/>
    <x v="1"/>
    <x v="4"/>
    <x v="2"/>
    <x v="0"/>
    <n v="11"/>
    <n v="26950039.743036784"/>
  </r>
  <r>
    <x v="1"/>
    <x v="0"/>
    <x v="0"/>
    <x v="22"/>
    <x v="1"/>
    <x v="4"/>
    <x v="2"/>
    <x v="1"/>
    <n v="17"/>
    <n v="40718217.741375856"/>
  </r>
  <r>
    <x v="1"/>
    <x v="0"/>
    <x v="0"/>
    <x v="23"/>
    <x v="0"/>
    <x v="0"/>
    <x v="0"/>
    <x v="0"/>
    <n v="43"/>
    <n v="555475700.17058825"/>
  </r>
  <r>
    <x v="1"/>
    <x v="0"/>
    <x v="0"/>
    <x v="23"/>
    <x v="0"/>
    <x v="0"/>
    <x v="0"/>
    <x v="1"/>
    <n v="11"/>
    <n v="147817725"/>
  </r>
  <r>
    <x v="1"/>
    <x v="0"/>
    <x v="0"/>
    <x v="23"/>
    <x v="0"/>
    <x v="0"/>
    <x v="3"/>
    <x v="0"/>
    <n v="73"/>
    <n v="536332165.77810562"/>
  </r>
  <r>
    <x v="1"/>
    <x v="0"/>
    <x v="0"/>
    <x v="23"/>
    <x v="0"/>
    <x v="0"/>
    <x v="3"/>
    <x v="1"/>
    <n v="15"/>
    <n v="94458607.266284615"/>
  </r>
  <r>
    <x v="1"/>
    <x v="0"/>
    <x v="0"/>
    <x v="23"/>
    <x v="0"/>
    <x v="0"/>
    <x v="4"/>
    <x v="0"/>
    <n v="17"/>
    <n v="52650864.867625646"/>
  </r>
  <r>
    <x v="1"/>
    <x v="0"/>
    <x v="0"/>
    <x v="23"/>
    <x v="0"/>
    <x v="0"/>
    <x v="4"/>
    <x v="1"/>
    <n v="1"/>
    <n v="5530459.7400000002"/>
  </r>
  <r>
    <x v="1"/>
    <x v="0"/>
    <x v="0"/>
    <x v="23"/>
    <x v="0"/>
    <x v="0"/>
    <x v="1"/>
    <x v="0"/>
    <n v="8"/>
    <n v="20014627.240550004"/>
  </r>
  <r>
    <x v="1"/>
    <x v="0"/>
    <x v="0"/>
    <x v="23"/>
    <x v="0"/>
    <x v="0"/>
    <x v="1"/>
    <x v="1"/>
    <n v="32"/>
    <n v="81279765.427297279"/>
  </r>
  <r>
    <x v="1"/>
    <x v="0"/>
    <x v="0"/>
    <x v="23"/>
    <x v="0"/>
    <x v="0"/>
    <x v="2"/>
    <x v="0"/>
    <n v="4"/>
    <n v="7271123.0984400008"/>
  </r>
  <r>
    <x v="1"/>
    <x v="0"/>
    <x v="0"/>
    <x v="23"/>
    <x v="0"/>
    <x v="1"/>
    <x v="3"/>
    <x v="0"/>
    <n v="300"/>
    <n v="2272223528.8155656"/>
  </r>
  <r>
    <x v="1"/>
    <x v="0"/>
    <x v="0"/>
    <x v="23"/>
    <x v="0"/>
    <x v="1"/>
    <x v="3"/>
    <x v="1"/>
    <n v="180"/>
    <n v="1308988297.1501572"/>
  </r>
  <r>
    <x v="1"/>
    <x v="0"/>
    <x v="0"/>
    <x v="23"/>
    <x v="0"/>
    <x v="1"/>
    <x v="4"/>
    <x v="0"/>
    <n v="43"/>
    <n v="116460776.36042517"/>
  </r>
  <r>
    <x v="1"/>
    <x v="0"/>
    <x v="0"/>
    <x v="23"/>
    <x v="0"/>
    <x v="1"/>
    <x v="4"/>
    <x v="1"/>
    <n v="40"/>
    <n v="130371873.43448976"/>
  </r>
  <r>
    <x v="1"/>
    <x v="0"/>
    <x v="0"/>
    <x v="23"/>
    <x v="0"/>
    <x v="1"/>
    <x v="1"/>
    <x v="0"/>
    <n v="46"/>
    <n v="115043963.18621002"/>
  </r>
  <r>
    <x v="1"/>
    <x v="0"/>
    <x v="0"/>
    <x v="23"/>
    <x v="0"/>
    <x v="1"/>
    <x v="1"/>
    <x v="1"/>
    <n v="80"/>
    <n v="199821360.11409721"/>
  </r>
  <r>
    <x v="1"/>
    <x v="0"/>
    <x v="0"/>
    <x v="23"/>
    <x v="0"/>
    <x v="1"/>
    <x v="2"/>
    <x v="0"/>
    <n v="13"/>
    <n v="23854265.906880006"/>
  </r>
  <r>
    <x v="1"/>
    <x v="0"/>
    <x v="0"/>
    <x v="23"/>
    <x v="0"/>
    <x v="1"/>
    <x v="2"/>
    <x v="1"/>
    <n v="4"/>
    <n v="7237736.4518399993"/>
  </r>
  <r>
    <x v="1"/>
    <x v="0"/>
    <x v="0"/>
    <x v="23"/>
    <x v="1"/>
    <x v="2"/>
    <x v="3"/>
    <x v="0"/>
    <n v="45"/>
    <n v="276101697"/>
  </r>
  <r>
    <x v="1"/>
    <x v="0"/>
    <x v="0"/>
    <x v="23"/>
    <x v="1"/>
    <x v="2"/>
    <x v="3"/>
    <x v="1"/>
    <n v="26"/>
    <n v="131919186"/>
  </r>
  <r>
    <x v="1"/>
    <x v="0"/>
    <x v="0"/>
    <x v="23"/>
    <x v="1"/>
    <x v="2"/>
    <x v="4"/>
    <x v="0"/>
    <n v="5"/>
    <n v="11877270"/>
  </r>
  <r>
    <x v="1"/>
    <x v="0"/>
    <x v="0"/>
    <x v="23"/>
    <x v="1"/>
    <x v="2"/>
    <x v="4"/>
    <x v="1"/>
    <n v="3"/>
    <n v="12504672"/>
  </r>
  <r>
    <x v="1"/>
    <x v="0"/>
    <x v="0"/>
    <x v="23"/>
    <x v="1"/>
    <x v="2"/>
    <x v="1"/>
    <x v="0"/>
    <n v="2"/>
    <n v="3570399"/>
  </r>
  <r>
    <x v="1"/>
    <x v="0"/>
    <x v="0"/>
    <x v="23"/>
    <x v="1"/>
    <x v="2"/>
    <x v="1"/>
    <x v="1"/>
    <n v="6"/>
    <n v="12870528"/>
  </r>
  <r>
    <x v="1"/>
    <x v="0"/>
    <x v="0"/>
    <x v="23"/>
    <x v="1"/>
    <x v="2"/>
    <x v="2"/>
    <x v="1"/>
    <n v="2"/>
    <n v="2596527"/>
  </r>
  <r>
    <x v="1"/>
    <x v="0"/>
    <x v="0"/>
    <x v="23"/>
    <x v="1"/>
    <x v="4"/>
    <x v="0"/>
    <x v="1"/>
    <n v="1"/>
    <n v="15588246.75"/>
  </r>
  <r>
    <x v="1"/>
    <x v="0"/>
    <x v="0"/>
    <x v="23"/>
    <x v="1"/>
    <x v="4"/>
    <x v="3"/>
    <x v="0"/>
    <n v="1"/>
    <n v="5461024.4919963377"/>
  </r>
  <r>
    <x v="1"/>
    <x v="0"/>
    <x v="0"/>
    <x v="23"/>
    <x v="1"/>
    <x v="4"/>
    <x v="3"/>
    <x v="1"/>
    <n v="1"/>
    <n v="5050832.4874389693"/>
  </r>
  <r>
    <x v="1"/>
    <x v="0"/>
    <x v="0"/>
    <x v="23"/>
    <x v="1"/>
    <x v="4"/>
    <x v="4"/>
    <x v="1"/>
    <n v="2"/>
    <n v="6504802.6645390894"/>
  </r>
  <r>
    <x v="1"/>
    <x v="0"/>
    <x v="0"/>
    <x v="23"/>
    <x v="1"/>
    <x v="4"/>
    <x v="1"/>
    <x v="1"/>
    <n v="4"/>
    <n v="9766282.4930594545"/>
  </r>
  <r>
    <x v="1"/>
    <x v="0"/>
    <x v="0"/>
    <x v="24"/>
    <x v="0"/>
    <x v="0"/>
    <x v="0"/>
    <x v="0"/>
    <n v="28"/>
    <n v="322941327.68999994"/>
  </r>
  <r>
    <x v="1"/>
    <x v="0"/>
    <x v="0"/>
    <x v="24"/>
    <x v="0"/>
    <x v="0"/>
    <x v="0"/>
    <x v="1"/>
    <n v="18"/>
    <n v="184221154.5"/>
  </r>
  <r>
    <x v="1"/>
    <x v="0"/>
    <x v="0"/>
    <x v="24"/>
    <x v="0"/>
    <x v="0"/>
    <x v="3"/>
    <x v="0"/>
    <n v="3"/>
    <n v="19956093.977583677"/>
  </r>
  <r>
    <x v="1"/>
    <x v="0"/>
    <x v="0"/>
    <x v="24"/>
    <x v="0"/>
    <x v="0"/>
    <x v="3"/>
    <x v="1"/>
    <n v="3"/>
    <n v="19561010.602417018"/>
  </r>
  <r>
    <x v="1"/>
    <x v="0"/>
    <x v="0"/>
    <x v="24"/>
    <x v="0"/>
    <x v="0"/>
    <x v="4"/>
    <x v="1"/>
    <n v="1"/>
    <n v="2760255.8218421051"/>
  </r>
  <r>
    <x v="1"/>
    <x v="0"/>
    <x v="0"/>
    <x v="24"/>
    <x v="0"/>
    <x v="0"/>
    <x v="1"/>
    <x v="1"/>
    <n v="3"/>
    <n v="7373491.2931653224"/>
  </r>
  <r>
    <x v="1"/>
    <x v="0"/>
    <x v="0"/>
    <x v="24"/>
    <x v="0"/>
    <x v="1"/>
    <x v="0"/>
    <x v="0"/>
    <n v="4"/>
    <n v="85462824"/>
  </r>
  <r>
    <x v="1"/>
    <x v="0"/>
    <x v="0"/>
    <x v="24"/>
    <x v="0"/>
    <x v="1"/>
    <x v="3"/>
    <x v="0"/>
    <n v="273"/>
    <n v="1943651866.3710546"/>
  </r>
  <r>
    <x v="1"/>
    <x v="0"/>
    <x v="0"/>
    <x v="24"/>
    <x v="0"/>
    <x v="1"/>
    <x v="3"/>
    <x v="1"/>
    <n v="365"/>
    <n v="2484572039.4825263"/>
  </r>
  <r>
    <x v="1"/>
    <x v="0"/>
    <x v="0"/>
    <x v="24"/>
    <x v="0"/>
    <x v="1"/>
    <x v="4"/>
    <x v="0"/>
    <n v="14"/>
    <n v="37889171.310000002"/>
  </r>
  <r>
    <x v="1"/>
    <x v="0"/>
    <x v="0"/>
    <x v="24"/>
    <x v="0"/>
    <x v="1"/>
    <x v="4"/>
    <x v="1"/>
    <n v="46"/>
    <n v="133713859.18757093"/>
  </r>
  <r>
    <x v="1"/>
    <x v="0"/>
    <x v="0"/>
    <x v="24"/>
    <x v="0"/>
    <x v="1"/>
    <x v="1"/>
    <x v="0"/>
    <n v="26"/>
    <n v="62205656.868692294"/>
  </r>
  <r>
    <x v="1"/>
    <x v="0"/>
    <x v="0"/>
    <x v="24"/>
    <x v="0"/>
    <x v="1"/>
    <x v="1"/>
    <x v="1"/>
    <n v="52"/>
    <n v="128373999.67154434"/>
  </r>
  <r>
    <x v="1"/>
    <x v="0"/>
    <x v="0"/>
    <x v="24"/>
    <x v="1"/>
    <x v="2"/>
    <x v="3"/>
    <x v="0"/>
    <n v="44"/>
    <n v="205305336"/>
  </r>
  <r>
    <x v="1"/>
    <x v="0"/>
    <x v="0"/>
    <x v="24"/>
    <x v="1"/>
    <x v="2"/>
    <x v="3"/>
    <x v="1"/>
    <n v="61"/>
    <n v="233350692"/>
  </r>
  <r>
    <x v="1"/>
    <x v="0"/>
    <x v="0"/>
    <x v="24"/>
    <x v="1"/>
    <x v="2"/>
    <x v="4"/>
    <x v="0"/>
    <n v="19"/>
    <n v="51997830"/>
  </r>
  <r>
    <x v="1"/>
    <x v="0"/>
    <x v="0"/>
    <x v="24"/>
    <x v="1"/>
    <x v="2"/>
    <x v="4"/>
    <x v="1"/>
    <n v="16"/>
    <n v="34207524"/>
  </r>
  <r>
    <x v="1"/>
    <x v="0"/>
    <x v="0"/>
    <x v="24"/>
    <x v="1"/>
    <x v="2"/>
    <x v="1"/>
    <x v="0"/>
    <n v="4"/>
    <n v="8926437"/>
  </r>
  <r>
    <x v="1"/>
    <x v="0"/>
    <x v="0"/>
    <x v="24"/>
    <x v="1"/>
    <x v="2"/>
    <x v="1"/>
    <x v="1"/>
    <n v="6"/>
    <n v="10785000"/>
  </r>
  <r>
    <x v="1"/>
    <x v="0"/>
    <x v="0"/>
    <x v="24"/>
    <x v="1"/>
    <x v="4"/>
    <x v="3"/>
    <x v="0"/>
    <n v="6"/>
    <n v="40186886.520520404"/>
  </r>
  <r>
    <x v="1"/>
    <x v="0"/>
    <x v="0"/>
    <x v="24"/>
    <x v="1"/>
    <x v="4"/>
    <x v="3"/>
    <x v="1"/>
    <n v="7"/>
    <n v="45478496.141630575"/>
  </r>
  <r>
    <x v="1"/>
    <x v="0"/>
    <x v="0"/>
    <x v="25"/>
    <x v="0"/>
    <x v="0"/>
    <x v="0"/>
    <x v="0"/>
    <n v="34"/>
    <n v="294761593.85985714"/>
  </r>
  <r>
    <x v="1"/>
    <x v="0"/>
    <x v="0"/>
    <x v="25"/>
    <x v="0"/>
    <x v="0"/>
    <x v="0"/>
    <x v="1"/>
    <n v="15"/>
    <n v="163651648.63480002"/>
  </r>
  <r>
    <x v="1"/>
    <x v="0"/>
    <x v="0"/>
    <x v="25"/>
    <x v="0"/>
    <x v="0"/>
    <x v="3"/>
    <x v="0"/>
    <n v="50"/>
    <n v="289045195.79816145"/>
  </r>
  <r>
    <x v="1"/>
    <x v="0"/>
    <x v="0"/>
    <x v="25"/>
    <x v="0"/>
    <x v="0"/>
    <x v="3"/>
    <x v="1"/>
    <n v="20"/>
    <n v="113108714.51969704"/>
  </r>
  <r>
    <x v="1"/>
    <x v="0"/>
    <x v="0"/>
    <x v="25"/>
    <x v="0"/>
    <x v="0"/>
    <x v="4"/>
    <x v="0"/>
    <n v="6"/>
    <n v="16653780.713823527"/>
  </r>
  <r>
    <x v="1"/>
    <x v="0"/>
    <x v="0"/>
    <x v="25"/>
    <x v="0"/>
    <x v="0"/>
    <x v="4"/>
    <x v="1"/>
    <n v="9"/>
    <n v="21971716.63425"/>
  </r>
  <r>
    <x v="1"/>
    <x v="0"/>
    <x v="0"/>
    <x v="25"/>
    <x v="0"/>
    <x v="0"/>
    <x v="1"/>
    <x v="0"/>
    <n v="14"/>
    <n v="33458984.12879999"/>
  </r>
  <r>
    <x v="1"/>
    <x v="0"/>
    <x v="0"/>
    <x v="25"/>
    <x v="0"/>
    <x v="0"/>
    <x v="1"/>
    <x v="1"/>
    <n v="41"/>
    <n v="95437314.512566969"/>
  </r>
  <r>
    <x v="1"/>
    <x v="0"/>
    <x v="0"/>
    <x v="25"/>
    <x v="0"/>
    <x v="0"/>
    <x v="2"/>
    <x v="0"/>
    <n v="21"/>
    <n v="37115929.989999995"/>
  </r>
  <r>
    <x v="1"/>
    <x v="0"/>
    <x v="0"/>
    <x v="25"/>
    <x v="0"/>
    <x v="1"/>
    <x v="3"/>
    <x v="0"/>
    <n v="158"/>
    <n v="913898991.20026374"/>
  </r>
  <r>
    <x v="1"/>
    <x v="0"/>
    <x v="0"/>
    <x v="25"/>
    <x v="0"/>
    <x v="1"/>
    <x v="3"/>
    <x v="1"/>
    <n v="164"/>
    <n v="911754333.68823791"/>
  </r>
  <r>
    <x v="1"/>
    <x v="0"/>
    <x v="0"/>
    <x v="25"/>
    <x v="0"/>
    <x v="1"/>
    <x v="4"/>
    <x v="0"/>
    <n v="18"/>
    <n v="54719059.611176461"/>
  </r>
  <r>
    <x v="1"/>
    <x v="0"/>
    <x v="0"/>
    <x v="25"/>
    <x v="0"/>
    <x v="1"/>
    <x v="4"/>
    <x v="1"/>
    <n v="12"/>
    <n v="31529758.710749995"/>
  </r>
  <r>
    <x v="1"/>
    <x v="0"/>
    <x v="0"/>
    <x v="25"/>
    <x v="0"/>
    <x v="1"/>
    <x v="1"/>
    <x v="0"/>
    <n v="17"/>
    <n v="40554352.131599993"/>
  </r>
  <r>
    <x v="1"/>
    <x v="0"/>
    <x v="0"/>
    <x v="25"/>
    <x v="0"/>
    <x v="1"/>
    <x v="1"/>
    <x v="1"/>
    <n v="40"/>
    <n v="92784457.743147299"/>
  </r>
  <r>
    <x v="1"/>
    <x v="0"/>
    <x v="0"/>
    <x v="25"/>
    <x v="0"/>
    <x v="1"/>
    <x v="2"/>
    <x v="0"/>
    <n v="15"/>
    <n v="26429676.374999996"/>
  </r>
  <r>
    <x v="1"/>
    <x v="0"/>
    <x v="0"/>
    <x v="25"/>
    <x v="0"/>
    <x v="1"/>
    <x v="2"/>
    <x v="1"/>
    <n v="3"/>
    <n v="4510322.3880000003"/>
  </r>
  <r>
    <x v="1"/>
    <x v="0"/>
    <x v="0"/>
    <x v="25"/>
    <x v="1"/>
    <x v="2"/>
    <x v="3"/>
    <x v="0"/>
    <n v="292"/>
    <n v="443456716.3635"/>
  </r>
  <r>
    <x v="1"/>
    <x v="0"/>
    <x v="0"/>
    <x v="25"/>
    <x v="1"/>
    <x v="2"/>
    <x v="3"/>
    <x v="1"/>
    <n v="130"/>
    <n v="228041800.15380001"/>
  </r>
  <r>
    <x v="1"/>
    <x v="0"/>
    <x v="0"/>
    <x v="25"/>
    <x v="1"/>
    <x v="2"/>
    <x v="4"/>
    <x v="0"/>
    <n v="345"/>
    <n v="416166730.00020003"/>
  </r>
  <r>
    <x v="1"/>
    <x v="0"/>
    <x v="0"/>
    <x v="25"/>
    <x v="1"/>
    <x v="2"/>
    <x v="4"/>
    <x v="1"/>
    <n v="167"/>
    <n v="180633723"/>
  </r>
  <r>
    <x v="1"/>
    <x v="0"/>
    <x v="0"/>
    <x v="25"/>
    <x v="1"/>
    <x v="2"/>
    <x v="1"/>
    <x v="0"/>
    <n v="6"/>
    <n v="12493200"/>
  </r>
  <r>
    <x v="1"/>
    <x v="0"/>
    <x v="0"/>
    <x v="25"/>
    <x v="1"/>
    <x v="2"/>
    <x v="1"/>
    <x v="1"/>
    <n v="7"/>
    <n v="9735933"/>
  </r>
  <r>
    <x v="1"/>
    <x v="0"/>
    <x v="0"/>
    <x v="25"/>
    <x v="1"/>
    <x v="2"/>
    <x v="2"/>
    <x v="0"/>
    <n v="3"/>
    <n v="3892668"/>
  </r>
  <r>
    <x v="1"/>
    <x v="0"/>
    <x v="0"/>
    <x v="25"/>
    <x v="1"/>
    <x v="2"/>
    <x v="2"/>
    <x v="1"/>
    <n v="1"/>
    <n v="1113000"/>
  </r>
  <r>
    <x v="1"/>
    <x v="0"/>
    <x v="0"/>
    <x v="25"/>
    <x v="1"/>
    <x v="4"/>
    <x v="3"/>
    <x v="1"/>
    <n v="3"/>
    <n v="17335882.539359629"/>
  </r>
  <r>
    <x v="1"/>
    <x v="0"/>
    <x v="0"/>
    <x v="25"/>
    <x v="1"/>
    <x v="4"/>
    <x v="4"/>
    <x v="0"/>
    <n v="1"/>
    <n v="2278305.9719999991"/>
  </r>
  <r>
    <x v="1"/>
    <x v="0"/>
    <x v="0"/>
    <x v="25"/>
    <x v="1"/>
    <x v="4"/>
    <x v="4"/>
    <x v="1"/>
    <n v="2"/>
    <n v="4882603.6964999996"/>
  </r>
  <r>
    <x v="1"/>
    <x v="0"/>
    <x v="0"/>
    <x v="25"/>
    <x v="1"/>
    <x v="4"/>
    <x v="1"/>
    <x v="0"/>
    <n v="3"/>
    <n v="7225593.0461999979"/>
  </r>
  <r>
    <x v="1"/>
    <x v="0"/>
    <x v="0"/>
    <x v="25"/>
    <x v="1"/>
    <x v="4"/>
    <x v="1"/>
    <x v="1"/>
    <n v="3"/>
    <n v="6996625.0377901774"/>
  </r>
  <r>
    <x v="1"/>
    <x v="0"/>
    <x v="0"/>
    <x v="25"/>
    <x v="1"/>
    <x v="4"/>
    <x v="2"/>
    <x v="0"/>
    <n v="1"/>
    <n v="1761978.4249999998"/>
  </r>
  <r>
    <x v="1"/>
    <x v="0"/>
    <x v="0"/>
    <x v="25"/>
    <x v="1"/>
    <x v="4"/>
    <x v="2"/>
    <x v="1"/>
    <n v="2"/>
    <n v="3006881.5920000002"/>
  </r>
  <r>
    <x v="1"/>
    <x v="0"/>
    <x v="0"/>
    <x v="25"/>
    <x v="1"/>
    <x v="3"/>
    <x v="3"/>
    <x v="0"/>
    <n v="19"/>
    <n v="59312745"/>
  </r>
  <r>
    <x v="1"/>
    <x v="0"/>
    <x v="0"/>
    <x v="25"/>
    <x v="1"/>
    <x v="3"/>
    <x v="3"/>
    <x v="1"/>
    <n v="9"/>
    <n v="18072921"/>
  </r>
  <r>
    <x v="1"/>
    <x v="0"/>
    <x v="0"/>
    <x v="25"/>
    <x v="1"/>
    <x v="3"/>
    <x v="4"/>
    <x v="0"/>
    <n v="18"/>
    <n v="45697749"/>
  </r>
  <r>
    <x v="1"/>
    <x v="0"/>
    <x v="0"/>
    <x v="25"/>
    <x v="1"/>
    <x v="3"/>
    <x v="4"/>
    <x v="1"/>
    <n v="4"/>
    <n v="6764868"/>
  </r>
  <r>
    <x v="1"/>
    <x v="0"/>
    <x v="0"/>
    <x v="25"/>
    <x v="1"/>
    <x v="3"/>
    <x v="1"/>
    <x v="0"/>
    <n v="16"/>
    <n v="30478926"/>
  </r>
  <r>
    <x v="1"/>
    <x v="0"/>
    <x v="0"/>
    <x v="25"/>
    <x v="1"/>
    <x v="3"/>
    <x v="1"/>
    <x v="1"/>
    <n v="23"/>
    <n v="34413135"/>
  </r>
  <r>
    <x v="1"/>
    <x v="0"/>
    <x v="0"/>
    <x v="25"/>
    <x v="1"/>
    <x v="3"/>
    <x v="2"/>
    <x v="0"/>
    <n v="91"/>
    <n v="110956629"/>
  </r>
  <r>
    <x v="1"/>
    <x v="0"/>
    <x v="0"/>
    <x v="25"/>
    <x v="1"/>
    <x v="3"/>
    <x v="2"/>
    <x v="1"/>
    <n v="35"/>
    <n v="39129258"/>
  </r>
  <r>
    <x v="1"/>
    <x v="0"/>
    <x v="1"/>
    <x v="15"/>
    <x v="0"/>
    <x v="0"/>
    <x v="0"/>
    <x v="0"/>
    <n v="383"/>
    <n v="2900325135.9058371"/>
  </r>
  <r>
    <x v="1"/>
    <x v="0"/>
    <x v="1"/>
    <x v="15"/>
    <x v="0"/>
    <x v="0"/>
    <x v="0"/>
    <x v="1"/>
    <n v="216"/>
    <n v="1500880803.4563508"/>
  </r>
  <r>
    <x v="1"/>
    <x v="0"/>
    <x v="1"/>
    <x v="15"/>
    <x v="0"/>
    <x v="0"/>
    <x v="3"/>
    <x v="0"/>
    <n v="4108"/>
    <n v="23101264106.438644"/>
  </r>
  <r>
    <x v="1"/>
    <x v="0"/>
    <x v="1"/>
    <x v="15"/>
    <x v="0"/>
    <x v="0"/>
    <x v="3"/>
    <x v="1"/>
    <n v="6804"/>
    <n v="31824794194.282532"/>
  </r>
  <r>
    <x v="1"/>
    <x v="0"/>
    <x v="1"/>
    <x v="15"/>
    <x v="0"/>
    <x v="0"/>
    <x v="4"/>
    <x v="0"/>
    <n v="2306"/>
    <n v="3756229493.6649184"/>
  </r>
  <r>
    <x v="1"/>
    <x v="0"/>
    <x v="1"/>
    <x v="15"/>
    <x v="0"/>
    <x v="0"/>
    <x v="4"/>
    <x v="1"/>
    <n v="12948"/>
    <n v="20417513741.717022"/>
  </r>
  <r>
    <x v="1"/>
    <x v="0"/>
    <x v="1"/>
    <x v="15"/>
    <x v="0"/>
    <x v="0"/>
    <x v="1"/>
    <x v="0"/>
    <n v="892"/>
    <n v="1482976067.4460952"/>
  </r>
  <r>
    <x v="1"/>
    <x v="0"/>
    <x v="1"/>
    <x v="15"/>
    <x v="0"/>
    <x v="0"/>
    <x v="1"/>
    <x v="1"/>
    <n v="3515"/>
    <n v="5602789809.8659229"/>
  </r>
  <r>
    <x v="1"/>
    <x v="0"/>
    <x v="1"/>
    <x v="15"/>
    <x v="0"/>
    <x v="0"/>
    <x v="2"/>
    <x v="0"/>
    <n v="4195"/>
    <n v="5633364999.5897932"/>
  </r>
  <r>
    <x v="1"/>
    <x v="0"/>
    <x v="1"/>
    <x v="15"/>
    <x v="0"/>
    <x v="0"/>
    <x v="2"/>
    <x v="1"/>
    <n v="2612"/>
    <n v="3362440899.0974264"/>
  </r>
  <r>
    <x v="1"/>
    <x v="0"/>
    <x v="1"/>
    <x v="15"/>
    <x v="0"/>
    <x v="1"/>
    <x v="3"/>
    <x v="0"/>
    <n v="14494"/>
    <n v="82572659221.073593"/>
  </r>
  <r>
    <x v="1"/>
    <x v="0"/>
    <x v="1"/>
    <x v="15"/>
    <x v="0"/>
    <x v="1"/>
    <x v="3"/>
    <x v="1"/>
    <n v="20528"/>
    <n v="101916066319.91104"/>
  </r>
  <r>
    <x v="1"/>
    <x v="0"/>
    <x v="1"/>
    <x v="15"/>
    <x v="0"/>
    <x v="1"/>
    <x v="4"/>
    <x v="0"/>
    <n v="3052"/>
    <n v="5002994665.3648243"/>
  </r>
  <r>
    <x v="1"/>
    <x v="0"/>
    <x v="1"/>
    <x v="15"/>
    <x v="0"/>
    <x v="1"/>
    <x v="4"/>
    <x v="1"/>
    <n v="14303"/>
    <n v="22538622939.399197"/>
  </r>
  <r>
    <x v="1"/>
    <x v="0"/>
    <x v="1"/>
    <x v="15"/>
    <x v="0"/>
    <x v="1"/>
    <x v="1"/>
    <x v="0"/>
    <n v="1564"/>
    <n v="2622800706.2624898"/>
  </r>
  <r>
    <x v="1"/>
    <x v="0"/>
    <x v="1"/>
    <x v="15"/>
    <x v="0"/>
    <x v="1"/>
    <x v="1"/>
    <x v="1"/>
    <n v="5532"/>
    <n v="8910267140.432457"/>
  </r>
  <r>
    <x v="1"/>
    <x v="0"/>
    <x v="1"/>
    <x v="15"/>
    <x v="0"/>
    <x v="1"/>
    <x v="2"/>
    <x v="0"/>
    <n v="3178"/>
    <n v="4300422313.4556026"/>
  </r>
  <r>
    <x v="1"/>
    <x v="0"/>
    <x v="1"/>
    <x v="15"/>
    <x v="0"/>
    <x v="1"/>
    <x v="2"/>
    <x v="1"/>
    <n v="2688"/>
    <n v="3459368970.1357503"/>
  </r>
  <r>
    <x v="1"/>
    <x v="0"/>
    <x v="1"/>
    <x v="15"/>
    <x v="1"/>
    <x v="2"/>
    <x v="0"/>
    <x v="0"/>
    <n v="20"/>
    <n v="64191897"/>
  </r>
  <r>
    <x v="1"/>
    <x v="0"/>
    <x v="1"/>
    <x v="15"/>
    <x v="1"/>
    <x v="2"/>
    <x v="0"/>
    <x v="1"/>
    <n v="23"/>
    <n v="50756079"/>
  </r>
  <r>
    <x v="1"/>
    <x v="0"/>
    <x v="1"/>
    <x v="15"/>
    <x v="1"/>
    <x v="2"/>
    <x v="3"/>
    <x v="0"/>
    <n v="3772"/>
    <n v="13065701825.727272"/>
  </r>
  <r>
    <x v="1"/>
    <x v="0"/>
    <x v="1"/>
    <x v="15"/>
    <x v="1"/>
    <x v="2"/>
    <x v="3"/>
    <x v="1"/>
    <n v="4716"/>
    <n v="12301610620.613638"/>
  </r>
  <r>
    <x v="1"/>
    <x v="0"/>
    <x v="1"/>
    <x v="15"/>
    <x v="1"/>
    <x v="2"/>
    <x v="4"/>
    <x v="0"/>
    <n v="865"/>
    <n v="1119279871.02"/>
  </r>
  <r>
    <x v="1"/>
    <x v="0"/>
    <x v="1"/>
    <x v="15"/>
    <x v="1"/>
    <x v="2"/>
    <x v="4"/>
    <x v="1"/>
    <n v="3536"/>
    <n v="3684349492.6581821"/>
  </r>
  <r>
    <x v="1"/>
    <x v="0"/>
    <x v="1"/>
    <x v="15"/>
    <x v="1"/>
    <x v="2"/>
    <x v="1"/>
    <x v="0"/>
    <n v="609"/>
    <n v="651638787"/>
  </r>
  <r>
    <x v="1"/>
    <x v="0"/>
    <x v="1"/>
    <x v="15"/>
    <x v="1"/>
    <x v="2"/>
    <x v="1"/>
    <x v="1"/>
    <n v="1846"/>
    <n v="1861024287.45"/>
  </r>
  <r>
    <x v="1"/>
    <x v="0"/>
    <x v="1"/>
    <x v="15"/>
    <x v="1"/>
    <x v="2"/>
    <x v="2"/>
    <x v="0"/>
    <n v="512"/>
    <n v="532976106.27272725"/>
  </r>
  <r>
    <x v="1"/>
    <x v="0"/>
    <x v="1"/>
    <x v="15"/>
    <x v="1"/>
    <x v="2"/>
    <x v="2"/>
    <x v="1"/>
    <n v="869"/>
    <n v="927790917"/>
  </r>
  <r>
    <x v="1"/>
    <x v="0"/>
    <x v="1"/>
    <x v="15"/>
    <x v="1"/>
    <x v="4"/>
    <x v="0"/>
    <x v="0"/>
    <n v="1"/>
    <n v="8249513.25"/>
  </r>
  <r>
    <x v="1"/>
    <x v="0"/>
    <x v="1"/>
    <x v="15"/>
    <x v="1"/>
    <x v="4"/>
    <x v="0"/>
    <x v="1"/>
    <n v="1"/>
    <n v="2607056"/>
  </r>
  <r>
    <x v="1"/>
    <x v="0"/>
    <x v="1"/>
    <x v="15"/>
    <x v="1"/>
    <x v="4"/>
    <x v="3"/>
    <x v="0"/>
    <n v="721"/>
    <n v="3703464234.8690968"/>
  </r>
  <r>
    <x v="1"/>
    <x v="0"/>
    <x v="1"/>
    <x v="15"/>
    <x v="1"/>
    <x v="4"/>
    <x v="3"/>
    <x v="1"/>
    <n v="1621"/>
    <n v="7282953765.9233208"/>
  </r>
  <r>
    <x v="1"/>
    <x v="0"/>
    <x v="1"/>
    <x v="15"/>
    <x v="1"/>
    <x v="4"/>
    <x v="4"/>
    <x v="0"/>
    <n v="480"/>
    <n v="768210613.25789118"/>
  </r>
  <r>
    <x v="1"/>
    <x v="0"/>
    <x v="1"/>
    <x v="15"/>
    <x v="1"/>
    <x v="4"/>
    <x v="4"/>
    <x v="1"/>
    <n v="2728"/>
    <n v="4232444684.7278957"/>
  </r>
  <r>
    <x v="1"/>
    <x v="0"/>
    <x v="1"/>
    <x v="15"/>
    <x v="1"/>
    <x v="4"/>
    <x v="1"/>
    <x v="0"/>
    <n v="204"/>
    <n v="341481977.61953586"/>
  </r>
  <r>
    <x v="1"/>
    <x v="0"/>
    <x v="1"/>
    <x v="15"/>
    <x v="1"/>
    <x v="4"/>
    <x v="1"/>
    <x v="1"/>
    <n v="780"/>
    <n v="1241621180.6306889"/>
  </r>
  <r>
    <x v="1"/>
    <x v="0"/>
    <x v="1"/>
    <x v="15"/>
    <x v="1"/>
    <x v="4"/>
    <x v="2"/>
    <x v="0"/>
    <n v="464"/>
    <n v="620874242.93203318"/>
  </r>
  <r>
    <x v="1"/>
    <x v="0"/>
    <x v="1"/>
    <x v="15"/>
    <x v="1"/>
    <x v="4"/>
    <x v="2"/>
    <x v="1"/>
    <n v="592"/>
    <n v="756992312.7052561"/>
  </r>
  <r>
    <x v="1"/>
    <x v="0"/>
    <x v="1"/>
    <x v="15"/>
    <x v="1"/>
    <x v="3"/>
    <x v="3"/>
    <x v="0"/>
    <n v="2146"/>
    <n v="15906425502"/>
  </r>
  <r>
    <x v="1"/>
    <x v="0"/>
    <x v="1"/>
    <x v="15"/>
    <x v="1"/>
    <x v="3"/>
    <x v="3"/>
    <x v="1"/>
    <n v="1140"/>
    <n v="6785551257"/>
  </r>
  <r>
    <x v="1"/>
    <x v="0"/>
    <x v="1"/>
    <x v="15"/>
    <x v="1"/>
    <x v="3"/>
    <x v="4"/>
    <x v="0"/>
    <n v="1"/>
    <n v="3836502"/>
  </r>
  <r>
    <x v="1"/>
    <x v="0"/>
    <x v="1"/>
    <x v="15"/>
    <x v="1"/>
    <x v="3"/>
    <x v="4"/>
    <x v="1"/>
    <n v="4"/>
    <n v="10990218"/>
  </r>
  <r>
    <x v="1"/>
    <x v="0"/>
    <x v="1"/>
    <x v="15"/>
    <x v="1"/>
    <x v="3"/>
    <x v="2"/>
    <x v="0"/>
    <n v="42"/>
    <n v="101606592"/>
  </r>
  <r>
    <x v="1"/>
    <x v="0"/>
    <x v="1"/>
    <x v="15"/>
    <x v="1"/>
    <x v="3"/>
    <x v="2"/>
    <x v="1"/>
    <n v="5"/>
    <n v="15737547"/>
  </r>
  <r>
    <x v="1"/>
    <x v="1"/>
    <x v="0"/>
    <x v="0"/>
    <x v="0"/>
    <x v="0"/>
    <x v="0"/>
    <x v="0"/>
    <n v="21"/>
    <n v="107078096.535"/>
  </r>
  <r>
    <x v="1"/>
    <x v="1"/>
    <x v="0"/>
    <x v="0"/>
    <x v="0"/>
    <x v="0"/>
    <x v="0"/>
    <x v="1"/>
    <n v="20"/>
    <n v="103416547.37370001"/>
  </r>
  <r>
    <x v="1"/>
    <x v="1"/>
    <x v="0"/>
    <x v="0"/>
    <x v="0"/>
    <x v="0"/>
    <x v="1"/>
    <x v="0"/>
    <n v="10"/>
    <n v="25749529.268181846"/>
  </r>
  <r>
    <x v="1"/>
    <x v="1"/>
    <x v="0"/>
    <x v="0"/>
    <x v="0"/>
    <x v="0"/>
    <x v="1"/>
    <x v="1"/>
    <n v="8"/>
    <n v="21031840.669285722"/>
  </r>
  <r>
    <x v="1"/>
    <x v="1"/>
    <x v="0"/>
    <x v="0"/>
    <x v="0"/>
    <x v="0"/>
    <x v="2"/>
    <x v="0"/>
    <n v="1"/>
    <n v="1798872.1949999994"/>
  </r>
  <r>
    <x v="1"/>
    <x v="1"/>
    <x v="0"/>
    <x v="0"/>
    <x v="0"/>
    <x v="0"/>
    <x v="2"/>
    <x v="1"/>
    <n v="2"/>
    <n v="3597744.3899999997"/>
  </r>
  <r>
    <x v="1"/>
    <x v="1"/>
    <x v="0"/>
    <x v="0"/>
    <x v="0"/>
    <x v="1"/>
    <x v="3"/>
    <x v="0"/>
    <n v="40"/>
    <n v="245490541.45050001"/>
  </r>
  <r>
    <x v="1"/>
    <x v="1"/>
    <x v="0"/>
    <x v="0"/>
    <x v="0"/>
    <x v="1"/>
    <x v="3"/>
    <x v="1"/>
    <n v="49"/>
    <n v="305003259.68640018"/>
  </r>
  <r>
    <x v="1"/>
    <x v="1"/>
    <x v="0"/>
    <x v="0"/>
    <x v="0"/>
    <x v="1"/>
    <x v="1"/>
    <x v="0"/>
    <n v="144"/>
    <n v="370793221.46181858"/>
  </r>
  <r>
    <x v="1"/>
    <x v="1"/>
    <x v="0"/>
    <x v="0"/>
    <x v="0"/>
    <x v="1"/>
    <x v="1"/>
    <x v="1"/>
    <n v="48"/>
    <n v="126191044.01571435"/>
  </r>
  <r>
    <x v="1"/>
    <x v="1"/>
    <x v="0"/>
    <x v="0"/>
    <x v="0"/>
    <x v="1"/>
    <x v="2"/>
    <x v="0"/>
    <n v="10"/>
    <n v="17988721.949999992"/>
  </r>
  <r>
    <x v="1"/>
    <x v="1"/>
    <x v="0"/>
    <x v="0"/>
    <x v="0"/>
    <x v="1"/>
    <x v="2"/>
    <x v="1"/>
    <n v="3"/>
    <n v="5396616.584999999"/>
  </r>
  <r>
    <x v="1"/>
    <x v="1"/>
    <x v="0"/>
    <x v="0"/>
    <x v="1"/>
    <x v="2"/>
    <x v="0"/>
    <x v="0"/>
    <n v="3"/>
    <n v="48122238"/>
  </r>
  <r>
    <x v="1"/>
    <x v="1"/>
    <x v="0"/>
    <x v="0"/>
    <x v="1"/>
    <x v="2"/>
    <x v="0"/>
    <x v="1"/>
    <n v="10"/>
    <n v="167265507"/>
  </r>
  <r>
    <x v="1"/>
    <x v="1"/>
    <x v="0"/>
    <x v="0"/>
    <x v="1"/>
    <x v="2"/>
    <x v="3"/>
    <x v="0"/>
    <n v="33"/>
    <n v="285103938"/>
  </r>
  <r>
    <x v="1"/>
    <x v="1"/>
    <x v="0"/>
    <x v="0"/>
    <x v="1"/>
    <x v="2"/>
    <x v="3"/>
    <x v="1"/>
    <n v="47"/>
    <n v="325044749.10000002"/>
  </r>
  <r>
    <x v="1"/>
    <x v="1"/>
    <x v="0"/>
    <x v="0"/>
    <x v="1"/>
    <x v="2"/>
    <x v="4"/>
    <x v="0"/>
    <n v="10"/>
    <n v="60774465"/>
  </r>
  <r>
    <x v="1"/>
    <x v="1"/>
    <x v="0"/>
    <x v="0"/>
    <x v="1"/>
    <x v="2"/>
    <x v="4"/>
    <x v="1"/>
    <n v="4"/>
    <n v="26252577"/>
  </r>
  <r>
    <x v="1"/>
    <x v="1"/>
    <x v="0"/>
    <x v="0"/>
    <x v="1"/>
    <x v="2"/>
    <x v="1"/>
    <x v="0"/>
    <n v="7"/>
    <n v="42444468"/>
  </r>
  <r>
    <x v="1"/>
    <x v="1"/>
    <x v="0"/>
    <x v="0"/>
    <x v="1"/>
    <x v="2"/>
    <x v="1"/>
    <x v="1"/>
    <n v="8"/>
    <n v="53318004"/>
  </r>
  <r>
    <x v="1"/>
    <x v="1"/>
    <x v="0"/>
    <x v="1"/>
    <x v="0"/>
    <x v="0"/>
    <x v="0"/>
    <x v="0"/>
    <n v="28"/>
    <n v="712450520.28450024"/>
  </r>
  <r>
    <x v="1"/>
    <x v="1"/>
    <x v="0"/>
    <x v="1"/>
    <x v="0"/>
    <x v="0"/>
    <x v="0"/>
    <x v="1"/>
    <n v="14"/>
    <n v="337594167.33450001"/>
  </r>
  <r>
    <x v="1"/>
    <x v="1"/>
    <x v="0"/>
    <x v="1"/>
    <x v="0"/>
    <x v="0"/>
    <x v="3"/>
    <x v="0"/>
    <n v="113"/>
    <n v="1427198440.6154048"/>
  </r>
  <r>
    <x v="1"/>
    <x v="1"/>
    <x v="0"/>
    <x v="1"/>
    <x v="0"/>
    <x v="0"/>
    <x v="3"/>
    <x v="1"/>
    <n v="55"/>
    <n v="617559504.49154854"/>
  </r>
  <r>
    <x v="1"/>
    <x v="1"/>
    <x v="0"/>
    <x v="1"/>
    <x v="0"/>
    <x v="0"/>
    <x v="4"/>
    <x v="0"/>
    <n v="91"/>
    <n v="550672479.5425415"/>
  </r>
  <r>
    <x v="1"/>
    <x v="1"/>
    <x v="0"/>
    <x v="1"/>
    <x v="0"/>
    <x v="0"/>
    <x v="4"/>
    <x v="1"/>
    <n v="46"/>
    <n v="289749076.72409701"/>
  </r>
  <r>
    <x v="1"/>
    <x v="1"/>
    <x v="0"/>
    <x v="1"/>
    <x v="0"/>
    <x v="0"/>
    <x v="1"/>
    <x v="0"/>
    <n v="95"/>
    <n v="343467209.70151687"/>
  </r>
  <r>
    <x v="1"/>
    <x v="1"/>
    <x v="0"/>
    <x v="1"/>
    <x v="0"/>
    <x v="0"/>
    <x v="1"/>
    <x v="1"/>
    <n v="19"/>
    <n v="72013261.004854277"/>
  </r>
  <r>
    <x v="1"/>
    <x v="1"/>
    <x v="0"/>
    <x v="1"/>
    <x v="0"/>
    <x v="0"/>
    <x v="2"/>
    <x v="0"/>
    <n v="22"/>
    <n v="74729140.654799983"/>
  </r>
  <r>
    <x v="1"/>
    <x v="1"/>
    <x v="0"/>
    <x v="1"/>
    <x v="0"/>
    <x v="1"/>
    <x v="3"/>
    <x v="0"/>
    <n v="99"/>
    <n v="1162140210.0067263"/>
  </r>
  <r>
    <x v="1"/>
    <x v="1"/>
    <x v="0"/>
    <x v="1"/>
    <x v="0"/>
    <x v="1"/>
    <x v="3"/>
    <x v="1"/>
    <n v="78"/>
    <n v="843629488.88745224"/>
  </r>
  <r>
    <x v="1"/>
    <x v="1"/>
    <x v="0"/>
    <x v="1"/>
    <x v="0"/>
    <x v="1"/>
    <x v="4"/>
    <x v="0"/>
    <n v="67"/>
    <n v="391904245.33617908"/>
  </r>
  <r>
    <x v="1"/>
    <x v="1"/>
    <x v="0"/>
    <x v="1"/>
    <x v="0"/>
    <x v="1"/>
    <x v="4"/>
    <x v="1"/>
    <n v="58"/>
    <n v="354333090.24409831"/>
  </r>
  <r>
    <x v="1"/>
    <x v="1"/>
    <x v="0"/>
    <x v="1"/>
    <x v="0"/>
    <x v="1"/>
    <x v="1"/>
    <x v="0"/>
    <n v="108"/>
    <n v="384035511.35957813"/>
  </r>
  <r>
    <x v="1"/>
    <x v="1"/>
    <x v="0"/>
    <x v="1"/>
    <x v="0"/>
    <x v="1"/>
    <x v="1"/>
    <x v="1"/>
    <n v="23"/>
    <n v="94113459.996385723"/>
  </r>
  <r>
    <x v="1"/>
    <x v="1"/>
    <x v="0"/>
    <x v="1"/>
    <x v="0"/>
    <x v="1"/>
    <x v="2"/>
    <x v="0"/>
    <n v="43"/>
    <n v="118559108.71733998"/>
  </r>
  <r>
    <x v="1"/>
    <x v="1"/>
    <x v="0"/>
    <x v="1"/>
    <x v="0"/>
    <x v="1"/>
    <x v="2"/>
    <x v="1"/>
    <n v="7"/>
    <n v="19166807.901660003"/>
  </r>
  <r>
    <x v="1"/>
    <x v="1"/>
    <x v="0"/>
    <x v="1"/>
    <x v="1"/>
    <x v="2"/>
    <x v="3"/>
    <x v="0"/>
    <n v="115"/>
    <n v="421617843"/>
  </r>
  <r>
    <x v="1"/>
    <x v="1"/>
    <x v="0"/>
    <x v="1"/>
    <x v="1"/>
    <x v="2"/>
    <x v="3"/>
    <x v="1"/>
    <n v="26"/>
    <n v="93371424"/>
  </r>
  <r>
    <x v="1"/>
    <x v="1"/>
    <x v="0"/>
    <x v="1"/>
    <x v="1"/>
    <x v="2"/>
    <x v="4"/>
    <x v="0"/>
    <n v="5"/>
    <n v="19216677"/>
  </r>
  <r>
    <x v="1"/>
    <x v="1"/>
    <x v="0"/>
    <x v="1"/>
    <x v="1"/>
    <x v="2"/>
    <x v="1"/>
    <x v="0"/>
    <n v="63"/>
    <n v="147988935"/>
  </r>
  <r>
    <x v="1"/>
    <x v="1"/>
    <x v="0"/>
    <x v="1"/>
    <x v="1"/>
    <x v="2"/>
    <x v="1"/>
    <x v="1"/>
    <n v="30"/>
    <n v="51386997"/>
  </r>
  <r>
    <x v="1"/>
    <x v="1"/>
    <x v="0"/>
    <x v="1"/>
    <x v="1"/>
    <x v="2"/>
    <x v="2"/>
    <x v="0"/>
    <n v="25"/>
    <n v="29742480"/>
  </r>
  <r>
    <x v="1"/>
    <x v="1"/>
    <x v="0"/>
    <x v="1"/>
    <x v="1"/>
    <x v="2"/>
    <x v="2"/>
    <x v="1"/>
    <n v="1"/>
    <n v="2070792"/>
  </r>
  <r>
    <x v="1"/>
    <x v="1"/>
    <x v="0"/>
    <x v="1"/>
    <x v="1"/>
    <x v="4"/>
    <x v="4"/>
    <x v="0"/>
    <n v="2"/>
    <n v="11109324.679651394"/>
  </r>
  <r>
    <x v="1"/>
    <x v="1"/>
    <x v="0"/>
    <x v="1"/>
    <x v="1"/>
    <x v="4"/>
    <x v="4"/>
    <x v="1"/>
    <n v="5"/>
    <n v="41216934.821309358"/>
  </r>
  <r>
    <x v="1"/>
    <x v="1"/>
    <x v="0"/>
    <x v="1"/>
    <x v="1"/>
    <x v="3"/>
    <x v="0"/>
    <x v="0"/>
    <n v="13"/>
    <n v="86917323"/>
  </r>
  <r>
    <x v="1"/>
    <x v="1"/>
    <x v="0"/>
    <x v="1"/>
    <x v="1"/>
    <x v="3"/>
    <x v="0"/>
    <x v="1"/>
    <n v="6"/>
    <n v="36812442"/>
  </r>
  <r>
    <x v="1"/>
    <x v="1"/>
    <x v="0"/>
    <x v="1"/>
    <x v="1"/>
    <x v="3"/>
    <x v="3"/>
    <x v="0"/>
    <n v="43"/>
    <n v="194183724"/>
  </r>
  <r>
    <x v="1"/>
    <x v="1"/>
    <x v="0"/>
    <x v="1"/>
    <x v="1"/>
    <x v="3"/>
    <x v="3"/>
    <x v="1"/>
    <n v="27"/>
    <n v="98397099"/>
  </r>
  <r>
    <x v="1"/>
    <x v="1"/>
    <x v="0"/>
    <x v="1"/>
    <x v="1"/>
    <x v="3"/>
    <x v="4"/>
    <x v="0"/>
    <n v="324"/>
    <n v="785830752"/>
  </r>
  <r>
    <x v="1"/>
    <x v="1"/>
    <x v="0"/>
    <x v="1"/>
    <x v="1"/>
    <x v="3"/>
    <x v="4"/>
    <x v="1"/>
    <n v="409"/>
    <n v="800363505"/>
  </r>
  <r>
    <x v="1"/>
    <x v="1"/>
    <x v="0"/>
    <x v="1"/>
    <x v="1"/>
    <x v="3"/>
    <x v="1"/>
    <x v="0"/>
    <n v="63"/>
    <n v="170055198"/>
  </r>
  <r>
    <x v="1"/>
    <x v="1"/>
    <x v="0"/>
    <x v="1"/>
    <x v="1"/>
    <x v="3"/>
    <x v="1"/>
    <x v="1"/>
    <n v="140"/>
    <n v="368587014"/>
  </r>
  <r>
    <x v="1"/>
    <x v="1"/>
    <x v="0"/>
    <x v="2"/>
    <x v="0"/>
    <x v="0"/>
    <x v="0"/>
    <x v="0"/>
    <n v="1209"/>
    <n v="16666773329.35198"/>
  </r>
  <r>
    <x v="1"/>
    <x v="1"/>
    <x v="0"/>
    <x v="2"/>
    <x v="0"/>
    <x v="0"/>
    <x v="0"/>
    <x v="1"/>
    <n v="1391"/>
    <n v="19938515339.744869"/>
  </r>
  <r>
    <x v="1"/>
    <x v="1"/>
    <x v="0"/>
    <x v="2"/>
    <x v="0"/>
    <x v="0"/>
    <x v="3"/>
    <x v="0"/>
    <n v="961"/>
    <n v="4178145455.1331277"/>
  </r>
  <r>
    <x v="1"/>
    <x v="1"/>
    <x v="0"/>
    <x v="2"/>
    <x v="0"/>
    <x v="0"/>
    <x v="3"/>
    <x v="1"/>
    <n v="1579"/>
    <n v="7352376973.9876719"/>
  </r>
  <r>
    <x v="1"/>
    <x v="1"/>
    <x v="0"/>
    <x v="2"/>
    <x v="0"/>
    <x v="0"/>
    <x v="1"/>
    <x v="0"/>
    <n v="1333"/>
    <n v="4268020800.3726311"/>
  </r>
  <r>
    <x v="1"/>
    <x v="1"/>
    <x v="0"/>
    <x v="2"/>
    <x v="0"/>
    <x v="0"/>
    <x v="1"/>
    <x v="1"/>
    <n v="1818"/>
    <n v="5816669735.6253672"/>
  </r>
  <r>
    <x v="1"/>
    <x v="1"/>
    <x v="0"/>
    <x v="2"/>
    <x v="0"/>
    <x v="1"/>
    <x v="0"/>
    <x v="0"/>
    <n v="221"/>
    <n v="2595724235.2943835"/>
  </r>
  <r>
    <x v="1"/>
    <x v="1"/>
    <x v="0"/>
    <x v="2"/>
    <x v="0"/>
    <x v="1"/>
    <x v="0"/>
    <x v="1"/>
    <n v="176"/>
    <n v="2101643956.8132765"/>
  </r>
  <r>
    <x v="1"/>
    <x v="1"/>
    <x v="0"/>
    <x v="2"/>
    <x v="0"/>
    <x v="1"/>
    <x v="3"/>
    <x v="0"/>
    <n v="416"/>
    <n v="1774767322.536725"/>
  </r>
  <r>
    <x v="1"/>
    <x v="1"/>
    <x v="0"/>
    <x v="2"/>
    <x v="0"/>
    <x v="1"/>
    <x v="3"/>
    <x v="1"/>
    <n v="660"/>
    <n v="2817859804.761342"/>
  </r>
  <r>
    <x v="1"/>
    <x v="1"/>
    <x v="0"/>
    <x v="2"/>
    <x v="0"/>
    <x v="1"/>
    <x v="1"/>
    <x v="0"/>
    <n v="777"/>
    <n v="2480412423.0173392"/>
  </r>
  <r>
    <x v="1"/>
    <x v="1"/>
    <x v="0"/>
    <x v="2"/>
    <x v="0"/>
    <x v="1"/>
    <x v="1"/>
    <x v="1"/>
    <n v="1051"/>
    <n v="3369310556.1292415"/>
  </r>
  <r>
    <x v="1"/>
    <x v="1"/>
    <x v="0"/>
    <x v="2"/>
    <x v="0"/>
    <x v="3"/>
    <x v="0"/>
    <x v="0"/>
    <n v="6"/>
    <n v="79318305"/>
  </r>
  <r>
    <x v="1"/>
    <x v="1"/>
    <x v="0"/>
    <x v="2"/>
    <x v="0"/>
    <x v="3"/>
    <x v="0"/>
    <x v="1"/>
    <n v="4"/>
    <n v="48997357.193700001"/>
  </r>
  <r>
    <x v="1"/>
    <x v="1"/>
    <x v="0"/>
    <x v="2"/>
    <x v="0"/>
    <x v="3"/>
    <x v="1"/>
    <x v="0"/>
    <n v="5"/>
    <n v="14758463.714999998"/>
  </r>
  <r>
    <x v="1"/>
    <x v="1"/>
    <x v="0"/>
    <x v="2"/>
    <x v="0"/>
    <x v="3"/>
    <x v="1"/>
    <x v="1"/>
    <n v="7"/>
    <n v="24248639.700000003"/>
  </r>
  <r>
    <x v="1"/>
    <x v="1"/>
    <x v="0"/>
    <x v="2"/>
    <x v="1"/>
    <x v="2"/>
    <x v="3"/>
    <x v="0"/>
    <n v="55"/>
    <n v="249166038"/>
  </r>
  <r>
    <x v="1"/>
    <x v="1"/>
    <x v="0"/>
    <x v="2"/>
    <x v="1"/>
    <x v="2"/>
    <x v="3"/>
    <x v="1"/>
    <n v="57"/>
    <n v="200313882"/>
  </r>
  <r>
    <x v="1"/>
    <x v="1"/>
    <x v="0"/>
    <x v="2"/>
    <x v="1"/>
    <x v="2"/>
    <x v="1"/>
    <x v="0"/>
    <n v="28"/>
    <n v="52013685"/>
  </r>
  <r>
    <x v="1"/>
    <x v="1"/>
    <x v="0"/>
    <x v="2"/>
    <x v="1"/>
    <x v="2"/>
    <x v="1"/>
    <x v="1"/>
    <n v="65"/>
    <n v="100926849"/>
  </r>
  <r>
    <x v="1"/>
    <x v="1"/>
    <x v="0"/>
    <x v="2"/>
    <x v="1"/>
    <x v="4"/>
    <x v="0"/>
    <x v="0"/>
    <n v="28"/>
    <n v="382025323.62038338"/>
  </r>
  <r>
    <x v="1"/>
    <x v="1"/>
    <x v="0"/>
    <x v="2"/>
    <x v="1"/>
    <x v="4"/>
    <x v="0"/>
    <x v="1"/>
    <n v="28"/>
    <n v="389908899.46345532"/>
  </r>
  <r>
    <x v="1"/>
    <x v="1"/>
    <x v="0"/>
    <x v="2"/>
    <x v="1"/>
    <x v="4"/>
    <x v="3"/>
    <x v="0"/>
    <n v="16"/>
    <n v="77241684.157433212"/>
  </r>
  <r>
    <x v="1"/>
    <x v="1"/>
    <x v="0"/>
    <x v="2"/>
    <x v="1"/>
    <x v="4"/>
    <x v="3"/>
    <x v="1"/>
    <n v="26"/>
    <n v="121091664.23316224"/>
  </r>
  <r>
    <x v="1"/>
    <x v="1"/>
    <x v="0"/>
    <x v="2"/>
    <x v="1"/>
    <x v="4"/>
    <x v="1"/>
    <x v="0"/>
    <n v="17"/>
    <n v="54332207.755328886"/>
  </r>
  <r>
    <x v="1"/>
    <x v="1"/>
    <x v="0"/>
    <x v="2"/>
    <x v="1"/>
    <x v="4"/>
    <x v="1"/>
    <x v="1"/>
    <n v="41"/>
    <n v="131161217.40215933"/>
  </r>
  <r>
    <x v="1"/>
    <x v="1"/>
    <x v="0"/>
    <x v="3"/>
    <x v="0"/>
    <x v="0"/>
    <x v="0"/>
    <x v="0"/>
    <n v="23"/>
    <n v="371028179.39999998"/>
  </r>
  <r>
    <x v="1"/>
    <x v="1"/>
    <x v="0"/>
    <x v="3"/>
    <x v="0"/>
    <x v="0"/>
    <x v="0"/>
    <x v="1"/>
    <n v="18"/>
    <n v="304066434.06"/>
  </r>
  <r>
    <x v="1"/>
    <x v="1"/>
    <x v="0"/>
    <x v="3"/>
    <x v="0"/>
    <x v="0"/>
    <x v="3"/>
    <x v="0"/>
    <n v="122"/>
    <n v="1028162356.9140338"/>
  </r>
  <r>
    <x v="1"/>
    <x v="1"/>
    <x v="0"/>
    <x v="3"/>
    <x v="0"/>
    <x v="0"/>
    <x v="3"/>
    <x v="1"/>
    <n v="65"/>
    <n v="524179088.80202556"/>
  </r>
  <r>
    <x v="1"/>
    <x v="1"/>
    <x v="0"/>
    <x v="3"/>
    <x v="0"/>
    <x v="0"/>
    <x v="4"/>
    <x v="0"/>
    <n v="15"/>
    <n v="72868418.272602797"/>
  </r>
  <r>
    <x v="1"/>
    <x v="1"/>
    <x v="0"/>
    <x v="3"/>
    <x v="0"/>
    <x v="0"/>
    <x v="4"/>
    <x v="1"/>
    <n v="18"/>
    <n v="86993898.64085114"/>
  </r>
  <r>
    <x v="1"/>
    <x v="1"/>
    <x v="0"/>
    <x v="3"/>
    <x v="0"/>
    <x v="0"/>
    <x v="1"/>
    <x v="0"/>
    <n v="13"/>
    <n v="38061998.726281054"/>
  </r>
  <r>
    <x v="1"/>
    <x v="1"/>
    <x v="0"/>
    <x v="3"/>
    <x v="0"/>
    <x v="0"/>
    <x v="1"/>
    <x v="1"/>
    <n v="24"/>
    <n v="65265397.655624807"/>
  </r>
  <r>
    <x v="1"/>
    <x v="1"/>
    <x v="0"/>
    <x v="3"/>
    <x v="0"/>
    <x v="0"/>
    <x v="2"/>
    <x v="0"/>
    <n v="4"/>
    <n v="9206597.2936170325"/>
  </r>
  <r>
    <x v="1"/>
    <x v="1"/>
    <x v="0"/>
    <x v="3"/>
    <x v="0"/>
    <x v="0"/>
    <x v="2"/>
    <x v="1"/>
    <n v="1"/>
    <n v="1800672.7466666666"/>
  </r>
  <r>
    <x v="1"/>
    <x v="1"/>
    <x v="0"/>
    <x v="3"/>
    <x v="0"/>
    <x v="1"/>
    <x v="3"/>
    <x v="0"/>
    <n v="532"/>
    <n v="4463514179.765996"/>
  </r>
  <r>
    <x v="1"/>
    <x v="1"/>
    <x v="0"/>
    <x v="3"/>
    <x v="0"/>
    <x v="1"/>
    <x v="3"/>
    <x v="1"/>
    <n v="518"/>
    <n v="4119227578.5779762"/>
  </r>
  <r>
    <x v="1"/>
    <x v="1"/>
    <x v="0"/>
    <x v="3"/>
    <x v="0"/>
    <x v="1"/>
    <x v="4"/>
    <x v="0"/>
    <n v="58"/>
    <n v="281757883.98739749"/>
  </r>
  <r>
    <x v="1"/>
    <x v="1"/>
    <x v="0"/>
    <x v="3"/>
    <x v="0"/>
    <x v="1"/>
    <x v="4"/>
    <x v="1"/>
    <n v="76"/>
    <n v="367307572.03914928"/>
  </r>
  <r>
    <x v="1"/>
    <x v="1"/>
    <x v="0"/>
    <x v="3"/>
    <x v="0"/>
    <x v="1"/>
    <x v="1"/>
    <x v="0"/>
    <n v="108"/>
    <n v="316207374.03371954"/>
  </r>
  <r>
    <x v="1"/>
    <x v="1"/>
    <x v="0"/>
    <x v="3"/>
    <x v="0"/>
    <x v="1"/>
    <x v="1"/>
    <x v="1"/>
    <n v="232"/>
    <n v="630898844.00437307"/>
  </r>
  <r>
    <x v="1"/>
    <x v="1"/>
    <x v="0"/>
    <x v="3"/>
    <x v="0"/>
    <x v="1"/>
    <x v="2"/>
    <x v="0"/>
    <n v="137"/>
    <n v="315325957.30638337"/>
  </r>
  <r>
    <x v="1"/>
    <x v="1"/>
    <x v="0"/>
    <x v="3"/>
    <x v="0"/>
    <x v="1"/>
    <x v="2"/>
    <x v="1"/>
    <n v="8"/>
    <n v="14405381.973333333"/>
  </r>
  <r>
    <x v="1"/>
    <x v="1"/>
    <x v="0"/>
    <x v="3"/>
    <x v="1"/>
    <x v="2"/>
    <x v="3"/>
    <x v="0"/>
    <n v="6"/>
    <n v="30633996"/>
  </r>
  <r>
    <x v="1"/>
    <x v="1"/>
    <x v="0"/>
    <x v="3"/>
    <x v="1"/>
    <x v="2"/>
    <x v="3"/>
    <x v="1"/>
    <n v="2"/>
    <n v="9196146"/>
  </r>
  <r>
    <x v="1"/>
    <x v="1"/>
    <x v="0"/>
    <x v="3"/>
    <x v="1"/>
    <x v="2"/>
    <x v="4"/>
    <x v="0"/>
    <n v="1"/>
    <n v="2666667"/>
  </r>
  <r>
    <x v="1"/>
    <x v="1"/>
    <x v="0"/>
    <x v="4"/>
    <x v="0"/>
    <x v="0"/>
    <x v="0"/>
    <x v="0"/>
    <n v="208"/>
    <n v="2391034151.6596112"/>
  </r>
  <r>
    <x v="1"/>
    <x v="1"/>
    <x v="0"/>
    <x v="4"/>
    <x v="0"/>
    <x v="0"/>
    <x v="0"/>
    <x v="1"/>
    <n v="106"/>
    <n v="1063167159.1691997"/>
  </r>
  <r>
    <x v="1"/>
    <x v="1"/>
    <x v="0"/>
    <x v="4"/>
    <x v="0"/>
    <x v="0"/>
    <x v="3"/>
    <x v="0"/>
    <n v="162"/>
    <n v="1057485213.359682"/>
  </r>
  <r>
    <x v="1"/>
    <x v="1"/>
    <x v="0"/>
    <x v="4"/>
    <x v="0"/>
    <x v="0"/>
    <x v="3"/>
    <x v="1"/>
    <n v="99"/>
    <n v="599799358.43092275"/>
  </r>
  <r>
    <x v="1"/>
    <x v="1"/>
    <x v="0"/>
    <x v="4"/>
    <x v="0"/>
    <x v="0"/>
    <x v="4"/>
    <x v="0"/>
    <n v="19"/>
    <n v="65133096.276313655"/>
  </r>
  <r>
    <x v="1"/>
    <x v="1"/>
    <x v="0"/>
    <x v="4"/>
    <x v="0"/>
    <x v="0"/>
    <x v="4"/>
    <x v="1"/>
    <n v="15"/>
    <n v="48326590.981114477"/>
  </r>
  <r>
    <x v="1"/>
    <x v="1"/>
    <x v="0"/>
    <x v="4"/>
    <x v="0"/>
    <x v="0"/>
    <x v="1"/>
    <x v="0"/>
    <n v="50"/>
    <n v="110242479.02150345"/>
  </r>
  <r>
    <x v="1"/>
    <x v="1"/>
    <x v="0"/>
    <x v="4"/>
    <x v="0"/>
    <x v="0"/>
    <x v="1"/>
    <x v="1"/>
    <n v="84"/>
    <n v="190976660.18949196"/>
  </r>
  <r>
    <x v="1"/>
    <x v="1"/>
    <x v="0"/>
    <x v="4"/>
    <x v="0"/>
    <x v="0"/>
    <x v="2"/>
    <x v="0"/>
    <n v="45"/>
    <n v="75260387.444603279"/>
  </r>
  <r>
    <x v="1"/>
    <x v="1"/>
    <x v="0"/>
    <x v="4"/>
    <x v="0"/>
    <x v="0"/>
    <x v="2"/>
    <x v="1"/>
    <n v="4"/>
    <n v="6556553.0763586964"/>
  </r>
  <r>
    <x v="1"/>
    <x v="1"/>
    <x v="0"/>
    <x v="4"/>
    <x v="0"/>
    <x v="1"/>
    <x v="3"/>
    <x v="0"/>
    <n v="916"/>
    <n v="6066115601.6816044"/>
  </r>
  <r>
    <x v="1"/>
    <x v="1"/>
    <x v="0"/>
    <x v="4"/>
    <x v="0"/>
    <x v="1"/>
    <x v="3"/>
    <x v="1"/>
    <n v="984"/>
    <n v="6086060394.4842806"/>
  </r>
  <r>
    <x v="1"/>
    <x v="1"/>
    <x v="0"/>
    <x v="4"/>
    <x v="0"/>
    <x v="1"/>
    <x v="4"/>
    <x v="0"/>
    <n v="78"/>
    <n v="266290559.92978647"/>
  </r>
  <r>
    <x v="1"/>
    <x v="1"/>
    <x v="0"/>
    <x v="4"/>
    <x v="0"/>
    <x v="1"/>
    <x v="4"/>
    <x v="1"/>
    <n v="128"/>
    <n v="414675081.18758541"/>
  </r>
  <r>
    <x v="1"/>
    <x v="1"/>
    <x v="0"/>
    <x v="4"/>
    <x v="0"/>
    <x v="1"/>
    <x v="1"/>
    <x v="0"/>
    <n v="465"/>
    <n v="1039336169.6634971"/>
  </r>
  <r>
    <x v="1"/>
    <x v="1"/>
    <x v="0"/>
    <x v="4"/>
    <x v="0"/>
    <x v="1"/>
    <x v="1"/>
    <x v="1"/>
    <n v="659"/>
    <n v="1481949792.6311574"/>
  </r>
  <r>
    <x v="1"/>
    <x v="1"/>
    <x v="0"/>
    <x v="4"/>
    <x v="0"/>
    <x v="1"/>
    <x v="2"/>
    <x v="0"/>
    <n v="142"/>
    <n v="240388317.00039658"/>
  </r>
  <r>
    <x v="1"/>
    <x v="1"/>
    <x v="0"/>
    <x v="4"/>
    <x v="0"/>
    <x v="1"/>
    <x v="2"/>
    <x v="1"/>
    <n v="39"/>
    <n v="65527024.44864133"/>
  </r>
  <r>
    <x v="1"/>
    <x v="1"/>
    <x v="0"/>
    <x v="4"/>
    <x v="0"/>
    <x v="3"/>
    <x v="0"/>
    <x v="0"/>
    <n v="7"/>
    <n v="62332876.005489998"/>
  </r>
  <r>
    <x v="1"/>
    <x v="1"/>
    <x v="0"/>
    <x v="4"/>
    <x v="0"/>
    <x v="3"/>
    <x v="0"/>
    <x v="1"/>
    <n v="3"/>
    <n v="25969649.25"/>
  </r>
  <r>
    <x v="1"/>
    <x v="1"/>
    <x v="0"/>
    <x v="4"/>
    <x v="0"/>
    <x v="3"/>
    <x v="3"/>
    <x v="0"/>
    <n v="4"/>
    <n v="26473818.901320279"/>
  </r>
  <r>
    <x v="1"/>
    <x v="1"/>
    <x v="0"/>
    <x v="4"/>
    <x v="1"/>
    <x v="2"/>
    <x v="3"/>
    <x v="0"/>
    <n v="874"/>
    <n v="4296222864"/>
  </r>
  <r>
    <x v="1"/>
    <x v="1"/>
    <x v="0"/>
    <x v="4"/>
    <x v="1"/>
    <x v="2"/>
    <x v="3"/>
    <x v="1"/>
    <n v="793"/>
    <n v="3248707608"/>
  </r>
  <r>
    <x v="1"/>
    <x v="1"/>
    <x v="0"/>
    <x v="4"/>
    <x v="1"/>
    <x v="2"/>
    <x v="4"/>
    <x v="0"/>
    <n v="114"/>
    <n v="382497627"/>
  </r>
  <r>
    <x v="1"/>
    <x v="1"/>
    <x v="0"/>
    <x v="4"/>
    <x v="1"/>
    <x v="2"/>
    <x v="4"/>
    <x v="1"/>
    <n v="114"/>
    <n v="338933052"/>
  </r>
  <r>
    <x v="1"/>
    <x v="1"/>
    <x v="0"/>
    <x v="4"/>
    <x v="1"/>
    <x v="2"/>
    <x v="1"/>
    <x v="0"/>
    <n v="338"/>
    <n v="648040764"/>
  </r>
  <r>
    <x v="1"/>
    <x v="1"/>
    <x v="0"/>
    <x v="4"/>
    <x v="1"/>
    <x v="2"/>
    <x v="1"/>
    <x v="1"/>
    <n v="342"/>
    <n v="660588972"/>
  </r>
  <r>
    <x v="1"/>
    <x v="1"/>
    <x v="0"/>
    <x v="4"/>
    <x v="1"/>
    <x v="2"/>
    <x v="2"/>
    <x v="0"/>
    <n v="30"/>
    <n v="42830526"/>
  </r>
  <r>
    <x v="1"/>
    <x v="1"/>
    <x v="0"/>
    <x v="4"/>
    <x v="1"/>
    <x v="2"/>
    <x v="2"/>
    <x v="1"/>
    <n v="10"/>
    <n v="12179937"/>
  </r>
  <r>
    <x v="1"/>
    <x v="1"/>
    <x v="0"/>
    <x v="4"/>
    <x v="1"/>
    <x v="4"/>
    <x v="3"/>
    <x v="0"/>
    <n v="19"/>
    <n v="124752643.31793042"/>
  </r>
  <r>
    <x v="1"/>
    <x v="1"/>
    <x v="0"/>
    <x v="4"/>
    <x v="1"/>
    <x v="4"/>
    <x v="3"/>
    <x v="1"/>
    <n v="11"/>
    <n v="67038745.542379081"/>
  </r>
  <r>
    <x v="1"/>
    <x v="1"/>
    <x v="0"/>
    <x v="4"/>
    <x v="1"/>
    <x v="4"/>
    <x v="4"/>
    <x v="1"/>
    <n v="2"/>
    <n v="7786711.4111538455"/>
  </r>
  <r>
    <x v="1"/>
    <x v="1"/>
    <x v="0"/>
    <x v="4"/>
    <x v="1"/>
    <x v="4"/>
    <x v="1"/>
    <x v="0"/>
    <n v="8"/>
    <n v="18089982.554872997"/>
  </r>
  <r>
    <x v="1"/>
    <x v="1"/>
    <x v="0"/>
    <x v="4"/>
    <x v="1"/>
    <x v="4"/>
    <x v="1"/>
    <x v="1"/>
    <n v="20"/>
    <n v="46443803.584795944"/>
  </r>
  <r>
    <x v="1"/>
    <x v="1"/>
    <x v="0"/>
    <x v="4"/>
    <x v="1"/>
    <x v="4"/>
    <x v="2"/>
    <x v="0"/>
    <n v="8"/>
    <n v="14238747.285730518"/>
  </r>
  <r>
    <x v="1"/>
    <x v="1"/>
    <x v="0"/>
    <x v="4"/>
    <x v="1"/>
    <x v="4"/>
    <x v="2"/>
    <x v="1"/>
    <n v="4"/>
    <n v="8055437.2340340894"/>
  </r>
  <r>
    <x v="1"/>
    <x v="1"/>
    <x v="0"/>
    <x v="4"/>
    <x v="1"/>
    <x v="3"/>
    <x v="2"/>
    <x v="0"/>
    <n v="12"/>
    <n v="14418048"/>
  </r>
  <r>
    <x v="1"/>
    <x v="1"/>
    <x v="0"/>
    <x v="5"/>
    <x v="0"/>
    <x v="0"/>
    <x v="0"/>
    <x v="0"/>
    <n v="39"/>
    <n v="390146922.67110002"/>
  </r>
  <r>
    <x v="1"/>
    <x v="1"/>
    <x v="0"/>
    <x v="5"/>
    <x v="0"/>
    <x v="0"/>
    <x v="0"/>
    <x v="1"/>
    <n v="22"/>
    <n v="155597917.42109996"/>
  </r>
  <r>
    <x v="1"/>
    <x v="1"/>
    <x v="0"/>
    <x v="5"/>
    <x v="0"/>
    <x v="0"/>
    <x v="3"/>
    <x v="0"/>
    <n v="413"/>
    <n v="3127694269.255228"/>
  </r>
  <r>
    <x v="1"/>
    <x v="1"/>
    <x v="0"/>
    <x v="5"/>
    <x v="0"/>
    <x v="0"/>
    <x v="3"/>
    <x v="1"/>
    <n v="117"/>
    <n v="759146566.54187989"/>
  </r>
  <r>
    <x v="1"/>
    <x v="1"/>
    <x v="0"/>
    <x v="5"/>
    <x v="0"/>
    <x v="0"/>
    <x v="4"/>
    <x v="0"/>
    <n v="4"/>
    <n v="16779893.118728571"/>
  </r>
  <r>
    <x v="1"/>
    <x v="1"/>
    <x v="0"/>
    <x v="5"/>
    <x v="0"/>
    <x v="0"/>
    <x v="4"/>
    <x v="1"/>
    <n v="3"/>
    <n v="14102539.168700002"/>
  </r>
  <r>
    <x v="1"/>
    <x v="1"/>
    <x v="0"/>
    <x v="5"/>
    <x v="0"/>
    <x v="0"/>
    <x v="1"/>
    <x v="0"/>
    <n v="30"/>
    <n v="77877326.698916659"/>
  </r>
  <r>
    <x v="1"/>
    <x v="1"/>
    <x v="0"/>
    <x v="5"/>
    <x v="0"/>
    <x v="0"/>
    <x v="1"/>
    <x v="1"/>
    <n v="87"/>
    <n v="226938309.66669363"/>
  </r>
  <r>
    <x v="1"/>
    <x v="1"/>
    <x v="0"/>
    <x v="5"/>
    <x v="0"/>
    <x v="0"/>
    <x v="2"/>
    <x v="0"/>
    <n v="51"/>
    <n v="100726281.75500004"/>
  </r>
  <r>
    <x v="1"/>
    <x v="1"/>
    <x v="0"/>
    <x v="5"/>
    <x v="0"/>
    <x v="0"/>
    <x v="2"/>
    <x v="1"/>
    <n v="6"/>
    <n v="10926022.289999999"/>
  </r>
  <r>
    <x v="1"/>
    <x v="1"/>
    <x v="0"/>
    <x v="5"/>
    <x v="0"/>
    <x v="1"/>
    <x v="3"/>
    <x v="0"/>
    <n v="329"/>
    <n v="2428280454.4116154"/>
  </r>
  <r>
    <x v="1"/>
    <x v="1"/>
    <x v="0"/>
    <x v="5"/>
    <x v="0"/>
    <x v="1"/>
    <x v="3"/>
    <x v="1"/>
    <n v="379"/>
    <n v="2571481411.3684483"/>
  </r>
  <r>
    <x v="1"/>
    <x v="1"/>
    <x v="0"/>
    <x v="5"/>
    <x v="0"/>
    <x v="1"/>
    <x v="4"/>
    <x v="0"/>
    <n v="19"/>
    <n v="70196898.787371427"/>
  </r>
  <r>
    <x v="1"/>
    <x v="1"/>
    <x v="0"/>
    <x v="5"/>
    <x v="0"/>
    <x v="1"/>
    <x v="4"/>
    <x v="1"/>
    <n v="14"/>
    <n v="49582499.9824"/>
  </r>
  <r>
    <x v="1"/>
    <x v="1"/>
    <x v="0"/>
    <x v="5"/>
    <x v="0"/>
    <x v="1"/>
    <x v="1"/>
    <x v="0"/>
    <n v="47"/>
    <n v="126027325.38108329"/>
  </r>
  <r>
    <x v="1"/>
    <x v="1"/>
    <x v="0"/>
    <x v="5"/>
    <x v="0"/>
    <x v="1"/>
    <x v="1"/>
    <x v="1"/>
    <n v="130"/>
    <n v="339519424.67330641"/>
  </r>
  <r>
    <x v="1"/>
    <x v="1"/>
    <x v="0"/>
    <x v="5"/>
    <x v="0"/>
    <x v="1"/>
    <x v="2"/>
    <x v="0"/>
    <n v="7"/>
    <n v="13916622.970000008"/>
  </r>
  <r>
    <x v="1"/>
    <x v="1"/>
    <x v="0"/>
    <x v="5"/>
    <x v="0"/>
    <x v="1"/>
    <x v="2"/>
    <x v="1"/>
    <n v="1"/>
    <n v="1856231.9249999998"/>
  </r>
  <r>
    <x v="1"/>
    <x v="1"/>
    <x v="0"/>
    <x v="5"/>
    <x v="0"/>
    <x v="3"/>
    <x v="3"/>
    <x v="0"/>
    <n v="15"/>
    <n v="109283192.8004532"/>
  </r>
  <r>
    <x v="1"/>
    <x v="1"/>
    <x v="0"/>
    <x v="5"/>
    <x v="0"/>
    <x v="3"/>
    <x v="3"/>
    <x v="1"/>
    <n v="12"/>
    <n v="84036354.54027833"/>
  </r>
  <r>
    <x v="1"/>
    <x v="1"/>
    <x v="0"/>
    <x v="5"/>
    <x v="1"/>
    <x v="2"/>
    <x v="3"/>
    <x v="0"/>
    <n v="96"/>
    <n v="447015180"/>
  </r>
  <r>
    <x v="1"/>
    <x v="1"/>
    <x v="0"/>
    <x v="5"/>
    <x v="1"/>
    <x v="2"/>
    <x v="3"/>
    <x v="1"/>
    <n v="89"/>
    <n v="397914336"/>
  </r>
  <r>
    <x v="1"/>
    <x v="1"/>
    <x v="0"/>
    <x v="5"/>
    <x v="1"/>
    <x v="2"/>
    <x v="4"/>
    <x v="0"/>
    <n v="14"/>
    <n v="42149649"/>
  </r>
  <r>
    <x v="1"/>
    <x v="1"/>
    <x v="0"/>
    <x v="5"/>
    <x v="1"/>
    <x v="2"/>
    <x v="4"/>
    <x v="1"/>
    <n v="18"/>
    <n v="66540249"/>
  </r>
  <r>
    <x v="1"/>
    <x v="1"/>
    <x v="0"/>
    <x v="5"/>
    <x v="1"/>
    <x v="2"/>
    <x v="1"/>
    <x v="0"/>
    <n v="15"/>
    <n v="38795922"/>
  </r>
  <r>
    <x v="1"/>
    <x v="1"/>
    <x v="0"/>
    <x v="5"/>
    <x v="1"/>
    <x v="2"/>
    <x v="1"/>
    <x v="1"/>
    <n v="27"/>
    <n v="72769689"/>
  </r>
  <r>
    <x v="1"/>
    <x v="1"/>
    <x v="0"/>
    <x v="5"/>
    <x v="1"/>
    <x v="2"/>
    <x v="2"/>
    <x v="0"/>
    <n v="3"/>
    <n v="5622450"/>
  </r>
  <r>
    <x v="1"/>
    <x v="1"/>
    <x v="0"/>
    <x v="5"/>
    <x v="1"/>
    <x v="4"/>
    <x v="0"/>
    <x v="0"/>
    <n v="2"/>
    <n v="11876770.206599999"/>
  </r>
  <r>
    <x v="1"/>
    <x v="1"/>
    <x v="0"/>
    <x v="5"/>
    <x v="1"/>
    <x v="4"/>
    <x v="0"/>
    <x v="1"/>
    <n v="3"/>
    <n v="25221809.147609998"/>
  </r>
  <r>
    <x v="1"/>
    <x v="1"/>
    <x v="0"/>
    <x v="5"/>
    <x v="1"/>
    <x v="4"/>
    <x v="3"/>
    <x v="0"/>
    <n v="30"/>
    <n v="221917713.18704474"/>
  </r>
  <r>
    <x v="1"/>
    <x v="1"/>
    <x v="0"/>
    <x v="5"/>
    <x v="1"/>
    <x v="4"/>
    <x v="3"/>
    <x v="1"/>
    <n v="28"/>
    <n v="186967836.99342912"/>
  </r>
  <r>
    <x v="1"/>
    <x v="1"/>
    <x v="0"/>
    <x v="5"/>
    <x v="1"/>
    <x v="4"/>
    <x v="4"/>
    <x v="0"/>
    <n v="1"/>
    <n v="2918633.835"/>
  </r>
  <r>
    <x v="1"/>
    <x v="1"/>
    <x v="0"/>
    <x v="5"/>
    <x v="1"/>
    <x v="4"/>
    <x v="4"/>
    <x v="1"/>
    <n v="1"/>
    <n v="2677176.02"/>
  </r>
  <r>
    <x v="1"/>
    <x v="1"/>
    <x v="0"/>
    <x v="5"/>
    <x v="1"/>
    <x v="4"/>
    <x v="1"/>
    <x v="0"/>
    <n v="10"/>
    <n v="26175119.279166669"/>
  </r>
  <r>
    <x v="1"/>
    <x v="1"/>
    <x v="0"/>
    <x v="5"/>
    <x v="1"/>
    <x v="4"/>
    <x v="1"/>
    <x v="1"/>
    <n v="25"/>
    <n v="65134357.055172384"/>
  </r>
  <r>
    <x v="1"/>
    <x v="1"/>
    <x v="0"/>
    <x v="5"/>
    <x v="1"/>
    <x v="4"/>
    <x v="2"/>
    <x v="0"/>
    <n v="7"/>
    <n v="13921736.18500001"/>
  </r>
  <r>
    <x v="1"/>
    <x v="1"/>
    <x v="0"/>
    <x v="5"/>
    <x v="1"/>
    <x v="4"/>
    <x v="2"/>
    <x v="1"/>
    <n v="2"/>
    <n v="3642007.4299999997"/>
  </r>
  <r>
    <x v="1"/>
    <x v="1"/>
    <x v="0"/>
    <x v="6"/>
    <x v="0"/>
    <x v="0"/>
    <x v="0"/>
    <x v="0"/>
    <n v="145"/>
    <n v="1538874041.3392501"/>
  </r>
  <r>
    <x v="1"/>
    <x v="1"/>
    <x v="0"/>
    <x v="6"/>
    <x v="0"/>
    <x v="0"/>
    <x v="0"/>
    <x v="1"/>
    <n v="79"/>
    <n v="892446043.09964275"/>
  </r>
  <r>
    <x v="1"/>
    <x v="1"/>
    <x v="0"/>
    <x v="6"/>
    <x v="0"/>
    <x v="0"/>
    <x v="3"/>
    <x v="0"/>
    <n v="92"/>
    <n v="633955973.9155829"/>
  </r>
  <r>
    <x v="1"/>
    <x v="1"/>
    <x v="0"/>
    <x v="6"/>
    <x v="0"/>
    <x v="0"/>
    <x v="3"/>
    <x v="1"/>
    <n v="61"/>
    <n v="419805708.32697183"/>
  </r>
  <r>
    <x v="1"/>
    <x v="1"/>
    <x v="0"/>
    <x v="6"/>
    <x v="0"/>
    <x v="0"/>
    <x v="4"/>
    <x v="0"/>
    <n v="18"/>
    <n v="67119921.459783763"/>
  </r>
  <r>
    <x v="1"/>
    <x v="1"/>
    <x v="0"/>
    <x v="6"/>
    <x v="0"/>
    <x v="0"/>
    <x v="4"/>
    <x v="1"/>
    <n v="14"/>
    <n v="57463465.09013664"/>
  </r>
  <r>
    <x v="1"/>
    <x v="1"/>
    <x v="0"/>
    <x v="6"/>
    <x v="0"/>
    <x v="0"/>
    <x v="1"/>
    <x v="0"/>
    <n v="45"/>
    <n v="109362566.09799466"/>
  </r>
  <r>
    <x v="1"/>
    <x v="1"/>
    <x v="0"/>
    <x v="6"/>
    <x v="0"/>
    <x v="0"/>
    <x v="1"/>
    <x v="1"/>
    <n v="79"/>
    <n v="214103172.15382236"/>
  </r>
  <r>
    <x v="1"/>
    <x v="1"/>
    <x v="0"/>
    <x v="6"/>
    <x v="0"/>
    <x v="0"/>
    <x v="2"/>
    <x v="0"/>
    <n v="23"/>
    <n v="44022566.816232853"/>
  </r>
  <r>
    <x v="1"/>
    <x v="1"/>
    <x v="0"/>
    <x v="6"/>
    <x v="0"/>
    <x v="1"/>
    <x v="3"/>
    <x v="0"/>
    <n v="905"/>
    <n v="5135781090.7610331"/>
  </r>
  <r>
    <x v="1"/>
    <x v="1"/>
    <x v="0"/>
    <x v="6"/>
    <x v="0"/>
    <x v="1"/>
    <x v="3"/>
    <x v="1"/>
    <n v="907"/>
    <n v="4996392927.8364153"/>
  </r>
  <r>
    <x v="1"/>
    <x v="1"/>
    <x v="0"/>
    <x v="6"/>
    <x v="0"/>
    <x v="1"/>
    <x v="4"/>
    <x v="0"/>
    <n v="137"/>
    <n v="407665147.95491618"/>
  </r>
  <r>
    <x v="1"/>
    <x v="1"/>
    <x v="0"/>
    <x v="6"/>
    <x v="0"/>
    <x v="1"/>
    <x v="4"/>
    <x v="1"/>
    <n v="243"/>
    <n v="646515455.00383067"/>
  </r>
  <r>
    <x v="1"/>
    <x v="1"/>
    <x v="0"/>
    <x v="6"/>
    <x v="0"/>
    <x v="1"/>
    <x v="1"/>
    <x v="0"/>
    <n v="217"/>
    <n v="491983565.93039358"/>
  </r>
  <r>
    <x v="1"/>
    <x v="1"/>
    <x v="0"/>
    <x v="6"/>
    <x v="0"/>
    <x v="1"/>
    <x v="1"/>
    <x v="1"/>
    <n v="497"/>
    <n v="1123281596.24631"/>
  </r>
  <r>
    <x v="1"/>
    <x v="1"/>
    <x v="0"/>
    <x v="6"/>
    <x v="0"/>
    <x v="1"/>
    <x v="2"/>
    <x v="0"/>
    <n v="39"/>
    <n v="70017709.415057123"/>
  </r>
  <r>
    <x v="1"/>
    <x v="1"/>
    <x v="0"/>
    <x v="6"/>
    <x v="0"/>
    <x v="1"/>
    <x v="2"/>
    <x v="1"/>
    <n v="6"/>
    <n v="10685135.994600002"/>
  </r>
  <r>
    <x v="1"/>
    <x v="1"/>
    <x v="0"/>
    <x v="6"/>
    <x v="0"/>
    <x v="3"/>
    <x v="0"/>
    <x v="0"/>
    <n v="46"/>
    <n v="540541816.25099981"/>
  </r>
  <r>
    <x v="1"/>
    <x v="1"/>
    <x v="0"/>
    <x v="6"/>
    <x v="0"/>
    <x v="3"/>
    <x v="0"/>
    <x v="1"/>
    <n v="38"/>
    <n v="458127928.06635708"/>
  </r>
  <r>
    <x v="1"/>
    <x v="1"/>
    <x v="0"/>
    <x v="6"/>
    <x v="0"/>
    <x v="3"/>
    <x v="3"/>
    <x v="0"/>
    <n v="283"/>
    <n v="1940266414.2912467"/>
  </r>
  <r>
    <x v="1"/>
    <x v="1"/>
    <x v="0"/>
    <x v="6"/>
    <x v="0"/>
    <x v="3"/>
    <x v="3"/>
    <x v="1"/>
    <n v="343"/>
    <n v="2259104001.1025047"/>
  </r>
  <r>
    <x v="1"/>
    <x v="1"/>
    <x v="0"/>
    <x v="6"/>
    <x v="0"/>
    <x v="3"/>
    <x v="4"/>
    <x v="0"/>
    <n v="2"/>
    <n v="5589197.7149999999"/>
  </r>
  <r>
    <x v="1"/>
    <x v="1"/>
    <x v="0"/>
    <x v="6"/>
    <x v="0"/>
    <x v="3"/>
    <x v="1"/>
    <x v="0"/>
    <n v="31"/>
    <n v="102980000.48205164"/>
  </r>
  <r>
    <x v="1"/>
    <x v="1"/>
    <x v="0"/>
    <x v="6"/>
    <x v="0"/>
    <x v="3"/>
    <x v="1"/>
    <x v="1"/>
    <n v="101"/>
    <n v="323500358.47397923"/>
  </r>
  <r>
    <x v="1"/>
    <x v="1"/>
    <x v="0"/>
    <x v="6"/>
    <x v="0"/>
    <x v="3"/>
    <x v="2"/>
    <x v="0"/>
    <n v="20"/>
    <n v="41190840.689999998"/>
  </r>
  <r>
    <x v="1"/>
    <x v="1"/>
    <x v="0"/>
    <x v="6"/>
    <x v="1"/>
    <x v="2"/>
    <x v="0"/>
    <x v="0"/>
    <n v="1"/>
    <n v="7666668"/>
  </r>
  <r>
    <x v="1"/>
    <x v="1"/>
    <x v="0"/>
    <x v="6"/>
    <x v="1"/>
    <x v="2"/>
    <x v="3"/>
    <x v="0"/>
    <n v="511"/>
    <n v="2595670833"/>
  </r>
  <r>
    <x v="1"/>
    <x v="1"/>
    <x v="0"/>
    <x v="6"/>
    <x v="1"/>
    <x v="2"/>
    <x v="3"/>
    <x v="1"/>
    <n v="429"/>
    <n v="1831149816"/>
  </r>
  <r>
    <x v="1"/>
    <x v="1"/>
    <x v="0"/>
    <x v="6"/>
    <x v="1"/>
    <x v="2"/>
    <x v="4"/>
    <x v="0"/>
    <n v="92"/>
    <n v="254799126"/>
  </r>
  <r>
    <x v="1"/>
    <x v="1"/>
    <x v="0"/>
    <x v="6"/>
    <x v="1"/>
    <x v="2"/>
    <x v="4"/>
    <x v="1"/>
    <n v="88"/>
    <n v="213034791"/>
  </r>
  <r>
    <x v="1"/>
    <x v="1"/>
    <x v="0"/>
    <x v="6"/>
    <x v="1"/>
    <x v="2"/>
    <x v="1"/>
    <x v="0"/>
    <n v="338"/>
    <n v="567409908"/>
  </r>
  <r>
    <x v="1"/>
    <x v="1"/>
    <x v="0"/>
    <x v="6"/>
    <x v="1"/>
    <x v="2"/>
    <x v="1"/>
    <x v="1"/>
    <n v="614"/>
    <n v="930111156"/>
  </r>
  <r>
    <x v="1"/>
    <x v="1"/>
    <x v="0"/>
    <x v="6"/>
    <x v="1"/>
    <x v="2"/>
    <x v="2"/>
    <x v="0"/>
    <n v="10"/>
    <n v="13363710"/>
  </r>
  <r>
    <x v="1"/>
    <x v="1"/>
    <x v="0"/>
    <x v="6"/>
    <x v="1"/>
    <x v="2"/>
    <x v="2"/>
    <x v="1"/>
    <n v="4"/>
    <n v="4241634"/>
  </r>
  <r>
    <x v="1"/>
    <x v="1"/>
    <x v="0"/>
    <x v="6"/>
    <x v="1"/>
    <x v="4"/>
    <x v="0"/>
    <x v="0"/>
    <n v="1"/>
    <n v="9265971.5"/>
  </r>
  <r>
    <x v="1"/>
    <x v="1"/>
    <x v="0"/>
    <x v="6"/>
    <x v="1"/>
    <x v="4"/>
    <x v="0"/>
    <x v="1"/>
    <n v="2"/>
    <n v="22282390.591642849"/>
  </r>
  <r>
    <x v="1"/>
    <x v="1"/>
    <x v="0"/>
    <x v="6"/>
    <x v="1"/>
    <x v="4"/>
    <x v="3"/>
    <x v="0"/>
    <n v="16"/>
    <n v="98846051.014395773"/>
  </r>
  <r>
    <x v="1"/>
    <x v="1"/>
    <x v="0"/>
    <x v="6"/>
    <x v="1"/>
    <x v="4"/>
    <x v="3"/>
    <x v="1"/>
    <n v="16"/>
    <n v="94493558.28668943"/>
  </r>
  <r>
    <x v="1"/>
    <x v="1"/>
    <x v="0"/>
    <x v="6"/>
    <x v="1"/>
    <x v="4"/>
    <x v="4"/>
    <x v="0"/>
    <n v="2"/>
    <n v="8250855.125"/>
  </r>
  <r>
    <x v="1"/>
    <x v="1"/>
    <x v="0"/>
    <x v="6"/>
    <x v="1"/>
    <x v="4"/>
    <x v="4"/>
    <x v="1"/>
    <n v="4"/>
    <n v="16023371.593142856"/>
  </r>
  <r>
    <x v="1"/>
    <x v="1"/>
    <x v="0"/>
    <x v="6"/>
    <x v="1"/>
    <x v="4"/>
    <x v="1"/>
    <x v="0"/>
    <n v="11"/>
    <n v="26474662.43594094"/>
  </r>
  <r>
    <x v="1"/>
    <x v="1"/>
    <x v="0"/>
    <x v="6"/>
    <x v="1"/>
    <x v="4"/>
    <x v="1"/>
    <x v="1"/>
    <n v="23"/>
    <n v="55154218.539796196"/>
  </r>
  <r>
    <x v="1"/>
    <x v="1"/>
    <x v="0"/>
    <x v="6"/>
    <x v="1"/>
    <x v="4"/>
    <x v="2"/>
    <x v="0"/>
    <n v="2"/>
    <n v="3858414.2294999999"/>
  </r>
  <r>
    <x v="1"/>
    <x v="1"/>
    <x v="0"/>
    <x v="6"/>
    <x v="1"/>
    <x v="4"/>
    <x v="2"/>
    <x v="1"/>
    <n v="3"/>
    <n v="6668585.8058526311"/>
  </r>
  <r>
    <x v="1"/>
    <x v="1"/>
    <x v="0"/>
    <x v="6"/>
    <x v="1"/>
    <x v="3"/>
    <x v="0"/>
    <x v="0"/>
    <n v="24"/>
    <n v="365158368"/>
  </r>
  <r>
    <x v="1"/>
    <x v="1"/>
    <x v="0"/>
    <x v="6"/>
    <x v="1"/>
    <x v="3"/>
    <x v="0"/>
    <x v="1"/>
    <n v="7"/>
    <n v="105300960"/>
  </r>
  <r>
    <x v="1"/>
    <x v="1"/>
    <x v="0"/>
    <x v="6"/>
    <x v="1"/>
    <x v="3"/>
    <x v="3"/>
    <x v="0"/>
    <n v="64"/>
    <n v="473437449"/>
  </r>
  <r>
    <x v="1"/>
    <x v="1"/>
    <x v="0"/>
    <x v="6"/>
    <x v="1"/>
    <x v="3"/>
    <x v="3"/>
    <x v="1"/>
    <n v="68"/>
    <n v="436237212"/>
  </r>
  <r>
    <x v="1"/>
    <x v="1"/>
    <x v="0"/>
    <x v="6"/>
    <x v="1"/>
    <x v="3"/>
    <x v="1"/>
    <x v="0"/>
    <n v="11"/>
    <n v="29069247"/>
  </r>
  <r>
    <x v="1"/>
    <x v="1"/>
    <x v="0"/>
    <x v="6"/>
    <x v="1"/>
    <x v="3"/>
    <x v="1"/>
    <x v="1"/>
    <n v="46"/>
    <n v="127907487"/>
  </r>
  <r>
    <x v="1"/>
    <x v="1"/>
    <x v="0"/>
    <x v="6"/>
    <x v="1"/>
    <x v="3"/>
    <x v="2"/>
    <x v="0"/>
    <n v="16"/>
    <n v="30603531"/>
  </r>
  <r>
    <x v="1"/>
    <x v="1"/>
    <x v="0"/>
    <x v="6"/>
    <x v="1"/>
    <x v="3"/>
    <x v="2"/>
    <x v="1"/>
    <n v="5"/>
    <n v="8272014"/>
  </r>
  <r>
    <x v="1"/>
    <x v="1"/>
    <x v="0"/>
    <x v="7"/>
    <x v="0"/>
    <x v="0"/>
    <x v="0"/>
    <x v="0"/>
    <n v="446"/>
    <n v="6030008454.5938301"/>
  </r>
  <r>
    <x v="1"/>
    <x v="1"/>
    <x v="0"/>
    <x v="7"/>
    <x v="0"/>
    <x v="0"/>
    <x v="0"/>
    <x v="1"/>
    <n v="213"/>
    <n v="2631855420.9261403"/>
  </r>
  <r>
    <x v="1"/>
    <x v="1"/>
    <x v="0"/>
    <x v="7"/>
    <x v="0"/>
    <x v="0"/>
    <x v="3"/>
    <x v="0"/>
    <n v="856"/>
    <n v="6605389275.1129618"/>
  </r>
  <r>
    <x v="1"/>
    <x v="1"/>
    <x v="0"/>
    <x v="7"/>
    <x v="0"/>
    <x v="0"/>
    <x v="3"/>
    <x v="1"/>
    <n v="920"/>
    <n v="6957429800.185358"/>
  </r>
  <r>
    <x v="1"/>
    <x v="1"/>
    <x v="0"/>
    <x v="7"/>
    <x v="0"/>
    <x v="0"/>
    <x v="4"/>
    <x v="0"/>
    <n v="269"/>
    <n v="1234015346.6113851"/>
  </r>
  <r>
    <x v="1"/>
    <x v="1"/>
    <x v="0"/>
    <x v="7"/>
    <x v="0"/>
    <x v="0"/>
    <x v="4"/>
    <x v="1"/>
    <n v="346"/>
    <n v="1688255319.6761098"/>
  </r>
  <r>
    <x v="1"/>
    <x v="1"/>
    <x v="0"/>
    <x v="7"/>
    <x v="0"/>
    <x v="0"/>
    <x v="1"/>
    <x v="0"/>
    <n v="413"/>
    <n v="1213221082.6685309"/>
  </r>
  <r>
    <x v="1"/>
    <x v="1"/>
    <x v="0"/>
    <x v="7"/>
    <x v="0"/>
    <x v="0"/>
    <x v="1"/>
    <x v="1"/>
    <n v="484"/>
    <n v="1581118624.4317753"/>
  </r>
  <r>
    <x v="1"/>
    <x v="1"/>
    <x v="0"/>
    <x v="7"/>
    <x v="0"/>
    <x v="0"/>
    <x v="2"/>
    <x v="0"/>
    <n v="213"/>
    <n v="480612672.09304124"/>
  </r>
  <r>
    <x v="1"/>
    <x v="1"/>
    <x v="0"/>
    <x v="7"/>
    <x v="0"/>
    <x v="0"/>
    <x v="2"/>
    <x v="1"/>
    <n v="4"/>
    <n v="8363243.2928699991"/>
  </r>
  <r>
    <x v="1"/>
    <x v="1"/>
    <x v="0"/>
    <x v="7"/>
    <x v="0"/>
    <x v="1"/>
    <x v="0"/>
    <x v="0"/>
    <n v="4"/>
    <n v="19667078.15312"/>
  </r>
  <r>
    <x v="1"/>
    <x v="1"/>
    <x v="0"/>
    <x v="7"/>
    <x v="0"/>
    <x v="1"/>
    <x v="0"/>
    <x v="1"/>
    <n v="9"/>
    <n v="44913311.411785714"/>
  </r>
  <r>
    <x v="1"/>
    <x v="1"/>
    <x v="0"/>
    <x v="7"/>
    <x v="0"/>
    <x v="1"/>
    <x v="3"/>
    <x v="0"/>
    <n v="1807"/>
    <n v="16278695396.530691"/>
  </r>
  <r>
    <x v="1"/>
    <x v="1"/>
    <x v="0"/>
    <x v="7"/>
    <x v="0"/>
    <x v="1"/>
    <x v="3"/>
    <x v="1"/>
    <n v="1776"/>
    <n v="15218601615.343985"/>
  </r>
  <r>
    <x v="1"/>
    <x v="1"/>
    <x v="0"/>
    <x v="7"/>
    <x v="0"/>
    <x v="1"/>
    <x v="4"/>
    <x v="0"/>
    <n v="197"/>
    <n v="768906193.94827402"/>
  </r>
  <r>
    <x v="1"/>
    <x v="1"/>
    <x v="0"/>
    <x v="7"/>
    <x v="0"/>
    <x v="1"/>
    <x v="4"/>
    <x v="1"/>
    <n v="123"/>
    <n v="432761850.26889265"/>
  </r>
  <r>
    <x v="1"/>
    <x v="1"/>
    <x v="0"/>
    <x v="7"/>
    <x v="0"/>
    <x v="1"/>
    <x v="1"/>
    <x v="0"/>
    <n v="671"/>
    <n v="1810086217.223316"/>
  </r>
  <r>
    <x v="1"/>
    <x v="1"/>
    <x v="0"/>
    <x v="7"/>
    <x v="0"/>
    <x v="1"/>
    <x v="1"/>
    <x v="1"/>
    <n v="906"/>
    <n v="2557851517.2910275"/>
  </r>
  <r>
    <x v="1"/>
    <x v="1"/>
    <x v="0"/>
    <x v="7"/>
    <x v="0"/>
    <x v="1"/>
    <x v="2"/>
    <x v="0"/>
    <n v="197"/>
    <n v="436523994.19150823"/>
  </r>
  <r>
    <x v="1"/>
    <x v="1"/>
    <x v="0"/>
    <x v="7"/>
    <x v="0"/>
    <x v="1"/>
    <x v="2"/>
    <x v="1"/>
    <n v="24"/>
    <n v="49841814.892080002"/>
  </r>
  <r>
    <x v="1"/>
    <x v="1"/>
    <x v="0"/>
    <x v="7"/>
    <x v="0"/>
    <x v="3"/>
    <x v="3"/>
    <x v="0"/>
    <n v="1"/>
    <n v="8489688.7680513747"/>
  </r>
  <r>
    <x v="1"/>
    <x v="1"/>
    <x v="0"/>
    <x v="7"/>
    <x v="0"/>
    <x v="3"/>
    <x v="3"/>
    <x v="1"/>
    <n v="1"/>
    <n v="7417468.9475625716"/>
  </r>
  <r>
    <x v="1"/>
    <x v="1"/>
    <x v="0"/>
    <x v="7"/>
    <x v="1"/>
    <x v="2"/>
    <x v="0"/>
    <x v="1"/>
    <n v="2"/>
    <n v="13714983"/>
  </r>
  <r>
    <x v="1"/>
    <x v="1"/>
    <x v="0"/>
    <x v="7"/>
    <x v="1"/>
    <x v="2"/>
    <x v="3"/>
    <x v="0"/>
    <n v="246"/>
    <n v="1812921178.9200001"/>
  </r>
  <r>
    <x v="1"/>
    <x v="1"/>
    <x v="0"/>
    <x v="7"/>
    <x v="1"/>
    <x v="2"/>
    <x v="3"/>
    <x v="1"/>
    <n v="149"/>
    <n v="978990102"/>
  </r>
  <r>
    <x v="1"/>
    <x v="1"/>
    <x v="0"/>
    <x v="7"/>
    <x v="1"/>
    <x v="2"/>
    <x v="4"/>
    <x v="0"/>
    <n v="21"/>
    <n v="69914496"/>
  </r>
  <r>
    <x v="1"/>
    <x v="1"/>
    <x v="0"/>
    <x v="7"/>
    <x v="1"/>
    <x v="2"/>
    <x v="4"/>
    <x v="1"/>
    <n v="12"/>
    <n v="34962003"/>
  </r>
  <r>
    <x v="1"/>
    <x v="1"/>
    <x v="0"/>
    <x v="7"/>
    <x v="1"/>
    <x v="2"/>
    <x v="1"/>
    <x v="0"/>
    <n v="21"/>
    <n v="64988796"/>
  </r>
  <r>
    <x v="1"/>
    <x v="1"/>
    <x v="0"/>
    <x v="7"/>
    <x v="1"/>
    <x v="2"/>
    <x v="1"/>
    <x v="1"/>
    <n v="31"/>
    <n v="62056404"/>
  </r>
  <r>
    <x v="1"/>
    <x v="1"/>
    <x v="0"/>
    <x v="7"/>
    <x v="1"/>
    <x v="2"/>
    <x v="2"/>
    <x v="0"/>
    <n v="11"/>
    <n v="17685747"/>
  </r>
  <r>
    <x v="1"/>
    <x v="1"/>
    <x v="0"/>
    <x v="7"/>
    <x v="1"/>
    <x v="2"/>
    <x v="2"/>
    <x v="1"/>
    <n v="1"/>
    <n v="1350000"/>
  </r>
  <r>
    <x v="1"/>
    <x v="1"/>
    <x v="0"/>
    <x v="7"/>
    <x v="1"/>
    <x v="4"/>
    <x v="0"/>
    <x v="0"/>
    <n v="5"/>
    <n v="61003617.416347191"/>
  </r>
  <r>
    <x v="1"/>
    <x v="1"/>
    <x v="0"/>
    <x v="7"/>
    <x v="1"/>
    <x v="4"/>
    <x v="0"/>
    <x v="1"/>
    <n v="6"/>
    <n v="64943413.642785415"/>
  </r>
  <r>
    <x v="1"/>
    <x v="1"/>
    <x v="0"/>
    <x v="7"/>
    <x v="1"/>
    <x v="4"/>
    <x v="3"/>
    <x v="0"/>
    <n v="30"/>
    <n v="252691981.8515828"/>
  </r>
  <r>
    <x v="1"/>
    <x v="1"/>
    <x v="0"/>
    <x v="7"/>
    <x v="1"/>
    <x v="4"/>
    <x v="3"/>
    <x v="1"/>
    <n v="28"/>
    <n v="220614221.9645564"/>
  </r>
  <r>
    <x v="1"/>
    <x v="1"/>
    <x v="0"/>
    <x v="7"/>
    <x v="1"/>
    <x v="4"/>
    <x v="4"/>
    <x v="0"/>
    <n v="20"/>
    <n v="77359738.712326005"/>
  </r>
  <r>
    <x v="1"/>
    <x v="1"/>
    <x v="0"/>
    <x v="7"/>
    <x v="1"/>
    <x v="4"/>
    <x v="4"/>
    <x v="1"/>
    <n v="10"/>
    <n v="37499158.706448063"/>
  </r>
  <r>
    <x v="1"/>
    <x v="1"/>
    <x v="0"/>
    <x v="7"/>
    <x v="1"/>
    <x v="4"/>
    <x v="1"/>
    <x v="0"/>
    <n v="25"/>
    <n v="69974688.633813336"/>
  </r>
  <r>
    <x v="1"/>
    <x v="1"/>
    <x v="0"/>
    <x v="7"/>
    <x v="1"/>
    <x v="4"/>
    <x v="1"/>
    <x v="1"/>
    <n v="44"/>
    <n v="128250667.0737621"/>
  </r>
  <r>
    <x v="1"/>
    <x v="1"/>
    <x v="0"/>
    <x v="7"/>
    <x v="1"/>
    <x v="4"/>
    <x v="2"/>
    <x v="0"/>
    <n v="6"/>
    <n v="13795976.190744437"/>
  </r>
  <r>
    <x v="1"/>
    <x v="1"/>
    <x v="0"/>
    <x v="7"/>
    <x v="1"/>
    <x v="4"/>
    <x v="2"/>
    <x v="1"/>
    <n v="6"/>
    <n v="13642054.585739998"/>
  </r>
  <r>
    <x v="1"/>
    <x v="1"/>
    <x v="0"/>
    <x v="8"/>
    <x v="0"/>
    <x v="0"/>
    <x v="0"/>
    <x v="0"/>
    <n v="142"/>
    <n v="1202056173.6666999"/>
  </r>
  <r>
    <x v="1"/>
    <x v="1"/>
    <x v="0"/>
    <x v="8"/>
    <x v="0"/>
    <x v="0"/>
    <x v="0"/>
    <x v="1"/>
    <n v="118"/>
    <n v="951282196.71376991"/>
  </r>
  <r>
    <x v="1"/>
    <x v="1"/>
    <x v="0"/>
    <x v="8"/>
    <x v="0"/>
    <x v="0"/>
    <x v="3"/>
    <x v="0"/>
    <n v="307"/>
    <n v="1812319199.4954336"/>
  </r>
  <r>
    <x v="1"/>
    <x v="1"/>
    <x v="0"/>
    <x v="8"/>
    <x v="0"/>
    <x v="0"/>
    <x v="3"/>
    <x v="1"/>
    <n v="451"/>
    <n v="2269820973.1675425"/>
  </r>
  <r>
    <x v="1"/>
    <x v="1"/>
    <x v="0"/>
    <x v="8"/>
    <x v="0"/>
    <x v="0"/>
    <x v="4"/>
    <x v="0"/>
    <n v="30"/>
    <n v="107856114.33111185"/>
  </r>
  <r>
    <x v="1"/>
    <x v="1"/>
    <x v="0"/>
    <x v="8"/>
    <x v="0"/>
    <x v="0"/>
    <x v="4"/>
    <x v="1"/>
    <n v="133"/>
    <n v="243032648.50777927"/>
  </r>
  <r>
    <x v="1"/>
    <x v="1"/>
    <x v="0"/>
    <x v="8"/>
    <x v="0"/>
    <x v="0"/>
    <x v="1"/>
    <x v="0"/>
    <n v="49"/>
    <n v="103400856.51654404"/>
  </r>
  <r>
    <x v="1"/>
    <x v="1"/>
    <x v="0"/>
    <x v="8"/>
    <x v="0"/>
    <x v="0"/>
    <x v="1"/>
    <x v="1"/>
    <n v="83"/>
    <n v="179168088.83528996"/>
  </r>
  <r>
    <x v="1"/>
    <x v="1"/>
    <x v="0"/>
    <x v="8"/>
    <x v="0"/>
    <x v="0"/>
    <x v="2"/>
    <x v="0"/>
    <n v="67"/>
    <n v="107994698.17787063"/>
  </r>
  <r>
    <x v="1"/>
    <x v="1"/>
    <x v="0"/>
    <x v="8"/>
    <x v="0"/>
    <x v="0"/>
    <x v="2"/>
    <x v="1"/>
    <n v="32"/>
    <n v="44710849.067456752"/>
  </r>
  <r>
    <x v="1"/>
    <x v="1"/>
    <x v="0"/>
    <x v="8"/>
    <x v="0"/>
    <x v="1"/>
    <x v="3"/>
    <x v="0"/>
    <n v="1674"/>
    <n v="9587425387.0593834"/>
  </r>
  <r>
    <x v="1"/>
    <x v="1"/>
    <x v="0"/>
    <x v="8"/>
    <x v="0"/>
    <x v="1"/>
    <x v="3"/>
    <x v="1"/>
    <n v="5290"/>
    <n v="22567074116.50914"/>
  </r>
  <r>
    <x v="1"/>
    <x v="1"/>
    <x v="0"/>
    <x v="8"/>
    <x v="0"/>
    <x v="1"/>
    <x v="4"/>
    <x v="0"/>
    <n v="219"/>
    <n v="643744240.09033644"/>
  </r>
  <r>
    <x v="1"/>
    <x v="1"/>
    <x v="0"/>
    <x v="8"/>
    <x v="0"/>
    <x v="1"/>
    <x v="4"/>
    <x v="1"/>
    <n v="5969"/>
    <n v="9788353848.9750538"/>
  </r>
  <r>
    <x v="1"/>
    <x v="1"/>
    <x v="0"/>
    <x v="8"/>
    <x v="0"/>
    <x v="1"/>
    <x v="1"/>
    <x v="0"/>
    <n v="620"/>
    <n v="1365255484.9914789"/>
  </r>
  <r>
    <x v="1"/>
    <x v="1"/>
    <x v="0"/>
    <x v="8"/>
    <x v="0"/>
    <x v="1"/>
    <x v="1"/>
    <x v="1"/>
    <n v="1284"/>
    <n v="2746941773.2406154"/>
  </r>
  <r>
    <x v="1"/>
    <x v="1"/>
    <x v="0"/>
    <x v="8"/>
    <x v="0"/>
    <x v="1"/>
    <x v="2"/>
    <x v="0"/>
    <n v="479"/>
    <n v="821736766.02049947"/>
  </r>
  <r>
    <x v="1"/>
    <x v="1"/>
    <x v="0"/>
    <x v="8"/>
    <x v="0"/>
    <x v="1"/>
    <x v="2"/>
    <x v="1"/>
    <n v="1055"/>
    <n v="1490364977.7072852"/>
  </r>
  <r>
    <x v="1"/>
    <x v="1"/>
    <x v="0"/>
    <x v="8"/>
    <x v="0"/>
    <x v="3"/>
    <x v="0"/>
    <x v="1"/>
    <n v="1"/>
    <n v="10080801"/>
  </r>
  <r>
    <x v="1"/>
    <x v="1"/>
    <x v="0"/>
    <x v="8"/>
    <x v="0"/>
    <x v="3"/>
    <x v="3"/>
    <x v="0"/>
    <n v="8"/>
    <n v="66103842"/>
  </r>
  <r>
    <x v="1"/>
    <x v="1"/>
    <x v="0"/>
    <x v="8"/>
    <x v="0"/>
    <x v="3"/>
    <x v="3"/>
    <x v="1"/>
    <n v="16"/>
    <n v="129221212.06500003"/>
  </r>
  <r>
    <x v="1"/>
    <x v="1"/>
    <x v="0"/>
    <x v="8"/>
    <x v="0"/>
    <x v="3"/>
    <x v="1"/>
    <x v="1"/>
    <n v="4"/>
    <n v="9268822.9800000004"/>
  </r>
  <r>
    <x v="1"/>
    <x v="1"/>
    <x v="0"/>
    <x v="8"/>
    <x v="0"/>
    <x v="3"/>
    <x v="2"/>
    <x v="0"/>
    <n v="3"/>
    <n v="5396616.584999999"/>
  </r>
  <r>
    <x v="1"/>
    <x v="1"/>
    <x v="0"/>
    <x v="8"/>
    <x v="1"/>
    <x v="2"/>
    <x v="0"/>
    <x v="0"/>
    <n v="9"/>
    <n v="129984789"/>
  </r>
  <r>
    <x v="1"/>
    <x v="1"/>
    <x v="0"/>
    <x v="8"/>
    <x v="1"/>
    <x v="2"/>
    <x v="0"/>
    <x v="1"/>
    <n v="10"/>
    <n v="106917354"/>
  </r>
  <r>
    <x v="1"/>
    <x v="1"/>
    <x v="0"/>
    <x v="8"/>
    <x v="1"/>
    <x v="2"/>
    <x v="3"/>
    <x v="0"/>
    <n v="933"/>
    <n v="3913258965"/>
  </r>
  <r>
    <x v="1"/>
    <x v="1"/>
    <x v="0"/>
    <x v="8"/>
    <x v="1"/>
    <x v="2"/>
    <x v="3"/>
    <x v="1"/>
    <n v="1222"/>
    <n v="4472053822.059"/>
  </r>
  <r>
    <x v="1"/>
    <x v="1"/>
    <x v="0"/>
    <x v="8"/>
    <x v="1"/>
    <x v="2"/>
    <x v="4"/>
    <x v="0"/>
    <n v="93"/>
    <n v="251830149"/>
  </r>
  <r>
    <x v="1"/>
    <x v="1"/>
    <x v="0"/>
    <x v="8"/>
    <x v="1"/>
    <x v="2"/>
    <x v="4"/>
    <x v="1"/>
    <n v="350"/>
    <n v="520374738.99900001"/>
  </r>
  <r>
    <x v="1"/>
    <x v="1"/>
    <x v="0"/>
    <x v="8"/>
    <x v="1"/>
    <x v="2"/>
    <x v="1"/>
    <x v="0"/>
    <n v="107"/>
    <n v="215592513"/>
  </r>
  <r>
    <x v="1"/>
    <x v="1"/>
    <x v="0"/>
    <x v="8"/>
    <x v="1"/>
    <x v="2"/>
    <x v="1"/>
    <x v="1"/>
    <n v="256"/>
    <n v="338067897"/>
  </r>
  <r>
    <x v="1"/>
    <x v="1"/>
    <x v="0"/>
    <x v="8"/>
    <x v="1"/>
    <x v="2"/>
    <x v="2"/>
    <x v="0"/>
    <n v="20"/>
    <n v="23921679"/>
  </r>
  <r>
    <x v="1"/>
    <x v="1"/>
    <x v="0"/>
    <x v="8"/>
    <x v="1"/>
    <x v="2"/>
    <x v="2"/>
    <x v="1"/>
    <n v="629"/>
    <n v="362824128"/>
  </r>
  <r>
    <x v="1"/>
    <x v="1"/>
    <x v="0"/>
    <x v="8"/>
    <x v="1"/>
    <x v="4"/>
    <x v="0"/>
    <x v="1"/>
    <n v="2"/>
    <n v="10061584.704"/>
  </r>
  <r>
    <x v="1"/>
    <x v="1"/>
    <x v="0"/>
    <x v="8"/>
    <x v="1"/>
    <x v="4"/>
    <x v="3"/>
    <x v="0"/>
    <n v="31"/>
    <n v="174131963.4552635"/>
  </r>
  <r>
    <x v="1"/>
    <x v="1"/>
    <x v="0"/>
    <x v="8"/>
    <x v="1"/>
    <x v="4"/>
    <x v="3"/>
    <x v="1"/>
    <n v="225"/>
    <n v="835465611.86753416"/>
  </r>
  <r>
    <x v="1"/>
    <x v="1"/>
    <x v="0"/>
    <x v="8"/>
    <x v="1"/>
    <x v="4"/>
    <x v="4"/>
    <x v="0"/>
    <n v="5"/>
    <n v="11326986.926038656"/>
  </r>
  <r>
    <x v="1"/>
    <x v="1"/>
    <x v="0"/>
    <x v="8"/>
    <x v="1"/>
    <x v="4"/>
    <x v="4"/>
    <x v="1"/>
    <n v="388"/>
    <n v="616323141.44812918"/>
  </r>
  <r>
    <x v="1"/>
    <x v="1"/>
    <x v="0"/>
    <x v="8"/>
    <x v="1"/>
    <x v="4"/>
    <x v="1"/>
    <x v="0"/>
    <n v="23"/>
    <n v="46339510.991178095"/>
  </r>
  <r>
    <x v="1"/>
    <x v="1"/>
    <x v="0"/>
    <x v="8"/>
    <x v="1"/>
    <x v="4"/>
    <x v="1"/>
    <x v="1"/>
    <n v="53"/>
    <n v="106646739.02749181"/>
  </r>
  <r>
    <x v="1"/>
    <x v="1"/>
    <x v="0"/>
    <x v="8"/>
    <x v="1"/>
    <x v="4"/>
    <x v="2"/>
    <x v="0"/>
    <n v="7"/>
    <n v="11345478.743189283"/>
  </r>
  <r>
    <x v="1"/>
    <x v="1"/>
    <x v="0"/>
    <x v="8"/>
    <x v="1"/>
    <x v="4"/>
    <x v="2"/>
    <x v="1"/>
    <n v="126"/>
    <n v="176360436.94509575"/>
  </r>
  <r>
    <x v="1"/>
    <x v="1"/>
    <x v="0"/>
    <x v="8"/>
    <x v="1"/>
    <x v="3"/>
    <x v="3"/>
    <x v="0"/>
    <n v="57"/>
    <n v="307933176"/>
  </r>
  <r>
    <x v="1"/>
    <x v="1"/>
    <x v="0"/>
    <x v="8"/>
    <x v="1"/>
    <x v="3"/>
    <x v="3"/>
    <x v="1"/>
    <n v="30"/>
    <n v="148023108"/>
  </r>
  <r>
    <x v="1"/>
    <x v="1"/>
    <x v="0"/>
    <x v="8"/>
    <x v="1"/>
    <x v="3"/>
    <x v="4"/>
    <x v="1"/>
    <n v="271"/>
    <n v="172483521"/>
  </r>
  <r>
    <x v="1"/>
    <x v="1"/>
    <x v="0"/>
    <x v="8"/>
    <x v="1"/>
    <x v="3"/>
    <x v="1"/>
    <x v="0"/>
    <n v="126"/>
    <n v="260562909"/>
  </r>
  <r>
    <x v="1"/>
    <x v="1"/>
    <x v="0"/>
    <x v="8"/>
    <x v="1"/>
    <x v="3"/>
    <x v="1"/>
    <x v="1"/>
    <n v="5"/>
    <n v="13358196"/>
  </r>
  <r>
    <x v="1"/>
    <x v="1"/>
    <x v="0"/>
    <x v="8"/>
    <x v="1"/>
    <x v="3"/>
    <x v="2"/>
    <x v="0"/>
    <n v="5"/>
    <n v="2892711"/>
  </r>
  <r>
    <x v="1"/>
    <x v="1"/>
    <x v="0"/>
    <x v="8"/>
    <x v="1"/>
    <x v="3"/>
    <x v="2"/>
    <x v="1"/>
    <n v="187"/>
    <n v="104272086"/>
  </r>
  <r>
    <x v="1"/>
    <x v="1"/>
    <x v="0"/>
    <x v="9"/>
    <x v="0"/>
    <x v="0"/>
    <x v="0"/>
    <x v="0"/>
    <n v="952"/>
    <n v="5591098690.5460024"/>
  </r>
  <r>
    <x v="1"/>
    <x v="1"/>
    <x v="0"/>
    <x v="9"/>
    <x v="0"/>
    <x v="0"/>
    <x v="0"/>
    <x v="1"/>
    <n v="288"/>
    <n v="1954082862.9214201"/>
  </r>
  <r>
    <x v="1"/>
    <x v="1"/>
    <x v="0"/>
    <x v="9"/>
    <x v="0"/>
    <x v="0"/>
    <x v="3"/>
    <x v="0"/>
    <n v="208"/>
    <n v="1341730940.7707331"/>
  </r>
  <r>
    <x v="1"/>
    <x v="1"/>
    <x v="0"/>
    <x v="9"/>
    <x v="0"/>
    <x v="0"/>
    <x v="3"/>
    <x v="1"/>
    <n v="243"/>
    <n v="1324842776.2971749"/>
  </r>
  <r>
    <x v="1"/>
    <x v="1"/>
    <x v="0"/>
    <x v="9"/>
    <x v="0"/>
    <x v="0"/>
    <x v="4"/>
    <x v="0"/>
    <n v="11628"/>
    <n v="40047158099.036095"/>
  </r>
  <r>
    <x v="1"/>
    <x v="1"/>
    <x v="0"/>
    <x v="9"/>
    <x v="0"/>
    <x v="0"/>
    <x v="4"/>
    <x v="1"/>
    <n v="2281"/>
    <n v="6891256380.2362299"/>
  </r>
  <r>
    <x v="1"/>
    <x v="1"/>
    <x v="0"/>
    <x v="9"/>
    <x v="0"/>
    <x v="0"/>
    <x v="1"/>
    <x v="0"/>
    <n v="126"/>
    <n v="288240473.18656003"/>
  </r>
  <r>
    <x v="1"/>
    <x v="1"/>
    <x v="0"/>
    <x v="9"/>
    <x v="0"/>
    <x v="0"/>
    <x v="1"/>
    <x v="1"/>
    <n v="270"/>
    <n v="636993151.83963645"/>
  </r>
  <r>
    <x v="1"/>
    <x v="1"/>
    <x v="0"/>
    <x v="9"/>
    <x v="0"/>
    <x v="0"/>
    <x v="2"/>
    <x v="0"/>
    <n v="61"/>
    <n v="111191051.55491151"/>
  </r>
  <r>
    <x v="1"/>
    <x v="1"/>
    <x v="0"/>
    <x v="9"/>
    <x v="0"/>
    <x v="0"/>
    <x v="2"/>
    <x v="1"/>
    <n v="70"/>
    <n v="123799310.03626519"/>
  </r>
  <r>
    <x v="1"/>
    <x v="1"/>
    <x v="0"/>
    <x v="9"/>
    <x v="0"/>
    <x v="1"/>
    <x v="3"/>
    <x v="0"/>
    <n v="2097"/>
    <n v="11990755275.413782"/>
  </r>
  <r>
    <x v="1"/>
    <x v="1"/>
    <x v="0"/>
    <x v="9"/>
    <x v="0"/>
    <x v="1"/>
    <x v="3"/>
    <x v="1"/>
    <n v="2922"/>
    <n v="15087687947.867887"/>
  </r>
  <r>
    <x v="1"/>
    <x v="1"/>
    <x v="0"/>
    <x v="9"/>
    <x v="0"/>
    <x v="1"/>
    <x v="4"/>
    <x v="0"/>
    <n v="653"/>
    <n v="1931332462.4397364"/>
  </r>
  <r>
    <x v="1"/>
    <x v="1"/>
    <x v="0"/>
    <x v="9"/>
    <x v="0"/>
    <x v="1"/>
    <x v="4"/>
    <x v="1"/>
    <n v="917"/>
    <n v="2750269200.5988164"/>
  </r>
  <r>
    <x v="1"/>
    <x v="1"/>
    <x v="0"/>
    <x v="9"/>
    <x v="0"/>
    <x v="1"/>
    <x v="1"/>
    <x v="0"/>
    <n v="1836"/>
    <n v="3973850034.2572899"/>
  </r>
  <r>
    <x v="1"/>
    <x v="1"/>
    <x v="0"/>
    <x v="9"/>
    <x v="0"/>
    <x v="1"/>
    <x v="1"/>
    <x v="1"/>
    <n v="2988"/>
    <n v="6737220356.4676914"/>
  </r>
  <r>
    <x v="1"/>
    <x v="1"/>
    <x v="0"/>
    <x v="9"/>
    <x v="0"/>
    <x v="1"/>
    <x v="2"/>
    <x v="0"/>
    <n v="272"/>
    <n v="478261400.88851583"/>
  </r>
  <r>
    <x v="1"/>
    <x v="1"/>
    <x v="0"/>
    <x v="9"/>
    <x v="0"/>
    <x v="1"/>
    <x v="2"/>
    <x v="1"/>
    <n v="345"/>
    <n v="600675479.4196341"/>
  </r>
  <r>
    <x v="1"/>
    <x v="1"/>
    <x v="0"/>
    <x v="9"/>
    <x v="1"/>
    <x v="2"/>
    <x v="3"/>
    <x v="0"/>
    <n v="309"/>
    <n v="1050201393.9"/>
  </r>
  <r>
    <x v="1"/>
    <x v="1"/>
    <x v="0"/>
    <x v="9"/>
    <x v="1"/>
    <x v="2"/>
    <x v="3"/>
    <x v="1"/>
    <n v="430"/>
    <n v="1459280121"/>
  </r>
  <r>
    <x v="1"/>
    <x v="1"/>
    <x v="0"/>
    <x v="9"/>
    <x v="1"/>
    <x v="2"/>
    <x v="4"/>
    <x v="0"/>
    <n v="110"/>
    <n v="269304747"/>
  </r>
  <r>
    <x v="1"/>
    <x v="1"/>
    <x v="0"/>
    <x v="9"/>
    <x v="1"/>
    <x v="2"/>
    <x v="4"/>
    <x v="1"/>
    <n v="91"/>
    <n v="171317811"/>
  </r>
  <r>
    <x v="1"/>
    <x v="1"/>
    <x v="0"/>
    <x v="9"/>
    <x v="1"/>
    <x v="2"/>
    <x v="1"/>
    <x v="0"/>
    <n v="50"/>
    <n v="107466325.92"/>
  </r>
  <r>
    <x v="1"/>
    <x v="1"/>
    <x v="0"/>
    <x v="9"/>
    <x v="1"/>
    <x v="2"/>
    <x v="1"/>
    <x v="1"/>
    <n v="92"/>
    <n v="152650655.72"/>
  </r>
  <r>
    <x v="1"/>
    <x v="1"/>
    <x v="0"/>
    <x v="9"/>
    <x v="1"/>
    <x v="2"/>
    <x v="2"/>
    <x v="0"/>
    <n v="5"/>
    <n v="17948364"/>
  </r>
  <r>
    <x v="1"/>
    <x v="1"/>
    <x v="0"/>
    <x v="9"/>
    <x v="1"/>
    <x v="2"/>
    <x v="2"/>
    <x v="1"/>
    <n v="1"/>
    <n v="1130826"/>
  </r>
  <r>
    <x v="1"/>
    <x v="1"/>
    <x v="0"/>
    <x v="9"/>
    <x v="1"/>
    <x v="4"/>
    <x v="0"/>
    <x v="0"/>
    <n v="1"/>
    <n v="8648429.1428571418"/>
  </r>
  <r>
    <x v="1"/>
    <x v="1"/>
    <x v="0"/>
    <x v="9"/>
    <x v="1"/>
    <x v="4"/>
    <x v="0"/>
    <x v="1"/>
    <n v="1"/>
    <n v="8164654.9882974736"/>
  </r>
  <r>
    <x v="1"/>
    <x v="1"/>
    <x v="0"/>
    <x v="9"/>
    <x v="1"/>
    <x v="4"/>
    <x v="3"/>
    <x v="0"/>
    <n v="48"/>
    <n v="292218202.20963597"/>
  </r>
  <r>
    <x v="1"/>
    <x v="1"/>
    <x v="0"/>
    <x v="9"/>
    <x v="1"/>
    <x v="4"/>
    <x v="3"/>
    <x v="1"/>
    <n v="79"/>
    <n v="440998817.54501486"/>
  </r>
  <r>
    <x v="1"/>
    <x v="1"/>
    <x v="0"/>
    <x v="9"/>
    <x v="1"/>
    <x v="4"/>
    <x v="4"/>
    <x v="0"/>
    <n v="10"/>
    <n v="36810731.407653593"/>
  </r>
  <r>
    <x v="1"/>
    <x v="1"/>
    <x v="0"/>
    <x v="9"/>
    <x v="1"/>
    <x v="4"/>
    <x v="4"/>
    <x v="1"/>
    <n v="6"/>
    <n v="25700737.088328741"/>
  </r>
  <r>
    <x v="1"/>
    <x v="1"/>
    <x v="0"/>
    <x v="9"/>
    <x v="1"/>
    <x v="4"/>
    <x v="1"/>
    <x v="0"/>
    <n v="62"/>
    <n v="142556775.99112049"/>
  </r>
  <r>
    <x v="1"/>
    <x v="1"/>
    <x v="0"/>
    <x v="9"/>
    <x v="1"/>
    <x v="4"/>
    <x v="1"/>
    <x v="1"/>
    <n v="108"/>
    <n v="248441139.79267228"/>
  </r>
  <r>
    <x v="1"/>
    <x v="1"/>
    <x v="0"/>
    <x v="9"/>
    <x v="1"/>
    <x v="4"/>
    <x v="2"/>
    <x v="0"/>
    <n v="5"/>
    <n v="9381994.9150805734"/>
  </r>
  <r>
    <x v="1"/>
    <x v="1"/>
    <x v="0"/>
    <x v="9"/>
    <x v="1"/>
    <x v="4"/>
    <x v="2"/>
    <x v="1"/>
    <n v="9"/>
    <n v="15893752.414116463"/>
  </r>
  <r>
    <x v="1"/>
    <x v="1"/>
    <x v="0"/>
    <x v="10"/>
    <x v="0"/>
    <x v="0"/>
    <x v="0"/>
    <x v="0"/>
    <n v="58"/>
    <n v="630061671.80000007"/>
  </r>
  <r>
    <x v="1"/>
    <x v="1"/>
    <x v="0"/>
    <x v="10"/>
    <x v="0"/>
    <x v="0"/>
    <x v="0"/>
    <x v="1"/>
    <n v="17"/>
    <n v="165222409.63636366"/>
  </r>
  <r>
    <x v="1"/>
    <x v="1"/>
    <x v="0"/>
    <x v="10"/>
    <x v="0"/>
    <x v="0"/>
    <x v="3"/>
    <x v="0"/>
    <n v="299"/>
    <n v="2071562214.6561208"/>
  </r>
  <r>
    <x v="1"/>
    <x v="1"/>
    <x v="0"/>
    <x v="10"/>
    <x v="0"/>
    <x v="0"/>
    <x v="3"/>
    <x v="1"/>
    <n v="129"/>
    <n v="825862956.06425834"/>
  </r>
  <r>
    <x v="1"/>
    <x v="1"/>
    <x v="0"/>
    <x v="10"/>
    <x v="0"/>
    <x v="0"/>
    <x v="4"/>
    <x v="0"/>
    <n v="605"/>
    <n v="1756323820.0707197"/>
  </r>
  <r>
    <x v="1"/>
    <x v="1"/>
    <x v="0"/>
    <x v="10"/>
    <x v="0"/>
    <x v="0"/>
    <x v="4"/>
    <x v="1"/>
    <n v="209"/>
    <n v="609863242.20219421"/>
  </r>
  <r>
    <x v="1"/>
    <x v="1"/>
    <x v="0"/>
    <x v="10"/>
    <x v="0"/>
    <x v="0"/>
    <x v="1"/>
    <x v="0"/>
    <n v="46"/>
    <n v="119210767.1062392"/>
  </r>
  <r>
    <x v="1"/>
    <x v="1"/>
    <x v="0"/>
    <x v="10"/>
    <x v="0"/>
    <x v="0"/>
    <x v="1"/>
    <x v="1"/>
    <n v="34"/>
    <n v="92466428.584650382"/>
  </r>
  <r>
    <x v="1"/>
    <x v="1"/>
    <x v="0"/>
    <x v="10"/>
    <x v="0"/>
    <x v="0"/>
    <x v="2"/>
    <x v="0"/>
    <n v="37"/>
    <n v="66558271.215000004"/>
  </r>
  <r>
    <x v="1"/>
    <x v="1"/>
    <x v="0"/>
    <x v="10"/>
    <x v="0"/>
    <x v="1"/>
    <x v="3"/>
    <x v="0"/>
    <n v="826"/>
    <n v="5719018628.0840034"/>
  </r>
  <r>
    <x v="1"/>
    <x v="1"/>
    <x v="0"/>
    <x v="10"/>
    <x v="0"/>
    <x v="1"/>
    <x v="3"/>
    <x v="1"/>
    <n v="374"/>
    <n v="2391339915.4061251"/>
  </r>
  <r>
    <x v="1"/>
    <x v="1"/>
    <x v="0"/>
    <x v="10"/>
    <x v="0"/>
    <x v="1"/>
    <x v="4"/>
    <x v="0"/>
    <n v="970"/>
    <n v="2815064769.8072143"/>
  </r>
  <r>
    <x v="1"/>
    <x v="1"/>
    <x v="0"/>
    <x v="10"/>
    <x v="0"/>
    <x v="1"/>
    <x v="4"/>
    <x v="1"/>
    <n v="402"/>
    <n v="1179953625.8558142"/>
  </r>
  <r>
    <x v="1"/>
    <x v="1"/>
    <x v="0"/>
    <x v="10"/>
    <x v="0"/>
    <x v="1"/>
    <x v="1"/>
    <x v="0"/>
    <n v="549"/>
    <n v="1425821019.6552017"/>
  </r>
  <r>
    <x v="1"/>
    <x v="1"/>
    <x v="0"/>
    <x v="10"/>
    <x v="0"/>
    <x v="1"/>
    <x v="1"/>
    <x v="1"/>
    <n v="511"/>
    <n v="1388911239.4190307"/>
  </r>
  <r>
    <x v="1"/>
    <x v="1"/>
    <x v="0"/>
    <x v="10"/>
    <x v="0"/>
    <x v="1"/>
    <x v="2"/>
    <x v="0"/>
    <n v="207"/>
    <n v="372366544.36500001"/>
  </r>
  <r>
    <x v="1"/>
    <x v="1"/>
    <x v="0"/>
    <x v="10"/>
    <x v="0"/>
    <x v="1"/>
    <x v="2"/>
    <x v="1"/>
    <n v="36"/>
    <n v="64759399.019999996"/>
  </r>
  <r>
    <x v="1"/>
    <x v="1"/>
    <x v="0"/>
    <x v="10"/>
    <x v="0"/>
    <x v="3"/>
    <x v="3"/>
    <x v="0"/>
    <n v="5"/>
    <n v="34577664.05491668"/>
  </r>
  <r>
    <x v="1"/>
    <x v="1"/>
    <x v="0"/>
    <x v="10"/>
    <x v="0"/>
    <x v="3"/>
    <x v="3"/>
    <x v="1"/>
    <n v="1"/>
    <n v="6391404.7051253747"/>
  </r>
  <r>
    <x v="1"/>
    <x v="1"/>
    <x v="0"/>
    <x v="10"/>
    <x v="0"/>
    <x v="3"/>
    <x v="4"/>
    <x v="0"/>
    <n v="2"/>
    <n v="5806367.4924803078"/>
  </r>
  <r>
    <x v="1"/>
    <x v="1"/>
    <x v="0"/>
    <x v="10"/>
    <x v="0"/>
    <x v="3"/>
    <x v="1"/>
    <x v="0"/>
    <n v="2"/>
    <n v="5195269.3938328531"/>
  </r>
  <r>
    <x v="1"/>
    <x v="1"/>
    <x v="0"/>
    <x v="10"/>
    <x v="0"/>
    <x v="3"/>
    <x v="1"/>
    <x v="1"/>
    <n v="1"/>
    <n v="2719600.8407250112"/>
  </r>
  <r>
    <x v="1"/>
    <x v="1"/>
    <x v="0"/>
    <x v="10"/>
    <x v="0"/>
    <x v="3"/>
    <x v="2"/>
    <x v="0"/>
    <n v="29"/>
    <n v="52167293.655000001"/>
  </r>
  <r>
    <x v="1"/>
    <x v="1"/>
    <x v="0"/>
    <x v="10"/>
    <x v="0"/>
    <x v="3"/>
    <x v="2"/>
    <x v="1"/>
    <n v="11"/>
    <n v="19787594.145"/>
  </r>
  <r>
    <x v="1"/>
    <x v="1"/>
    <x v="0"/>
    <x v="10"/>
    <x v="1"/>
    <x v="2"/>
    <x v="0"/>
    <x v="0"/>
    <n v="1"/>
    <n v="13597044"/>
  </r>
  <r>
    <x v="1"/>
    <x v="1"/>
    <x v="0"/>
    <x v="10"/>
    <x v="1"/>
    <x v="2"/>
    <x v="3"/>
    <x v="0"/>
    <n v="51"/>
    <n v="266653656"/>
  </r>
  <r>
    <x v="1"/>
    <x v="1"/>
    <x v="0"/>
    <x v="10"/>
    <x v="1"/>
    <x v="2"/>
    <x v="3"/>
    <x v="1"/>
    <n v="17"/>
    <n v="85460853"/>
  </r>
  <r>
    <x v="1"/>
    <x v="1"/>
    <x v="0"/>
    <x v="10"/>
    <x v="1"/>
    <x v="2"/>
    <x v="4"/>
    <x v="0"/>
    <n v="19"/>
    <n v="50477175"/>
  </r>
  <r>
    <x v="1"/>
    <x v="1"/>
    <x v="0"/>
    <x v="10"/>
    <x v="1"/>
    <x v="2"/>
    <x v="4"/>
    <x v="1"/>
    <n v="5"/>
    <n v="9568998"/>
  </r>
  <r>
    <x v="1"/>
    <x v="1"/>
    <x v="0"/>
    <x v="10"/>
    <x v="1"/>
    <x v="2"/>
    <x v="1"/>
    <x v="0"/>
    <n v="105"/>
    <n v="97082454"/>
  </r>
  <r>
    <x v="1"/>
    <x v="1"/>
    <x v="0"/>
    <x v="10"/>
    <x v="1"/>
    <x v="2"/>
    <x v="1"/>
    <x v="1"/>
    <n v="31"/>
    <n v="37373403"/>
  </r>
  <r>
    <x v="1"/>
    <x v="1"/>
    <x v="0"/>
    <x v="10"/>
    <x v="1"/>
    <x v="4"/>
    <x v="3"/>
    <x v="0"/>
    <n v="2"/>
    <n v="13831065.621966671"/>
  </r>
  <r>
    <x v="1"/>
    <x v="1"/>
    <x v="0"/>
    <x v="10"/>
    <x v="1"/>
    <x v="4"/>
    <x v="3"/>
    <x v="1"/>
    <n v="3"/>
    <n v="19174214.115376122"/>
  </r>
  <r>
    <x v="1"/>
    <x v="1"/>
    <x v="0"/>
    <x v="10"/>
    <x v="1"/>
    <x v="4"/>
    <x v="4"/>
    <x v="0"/>
    <n v="4"/>
    <n v="11612734.984960616"/>
  </r>
  <r>
    <x v="1"/>
    <x v="1"/>
    <x v="0"/>
    <x v="10"/>
    <x v="1"/>
    <x v="4"/>
    <x v="4"/>
    <x v="1"/>
    <n v="2"/>
    <n v="5833250.6537106233"/>
  </r>
  <r>
    <x v="1"/>
    <x v="1"/>
    <x v="0"/>
    <x v="10"/>
    <x v="1"/>
    <x v="4"/>
    <x v="1"/>
    <x v="0"/>
    <n v="1"/>
    <n v="2597634.6969164265"/>
  </r>
  <r>
    <x v="1"/>
    <x v="1"/>
    <x v="0"/>
    <x v="10"/>
    <x v="1"/>
    <x v="4"/>
    <x v="1"/>
    <x v="1"/>
    <n v="8"/>
    <n v="21756806.725800093"/>
  </r>
  <r>
    <x v="1"/>
    <x v="1"/>
    <x v="0"/>
    <x v="10"/>
    <x v="1"/>
    <x v="4"/>
    <x v="2"/>
    <x v="1"/>
    <n v="1"/>
    <n v="1798872.1949999998"/>
  </r>
  <r>
    <x v="1"/>
    <x v="1"/>
    <x v="0"/>
    <x v="10"/>
    <x v="1"/>
    <x v="3"/>
    <x v="3"/>
    <x v="0"/>
    <n v="1"/>
    <n v="4616619"/>
  </r>
  <r>
    <x v="1"/>
    <x v="1"/>
    <x v="0"/>
    <x v="10"/>
    <x v="1"/>
    <x v="3"/>
    <x v="4"/>
    <x v="0"/>
    <n v="2"/>
    <n v="9019725"/>
  </r>
  <r>
    <x v="1"/>
    <x v="1"/>
    <x v="0"/>
    <x v="10"/>
    <x v="1"/>
    <x v="3"/>
    <x v="2"/>
    <x v="0"/>
    <n v="1"/>
    <n v="1837278"/>
  </r>
  <r>
    <x v="1"/>
    <x v="1"/>
    <x v="0"/>
    <x v="11"/>
    <x v="0"/>
    <x v="0"/>
    <x v="0"/>
    <x v="0"/>
    <n v="83"/>
    <n v="719950174.10989976"/>
  </r>
  <r>
    <x v="1"/>
    <x v="1"/>
    <x v="0"/>
    <x v="11"/>
    <x v="0"/>
    <x v="0"/>
    <x v="0"/>
    <x v="1"/>
    <n v="27"/>
    <n v="279515555.19"/>
  </r>
  <r>
    <x v="1"/>
    <x v="1"/>
    <x v="0"/>
    <x v="11"/>
    <x v="0"/>
    <x v="0"/>
    <x v="3"/>
    <x v="0"/>
    <n v="249"/>
    <n v="1392227399.2204506"/>
  </r>
  <r>
    <x v="1"/>
    <x v="1"/>
    <x v="0"/>
    <x v="11"/>
    <x v="0"/>
    <x v="0"/>
    <x v="3"/>
    <x v="1"/>
    <n v="79"/>
    <n v="507076611.48412943"/>
  </r>
  <r>
    <x v="1"/>
    <x v="1"/>
    <x v="0"/>
    <x v="11"/>
    <x v="0"/>
    <x v="0"/>
    <x v="4"/>
    <x v="0"/>
    <n v="55"/>
    <n v="172243720.63759002"/>
  </r>
  <r>
    <x v="1"/>
    <x v="1"/>
    <x v="0"/>
    <x v="11"/>
    <x v="0"/>
    <x v="0"/>
    <x v="4"/>
    <x v="1"/>
    <n v="91"/>
    <n v="219149685.9868378"/>
  </r>
  <r>
    <x v="1"/>
    <x v="1"/>
    <x v="0"/>
    <x v="11"/>
    <x v="0"/>
    <x v="0"/>
    <x v="1"/>
    <x v="0"/>
    <n v="290"/>
    <n v="696133901.00180292"/>
  </r>
  <r>
    <x v="1"/>
    <x v="1"/>
    <x v="0"/>
    <x v="11"/>
    <x v="0"/>
    <x v="0"/>
    <x v="1"/>
    <x v="1"/>
    <n v="169"/>
    <n v="396076848.14562839"/>
  </r>
  <r>
    <x v="1"/>
    <x v="1"/>
    <x v="0"/>
    <x v="11"/>
    <x v="0"/>
    <x v="0"/>
    <x v="2"/>
    <x v="0"/>
    <n v="89"/>
    <n v="173534029.45566067"/>
  </r>
  <r>
    <x v="1"/>
    <x v="1"/>
    <x v="0"/>
    <x v="11"/>
    <x v="0"/>
    <x v="0"/>
    <x v="2"/>
    <x v="1"/>
    <n v="1"/>
    <n v="1819854.4685294114"/>
  </r>
  <r>
    <x v="1"/>
    <x v="1"/>
    <x v="0"/>
    <x v="11"/>
    <x v="0"/>
    <x v="1"/>
    <x v="3"/>
    <x v="0"/>
    <n v="1805"/>
    <n v="9844560383.5329418"/>
  </r>
  <r>
    <x v="1"/>
    <x v="1"/>
    <x v="0"/>
    <x v="11"/>
    <x v="0"/>
    <x v="1"/>
    <x v="3"/>
    <x v="1"/>
    <n v="1134"/>
    <n v="7143810902.8698101"/>
  </r>
  <r>
    <x v="1"/>
    <x v="1"/>
    <x v="0"/>
    <x v="11"/>
    <x v="0"/>
    <x v="1"/>
    <x v="4"/>
    <x v="0"/>
    <n v="375"/>
    <n v="1058120942.7148103"/>
  </r>
  <r>
    <x v="1"/>
    <x v="1"/>
    <x v="0"/>
    <x v="11"/>
    <x v="0"/>
    <x v="1"/>
    <x v="4"/>
    <x v="1"/>
    <n v="539"/>
    <n v="1330565132.1679015"/>
  </r>
  <r>
    <x v="1"/>
    <x v="1"/>
    <x v="0"/>
    <x v="11"/>
    <x v="0"/>
    <x v="1"/>
    <x v="1"/>
    <x v="0"/>
    <n v="683"/>
    <n v="1653463925.3430243"/>
  </r>
  <r>
    <x v="1"/>
    <x v="1"/>
    <x v="0"/>
    <x v="11"/>
    <x v="0"/>
    <x v="1"/>
    <x v="1"/>
    <x v="1"/>
    <n v="599"/>
    <n v="1411001419.5673635"/>
  </r>
  <r>
    <x v="1"/>
    <x v="1"/>
    <x v="0"/>
    <x v="11"/>
    <x v="0"/>
    <x v="1"/>
    <x v="2"/>
    <x v="0"/>
    <n v="1086"/>
    <n v="2137211922.3491395"/>
  </r>
  <r>
    <x v="1"/>
    <x v="1"/>
    <x v="0"/>
    <x v="11"/>
    <x v="0"/>
    <x v="1"/>
    <x v="2"/>
    <x v="1"/>
    <n v="78"/>
    <n v="139804529.78647056"/>
  </r>
  <r>
    <x v="1"/>
    <x v="1"/>
    <x v="0"/>
    <x v="11"/>
    <x v="0"/>
    <x v="3"/>
    <x v="4"/>
    <x v="0"/>
    <n v="4"/>
    <n v="9543233.9399999995"/>
  </r>
  <r>
    <x v="1"/>
    <x v="1"/>
    <x v="0"/>
    <x v="11"/>
    <x v="0"/>
    <x v="3"/>
    <x v="1"/>
    <x v="0"/>
    <n v="6"/>
    <n v="14605340.295789471"/>
  </r>
  <r>
    <x v="1"/>
    <x v="1"/>
    <x v="0"/>
    <x v="11"/>
    <x v="0"/>
    <x v="3"/>
    <x v="1"/>
    <x v="1"/>
    <n v="7"/>
    <n v="16497498.581052631"/>
  </r>
  <r>
    <x v="1"/>
    <x v="1"/>
    <x v="0"/>
    <x v="11"/>
    <x v="0"/>
    <x v="3"/>
    <x v="2"/>
    <x v="0"/>
    <n v="1000"/>
    <n v="1979166053.5714285"/>
  </r>
  <r>
    <x v="1"/>
    <x v="1"/>
    <x v="0"/>
    <x v="11"/>
    <x v="0"/>
    <x v="3"/>
    <x v="2"/>
    <x v="1"/>
    <n v="17"/>
    <n v="30341915.605000004"/>
  </r>
  <r>
    <x v="1"/>
    <x v="1"/>
    <x v="0"/>
    <x v="11"/>
    <x v="1"/>
    <x v="2"/>
    <x v="0"/>
    <x v="0"/>
    <n v="1"/>
    <n v="14224341"/>
  </r>
  <r>
    <x v="1"/>
    <x v="1"/>
    <x v="0"/>
    <x v="11"/>
    <x v="1"/>
    <x v="2"/>
    <x v="0"/>
    <x v="1"/>
    <n v="1"/>
    <n v="10780380"/>
  </r>
  <r>
    <x v="1"/>
    <x v="1"/>
    <x v="0"/>
    <x v="11"/>
    <x v="1"/>
    <x v="2"/>
    <x v="3"/>
    <x v="0"/>
    <n v="380"/>
    <n v="2733881204.227273"/>
  </r>
  <r>
    <x v="1"/>
    <x v="1"/>
    <x v="0"/>
    <x v="11"/>
    <x v="1"/>
    <x v="2"/>
    <x v="3"/>
    <x v="1"/>
    <n v="186"/>
    <n v="1170750070"/>
  </r>
  <r>
    <x v="1"/>
    <x v="1"/>
    <x v="0"/>
    <x v="11"/>
    <x v="1"/>
    <x v="2"/>
    <x v="4"/>
    <x v="0"/>
    <n v="43"/>
    <n v="172551888"/>
  </r>
  <r>
    <x v="1"/>
    <x v="1"/>
    <x v="0"/>
    <x v="11"/>
    <x v="1"/>
    <x v="2"/>
    <x v="4"/>
    <x v="1"/>
    <n v="22"/>
    <n v="48446703"/>
  </r>
  <r>
    <x v="1"/>
    <x v="1"/>
    <x v="0"/>
    <x v="11"/>
    <x v="1"/>
    <x v="2"/>
    <x v="1"/>
    <x v="0"/>
    <n v="21"/>
    <n v="74998443"/>
  </r>
  <r>
    <x v="1"/>
    <x v="1"/>
    <x v="0"/>
    <x v="11"/>
    <x v="1"/>
    <x v="2"/>
    <x v="1"/>
    <x v="1"/>
    <n v="42"/>
    <n v="115689873"/>
  </r>
  <r>
    <x v="1"/>
    <x v="1"/>
    <x v="0"/>
    <x v="11"/>
    <x v="1"/>
    <x v="2"/>
    <x v="2"/>
    <x v="0"/>
    <n v="10"/>
    <n v="17139585"/>
  </r>
  <r>
    <x v="1"/>
    <x v="1"/>
    <x v="0"/>
    <x v="11"/>
    <x v="1"/>
    <x v="2"/>
    <x v="2"/>
    <x v="1"/>
    <n v="6"/>
    <n v="9759111"/>
  </r>
  <r>
    <x v="1"/>
    <x v="1"/>
    <x v="0"/>
    <x v="11"/>
    <x v="1"/>
    <x v="4"/>
    <x v="3"/>
    <x v="0"/>
    <n v="6"/>
    <n v="30715809.798600003"/>
  </r>
  <r>
    <x v="1"/>
    <x v="1"/>
    <x v="0"/>
    <x v="11"/>
    <x v="1"/>
    <x v="4"/>
    <x v="3"/>
    <x v="1"/>
    <n v="5"/>
    <n v="31111305.932384029"/>
  </r>
  <r>
    <x v="1"/>
    <x v="1"/>
    <x v="0"/>
    <x v="11"/>
    <x v="1"/>
    <x v="4"/>
    <x v="4"/>
    <x v="1"/>
    <n v="2"/>
    <n v="4679087.9536363641"/>
  </r>
  <r>
    <x v="1"/>
    <x v="1"/>
    <x v="0"/>
    <x v="11"/>
    <x v="1"/>
    <x v="4"/>
    <x v="1"/>
    <x v="1"/>
    <n v="8"/>
    <n v="18702476.655604992"/>
  </r>
  <r>
    <x v="1"/>
    <x v="1"/>
    <x v="0"/>
    <x v="11"/>
    <x v="1"/>
    <x v="4"/>
    <x v="2"/>
    <x v="0"/>
    <n v="1"/>
    <n v="1962336.7824000001"/>
  </r>
  <r>
    <x v="1"/>
    <x v="1"/>
    <x v="0"/>
    <x v="11"/>
    <x v="1"/>
    <x v="3"/>
    <x v="0"/>
    <x v="0"/>
    <n v="1"/>
    <n v="9072006"/>
  </r>
  <r>
    <x v="1"/>
    <x v="1"/>
    <x v="0"/>
    <x v="11"/>
    <x v="1"/>
    <x v="3"/>
    <x v="1"/>
    <x v="0"/>
    <n v="2"/>
    <n v="4000554"/>
  </r>
  <r>
    <x v="1"/>
    <x v="1"/>
    <x v="0"/>
    <x v="11"/>
    <x v="1"/>
    <x v="3"/>
    <x v="2"/>
    <x v="0"/>
    <n v="13"/>
    <n v="21016662"/>
  </r>
  <r>
    <x v="1"/>
    <x v="1"/>
    <x v="0"/>
    <x v="11"/>
    <x v="1"/>
    <x v="3"/>
    <x v="2"/>
    <x v="1"/>
    <n v="3"/>
    <n v="4747365"/>
  </r>
  <r>
    <x v="1"/>
    <x v="1"/>
    <x v="0"/>
    <x v="12"/>
    <x v="0"/>
    <x v="0"/>
    <x v="0"/>
    <x v="0"/>
    <n v="104"/>
    <n v="925292246.421"/>
  </r>
  <r>
    <x v="1"/>
    <x v="1"/>
    <x v="0"/>
    <x v="12"/>
    <x v="0"/>
    <x v="0"/>
    <x v="0"/>
    <x v="1"/>
    <n v="40"/>
    <n v="306335648.53979999"/>
  </r>
  <r>
    <x v="1"/>
    <x v="1"/>
    <x v="0"/>
    <x v="12"/>
    <x v="0"/>
    <x v="0"/>
    <x v="3"/>
    <x v="0"/>
    <n v="144"/>
    <n v="872034574.70914078"/>
  </r>
  <r>
    <x v="1"/>
    <x v="1"/>
    <x v="0"/>
    <x v="12"/>
    <x v="0"/>
    <x v="0"/>
    <x v="3"/>
    <x v="1"/>
    <n v="38"/>
    <n v="221673252.38984025"/>
  </r>
  <r>
    <x v="1"/>
    <x v="1"/>
    <x v="0"/>
    <x v="12"/>
    <x v="0"/>
    <x v="0"/>
    <x v="4"/>
    <x v="0"/>
    <n v="63"/>
    <n v="270660798.5498091"/>
  </r>
  <r>
    <x v="1"/>
    <x v="1"/>
    <x v="0"/>
    <x v="12"/>
    <x v="0"/>
    <x v="0"/>
    <x v="4"/>
    <x v="1"/>
    <n v="14"/>
    <n v="60461950.899520956"/>
  </r>
  <r>
    <x v="1"/>
    <x v="1"/>
    <x v="0"/>
    <x v="12"/>
    <x v="0"/>
    <x v="0"/>
    <x v="1"/>
    <x v="0"/>
    <n v="26"/>
    <n v="61672563.948082663"/>
  </r>
  <r>
    <x v="1"/>
    <x v="1"/>
    <x v="0"/>
    <x v="12"/>
    <x v="0"/>
    <x v="0"/>
    <x v="1"/>
    <x v="1"/>
    <n v="37"/>
    <n v="88975033.482087344"/>
  </r>
  <r>
    <x v="1"/>
    <x v="1"/>
    <x v="0"/>
    <x v="12"/>
    <x v="0"/>
    <x v="0"/>
    <x v="2"/>
    <x v="0"/>
    <n v="5"/>
    <n v="9845357.117399998"/>
  </r>
  <r>
    <x v="1"/>
    <x v="1"/>
    <x v="0"/>
    <x v="12"/>
    <x v="0"/>
    <x v="0"/>
    <x v="2"/>
    <x v="1"/>
    <n v="1"/>
    <n v="2126883.1949999998"/>
  </r>
  <r>
    <x v="1"/>
    <x v="1"/>
    <x v="0"/>
    <x v="12"/>
    <x v="0"/>
    <x v="1"/>
    <x v="3"/>
    <x v="0"/>
    <n v="1352"/>
    <n v="8125226604.4082441"/>
  </r>
  <r>
    <x v="1"/>
    <x v="1"/>
    <x v="0"/>
    <x v="12"/>
    <x v="0"/>
    <x v="1"/>
    <x v="3"/>
    <x v="1"/>
    <n v="1106"/>
    <n v="6321448744.2778444"/>
  </r>
  <r>
    <x v="1"/>
    <x v="1"/>
    <x v="0"/>
    <x v="12"/>
    <x v="0"/>
    <x v="1"/>
    <x v="4"/>
    <x v="0"/>
    <n v="684"/>
    <n v="1930423923.9600992"/>
  </r>
  <r>
    <x v="1"/>
    <x v="1"/>
    <x v="0"/>
    <x v="12"/>
    <x v="0"/>
    <x v="1"/>
    <x v="4"/>
    <x v="1"/>
    <n v="472"/>
    <n v="1328128109.5669808"/>
  </r>
  <r>
    <x v="1"/>
    <x v="1"/>
    <x v="0"/>
    <x v="12"/>
    <x v="0"/>
    <x v="1"/>
    <x v="1"/>
    <x v="0"/>
    <n v="165"/>
    <n v="381459323.89191687"/>
  </r>
  <r>
    <x v="1"/>
    <x v="1"/>
    <x v="0"/>
    <x v="12"/>
    <x v="0"/>
    <x v="1"/>
    <x v="1"/>
    <x v="1"/>
    <n v="303"/>
    <n v="718975800.57356167"/>
  </r>
  <r>
    <x v="1"/>
    <x v="1"/>
    <x v="0"/>
    <x v="12"/>
    <x v="0"/>
    <x v="1"/>
    <x v="2"/>
    <x v="0"/>
    <n v="27"/>
    <n v="55603926.52259998"/>
  </r>
  <r>
    <x v="1"/>
    <x v="1"/>
    <x v="0"/>
    <x v="12"/>
    <x v="0"/>
    <x v="1"/>
    <x v="2"/>
    <x v="1"/>
    <n v="4"/>
    <n v="7851510.7799999993"/>
  </r>
  <r>
    <x v="1"/>
    <x v="1"/>
    <x v="0"/>
    <x v="12"/>
    <x v="0"/>
    <x v="3"/>
    <x v="0"/>
    <x v="0"/>
    <n v="128"/>
    <n v="993602923.99860048"/>
  </r>
  <r>
    <x v="1"/>
    <x v="1"/>
    <x v="0"/>
    <x v="12"/>
    <x v="0"/>
    <x v="3"/>
    <x v="0"/>
    <x v="1"/>
    <n v="25"/>
    <n v="210253539.32699999"/>
  </r>
  <r>
    <x v="1"/>
    <x v="1"/>
    <x v="0"/>
    <x v="12"/>
    <x v="0"/>
    <x v="3"/>
    <x v="3"/>
    <x v="0"/>
    <n v="586"/>
    <n v="3258873740.2796912"/>
  </r>
  <r>
    <x v="1"/>
    <x v="1"/>
    <x v="0"/>
    <x v="12"/>
    <x v="0"/>
    <x v="3"/>
    <x v="3"/>
    <x v="1"/>
    <n v="248"/>
    <n v="1314660424.2254984"/>
  </r>
  <r>
    <x v="1"/>
    <x v="1"/>
    <x v="0"/>
    <x v="12"/>
    <x v="0"/>
    <x v="3"/>
    <x v="4"/>
    <x v="0"/>
    <n v="488"/>
    <n v="1091283648.3750029"/>
  </r>
  <r>
    <x v="1"/>
    <x v="1"/>
    <x v="0"/>
    <x v="12"/>
    <x v="0"/>
    <x v="3"/>
    <x v="4"/>
    <x v="1"/>
    <n v="60"/>
    <n v="175052750.76869994"/>
  </r>
  <r>
    <x v="1"/>
    <x v="1"/>
    <x v="0"/>
    <x v="12"/>
    <x v="0"/>
    <x v="3"/>
    <x v="1"/>
    <x v="0"/>
    <n v="94"/>
    <n v="208592786.38499975"/>
  </r>
  <r>
    <x v="1"/>
    <x v="1"/>
    <x v="0"/>
    <x v="12"/>
    <x v="0"/>
    <x v="3"/>
    <x v="1"/>
    <x v="1"/>
    <n v="158"/>
    <n v="344374778.98499984"/>
  </r>
  <r>
    <x v="1"/>
    <x v="1"/>
    <x v="0"/>
    <x v="12"/>
    <x v="0"/>
    <x v="3"/>
    <x v="2"/>
    <x v="0"/>
    <n v="75"/>
    <n v="138070101.19499987"/>
  </r>
  <r>
    <x v="1"/>
    <x v="1"/>
    <x v="0"/>
    <x v="12"/>
    <x v="0"/>
    <x v="3"/>
    <x v="2"/>
    <x v="1"/>
    <n v="11"/>
    <n v="19600497.795000002"/>
  </r>
  <r>
    <x v="1"/>
    <x v="1"/>
    <x v="0"/>
    <x v="12"/>
    <x v="1"/>
    <x v="2"/>
    <x v="3"/>
    <x v="0"/>
    <n v="499"/>
    <n v="1805920422.0285711"/>
  </r>
  <r>
    <x v="1"/>
    <x v="1"/>
    <x v="0"/>
    <x v="12"/>
    <x v="1"/>
    <x v="2"/>
    <x v="3"/>
    <x v="1"/>
    <n v="432"/>
    <n v="1350098249.8571429"/>
  </r>
  <r>
    <x v="1"/>
    <x v="1"/>
    <x v="0"/>
    <x v="12"/>
    <x v="1"/>
    <x v="2"/>
    <x v="4"/>
    <x v="0"/>
    <n v="609"/>
    <n v="1048270750.4064935"/>
  </r>
  <r>
    <x v="1"/>
    <x v="1"/>
    <x v="0"/>
    <x v="12"/>
    <x v="1"/>
    <x v="2"/>
    <x v="4"/>
    <x v="1"/>
    <n v="413"/>
    <n v="678493300"/>
  </r>
  <r>
    <x v="1"/>
    <x v="1"/>
    <x v="0"/>
    <x v="12"/>
    <x v="1"/>
    <x v="2"/>
    <x v="1"/>
    <x v="0"/>
    <n v="104"/>
    <n v="171504145.31363636"/>
  </r>
  <r>
    <x v="1"/>
    <x v="1"/>
    <x v="0"/>
    <x v="12"/>
    <x v="1"/>
    <x v="2"/>
    <x v="1"/>
    <x v="1"/>
    <n v="164"/>
    <n v="240634228.38571429"/>
  </r>
  <r>
    <x v="1"/>
    <x v="1"/>
    <x v="0"/>
    <x v="12"/>
    <x v="1"/>
    <x v="2"/>
    <x v="2"/>
    <x v="0"/>
    <n v="35"/>
    <n v="38413080"/>
  </r>
  <r>
    <x v="1"/>
    <x v="1"/>
    <x v="0"/>
    <x v="12"/>
    <x v="1"/>
    <x v="2"/>
    <x v="2"/>
    <x v="1"/>
    <n v="21"/>
    <n v="21721629"/>
  </r>
  <r>
    <x v="1"/>
    <x v="1"/>
    <x v="0"/>
    <x v="12"/>
    <x v="1"/>
    <x v="4"/>
    <x v="3"/>
    <x v="0"/>
    <n v="16"/>
    <n v="93117052.874826893"/>
  </r>
  <r>
    <x v="1"/>
    <x v="1"/>
    <x v="0"/>
    <x v="12"/>
    <x v="1"/>
    <x v="4"/>
    <x v="3"/>
    <x v="1"/>
    <n v="13"/>
    <n v="70276857.004068881"/>
  </r>
  <r>
    <x v="1"/>
    <x v="1"/>
    <x v="0"/>
    <x v="12"/>
    <x v="1"/>
    <x v="4"/>
    <x v="4"/>
    <x v="0"/>
    <n v="9"/>
    <n v="28966952.456468172"/>
  </r>
  <r>
    <x v="1"/>
    <x v="1"/>
    <x v="0"/>
    <x v="12"/>
    <x v="1"/>
    <x v="4"/>
    <x v="4"/>
    <x v="1"/>
    <n v="12"/>
    <n v="35814257.126418352"/>
  </r>
  <r>
    <x v="1"/>
    <x v="1"/>
    <x v="0"/>
    <x v="12"/>
    <x v="1"/>
    <x v="4"/>
    <x v="1"/>
    <x v="0"/>
    <n v="10"/>
    <n v="22406554.891525395"/>
  </r>
  <r>
    <x v="1"/>
    <x v="1"/>
    <x v="0"/>
    <x v="12"/>
    <x v="1"/>
    <x v="4"/>
    <x v="1"/>
    <x v="1"/>
    <n v="16"/>
    <n v="35343398.558918871"/>
  </r>
  <r>
    <x v="1"/>
    <x v="1"/>
    <x v="0"/>
    <x v="12"/>
    <x v="1"/>
    <x v="4"/>
    <x v="2"/>
    <x v="1"/>
    <n v="1"/>
    <n v="1798872.1949999998"/>
  </r>
  <r>
    <x v="1"/>
    <x v="1"/>
    <x v="0"/>
    <x v="12"/>
    <x v="1"/>
    <x v="3"/>
    <x v="0"/>
    <x v="0"/>
    <n v="1"/>
    <n v="6939000"/>
  </r>
  <r>
    <x v="1"/>
    <x v="1"/>
    <x v="0"/>
    <x v="12"/>
    <x v="1"/>
    <x v="3"/>
    <x v="3"/>
    <x v="0"/>
    <n v="136"/>
    <n v="402407349"/>
  </r>
  <r>
    <x v="1"/>
    <x v="1"/>
    <x v="0"/>
    <x v="12"/>
    <x v="1"/>
    <x v="3"/>
    <x v="3"/>
    <x v="1"/>
    <n v="94"/>
    <n v="268856571"/>
  </r>
  <r>
    <x v="1"/>
    <x v="1"/>
    <x v="0"/>
    <x v="12"/>
    <x v="1"/>
    <x v="3"/>
    <x v="4"/>
    <x v="0"/>
    <n v="130"/>
    <n v="212947257"/>
  </r>
  <r>
    <x v="1"/>
    <x v="1"/>
    <x v="0"/>
    <x v="12"/>
    <x v="1"/>
    <x v="3"/>
    <x v="4"/>
    <x v="1"/>
    <n v="56"/>
    <n v="68753415"/>
  </r>
  <r>
    <x v="1"/>
    <x v="1"/>
    <x v="0"/>
    <x v="12"/>
    <x v="1"/>
    <x v="3"/>
    <x v="1"/>
    <x v="0"/>
    <n v="54"/>
    <n v="91666029"/>
  </r>
  <r>
    <x v="1"/>
    <x v="1"/>
    <x v="0"/>
    <x v="12"/>
    <x v="1"/>
    <x v="3"/>
    <x v="1"/>
    <x v="1"/>
    <n v="93"/>
    <n v="150412344"/>
  </r>
  <r>
    <x v="1"/>
    <x v="1"/>
    <x v="0"/>
    <x v="12"/>
    <x v="1"/>
    <x v="3"/>
    <x v="2"/>
    <x v="0"/>
    <n v="1170"/>
    <n v="678045768"/>
  </r>
  <r>
    <x v="1"/>
    <x v="1"/>
    <x v="0"/>
    <x v="12"/>
    <x v="1"/>
    <x v="3"/>
    <x v="2"/>
    <x v="1"/>
    <n v="3420"/>
    <n v="1366382202"/>
  </r>
  <r>
    <x v="1"/>
    <x v="1"/>
    <x v="0"/>
    <x v="13"/>
    <x v="0"/>
    <x v="0"/>
    <x v="0"/>
    <x v="0"/>
    <n v="25"/>
    <n v="263508885.00000003"/>
  </r>
  <r>
    <x v="1"/>
    <x v="1"/>
    <x v="0"/>
    <x v="13"/>
    <x v="0"/>
    <x v="0"/>
    <x v="0"/>
    <x v="1"/>
    <n v="9"/>
    <n v="78275523"/>
  </r>
  <r>
    <x v="1"/>
    <x v="1"/>
    <x v="0"/>
    <x v="13"/>
    <x v="0"/>
    <x v="0"/>
    <x v="3"/>
    <x v="0"/>
    <n v="27"/>
    <n v="161577005.95558113"/>
  </r>
  <r>
    <x v="1"/>
    <x v="1"/>
    <x v="0"/>
    <x v="13"/>
    <x v="0"/>
    <x v="0"/>
    <x v="3"/>
    <x v="1"/>
    <n v="20"/>
    <n v="123010802.63846508"/>
  </r>
  <r>
    <x v="1"/>
    <x v="1"/>
    <x v="0"/>
    <x v="13"/>
    <x v="0"/>
    <x v="0"/>
    <x v="4"/>
    <x v="1"/>
    <n v="3"/>
    <n v="11293372.4091"/>
  </r>
  <r>
    <x v="1"/>
    <x v="1"/>
    <x v="0"/>
    <x v="13"/>
    <x v="0"/>
    <x v="0"/>
    <x v="1"/>
    <x v="0"/>
    <n v="3"/>
    <n v="6825861.2346428558"/>
  </r>
  <r>
    <x v="1"/>
    <x v="1"/>
    <x v="0"/>
    <x v="13"/>
    <x v="0"/>
    <x v="0"/>
    <x v="1"/>
    <x v="1"/>
    <n v="11"/>
    <n v="24885882.671008646"/>
  </r>
  <r>
    <x v="1"/>
    <x v="1"/>
    <x v="0"/>
    <x v="13"/>
    <x v="0"/>
    <x v="0"/>
    <x v="2"/>
    <x v="0"/>
    <n v="5"/>
    <n v="8900241.7402173877"/>
  </r>
  <r>
    <x v="1"/>
    <x v="1"/>
    <x v="0"/>
    <x v="13"/>
    <x v="0"/>
    <x v="1"/>
    <x v="3"/>
    <x v="0"/>
    <n v="146"/>
    <n v="873712698.87092006"/>
  </r>
  <r>
    <x v="1"/>
    <x v="1"/>
    <x v="0"/>
    <x v="13"/>
    <x v="0"/>
    <x v="1"/>
    <x v="3"/>
    <x v="1"/>
    <n v="109"/>
    <n v="670408874.37963474"/>
  </r>
  <r>
    <x v="1"/>
    <x v="1"/>
    <x v="0"/>
    <x v="13"/>
    <x v="0"/>
    <x v="1"/>
    <x v="4"/>
    <x v="0"/>
    <n v="24"/>
    <n v="69860899.838699996"/>
  </r>
  <r>
    <x v="1"/>
    <x v="1"/>
    <x v="0"/>
    <x v="13"/>
    <x v="0"/>
    <x v="1"/>
    <x v="4"/>
    <x v="1"/>
    <n v="34"/>
    <n v="107582778.5733"/>
  </r>
  <r>
    <x v="1"/>
    <x v="1"/>
    <x v="0"/>
    <x v="13"/>
    <x v="0"/>
    <x v="1"/>
    <x v="1"/>
    <x v="0"/>
    <n v="25"/>
    <n v="56882176.955357134"/>
  </r>
  <r>
    <x v="1"/>
    <x v="1"/>
    <x v="0"/>
    <x v="13"/>
    <x v="0"/>
    <x v="1"/>
    <x v="1"/>
    <x v="1"/>
    <n v="77"/>
    <n v="174201178.69706053"/>
  </r>
  <r>
    <x v="1"/>
    <x v="1"/>
    <x v="0"/>
    <x v="13"/>
    <x v="0"/>
    <x v="1"/>
    <x v="2"/>
    <x v="0"/>
    <n v="18"/>
    <n v="32040870.264782596"/>
  </r>
  <r>
    <x v="1"/>
    <x v="1"/>
    <x v="0"/>
    <x v="13"/>
    <x v="0"/>
    <x v="1"/>
    <x v="2"/>
    <x v="1"/>
    <n v="3"/>
    <n v="5199477.1050000004"/>
  </r>
  <r>
    <x v="1"/>
    <x v="1"/>
    <x v="0"/>
    <x v="13"/>
    <x v="1"/>
    <x v="2"/>
    <x v="3"/>
    <x v="0"/>
    <n v="72"/>
    <n v="276714609"/>
  </r>
  <r>
    <x v="1"/>
    <x v="1"/>
    <x v="0"/>
    <x v="13"/>
    <x v="1"/>
    <x v="2"/>
    <x v="3"/>
    <x v="1"/>
    <n v="43"/>
    <n v="152828637"/>
  </r>
  <r>
    <x v="1"/>
    <x v="1"/>
    <x v="0"/>
    <x v="13"/>
    <x v="1"/>
    <x v="2"/>
    <x v="4"/>
    <x v="0"/>
    <n v="41"/>
    <n v="113531199"/>
  </r>
  <r>
    <x v="1"/>
    <x v="1"/>
    <x v="0"/>
    <x v="13"/>
    <x v="1"/>
    <x v="2"/>
    <x v="4"/>
    <x v="1"/>
    <n v="43"/>
    <n v="93695559"/>
  </r>
  <r>
    <x v="1"/>
    <x v="1"/>
    <x v="0"/>
    <x v="13"/>
    <x v="1"/>
    <x v="2"/>
    <x v="1"/>
    <x v="0"/>
    <n v="27"/>
    <n v="69398214"/>
  </r>
  <r>
    <x v="1"/>
    <x v="1"/>
    <x v="0"/>
    <x v="13"/>
    <x v="1"/>
    <x v="2"/>
    <x v="1"/>
    <x v="1"/>
    <n v="21"/>
    <n v="34741824"/>
  </r>
  <r>
    <x v="1"/>
    <x v="1"/>
    <x v="0"/>
    <x v="13"/>
    <x v="1"/>
    <x v="4"/>
    <x v="1"/>
    <x v="1"/>
    <n v="1"/>
    <n v="2262352.970091695"/>
  </r>
  <r>
    <x v="1"/>
    <x v="1"/>
    <x v="0"/>
    <x v="14"/>
    <x v="0"/>
    <x v="0"/>
    <x v="0"/>
    <x v="0"/>
    <n v="168"/>
    <n v="1533931598.4507003"/>
  </r>
  <r>
    <x v="1"/>
    <x v="1"/>
    <x v="0"/>
    <x v="14"/>
    <x v="0"/>
    <x v="0"/>
    <x v="0"/>
    <x v="1"/>
    <n v="108"/>
    <n v="1066935211.0059"/>
  </r>
  <r>
    <x v="1"/>
    <x v="1"/>
    <x v="0"/>
    <x v="14"/>
    <x v="0"/>
    <x v="0"/>
    <x v="3"/>
    <x v="0"/>
    <n v="332"/>
    <n v="1907877802.7139058"/>
  </r>
  <r>
    <x v="1"/>
    <x v="1"/>
    <x v="0"/>
    <x v="14"/>
    <x v="0"/>
    <x v="0"/>
    <x v="3"/>
    <x v="1"/>
    <n v="385"/>
    <n v="2012411096.4544611"/>
  </r>
  <r>
    <x v="1"/>
    <x v="1"/>
    <x v="0"/>
    <x v="14"/>
    <x v="0"/>
    <x v="0"/>
    <x v="4"/>
    <x v="0"/>
    <n v="43"/>
    <n v="139356087.90876442"/>
  </r>
  <r>
    <x v="1"/>
    <x v="1"/>
    <x v="0"/>
    <x v="14"/>
    <x v="0"/>
    <x v="0"/>
    <x v="4"/>
    <x v="1"/>
    <n v="101"/>
    <n v="324084338.43593603"/>
  </r>
  <r>
    <x v="1"/>
    <x v="1"/>
    <x v="0"/>
    <x v="14"/>
    <x v="0"/>
    <x v="0"/>
    <x v="1"/>
    <x v="0"/>
    <n v="86"/>
    <n v="174488694.15598136"/>
  </r>
  <r>
    <x v="1"/>
    <x v="1"/>
    <x v="0"/>
    <x v="14"/>
    <x v="0"/>
    <x v="0"/>
    <x v="1"/>
    <x v="1"/>
    <n v="206"/>
    <n v="393836600.74408823"/>
  </r>
  <r>
    <x v="1"/>
    <x v="1"/>
    <x v="0"/>
    <x v="14"/>
    <x v="0"/>
    <x v="0"/>
    <x v="2"/>
    <x v="0"/>
    <n v="69"/>
    <n v="103302357.40508133"/>
  </r>
  <r>
    <x v="1"/>
    <x v="1"/>
    <x v="0"/>
    <x v="14"/>
    <x v="0"/>
    <x v="0"/>
    <x v="2"/>
    <x v="1"/>
    <n v="16"/>
    <n v="19411062.211764708"/>
  </r>
  <r>
    <x v="1"/>
    <x v="1"/>
    <x v="0"/>
    <x v="14"/>
    <x v="0"/>
    <x v="1"/>
    <x v="3"/>
    <x v="0"/>
    <n v="1475"/>
    <n v="9187456482.6540813"/>
  </r>
  <r>
    <x v="1"/>
    <x v="1"/>
    <x v="0"/>
    <x v="14"/>
    <x v="0"/>
    <x v="1"/>
    <x v="3"/>
    <x v="1"/>
    <n v="1827"/>
    <n v="10550068414.16748"/>
  </r>
  <r>
    <x v="1"/>
    <x v="1"/>
    <x v="0"/>
    <x v="14"/>
    <x v="0"/>
    <x v="1"/>
    <x v="4"/>
    <x v="0"/>
    <n v="519"/>
    <n v="1663905394.235193"/>
  </r>
  <r>
    <x v="1"/>
    <x v="1"/>
    <x v="0"/>
    <x v="14"/>
    <x v="0"/>
    <x v="1"/>
    <x v="4"/>
    <x v="1"/>
    <n v="971"/>
    <n v="3248848566.7284656"/>
  </r>
  <r>
    <x v="1"/>
    <x v="1"/>
    <x v="0"/>
    <x v="14"/>
    <x v="0"/>
    <x v="1"/>
    <x v="1"/>
    <x v="0"/>
    <n v="515"/>
    <n v="1222269953.6416869"/>
  </r>
  <r>
    <x v="1"/>
    <x v="1"/>
    <x v="0"/>
    <x v="14"/>
    <x v="0"/>
    <x v="1"/>
    <x v="1"/>
    <x v="1"/>
    <n v="717"/>
    <n v="1701612900.7713101"/>
  </r>
  <r>
    <x v="1"/>
    <x v="1"/>
    <x v="0"/>
    <x v="14"/>
    <x v="0"/>
    <x v="1"/>
    <x v="2"/>
    <x v="0"/>
    <n v="86"/>
    <n v="156168038.32671875"/>
  </r>
  <r>
    <x v="1"/>
    <x v="1"/>
    <x v="0"/>
    <x v="14"/>
    <x v="0"/>
    <x v="1"/>
    <x v="2"/>
    <x v="1"/>
    <n v="16"/>
    <n v="26852255.698235292"/>
  </r>
  <r>
    <x v="1"/>
    <x v="1"/>
    <x v="0"/>
    <x v="14"/>
    <x v="0"/>
    <x v="3"/>
    <x v="4"/>
    <x v="0"/>
    <n v="36"/>
    <n v="93658840.318212226"/>
  </r>
  <r>
    <x v="1"/>
    <x v="1"/>
    <x v="0"/>
    <x v="14"/>
    <x v="1"/>
    <x v="2"/>
    <x v="3"/>
    <x v="0"/>
    <n v="289"/>
    <n v="1210612599"/>
  </r>
  <r>
    <x v="1"/>
    <x v="1"/>
    <x v="0"/>
    <x v="14"/>
    <x v="1"/>
    <x v="2"/>
    <x v="3"/>
    <x v="1"/>
    <n v="256"/>
    <n v="958977306.77189994"/>
  </r>
  <r>
    <x v="1"/>
    <x v="1"/>
    <x v="0"/>
    <x v="14"/>
    <x v="1"/>
    <x v="2"/>
    <x v="4"/>
    <x v="0"/>
    <n v="57"/>
    <n v="200663064"/>
  </r>
  <r>
    <x v="1"/>
    <x v="1"/>
    <x v="0"/>
    <x v="14"/>
    <x v="1"/>
    <x v="2"/>
    <x v="4"/>
    <x v="1"/>
    <n v="26"/>
    <n v="71568780"/>
  </r>
  <r>
    <x v="1"/>
    <x v="1"/>
    <x v="0"/>
    <x v="14"/>
    <x v="1"/>
    <x v="2"/>
    <x v="1"/>
    <x v="0"/>
    <n v="43"/>
    <n v="83037672"/>
  </r>
  <r>
    <x v="1"/>
    <x v="1"/>
    <x v="0"/>
    <x v="14"/>
    <x v="1"/>
    <x v="2"/>
    <x v="1"/>
    <x v="1"/>
    <n v="62"/>
    <n v="108325830"/>
  </r>
  <r>
    <x v="1"/>
    <x v="1"/>
    <x v="0"/>
    <x v="14"/>
    <x v="1"/>
    <x v="4"/>
    <x v="0"/>
    <x v="0"/>
    <n v="5"/>
    <n v="40433087.461331978"/>
  </r>
  <r>
    <x v="1"/>
    <x v="1"/>
    <x v="0"/>
    <x v="14"/>
    <x v="1"/>
    <x v="4"/>
    <x v="0"/>
    <x v="1"/>
    <n v="4"/>
    <n v="26463810.119239397"/>
  </r>
  <r>
    <x v="1"/>
    <x v="1"/>
    <x v="0"/>
    <x v="14"/>
    <x v="1"/>
    <x v="4"/>
    <x v="3"/>
    <x v="0"/>
    <n v="40"/>
    <n v="249079489.6055375"/>
  </r>
  <r>
    <x v="1"/>
    <x v="1"/>
    <x v="0"/>
    <x v="14"/>
    <x v="1"/>
    <x v="4"/>
    <x v="3"/>
    <x v="1"/>
    <n v="52"/>
    <n v="285908700.3514303"/>
  </r>
  <r>
    <x v="1"/>
    <x v="1"/>
    <x v="0"/>
    <x v="14"/>
    <x v="1"/>
    <x v="4"/>
    <x v="4"/>
    <x v="0"/>
    <n v="15"/>
    <n v="45264167.110299036"/>
  </r>
  <r>
    <x v="1"/>
    <x v="1"/>
    <x v="0"/>
    <x v="14"/>
    <x v="1"/>
    <x v="4"/>
    <x v="4"/>
    <x v="1"/>
    <n v="17"/>
    <n v="52548929.925082237"/>
  </r>
  <r>
    <x v="1"/>
    <x v="1"/>
    <x v="0"/>
    <x v="14"/>
    <x v="1"/>
    <x v="4"/>
    <x v="1"/>
    <x v="0"/>
    <n v="30"/>
    <n v="70803129.032075986"/>
  </r>
  <r>
    <x v="1"/>
    <x v="1"/>
    <x v="0"/>
    <x v="14"/>
    <x v="1"/>
    <x v="4"/>
    <x v="1"/>
    <x v="1"/>
    <n v="88"/>
    <n v="196603546.74346545"/>
  </r>
  <r>
    <x v="1"/>
    <x v="1"/>
    <x v="0"/>
    <x v="14"/>
    <x v="1"/>
    <x v="4"/>
    <x v="2"/>
    <x v="0"/>
    <n v="13"/>
    <n v="21930010.217694543"/>
  </r>
  <r>
    <x v="1"/>
    <x v="1"/>
    <x v="0"/>
    <x v="14"/>
    <x v="1"/>
    <x v="4"/>
    <x v="2"/>
    <x v="1"/>
    <n v="12"/>
    <n v="24996653.89492486"/>
  </r>
  <r>
    <x v="1"/>
    <x v="1"/>
    <x v="0"/>
    <x v="14"/>
    <x v="1"/>
    <x v="3"/>
    <x v="4"/>
    <x v="0"/>
    <n v="57"/>
    <n v="127969941"/>
  </r>
  <r>
    <x v="1"/>
    <x v="1"/>
    <x v="0"/>
    <x v="14"/>
    <x v="1"/>
    <x v="3"/>
    <x v="4"/>
    <x v="1"/>
    <n v="2"/>
    <n v="7490217"/>
  </r>
  <r>
    <x v="1"/>
    <x v="1"/>
    <x v="0"/>
    <x v="14"/>
    <x v="1"/>
    <x v="3"/>
    <x v="1"/>
    <x v="0"/>
    <n v="5"/>
    <n v="10343190"/>
  </r>
  <r>
    <x v="1"/>
    <x v="1"/>
    <x v="0"/>
    <x v="14"/>
    <x v="1"/>
    <x v="3"/>
    <x v="2"/>
    <x v="0"/>
    <n v="1"/>
    <n v="1595709"/>
  </r>
  <r>
    <x v="1"/>
    <x v="1"/>
    <x v="0"/>
    <x v="14"/>
    <x v="1"/>
    <x v="3"/>
    <x v="2"/>
    <x v="1"/>
    <n v="4"/>
    <n v="6839226"/>
  </r>
  <r>
    <x v="1"/>
    <x v="1"/>
    <x v="0"/>
    <x v="15"/>
    <x v="0"/>
    <x v="0"/>
    <x v="0"/>
    <x v="0"/>
    <n v="71"/>
    <n v="665788127.90369987"/>
  </r>
  <r>
    <x v="1"/>
    <x v="1"/>
    <x v="0"/>
    <x v="15"/>
    <x v="0"/>
    <x v="0"/>
    <x v="0"/>
    <x v="1"/>
    <n v="72"/>
    <n v="703030176.82379997"/>
  </r>
  <r>
    <x v="1"/>
    <x v="1"/>
    <x v="0"/>
    <x v="15"/>
    <x v="0"/>
    <x v="0"/>
    <x v="3"/>
    <x v="0"/>
    <n v="123"/>
    <n v="761550391.9659183"/>
  </r>
  <r>
    <x v="1"/>
    <x v="1"/>
    <x v="0"/>
    <x v="15"/>
    <x v="0"/>
    <x v="0"/>
    <x v="3"/>
    <x v="1"/>
    <n v="129"/>
    <n v="794218091.25920749"/>
  </r>
  <r>
    <x v="1"/>
    <x v="1"/>
    <x v="0"/>
    <x v="15"/>
    <x v="0"/>
    <x v="0"/>
    <x v="4"/>
    <x v="0"/>
    <n v="89"/>
    <n v="208459819.7026948"/>
  </r>
  <r>
    <x v="1"/>
    <x v="1"/>
    <x v="0"/>
    <x v="15"/>
    <x v="0"/>
    <x v="0"/>
    <x v="4"/>
    <x v="1"/>
    <n v="71"/>
    <n v="160663218.13694668"/>
  </r>
  <r>
    <x v="1"/>
    <x v="1"/>
    <x v="0"/>
    <x v="15"/>
    <x v="0"/>
    <x v="0"/>
    <x v="1"/>
    <x v="0"/>
    <n v="90"/>
    <n v="185430918.22734535"/>
  </r>
  <r>
    <x v="1"/>
    <x v="1"/>
    <x v="0"/>
    <x v="15"/>
    <x v="0"/>
    <x v="0"/>
    <x v="1"/>
    <x v="1"/>
    <n v="217"/>
    <n v="431783608.95165336"/>
  </r>
  <r>
    <x v="1"/>
    <x v="1"/>
    <x v="0"/>
    <x v="15"/>
    <x v="0"/>
    <x v="0"/>
    <x v="2"/>
    <x v="0"/>
    <n v="64"/>
    <n v="112394319.77917001"/>
  </r>
  <r>
    <x v="1"/>
    <x v="1"/>
    <x v="0"/>
    <x v="15"/>
    <x v="0"/>
    <x v="0"/>
    <x v="2"/>
    <x v="1"/>
    <n v="7"/>
    <n v="11718941.4"/>
  </r>
  <r>
    <x v="1"/>
    <x v="1"/>
    <x v="0"/>
    <x v="15"/>
    <x v="0"/>
    <x v="1"/>
    <x v="3"/>
    <x v="0"/>
    <n v="1250"/>
    <n v="7794053665.822813"/>
  </r>
  <r>
    <x v="1"/>
    <x v="1"/>
    <x v="0"/>
    <x v="15"/>
    <x v="0"/>
    <x v="1"/>
    <x v="3"/>
    <x v="1"/>
    <n v="1852"/>
    <n v="11216453922.67481"/>
  </r>
  <r>
    <x v="1"/>
    <x v="1"/>
    <x v="0"/>
    <x v="15"/>
    <x v="0"/>
    <x v="1"/>
    <x v="4"/>
    <x v="0"/>
    <n v="176"/>
    <n v="436656937.80100518"/>
  </r>
  <r>
    <x v="1"/>
    <x v="1"/>
    <x v="0"/>
    <x v="15"/>
    <x v="0"/>
    <x v="1"/>
    <x v="4"/>
    <x v="1"/>
    <n v="311"/>
    <n v="731311506.57045329"/>
  </r>
  <r>
    <x v="1"/>
    <x v="1"/>
    <x v="0"/>
    <x v="15"/>
    <x v="0"/>
    <x v="1"/>
    <x v="1"/>
    <x v="0"/>
    <n v="434"/>
    <n v="895925328.34385443"/>
  </r>
  <r>
    <x v="1"/>
    <x v="1"/>
    <x v="0"/>
    <x v="15"/>
    <x v="0"/>
    <x v="1"/>
    <x v="1"/>
    <x v="1"/>
    <n v="1214"/>
    <n v="2417637934.7770362"/>
  </r>
  <r>
    <x v="1"/>
    <x v="1"/>
    <x v="0"/>
    <x v="15"/>
    <x v="0"/>
    <x v="1"/>
    <x v="2"/>
    <x v="0"/>
    <n v="135"/>
    <n v="232990157.39543003"/>
  </r>
  <r>
    <x v="1"/>
    <x v="1"/>
    <x v="0"/>
    <x v="15"/>
    <x v="0"/>
    <x v="1"/>
    <x v="2"/>
    <x v="1"/>
    <n v="35"/>
    <n v="57346253.601599991"/>
  </r>
  <r>
    <x v="1"/>
    <x v="1"/>
    <x v="0"/>
    <x v="15"/>
    <x v="0"/>
    <x v="3"/>
    <x v="1"/>
    <x v="1"/>
    <n v="1"/>
    <n v="1980375.5703125"/>
  </r>
  <r>
    <x v="1"/>
    <x v="1"/>
    <x v="0"/>
    <x v="15"/>
    <x v="1"/>
    <x v="2"/>
    <x v="3"/>
    <x v="0"/>
    <n v="237"/>
    <n v="1285482672"/>
  </r>
  <r>
    <x v="1"/>
    <x v="1"/>
    <x v="0"/>
    <x v="15"/>
    <x v="1"/>
    <x v="2"/>
    <x v="3"/>
    <x v="1"/>
    <n v="247"/>
    <n v="1095714627"/>
  </r>
  <r>
    <x v="1"/>
    <x v="1"/>
    <x v="0"/>
    <x v="15"/>
    <x v="1"/>
    <x v="2"/>
    <x v="4"/>
    <x v="0"/>
    <n v="39"/>
    <n v="76818984"/>
  </r>
  <r>
    <x v="1"/>
    <x v="1"/>
    <x v="0"/>
    <x v="15"/>
    <x v="1"/>
    <x v="2"/>
    <x v="4"/>
    <x v="1"/>
    <n v="80"/>
    <n v="145999758"/>
  </r>
  <r>
    <x v="1"/>
    <x v="1"/>
    <x v="0"/>
    <x v="15"/>
    <x v="1"/>
    <x v="2"/>
    <x v="1"/>
    <x v="0"/>
    <n v="29"/>
    <n v="55946421"/>
  </r>
  <r>
    <x v="1"/>
    <x v="1"/>
    <x v="0"/>
    <x v="15"/>
    <x v="1"/>
    <x v="2"/>
    <x v="1"/>
    <x v="1"/>
    <n v="59"/>
    <n v="92490375"/>
  </r>
  <r>
    <x v="1"/>
    <x v="1"/>
    <x v="0"/>
    <x v="15"/>
    <x v="1"/>
    <x v="2"/>
    <x v="2"/>
    <x v="0"/>
    <n v="2"/>
    <n v="2040000"/>
  </r>
  <r>
    <x v="1"/>
    <x v="1"/>
    <x v="0"/>
    <x v="15"/>
    <x v="1"/>
    <x v="2"/>
    <x v="2"/>
    <x v="1"/>
    <n v="3"/>
    <n v="2370000"/>
  </r>
  <r>
    <x v="1"/>
    <x v="1"/>
    <x v="0"/>
    <x v="15"/>
    <x v="1"/>
    <x v="4"/>
    <x v="0"/>
    <x v="0"/>
    <n v="1"/>
    <n v="8894506.173913043"/>
  </r>
  <r>
    <x v="1"/>
    <x v="1"/>
    <x v="0"/>
    <x v="15"/>
    <x v="1"/>
    <x v="4"/>
    <x v="3"/>
    <x v="0"/>
    <n v="17"/>
    <n v="104056419.08852398"/>
  </r>
  <r>
    <x v="1"/>
    <x v="1"/>
    <x v="0"/>
    <x v="15"/>
    <x v="1"/>
    <x v="4"/>
    <x v="3"/>
    <x v="1"/>
    <n v="22"/>
    <n v="132258182.99539633"/>
  </r>
  <r>
    <x v="1"/>
    <x v="1"/>
    <x v="0"/>
    <x v="15"/>
    <x v="1"/>
    <x v="4"/>
    <x v="4"/>
    <x v="0"/>
    <n v="2"/>
    <n v="4631024.5714285709"/>
  </r>
  <r>
    <x v="1"/>
    <x v="1"/>
    <x v="0"/>
    <x v="15"/>
    <x v="1"/>
    <x v="4"/>
    <x v="4"/>
    <x v="1"/>
    <n v="7"/>
    <n v="15020667.26524147"/>
  </r>
  <r>
    <x v="1"/>
    <x v="1"/>
    <x v="0"/>
    <x v="15"/>
    <x v="1"/>
    <x v="4"/>
    <x v="1"/>
    <x v="0"/>
    <n v="6"/>
    <n v="11916315.536946539"/>
  </r>
  <r>
    <x v="1"/>
    <x v="1"/>
    <x v="0"/>
    <x v="15"/>
    <x v="1"/>
    <x v="4"/>
    <x v="1"/>
    <x v="1"/>
    <n v="32"/>
    <n v="64924626.622891665"/>
  </r>
  <r>
    <x v="1"/>
    <x v="1"/>
    <x v="0"/>
    <x v="15"/>
    <x v="1"/>
    <x v="4"/>
    <x v="2"/>
    <x v="0"/>
    <n v="2"/>
    <n v="3411580.8305084743"/>
  </r>
  <r>
    <x v="1"/>
    <x v="1"/>
    <x v="0"/>
    <x v="15"/>
    <x v="1"/>
    <x v="4"/>
    <x v="2"/>
    <x v="1"/>
    <n v="1"/>
    <n v="1661707.7999999998"/>
  </r>
  <r>
    <x v="1"/>
    <x v="1"/>
    <x v="0"/>
    <x v="15"/>
    <x v="1"/>
    <x v="3"/>
    <x v="3"/>
    <x v="0"/>
    <n v="2"/>
    <n v="7068282"/>
  </r>
  <r>
    <x v="1"/>
    <x v="1"/>
    <x v="0"/>
    <x v="15"/>
    <x v="1"/>
    <x v="3"/>
    <x v="3"/>
    <x v="1"/>
    <n v="2"/>
    <n v="5458299"/>
  </r>
  <r>
    <x v="1"/>
    <x v="1"/>
    <x v="0"/>
    <x v="15"/>
    <x v="1"/>
    <x v="3"/>
    <x v="4"/>
    <x v="0"/>
    <n v="1"/>
    <n v="2632506"/>
  </r>
  <r>
    <x v="1"/>
    <x v="1"/>
    <x v="0"/>
    <x v="15"/>
    <x v="1"/>
    <x v="3"/>
    <x v="1"/>
    <x v="0"/>
    <n v="3"/>
    <n v="7820745"/>
  </r>
  <r>
    <x v="1"/>
    <x v="1"/>
    <x v="0"/>
    <x v="15"/>
    <x v="1"/>
    <x v="3"/>
    <x v="1"/>
    <x v="1"/>
    <n v="6"/>
    <n v="11244156"/>
  </r>
  <r>
    <x v="1"/>
    <x v="1"/>
    <x v="0"/>
    <x v="15"/>
    <x v="1"/>
    <x v="3"/>
    <x v="2"/>
    <x v="0"/>
    <n v="6"/>
    <n v="8700030"/>
  </r>
  <r>
    <x v="1"/>
    <x v="1"/>
    <x v="0"/>
    <x v="16"/>
    <x v="0"/>
    <x v="0"/>
    <x v="0"/>
    <x v="0"/>
    <n v="17"/>
    <n v="245601957.30279151"/>
  </r>
  <r>
    <x v="1"/>
    <x v="1"/>
    <x v="0"/>
    <x v="16"/>
    <x v="0"/>
    <x v="0"/>
    <x v="0"/>
    <x v="1"/>
    <n v="9"/>
    <n v="127964599.35518001"/>
  </r>
  <r>
    <x v="1"/>
    <x v="1"/>
    <x v="0"/>
    <x v="16"/>
    <x v="0"/>
    <x v="0"/>
    <x v="3"/>
    <x v="0"/>
    <n v="14"/>
    <n v="159178182.12353894"/>
  </r>
  <r>
    <x v="1"/>
    <x v="1"/>
    <x v="0"/>
    <x v="16"/>
    <x v="0"/>
    <x v="0"/>
    <x v="3"/>
    <x v="1"/>
    <n v="10"/>
    <n v="102847656.28465283"/>
  </r>
  <r>
    <x v="1"/>
    <x v="1"/>
    <x v="0"/>
    <x v="16"/>
    <x v="0"/>
    <x v="0"/>
    <x v="4"/>
    <x v="1"/>
    <n v="1"/>
    <n v="2883700.19276657"/>
  </r>
  <r>
    <x v="1"/>
    <x v="1"/>
    <x v="0"/>
    <x v="16"/>
    <x v="0"/>
    <x v="0"/>
    <x v="1"/>
    <x v="0"/>
    <n v="5"/>
    <n v="20574444.131437495"/>
  </r>
  <r>
    <x v="1"/>
    <x v="1"/>
    <x v="0"/>
    <x v="16"/>
    <x v="0"/>
    <x v="0"/>
    <x v="1"/>
    <x v="1"/>
    <n v="10"/>
    <n v="44389024.308895454"/>
  </r>
  <r>
    <x v="1"/>
    <x v="1"/>
    <x v="0"/>
    <x v="16"/>
    <x v="0"/>
    <x v="0"/>
    <x v="2"/>
    <x v="0"/>
    <n v="2"/>
    <n v="4207522.6640949994"/>
  </r>
  <r>
    <x v="1"/>
    <x v="1"/>
    <x v="0"/>
    <x v="16"/>
    <x v="0"/>
    <x v="1"/>
    <x v="3"/>
    <x v="0"/>
    <n v="352"/>
    <n v="4175448823.2368436"/>
  </r>
  <r>
    <x v="1"/>
    <x v="1"/>
    <x v="0"/>
    <x v="16"/>
    <x v="0"/>
    <x v="1"/>
    <x v="3"/>
    <x v="1"/>
    <n v="182"/>
    <n v="1907158033.3752329"/>
  </r>
  <r>
    <x v="1"/>
    <x v="1"/>
    <x v="0"/>
    <x v="16"/>
    <x v="0"/>
    <x v="1"/>
    <x v="4"/>
    <x v="0"/>
    <n v="3"/>
    <n v="11419334.939999998"/>
  </r>
  <r>
    <x v="1"/>
    <x v="1"/>
    <x v="0"/>
    <x v="16"/>
    <x v="0"/>
    <x v="1"/>
    <x v="4"/>
    <x v="1"/>
    <n v="11"/>
    <n v="31720702.120432273"/>
  </r>
  <r>
    <x v="1"/>
    <x v="1"/>
    <x v="0"/>
    <x v="16"/>
    <x v="0"/>
    <x v="1"/>
    <x v="1"/>
    <x v="0"/>
    <n v="96"/>
    <n v="358979877.61096227"/>
  </r>
  <r>
    <x v="1"/>
    <x v="1"/>
    <x v="0"/>
    <x v="16"/>
    <x v="0"/>
    <x v="1"/>
    <x v="1"/>
    <x v="1"/>
    <n v="96"/>
    <n v="392709177.55545706"/>
  </r>
  <r>
    <x v="1"/>
    <x v="1"/>
    <x v="0"/>
    <x v="16"/>
    <x v="0"/>
    <x v="1"/>
    <x v="2"/>
    <x v="0"/>
    <n v="8"/>
    <n v="15534898.563589998"/>
  </r>
  <r>
    <x v="1"/>
    <x v="1"/>
    <x v="0"/>
    <x v="16"/>
    <x v="0"/>
    <x v="1"/>
    <x v="2"/>
    <x v="1"/>
    <n v="3"/>
    <n v="5320981.0404000003"/>
  </r>
  <r>
    <x v="1"/>
    <x v="1"/>
    <x v="0"/>
    <x v="16"/>
    <x v="1"/>
    <x v="2"/>
    <x v="3"/>
    <x v="0"/>
    <n v="45"/>
    <n v="212283366"/>
  </r>
  <r>
    <x v="1"/>
    <x v="1"/>
    <x v="0"/>
    <x v="16"/>
    <x v="1"/>
    <x v="2"/>
    <x v="3"/>
    <x v="1"/>
    <n v="29"/>
    <n v="122781603"/>
  </r>
  <r>
    <x v="1"/>
    <x v="1"/>
    <x v="0"/>
    <x v="16"/>
    <x v="1"/>
    <x v="2"/>
    <x v="4"/>
    <x v="0"/>
    <n v="21"/>
    <n v="62763333"/>
  </r>
  <r>
    <x v="1"/>
    <x v="1"/>
    <x v="0"/>
    <x v="16"/>
    <x v="1"/>
    <x v="2"/>
    <x v="4"/>
    <x v="1"/>
    <n v="5"/>
    <n v="22233000"/>
  </r>
  <r>
    <x v="1"/>
    <x v="1"/>
    <x v="0"/>
    <x v="16"/>
    <x v="1"/>
    <x v="2"/>
    <x v="1"/>
    <x v="0"/>
    <n v="18"/>
    <n v="33059994"/>
  </r>
  <r>
    <x v="1"/>
    <x v="1"/>
    <x v="0"/>
    <x v="16"/>
    <x v="1"/>
    <x v="2"/>
    <x v="1"/>
    <x v="1"/>
    <n v="13"/>
    <n v="27909999"/>
  </r>
  <r>
    <x v="1"/>
    <x v="1"/>
    <x v="0"/>
    <x v="16"/>
    <x v="1"/>
    <x v="2"/>
    <x v="2"/>
    <x v="0"/>
    <n v="1"/>
    <n v="360000"/>
  </r>
  <r>
    <x v="1"/>
    <x v="1"/>
    <x v="0"/>
    <x v="16"/>
    <x v="1"/>
    <x v="2"/>
    <x v="2"/>
    <x v="1"/>
    <n v="2"/>
    <n v="1980000"/>
  </r>
  <r>
    <x v="1"/>
    <x v="1"/>
    <x v="0"/>
    <x v="16"/>
    <x v="1"/>
    <x v="4"/>
    <x v="3"/>
    <x v="0"/>
    <n v="2"/>
    <n v="24831195.062213216"/>
  </r>
  <r>
    <x v="1"/>
    <x v="1"/>
    <x v="0"/>
    <x v="16"/>
    <x v="1"/>
    <x v="4"/>
    <x v="3"/>
    <x v="1"/>
    <n v="1"/>
    <n v="11218758.230764769"/>
  </r>
  <r>
    <x v="1"/>
    <x v="1"/>
    <x v="0"/>
    <x v="16"/>
    <x v="1"/>
    <x v="4"/>
    <x v="4"/>
    <x v="0"/>
    <n v="1"/>
    <n v="3806444.9799999995"/>
  </r>
  <r>
    <x v="1"/>
    <x v="1"/>
    <x v="0"/>
    <x v="16"/>
    <x v="1"/>
    <x v="4"/>
    <x v="1"/>
    <x v="0"/>
    <n v="4"/>
    <n v="10513817.37049"/>
  </r>
  <r>
    <x v="1"/>
    <x v="1"/>
    <x v="0"/>
    <x v="16"/>
    <x v="1"/>
    <x v="4"/>
    <x v="1"/>
    <x v="1"/>
    <n v="4"/>
    <n v="11123634.479236495"/>
  </r>
  <r>
    <x v="1"/>
    <x v="1"/>
    <x v="0"/>
    <x v="17"/>
    <x v="0"/>
    <x v="0"/>
    <x v="0"/>
    <x v="0"/>
    <n v="126"/>
    <n v="1054476728.8304995"/>
  </r>
  <r>
    <x v="1"/>
    <x v="1"/>
    <x v="0"/>
    <x v="17"/>
    <x v="0"/>
    <x v="0"/>
    <x v="0"/>
    <x v="1"/>
    <n v="72"/>
    <n v="606966111.39330006"/>
  </r>
  <r>
    <x v="1"/>
    <x v="1"/>
    <x v="0"/>
    <x v="17"/>
    <x v="0"/>
    <x v="0"/>
    <x v="3"/>
    <x v="0"/>
    <n v="170"/>
    <n v="1079284391.5315328"/>
  </r>
  <r>
    <x v="1"/>
    <x v="1"/>
    <x v="0"/>
    <x v="17"/>
    <x v="0"/>
    <x v="0"/>
    <x v="3"/>
    <x v="1"/>
    <n v="157"/>
    <n v="946725039.30452573"/>
  </r>
  <r>
    <x v="1"/>
    <x v="1"/>
    <x v="0"/>
    <x v="17"/>
    <x v="0"/>
    <x v="0"/>
    <x v="4"/>
    <x v="0"/>
    <n v="21"/>
    <n v="69846202.283607051"/>
  </r>
  <r>
    <x v="1"/>
    <x v="1"/>
    <x v="0"/>
    <x v="17"/>
    <x v="0"/>
    <x v="0"/>
    <x v="4"/>
    <x v="1"/>
    <n v="50"/>
    <n v="136655514.14814043"/>
  </r>
  <r>
    <x v="1"/>
    <x v="1"/>
    <x v="0"/>
    <x v="17"/>
    <x v="0"/>
    <x v="0"/>
    <x v="1"/>
    <x v="0"/>
    <n v="70"/>
    <n v="154588100.65751889"/>
  </r>
  <r>
    <x v="1"/>
    <x v="1"/>
    <x v="0"/>
    <x v="17"/>
    <x v="0"/>
    <x v="0"/>
    <x v="1"/>
    <x v="1"/>
    <n v="93"/>
    <n v="202084831.99997494"/>
  </r>
  <r>
    <x v="1"/>
    <x v="1"/>
    <x v="0"/>
    <x v="17"/>
    <x v="0"/>
    <x v="0"/>
    <x v="2"/>
    <x v="0"/>
    <n v="29"/>
    <n v="52304565.09644603"/>
  </r>
  <r>
    <x v="1"/>
    <x v="1"/>
    <x v="0"/>
    <x v="17"/>
    <x v="0"/>
    <x v="0"/>
    <x v="2"/>
    <x v="1"/>
    <n v="4"/>
    <n v="7198935.4019999998"/>
  </r>
  <r>
    <x v="1"/>
    <x v="1"/>
    <x v="0"/>
    <x v="17"/>
    <x v="0"/>
    <x v="1"/>
    <x v="3"/>
    <x v="0"/>
    <n v="817"/>
    <n v="5190725608.2058659"/>
  </r>
  <r>
    <x v="1"/>
    <x v="1"/>
    <x v="0"/>
    <x v="17"/>
    <x v="0"/>
    <x v="1"/>
    <x v="3"/>
    <x v="1"/>
    <n v="971"/>
    <n v="5822637541.5338697"/>
  </r>
  <r>
    <x v="1"/>
    <x v="1"/>
    <x v="0"/>
    <x v="17"/>
    <x v="0"/>
    <x v="1"/>
    <x v="4"/>
    <x v="0"/>
    <n v="167"/>
    <n v="411166658.66139299"/>
  </r>
  <r>
    <x v="1"/>
    <x v="1"/>
    <x v="0"/>
    <x v="17"/>
    <x v="0"/>
    <x v="1"/>
    <x v="4"/>
    <x v="1"/>
    <n v="245"/>
    <n v="638378810.00799835"/>
  </r>
  <r>
    <x v="1"/>
    <x v="1"/>
    <x v="0"/>
    <x v="17"/>
    <x v="0"/>
    <x v="1"/>
    <x v="1"/>
    <x v="0"/>
    <n v="247"/>
    <n v="545787450.41748071"/>
  </r>
  <r>
    <x v="1"/>
    <x v="1"/>
    <x v="0"/>
    <x v="17"/>
    <x v="0"/>
    <x v="1"/>
    <x v="1"/>
    <x v="1"/>
    <n v="371"/>
    <n v="806816748.50502491"/>
  </r>
  <r>
    <x v="1"/>
    <x v="1"/>
    <x v="0"/>
    <x v="17"/>
    <x v="0"/>
    <x v="1"/>
    <x v="2"/>
    <x v="0"/>
    <n v="225"/>
    <n v="406720337.04855365"/>
  </r>
  <r>
    <x v="1"/>
    <x v="1"/>
    <x v="0"/>
    <x v="17"/>
    <x v="0"/>
    <x v="1"/>
    <x v="2"/>
    <x v="1"/>
    <n v="29"/>
    <n v="52584520.262999997"/>
  </r>
  <r>
    <x v="1"/>
    <x v="1"/>
    <x v="0"/>
    <x v="17"/>
    <x v="1"/>
    <x v="2"/>
    <x v="0"/>
    <x v="0"/>
    <n v="1"/>
    <n v="14133333"/>
  </r>
  <r>
    <x v="1"/>
    <x v="1"/>
    <x v="0"/>
    <x v="17"/>
    <x v="1"/>
    <x v="2"/>
    <x v="3"/>
    <x v="0"/>
    <n v="1019"/>
    <n v="4288996374.1199999"/>
  </r>
  <r>
    <x v="1"/>
    <x v="1"/>
    <x v="0"/>
    <x v="17"/>
    <x v="1"/>
    <x v="2"/>
    <x v="3"/>
    <x v="1"/>
    <n v="999"/>
    <n v="3889075016.6399999"/>
  </r>
  <r>
    <x v="1"/>
    <x v="1"/>
    <x v="0"/>
    <x v="17"/>
    <x v="1"/>
    <x v="2"/>
    <x v="4"/>
    <x v="0"/>
    <n v="144"/>
    <n v="348420602.70000005"/>
  </r>
  <r>
    <x v="1"/>
    <x v="1"/>
    <x v="0"/>
    <x v="17"/>
    <x v="1"/>
    <x v="2"/>
    <x v="4"/>
    <x v="1"/>
    <n v="147"/>
    <n v="288856414.31999999"/>
  </r>
  <r>
    <x v="1"/>
    <x v="1"/>
    <x v="0"/>
    <x v="17"/>
    <x v="1"/>
    <x v="2"/>
    <x v="1"/>
    <x v="0"/>
    <n v="56"/>
    <n v="110599188"/>
  </r>
  <r>
    <x v="1"/>
    <x v="1"/>
    <x v="0"/>
    <x v="17"/>
    <x v="1"/>
    <x v="2"/>
    <x v="1"/>
    <x v="1"/>
    <n v="80"/>
    <n v="131177633.22"/>
  </r>
  <r>
    <x v="1"/>
    <x v="1"/>
    <x v="0"/>
    <x v="17"/>
    <x v="1"/>
    <x v="2"/>
    <x v="2"/>
    <x v="0"/>
    <n v="3"/>
    <n v="4510335"/>
  </r>
  <r>
    <x v="1"/>
    <x v="1"/>
    <x v="0"/>
    <x v="17"/>
    <x v="1"/>
    <x v="2"/>
    <x v="2"/>
    <x v="1"/>
    <n v="5"/>
    <n v="6461148"/>
  </r>
  <r>
    <x v="1"/>
    <x v="1"/>
    <x v="0"/>
    <x v="17"/>
    <x v="1"/>
    <x v="4"/>
    <x v="0"/>
    <x v="0"/>
    <n v="3"/>
    <n v="16824363.770168182"/>
  </r>
  <r>
    <x v="1"/>
    <x v="1"/>
    <x v="0"/>
    <x v="17"/>
    <x v="1"/>
    <x v="4"/>
    <x v="0"/>
    <x v="1"/>
    <n v="4"/>
    <n v="29548766.118292857"/>
  </r>
  <r>
    <x v="1"/>
    <x v="1"/>
    <x v="0"/>
    <x v="17"/>
    <x v="1"/>
    <x v="4"/>
    <x v="3"/>
    <x v="0"/>
    <n v="10"/>
    <n v="65014197.053460479"/>
  </r>
  <r>
    <x v="1"/>
    <x v="1"/>
    <x v="0"/>
    <x v="17"/>
    <x v="1"/>
    <x v="4"/>
    <x v="3"/>
    <x v="1"/>
    <n v="15"/>
    <n v="89100927.600689977"/>
  </r>
  <r>
    <x v="1"/>
    <x v="1"/>
    <x v="0"/>
    <x v="17"/>
    <x v="1"/>
    <x v="4"/>
    <x v="4"/>
    <x v="1"/>
    <n v="3"/>
    <n v="7445071.5437009502"/>
  </r>
  <r>
    <x v="1"/>
    <x v="1"/>
    <x v="0"/>
    <x v="17"/>
    <x v="1"/>
    <x v="4"/>
    <x v="1"/>
    <x v="0"/>
    <n v="2"/>
    <n v="4376343.5685000001"/>
  </r>
  <r>
    <x v="1"/>
    <x v="1"/>
    <x v="0"/>
    <x v="17"/>
    <x v="1"/>
    <x v="4"/>
    <x v="1"/>
    <x v="1"/>
    <n v="4"/>
    <n v="8303219.7983766198"/>
  </r>
  <r>
    <x v="1"/>
    <x v="1"/>
    <x v="0"/>
    <x v="17"/>
    <x v="1"/>
    <x v="4"/>
    <x v="2"/>
    <x v="0"/>
    <n v="2"/>
    <n v="3659828.7858749996"/>
  </r>
  <r>
    <x v="1"/>
    <x v="1"/>
    <x v="0"/>
    <x v="17"/>
    <x v="1"/>
    <x v="4"/>
    <x v="2"/>
    <x v="1"/>
    <n v="1"/>
    <n v="1963723.9350000001"/>
  </r>
  <r>
    <x v="1"/>
    <x v="1"/>
    <x v="0"/>
    <x v="18"/>
    <x v="0"/>
    <x v="0"/>
    <x v="0"/>
    <x v="0"/>
    <n v="31"/>
    <n v="347236563.42000002"/>
  </r>
  <r>
    <x v="1"/>
    <x v="1"/>
    <x v="0"/>
    <x v="18"/>
    <x v="0"/>
    <x v="0"/>
    <x v="0"/>
    <x v="1"/>
    <n v="7"/>
    <n v="65357505"/>
  </r>
  <r>
    <x v="1"/>
    <x v="1"/>
    <x v="0"/>
    <x v="18"/>
    <x v="0"/>
    <x v="0"/>
    <x v="3"/>
    <x v="0"/>
    <n v="19"/>
    <n v="127119676.98115127"/>
  </r>
  <r>
    <x v="1"/>
    <x v="1"/>
    <x v="0"/>
    <x v="18"/>
    <x v="0"/>
    <x v="0"/>
    <x v="3"/>
    <x v="1"/>
    <n v="8"/>
    <n v="51537747.49116645"/>
  </r>
  <r>
    <x v="1"/>
    <x v="1"/>
    <x v="0"/>
    <x v="18"/>
    <x v="0"/>
    <x v="0"/>
    <x v="4"/>
    <x v="0"/>
    <n v="1"/>
    <n v="2667639.5636999998"/>
  </r>
  <r>
    <x v="1"/>
    <x v="1"/>
    <x v="0"/>
    <x v="18"/>
    <x v="0"/>
    <x v="0"/>
    <x v="4"/>
    <x v="1"/>
    <n v="3"/>
    <n v="10720861.081883155"/>
  </r>
  <r>
    <x v="1"/>
    <x v="1"/>
    <x v="0"/>
    <x v="18"/>
    <x v="0"/>
    <x v="0"/>
    <x v="1"/>
    <x v="0"/>
    <n v="4"/>
    <n v="9142077.7830508444"/>
  </r>
  <r>
    <x v="1"/>
    <x v="1"/>
    <x v="0"/>
    <x v="18"/>
    <x v="0"/>
    <x v="0"/>
    <x v="1"/>
    <x v="1"/>
    <n v="1"/>
    <n v="2160992.6255999999"/>
  </r>
  <r>
    <x v="1"/>
    <x v="1"/>
    <x v="0"/>
    <x v="18"/>
    <x v="0"/>
    <x v="1"/>
    <x v="3"/>
    <x v="0"/>
    <n v="225"/>
    <n v="1473318921.5841491"/>
  </r>
  <r>
    <x v="1"/>
    <x v="1"/>
    <x v="0"/>
    <x v="18"/>
    <x v="0"/>
    <x v="1"/>
    <x v="3"/>
    <x v="1"/>
    <n v="229"/>
    <n v="1443656202.0464344"/>
  </r>
  <r>
    <x v="1"/>
    <x v="1"/>
    <x v="0"/>
    <x v="18"/>
    <x v="0"/>
    <x v="1"/>
    <x v="4"/>
    <x v="0"/>
    <n v="72"/>
    <n v="227691273.76420116"/>
  </r>
  <r>
    <x v="1"/>
    <x v="1"/>
    <x v="0"/>
    <x v="18"/>
    <x v="0"/>
    <x v="1"/>
    <x v="4"/>
    <x v="1"/>
    <n v="80"/>
    <n v="236794236.24921685"/>
  </r>
  <r>
    <x v="1"/>
    <x v="1"/>
    <x v="0"/>
    <x v="18"/>
    <x v="0"/>
    <x v="1"/>
    <x v="1"/>
    <x v="0"/>
    <n v="77"/>
    <n v="172835589.04194912"/>
  </r>
  <r>
    <x v="1"/>
    <x v="1"/>
    <x v="0"/>
    <x v="18"/>
    <x v="0"/>
    <x v="1"/>
    <x v="1"/>
    <x v="1"/>
    <n v="109"/>
    <n v="246902988.88182077"/>
  </r>
  <r>
    <x v="1"/>
    <x v="1"/>
    <x v="0"/>
    <x v="18"/>
    <x v="0"/>
    <x v="1"/>
    <x v="2"/>
    <x v="0"/>
    <n v="16"/>
    <n v="28315345.125000007"/>
  </r>
  <r>
    <x v="1"/>
    <x v="1"/>
    <x v="0"/>
    <x v="18"/>
    <x v="0"/>
    <x v="1"/>
    <x v="2"/>
    <x v="1"/>
    <n v="14"/>
    <n v="24413601.389999989"/>
  </r>
  <r>
    <x v="1"/>
    <x v="1"/>
    <x v="0"/>
    <x v="18"/>
    <x v="1"/>
    <x v="2"/>
    <x v="0"/>
    <x v="0"/>
    <n v="8"/>
    <n v="118091502"/>
  </r>
  <r>
    <x v="1"/>
    <x v="1"/>
    <x v="0"/>
    <x v="18"/>
    <x v="1"/>
    <x v="2"/>
    <x v="0"/>
    <x v="1"/>
    <n v="3"/>
    <n v="42738291"/>
  </r>
  <r>
    <x v="1"/>
    <x v="1"/>
    <x v="0"/>
    <x v="18"/>
    <x v="1"/>
    <x v="2"/>
    <x v="3"/>
    <x v="0"/>
    <n v="357"/>
    <n v="1906495515"/>
  </r>
  <r>
    <x v="1"/>
    <x v="1"/>
    <x v="0"/>
    <x v="18"/>
    <x v="1"/>
    <x v="2"/>
    <x v="3"/>
    <x v="1"/>
    <n v="191"/>
    <n v="1087512234"/>
  </r>
  <r>
    <x v="1"/>
    <x v="1"/>
    <x v="0"/>
    <x v="18"/>
    <x v="1"/>
    <x v="2"/>
    <x v="4"/>
    <x v="0"/>
    <n v="359"/>
    <n v="861014007"/>
  </r>
  <r>
    <x v="1"/>
    <x v="1"/>
    <x v="0"/>
    <x v="18"/>
    <x v="1"/>
    <x v="2"/>
    <x v="4"/>
    <x v="1"/>
    <n v="88"/>
    <n v="224249304"/>
  </r>
  <r>
    <x v="1"/>
    <x v="1"/>
    <x v="0"/>
    <x v="18"/>
    <x v="1"/>
    <x v="2"/>
    <x v="1"/>
    <x v="0"/>
    <n v="11"/>
    <n v="24388989"/>
  </r>
  <r>
    <x v="1"/>
    <x v="1"/>
    <x v="0"/>
    <x v="18"/>
    <x v="1"/>
    <x v="2"/>
    <x v="1"/>
    <x v="1"/>
    <n v="43"/>
    <n v="85245414"/>
  </r>
  <r>
    <x v="1"/>
    <x v="1"/>
    <x v="0"/>
    <x v="18"/>
    <x v="1"/>
    <x v="2"/>
    <x v="2"/>
    <x v="0"/>
    <n v="17"/>
    <n v="32754072"/>
  </r>
  <r>
    <x v="1"/>
    <x v="1"/>
    <x v="0"/>
    <x v="18"/>
    <x v="1"/>
    <x v="2"/>
    <x v="2"/>
    <x v="1"/>
    <n v="7"/>
    <n v="9244584"/>
  </r>
  <r>
    <x v="1"/>
    <x v="1"/>
    <x v="0"/>
    <x v="18"/>
    <x v="1"/>
    <x v="4"/>
    <x v="0"/>
    <x v="0"/>
    <n v="1"/>
    <n v="8886097.666666666"/>
  </r>
  <r>
    <x v="1"/>
    <x v="1"/>
    <x v="0"/>
    <x v="18"/>
    <x v="1"/>
    <x v="4"/>
    <x v="0"/>
    <x v="1"/>
    <n v="1"/>
    <n v="3283070.6700000004"/>
  </r>
  <r>
    <x v="1"/>
    <x v="1"/>
    <x v="0"/>
    <x v="18"/>
    <x v="1"/>
    <x v="4"/>
    <x v="3"/>
    <x v="0"/>
    <n v="2"/>
    <n v="12708339.964866675"/>
  </r>
  <r>
    <x v="1"/>
    <x v="1"/>
    <x v="0"/>
    <x v="18"/>
    <x v="1"/>
    <x v="4"/>
    <x v="3"/>
    <x v="1"/>
    <n v="1"/>
    <n v="6327213.8800869584"/>
  </r>
  <r>
    <x v="1"/>
    <x v="1"/>
    <x v="0"/>
    <x v="18"/>
    <x v="1"/>
    <x v="4"/>
    <x v="1"/>
    <x v="1"/>
    <n v="1"/>
    <n v="2160992.6255999999"/>
  </r>
  <r>
    <x v="1"/>
    <x v="1"/>
    <x v="0"/>
    <x v="19"/>
    <x v="0"/>
    <x v="0"/>
    <x v="0"/>
    <x v="0"/>
    <n v="42"/>
    <n v="301549812.1674"/>
  </r>
  <r>
    <x v="1"/>
    <x v="1"/>
    <x v="0"/>
    <x v="19"/>
    <x v="0"/>
    <x v="0"/>
    <x v="0"/>
    <x v="1"/>
    <n v="32"/>
    <n v="167879135.54999998"/>
  </r>
  <r>
    <x v="1"/>
    <x v="1"/>
    <x v="0"/>
    <x v="19"/>
    <x v="0"/>
    <x v="0"/>
    <x v="3"/>
    <x v="0"/>
    <n v="1"/>
    <n v="5654670.7776473695"/>
  </r>
  <r>
    <x v="1"/>
    <x v="1"/>
    <x v="0"/>
    <x v="19"/>
    <x v="0"/>
    <x v="0"/>
    <x v="3"/>
    <x v="1"/>
    <n v="1"/>
    <n v="5529529.7518777782"/>
  </r>
  <r>
    <x v="1"/>
    <x v="1"/>
    <x v="0"/>
    <x v="19"/>
    <x v="0"/>
    <x v="0"/>
    <x v="1"/>
    <x v="0"/>
    <n v="13"/>
    <n v="28237358.805632889"/>
  </r>
  <r>
    <x v="1"/>
    <x v="1"/>
    <x v="0"/>
    <x v="19"/>
    <x v="0"/>
    <x v="0"/>
    <x v="1"/>
    <x v="1"/>
    <n v="6"/>
    <n v="12027407.185161285"/>
  </r>
  <r>
    <x v="1"/>
    <x v="1"/>
    <x v="0"/>
    <x v="19"/>
    <x v="0"/>
    <x v="1"/>
    <x v="3"/>
    <x v="0"/>
    <n v="75"/>
    <n v="431472122.57155275"/>
  </r>
  <r>
    <x v="1"/>
    <x v="1"/>
    <x v="0"/>
    <x v="19"/>
    <x v="0"/>
    <x v="1"/>
    <x v="3"/>
    <x v="1"/>
    <n v="107"/>
    <n v="551213945.12952268"/>
  </r>
  <r>
    <x v="1"/>
    <x v="1"/>
    <x v="0"/>
    <x v="19"/>
    <x v="0"/>
    <x v="1"/>
    <x v="1"/>
    <x v="0"/>
    <n v="78"/>
    <n v="162058713.47936693"/>
  </r>
  <r>
    <x v="1"/>
    <x v="1"/>
    <x v="0"/>
    <x v="19"/>
    <x v="0"/>
    <x v="1"/>
    <x v="1"/>
    <x v="1"/>
    <n v="65"/>
    <n v="133909091.73483865"/>
  </r>
  <r>
    <x v="1"/>
    <x v="1"/>
    <x v="0"/>
    <x v="19"/>
    <x v="0"/>
    <x v="1"/>
    <x v="2"/>
    <x v="0"/>
    <n v="5"/>
    <n v="8008663.5750000002"/>
  </r>
  <r>
    <x v="1"/>
    <x v="1"/>
    <x v="0"/>
    <x v="19"/>
    <x v="0"/>
    <x v="1"/>
    <x v="2"/>
    <x v="1"/>
    <n v="4"/>
    <n v="6049935.2400000002"/>
  </r>
  <r>
    <x v="1"/>
    <x v="1"/>
    <x v="0"/>
    <x v="19"/>
    <x v="1"/>
    <x v="2"/>
    <x v="0"/>
    <x v="1"/>
    <n v="2"/>
    <n v="16227936"/>
  </r>
  <r>
    <x v="1"/>
    <x v="1"/>
    <x v="0"/>
    <x v="19"/>
    <x v="1"/>
    <x v="2"/>
    <x v="3"/>
    <x v="0"/>
    <n v="141"/>
    <n v="630039524"/>
  </r>
  <r>
    <x v="1"/>
    <x v="1"/>
    <x v="0"/>
    <x v="19"/>
    <x v="1"/>
    <x v="2"/>
    <x v="3"/>
    <x v="1"/>
    <n v="100"/>
    <n v="414274506"/>
  </r>
  <r>
    <x v="1"/>
    <x v="1"/>
    <x v="0"/>
    <x v="19"/>
    <x v="1"/>
    <x v="2"/>
    <x v="1"/>
    <x v="0"/>
    <n v="35"/>
    <n v="90842823"/>
  </r>
  <r>
    <x v="1"/>
    <x v="1"/>
    <x v="0"/>
    <x v="19"/>
    <x v="1"/>
    <x v="2"/>
    <x v="1"/>
    <x v="1"/>
    <n v="53"/>
    <n v="139014714"/>
  </r>
  <r>
    <x v="1"/>
    <x v="1"/>
    <x v="0"/>
    <x v="19"/>
    <x v="1"/>
    <x v="4"/>
    <x v="0"/>
    <x v="0"/>
    <n v="1"/>
    <n v="3734574.7713157889"/>
  </r>
  <r>
    <x v="1"/>
    <x v="1"/>
    <x v="0"/>
    <x v="19"/>
    <x v="1"/>
    <x v="4"/>
    <x v="0"/>
    <x v="1"/>
    <n v="1"/>
    <n v="3360809.3131578946"/>
  </r>
  <r>
    <x v="1"/>
    <x v="1"/>
    <x v="0"/>
    <x v="19"/>
    <x v="1"/>
    <x v="4"/>
    <x v="1"/>
    <x v="1"/>
    <n v="1"/>
    <n v="2004567.8641935475"/>
  </r>
  <r>
    <x v="1"/>
    <x v="1"/>
    <x v="0"/>
    <x v="20"/>
    <x v="0"/>
    <x v="0"/>
    <x v="0"/>
    <x v="0"/>
    <n v="65"/>
    <n v="623354428.1874001"/>
  </r>
  <r>
    <x v="1"/>
    <x v="1"/>
    <x v="0"/>
    <x v="20"/>
    <x v="0"/>
    <x v="0"/>
    <x v="0"/>
    <x v="1"/>
    <n v="59"/>
    <n v="516893306.91479999"/>
  </r>
  <r>
    <x v="1"/>
    <x v="1"/>
    <x v="0"/>
    <x v="20"/>
    <x v="0"/>
    <x v="0"/>
    <x v="3"/>
    <x v="0"/>
    <n v="77"/>
    <n v="503315528.19543374"/>
  </r>
  <r>
    <x v="1"/>
    <x v="1"/>
    <x v="0"/>
    <x v="20"/>
    <x v="0"/>
    <x v="0"/>
    <x v="3"/>
    <x v="1"/>
    <n v="52"/>
    <n v="313703370.02337271"/>
  </r>
  <r>
    <x v="1"/>
    <x v="1"/>
    <x v="0"/>
    <x v="20"/>
    <x v="0"/>
    <x v="0"/>
    <x v="4"/>
    <x v="0"/>
    <n v="7"/>
    <n v="28217399.55916667"/>
  </r>
  <r>
    <x v="1"/>
    <x v="1"/>
    <x v="0"/>
    <x v="20"/>
    <x v="0"/>
    <x v="0"/>
    <x v="4"/>
    <x v="1"/>
    <n v="6"/>
    <n v="20755843.898999996"/>
  </r>
  <r>
    <x v="1"/>
    <x v="1"/>
    <x v="0"/>
    <x v="20"/>
    <x v="0"/>
    <x v="0"/>
    <x v="1"/>
    <x v="0"/>
    <n v="12"/>
    <n v="27714590.047782164"/>
  </r>
  <r>
    <x v="1"/>
    <x v="1"/>
    <x v="0"/>
    <x v="20"/>
    <x v="0"/>
    <x v="0"/>
    <x v="1"/>
    <x v="1"/>
    <n v="28"/>
    <n v="67990463.903889865"/>
  </r>
  <r>
    <x v="1"/>
    <x v="1"/>
    <x v="0"/>
    <x v="20"/>
    <x v="0"/>
    <x v="0"/>
    <x v="2"/>
    <x v="0"/>
    <n v="5"/>
    <n v="9136949.6780769229"/>
  </r>
  <r>
    <x v="1"/>
    <x v="1"/>
    <x v="0"/>
    <x v="20"/>
    <x v="0"/>
    <x v="1"/>
    <x v="3"/>
    <x v="0"/>
    <n v="639"/>
    <n v="3903668993.4647679"/>
  </r>
  <r>
    <x v="1"/>
    <x v="1"/>
    <x v="0"/>
    <x v="20"/>
    <x v="0"/>
    <x v="1"/>
    <x v="3"/>
    <x v="1"/>
    <n v="914"/>
    <n v="5217495627.1089277"/>
  </r>
  <r>
    <x v="1"/>
    <x v="1"/>
    <x v="0"/>
    <x v="20"/>
    <x v="0"/>
    <x v="1"/>
    <x v="4"/>
    <x v="0"/>
    <n v="32"/>
    <n v="91633870.55083333"/>
  </r>
  <r>
    <x v="1"/>
    <x v="1"/>
    <x v="0"/>
    <x v="20"/>
    <x v="0"/>
    <x v="1"/>
    <x v="4"/>
    <x v="1"/>
    <n v="108"/>
    <n v="341909607.38099986"/>
  </r>
  <r>
    <x v="1"/>
    <x v="1"/>
    <x v="0"/>
    <x v="20"/>
    <x v="0"/>
    <x v="1"/>
    <x v="1"/>
    <x v="0"/>
    <n v="167"/>
    <n v="390803827.02721775"/>
  </r>
  <r>
    <x v="1"/>
    <x v="1"/>
    <x v="0"/>
    <x v="20"/>
    <x v="0"/>
    <x v="1"/>
    <x v="1"/>
    <x v="1"/>
    <n v="301"/>
    <n v="737994525.72866046"/>
  </r>
  <r>
    <x v="1"/>
    <x v="1"/>
    <x v="0"/>
    <x v="20"/>
    <x v="0"/>
    <x v="1"/>
    <x v="2"/>
    <x v="0"/>
    <n v="55"/>
    <n v="98515831.101923078"/>
  </r>
  <r>
    <x v="1"/>
    <x v="1"/>
    <x v="0"/>
    <x v="20"/>
    <x v="0"/>
    <x v="1"/>
    <x v="2"/>
    <x v="1"/>
    <n v="11"/>
    <n v="19509624.255000003"/>
  </r>
  <r>
    <x v="1"/>
    <x v="1"/>
    <x v="0"/>
    <x v="20"/>
    <x v="0"/>
    <x v="3"/>
    <x v="0"/>
    <x v="0"/>
    <n v="9"/>
    <n v="85671241.799999997"/>
  </r>
  <r>
    <x v="1"/>
    <x v="1"/>
    <x v="0"/>
    <x v="20"/>
    <x v="0"/>
    <x v="3"/>
    <x v="0"/>
    <x v="1"/>
    <n v="18"/>
    <n v="151903180.81740001"/>
  </r>
  <r>
    <x v="1"/>
    <x v="1"/>
    <x v="0"/>
    <x v="20"/>
    <x v="0"/>
    <x v="3"/>
    <x v="3"/>
    <x v="0"/>
    <n v="34"/>
    <n v="177553799.30070007"/>
  </r>
  <r>
    <x v="1"/>
    <x v="1"/>
    <x v="0"/>
    <x v="20"/>
    <x v="0"/>
    <x v="3"/>
    <x v="3"/>
    <x v="1"/>
    <n v="60"/>
    <n v="306781680.49920022"/>
  </r>
  <r>
    <x v="1"/>
    <x v="1"/>
    <x v="0"/>
    <x v="20"/>
    <x v="0"/>
    <x v="3"/>
    <x v="4"/>
    <x v="0"/>
    <n v="4"/>
    <n v="10865860.694999998"/>
  </r>
  <r>
    <x v="1"/>
    <x v="1"/>
    <x v="0"/>
    <x v="20"/>
    <x v="0"/>
    <x v="3"/>
    <x v="4"/>
    <x v="1"/>
    <n v="9"/>
    <n v="23876092.934999995"/>
  </r>
  <r>
    <x v="1"/>
    <x v="1"/>
    <x v="0"/>
    <x v="20"/>
    <x v="0"/>
    <x v="3"/>
    <x v="1"/>
    <x v="0"/>
    <n v="3"/>
    <n v="7913916.9750000006"/>
  </r>
  <r>
    <x v="1"/>
    <x v="1"/>
    <x v="0"/>
    <x v="20"/>
    <x v="0"/>
    <x v="3"/>
    <x v="1"/>
    <x v="1"/>
    <n v="34"/>
    <n v="95051553.974999994"/>
  </r>
  <r>
    <x v="1"/>
    <x v="1"/>
    <x v="0"/>
    <x v="20"/>
    <x v="0"/>
    <x v="3"/>
    <x v="2"/>
    <x v="0"/>
    <n v="3"/>
    <n v="7091640.8550000004"/>
  </r>
  <r>
    <x v="1"/>
    <x v="1"/>
    <x v="0"/>
    <x v="20"/>
    <x v="1"/>
    <x v="2"/>
    <x v="0"/>
    <x v="0"/>
    <n v="1"/>
    <n v="11766000"/>
  </r>
  <r>
    <x v="1"/>
    <x v="1"/>
    <x v="0"/>
    <x v="20"/>
    <x v="1"/>
    <x v="2"/>
    <x v="3"/>
    <x v="0"/>
    <n v="467"/>
    <n v="1723114141.02"/>
  </r>
  <r>
    <x v="1"/>
    <x v="1"/>
    <x v="0"/>
    <x v="20"/>
    <x v="1"/>
    <x v="2"/>
    <x v="3"/>
    <x v="1"/>
    <n v="758"/>
    <n v="2536946889"/>
  </r>
  <r>
    <x v="1"/>
    <x v="1"/>
    <x v="0"/>
    <x v="20"/>
    <x v="1"/>
    <x v="2"/>
    <x v="4"/>
    <x v="0"/>
    <n v="63"/>
    <n v="184287618"/>
  </r>
  <r>
    <x v="1"/>
    <x v="1"/>
    <x v="0"/>
    <x v="20"/>
    <x v="1"/>
    <x v="2"/>
    <x v="4"/>
    <x v="1"/>
    <n v="85"/>
    <n v="229882140"/>
  </r>
  <r>
    <x v="1"/>
    <x v="1"/>
    <x v="0"/>
    <x v="20"/>
    <x v="1"/>
    <x v="2"/>
    <x v="1"/>
    <x v="0"/>
    <n v="74"/>
    <n v="153937380"/>
  </r>
  <r>
    <x v="1"/>
    <x v="1"/>
    <x v="0"/>
    <x v="20"/>
    <x v="1"/>
    <x v="2"/>
    <x v="1"/>
    <x v="1"/>
    <n v="120"/>
    <n v="225304722"/>
  </r>
  <r>
    <x v="1"/>
    <x v="1"/>
    <x v="0"/>
    <x v="20"/>
    <x v="1"/>
    <x v="2"/>
    <x v="2"/>
    <x v="0"/>
    <n v="23"/>
    <n v="39528960"/>
  </r>
  <r>
    <x v="1"/>
    <x v="1"/>
    <x v="0"/>
    <x v="20"/>
    <x v="1"/>
    <x v="2"/>
    <x v="2"/>
    <x v="1"/>
    <n v="5"/>
    <n v="7537488"/>
  </r>
  <r>
    <x v="1"/>
    <x v="1"/>
    <x v="0"/>
    <x v="20"/>
    <x v="1"/>
    <x v="4"/>
    <x v="0"/>
    <x v="0"/>
    <n v="2"/>
    <n v="19248810"/>
  </r>
  <r>
    <x v="1"/>
    <x v="1"/>
    <x v="0"/>
    <x v="20"/>
    <x v="1"/>
    <x v="4"/>
    <x v="0"/>
    <x v="1"/>
    <n v="2"/>
    <n v="17945049.133333333"/>
  </r>
  <r>
    <x v="1"/>
    <x v="1"/>
    <x v="0"/>
    <x v="20"/>
    <x v="1"/>
    <x v="4"/>
    <x v="3"/>
    <x v="0"/>
    <n v="18"/>
    <n v="116675885.58986026"/>
  </r>
  <r>
    <x v="1"/>
    <x v="1"/>
    <x v="0"/>
    <x v="20"/>
    <x v="1"/>
    <x v="4"/>
    <x v="3"/>
    <x v="1"/>
    <n v="7"/>
    <n v="41985415.326553583"/>
  </r>
  <r>
    <x v="1"/>
    <x v="1"/>
    <x v="0"/>
    <x v="20"/>
    <x v="1"/>
    <x v="4"/>
    <x v="4"/>
    <x v="0"/>
    <n v="1"/>
    <n v="2539069.5439999998"/>
  </r>
  <r>
    <x v="1"/>
    <x v="1"/>
    <x v="0"/>
    <x v="20"/>
    <x v="1"/>
    <x v="4"/>
    <x v="4"/>
    <x v="1"/>
    <n v="4"/>
    <n v="10509628.712166665"/>
  </r>
  <r>
    <x v="1"/>
    <x v="1"/>
    <x v="0"/>
    <x v="20"/>
    <x v="1"/>
    <x v="4"/>
    <x v="1"/>
    <x v="0"/>
    <n v="6"/>
    <n v="13882254.828405924"/>
  </r>
  <r>
    <x v="1"/>
    <x v="1"/>
    <x v="0"/>
    <x v="20"/>
    <x v="1"/>
    <x v="4"/>
    <x v="1"/>
    <x v="1"/>
    <n v="11"/>
    <n v="26378240.411278415"/>
  </r>
  <r>
    <x v="1"/>
    <x v="1"/>
    <x v="0"/>
    <x v="20"/>
    <x v="1"/>
    <x v="4"/>
    <x v="2"/>
    <x v="0"/>
    <n v="2"/>
    <n v="4368007.7433333332"/>
  </r>
  <r>
    <x v="1"/>
    <x v="1"/>
    <x v="0"/>
    <x v="20"/>
    <x v="1"/>
    <x v="4"/>
    <x v="2"/>
    <x v="1"/>
    <n v="3"/>
    <n v="5969461.2854999993"/>
  </r>
  <r>
    <x v="1"/>
    <x v="1"/>
    <x v="0"/>
    <x v="21"/>
    <x v="0"/>
    <x v="0"/>
    <x v="0"/>
    <x v="0"/>
    <n v="13"/>
    <n v="106537982.32590002"/>
  </r>
  <r>
    <x v="1"/>
    <x v="1"/>
    <x v="0"/>
    <x v="21"/>
    <x v="0"/>
    <x v="0"/>
    <x v="0"/>
    <x v="1"/>
    <n v="17"/>
    <n v="130183059.87720001"/>
  </r>
  <r>
    <x v="1"/>
    <x v="1"/>
    <x v="0"/>
    <x v="21"/>
    <x v="0"/>
    <x v="0"/>
    <x v="3"/>
    <x v="0"/>
    <n v="1"/>
    <n v="7290126.8200846156"/>
  </r>
  <r>
    <x v="1"/>
    <x v="1"/>
    <x v="0"/>
    <x v="21"/>
    <x v="0"/>
    <x v="0"/>
    <x v="1"/>
    <x v="0"/>
    <n v="1"/>
    <n v="2648971.6745999986"/>
  </r>
  <r>
    <x v="1"/>
    <x v="1"/>
    <x v="0"/>
    <x v="21"/>
    <x v="0"/>
    <x v="1"/>
    <x v="3"/>
    <x v="0"/>
    <n v="12"/>
    <n v="87481521.841015399"/>
  </r>
  <r>
    <x v="1"/>
    <x v="1"/>
    <x v="0"/>
    <x v="21"/>
    <x v="0"/>
    <x v="1"/>
    <x v="3"/>
    <x v="1"/>
    <n v="19"/>
    <n v="140144594.99370003"/>
  </r>
  <r>
    <x v="1"/>
    <x v="1"/>
    <x v="0"/>
    <x v="21"/>
    <x v="0"/>
    <x v="1"/>
    <x v="4"/>
    <x v="0"/>
    <n v="4"/>
    <n v="11946769.38259366"/>
  </r>
  <r>
    <x v="1"/>
    <x v="1"/>
    <x v="0"/>
    <x v="21"/>
    <x v="0"/>
    <x v="1"/>
    <x v="4"/>
    <x v="1"/>
    <n v="6"/>
    <n v="17946270.018242072"/>
  </r>
  <r>
    <x v="1"/>
    <x v="1"/>
    <x v="0"/>
    <x v="21"/>
    <x v="0"/>
    <x v="1"/>
    <x v="1"/>
    <x v="0"/>
    <n v="24"/>
    <n v="63575320.190399967"/>
  </r>
  <r>
    <x v="1"/>
    <x v="1"/>
    <x v="0"/>
    <x v="21"/>
    <x v="0"/>
    <x v="1"/>
    <x v="1"/>
    <x v="1"/>
    <n v="17"/>
    <n v="51123223.234769449"/>
  </r>
  <r>
    <x v="1"/>
    <x v="1"/>
    <x v="0"/>
    <x v="21"/>
    <x v="1"/>
    <x v="2"/>
    <x v="3"/>
    <x v="0"/>
    <n v="127"/>
    <n v="910880829"/>
  </r>
  <r>
    <x v="1"/>
    <x v="1"/>
    <x v="0"/>
    <x v="21"/>
    <x v="1"/>
    <x v="2"/>
    <x v="3"/>
    <x v="1"/>
    <n v="103"/>
    <n v="663119550"/>
  </r>
  <r>
    <x v="1"/>
    <x v="1"/>
    <x v="0"/>
    <x v="21"/>
    <x v="1"/>
    <x v="2"/>
    <x v="4"/>
    <x v="0"/>
    <n v="8"/>
    <n v="26147001"/>
  </r>
  <r>
    <x v="1"/>
    <x v="1"/>
    <x v="0"/>
    <x v="21"/>
    <x v="1"/>
    <x v="2"/>
    <x v="4"/>
    <x v="1"/>
    <n v="15"/>
    <n v="44256663"/>
  </r>
  <r>
    <x v="1"/>
    <x v="1"/>
    <x v="0"/>
    <x v="21"/>
    <x v="1"/>
    <x v="2"/>
    <x v="1"/>
    <x v="0"/>
    <n v="3"/>
    <n v="7350000"/>
  </r>
  <r>
    <x v="1"/>
    <x v="1"/>
    <x v="0"/>
    <x v="21"/>
    <x v="1"/>
    <x v="2"/>
    <x v="1"/>
    <x v="1"/>
    <n v="7"/>
    <n v="13590498"/>
  </r>
  <r>
    <x v="1"/>
    <x v="1"/>
    <x v="0"/>
    <x v="21"/>
    <x v="1"/>
    <x v="4"/>
    <x v="0"/>
    <x v="1"/>
    <n v="1"/>
    <n v="9964880"/>
  </r>
  <r>
    <x v="1"/>
    <x v="1"/>
    <x v="0"/>
    <x v="22"/>
    <x v="0"/>
    <x v="0"/>
    <x v="0"/>
    <x v="0"/>
    <n v="58"/>
    <n v="1100697967.0412257"/>
  </r>
  <r>
    <x v="1"/>
    <x v="1"/>
    <x v="0"/>
    <x v="22"/>
    <x v="0"/>
    <x v="0"/>
    <x v="0"/>
    <x v="1"/>
    <n v="36"/>
    <n v="647488462.96330166"/>
  </r>
  <r>
    <x v="1"/>
    <x v="1"/>
    <x v="0"/>
    <x v="22"/>
    <x v="0"/>
    <x v="0"/>
    <x v="3"/>
    <x v="0"/>
    <n v="907"/>
    <n v="10156796417.437136"/>
  </r>
  <r>
    <x v="1"/>
    <x v="1"/>
    <x v="0"/>
    <x v="22"/>
    <x v="0"/>
    <x v="0"/>
    <x v="3"/>
    <x v="1"/>
    <n v="723"/>
    <n v="6684849340.2200661"/>
  </r>
  <r>
    <x v="1"/>
    <x v="1"/>
    <x v="0"/>
    <x v="22"/>
    <x v="0"/>
    <x v="0"/>
    <x v="4"/>
    <x v="0"/>
    <n v="259"/>
    <n v="980686812.2415719"/>
  </r>
  <r>
    <x v="1"/>
    <x v="1"/>
    <x v="0"/>
    <x v="22"/>
    <x v="0"/>
    <x v="0"/>
    <x v="4"/>
    <x v="1"/>
    <n v="270"/>
    <n v="997870746.92905128"/>
  </r>
  <r>
    <x v="1"/>
    <x v="1"/>
    <x v="0"/>
    <x v="22"/>
    <x v="0"/>
    <x v="0"/>
    <x v="1"/>
    <x v="0"/>
    <n v="393"/>
    <n v="1150031156.6342056"/>
  </r>
  <r>
    <x v="1"/>
    <x v="1"/>
    <x v="0"/>
    <x v="22"/>
    <x v="0"/>
    <x v="0"/>
    <x v="1"/>
    <x v="1"/>
    <n v="741"/>
    <n v="2208750901.0403571"/>
  </r>
  <r>
    <x v="1"/>
    <x v="1"/>
    <x v="0"/>
    <x v="22"/>
    <x v="0"/>
    <x v="0"/>
    <x v="2"/>
    <x v="0"/>
    <n v="249"/>
    <n v="610050899.63783264"/>
  </r>
  <r>
    <x v="1"/>
    <x v="1"/>
    <x v="0"/>
    <x v="22"/>
    <x v="0"/>
    <x v="0"/>
    <x v="2"/>
    <x v="1"/>
    <n v="109"/>
    <n v="261075631.4005864"/>
  </r>
  <r>
    <x v="1"/>
    <x v="1"/>
    <x v="0"/>
    <x v="22"/>
    <x v="1"/>
    <x v="2"/>
    <x v="3"/>
    <x v="0"/>
    <n v="31"/>
    <n v="148736694"/>
  </r>
  <r>
    <x v="1"/>
    <x v="1"/>
    <x v="0"/>
    <x v="22"/>
    <x v="1"/>
    <x v="2"/>
    <x v="3"/>
    <x v="1"/>
    <n v="30"/>
    <n v="140667456"/>
  </r>
  <r>
    <x v="1"/>
    <x v="1"/>
    <x v="0"/>
    <x v="22"/>
    <x v="1"/>
    <x v="2"/>
    <x v="4"/>
    <x v="0"/>
    <n v="1"/>
    <n v="3300000"/>
  </r>
  <r>
    <x v="1"/>
    <x v="1"/>
    <x v="0"/>
    <x v="22"/>
    <x v="1"/>
    <x v="2"/>
    <x v="4"/>
    <x v="1"/>
    <n v="1"/>
    <n v="2490000"/>
  </r>
  <r>
    <x v="1"/>
    <x v="1"/>
    <x v="0"/>
    <x v="22"/>
    <x v="1"/>
    <x v="2"/>
    <x v="1"/>
    <x v="1"/>
    <n v="17"/>
    <n v="38612958"/>
  </r>
  <r>
    <x v="1"/>
    <x v="1"/>
    <x v="0"/>
    <x v="22"/>
    <x v="1"/>
    <x v="4"/>
    <x v="3"/>
    <x v="0"/>
    <n v="6"/>
    <n v="51599196.290872231"/>
  </r>
  <r>
    <x v="1"/>
    <x v="1"/>
    <x v="0"/>
    <x v="22"/>
    <x v="1"/>
    <x v="4"/>
    <x v="3"/>
    <x v="1"/>
    <n v="15"/>
    <n v="120215394.85826902"/>
  </r>
  <r>
    <x v="1"/>
    <x v="1"/>
    <x v="0"/>
    <x v="22"/>
    <x v="1"/>
    <x v="4"/>
    <x v="4"/>
    <x v="0"/>
    <n v="1"/>
    <n v="3786435.5685002776"/>
  </r>
  <r>
    <x v="1"/>
    <x v="1"/>
    <x v="0"/>
    <x v="22"/>
    <x v="1"/>
    <x v="4"/>
    <x v="4"/>
    <x v="1"/>
    <n v="2"/>
    <n v="7391635.1624374166"/>
  </r>
  <r>
    <x v="1"/>
    <x v="1"/>
    <x v="0"/>
    <x v="22"/>
    <x v="1"/>
    <x v="4"/>
    <x v="1"/>
    <x v="0"/>
    <n v="1"/>
    <n v="2926287.9303669357"/>
  </r>
  <r>
    <x v="1"/>
    <x v="1"/>
    <x v="0"/>
    <x v="22"/>
    <x v="1"/>
    <x v="4"/>
    <x v="1"/>
    <x v="1"/>
    <n v="8"/>
    <n v="23846163.573984966"/>
  </r>
  <r>
    <x v="1"/>
    <x v="1"/>
    <x v="0"/>
    <x v="22"/>
    <x v="1"/>
    <x v="4"/>
    <x v="2"/>
    <x v="0"/>
    <n v="9"/>
    <n v="22050032.517030098"/>
  </r>
  <r>
    <x v="1"/>
    <x v="1"/>
    <x v="0"/>
    <x v="22"/>
    <x v="1"/>
    <x v="4"/>
    <x v="2"/>
    <x v="1"/>
    <n v="15"/>
    <n v="35927839.183566928"/>
  </r>
  <r>
    <x v="1"/>
    <x v="1"/>
    <x v="0"/>
    <x v="23"/>
    <x v="0"/>
    <x v="0"/>
    <x v="0"/>
    <x v="0"/>
    <n v="49"/>
    <n v="615108746.70000005"/>
  </r>
  <r>
    <x v="1"/>
    <x v="1"/>
    <x v="0"/>
    <x v="23"/>
    <x v="0"/>
    <x v="0"/>
    <x v="0"/>
    <x v="1"/>
    <n v="11"/>
    <n v="147817725"/>
  </r>
  <r>
    <x v="1"/>
    <x v="1"/>
    <x v="0"/>
    <x v="23"/>
    <x v="0"/>
    <x v="0"/>
    <x v="3"/>
    <x v="0"/>
    <n v="70"/>
    <n v="507534770.85079104"/>
  </r>
  <r>
    <x v="1"/>
    <x v="1"/>
    <x v="0"/>
    <x v="23"/>
    <x v="0"/>
    <x v="0"/>
    <x v="3"/>
    <x v="1"/>
    <n v="15"/>
    <n v="94458607.266284615"/>
  </r>
  <r>
    <x v="1"/>
    <x v="1"/>
    <x v="0"/>
    <x v="23"/>
    <x v="0"/>
    <x v="0"/>
    <x v="4"/>
    <x v="0"/>
    <n v="17"/>
    <n v="52650864.867625646"/>
  </r>
  <r>
    <x v="1"/>
    <x v="1"/>
    <x v="0"/>
    <x v="23"/>
    <x v="0"/>
    <x v="0"/>
    <x v="4"/>
    <x v="1"/>
    <n v="1"/>
    <n v="5530459.7400000002"/>
  </r>
  <r>
    <x v="1"/>
    <x v="1"/>
    <x v="0"/>
    <x v="23"/>
    <x v="0"/>
    <x v="0"/>
    <x v="1"/>
    <x v="0"/>
    <n v="8"/>
    <n v="20014627.240550004"/>
  </r>
  <r>
    <x v="1"/>
    <x v="1"/>
    <x v="0"/>
    <x v="23"/>
    <x v="0"/>
    <x v="0"/>
    <x v="1"/>
    <x v="1"/>
    <n v="32"/>
    <n v="81279765.427297279"/>
  </r>
  <r>
    <x v="1"/>
    <x v="1"/>
    <x v="0"/>
    <x v="23"/>
    <x v="0"/>
    <x v="0"/>
    <x v="2"/>
    <x v="0"/>
    <n v="4"/>
    <n v="7271123.0984400008"/>
  </r>
  <r>
    <x v="1"/>
    <x v="1"/>
    <x v="0"/>
    <x v="23"/>
    <x v="0"/>
    <x v="1"/>
    <x v="3"/>
    <x v="0"/>
    <n v="312"/>
    <n v="2370078878.3767929"/>
  </r>
  <r>
    <x v="1"/>
    <x v="1"/>
    <x v="0"/>
    <x v="23"/>
    <x v="0"/>
    <x v="1"/>
    <x v="3"/>
    <x v="1"/>
    <n v="182"/>
    <n v="1328828245.6119661"/>
  </r>
  <r>
    <x v="1"/>
    <x v="1"/>
    <x v="0"/>
    <x v="23"/>
    <x v="0"/>
    <x v="1"/>
    <x v="4"/>
    <x v="0"/>
    <n v="41"/>
    <n v="116050981.3929643"/>
  </r>
  <r>
    <x v="1"/>
    <x v="1"/>
    <x v="0"/>
    <x v="23"/>
    <x v="0"/>
    <x v="1"/>
    <x v="4"/>
    <x v="1"/>
    <n v="46"/>
    <n v="141828559.53410995"/>
  </r>
  <r>
    <x v="1"/>
    <x v="1"/>
    <x v="0"/>
    <x v="23"/>
    <x v="0"/>
    <x v="1"/>
    <x v="1"/>
    <x v="0"/>
    <n v="47"/>
    <n v="117636042.47485001"/>
  </r>
  <r>
    <x v="1"/>
    <x v="1"/>
    <x v="0"/>
    <x v="23"/>
    <x v="0"/>
    <x v="1"/>
    <x v="1"/>
    <x v="1"/>
    <n v="77"/>
    <n v="192496648.2443026"/>
  </r>
  <r>
    <x v="1"/>
    <x v="1"/>
    <x v="0"/>
    <x v="23"/>
    <x v="0"/>
    <x v="1"/>
    <x v="2"/>
    <x v="0"/>
    <n v="15"/>
    <n v="27606988.886880003"/>
  </r>
  <r>
    <x v="1"/>
    <x v="1"/>
    <x v="0"/>
    <x v="23"/>
    <x v="0"/>
    <x v="1"/>
    <x v="2"/>
    <x v="1"/>
    <n v="4"/>
    <n v="7237736.4518399993"/>
  </r>
  <r>
    <x v="1"/>
    <x v="1"/>
    <x v="0"/>
    <x v="23"/>
    <x v="1"/>
    <x v="2"/>
    <x v="3"/>
    <x v="0"/>
    <n v="61"/>
    <n v="364548390"/>
  </r>
  <r>
    <x v="1"/>
    <x v="1"/>
    <x v="0"/>
    <x v="23"/>
    <x v="1"/>
    <x v="2"/>
    <x v="3"/>
    <x v="1"/>
    <n v="34"/>
    <n v="206710464"/>
  </r>
  <r>
    <x v="1"/>
    <x v="1"/>
    <x v="0"/>
    <x v="23"/>
    <x v="1"/>
    <x v="2"/>
    <x v="4"/>
    <x v="0"/>
    <n v="3"/>
    <n v="5122335"/>
  </r>
  <r>
    <x v="1"/>
    <x v="1"/>
    <x v="0"/>
    <x v="23"/>
    <x v="1"/>
    <x v="2"/>
    <x v="4"/>
    <x v="1"/>
    <n v="2"/>
    <n v="7257672"/>
  </r>
  <r>
    <x v="1"/>
    <x v="1"/>
    <x v="0"/>
    <x v="23"/>
    <x v="1"/>
    <x v="2"/>
    <x v="1"/>
    <x v="0"/>
    <n v="2"/>
    <n v="3570399"/>
  </r>
  <r>
    <x v="1"/>
    <x v="1"/>
    <x v="0"/>
    <x v="23"/>
    <x v="1"/>
    <x v="2"/>
    <x v="1"/>
    <x v="1"/>
    <n v="6"/>
    <n v="9662394"/>
  </r>
  <r>
    <x v="1"/>
    <x v="1"/>
    <x v="0"/>
    <x v="23"/>
    <x v="1"/>
    <x v="2"/>
    <x v="2"/>
    <x v="1"/>
    <n v="2"/>
    <n v="2596527"/>
  </r>
  <r>
    <x v="1"/>
    <x v="1"/>
    <x v="0"/>
    <x v="23"/>
    <x v="1"/>
    <x v="4"/>
    <x v="3"/>
    <x v="0"/>
    <n v="1"/>
    <n v="5461024.4919963377"/>
  </r>
  <r>
    <x v="1"/>
    <x v="1"/>
    <x v="0"/>
    <x v="23"/>
    <x v="1"/>
    <x v="4"/>
    <x v="3"/>
    <x v="1"/>
    <n v="3"/>
    <n v="18869163.250341907"/>
  </r>
  <r>
    <x v="1"/>
    <x v="1"/>
    <x v="0"/>
    <x v="23"/>
    <x v="1"/>
    <x v="4"/>
    <x v="4"/>
    <x v="1"/>
    <n v="1"/>
    <n v="3981368.9436299987"/>
  </r>
  <r>
    <x v="1"/>
    <x v="1"/>
    <x v="0"/>
    <x v="23"/>
    <x v="1"/>
    <x v="4"/>
    <x v="1"/>
    <x v="1"/>
    <n v="6"/>
    <n v="14649423.739589183"/>
  </r>
  <r>
    <x v="1"/>
    <x v="1"/>
    <x v="0"/>
    <x v="24"/>
    <x v="0"/>
    <x v="0"/>
    <x v="0"/>
    <x v="0"/>
    <n v="26"/>
    <n v="304165497.08999997"/>
  </r>
  <r>
    <x v="1"/>
    <x v="1"/>
    <x v="0"/>
    <x v="24"/>
    <x v="0"/>
    <x v="0"/>
    <x v="0"/>
    <x v="1"/>
    <n v="15"/>
    <n v="158387958"/>
  </r>
  <r>
    <x v="1"/>
    <x v="1"/>
    <x v="0"/>
    <x v="24"/>
    <x v="0"/>
    <x v="0"/>
    <x v="3"/>
    <x v="0"/>
    <n v="3"/>
    <n v="19956093.977583677"/>
  </r>
  <r>
    <x v="1"/>
    <x v="1"/>
    <x v="0"/>
    <x v="24"/>
    <x v="0"/>
    <x v="0"/>
    <x v="3"/>
    <x v="1"/>
    <n v="2"/>
    <n v="13007901.34880952"/>
  </r>
  <r>
    <x v="1"/>
    <x v="1"/>
    <x v="0"/>
    <x v="24"/>
    <x v="0"/>
    <x v="0"/>
    <x v="4"/>
    <x v="1"/>
    <n v="1"/>
    <n v="2760255.8218421051"/>
  </r>
  <r>
    <x v="1"/>
    <x v="1"/>
    <x v="0"/>
    <x v="24"/>
    <x v="0"/>
    <x v="0"/>
    <x v="1"/>
    <x v="1"/>
    <n v="3"/>
    <n v="7373491.2931653224"/>
  </r>
  <r>
    <x v="1"/>
    <x v="1"/>
    <x v="0"/>
    <x v="24"/>
    <x v="0"/>
    <x v="1"/>
    <x v="3"/>
    <x v="0"/>
    <n v="293"/>
    <n v="2098258870.5541043"/>
  </r>
  <r>
    <x v="1"/>
    <x v="1"/>
    <x v="0"/>
    <x v="24"/>
    <x v="0"/>
    <x v="1"/>
    <x v="3"/>
    <x v="1"/>
    <n v="373"/>
    <n v="2547281468.9351969"/>
  </r>
  <r>
    <x v="1"/>
    <x v="1"/>
    <x v="0"/>
    <x v="24"/>
    <x v="0"/>
    <x v="1"/>
    <x v="4"/>
    <x v="0"/>
    <n v="15"/>
    <n v="40476742.004999995"/>
  </r>
  <r>
    <x v="1"/>
    <x v="1"/>
    <x v="0"/>
    <x v="24"/>
    <x v="0"/>
    <x v="1"/>
    <x v="4"/>
    <x v="1"/>
    <n v="45"/>
    <n v="131063530.12365788"/>
  </r>
  <r>
    <x v="1"/>
    <x v="1"/>
    <x v="0"/>
    <x v="24"/>
    <x v="0"/>
    <x v="1"/>
    <x v="1"/>
    <x v="0"/>
    <n v="25"/>
    <n v="59766433.415999986"/>
  </r>
  <r>
    <x v="1"/>
    <x v="1"/>
    <x v="0"/>
    <x v="24"/>
    <x v="0"/>
    <x v="1"/>
    <x v="1"/>
    <x v="1"/>
    <n v="54"/>
    <n v="133351662.60283466"/>
  </r>
  <r>
    <x v="1"/>
    <x v="1"/>
    <x v="0"/>
    <x v="24"/>
    <x v="1"/>
    <x v="2"/>
    <x v="3"/>
    <x v="0"/>
    <n v="47"/>
    <n v="213745509"/>
  </r>
  <r>
    <x v="1"/>
    <x v="1"/>
    <x v="0"/>
    <x v="24"/>
    <x v="1"/>
    <x v="2"/>
    <x v="3"/>
    <x v="1"/>
    <n v="65"/>
    <n v="272894679"/>
  </r>
  <r>
    <x v="1"/>
    <x v="1"/>
    <x v="0"/>
    <x v="24"/>
    <x v="1"/>
    <x v="2"/>
    <x v="4"/>
    <x v="0"/>
    <n v="17"/>
    <n v="44907708"/>
  </r>
  <r>
    <x v="1"/>
    <x v="1"/>
    <x v="0"/>
    <x v="24"/>
    <x v="1"/>
    <x v="2"/>
    <x v="4"/>
    <x v="1"/>
    <n v="19"/>
    <n v="39535767"/>
  </r>
  <r>
    <x v="1"/>
    <x v="1"/>
    <x v="0"/>
    <x v="24"/>
    <x v="1"/>
    <x v="2"/>
    <x v="1"/>
    <x v="0"/>
    <n v="5"/>
    <n v="9621663"/>
  </r>
  <r>
    <x v="1"/>
    <x v="1"/>
    <x v="0"/>
    <x v="24"/>
    <x v="1"/>
    <x v="2"/>
    <x v="1"/>
    <x v="1"/>
    <n v="7"/>
    <n v="11782206"/>
  </r>
  <r>
    <x v="1"/>
    <x v="1"/>
    <x v="0"/>
    <x v="24"/>
    <x v="1"/>
    <x v="4"/>
    <x v="3"/>
    <x v="0"/>
    <n v="8"/>
    <n v="59109777.586014271"/>
  </r>
  <r>
    <x v="1"/>
    <x v="1"/>
    <x v="0"/>
    <x v="24"/>
    <x v="1"/>
    <x v="4"/>
    <x v="3"/>
    <x v="1"/>
    <n v="7"/>
    <n v="45675130.458441533"/>
  </r>
  <r>
    <x v="1"/>
    <x v="1"/>
    <x v="0"/>
    <x v="25"/>
    <x v="0"/>
    <x v="0"/>
    <x v="0"/>
    <x v="0"/>
    <n v="35"/>
    <n v="294295996.31699997"/>
  </r>
  <r>
    <x v="1"/>
    <x v="1"/>
    <x v="0"/>
    <x v="25"/>
    <x v="0"/>
    <x v="0"/>
    <x v="0"/>
    <x v="1"/>
    <n v="14"/>
    <n v="154029453.63480002"/>
  </r>
  <r>
    <x v="1"/>
    <x v="1"/>
    <x v="0"/>
    <x v="25"/>
    <x v="0"/>
    <x v="0"/>
    <x v="3"/>
    <x v="0"/>
    <n v="48"/>
    <n v="277622968.5594731"/>
  </r>
  <r>
    <x v="1"/>
    <x v="1"/>
    <x v="0"/>
    <x v="25"/>
    <x v="0"/>
    <x v="0"/>
    <x v="3"/>
    <x v="1"/>
    <n v="21"/>
    <n v="118579362.56497936"/>
  </r>
  <r>
    <x v="1"/>
    <x v="1"/>
    <x v="0"/>
    <x v="25"/>
    <x v="0"/>
    <x v="0"/>
    <x v="4"/>
    <x v="0"/>
    <n v="6"/>
    <n v="16653780.713823527"/>
  </r>
  <r>
    <x v="1"/>
    <x v="1"/>
    <x v="0"/>
    <x v="25"/>
    <x v="0"/>
    <x v="0"/>
    <x v="4"/>
    <x v="1"/>
    <n v="9"/>
    <n v="21971716.63425"/>
  </r>
  <r>
    <x v="1"/>
    <x v="1"/>
    <x v="0"/>
    <x v="25"/>
    <x v="0"/>
    <x v="0"/>
    <x v="1"/>
    <x v="0"/>
    <n v="15"/>
    <n v="35737290.100799993"/>
  </r>
  <r>
    <x v="1"/>
    <x v="1"/>
    <x v="0"/>
    <x v="25"/>
    <x v="0"/>
    <x v="0"/>
    <x v="1"/>
    <x v="1"/>
    <n v="40"/>
    <n v="93059299.248995513"/>
  </r>
  <r>
    <x v="1"/>
    <x v="1"/>
    <x v="0"/>
    <x v="25"/>
    <x v="0"/>
    <x v="0"/>
    <x v="2"/>
    <x v="0"/>
    <n v="20"/>
    <n v="35353951.564999998"/>
  </r>
  <r>
    <x v="1"/>
    <x v="1"/>
    <x v="0"/>
    <x v="25"/>
    <x v="0"/>
    <x v="0"/>
    <x v="2"/>
    <x v="1"/>
    <n v="1"/>
    <n v="1503440.7960000001"/>
  </r>
  <r>
    <x v="1"/>
    <x v="1"/>
    <x v="0"/>
    <x v="25"/>
    <x v="0"/>
    <x v="1"/>
    <x v="3"/>
    <x v="0"/>
    <n v="156"/>
    <n v="903473768.19899035"/>
  </r>
  <r>
    <x v="1"/>
    <x v="1"/>
    <x v="0"/>
    <x v="25"/>
    <x v="0"/>
    <x v="1"/>
    <x v="3"/>
    <x v="1"/>
    <n v="165"/>
    <n v="919072858.54054546"/>
  </r>
  <r>
    <x v="1"/>
    <x v="1"/>
    <x v="0"/>
    <x v="25"/>
    <x v="0"/>
    <x v="1"/>
    <x v="4"/>
    <x v="0"/>
    <n v="18"/>
    <n v="54719059.611176461"/>
  </r>
  <r>
    <x v="1"/>
    <x v="1"/>
    <x v="0"/>
    <x v="25"/>
    <x v="0"/>
    <x v="1"/>
    <x v="4"/>
    <x v="1"/>
    <n v="12"/>
    <n v="31529758.710749995"/>
  </r>
  <r>
    <x v="1"/>
    <x v="1"/>
    <x v="0"/>
    <x v="25"/>
    <x v="0"/>
    <x v="1"/>
    <x v="1"/>
    <x v="0"/>
    <n v="20"/>
    <n v="47259045.004199989"/>
  </r>
  <r>
    <x v="1"/>
    <x v="1"/>
    <x v="0"/>
    <x v="25"/>
    <x v="0"/>
    <x v="1"/>
    <x v="1"/>
    <x v="1"/>
    <n v="45"/>
    <n v="104674534.06100444"/>
  </r>
  <r>
    <x v="1"/>
    <x v="1"/>
    <x v="0"/>
    <x v="25"/>
    <x v="0"/>
    <x v="1"/>
    <x v="2"/>
    <x v="0"/>
    <n v="14"/>
    <n v="24667697.949999999"/>
  </r>
  <r>
    <x v="1"/>
    <x v="1"/>
    <x v="0"/>
    <x v="25"/>
    <x v="0"/>
    <x v="1"/>
    <x v="2"/>
    <x v="1"/>
    <n v="4"/>
    <n v="6013763.1840000004"/>
  </r>
  <r>
    <x v="1"/>
    <x v="1"/>
    <x v="0"/>
    <x v="25"/>
    <x v="1"/>
    <x v="2"/>
    <x v="3"/>
    <x v="0"/>
    <n v="587"/>
    <n v="746009645.45964885"/>
  </r>
  <r>
    <x v="1"/>
    <x v="1"/>
    <x v="0"/>
    <x v="25"/>
    <x v="1"/>
    <x v="2"/>
    <x v="3"/>
    <x v="1"/>
    <n v="294"/>
    <n v="396128188.44777679"/>
  </r>
  <r>
    <x v="1"/>
    <x v="1"/>
    <x v="0"/>
    <x v="25"/>
    <x v="1"/>
    <x v="2"/>
    <x v="4"/>
    <x v="0"/>
    <n v="558"/>
    <n v="487720112.93719858"/>
  </r>
  <r>
    <x v="1"/>
    <x v="1"/>
    <x v="0"/>
    <x v="25"/>
    <x v="1"/>
    <x v="2"/>
    <x v="4"/>
    <x v="1"/>
    <n v="204"/>
    <n v="182975279.62450597"/>
  </r>
  <r>
    <x v="1"/>
    <x v="1"/>
    <x v="0"/>
    <x v="25"/>
    <x v="1"/>
    <x v="2"/>
    <x v="1"/>
    <x v="0"/>
    <n v="22"/>
    <n v="46765326"/>
  </r>
  <r>
    <x v="1"/>
    <x v="1"/>
    <x v="0"/>
    <x v="25"/>
    <x v="1"/>
    <x v="2"/>
    <x v="1"/>
    <x v="1"/>
    <n v="11"/>
    <n v="12713133"/>
  </r>
  <r>
    <x v="1"/>
    <x v="1"/>
    <x v="0"/>
    <x v="25"/>
    <x v="1"/>
    <x v="2"/>
    <x v="2"/>
    <x v="0"/>
    <n v="22"/>
    <n v="7833468"/>
  </r>
  <r>
    <x v="1"/>
    <x v="1"/>
    <x v="0"/>
    <x v="25"/>
    <x v="1"/>
    <x v="2"/>
    <x v="2"/>
    <x v="1"/>
    <n v="5"/>
    <n v="3048000"/>
  </r>
  <r>
    <x v="1"/>
    <x v="1"/>
    <x v="0"/>
    <x v="25"/>
    <x v="1"/>
    <x v="4"/>
    <x v="3"/>
    <x v="1"/>
    <n v="7"/>
    <n v="39218474.720488884"/>
  </r>
  <r>
    <x v="1"/>
    <x v="1"/>
    <x v="0"/>
    <x v="25"/>
    <x v="1"/>
    <x v="4"/>
    <x v="4"/>
    <x v="0"/>
    <n v="1"/>
    <n v="2278305.9719999991"/>
  </r>
  <r>
    <x v="1"/>
    <x v="1"/>
    <x v="0"/>
    <x v="25"/>
    <x v="1"/>
    <x v="4"/>
    <x v="4"/>
    <x v="1"/>
    <n v="2"/>
    <n v="7116740.2282499997"/>
  </r>
  <r>
    <x v="1"/>
    <x v="1"/>
    <x v="0"/>
    <x v="25"/>
    <x v="1"/>
    <x v="4"/>
    <x v="1"/>
    <x v="0"/>
    <n v="3"/>
    <n v="7225593.0461999979"/>
  </r>
  <r>
    <x v="1"/>
    <x v="1"/>
    <x v="0"/>
    <x v="25"/>
    <x v="1"/>
    <x v="4"/>
    <x v="1"/>
    <x v="1"/>
    <n v="2"/>
    <n v="4687320.1506808028"/>
  </r>
  <r>
    <x v="1"/>
    <x v="1"/>
    <x v="0"/>
    <x v="25"/>
    <x v="1"/>
    <x v="4"/>
    <x v="2"/>
    <x v="0"/>
    <n v="1"/>
    <n v="1761978.4249999998"/>
  </r>
  <r>
    <x v="1"/>
    <x v="1"/>
    <x v="0"/>
    <x v="25"/>
    <x v="1"/>
    <x v="4"/>
    <x v="2"/>
    <x v="1"/>
    <n v="1"/>
    <n v="1503440.7960000001"/>
  </r>
  <r>
    <x v="1"/>
    <x v="1"/>
    <x v="0"/>
    <x v="25"/>
    <x v="1"/>
    <x v="3"/>
    <x v="3"/>
    <x v="0"/>
    <n v="19"/>
    <n v="60063118.32"/>
  </r>
  <r>
    <x v="1"/>
    <x v="1"/>
    <x v="0"/>
    <x v="25"/>
    <x v="1"/>
    <x v="3"/>
    <x v="3"/>
    <x v="1"/>
    <n v="9"/>
    <n v="18072918.719999999"/>
  </r>
  <r>
    <x v="1"/>
    <x v="1"/>
    <x v="0"/>
    <x v="25"/>
    <x v="1"/>
    <x v="3"/>
    <x v="4"/>
    <x v="0"/>
    <n v="19"/>
    <n v="47197748.339999996"/>
  </r>
  <r>
    <x v="1"/>
    <x v="1"/>
    <x v="0"/>
    <x v="25"/>
    <x v="1"/>
    <x v="3"/>
    <x v="4"/>
    <x v="1"/>
    <n v="5"/>
    <n v="8654866.4400000013"/>
  </r>
  <r>
    <x v="1"/>
    <x v="1"/>
    <x v="0"/>
    <x v="25"/>
    <x v="1"/>
    <x v="3"/>
    <x v="1"/>
    <x v="0"/>
    <n v="16"/>
    <n v="30478921.440000005"/>
  </r>
  <r>
    <x v="1"/>
    <x v="1"/>
    <x v="0"/>
    <x v="25"/>
    <x v="1"/>
    <x v="3"/>
    <x v="1"/>
    <x v="1"/>
    <n v="23"/>
    <n v="34413131.579999998"/>
  </r>
  <r>
    <x v="1"/>
    <x v="1"/>
    <x v="0"/>
    <x v="25"/>
    <x v="1"/>
    <x v="3"/>
    <x v="2"/>
    <x v="0"/>
    <n v="98"/>
    <n v="119116599.95999999"/>
  </r>
  <r>
    <x v="1"/>
    <x v="1"/>
    <x v="0"/>
    <x v="25"/>
    <x v="1"/>
    <x v="3"/>
    <x v="2"/>
    <x v="1"/>
    <n v="38"/>
    <n v="42009239.460000001"/>
  </r>
  <r>
    <x v="1"/>
    <x v="1"/>
    <x v="1"/>
    <x v="15"/>
    <x v="0"/>
    <x v="0"/>
    <x v="0"/>
    <x v="0"/>
    <n v="249"/>
    <n v="1900053841.2544086"/>
  </r>
  <r>
    <x v="1"/>
    <x v="1"/>
    <x v="1"/>
    <x v="15"/>
    <x v="0"/>
    <x v="0"/>
    <x v="0"/>
    <x v="1"/>
    <n v="143"/>
    <n v="970367144.68087924"/>
  </r>
  <r>
    <x v="1"/>
    <x v="1"/>
    <x v="1"/>
    <x v="15"/>
    <x v="0"/>
    <x v="0"/>
    <x v="3"/>
    <x v="0"/>
    <n v="4175"/>
    <n v="23532755465.636589"/>
  </r>
  <r>
    <x v="1"/>
    <x v="1"/>
    <x v="1"/>
    <x v="15"/>
    <x v="0"/>
    <x v="0"/>
    <x v="3"/>
    <x v="1"/>
    <n v="6673"/>
    <n v="31307962902.731483"/>
  </r>
  <r>
    <x v="1"/>
    <x v="1"/>
    <x v="1"/>
    <x v="15"/>
    <x v="0"/>
    <x v="0"/>
    <x v="4"/>
    <x v="0"/>
    <n v="2289"/>
    <n v="3726327193.8326912"/>
  </r>
  <r>
    <x v="1"/>
    <x v="1"/>
    <x v="1"/>
    <x v="15"/>
    <x v="0"/>
    <x v="0"/>
    <x v="4"/>
    <x v="1"/>
    <n v="12893"/>
    <n v="20337286397.613266"/>
  </r>
  <r>
    <x v="1"/>
    <x v="1"/>
    <x v="1"/>
    <x v="15"/>
    <x v="0"/>
    <x v="0"/>
    <x v="1"/>
    <x v="0"/>
    <n v="881"/>
    <n v="1463905880.3312385"/>
  </r>
  <r>
    <x v="1"/>
    <x v="1"/>
    <x v="1"/>
    <x v="15"/>
    <x v="0"/>
    <x v="0"/>
    <x v="1"/>
    <x v="1"/>
    <n v="3505"/>
    <n v="5584854252.2264214"/>
  </r>
  <r>
    <x v="1"/>
    <x v="1"/>
    <x v="1"/>
    <x v="15"/>
    <x v="0"/>
    <x v="0"/>
    <x v="2"/>
    <x v="0"/>
    <n v="4134"/>
    <n v="5549515567.7411804"/>
  </r>
  <r>
    <x v="1"/>
    <x v="1"/>
    <x v="1"/>
    <x v="15"/>
    <x v="0"/>
    <x v="0"/>
    <x v="2"/>
    <x v="1"/>
    <n v="2551"/>
    <n v="3281930884.6454473"/>
  </r>
  <r>
    <x v="1"/>
    <x v="1"/>
    <x v="1"/>
    <x v="15"/>
    <x v="0"/>
    <x v="1"/>
    <x v="0"/>
    <x v="0"/>
    <n v="1"/>
    <n v="10135770"/>
  </r>
  <r>
    <x v="1"/>
    <x v="1"/>
    <x v="1"/>
    <x v="15"/>
    <x v="0"/>
    <x v="1"/>
    <x v="3"/>
    <x v="0"/>
    <n v="15214"/>
    <n v="86846123129.56076"/>
  </r>
  <r>
    <x v="1"/>
    <x v="1"/>
    <x v="1"/>
    <x v="15"/>
    <x v="0"/>
    <x v="1"/>
    <x v="3"/>
    <x v="1"/>
    <n v="21525"/>
    <n v="107271537118.92654"/>
  </r>
  <r>
    <x v="1"/>
    <x v="1"/>
    <x v="1"/>
    <x v="15"/>
    <x v="0"/>
    <x v="1"/>
    <x v="4"/>
    <x v="0"/>
    <n v="3084"/>
    <n v="5061066372.3757696"/>
  </r>
  <r>
    <x v="1"/>
    <x v="1"/>
    <x v="1"/>
    <x v="15"/>
    <x v="0"/>
    <x v="1"/>
    <x v="4"/>
    <x v="1"/>
    <n v="14965"/>
    <n v="23572979060.085049"/>
  </r>
  <r>
    <x v="1"/>
    <x v="1"/>
    <x v="1"/>
    <x v="15"/>
    <x v="0"/>
    <x v="1"/>
    <x v="1"/>
    <x v="0"/>
    <n v="1586"/>
    <n v="2659897049.5535102"/>
  </r>
  <r>
    <x v="1"/>
    <x v="1"/>
    <x v="1"/>
    <x v="15"/>
    <x v="0"/>
    <x v="1"/>
    <x v="1"/>
    <x v="1"/>
    <n v="5628"/>
    <n v="9064862145.5591869"/>
  </r>
  <r>
    <x v="1"/>
    <x v="1"/>
    <x v="1"/>
    <x v="15"/>
    <x v="0"/>
    <x v="1"/>
    <x v="2"/>
    <x v="0"/>
    <n v="3296"/>
    <n v="4458268680.5540352"/>
  </r>
  <r>
    <x v="1"/>
    <x v="1"/>
    <x v="1"/>
    <x v="15"/>
    <x v="0"/>
    <x v="1"/>
    <x v="2"/>
    <x v="1"/>
    <n v="2804"/>
    <n v="3611011599.8926468"/>
  </r>
  <r>
    <x v="1"/>
    <x v="1"/>
    <x v="1"/>
    <x v="15"/>
    <x v="1"/>
    <x v="2"/>
    <x v="0"/>
    <x v="0"/>
    <n v="19"/>
    <n v="64508355"/>
  </r>
  <r>
    <x v="1"/>
    <x v="1"/>
    <x v="1"/>
    <x v="15"/>
    <x v="1"/>
    <x v="2"/>
    <x v="0"/>
    <x v="1"/>
    <n v="29"/>
    <n v="76266849"/>
  </r>
  <r>
    <x v="1"/>
    <x v="1"/>
    <x v="1"/>
    <x v="15"/>
    <x v="1"/>
    <x v="2"/>
    <x v="3"/>
    <x v="0"/>
    <n v="3534"/>
    <n v="10303360727.727272"/>
  </r>
  <r>
    <x v="1"/>
    <x v="1"/>
    <x v="1"/>
    <x v="15"/>
    <x v="1"/>
    <x v="2"/>
    <x v="3"/>
    <x v="1"/>
    <n v="4499"/>
    <n v="10259067324.613638"/>
  </r>
  <r>
    <x v="1"/>
    <x v="1"/>
    <x v="1"/>
    <x v="15"/>
    <x v="1"/>
    <x v="2"/>
    <x v="4"/>
    <x v="0"/>
    <n v="880"/>
    <n v="979225027.01999998"/>
  </r>
  <r>
    <x v="1"/>
    <x v="1"/>
    <x v="1"/>
    <x v="15"/>
    <x v="1"/>
    <x v="2"/>
    <x v="4"/>
    <x v="1"/>
    <n v="3653"/>
    <n v="3392805960.8400002"/>
  </r>
  <r>
    <x v="1"/>
    <x v="1"/>
    <x v="1"/>
    <x v="15"/>
    <x v="1"/>
    <x v="2"/>
    <x v="1"/>
    <x v="0"/>
    <n v="529"/>
    <n v="530362374"/>
  </r>
  <r>
    <x v="1"/>
    <x v="1"/>
    <x v="1"/>
    <x v="15"/>
    <x v="1"/>
    <x v="2"/>
    <x v="1"/>
    <x v="1"/>
    <n v="1662"/>
    <n v="1419645891.2454545"/>
  </r>
  <r>
    <x v="1"/>
    <x v="1"/>
    <x v="1"/>
    <x v="15"/>
    <x v="1"/>
    <x v="2"/>
    <x v="2"/>
    <x v="0"/>
    <n v="517"/>
    <n v="423388425.27272725"/>
  </r>
  <r>
    <x v="1"/>
    <x v="1"/>
    <x v="1"/>
    <x v="15"/>
    <x v="1"/>
    <x v="2"/>
    <x v="2"/>
    <x v="1"/>
    <n v="809"/>
    <n v="704500755"/>
  </r>
  <r>
    <x v="1"/>
    <x v="1"/>
    <x v="1"/>
    <x v="15"/>
    <x v="1"/>
    <x v="4"/>
    <x v="0"/>
    <x v="0"/>
    <n v="4"/>
    <n v="21771272.386363637"/>
  </r>
  <r>
    <x v="1"/>
    <x v="1"/>
    <x v="1"/>
    <x v="15"/>
    <x v="1"/>
    <x v="4"/>
    <x v="3"/>
    <x v="0"/>
    <n v="485"/>
    <n v="2501224374.8201089"/>
  </r>
  <r>
    <x v="1"/>
    <x v="1"/>
    <x v="1"/>
    <x v="15"/>
    <x v="1"/>
    <x v="4"/>
    <x v="3"/>
    <x v="1"/>
    <n v="1174"/>
    <n v="5298031954.2579575"/>
  </r>
  <r>
    <x v="1"/>
    <x v="1"/>
    <x v="1"/>
    <x v="15"/>
    <x v="1"/>
    <x v="4"/>
    <x v="4"/>
    <x v="0"/>
    <n v="310"/>
    <n v="496635472.91789216"/>
  </r>
  <r>
    <x v="1"/>
    <x v="1"/>
    <x v="1"/>
    <x v="15"/>
    <x v="1"/>
    <x v="4"/>
    <x v="4"/>
    <x v="1"/>
    <n v="1899"/>
    <n v="2939800859.6984739"/>
  </r>
  <r>
    <x v="1"/>
    <x v="1"/>
    <x v="1"/>
    <x v="15"/>
    <x v="1"/>
    <x v="4"/>
    <x v="1"/>
    <x v="0"/>
    <n v="147"/>
    <n v="247521291.76329058"/>
  </r>
  <r>
    <x v="1"/>
    <x v="1"/>
    <x v="1"/>
    <x v="15"/>
    <x v="1"/>
    <x v="4"/>
    <x v="1"/>
    <x v="1"/>
    <n v="562"/>
    <n v="897642416.25854433"/>
  </r>
  <r>
    <x v="1"/>
    <x v="1"/>
    <x v="1"/>
    <x v="15"/>
    <x v="1"/>
    <x v="4"/>
    <x v="2"/>
    <x v="0"/>
    <n v="291"/>
    <n v="389236897.83949429"/>
  </r>
  <r>
    <x v="1"/>
    <x v="1"/>
    <x v="1"/>
    <x v="15"/>
    <x v="1"/>
    <x v="4"/>
    <x v="2"/>
    <x v="1"/>
    <n v="384"/>
    <n v="490175833.39768332"/>
  </r>
  <r>
    <x v="1"/>
    <x v="1"/>
    <x v="1"/>
    <x v="15"/>
    <x v="1"/>
    <x v="3"/>
    <x v="3"/>
    <x v="0"/>
    <n v="2378"/>
    <n v="17562455691"/>
  </r>
  <r>
    <x v="1"/>
    <x v="1"/>
    <x v="1"/>
    <x v="15"/>
    <x v="1"/>
    <x v="3"/>
    <x v="3"/>
    <x v="1"/>
    <n v="1376"/>
    <n v="8298651165"/>
  </r>
  <r>
    <x v="1"/>
    <x v="1"/>
    <x v="1"/>
    <x v="15"/>
    <x v="1"/>
    <x v="3"/>
    <x v="4"/>
    <x v="0"/>
    <n v="1"/>
    <n v="3836502"/>
  </r>
  <r>
    <x v="1"/>
    <x v="1"/>
    <x v="1"/>
    <x v="15"/>
    <x v="1"/>
    <x v="3"/>
    <x v="4"/>
    <x v="1"/>
    <n v="4"/>
    <n v="11753673"/>
  </r>
  <r>
    <x v="1"/>
    <x v="1"/>
    <x v="1"/>
    <x v="15"/>
    <x v="1"/>
    <x v="3"/>
    <x v="2"/>
    <x v="0"/>
    <n v="40"/>
    <n v="105144021"/>
  </r>
  <r>
    <x v="1"/>
    <x v="1"/>
    <x v="1"/>
    <x v="15"/>
    <x v="1"/>
    <x v="3"/>
    <x v="2"/>
    <x v="1"/>
    <n v="5"/>
    <n v="15771087"/>
  </r>
  <r>
    <x v="1"/>
    <x v="2"/>
    <x v="0"/>
    <x v="0"/>
    <x v="0"/>
    <x v="0"/>
    <x v="0"/>
    <x v="0"/>
    <n v="22"/>
    <n v="111117487.34625001"/>
  </r>
  <r>
    <x v="1"/>
    <x v="2"/>
    <x v="0"/>
    <x v="0"/>
    <x v="0"/>
    <x v="0"/>
    <x v="0"/>
    <x v="1"/>
    <n v="22"/>
    <n v="110989272.58703333"/>
  </r>
  <r>
    <x v="1"/>
    <x v="2"/>
    <x v="0"/>
    <x v="0"/>
    <x v="0"/>
    <x v="0"/>
    <x v="1"/>
    <x v="0"/>
    <n v="10"/>
    <n v="25749529.268181846"/>
  </r>
  <r>
    <x v="1"/>
    <x v="2"/>
    <x v="0"/>
    <x v="0"/>
    <x v="0"/>
    <x v="0"/>
    <x v="1"/>
    <x v="1"/>
    <n v="8"/>
    <n v="21031840.669285722"/>
  </r>
  <r>
    <x v="1"/>
    <x v="2"/>
    <x v="0"/>
    <x v="0"/>
    <x v="0"/>
    <x v="0"/>
    <x v="2"/>
    <x v="0"/>
    <n v="1"/>
    <n v="1798872.1949999994"/>
  </r>
  <r>
    <x v="1"/>
    <x v="2"/>
    <x v="0"/>
    <x v="0"/>
    <x v="0"/>
    <x v="0"/>
    <x v="2"/>
    <x v="1"/>
    <n v="2"/>
    <n v="3597744.3899999997"/>
  </r>
  <r>
    <x v="1"/>
    <x v="2"/>
    <x v="0"/>
    <x v="0"/>
    <x v="0"/>
    <x v="1"/>
    <x v="3"/>
    <x v="0"/>
    <n v="40"/>
    <n v="245490541.45050001"/>
  </r>
  <r>
    <x v="1"/>
    <x v="2"/>
    <x v="0"/>
    <x v="0"/>
    <x v="0"/>
    <x v="1"/>
    <x v="3"/>
    <x v="1"/>
    <n v="49"/>
    <n v="305003259.68640018"/>
  </r>
  <r>
    <x v="1"/>
    <x v="2"/>
    <x v="0"/>
    <x v="0"/>
    <x v="0"/>
    <x v="1"/>
    <x v="1"/>
    <x v="0"/>
    <n v="142"/>
    <n v="365643315.60818225"/>
  </r>
  <r>
    <x v="1"/>
    <x v="2"/>
    <x v="0"/>
    <x v="0"/>
    <x v="0"/>
    <x v="1"/>
    <x v="1"/>
    <x v="1"/>
    <n v="46"/>
    <n v="120933083.84839289"/>
  </r>
  <r>
    <x v="1"/>
    <x v="2"/>
    <x v="0"/>
    <x v="0"/>
    <x v="0"/>
    <x v="1"/>
    <x v="2"/>
    <x v="0"/>
    <n v="8"/>
    <n v="14390977.559999995"/>
  </r>
  <r>
    <x v="1"/>
    <x v="2"/>
    <x v="0"/>
    <x v="0"/>
    <x v="0"/>
    <x v="1"/>
    <x v="2"/>
    <x v="1"/>
    <n v="3"/>
    <n v="5396616.584999999"/>
  </r>
  <r>
    <x v="1"/>
    <x v="2"/>
    <x v="0"/>
    <x v="0"/>
    <x v="1"/>
    <x v="2"/>
    <x v="0"/>
    <x v="0"/>
    <n v="2"/>
    <n v="34385343"/>
  </r>
  <r>
    <x v="1"/>
    <x v="2"/>
    <x v="0"/>
    <x v="0"/>
    <x v="1"/>
    <x v="2"/>
    <x v="0"/>
    <x v="1"/>
    <n v="10"/>
    <n v="161666398.75"/>
  </r>
  <r>
    <x v="1"/>
    <x v="2"/>
    <x v="0"/>
    <x v="0"/>
    <x v="1"/>
    <x v="2"/>
    <x v="3"/>
    <x v="0"/>
    <n v="35"/>
    <n v="273491007.66750002"/>
  </r>
  <r>
    <x v="1"/>
    <x v="2"/>
    <x v="0"/>
    <x v="0"/>
    <x v="1"/>
    <x v="2"/>
    <x v="3"/>
    <x v="1"/>
    <n v="48"/>
    <n v="317070503.19499999"/>
  </r>
  <r>
    <x v="1"/>
    <x v="2"/>
    <x v="0"/>
    <x v="0"/>
    <x v="1"/>
    <x v="2"/>
    <x v="4"/>
    <x v="0"/>
    <n v="9"/>
    <n v="52945001"/>
  </r>
  <r>
    <x v="1"/>
    <x v="2"/>
    <x v="0"/>
    <x v="0"/>
    <x v="1"/>
    <x v="2"/>
    <x v="4"/>
    <x v="1"/>
    <n v="4"/>
    <n v="26252577"/>
  </r>
  <r>
    <x v="1"/>
    <x v="2"/>
    <x v="0"/>
    <x v="0"/>
    <x v="1"/>
    <x v="2"/>
    <x v="1"/>
    <x v="0"/>
    <n v="7"/>
    <n v="42444468"/>
  </r>
  <r>
    <x v="1"/>
    <x v="2"/>
    <x v="0"/>
    <x v="0"/>
    <x v="1"/>
    <x v="2"/>
    <x v="1"/>
    <x v="1"/>
    <n v="8"/>
    <n v="53318004"/>
  </r>
  <r>
    <x v="1"/>
    <x v="2"/>
    <x v="0"/>
    <x v="1"/>
    <x v="0"/>
    <x v="0"/>
    <x v="0"/>
    <x v="0"/>
    <n v="32"/>
    <n v="816422646.67762506"/>
  </r>
  <r>
    <x v="1"/>
    <x v="2"/>
    <x v="0"/>
    <x v="1"/>
    <x v="0"/>
    <x v="0"/>
    <x v="0"/>
    <x v="1"/>
    <n v="14"/>
    <n v="337594167.33450001"/>
  </r>
  <r>
    <x v="1"/>
    <x v="2"/>
    <x v="0"/>
    <x v="1"/>
    <x v="0"/>
    <x v="0"/>
    <x v="3"/>
    <x v="0"/>
    <n v="115"/>
    <n v="1450681102.2486513"/>
  </r>
  <r>
    <x v="1"/>
    <x v="2"/>
    <x v="0"/>
    <x v="1"/>
    <x v="0"/>
    <x v="0"/>
    <x v="3"/>
    <x v="1"/>
    <n v="63"/>
    <n v="709965720.79266465"/>
  </r>
  <r>
    <x v="1"/>
    <x v="2"/>
    <x v="0"/>
    <x v="1"/>
    <x v="0"/>
    <x v="0"/>
    <x v="4"/>
    <x v="0"/>
    <n v="76"/>
    <n v="450865506.88445878"/>
  </r>
  <r>
    <x v="1"/>
    <x v="2"/>
    <x v="0"/>
    <x v="1"/>
    <x v="0"/>
    <x v="0"/>
    <x v="4"/>
    <x v="1"/>
    <n v="42"/>
    <n v="256061837.23124617"/>
  </r>
  <r>
    <x v="1"/>
    <x v="2"/>
    <x v="0"/>
    <x v="1"/>
    <x v="0"/>
    <x v="0"/>
    <x v="1"/>
    <x v="0"/>
    <n v="92"/>
    <n v="332710810.36971879"/>
  </r>
  <r>
    <x v="1"/>
    <x v="2"/>
    <x v="0"/>
    <x v="1"/>
    <x v="0"/>
    <x v="0"/>
    <x v="1"/>
    <x v="1"/>
    <n v="20"/>
    <n v="75558175.403874278"/>
  </r>
  <r>
    <x v="1"/>
    <x v="2"/>
    <x v="0"/>
    <x v="1"/>
    <x v="0"/>
    <x v="0"/>
    <x v="2"/>
    <x v="0"/>
    <n v="36"/>
    <n v="124879742.28130588"/>
  </r>
  <r>
    <x v="1"/>
    <x v="2"/>
    <x v="0"/>
    <x v="1"/>
    <x v="0"/>
    <x v="1"/>
    <x v="3"/>
    <x v="0"/>
    <n v="109"/>
    <n v="1275156151.0377877"/>
  </r>
  <r>
    <x v="1"/>
    <x v="2"/>
    <x v="0"/>
    <x v="1"/>
    <x v="0"/>
    <x v="1"/>
    <x v="3"/>
    <x v="1"/>
    <n v="86"/>
    <n v="931945049.82265985"/>
  </r>
  <r>
    <x v="1"/>
    <x v="2"/>
    <x v="0"/>
    <x v="1"/>
    <x v="0"/>
    <x v="1"/>
    <x v="4"/>
    <x v="0"/>
    <n v="70"/>
    <n v="402970763.57322931"/>
  </r>
  <r>
    <x v="1"/>
    <x v="2"/>
    <x v="0"/>
    <x v="1"/>
    <x v="0"/>
    <x v="1"/>
    <x v="4"/>
    <x v="1"/>
    <n v="59"/>
    <n v="346305530.41987091"/>
  </r>
  <r>
    <x v="1"/>
    <x v="2"/>
    <x v="0"/>
    <x v="1"/>
    <x v="0"/>
    <x v="1"/>
    <x v="1"/>
    <x v="0"/>
    <n v="57"/>
    <n v="201068713.32812145"/>
  </r>
  <r>
    <x v="1"/>
    <x v="2"/>
    <x v="0"/>
    <x v="1"/>
    <x v="0"/>
    <x v="1"/>
    <x v="1"/>
    <x v="1"/>
    <n v="17"/>
    <n v="72632382.491065726"/>
  </r>
  <r>
    <x v="1"/>
    <x v="2"/>
    <x v="0"/>
    <x v="1"/>
    <x v="0"/>
    <x v="1"/>
    <x v="2"/>
    <x v="0"/>
    <n v="91"/>
    <n v="290504028.57964587"/>
  </r>
  <r>
    <x v="1"/>
    <x v="2"/>
    <x v="0"/>
    <x v="1"/>
    <x v="0"/>
    <x v="1"/>
    <x v="2"/>
    <x v="1"/>
    <n v="9"/>
    <n v="27140950.346939996"/>
  </r>
  <r>
    <x v="1"/>
    <x v="2"/>
    <x v="0"/>
    <x v="1"/>
    <x v="1"/>
    <x v="2"/>
    <x v="3"/>
    <x v="0"/>
    <n v="102"/>
    <n v="369340527"/>
  </r>
  <r>
    <x v="1"/>
    <x v="2"/>
    <x v="0"/>
    <x v="1"/>
    <x v="1"/>
    <x v="2"/>
    <x v="3"/>
    <x v="1"/>
    <n v="24"/>
    <n v="79800885"/>
  </r>
  <r>
    <x v="1"/>
    <x v="2"/>
    <x v="0"/>
    <x v="1"/>
    <x v="1"/>
    <x v="2"/>
    <x v="4"/>
    <x v="0"/>
    <n v="4"/>
    <n v="16966677"/>
  </r>
  <r>
    <x v="1"/>
    <x v="2"/>
    <x v="0"/>
    <x v="1"/>
    <x v="1"/>
    <x v="2"/>
    <x v="4"/>
    <x v="1"/>
    <n v="1"/>
    <n v="1333332"/>
  </r>
  <r>
    <x v="1"/>
    <x v="2"/>
    <x v="0"/>
    <x v="1"/>
    <x v="1"/>
    <x v="2"/>
    <x v="1"/>
    <x v="0"/>
    <n v="63"/>
    <n v="130632327"/>
  </r>
  <r>
    <x v="1"/>
    <x v="2"/>
    <x v="0"/>
    <x v="1"/>
    <x v="1"/>
    <x v="2"/>
    <x v="1"/>
    <x v="1"/>
    <n v="23"/>
    <n v="47955327"/>
  </r>
  <r>
    <x v="1"/>
    <x v="2"/>
    <x v="0"/>
    <x v="1"/>
    <x v="1"/>
    <x v="2"/>
    <x v="2"/>
    <x v="0"/>
    <n v="25"/>
    <n v="29742480"/>
  </r>
  <r>
    <x v="1"/>
    <x v="2"/>
    <x v="0"/>
    <x v="1"/>
    <x v="1"/>
    <x v="2"/>
    <x v="2"/>
    <x v="1"/>
    <n v="1"/>
    <n v="2070792"/>
  </r>
  <r>
    <x v="1"/>
    <x v="2"/>
    <x v="0"/>
    <x v="1"/>
    <x v="1"/>
    <x v="4"/>
    <x v="4"/>
    <x v="0"/>
    <n v="2"/>
    <n v="11109324.679651394"/>
  </r>
  <r>
    <x v="1"/>
    <x v="2"/>
    <x v="0"/>
    <x v="1"/>
    <x v="1"/>
    <x v="4"/>
    <x v="4"/>
    <x v="1"/>
    <n v="5"/>
    <n v="41216934.821309358"/>
  </r>
  <r>
    <x v="1"/>
    <x v="2"/>
    <x v="0"/>
    <x v="1"/>
    <x v="1"/>
    <x v="3"/>
    <x v="0"/>
    <x v="0"/>
    <n v="13"/>
    <n v="84336261"/>
  </r>
  <r>
    <x v="1"/>
    <x v="2"/>
    <x v="0"/>
    <x v="1"/>
    <x v="1"/>
    <x v="3"/>
    <x v="0"/>
    <x v="1"/>
    <n v="6"/>
    <n v="32848905"/>
  </r>
  <r>
    <x v="1"/>
    <x v="2"/>
    <x v="0"/>
    <x v="1"/>
    <x v="1"/>
    <x v="3"/>
    <x v="3"/>
    <x v="0"/>
    <n v="100"/>
    <n v="366213396"/>
  </r>
  <r>
    <x v="1"/>
    <x v="2"/>
    <x v="0"/>
    <x v="1"/>
    <x v="1"/>
    <x v="3"/>
    <x v="3"/>
    <x v="1"/>
    <n v="67"/>
    <n v="195755769"/>
  </r>
  <r>
    <x v="1"/>
    <x v="2"/>
    <x v="0"/>
    <x v="1"/>
    <x v="1"/>
    <x v="3"/>
    <x v="4"/>
    <x v="0"/>
    <n v="301"/>
    <n v="712557102"/>
  </r>
  <r>
    <x v="1"/>
    <x v="2"/>
    <x v="0"/>
    <x v="1"/>
    <x v="1"/>
    <x v="3"/>
    <x v="4"/>
    <x v="1"/>
    <n v="417"/>
    <n v="804504300"/>
  </r>
  <r>
    <x v="1"/>
    <x v="2"/>
    <x v="0"/>
    <x v="1"/>
    <x v="1"/>
    <x v="3"/>
    <x v="1"/>
    <x v="0"/>
    <n v="97"/>
    <n v="212560746"/>
  </r>
  <r>
    <x v="1"/>
    <x v="2"/>
    <x v="0"/>
    <x v="1"/>
    <x v="1"/>
    <x v="3"/>
    <x v="1"/>
    <x v="1"/>
    <n v="167"/>
    <n v="377588340"/>
  </r>
  <r>
    <x v="1"/>
    <x v="2"/>
    <x v="0"/>
    <x v="1"/>
    <x v="1"/>
    <x v="3"/>
    <x v="2"/>
    <x v="0"/>
    <n v="17"/>
    <n v="28693113"/>
  </r>
  <r>
    <x v="1"/>
    <x v="2"/>
    <x v="0"/>
    <x v="1"/>
    <x v="1"/>
    <x v="3"/>
    <x v="2"/>
    <x v="1"/>
    <n v="2"/>
    <n v="3600000"/>
  </r>
  <r>
    <x v="1"/>
    <x v="2"/>
    <x v="0"/>
    <x v="2"/>
    <x v="0"/>
    <x v="0"/>
    <x v="0"/>
    <x v="0"/>
    <n v="1222"/>
    <n v="16846013279.997763"/>
  </r>
  <r>
    <x v="1"/>
    <x v="2"/>
    <x v="0"/>
    <x v="2"/>
    <x v="0"/>
    <x v="0"/>
    <x v="0"/>
    <x v="1"/>
    <n v="1398"/>
    <n v="20038882025.460255"/>
  </r>
  <r>
    <x v="1"/>
    <x v="2"/>
    <x v="0"/>
    <x v="2"/>
    <x v="0"/>
    <x v="0"/>
    <x v="3"/>
    <x v="0"/>
    <n v="976"/>
    <n v="4251008572.7991314"/>
  </r>
  <r>
    <x v="1"/>
    <x v="2"/>
    <x v="0"/>
    <x v="2"/>
    <x v="0"/>
    <x v="0"/>
    <x v="3"/>
    <x v="1"/>
    <n v="1611"/>
    <n v="7486232234.7692232"/>
  </r>
  <r>
    <x v="1"/>
    <x v="2"/>
    <x v="0"/>
    <x v="2"/>
    <x v="0"/>
    <x v="0"/>
    <x v="1"/>
    <x v="0"/>
    <n v="1327"/>
    <n v="4248915822.7941022"/>
  </r>
  <r>
    <x v="1"/>
    <x v="2"/>
    <x v="0"/>
    <x v="2"/>
    <x v="0"/>
    <x v="0"/>
    <x v="1"/>
    <x v="1"/>
    <n v="1795"/>
    <n v="5743091491.7168388"/>
  </r>
  <r>
    <x v="1"/>
    <x v="2"/>
    <x v="0"/>
    <x v="2"/>
    <x v="0"/>
    <x v="1"/>
    <x v="0"/>
    <x v="0"/>
    <n v="249"/>
    <n v="2961629740.1403432"/>
  </r>
  <r>
    <x v="1"/>
    <x v="2"/>
    <x v="0"/>
    <x v="2"/>
    <x v="0"/>
    <x v="1"/>
    <x v="0"/>
    <x v="1"/>
    <n v="188"/>
    <n v="2285258975.7234783"/>
  </r>
  <r>
    <x v="1"/>
    <x v="2"/>
    <x v="0"/>
    <x v="2"/>
    <x v="0"/>
    <x v="1"/>
    <x v="3"/>
    <x v="0"/>
    <n v="504"/>
    <n v="2146054316.2411952"/>
  </r>
  <r>
    <x v="1"/>
    <x v="2"/>
    <x v="0"/>
    <x v="2"/>
    <x v="0"/>
    <x v="1"/>
    <x v="3"/>
    <x v="1"/>
    <n v="801"/>
    <n v="3442460046.0938597"/>
  </r>
  <r>
    <x v="1"/>
    <x v="2"/>
    <x v="0"/>
    <x v="2"/>
    <x v="0"/>
    <x v="1"/>
    <x v="1"/>
    <x v="0"/>
    <n v="796"/>
    <n v="2541369332.2042661"/>
  </r>
  <r>
    <x v="1"/>
    <x v="2"/>
    <x v="0"/>
    <x v="2"/>
    <x v="0"/>
    <x v="1"/>
    <x v="1"/>
    <x v="1"/>
    <n v="1063"/>
    <n v="3407360885.3670063"/>
  </r>
  <r>
    <x v="1"/>
    <x v="2"/>
    <x v="0"/>
    <x v="2"/>
    <x v="0"/>
    <x v="3"/>
    <x v="0"/>
    <x v="0"/>
    <n v="5"/>
    <n v="66098587.5"/>
  </r>
  <r>
    <x v="1"/>
    <x v="2"/>
    <x v="0"/>
    <x v="2"/>
    <x v="0"/>
    <x v="3"/>
    <x v="0"/>
    <x v="1"/>
    <n v="5"/>
    <n v="61246696.492124997"/>
  </r>
  <r>
    <x v="1"/>
    <x v="2"/>
    <x v="0"/>
    <x v="2"/>
    <x v="0"/>
    <x v="3"/>
    <x v="1"/>
    <x v="0"/>
    <n v="5"/>
    <n v="14758463.714999998"/>
  </r>
  <r>
    <x v="1"/>
    <x v="2"/>
    <x v="0"/>
    <x v="2"/>
    <x v="0"/>
    <x v="3"/>
    <x v="1"/>
    <x v="1"/>
    <n v="7"/>
    <n v="24248639.700000003"/>
  </r>
  <r>
    <x v="1"/>
    <x v="2"/>
    <x v="0"/>
    <x v="2"/>
    <x v="1"/>
    <x v="2"/>
    <x v="3"/>
    <x v="0"/>
    <n v="36"/>
    <n v="186831645"/>
  </r>
  <r>
    <x v="1"/>
    <x v="2"/>
    <x v="0"/>
    <x v="2"/>
    <x v="1"/>
    <x v="2"/>
    <x v="3"/>
    <x v="1"/>
    <n v="21"/>
    <n v="80057889"/>
  </r>
  <r>
    <x v="1"/>
    <x v="2"/>
    <x v="0"/>
    <x v="2"/>
    <x v="1"/>
    <x v="2"/>
    <x v="1"/>
    <x v="0"/>
    <n v="29"/>
    <n v="41382636"/>
  </r>
  <r>
    <x v="1"/>
    <x v="2"/>
    <x v="0"/>
    <x v="2"/>
    <x v="1"/>
    <x v="2"/>
    <x v="1"/>
    <x v="1"/>
    <n v="64"/>
    <n v="97509528"/>
  </r>
  <r>
    <x v="1"/>
    <x v="2"/>
    <x v="0"/>
    <x v="2"/>
    <x v="1"/>
    <x v="4"/>
    <x v="0"/>
    <x v="0"/>
    <n v="34"/>
    <n v="464751454.68766683"/>
  </r>
  <r>
    <x v="1"/>
    <x v="2"/>
    <x v="0"/>
    <x v="2"/>
    <x v="1"/>
    <x v="4"/>
    <x v="0"/>
    <x v="1"/>
    <n v="45"/>
    <n v="633656564.77225947"/>
  </r>
  <r>
    <x v="1"/>
    <x v="2"/>
    <x v="0"/>
    <x v="2"/>
    <x v="1"/>
    <x v="4"/>
    <x v="3"/>
    <x v="0"/>
    <n v="21"/>
    <n v="93493339.635421127"/>
  </r>
  <r>
    <x v="1"/>
    <x v="2"/>
    <x v="0"/>
    <x v="2"/>
    <x v="1"/>
    <x v="4"/>
    <x v="3"/>
    <x v="1"/>
    <n v="55"/>
    <n v="259842336.39650834"/>
  </r>
  <r>
    <x v="1"/>
    <x v="2"/>
    <x v="0"/>
    <x v="2"/>
    <x v="1"/>
    <x v="4"/>
    <x v="1"/>
    <x v="0"/>
    <n v="26"/>
    <n v="83154486.990892828"/>
  </r>
  <r>
    <x v="1"/>
    <x v="2"/>
    <x v="0"/>
    <x v="2"/>
    <x v="1"/>
    <x v="4"/>
    <x v="1"/>
    <x v="1"/>
    <n v="60"/>
    <n v="192056018.23143309"/>
  </r>
  <r>
    <x v="1"/>
    <x v="2"/>
    <x v="0"/>
    <x v="3"/>
    <x v="0"/>
    <x v="0"/>
    <x v="0"/>
    <x v="0"/>
    <n v="22"/>
    <n v="354017218.29428571"/>
  </r>
  <r>
    <x v="1"/>
    <x v="2"/>
    <x v="0"/>
    <x v="3"/>
    <x v="0"/>
    <x v="0"/>
    <x v="0"/>
    <x v="1"/>
    <n v="18"/>
    <n v="304066434.06"/>
  </r>
  <r>
    <x v="1"/>
    <x v="2"/>
    <x v="0"/>
    <x v="3"/>
    <x v="0"/>
    <x v="0"/>
    <x v="3"/>
    <x v="0"/>
    <n v="121"/>
    <n v="1019804765.8657224"/>
  </r>
  <r>
    <x v="1"/>
    <x v="2"/>
    <x v="0"/>
    <x v="3"/>
    <x v="0"/>
    <x v="0"/>
    <x v="3"/>
    <x v="1"/>
    <n v="65"/>
    <n v="524179088.80202556"/>
  </r>
  <r>
    <x v="1"/>
    <x v="2"/>
    <x v="0"/>
    <x v="3"/>
    <x v="0"/>
    <x v="0"/>
    <x v="4"/>
    <x v="0"/>
    <n v="16"/>
    <n v="77726312.824109659"/>
  </r>
  <r>
    <x v="1"/>
    <x v="2"/>
    <x v="0"/>
    <x v="3"/>
    <x v="0"/>
    <x v="0"/>
    <x v="4"/>
    <x v="1"/>
    <n v="18"/>
    <n v="86993898.64085114"/>
  </r>
  <r>
    <x v="1"/>
    <x v="2"/>
    <x v="0"/>
    <x v="3"/>
    <x v="0"/>
    <x v="0"/>
    <x v="1"/>
    <x v="0"/>
    <n v="13"/>
    <n v="38061998.726281054"/>
  </r>
  <r>
    <x v="1"/>
    <x v="2"/>
    <x v="0"/>
    <x v="3"/>
    <x v="0"/>
    <x v="0"/>
    <x v="1"/>
    <x v="1"/>
    <n v="23"/>
    <n v="62546006.08664044"/>
  </r>
  <r>
    <x v="1"/>
    <x v="2"/>
    <x v="0"/>
    <x v="3"/>
    <x v="0"/>
    <x v="0"/>
    <x v="2"/>
    <x v="0"/>
    <n v="4"/>
    <n v="9206597.2936170325"/>
  </r>
  <r>
    <x v="1"/>
    <x v="2"/>
    <x v="0"/>
    <x v="3"/>
    <x v="0"/>
    <x v="0"/>
    <x v="2"/>
    <x v="1"/>
    <n v="1"/>
    <n v="1800672.7466666666"/>
  </r>
  <r>
    <x v="1"/>
    <x v="2"/>
    <x v="0"/>
    <x v="3"/>
    <x v="0"/>
    <x v="1"/>
    <x v="3"/>
    <x v="0"/>
    <n v="534"/>
    <n v="4480026117.8383322"/>
  </r>
  <r>
    <x v="1"/>
    <x v="2"/>
    <x v="0"/>
    <x v="3"/>
    <x v="0"/>
    <x v="1"/>
    <x v="3"/>
    <x v="1"/>
    <n v="516"/>
    <n v="4102977407.3966756"/>
  </r>
  <r>
    <x v="1"/>
    <x v="2"/>
    <x v="0"/>
    <x v="3"/>
    <x v="0"/>
    <x v="1"/>
    <x v="4"/>
    <x v="0"/>
    <n v="57"/>
    <n v="276899989.43589067"/>
  </r>
  <r>
    <x v="1"/>
    <x v="2"/>
    <x v="0"/>
    <x v="3"/>
    <x v="0"/>
    <x v="1"/>
    <x v="4"/>
    <x v="1"/>
    <n v="76"/>
    <n v="367307572.03914922"/>
  </r>
  <r>
    <x v="1"/>
    <x v="2"/>
    <x v="0"/>
    <x v="3"/>
    <x v="0"/>
    <x v="1"/>
    <x v="1"/>
    <x v="0"/>
    <n v="109"/>
    <n v="319135220.08958727"/>
  </r>
  <r>
    <x v="1"/>
    <x v="2"/>
    <x v="0"/>
    <x v="3"/>
    <x v="0"/>
    <x v="1"/>
    <x v="1"/>
    <x v="1"/>
    <n v="230"/>
    <n v="625460060.86640429"/>
  </r>
  <r>
    <x v="1"/>
    <x v="2"/>
    <x v="0"/>
    <x v="3"/>
    <x v="0"/>
    <x v="1"/>
    <x v="2"/>
    <x v="0"/>
    <n v="136"/>
    <n v="313024307.98297912"/>
  </r>
  <r>
    <x v="1"/>
    <x v="2"/>
    <x v="0"/>
    <x v="3"/>
    <x v="0"/>
    <x v="1"/>
    <x v="2"/>
    <x v="1"/>
    <n v="8"/>
    <n v="14405381.973333333"/>
  </r>
  <r>
    <x v="1"/>
    <x v="2"/>
    <x v="0"/>
    <x v="3"/>
    <x v="1"/>
    <x v="2"/>
    <x v="3"/>
    <x v="0"/>
    <n v="6"/>
    <n v="30633996"/>
  </r>
  <r>
    <x v="1"/>
    <x v="2"/>
    <x v="0"/>
    <x v="3"/>
    <x v="1"/>
    <x v="2"/>
    <x v="3"/>
    <x v="1"/>
    <n v="2"/>
    <n v="8906781"/>
  </r>
  <r>
    <x v="1"/>
    <x v="2"/>
    <x v="0"/>
    <x v="3"/>
    <x v="1"/>
    <x v="2"/>
    <x v="4"/>
    <x v="0"/>
    <n v="1"/>
    <n v="2666667"/>
  </r>
  <r>
    <x v="1"/>
    <x v="2"/>
    <x v="0"/>
    <x v="4"/>
    <x v="0"/>
    <x v="0"/>
    <x v="0"/>
    <x v="0"/>
    <n v="210"/>
    <n v="2416854293.1140418"/>
  </r>
  <r>
    <x v="1"/>
    <x v="2"/>
    <x v="0"/>
    <x v="4"/>
    <x v="0"/>
    <x v="0"/>
    <x v="0"/>
    <x v="1"/>
    <n v="101"/>
    <n v="1003098549.2350516"/>
  </r>
  <r>
    <x v="1"/>
    <x v="2"/>
    <x v="0"/>
    <x v="4"/>
    <x v="0"/>
    <x v="0"/>
    <x v="3"/>
    <x v="0"/>
    <n v="153"/>
    <n v="998176121.59180284"/>
  </r>
  <r>
    <x v="1"/>
    <x v="2"/>
    <x v="0"/>
    <x v="4"/>
    <x v="0"/>
    <x v="0"/>
    <x v="3"/>
    <x v="1"/>
    <n v="102"/>
    <n v="617395662.42670655"/>
  </r>
  <r>
    <x v="1"/>
    <x v="2"/>
    <x v="0"/>
    <x v="4"/>
    <x v="0"/>
    <x v="0"/>
    <x v="4"/>
    <x v="0"/>
    <n v="19"/>
    <n v="59396662.827613652"/>
  </r>
  <r>
    <x v="1"/>
    <x v="2"/>
    <x v="0"/>
    <x v="4"/>
    <x v="0"/>
    <x v="0"/>
    <x v="4"/>
    <x v="1"/>
    <n v="15"/>
    <n v="45519890.289009213"/>
  </r>
  <r>
    <x v="1"/>
    <x v="2"/>
    <x v="0"/>
    <x v="4"/>
    <x v="0"/>
    <x v="0"/>
    <x v="1"/>
    <x v="0"/>
    <n v="53"/>
    <n v="116638407.61582361"/>
  </r>
  <r>
    <x v="1"/>
    <x v="2"/>
    <x v="0"/>
    <x v="4"/>
    <x v="0"/>
    <x v="0"/>
    <x v="1"/>
    <x v="1"/>
    <n v="82"/>
    <n v="186492773.5204691"/>
  </r>
  <r>
    <x v="1"/>
    <x v="2"/>
    <x v="0"/>
    <x v="4"/>
    <x v="0"/>
    <x v="0"/>
    <x v="2"/>
    <x v="0"/>
    <n v="48"/>
    <n v="80236866.044197872"/>
  </r>
  <r>
    <x v="1"/>
    <x v="2"/>
    <x v="0"/>
    <x v="4"/>
    <x v="0"/>
    <x v="0"/>
    <x v="2"/>
    <x v="1"/>
    <n v="3"/>
    <n v="4977688.0713586975"/>
  </r>
  <r>
    <x v="1"/>
    <x v="2"/>
    <x v="0"/>
    <x v="4"/>
    <x v="0"/>
    <x v="1"/>
    <x v="0"/>
    <x v="0"/>
    <n v="1"/>
    <n v="8899203"/>
  </r>
  <r>
    <x v="1"/>
    <x v="2"/>
    <x v="0"/>
    <x v="4"/>
    <x v="0"/>
    <x v="1"/>
    <x v="3"/>
    <x v="0"/>
    <n v="936"/>
    <n v="6191566455.663475"/>
  </r>
  <r>
    <x v="1"/>
    <x v="2"/>
    <x v="0"/>
    <x v="4"/>
    <x v="0"/>
    <x v="1"/>
    <x v="3"/>
    <x v="1"/>
    <n v="1003"/>
    <n v="6197554588.0332174"/>
  </r>
  <r>
    <x v="1"/>
    <x v="2"/>
    <x v="0"/>
    <x v="4"/>
    <x v="0"/>
    <x v="1"/>
    <x v="4"/>
    <x v="0"/>
    <n v="83"/>
    <n v="276263361.22983652"/>
  </r>
  <r>
    <x v="1"/>
    <x v="2"/>
    <x v="0"/>
    <x v="4"/>
    <x v="0"/>
    <x v="1"/>
    <x v="4"/>
    <x v="1"/>
    <n v="130"/>
    <n v="416709294.39912403"/>
  </r>
  <r>
    <x v="1"/>
    <x v="2"/>
    <x v="0"/>
    <x v="4"/>
    <x v="0"/>
    <x v="1"/>
    <x v="1"/>
    <x v="0"/>
    <n v="467"/>
    <n v="1045289912.9060844"/>
  </r>
  <r>
    <x v="1"/>
    <x v="2"/>
    <x v="0"/>
    <x v="4"/>
    <x v="0"/>
    <x v="1"/>
    <x v="1"/>
    <x v="1"/>
    <n v="659"/>
    <n v="1481330885.9260869"/>
  </r>
  <r>
    <x v="1"/>
    <x v="2"/>
    <x v="0"/>
    <x v="4"/>
    <x v="0"/>
    <x v="1"/>
    <x v="2"/>
    <x v="0"/>
    <n v="131"/>
    <n v="222048895.5738734"/>
  </r>
  <r>
    <x v="1"/>
    <x v="2"/>
    <x v="0"/>
    <x v="4"/>
    <x v="0"/>
    <x v="1"/>
    <x v="2"/>
    <x v="1"/>
    <n v="39"/>
    <n v="65435479.499945685"/>
  </r>
  <r>
    <x v="1"/>
    <x v="2"/>
    <x v="0"/>
    <x v="4"/>
    <x v="0"/>
    <x v="3"/>
    <x v="0"/>
    <x v="0"/>
    <n v="7"/>
    <n v="62332876.005489998"/>
  </r>
  <r>
    <x v="1"/>
    <x v="2"/>
    <x v="0"/>
    <x v="4"/>
    <x v="0"/>
    <x v="3"/>
    <x v="0"/>
    <x v="1"/>
    <n v="3"/>
    <n v="25969649.25"/>
  </r>
  <r>
    <x v="1"/>
    <x v="2"/>
    <x v="0"/>
    <x v="4"/>
    <x v="0"/>
    <x v="3"/>
    <x v="3"/>
    <x v="0"/>
    <n v="4"/>
    <n v="26473818.901320279"/>
  </r>
  <r>
    <x v="1"/>
    <x v="2"/>
    <x v="0"/>
    <x v="4"/>
    <x v="1"/>
    <x v="2"/>
    <x v="3"/>
    <x v="0"/>
    <n v="904"/>
    <n v="4326635292"/>
  </r>
  <r>
    <x v="1"/>
    <x v="2"/>
    <x v="0"/>
    <x v="4"/>
    <x v="1"/>
    <x v="2"/>
    <x v="3"/>
    <x v="1"/>
    <n v="797"/>
    <n v="3239609793"/>
  </r>
  <r>
    <x v="1"/>
    <x v="2"/>
    <x v="0"/>
    <x v="4"/>
    <x v="1"/>
    <x v="2"/>
    <x v="4"/>
    <x v="0"/>
    <n v="115"/>
    <n v="391777545"/>
  </r>
  <r>
    <x v="1"/>
    <x v="2"/>
    <x v="0"/>
    <x v="4"/>
    <x v="1"/>
    <x v="2"/>
    <x v="4"/>
    <x v="1"/>
    <n v="113"/>
    <n v="329304951"/>
  </r>
  <r>
    <x v="1"/>
    <x v="2"/>
    <x v="0"/>
    <x v="4"/>
    <x v="1"/>
    <x v="2"/>
    <x v="1"/>
    <x v="0"/>
    <n v="305"/>
    <n v="576854817"/>
  </r>
  <r>
    <x v="1"/>
    <x v="2"/>
    <x v="0"/>
    <x v="4"/>
    <x v="1"/>
    <x v="2"/>
    <x v="1"/>
    <x v="1"/>
    <n v="330"/>
    <n v="609253491"/>
  </r>
  <r>
    <x v="1"/>
    <x v="2"/>
    <x v="0"/>
    <x v="4"/>
    <x v="1"/>
    <x v="2"/>
    <x v="2"/>
    <x v="0"/>
    <n v="39"/>
    <n v="51871539"/>
  </r>
  <r>
    <x v="1"/>
    <x v="2"/>
    <x v="0"/>
    <x v="4"/>
    <x v="1"/>
    <x v="2"/>
    <x v="2"/>
    <x v="1"/>
    <n v="23"/>
    <n v="24793788"/>
  </r>
  <r>
    <x v="1"/>
    <x v="2"/>
    <x v="0"/>
    <x v="4"/>
    <x v="1"/>
    <x v="4"/>
    <x v="0"/>
    <x v="0"/>
    <n v="1"/>
    <n v="17192196.767441861"/>
  </r>
  <r>
    <x v="1"/>
    <x v="2"/>
    <x v="0"/>
    <x v="4"/>
    <x v="1"/>
    <x v="4"/>
    <x v="3"/>
    <x v="0"/>
    <n v="16"/>
    <n v="105831530.53955156"/>
  </r>
  <r>
    <x v="1"/>
    <x v="2"/>
    <x v="0"/>
    <x v="4"/>
    <x v="1"/>
    <x v="4"/>
    <x v="3"/>
    <x v="1"/>
    <n v="8"/>
    <n v="48563518.267204553"/>
  </r>
  <r>
    <x v="1"/>
    <x v="2"/>
    <x v="0"/>
    <x v="4"/>
    <x v="1"/>
    <x v="4"/>
    <x v="4"/>
    <x v="1"/>
    <n v="2"/>
    <n v="7786711.4111538455"/>
  </r>
  <r>
    <x v="1"/>
    <x v="2"/>
    <x v="0"/>
    <x v="4"/>
    <x v="1"/>
    <x v="4"/>
    <x v="1"/>
    <x v="0"/>
    <n v="10"/>
    <n v="22665285.436535511"/>
  </r>
  <r>
    <x v="1"/>
    <x v="2"/>
    <x v="0"/>
    <x v="4"/>
    <x v="1"/>
    <x v="4"/>
    <x v="1"/>
    <x v="1"/>
    <n v="17"/>
    <n v="39203088.929614127"/>
  </r>
  <r>
    <x v="1"/>
    <x v="2"/>
    <x v="0"/>
    <x v="4"/>
    <x v="1"/>
    <x v="4"/>
    <x v="2"/>
    <x v="0"/>
    <n v="9"/>
    <n v="16407904.106639609"/>
  </r>
  <r>
    <x v="1"/>
    <x v="2"/>
    <x v="0"/>
    <x v="4"/>
    <x v="1"/>
    <x v="4"/>
    <x v="2"/>
    <x v="1"/>
    <n v="6"/>
    <n v="11996052.889943179"/>
  </r>
  <r>
    <x v="1"/>
    <x v="2"/>
    <x v="0"/>
    <x v="4"/>
    <x v="1"/>
    <x v="3"/>
    <x v="1"/>
    <x v="1"/>
    <n v="1"/>
    <n v="1320000"/>
  </r>
  <r>
    <x v="1"/>
    <x v="2"/>
    <x v="0"/>
    <x v="4"/>
    <x v="1"/>
    <x v="3"/>
    <x v="2"/>
    <x v="0"/>
    <n v="15"/>
    <n v="18218988"/>
  </r>
  <r>
    <x v="1"/>
    <x v="2"/>
    <x v="0"/>
    <x v="5"/>
    <x v="0"/>
    <x v="0"/>
    <x v="0"/>
    <x v="0"/>
    <n v="37"/>
    <n v="368708663.74160004"/>
  </r>
  <r>
    <x v="1"/>
    <x v="2"/>
    <x v="0"/>
    <x v="5"/>
    <x v="0"/>
    <x v="0"/>
    <x v="0"/>
    <x v="1"/>
    <n v="22"/>
    <n v="155597917.42109996"/>
  </r>
  <r>
    <x v="1"/>
    <x v="2"/>
    <x v="0"/>
    <x v="5"/>
    <x v="0"/>
    <x v="0"/>
    <x v="3"/>
    <x v="0"/>
    <n v="414"/>
    <n v="3134787812.2938619"/>
  </r>
  <r>
    <x v="1"/>
    <x v="2"/>
    <x v="0"/>
    <x v="5"/>
    <x v="0"/>
    <x v="0"/>
    <x v="3"/>
    <x v="1"/>
    <n v="113"/>
    <n v="733497414.54221988"/>
  </r>
  <r>
    <x v="1"/>
    <x v="2"/>
    <x v="0"/>
    <x v="5"/>
    <x v="0"/>
    <x v="0"/>
    <x v="4"/>
    <x v="0"/>
    <n v="4"/>
    <n v="16779893.118728571"/>
  </r>
  <r>
    <x v="1"/>
    <x v="2"/>
    <x v="0"/>
    <x v="5"/>
    <x v="0"/>
    <x v="0"/>
    <x v="4"/>
    <x v="1"/>
    <n v="3"/>
    <n v="14102539.168700002"/>
  </r>
  <r>
    <x v="1"/>
    <x v="2"/>
    <x v="0"/>
    <x v="5"/>
    <x v="0"/>
    <x v="0"/>
    <x v="1"/>
    <x v="0"/>
    <n v="30"/>
    <n v="77877326.698916659"/>
  </r>
  <r>
    <x v="1"/>
    <x v="2"/>
    <x v="0"/>
    <x v="5"/>
    <x v="0"/>
    <x v="0"/>
    <x v="1"/>
    <x v="1"/>
    <n v="86"/>
    <n v="224332935.38448673"/>
  </r>
  <r>
    <x v="1"/>
    <x v="2"/>
    <x v="0"/>
    <x v="5"/>
    <x v="0"/>
    <x v="0"/>
    <x v="2"/>
    <x v="0"/>
    <n v="53"/>
    <n v="104703920.66500005"/>
  </r>
  <r>
    <x v="1"/>
    <x v="2"/>
    <x v="0"/>
    <x v="5"/>
    <x v="0"/>
    <x v="0"/>
    <x v="2"/>
    <x v="1"/>
    <n v="6"/>
    <n v="10926022.289999999"/>
  </r>
  <r>
    <x v="1"/>
    <x v="2"/>
    <x v="0"/>
    <x v="5"/>
    <x v="0"/>
    <x v="1"/>
    <x v="0"/>
    <x v="0"/>
    <n v="1"/>
    <n v="10279038.300000001"/>
  </r>
  <r>
    <x v="1"/>
    <x v="2"/>
    <x v="0"/>
    <x v="5"/>
    <x v="0"/>
    <x v="1"/>
    <x v="3"/>
    <x v="0"/>
    <n v="338"/>
    <n v="2495052666.5193939"/>
  </r>
  <r>
    <x v="1"/>
    <x v="2"/>
    <x v="0"/>
    <x v="5"/>
    <x v="0"/>
    <x v="1"/>
    <x v="3"/>
    <x v="1"/>
    <n v="392"/>
    <n v="2661268853.1950879"/>
  </r>
  <r>
    <x v="1"/>
    <x v="2"/>
    <x v="0"/>
    <x v="5"/>
    <x v="0"/>
    <x v="1"/>
    <x v="4"/>
    <x v="0"/>
    <n v="19"/>
    <n v="70196898.787371427"/>
  </r>
  <r>
    <x v="1"/>
    <x v="2"/>
    <x v="0"/>
    <x v="5"/>
    <x v="0"/>
    <x v="1"/>
    <x v="4"/>
    <x v="1"/>
    <n v="15"/>
    <n v="58290700.596100003"/>
  </r>
  <r>
    <x v="1"/>
    <x v="2"/>
    <x v="0"/>
    <x v="5"/>
    <x v="0"/>
    <x v="1"/>
    <x v="1"/>
    <x v="0"/>
    <n v="47"/>
    <n v="125488097.00765474"/>
  </r>
  <r>
    <x v="1"/>
    <x v="2"/>
    <x v="0"/>
    <x v="5"/>
    <x v="0"/>
    <x v="1"/>
    <x v="1"/>
    <x v="1"/>
    <n v="130"/>
    <n v="339524593.10933477"/>
  </r>
  <r>
    <x v="1"/>
    <x v="2"/>
    <x v="0"/>
    <x v="5"/>
    <x v="0"/>
    <x v="1"/>
    <x v="2"/>
    <x v="0"/>
    <n v="5"/>
    <n v="9938984.0600000042"/>
  </r>
  <r>
    <x v="1"/>
    <x v="2"/>
    <x v="0"/>
    <x v="5"/>
    <x v="0"/>
    <x v="1"/>
    <x v="2"/>
    <x v="1"/>
    <n v="1"/>
    <n v="1856231.9249999998"/>
  </r>
  <r>
    <x v="1"/>
    <x v="2"/>
    <x v="0"/>
    <x v="5"/>
    <x v="1"/>
    <x v="2"/>
    <x v="3"/>
    <x v="0"/>
    <n v="98"/>
    <n v="445186002"/>
  </r>
  <r>
    <x v="1"/>
    <x v="2"/>
    <x v="0"/>
    <x v="5"/>
    <x v="1"/>
    <x v="2"/>
    <x v="3"/>
    <x v="1"/>
    <n v="92"/>
    <n v="406716921"/>
  </r>
  <r>
    <x v="1"/>
    <x v="2"/>
    <x v="0"/>
    <x v="5"/>
    <x v="1"/>
    <x v="2"/>
    <x v="4"/>
    <x v="0"/>
    <n v="13"/>
    <n v="40304649"/>
  </r>
  <r>
    <x v="1"/>
    <x v="2"/>
    <x v="0"/>
    <x v="5"/>
    <x v="1"/>
    <x v="2"/>
    <x v="4"/>
    <x v="1"/>
    <n v="19"/>
    <n v="68700249"/>
  </r>
  <r>
    <x v="1"/>
    <x v="2"/>
    <x v="0"/>
    <x v="5"/>
    <x v="1"/>
    <x v="2"/>
    <x v="1"/>
    <x v="0"/>
    <n v="14"/>
    <n v="37962588"/>
  </r>
  <r>
    <x v="1"/>
    <x v="2"/>
    <x v="0"/>
    <x v="5"/>
    <x v="1"/>
    <x v="2"/>
    <x v="1"/>
    <x v="1"/>
    <n v="27"/>
    <n v="70759023"/>
  </r>
  <r>
    <x v="1"/>
    <x v="2"/>
    <x v="0"/>
    <x v="5"/>
    <x v="1"/>
    <x v="2"/>
    <x v="2"/>
    <x v="0"/>
    <n v="5"/>
    <n v="10032450"/>
  </r>
  <r>
    <x v="1"/>
    <x v="2"/>
    <x v="0"/>
    <x v="5"/>
    <x v="1"/>
    <x v="4"/>
    <x v="0"/>
    <x v="0"/>
    <n v="2"/>
    <n v="11876770.206599999"/>
  </r>
  <r>
    <x v="1"/>
    <x v="2"/>
    <x v="0"/>
    <x v="5"/>
    <x v="1"/>
    <x v="4"/>
    <x v="0"/>
    <x v="1"/>
    <n v="3"/>
    <n v="25221809.147609998"/>
  </r>
  <r>
    <x v="1"/>
    <x v="2"/>
    <x v="0"/>
    <x v="5"/>
    <x v="1"/>
    <x v="4"/>
    <x v="3"/>
    <x v="0"/>
    <n v="27"/>
    <n v="199451742.33856535"/>
  </r>
  <r>
    <x v="1"/>
    <x v="2"/>
    <x v="0"/>
    <x v="5"/>
    <x v="1"/>
    <x v="4"/>
    <x v="3"/>
    <x v="1"/>
    <n v="25"/>
    <n v="166455717.41795817"/>
  </r>
  <r>
    <x v="1"/>
    <x v="2"/>
    <x v="0"/>
    <x v="5"/>
    <x v="1"/>
    <x v="4"/>
    <x v="4"/>
    <x v="0"/>
    <n v="2"/>
    <n v="5837267.6699999999"/>
  </r>
  <r>
    <x v="1"/>
    <x v="2"/>
    <x v="0"/>
    <x v="5"/>
    <x v="1"/>
    <x v="4"/>
    <x v="4"/>
    <x v="1"/>
    <n v="1"/>
    <n v="2677176.02"/>
  </r>
  <r>
    <x v="1"/>
    <x v="2"/>
    <x v="0"/>
    <x v="5"/>
    <x v="1"/>
    <x v="4"/>
    <x v="1"/>
    <x v="0"/>
    <n v="10"/>
    <n v="26175119.279166669"/>
  </r>
  <r>
    <x v="1"/>
    <x v="2"/>
    <x v="0"/>
    <x v="5"/>
    <x v="1"/>
    <x v="4"/>
    <x v="1"/>
    <x v="1"/>
    <n v="25"/>
    <n v="65134357.055172384"/>
  </r>
  <r>
    <x v="1"/>
    <x v="2"/>
    <x v="0"/>
    <x v="5"/>
    <x v="1"/>
    <x v="4"/>
    <x v="2"/>
    <x v="0"/>
    <n v="7"/>
    <n v="13921736.18500001"/>
  </r>
  <r>
    <x v="1"/>
    <x v="2"/>
    <x v="0"/>
    <x v="5"/>
    <x v="1"/>
    <x v="4"/>
    <x v="2"/>
    <x v="1"/>
    <n v="2"/>
    <n v="3642007.4299999997"/>
  </r>
  <r>
    <x v="1"/>
    <x v="2"/>
    <x v="0"/>
    <x v="5"/>
    <x v="1"/>
    <x v="3"/>
    <x v="3"/>
    <x v="0"/>
    <n v="18"/>
    <n v="181009725"/>
  </r>
  <r>
    <x v="1"/>
    <x v="2"/>
    <x v="0"/>
    <x v="5"/>
    <x v="1"/>
    <x v="3"/>
    <x v="3"/>
    <x v="1"/>
    <n v="10"/>
    <n v="75741374.5"/>
  </r>
  <r>
    <x v="1"/>
    <x v="2"/>
    <x v="0"/>
    <x v="6"/>
    <x v="0"/>
    <x v="0"/>
    <x v="0"/>
    <x v="0"/>
    <n v="149"/>
    <n v="1611361860.7291105"/>
  </r>
  <r>
    <x v="1"/>
    <x v="2"/>
    <x v="0"/>
    <x v="6"/>
    <x v="0"/>
    <x v="0"/>
    <x v="0"/>
    <x v="1"/>
    <n v="83"/>
    <n v="923440190.40799999"/>
  </r>
  <r>
    <x v="1"/>
    <x v="2"/>
    <x v="0"/>
    <x v="6"/>
    <x v="0"/>
    <x v="0"/>
    <x v="3"/>
    <x v="0"/>
    <n v="93"/>
    <n v="641893633.85009098"/>
  </r>
  <r>
    <x v="1"/>
    <x v="2"/>
    <x v="0"/>
    <x v="6"/>
    <x v="0"/>
    <x v="0"/>
    <x v="3"/>
    <x v="1"/>
    <n v="62"/>
    <n v="423678208.76060736"/>
  </r>
  <r>
    <x v="1"/>
    <x v="2"/>
    <x v="0"/>
    <x v="6"/>
    <x v="0"/>
    <x v="0"/>
    <x v="4"/>
    <x v="0"/>
    <n v="17"/>
    <n v="63610764.530568764"/>
  </r>
  <r>
    <x v="1"/>
    <x v="2"/>
    <x v="0"/>
    <x v="6"/>
    <x v="0"/>
    <x v="0"/>
    <x v="4"/>
    <x v="1"/>
    <n v="14"/>
    <n v="57463465.090136647"/>
  </r>
  <r>
    <x v="1"/>
    <x v="2"/>
    <x v="0"/>
    <x v="6"/>
    <x v="0"/>
    <x v="0"/>
    <x v="1"/>
    <x v="0"/>
    <n v="47"/>
    <n v="116160658.19848098"/>
  </r>
  <r>
    <x v="1"/>
    <x v="2"/>
    <x v="0"/>
    <x v="6"/>
    <x v="0"/>
    <x v="0"/>
    <x v="1"/>
    <x v="1"/>
    <n v="80"/>
    <n v="216504799.96882239"/>
  </r>
  <r>
    <x v="1"/>
    <x v="2"/>
    <x v="0"/>
    <x v="6"/>
    <x v="0"/>
    <x v="0"/>
    <x v="2"/>
    <x v="0"/>
    <n v="24"/>
    <n v="46040238.59863285"/>
  </r>
  <r>
    <x v="1"/>
    <x v="2"/>
    <x v="0"/>
    <x v="6"/>
    <x v="0"/>
    <x v="1"/>
    <x v="3"/>
    <x v="0"/>
    <n v="921"/>
    <n v="5208494066.5637722"/>
  </r>
  <r>
    <x v="1"/>
    <x v="2"/>
    <x v="0"/>
    <x v="6"/>
    <x v="0"/>
    <x v="1"/>
    <x v="3"/>
    <x v="1"/>
    <n v="923"/>
    <n v="5097942688.8334274"/>
  </r>
  <r>
    <x v="1"/>
    <x v="2"/>
    <x v="0"/>
    <x v="6"/>
    <x v="0"/>
    <x v="1"/>
    <x v="4"/>
    <x v="0"/>
    <n v="130"/>
    <n v="383556514.01577324"/>
  </r>
  <r>
    <x v="1"/>
    <x v="2"/>
    <x v="0"/>
    <x v="6"/>
    <x v="0"/>
    <x v="1"/>
    <x v="4"/>
    <x v="1"/>
    <n v="246"/>
    <n v="659614882.11127543"/>
  </r>
  <r>
    <x v="1"/>
    <x v="2"/>
    <x v="0"/>
    <x v="6"/>
    <x v="0"/>
    <x v="1"/>
    <x v="1"/>
    <x v="0"/>
    <n v="226"/>
    <n v="513329361.82113528"/>
  </r>
  <r>
    <x v="1"/>
    <x v="2"/>
    <x v="0"/>
    <x v="6"/>
    <x v="0"/>
    <x v="1"/>
    <x v="1"/>
    <x v="1"/>
    <n v="499"/>
    <n v="1128209301.9054151"/>
  </r>
  <r>
    <x v="1"/>
    <x v="2"/>
    <x v="0"/>
    <x v="6"/>
    <x v="0"/>
    <x v="1"/>
    <x v="2"/>
    <x v="0"/>
    <n v="40"/>
    <n v="71449927.412657112"/>
  </r>
  <r>
    <x v="1"/>
    <x v="2"/>
    <x v="0"/>
    <x v="6"/>
    <x v="0"/>
    <x v="1"/>
    <x v="2"/>
    <x v="1"/>
    <n v="6"/>
    <n v="10685135.994600002"/>
  </r>
  <r>
    <x v="1"/>
    <x v="2"/>
    <x v="0"/>
    <x v="6"/>
    <x v="0"/>
    <x v="3"/>
    <x v="0"/>
    <x v="0"/>
    <n v="45"/>
    <n v="531316617.02372718"/>
  </r>
  <r>
    <x v="1"/>
    <x v="2"/>
    <x v="0"/>
    <x v="6"/>
    <x v="0"/>
    <x v="3"/>
    <x v="0"/>
    <x v="1"/>
    <n v="40"/>
    <n v="484952038.24964279"/>
  </r>
  <r>
    <x v="1"/>
    <x v="2"/>
    <x v="0"/>
    <x v="6"/>
    <x v="0"/>
    <x v="3"/>
    <x v="3"/>
    <x v="0"/>
    <n v="283"/>
    <n v="1939355271.5418029"/>
  </r>
  <r>
    <x v="1"/>
    <x v="2"/>
    <x v="0"/>
    <x v="6"/>
    <x v="0"/>
    <x v="3"/>
    <x v="3"/>
    <x v="1"/>
    <n v="342"/>
    <n v="2252039937.2881603"/>
  </r>
  <r>
    <x v="1"/>
    <x v="2"/>
    <x v="0"/>
    <x v="6"/>
    <x v="0"/>
    <x v="3"/>
    <x v="4"/>
    <x v="0"/>
    <n v="2"/>
    <n v="5589197.7149999999"/>
  </r>
  <r>
    <x v="1"/>
    <x v="2"/>
    <x v="0"/>
    <x v="6"/>
    <x v="0"/>
    <x v="3"/>
    <x v="1"/>
    <x v="0"/>
    <n v="29"/>
    <n v="96181908.381565318"/>
  </r>
  <r>
    <x v="1"/>
    <x v="2"/>
    <x v="0"/>
    <x v="6"/>
    <x v="0"/>
    <x v="3"/>
    <x v="1"/>
    <x v="1"/>
    <n v="103"/>
    <n v="330348428.45629197"/>
  </r>
  <r>
    <x v="1"/>
    <x v="2"/>
    <x v="0"/>
    <x v="6"/>
    <x v="0"/>
    <x v="3"/>
    <x v="2"/>
    <x v="0"/>
    <n v="22"/>
    <n v="45130584.790892005"/>
  </r>
  <r>
    <x v="1"/>
    <x v="2"/>
    <x v="0"/>
    <x v="6"/>
    <x v="1"/>
    <x v="2"/>
    <x v="0"/>
    <x v="0"/>
    <n v="1"/>
    <n v="7666668"/>
  </r>
  <r>
    <x v="1"/>
    <x v="2"/>
    <x v="0"/>
    <x v="6"/>
    <x v="1"/>
    <x v="2"/>
    <x v="3"/>
    <x v="0"/>
    <n v="619"/>
    <n v="2901366301.6666665"/>
  </r>
  <r>
    <x v="1"/>
    <x v="2"/>
    <x v="0"/>
    <x v="6"/>
    <x v="1"/>
    <x v="2"/>
    <x v="3"/>
    <x v="1"/>
    <n v="504"/>
    <n v="2153352084"/>
  </r>
  <r>
    <x v="1"/>
    <x v="2"/>
    <x v="0"/>
    <x v="6"/>
    <x v="1"/>
    <x v="2"/>
    <x v="4"/>
    <x v="0"/>
    <n v="140"/>
    <n v="451577076"/>
  </r>
  <r>
    <x v="1"/>
    <x v="2"/>
    <x v="0"/>
    <x v="6"/>
    <x v="1"/>
    <x v="2"/>
    <x v="4"/>
    <x v="1"/>
    <n v="127"/>
    <n v="301867086"/>
  </r>
  <r>
    <x v="1"/>
    <x v="2"/>
    <x v="0"/>
    <x v="6"/>
    <x v="1"/>
    <x v="2"/>
    <x v="1"/>
    <x v="0"/>
    <n v="228"/>
    <n v="419135104"/>
  </r>
  <r>
    <x v="1"/>
    <x v="2"/>
    <x v="0"/>
    <x v="6"/>
    <x v="1"/>
    <x v="2"/>
    <x v="1"/>
    <x v="1"/>
    <n v="378"/>
    <n v="618839607"/>
  </r>
  <r>
    <x v="1"/>
    <x v="2"/>
    <x v="0"/>
    <x v="6"/>
    <x v="1"/>
    <x v="2"/>
    <x v="2"/>
    <x v="0"/>
    <n v="13"/>
    <n v="17888691"/>
  </r>
  <r>
    <x v="1"/>
    <x v="2"/>
    <x v="0"/>
    <x v="6"/>
    <x v="1"/>
    <x v="2"/>
    <x v="2"/>
    <x v="1"/>
    <n v="10"/>
    <n v="5752980"/>
  </r>
  <r>
    <x v="1"/>
    <x v="2"/>
    <x v="0"/>
    <x v="6"/>
    <x v="1"/>
    <x v="4"/>
    <x v="0"/>
    <x v="0"/>
    <n v="1"/>
    <n v="9265971.5"/>
  </r>
  <r>
    <x v="1"/>
    <x v="2"/>
    <x v="0"/>
    <x v="6"/>
    <x v="1"/>
    <x v="4"/>
    <x v="0"/>
    <x v="1"/>
    <n v="1"/>
    <n v="8870335.5"/>
  </r>
  <r>
    <x v="1"/>
    <x v="2"/>
    <x v="0"/>
    <x v="6"/>
    <x v="1"/>
    <x v="4"/>
    <x v="3"/>
    <x v="0"/>
    <n v="7"/>
    <n v="46293580.571971878"/>
  </r>
  <r>
    <x v="1"/>
    <x v="2"/>
    <x v="0"/>
    <x v="6"/>
    <x v="1"/>
    <x v="4"/>
    <x v="3"/>
    <x v="1"/>
    <n v="18"/>
    <n v="107638612.65180068"/>
  </r>
  <r>
    <x v="1"/>
    <x v="2"/>
    <x v="0"/>
    <x v="6"/>
    <x v="1"/>
    <x v="4"/>
    <x v="4"/>
    <x v="0"/>
    <n v="2"/>
    <n v="5440790.7699999996"/>
  </r>
  <r>
    <x v="1"/>
    <x v="2"/>
    <x v="0"/>
    <x v="6"/>
    <x v="1"/>
    <x v="4"/>
    <x v="4"/>
    <x v="1"/>
    <n v="2"/>
    <n v="8097271.3477999996"/>
  </r>
  <r>
    <x v="1"/>
    <x v="2"/>
    <x v="0"/>
    <x v="6"/>
    <x v="1"/>
    <x v="4"/>
    <x v="1"/>
    <x v="0"/>
    <n v="9"/>
    <n v="22295081.5548"/>
  </r>
  <r>
    <x v="1"/>
    <x v="2"/>
    <x v="0"/>
    <x v="6"/>
    <x v="1"/>
    <x v="4"/>
    <x v="1"/>
    <x v="1"/>
    <n v="21"/>
    <n v="51063065.515133716"/>
  </r>
  <r>
    <x v="1"/>
    <x v="2"/>
    <x v="0"/>
    <x v="6"/>
    <x v="1"/>
    <x v="4"/>
    <x v="2"/>
    <x v="0"/>
    <n v="2"/>
    <n v="4119084.0690000001"/>
  </r>
  <r>
    <x v="1"/>
    <x v="2"/>
    <x v="0"/>
    <x v="6"/>
    <x v="1"/>
    <x v="4"/>
    <x v="2"/>
    <x v="1"/>
    <n v="4"/>
    <n v="9070213.6208526306"/>
  </r>
  <r>
    <x v="1"/>
    <x v="2"/>
    <x v="0"/>
    <x v="6"/>
    <x v="1"/>
    <x v="3"/>
    <x v="0"/>
    <x v="0"/>
    <n v="25"/>
    <n v="376653435"/>
  </r>
  <r>
    <x v="1"/>
    <x v="2"/>
    <x v="0"/>
    <x v="6"/>
    <x v="1"/>
    <x v="3"/>
    <x v="0"/>
    <x v="1"/>
    <n v="7"/>
    <n v="105300960"/>
  </r>
  <r>
    <x v="1"/>
    <x v="2"/>
    <x v="0"/>
    <x v="6"/>
    <x v="1"/>
    <x v="3"/>
    <x v="3"/>
    <x v="0"/>
    <n v="61"/>
    <n v="441651627"/>
  </r>
  <r>
    <x v="1"/>
    <x v="2"/>
    <x v="0"/>
    <x v="6"/>
    <x v="1"/>
    <x v="3"/>
    <x v="3"/>
    <x v="1"/>
    <n v="67"/>
    <n v="425817687"/>
  </r>
  <r>
    <x v="1"/>
    <x v="2"/>
    <x v="0"/>
    <x v="6"/>
    <x v="1"/>
    <x v="3"/>
    <x v="1"/>
    <x v="0"/>
    <n v="11"/>
    <n v="29223636"/>
  </r>
  <r>
    <x v="1"/>
    <x v="2"/>
    <x v="0"/>
    <x v="6"/>
    <x v="1"/>
    <x v="3"/>
    <x v="1"/>
    <x v="1"/>
    <n v="45"/>
    <n v="124856394"/>
  </r>
  <r>
    <x v="1"/>
    <x v="2"/>
    <x v="0"/>
    <x v="6"/>
    <x v="1"/>
    <x v="3"/>
    <x v="2"/>
    <x v="0"/>
    <n v="19"/>
    <n v="36364440"/>
  </r>
  <r>
    <x v="1"/>
    <x v="2"/>
    <x v="0"/>
    <x v="6"/>
    <x v="1"/>
    <x v="3"/>
    <x v="2"/>
    <x v="1"/>
    <n v="5"/>
    <n v="8571057"/>
  </r>
  <r>
    <x v="1"/>
    <x v="2"/>
    <x v="0"/>
    <x v="7"/>
    <x v="0"/>
    <x v="0"/>
    <x v="0"/>
    <x v="0"/>
    <n v="432"/>
    <n v="5826032647.4275446"/>
  </r>
  <r>
    <x v="1"/>
    <x v="2"/>
    <x v="0"/>
    <x v="7"/>
    <x v="0"/>
    <x v="0"/>
    <x v="0"/>
    <x v="1"/>
    <n v="202"/>
    <n v="2472381151.4935098"/>
  </r>
  <r>
    <x v="1"/>
    <x v="2"/>
    <x v="0"/>
    <x v="7"/>
    <x v="0"/>
    <x v="0"/>
    <x v="3"/>
    <x v="0"/>
    <n v="843"/>
    <n v="6511332056.0274954"/>
  </r>
  <r>
    <x v="1"/>
    <x v="2"/>
    <x v="0"/>
    <x v="7"/>
    <x v="0"/>
    <x v="0"/>
    <x v="3"/>
    <x v="1"/>
    <n v="914"/>
    <n v="6907185597.621727"/>
  </r>
  <r>
    <x v="1"/>
    <x v="2"/>
    <x v="0"/>
    <x v="7"/>
    <x v="0"/>
    <x v="0"/>
    <x v="4"/>
    <x v="0"/>
    <n v="268"/>
    <n v="1225267593.2940218"/>
  </r>
  <r>
    <x v="1"/>
    <x v="2"/>
    <x v="0"/>
    <x v="7"/>
    <x v="0"/>
    <x v="0"/>
    <x v="4"/>
    <x v="1"/>
    <n v="345"/>
    <n v="1687577151.409503"/>
  </r>
  <r>
    <x v="1"/>
    <x v="2"/>
    <x v="0"/>
    <x v="7"/>
    <x v="0"/>
    <x v="0"/>
    <x v="1"/>
    <x v="0"/>
    <n v="410"/>
    <n v="1204456162.8465831"/>
  </r>
  <r>
    <x v="1"/>
    <x v="2"/>
    <x v="0"/>
    <x v="7"/>
    <x v="0"/>
    <x v="0"/>
    <x v="1"/>
    <x v="1"/>
    <n v="481"/>
    <n v="1567497337.125133"/>
  </r>
  <r>
    <x v="1"/>
    <x v="2"/>
    <x v="0"/>
    <x v="7"/>
    <x v="0"/>
    <x v="0"/>
    <x v="2"/>
    <x v="0"/>
    <n v="207"/>
    <n v="466287649.3926689"/>
  </r>
  <r>
    <x v="1"/>
    <x v="2"/>
    <x v="0"/>
    <x v="7"/>
    <x v="0"/>
    <x v="0"/>
    <x v="2"/>
    <x v="1"/>
    <n v="4"/>
    <n v="8363243.2928699991"/>
  </r>
  <r>
    <x v="1"/>
    <x v="2"/>
    <x v="0"/>
    <x v="7"/>
    <x v="0"/>
    <x v="1"/>
    <x v="0"/>
    <x v="0"/>
    <n v="17"/>
    <n v="236532777.20955473"/>
  </r>
  <r>
    <x v="1"/>
    <x v="2"/>
    <x v="0"/>
    <x v="7"/>
    <x v="0"/>
    <x v="1"/>
    <x v="0"/>
    <x v="1"/>
    <n v="17"/>
    <n v="147365157.63642856"/>
  </r>
  <r>
    <x v="1"/>
    <x v="2"/>
    <x v="0"/>
    <x v="7"/>
    <x v="0"/>
    <x v="1"/>
    <x v="3"/>
    <x v="0"/>
    <n v="1859"/>
    <n v="16750172163.226198"/>
  </r>
  <r>
    <x v="1"/>
    <x v="2"/>
    <x v="0"/>
    <x v="7"/>
    <x v="0"/>
    <x v="1"/>
    <x v="3"/>
    <x v="1"/>
    <n v="1815"/>
    <n v="15540308357.11051"/>
  </r>
  <r>
    <x v="1"/>
    <x v="2"/>
    <x v="0"/>
    <x v="7"/>
    <x v="0"/>
    <x v="1"/>
    <x v="4"/>
    <x v="0"/>
    <n v="204"/>
    <n v="796989377.98660922"/>
  </r>
  <r>
    <x v="1"/>
    <x v="2"/>
    <x v="0"/>
    <x v="7"/>
    <x v="0"/>
    <x v="1"/>
    <x v="4"/>
    <x v="1"/>
    <n v="126"/>
    <n v="445080986.35419977"/>
  </r>
  <r>
    <x v="1"/>
    <x v="2"/>
    <x v="0"/>
    <x v="7"/>
    <x v="0"/>
    <x v="1"/>
    <x v="1"/>
    <x v="0"/>
    <n v="688"/>
    <n v="1848688819.9092605"/>
  </r>
  <r>
    <x v="1"/>
    <x v="2"/>
    <x v="0"/>
    <x v="7"/>
    <x v="0"/>
    <x v="1"/>
    <x v="1"/>
    <x v="1"/>
    <n v="934"/>
    <n v="2637298557.1008377"/>
  </r>
  <r>
    <x v="1"/>
    <x v="2"/>
    <x v="0"/>
    <x v="7"/>
    <x v="0"/>
    <x v="1"/>
    <x v="2"/>
    <x v="0"/>
    <n v="200"/>
    <n v="445997695.54989231"/>
  </r>
  <r>
    <x v="1"/>
    <x v="2"/>
    <x v="0"/>
    <x v="7"/>
    <x v="0"/>
    <x v="1"/>
    <x v="2"/>
    <x v="1"/>
    <n v="23"/>
    <n v="47562436.552080005"/>
  </r>
  <r>
    <x v="1"/>
    <x v="2"/>
    <x v="0"/>
    <x v="7"/>
    <x v="0"/>
    <x v="3"/>
    <x v="3"/>
    <x v="0"/>
    <n v="1"/>
    <n v="8489688.7680513747"/>
  </r>
  <r>
    <x v="1"/>
    <x v="2"/>
    <x v="0"/>
    <x v="7"/>
    <x v="0"/>
    <x v="3"/>
    <x v="3"/>
    <x v="1"/>
    <n v="1"/>
    <n v="7417468.9475625716"/>
  </r>
  <r>
    <x v="1"/>
    <x v="2"/>
    <x v="0"/>
    <x v="7"/>
    <x v="1"/>
    <x v="2"/>
    <x v="0"/>
    <x v="1"/>
    <n v="2"/>
    <n v="13714983"/>
  </r>
  <r>
    <x v="1"/>
    <x v="2"/>
    <x v="0"/>
    <x v="7"/>
    <x v="1"/>
    <x v="2"/>
    <x v="3"/>
    <x v="0"/>
    <n v="215"/>
    <n v="1145626368"/>
  </r>
  <r>
    <x v="1"/>
    <x v="2"/>
    <x v="0"/>
    <x v="7"/>
    <x v="1"/>
    <x v="2"/>
    <x v="3"/>
    <x v="1"/>
    <n v="144"/>
    <n v="732676101"/>
  </r>
  <r>
    <x v="1"/>
    <x v="2"/>
    <x v="0"/>
    <x v="7"/>
    <x v="1"/>
    <x v="2"/>
    <x v="4"/>
    <x v="0"/>
    <n v="18"/>
    <n v="57638607"/>
  </r>
  <r>
    <x v="1"/>
    <x v="2"/>
    <x v="0"/>
    <x v="7"/>
    <x v="1"/>
    <x v="2"/>
    <x v="4"/>
    <x v="1"/>
    <n v="9"/>
    <n v="24639759"/>
  </r>
  <r>
    <x v="1"/>
    <x v="2"/>
    <x v="0"/>
    <x v="7"/>
    <x v="1"/>
    <x v="2"/>
    <x v="1"/>
    <x v="0"/>
    <n v="16"/>
    <n v="41626842"/>
  </r>
  <r>
    <x v="1"/>
    <x v="2"/>
    <x v="0"/>
    <x v="7"/>
    <x v="1"/>
    <x v="2"/>
    <x v="1"/>
    <x v="1"/>
    <n v="27"/>
    <n v="59628666"/>
  </r>
  <r>
    <x v="1"/>
    <x v="2"/>
    <x v="0"/>
    <x v="7"/>
    <x v="1"/>
    <x v="2"/>
    <x v="2"/>
    <x v="0"/>
    <n v="12"/>
    <n v="18735747"/>
  </r>
  <r>
    <x v="1"/>
    <x v="2"/>
    <x v="0"/>
    <x v="7"/>
    <x v="1"/>
    <x v="2"/>
    <x v="2"/>
    <x v="1"/>
    <n v="2"/>
    <n v="2773572"/>
  </r>
  <r>
    <x v="1"/>
    <x v="2"/>
    <x v="0"/>
    <x v="7"/>
    <x v="1"/>
    <x v="4"/>
    <x v="0"/>
    <x v="0"/>
    <n v="5"/>
    <n v="61003617.416347191"/>
  </r>
  <r>
    <x v="1"/>
    <x v="2"/>
    <x v="0"/>
    <x v="7"/>
    <x v="1"/>
    <x v="4"/>
    <x v="0"/>
    <x v="1"/>
    <n v="4"/>
    <n v="46504435.524448261"/>
  </r>
  <r>
    <x v="1"/>
    <x v="2"/>
    <x v="0"/>
    <x v="7"/>
    <x v="1"/>
    <x v="4"/>
    <x v="3"/>
    <x v="0"/>
    <n v="25"/>
    <n v="206814230.02428934"/>
  </r>
  <r>
    <x v="1"/>
    <x v="2"/>
    <x v="0"/>
    <x v="7"/>
    <x v="1"/>
    <x v="4"/>
    <x v="3"/>
    <x v="1"/>
    <n v="25"/>
    <n v="198077468.89357468"/>
  </r>
  <r>
    <x v="1"/>
    <x v="2"/>
    <x v="0"/>
    <x v="7"/>
    <x v="1"/>
    <x v="4"/>
    <x v="4"/>
    <x v="0"/>
    <n v="19"/>
    <n v="74126804.41275999"/>
  </r>
  <r>
    <x v="1"/>
    <x v="2"/>
    <x v="0"/>
    <x v="7"/>
    <x v="1"/>
    <x v="4"/>
    <x v="4"/>
    <x v="1"/>
    <n v="14"/>
    <n v="54377509.459779546"/>
  </r>
  <r>
    <x v="1"/>
    <x v="2"/>
    <x v="0"/>
    <x v="7"/>
    <x v="1"/>
    <x v="4"/>
    <x v="1"/>
    <x v="0"/>
    <n v="27"/>
    <n v="76594022.446729243"/>
  </r>
  <r>
    <x v="1"/>
    <x v="2"/>
    <x v="0"/>
    <x v="7"/>
    <x v="1"/>
    <x v="4"/>
    <x v="1"/>
    <x v="1"/>
    <n v="51"/>
    <n v="156719582.38838696"/>
  </r>
  <r>
    <x v="1"/>
    <x v="2"/>
    <x v="0"/>
    <x v="7"/>
    <x v="1"/>
    <x v="4"/>
    <x v="2"/>
    <x v="0"/>
    <n v="14"/>
    <n v="30332852.938278411"/>
  </r>
  <r>
    <x v="1"/>
    <x v="2"/>
    <x v="0"/>
    <x v="7"/>
    <x v="1"/>
    <x v="4"/>
    <x v="2"/>
    <x v="1"/>
    <n v="7"/>
    <n v="15938540.652869999"/>
  </r>
  <r>
    <x v="1"/>
    <x v="2"/>
    <x v="0"/>
    <x v="8"/>
    <x v="0"/>
    <x v="0"/>
    <x v="0"/>
    <x v="0"/>
    <n v="147"/>
    <n v="1228896381.9284055"/>
  </r>
  <r>
    <x v="1"/>
    <x v="2"/>
    <x v="0"/>
    <x v="8"/>
    <x v="0"/>
    <x v="0"/>
    <x v="0"/>
    <x v="1"/>
    <n v="117"/>
    <n v="956644463.46635997"/>
  </r>
  <r>
    <x v="1"/>
    <x v="2"/>
    <x v="0"/>
    <x v="8"/>
    <x v="0"/>
    <x v="0"/>
    <x v="3"/>
    <x v="0"/>
    <n v="307"/>
    <n v="1812952134.9746435"/>
  </r>
  <r>
    <x v="1"/>
    <x v="2"/>
    <x v="0"/>
    <x v="8"/>
    <x v="0"/>
    <x v="0"/>
    <x v="3"/>
    <x v="1"/>
    <n v="451"/>
    <n v="2269042047.8501296"/>
  </r>
  <r>
    <x v="1"/>
    <x v="2"/>
    <x v="0"/>
    <x v="8"/>
    <x v="0"/>
    <x v="0"/>
    <x v="4"/>
    <x v="0"/>
    <n v="30"/>
    <n v="107856114.33111185"/>
  </r>
  <r>
    <x v="1"/>
    <x v="2"/>
    <x v="0"/>
    <x v="8"/>
    <x v="0"/>
    <x v="0"/>
    <x v="4"/>
    <x v="1"/>
    <n v="130"/>
    <n v="236679410.38108021"/>
  </r>
  <r>
    <x v="1"/>
    <x v="2"/>
    <x v="0"/>
    <x v="8"/>
    <x v="0"/>
    <x v="0"/>
    <x v="1"/>
    <x v="0"/>
    <n v="55"/>
    <n v="116870225.42202792"/>
  </r>
  <r>
    <x v="1"/>
    <x v="2"/>
    <x v="0"/>
    <x v="8"/>
    <x v="0"/>
    <x v="0"/>
    <x v="1"/>
    <x v="1"/>
    <n v="81"/>
    <n v="176359041.94574916"/>
  </r>
  <r>
    <x v="1"/>
    <x v="2"/>
    <x v="0"/>
    <x v="8"/>
    <x v="0"/>
    <x v="0"/>
    <x v="2"/>
    <x v="0"/>
    <n v="68"/>
    <n v="110039802.8875078"/>
  </r>
  <r>
    <x v="1"/>
    <x v="2"/>
    <x v="0"/>
    <x v="8"/>
    <x v="0"/>
    <x v="0"/>
    <x v="2"/>
    <x v="1"/>
    <n v="32"/>
    <n v="44710849.067456752"/>
  </r>
  <r>
    <x v="1"/>
    <x v="2"/>
    <x v="0"/>
    <x v="8"/>
    <x v="0"/>
    <x v="1"/>
    <x v="0"/>
    <x v="0"/>
    <n v="2"/>
    <n v="9281102.5500000007"/>
  </r>
  <r>
    <x v="1"/>
    <x v="2"/>
    <x v="0"/>
    <x v="8"/>
    <x v="0"/>
    <x v="1"/>
    <x v="3"/>
    <x v="0"/>
    <n v="1718"/>
    <n v="9857960316.7137642"/>
  </r>
  <r>
    <x v="1"/>
    <x v="2"/>
    <x v="0"/>
    <x v="8"/>
    <x v="0"/>
    <x v="1"/>
    <x v="3"/>
    <x v="1"/>
    <n v="5462"/>
    <n v="23285751399.265045"/>
  </r>
  <r>
    <x v="1"/>
    <x v="2"/>
    <x v="0"/>
    <x v="8"/>
    <x v="0"/>
    <x v="1"/>
    <x v="4"/>
    <x v="0"/>
    <n v="222"/>
    <n v="654606733.02937603"/>
  </r>
  <r>
    <x v="1"/>
    <x v="2"/>
    <x v="0"/>
    <x v="8"/>
    <x v="0"/>
    <x v="1"/>
    <x v="4"/>
    <x v="1"/>
    <n v="6240"/>
    <n v="10227853603.319092"/>
  </r>
  <r>
    <x v="1"/>
    <x v="2"/>
    <x v="0"/>
    <x v="8"/>
    <x v="0"/>
    <x v="1"/>
    <x v="1"/>
    <x v="0"/>
    <n v="625"/>
    <n v="1376853634.7457259"/>
  </r>
  <r>
    <x v="1"/>
    <x v="2"/>
    <x v="0"/>
    <x v="8"/>
    <x v="0"/>
    <x v="1"/>
    <x v="1"/>
    <x v="1"/>
    <n v="1286"/>
    <n v="2748872508.8860683"/>
  </r>
  <r>
    <x v="1"/>
    <x v="2"/>
    <x v="0"/>
    <x v="8"/>
    <x v="0"/>
    <x v="1"/>
    <x v="2"/>
    <x v="0"/>
    <n v="468"/>
    <n v="803190223.84065175"/>
  </r>
  <r>
    <x v="1"/>
    <x v="2"/>
    <x v="0"/>
    <x v="8"/>
    <x v="0"/>
    <x v="1"/>
    <x v="2"/>
    <x v="1"/>
    <n v="1098"/>
    <n v="1550341358.2276855"/>
  </r>
  <r>
    <x v="1"/>
    <x v="2"/>
    <x v="0"/>
    <x v="8"/>
    <x v="0"/>
    <x v="3"/>
    <x v="0"/>
    <x v="1"/>
    <n v="1"/>
    <n v="10080801"/>
  </r>
  <r>
    <x v="1"/>
    <x v="2"/>
    <x v="0"/>
    <x v="8"/>
    <x v="0"/>
    <x v="3"/>
    <x v="3"/>
    <x v="0"/>
    <n v="8"/>
    <n v="66103842"/>
  </r>
  <r>
    <x v="1"/>
    <x v="2"/>
    <x v="0"/>
    <x v="8"/>
    <x v="0"/>
    <x v="3"/>
    <x v="3"/>
    <x v="1"/>
    <n v="16"/>
    <n v="129221212.06500003"/>
  </r>
  <r>
    <x v="1"/>
    <x v="2"/>
    <x v="0"/>
    <x v="8"/>
    <x v="0"/>
    <x v="3"/>
    <x v="1"/>
    <x v="1"/>
    <n v="4"/>
    <n v="9268822.9800000004"/>
  </r>
  <r>
    <x v="1"/>
    <x v="2"/>
    <x v="0"/>
    <x v="8"/>
    <x v="0"/>
    <x v="3"/>
    <x v="2"/>
    <x v="0"/>
    <n v="3"/>
    <n v="5396616.584999999"/>
  </r>
  <r>
    <x v="1"/>
    <x v="2"/>
    <x v="0"/>
    <x v="8"/>
    <x v="1"/>
    <x v="2"/>
    <x v="0"/>
    <x v="0"/>
    <n v="3"/>
    <n v="34816299"/>
  </r>
  <r>
    <x v="1"/>
    <x v="2"/>
    <x v="0"/>
    <x v="8"/>
    <x v="1"/>
    <x v="2"/>
    <x v="0"/>
    <x v="1"/>
    <n v="6"/>
    <n v="50920062"/>
  </r>
  <r>
    <x v="1"/>
    <x v="2"/>
    <x v="0"/>
    <x v="8"/>
    <x v="1"/>
    <x v="2"/>
    <x v="3"/>
    <x v="0"/>
    <n v="1099"/>
    <n v="4733573200.4733"/>
  </r>
  <r>
    <x v="1"/>
    <x v="2"/>
    <x v="0"/>
    <x v="8"/>
    <x v="1"/>
    <x v="2"/>
    <x v="3"/>
    <x v="1"/>
    <n v="1355"/>
    <n v="5138929397.1698999"/>
  </r>
  <r>
    <x v="1"/>
    <x v="2"/>
    <x v="0"/>
    <x v="8"/>
    <x v="1"/>
    <x v="2"/>
    <x v="4"/>
    <x v="0"/>
    <n v="106"/>
    <n v="279611894.00010002"/>
  </r>
  <r>
    <x v="1"/>
    <x v="2"/>
    <x v="0"/>
    <x v="8"/>
    <x v="1"/>
    <x v="2"/>
    <x v="4"/>
    <x v="1"/>
    <n v="384"/>
    <n v="552011985.18000007"/>
  </r>
  <r>
    <x v="1"/>
    <x v="2"/>
    <x v="0"/>
    <x v="8"/>
    <x v="1"/>
    <x v="2"/>
    <x v="1"/>
    <x v="0"/>
    <n v="175"/>
    <n v="339798350.27310002"/>
  </r>
  <r>
    <x v="1"/>
    <x v="2"/>
    <x v="0"/>
    <x v="8"/>
    <x v="1"/>
    <x v="2"/>
    <x v="1"/>
    <x v="1"/>
    <n v="338"/>
    <n v="472096668"/>
  </r>
  <r>
    <x v="1"/>
    <x v="2"/>
    <x v="0"/>
    <x v="8"/>
    <x v="1"/>
    <x v="2"/>
    <x v="2"/>
    <x v="0"/>
    <n v="23"/>
    <n v="29542305"/>
  </r>
  <r>
    <x v="1"/>
    <x v="2"/>
    <x v="0"/>
    <x v="8"/>
    <x v="1"/>
    <x v="2"/>
    <x v="2"/>
    <x v="1"/>
    <n v="743"/>
    <n v="417700770"/>
  </r>
  <r>
    <x v="1"/>
    <x v="2"/>
    <x v="0"/>
    <x v="8"/>
    <x v="1"/>
    <x v="4"/>
    <x v="0"/>
    <x v="0"/>
    <n v="2"/>
    <n v="15359912.082910482"/>
  </r>
  <r>
    <x v="1"/>
    <x v="2"/>
    <x v="0"/>
    <x v="8"/>
    <x v="1"/>
    <x v="4"/>
    <x v="0"/>
    <x v="1"/>
    <n v="2"/>
    <n v="10061584.704"/>
  </r>
  <r>
    <x v="1"/>
    <x v="2"/>
    <x v="0"/>
    <x v="8"/>
    <x v="1"/>
    <x v="4"/>
    <x v="3"/>
    <x v="0"/>
    <n v="31"/>
    <n v="173201953.05876064"/>
  </r>
  <r>
    <x v="1"/>
    <x v="2"/>
    <x v="0"/>
    <x v="8"/>
    <x v="1"/>
    <x v="4"/>
    <x v="3"/>
    <x v="1"/>
    <n v="226"/>
    <n v="862313985.21245444"/>
  </r>
  <r>
    <x v="1"/>
    <x v="2"/>
    <x v="0"/>
    <x v="8"/>
    <x v="1"/>
    <x v="4"/>
    <x v="4"/>
    <x v="0"/>
    <n v="4"/>
    <n v="9428520.9712245762"/>
  </r>
  <r>
    <x v="1"/>
    <x v="2"/>
    <x v="0"/>
    <x v="8"/>
    <x v="1"/>
    <x v="4"/>
    <x v="4"/>
    <x v="1"/>
    <n v="407"/>
    <n v="656996605.05256462"/>
  </r>
  <r>
    <x v="1"/>
    <x v="2"/>
    <x v="0"/>
    <x v="8"/>
    <x v="1"/>
    <x v="4"/>
    <x v="1"/>
    <x v="0"/>
    <n v="17"/>
    <n v="34326426.199212842"/>
  </r>
  <r>
    <x v="1"/>
    <x v="2"/>
    <x v="0"/>
    <x v="8"/>
    <x v="1"/>
    <x v="4"/>
    <x v="1"/>
    <x v="1"/>
    <n v="53"/>
    <n v="106834062.4893223"/>
  </r>
  <r>
    <x v="1"/>
    <x v="2"/>
    <x v="0"/>
    <x v="8"/>
    <x v="1"/>
    <x v="4"/>
    <x v="2"/>
    <x v="0"/>
    <n v="7"/>
    <n v="11850912.106539613"/>
  </r>
  <r>
    <x v="1"/>
    <x v="2"/>
    <x v="0"/>
    <x v="8"/>
    <x v="1"/>
    <x v="4"/>
    <x v="2"/>
    <x v="1"/>
    <n v="150"/>
    <n v="209997396.6596832"/>
  </r>
  <r>
    <x v="1"/>
    <x v="2"/>
    <x v="0"/>
    <x v="8"/>
    <x v="1"/>
    <x v="3"/>
    <x v="3"/>
    <x v="0"/>
    <n v="57"/>
    <n v="307933176"/>
  </r>
  <r>
    <x v="1"/>
    <x v="2"/>
    <x v="0"/>
    <x v="8"/>
    <x v="1"/>
    <x v="3"/>
    <x v="3"/>
    <x v="1"/>
    <n v="31"/>
    <n v="157392933"/>
  </r>
  <r>
    <x v="1"/>
    <x v="2"/>
    <x v="0"/>
    <x v="8"/>
    <x v="1"/>
    <x v="3"/>
    <x v="4"/>
    <x v="1"/>
    <n v="311"/>
    <n v="198248547"/>
  </r>
  <r>
    <x v="1"/>
    <x v="2"/>
    <x v="0"/>
    <x v="8"/>
    <x v="1"/>
    <x v="3"/>
    <x v="1"/>
    <x v="0"/>
    <n v="129"/>
    <n v="265847133"/>
  </r>
  <r>
    <x v="1"/>
    <x v="2"/>
    <x v="0"/>
    <x v="8"/>
    <x v="1"/>
    <x v="3"/>
    <x v="1"/>
    <x v="1"/>
    <n v="6"/>
    <n v="15119604"/>
  </r>
  <r>
    <x v="1"/>
    <x v="2"/>
    <x v="0"/>
    <x v="8"/>
    <x v="1"/>
    <x v="3"/>
    <x v="2"/>
    <x v="0"/>
    <n v="5"/>
    <n v="2892711"/>
  </r>
  <r>
    <x v="1"/>
    <x v="2"/>
    <x v="0"/>
    <x v="8"/>
    <x v="1"/>
    <x v="3"/>
    <x v="2"/>
    <x v="1"/>
    <n v="187"/>
    <n v="104589474"/>
  </r>
  <r>
    <x v="1"/>
    <x v="2"/>
    <x v="0"/>
    <x v="9"/>
    <x v="0"/>
    <x v="0"/>
    <x v="0"/>
    <x v="0"/>
    <n v="945"/>
    <n v="5637963399.3687773"/>
  </r>
  <r>
    <x v="1"/>
    <x v="2"/>
    <x v="0"/>
    <x v="9"/>
    <x v="0"/>
    <x v="0"/>
    <x v="0"/>
    <x v="1"/>
    <n v="264"/>
    <n v="1769878276.2496023"/>
  </r>
  <r>
    <x v="1"/>
    <x v="2"/>
    <x v="0"/>
    <x v="9"/>
    <x v="0"/>
    <x v="0"/>
    <x v="3"/>
    <x v="0"/>
    <n v="164"/>
    <n v="1064894792.6289274"/>
  </r>
  <r>
    <x v="1"/>
    <x v="2"/>
    <x v="0"/>
    <x v="9"/>
    <x v="0"/>
    <x v="0"/>
    <x v="3"/>
    <x v="1"/>
    <n v="183"/>
    <n v="1025148976.0453184"/>
  </r>
  <r>
    <x v="1"/>
    <x v="2"/>
    <x v="0"/>
    <x v="9"/>
    <x v="0"/>
    <x v="0"/>
    <x v="4"/>
    <x v="0"/>
    <n v="11585"/>
    <n v="39885083636.874466"/>
  </r>
  <r>
    <x v="1"/>
    <x v="2"/>
    <x v="0"/>
    <x v="9"/>
    <x v="0"/>
    <x v="0"/>
    <x v="4"/>
    <x v="1"/>
    <n v="2442"/>
    <n v="7282556540.5101194"/>
  </r>
  <r>
    <x v="1"/>
    <x v="2"/>
    <x v="0"/>
    <x v="9"/>
    <x v="0"/>
    <x v="0"/>
    <x v="1"/>
    <x v="0"/>
    <n v="123"/>
    <n v="280581379.97039086"/>
  </r>
  <r>
    <x v="1"/>
    <x v="2"/>
    <x v="0"/>
    <x v="9"/>
    <x v="0"/>
    <x v="0"/>
    <x v="1"/>
    <x v="1"/>
    <n v="179"/>
    <n v="436808275.69661933"/>
  </r>
  <r>
    <x v="1"/>
    <x v="2"/>
    <x v="0"/>
    <x v="9"/>
    <x v="0"/>
    <x v="0"/>
    <x v="2"/>
    <x v="0"/>
    <n v="61"/>
    <n v="111434539.84122045"/>
  </r>
  <r>
    <x v="1"/>
    <x v="2"/>
    <x v="0"/>
    <x v="9"/>
    <x v="0"/>
    <x v="0"/>
    <x v="2"/>
    <x v="1"/>
    <n v="50"/>
    <n v="89600388.42994222"/>
  </r>
  <r>
    <x v="1"/>
    <x v="2"/>
    <x v="0"/>
    <x v="9"/>
    <x v="0"/>
    <x v="1"/>
    <x v="0"/>
    <x v="1"/>
    <n v="1"/>
    <n v="8208427.7624999993"/>
  </r>
  <r>
    <x v="1"/>
    <x v="2"/>
    <x v="0"/>
    <x v="9"/>
    <x v="0"/>
    <x v="1"/>
    <x v="3"/>
    <x v="0"/>
    <n v="2066"/>
    <n v="11743149931.153412"/>
  </r>
  <r>
    <x v="1"/>
    <x v="2"/>
    <x v="0"/>
    <x v="9"/>
    <x v="0"/>
    <x v="1"/>
    <x v="3"/>
    <x v="1"/>
    <n v="2913"/>
    <n v="15012731682.500084"/>
  </r>
  <r>
    <x v="1"/>
    <x v="2"/>
    <x v="0"/>
    <x v="9"/>
    <x v="0"/>
    <x v="1"/>
    <x v="4"/>
    <x v="0"/>
    <n v="664"/>
    <n v="1957910065.8316081"/>
  </r>
  <r>
    <x v="1"/>
    <x v="2"/>
    <x v="0"/>
    <x v="9"/>
    <x v="0"/>
    <x v="1"/>
    <x v="4"/>
    <x v="1"/>
    <n v="1190"/>
    <n v="3452682124.8058462"/>
  </r>
  <r>
    <x v="1"/>
    <x v="2"/>
    <x v="0"/>
    <x v="9"/>
    <x v="0"/>
    <x v="1"/>
    <x v="1"/>
    <x v="0"/>
    <n v="1860"/>
    <n v="4021654998.0333304"/>
  </r>
  <r>
    <x v="1"/>
    <x v="2"/>
    <x v="0"/>
    <x v="9"/>
    <x v="0"/>
    <x v="1"/>
    <x v="1"/>
    <x v="1"/>
    <n v="2884"/>
    <n v="6510429760.0519638"/>
  </r>
  <r>
    <x v="1"/>
    <x v="2"/>
    <x v="0"/>
    <x v="9"/>
    <x v="0"/>
    <x v="1"/>
    <x v="2"/>
    <x v="0"/>
    <n v="271"/>
    <n v="476217171.69096822"/>
  </r>
  <r>
    <x v="1"/>
    <x v="2"/>
    <x v="0"/>
    <x v="9"/>
    <x v="0"/>
    <x v="1"/>
    <x v="2"/>
    <x v="1"/>
    <n v="288"/>
    <n v="503290013.52079964"/>
  </r>
  <r>
    <x v="1"/>
    <x v="2"/>
    <x v="0"/>
    <x v="9"/>
    <x v="1"/>
    <x v="2"/>
    <x v="3"/>
    <x v="0"/>
    <n v="325"/>
    <n v="1135865796.9000001"/>
  </r>
  <r>
    <x v="1"/>
    <x v="2"/>
    <x v="0"/>
    <x v="9"/>
    <x v="1"/>
    <x v="2"/>
    <x v="3"/>
    <x v="1"/>
    <n v="427"/>
    <n v="1442924025"/>
  </r>
  <r>
    <x v="1"/>
    <x v="2"/>
    <x v="0"/>
    <x v="9"/>
    <x v="1"/>
    <x v="2"/>
    <x v="4"/>
    <x v="0"/>
    <n v="115"/>
    <n v="251963196"/>
  </r>
  <r>
    <x v="1"/>
    <x v="2"/>
    <x v="0"/>
    <x v="9"/>
    <x v="1"/>
    <x v="2"/>
    <x v="4"/>
    <x v="1"/>
    <n v="98"/>
    <n v="183819870"/>
  </r>
  <r>
    <x v="1"/>
    <x v="2"/>
    <x v="0"/>
    <x v="9"/>
    <x v="1"/>
    <x v="2"/>
    <x v="1"/>
    <x v="0"/>
    <n v="47"/>
    <n v="90219117"/>
  </r>
  <r>
    <x v="1"/>
    <x v="2"/>
    <x v="0"/>
    <x v="9"/>
    <x v="1"/>
    <x v="2"/>
    <x v="1"/>
    <x v="1"/>
    <n v="100"/>
    <n v="157904673"/>
  </r>
  <r>
    <x v="1"/>
    <x v="2"/>
    <x v="0"/>
    <x v="9"/>
    <x v="1"/>
    <x v="2"/>
    <x v="2"/>
    <x v="0"/>
    <n v="5"/>
    <n v="6878367"/>
  </r>
  <r>
    <x v="1"/>
    <x v="2"/>
    <x v="0"/>
    <x v="9"/>
    <x v="1"/>
    <x v="2"/>
    <x v="2"/>
    <x v="1"/>
    <n v="2"/>
    <n v="1990437"/>
  </r>
  <r>
    <x v="1"/>
    <x v="2"/>
    <x v="0"/>
    <x v="9"/>
    <x v="1"/>
    <x v="4"/>
    <x v="0"/>
    <x v="0"/>
    <n v="1"/>
    <n v="8648429.1428571418"/>
  </r>
  <r>
    <x v="1"/>
    <x v="2"/>
    <x v="0"/>
    <x v="9"/>
    <x v="1"/>
    <x v="4"/>
    <x v="0"/>
    <x v="1"/>
    <n v="1"/>
    <n v="8164654.9882974736"/>
  </r>
  <r>
    <x v="1"/>
    <x v="2"/>
    <x v="0"/>
    <x v="9"/>
    <x v="1"/>
    <x v="4"/>
    <x v="3"/>
    <x v="0"/>
    <n v="43"/>
    <n v="263640386.8030445"/>
  </r>
  <r>
    <x v="1"/>
    <x v="2"/>
    <x v="0"/>
    <x v="9"/>
    <x v="1"/>
    <x v="4"/>
    <x v="3"/>
    <x v="1"/>
    <n v="82"/>
    <n v="445439513.15230083"/>
  </r>
  <r>
    <x v="1"/>
    <x v="2"/>
    <x v="0"/>
    <x v="9"/>
    <x v="1"/>
    <x v="4"/>
    <x v="4"/>
    <x v="0"/>
    <n v="6"/>
    <n v="21975073.885774981"/>
  </r>
  <r>
    <x v="1"/>
    <x v="2"/>
    <x v="0"/>
    <x v="9"/>
    <x v="1"/>
    <x v="4"/>
    <x v="4"/>
    <x v="1"/>
    <n v="10"/>
    <n v="34871740.185814008"/>
  </r>
  <r>
    <x v="1"/>
    <x v="2"/>
    <x v="0"/>
    <x v="9"/>
    <x v="1"/>
    <x v="4"/>
    <x v="1"/>
    <x v="0"/>
    <n v="54"/>
    <n v="123439074.51166643"/>
  </r>
  <r>
    <x v="1"/>
    <x v="2"/>
    <x v="0"/>
    <x v="9"/>
    <x v="1"/>
    <x v="4"/>
    <x v="1"/>
    <x v="1"/>
    <n v="96"/>
    <n v="217635979.76632038"/>
  </r>
  <r>
    <x v="1"/>
    <x v="2"/>
    <x v="0"/>
    <x v="9"/>
    <x v="1"/>
    <x v="4"/>
    <x v="2"/>
    <x v="0"/>
    <n v="7"/>
    <n v="13020488.176557843"/>
  </r>
  <r>
    <x v="1"/>
    <x v="2"/>
    <x v="0"/>
    <x v="9"/>
    <x v="1"/>
    <x v="4"/>
    <x v="2"/>
    <x v="1"/>
    <n v="9"/>
    <n v="15949956.369865239"/>
  </r>
  <r>
    <x v="1"/>
    <x v="2"/>
    <x v="0"/>
    <x v="10"/>
    <x v="0"/>
    <x v="0"/>
    <x v="0"/>
    <x v="0"/>
    <n v="52"/>
    <n v="571904480.60000002"/>
  </r>
  <r>
    <x v="1"/>
    <x v="2"/>
    <x v="0"/>
    <x v="10"/>
    <x v="0"/>
    <x v="0"/>
    <x v="0"/>
    <x v="1"/>
    <n v="16"/>
    <n v="155503444.36363637"/>
  </r>
  <r>
    <x v="1"/>
    <x v="2"/>
    <x v="0"/>
    <x v="10"/>
    <x v="0"/>
    <x v="0"/>
    <x v="3"/>
    <x v="0"/>
    <n v="301"/>
    <n v="2085393280.2780874"/>
  </r>
  <r>
    <x v="1"/>
    <x v="2"/>
    <x v="0"/>
    <x v="10"/>
    <x v="0"/>
    <x v="0"/>
    <x v="3"/>
    <x v="1"/>
    <n v="129"/>
    <n v="825862956.06425834"/>
  </r>
  <r>
    <x v="1"/>
    <x v="2"/>
    <x v="0"/>
    <x v="10"/>
    <x v="0"/>
    <x v="0"/>
    <x v="4"/>
    <x v="0"/>
    <n v="603"/>
    <n v="1750517452.5782394"/>
  </r>
  <r>
    <x v="1"/>
    <x v="2"/>
    <x v="0"/>
    <x v="10"/>
    <x v="0"/>
    <x v="0"/>
    <x v="4"/>
    <x v="1"/>
    <n v="209"/>
    <n v="609863242.20219421"/>
  </r>
  <r>
    <x v="1"/>
    <x v="2"/>
    <x v="0"/>
    <x v="10"/>
    <x v="0"/>
    <x v="0"/>
    <x v="1"/>
    <x v="0"/>
    <n v="46"/>
    <n v="119210767.1062392"/>
  </r>
  <r>
    <x v="1"/>
    <x v="2"/>
    <x v="0"/>
    <x v="10"/>
    <x v="0"/>
    <x v="0"/>
    <x v="1"/>
    <x v="1"/>
    <n v="34"/>
    <n v="92466428.584650382"/>
  </r>
  <r>
    <x v="1"/>
    <x v="2"/>
    <x v="0"/>
    <x v="10"/>
    <x v="0"/>
    <x v="0"/>
    <x v="2"/>
    <x v="0"/>
    <n v="37"/>
    <n v="66558271.215000004"/>
  </r>
  <r>
    <x v="1"/>
    <x v="2"/>
    <x v="0"/>
    <x v="10"/>
    <x v="0"/>
    <x v="1"/>
    <x v="3"/>
    <x v="0"/>
    <n v="843"/>
    <n v="5837363417.730835"/>
  </r>
  <r>
    <x v="1"/>
    <x v="2"/>
    <x v="0"/>
    <x v="10"/>
    <x v="0"/>
    <x v="1"/>
    <x v="3"/>
    <x v="1"/>
    <n v="385"/>
    <n v="2461645367.1625037"/>
  </r>
  <r>
    <x v="1"/>
    <x v="2"/>
    <x v="0"/>
    <x v="10"/>
    <x v="0"/>
    <x v="1"/>
    <x v="4"/>
    <x v="0"/>
    <n v="970"/>
    <n v="2814860076.9980669"/>
  </r>
  <r>
    <x v="1"/>
    <x v="2"/>
    <x v="0"/>
    <x v="10"/>
    <x v="0"/>
    <x v="1"/>
    <x v="4"/>
    <x v="1"/>
    <n v="404"/>
    <n v="1185786876.5095251"/>
  </r>
  <r>
    <x v="1"/>
    <x v="2"/>
    <x v="0"/>
    <x v="10"/>
    <x v="0"/>
    <x v="1"/>
    <x v="1"/>
    <x v="0"/>
    <n v="549"/>
    <n v="1425540590.7032847"/>
  </r>
  <r>
    <x v="1"/>
    <x v="2"/>
    <x v="0"/>
    <x v="10"/>
    <x v="0"/>
    <x v="1"/>
    <x v="1"/>
    <x v="1"/>
    <n v="528"/>
    <n v="1435546848.8070815"/>
  </r>
  <r>
    <x v="1"/>
    <x v="2"/>
    <x v="0"/>
    <x v="10"/>
    <x v="0"/>
    <x v="1"/>
    <x v="2"/>
    <x v="0"/>
    <n v="205"/>
    <n v="368768799.9749999"/>
  </r>
  <r>
    <x v="1"/>
    <x v="2"/>
    <x v="0"/>
    <x v="10"/>
    <x v="0"/>
    <x v="1"/>
    <x v="2"/>
    <x v="1"/>
    <n v="36"/>
    <n v="64759399.019999996"/>
  </r>
  <r>
    <x v="1"/>
    <x v="2"/>
    <x v="0"/>
    <x v="10"/>
    <x v="0"/>
    <x v="3"/>
    <x v="3"/>
    <x v="0"/>
    <n v="5"/>
    <n v="34577664.05491668"/>
  </r>
  <r>
    <x v="1"/>
    <x v="2"/>
    <x v="0"/>
    <x v="10"/>
    <x v="0"/>
    <x v="3"/>
    <x v="3"/>
    <x v="1"/>
    <n v="1"/>
    <n v="6391404.7051253747"/>
  </r>
  <r>
    <x v="1"/>
    <x v="2"/>
    <x v="0"/>
    <x v="10"/>
    <x v="0"/>
    <x v="3"/>
    <x v="4"/>
    <x v="0"/>
    <n v="2"/>
    <n v="5806367.4924803078"/>
  </r>
  <r>
    <x v="1"/>
    <x v="2"/>
    <x v="0"/>
    <x v="10"/>
    <x v="0"/>
    <x v="3"/>
    <x v="1"/>
    <x v="0"/>
    <n v="4"/>
    <n v="10390538.787665706"/>
  </r>
  <r>
    <x v="1"/>
    <x v="2"/>
    <x v="0"/>
    <x v="10"/>
    <x v="0"/>
    <x v="3"/>
    <x v="1"/>
    <x v="1"/>
    <n v="2"/>
    <n v="5439201.6814500224"/>
  </r>
  <r>
    <x v="1"/>
    <x v="2"/>
    <x v="0"/>
    <x v="10"/>
    <x v="0"/>
    <x v="3"/>
    <x v="2"/>
    <x v="0"/>
    <n v="30"/>
    <n v="53966165.849999994"/>
  </r>
  <r>
    <x v="1"/>
    <x v="2"/>
    <x v="0"/>
    <x v="10"/>
    <x v="0"/>
    <x v="3"/>
    <x v="2"/>
    <x v="1"/>
    <n v="11"/>
    <n v="19787594.145"/>
  </r>
  <r>
    <x v="1"/>
    <x v="2"/>
    <x v="0"/>
    <x v="10"/>
    <x v="1"/>
    <x v="2"/>
    <x v="0"/>
    <x v="0"/>
    <n v="1"/>
    <n v="13597044"/>
  </r>
  <r>
    <x v="1"/>
    <x v="2"/>
    <x v="0"/>
    <x v="10"/>
    <x v="1"/>
    <x v="2"/>
    <x v="3"/>
    <x v="0"/>
    <n v="48"/>
    <n v="242384049"/>
  </r>
  <r>
    <x v="1"/>
    <x v="2"/>
    <x v="0"/>
    <x v="10"/>
    <x v="1"/>
    <x v="2"/>
    <x v="3"/>
    <x v="1"/>
    <n v="18"/>
    <n v="82551537"/>
  </r>
  <r>
    <x v="1"/>
    <x v="2"/>
    <x v="0"/>
    <x v="10"/>
    <x v="1"/>
    <x v="2"/>
    <x v="4"/>
    <x v="0"/>
    <n v="15"/>
    <n v="48171117"/>
  </r>
  <r>
    <x v="1"/>
    <x v="2"/>
    <x v="0"/>
    <x v="10"/>
    <x v="1"/>
    <x v="2"/>
    <x v="4"/>
    <x v="1"/>
    <n v="4"/>
    <n v="8960832"/>
  </r>
  <r>
    <x v="1"/>
    <x v="2"/>
    <x v="0"/>
    <x v="10"/>
    <x v="1"/>
    <x v="2"/>
    <x v="1"/>
    <x v="0"/>
    <n v="103"/>
    <n v="97285719"/>
  </r>
  <r>
    <x v="1"/>
    <x v="2"/>
    <x v="0"/>
    <x v="10"/>
    <x v="1"/>
    <x v="2"/>
    <x v="1"/>
    <x v="1"/>
    <n v="24"/>
    <n v="30810111"/>
  </r>
  <r>
    <x v="1"/>
    <x v="2"/>
    <x v="0"/>
    <x v="10"/>
    <x v="1"/>
    <x v="4"/>
    <x v="3"/>
    <x v="0"/>
    <n v="2"/>
    <n v="13831065.621966671"/>
  </r>
  <r>
    <x v="1"/>
    <x v="2"/>
    <x v="0"/>
    <x v="10"/>
    <x v="1"/>
    <x v="4"/>
    <x v="3"/>
    <x v="1"/>
    <n v="2"/>
    <n v="12782809.410250749"/>
  </r>
  <r>
    <x v="1"/>
    <x v="2"/>
    <x v="0"/>
    <x v="10"/>
    <x v="1"/>
    <x v="4"/>
    <x v="4"/>
    <x v="0"/>
    <n v="3"/>
    <n v="8709551.2387204617"/>
  </r>
  <r>
    <x v="1"/>
    <x v="2"/>
    <x v="0"/>
    <x v="10"/>
    <x v="1"/>
    <x v="4"/>
    <x v="4"/>
    <x v="1"/>
    <n v="3"/>
    <n v="8749875.9805659354"/>
  </r>
  <r>
    <x v="1"/>
    <x v="2"/>
    <x v="0"/>
    <x v="10"/>
    <x v="1"/>
    <x v="4"/>
    <x v="1"/>
    <x v="0"/>
    <n v="4"/>
    <n v="10390538.787665706"/>
  </r>
  <r>
    <x v="1"/>
    <x v="2"/>
    <x v="0"/>
    <x v="10"/>
    <x v="1"/>
    <x v="4"/>
    <x v="1"/>
    <x v="1"/>
    <n v="9"/>
    <n v="24476407.566525102"/>
  </r>
  <r>
    <x v="1"/>
    <x v="2"/>
    <x v="0"/>
    <x v="10"/>
    <x v="1"/>
    <x v="4"/>
    <x v="2"/>
    <x v="1"/>
    <n v="1"/>
    <n v="1798872.1949999998"/>
  </r>
  <r>
    <x v="1"/>
    <x v="2"/>
    <x v="0"/>
    <x v="10"/>
    <x v="1"/>
    <x v="3"/>
    <x v="3"/>
    <x v="0"/>
    <n v="1"/>
    <n v="4616619"/>
  </r>
  <r>
    <x v="1"/>
    <x v="2"/>
    <x v="0"/>
    <x v="10"/>
    <x v="1"/>
    <x v="3"/>
    <x v="4"/>
    <x v="0"/>
    <n v="2"/>
    <n v="9019725"/>
  </r>
  <r>
    <x v="1"/>
    <x v="2"/>
    <x v="0"/>
    <x v="10"/>
    <x v="1"/>
    <x v="3"/>
    <x v="2"/>
    <x v="0"/>
    <n v="1"/>
    <n v="1837278"/>
  </r>
  <r>
    <x v="1"/>
    <x v="2"/>
    <x v="0"/>
    <x v="11"/>
    <x v="0"/>
    <x v="0"/>
    <x v="0"/>
    <x v="0"/>
    <n v="87"/>
    <n v="749271279.24943495"/>
  </r>
  <r>
    <x v="1"/>
    <x v="2"/>
    <x v="0"/>
    <x v="11"/>
    <x v="0"/>
    <x v="0"/>
    <x v="0"/>
    <x v="1"/>
    <n v="28"/>
    <n v="305482556.49000001"/>
  </r>
  <r>
    <x v="1"/>
    <x v="2"/>
    <x v="0"/>
    <x v="11"/>
    <x v="0"/>
    <x v="0"/>
    <x v="3"/>
    <x v="0"/>
    <n v="249"/>
    <n v="1394253335.0014148"/>
  </r>
  <r>
    <x v="1"/>
    <x v="2"/>
    <x v="0"/>
    <x v="11"/>
    <x v="0"/>
    <x v="0"/>
    <x v="3"/>
    <x v="1"/>
    <n v="79"/>
    <n v="507687279.4841454"/>
  </r>
  <r>
    <x v="1"/>
    <x v="2"/>
    <x v="0"/>
    <x v="11"/>
    <x v="0"/>
    <x v="0"/>
    <x v="4"/>
    <x v="0"/>
    <n v="52"/>
    <n v="165207620.21259001"/>
  </r>
  <r>
    <x v="1"/>
    <x v="2"/>
    <x v="0"/>
    <x v="11"/>
    <x v="0"/>
    <x v="0"/>
    <x v="4"/>
    <x v="1"/>
    <n v="87"/>
    <n v="211811052.77099934"/>
  </r>
  <r>
    <x v="1"/>
    <x v="2"/>
    <x v="0"/>
    <x v="11"/>
    <x v="0"/>
    <x v="0"/>
    <x v="1"/>
    <x v="0"/>
    <n v="286"/>
    <n v="686798370.42174554"/>
  </r>
  <r>
    <x v="1"/>
    <x v="2"/>
    <x v="0"/>
    <x v="11"/>
    <x v="0"/>
    <x v="0"/>
    <x v="1"/>
    <x v="1"/>
    <n v="168"/>
    <n v="393720062.63404948"/>
  </r>
  <r>
    <x v="1"/>
    <x v="2"/>
    <x v="0"/>
    <x v="11"/>
    <x v="0"/>
    <x v="0"/>
    <x v="2"/>
    <x v="0"/>
    <n v="89"/>
    <n v="173534029.45566064"/>
  </r>
  <r>
    <x v="1"/>
    <x v="2"/>
    <x v="0"/>
    <x v="11"/>
    <x v="0"/>
    <x v="0"/>
    <x v="2"/>
    <x v="1"/>
    <n v="1"/>
    <n v="1819854.4685294114"/>
  </r>
  <r>
    <x v="1"/>
    <x v="2"/>
    <x v="0"/>
    <x v="11"/>
    <x v="0"/>
    <x v="1"/>
    <x v="3"/>
    <x v="0"/>
    <n v="1820"/>
    <n v="9925854478.4631081"/>
  </r>
  <r>
    <x v="1"/>
    <x v="2"/>
    <x v="0"/>
    <x v="11"/>
    <x v="0"/>
    <x v="1"/>
    <x v="3"/>
    <x v="1"/>
    <n v="1145"/>
    <n v="7213372516.0620098"/>
  </r>
  <r>
    <x v="1"/>
    <x v="2"/>
    <x v="0"/>
    <x v="11"/>
    <x v="0"/>
    <x v="1"/>
    <x v="4"/>
    <x v="0"/>
    <n v="381"/>
    <n v="1085956057.7414098"/>
  </r>
  <r>
    <x v="1"/>
    <x v="2"/>
    <x v="0"/>
    <x v="11"/>
    <x v="0"/>
    <x v="1"/>
    <x v="4"/>
    <x v="1"/>
    <n v="542"/>
    <n v="1344879265.5123761"/>
  </r>
  <r>
    <x v="1"/>
    <x v="2"/>
    <x v="0"/>
    <x v="11"/>
    <x v="0"/>
    <x v="1"/>
    <x v="1"/>
    <x v="0"/>
    <n v="683"/>
    <n v="1654298248.3999915"/>
  </r>
  <r>
    <x v="1"/>
    <x v="2"/>
    <x v="0"/>
    <x v="11"/>
    <x v="0"/>
    <x v="1"/>
    <x v="1"/>
    <x v="1"/>
    <n v="605"/>
    <n v="1425308082.4777668"/>
  </r>
  <r>
    <x v="1"/>
    <x v="2"/>
    <x v="0"/>
    <x v="11"/>
    <x v="0"/>
    <x v="1"/>
    <x v="2"/>
    <x v="0"/>
    <n v="1105"/>
    <n v="2174803636.4151249"/>
  </r>
  <r>
    <x v="1"/>
    <x v="2"/>
    <x v="0"/>
    <x v="11"/>
    <x v="0"/>
    <x v="1"/>
    <x v="2"/>
    <x v="1"/>
    <n v="79"/>
    <n v="141554312.44794115"/>
  </r>
  <r>
    <x v="1"/>
    <x v="2"/>
    <x v="0"/>
    <x v="11"/>
    <x v="0"/>
    <x v="3"/>
    <x v="4"/>
    <x v="0"/>
    <n v="4"/>
    <n v="9543233.9399999995"/>
  </r>
  <r>
    <x v="1"/>
    <x v="2"/>
    <x v="0"/>
    <x v="11"/>
    <x v="0"/>
    <x v="3"/>
    <x v="1"/>
    <x v="0"/>
    <n v="6"/>
    <n v="14605340.295789471"/>
  </r>
  <r>
    <x v="1"/>
    <x v="2"/>
    <x v="0"/>
    <x v="11"/>
    <x v="0"/>
    <x v="3"/>
    <x v="1"/>
    <x v="1"/>
    <n v="7"/>
    <n v="16497498.581052631"/>
  </r>
  <r>
    <x v="1"/>
    <x v="2"/>
    <x v="0"/>
    <x v="11"/>
    <x v="0"/>
    <x v="3"/>
    <x v="2"/>
    <x v="0"/>
    <n v="988"/>
    <n v="1955416060.9285715"/>
  </r>
  <r>
    <x v="1"/>
    <x v="2"/>
    <x v="0"/>
    <x v="11"/>
    <x v="0"/>
    <x v="3"/>
    <x v="2"/>
    <x v="1"/>
    <n v="17"/>
    <n v="30341915.605000004"/>
  </r>
  <r>
    <x v="1"/>
    <x v="2"/>
    <x v="0"/>
    <x v="11"/>
    <x v="1"/>
    <x v="2"/>
    <x v="0"/>
    <x v="0"/>
    <n v="1"/>
    <n v="14224341"/>
  </r>
  <r>
    <x v="1"/>
    <x v="2"/>
    <x v="0"/>
    <x v="11"/>
    <x v="1"/>
    <x v="2"/>
    <x v="0"/>
    <x v="1"/>
    <n v="1"/>
    <n v="10780380"/>
  </r>
  <r>
    <x v="1"/>
    <x v="2"/>
    <x v="0"/>
    <x v="11"/>
    <x v="1"/>
    <x v="2"/>
    <x v="3"/>
    <x v="0"/>
    <n v="388"/>
    <n v="2761699847.227273"/>
  </r>
  <r>
    <x v="1"/>
    <x v="2"/>
    <x v="0"/>
    <x v="11"/>
    <x v="1"/>
    <x v="2"/>
    <x v="3"/>
    <x v="1"/>
    <n v="185"/>
    <n v="1168160002"/>
  </r>
  <r>
    <x v="1"/>
    <x v="2"/>
    <x v="0"/>
    <x v="11"/>
    <x v="1"/>
    <x v="2"/>
    <x v="4"/>
    <x v="0"/>
    <n v="44"/>
    <n v="169104825"/>
  </r>
  <r>
    <x v="1"/>
    <x v="2"/>
    <x v="0"/>
    <x v="11"/>
    <x v="1"/>
    <x v="2"/>
    <x v="4"/>
    <x v="1"/>
    <n v="24"/>
    <n v="52346703"/>
  </r>
  <r>
    <x v="1"/>
    <x v="2"/>
    <x v="0"/>
    <x v="11"/>
    <x v="1"/>
    <x v="2"/>
    <x v="1"/>
    <x v="0"/>
    <n v="19"/>
    <n v="72632265"/>
  </r>
  <r>
    <x v="1"/>
    <x v="2"/>
    <x v="0"/>
    <x v="11"/>
    <x v="1"/>
    <x v="2"/>
    <x v="1"/>
    <x v="1"/>
    <n v="45"/>
    <n v="120170943"/>
  </r>
  <r>
    <x v="1"/>
    <x v="2"/>
    <x v="0"/>
    <x v="11"/>
    <x v="1"/>
    <x v="2"/>
    <x v="2"/>
    <x v="0"/>
    <n v="9"/>
    <n v="14139585"/>
  </r>
  <r>
    <x v="1"/>
    <x v="2"/>
    <x v="0"/>
    <x v="11"/>
    <x v="1"/>
    <x v="2"/>
    <x v="2"/>
    <x v="1"/>
    <n v="7"/>
    <n v="11125290"/>
  </r>
  <r>
    <x v="1"/>
    <x v="2"/>
    <x v="0"/>
    <x v="11"/>
    <x v="1"/>
    <x v="4"/>
    <x v="3"/>
    <x v="0"/>
    <n v="7"/>
    <n v="37861047.212664098"/>
  </r>
  <r>
    <x v="1"/>
    <x v="2"/>
    <x v="0"/>
    <x v="11"/>
    <x v="1"/>
    <x v="4"/>
    <x v="3"/>
    <x v="1"/>
    <n v="8"/>
    <n v="48923154.29179208"/>
  </r>
  <r>
    <x v="1"/>
    <x v="2"/>
    <x v="0"/>
    <x v="11"/>
    <x v="1"/>
    <x v="4"/>
    <x v="4"/>
    <x v="1"/>
    <n v="4"/>
    <n v="8575593.5990202818"/>
  </r>
  <r>
    <x v="1"/>
    <x v="2"/>
    <x v="0"/>
    <x v="11"/>
    <x v="1"/>
    <x v="4"/>
    <x v="1"/>
    <x v="0"/>
    <n v="4"/>
    <n v="11450846.032463158"/>
  </r>
  <r>
    <x v="1"/>
    <x v="2"/>
    <x v="0"/>
    <x v="11"/>
    <x v="1"/>
    <x v="4"/>
    <x v="1"/>
    <x v="1"/>
    <n v="10"/>
    <n v="23567855.115789473"/>
  </r>
  <r>
    <x v="1"/>
    <x v="2"/>
    <x v="0"/>
    <x v="11"/>
    <x v="1"/>
    <x v="4"/>
    <x v="2"/>
    <x v="0"/>
    <n v="1"/>
    <n v="1962336.7824000001"/>
  </r>
  <r>
    <x v="1"/>
    <x v="2"/>
    <x v="0"/>
    <x v="11"/>
    <x v="1"/>
    <x v="3"/>
    <x v="0"/>
    <x v="0"/>
    <n v="1"/>
    <n v="9072006"/>
  </r>
  <r>
    <x v="1"/>
    <x v="2"/>
    <x v="0"/>
    <x v="11"/>
    <x v="1"/>
    <x v="3"/>
    <x v="1"/>
    <x v="0"/>
    <n v="2"/>
    <n v="4000554"/>
  </r>
  <r>
    <x v="1"/>
    <x v="2"/>
    <x v="0"/>
    <x v="11"/>
    <x v="1"/>
    <x v="3"/>
    <x v="2"/>
    <x v="0"/>
    <n v="24"/>
    <n v="39187791"/>
  </r>
  <r>
    <x v="1"/>
    <x v="2"/>
    <x v="0"/>
    <x v="11"/>
    <x v="1"/>
    <x v="3"/>
    <x v="2"/>
    <x v="1"/>
    <n v="3"/>
    <n v="4747365"/>
  </r>
  <r>
    <x v="1"/>
    <x v="2"/>
    <x v="0"/>
    <x v="12"/>
    <x v="0"/>
    <x v="0"/>
    <x v="0"/>
    <x v="0"/>
    <n v="102"/>
    <n v="908425914.0489831"/>
  </r>
  <r>
    <x v="1"/>
    <x v="2"/>
    <x v="0"/>
    <x v="12"/>
    <x v="0"/>
    <x v="0"/>
    <x v="0"/>
    <x v="1"/>
    <n v="38"/>
    <n v="296988955.41479999"/>
  </r>
  <r>
    <x v="1"/>
    <x v="2"/>
    <x v="0"/>
    <x v="12"/>
    <x v="0"/>
    <x v="0"/>
    <x v="3"/>
    <x v="0"/>
    <n v="142"/>
    <n v="859915116.85491788"/>
  </r>
  <r>
    <x v="1"/>
    <x v="2"/>
    <x v="0"/>
    <x v="12"/>
    <x v="0"/>
    <x v="0"/>
    <x v="3"/>
    <x v="1"/>
    <n v="40"/>
    <n v="232276214.62176889"/>
  </r>
  <r>
    <x v="1"/>
    <x v="2"/>
    <x v="0"/>
    <x v="12"/>
    <x v="0"/>
    <x v="0"/>
    <x v="4"/>
    <x v="0"/>
    <n v="63"/>
    <n v="270660798.5498091"/>
  </r>
  <r>
    <x v="1"/>
    <x v="2"/>
    <x v="0"/>
    <x v="12"/>
    <x v="0"/>
    <x v="0"/>
    <x v="4"/>
    <x v="1"/>
    <n v="14"/>
    <n v="58449409.861491032"/>
  </r>
  <r>
    <x v="1"/>
    <x v="2"/>
    <x v="0"/>
    <x v="12"/>
    <x v="0"/>
    <x v="0"/>
    <x v="1"/>
    <x v="0"/>
    <n v="27"/>
    <n v="64009773.067368381"/>
  </r>
  <r>
    <x v="1"/>
    <x v="2"/>
    <x v="0"/>
    <x v="12"/>
    <x v="0"/>
    <x v="0"/>
    <x v="1"/>
    <x v="1"/>
    <n v="38"/>
    <n v="91183995.892019778"/>
  </r>
  <r>
    <x v="1"/>
    <x v="2"/>
    <x v="0"/>
    <x v="12"/>
    <x v="0"/>
    <x v="0"/>
    <x v="2"/>
    <x v="0"/>
    <n v="4"/>
    <n v="8046484.9223999977"/>
  </r>
  <r>
    <x v="1"/>
    <x v="2"/>
    <x v="0"/>
    <x v="12"/>
    <x v="0"/>
    <x v="0"/>
    <x v="2"/>
    <x v="1"/>
    <n v="2"/>
    <n v="3925755.3899999997"/>
  </r>
  <r>
    <x v="1"/>
    <x v="2"/>
    <x v="0"/>
    <x v="12"/>
    <x v="0"/>
    <x v="1"/>
    <x v="3"/>
    <x v="0"/>
    <n v="1363"/>
    <n v="8186973656.9735556"/>
  </r>
  <r>
    <x v="1"/>
    <x v="2"/>
    <x v="0"/>
    <x v="12"/>
    <x v="0"/>
    <x v="1"/>
    <x v="3"/>
    <x v="1"/>
    <n v="1121"/>
    <n v="6411436085.7308035"/>
  </r>
  <r>
    <x v="1"/>
    <x v="2"/>
    <x v="0"/>
    <x v="12"/>
    <x v="0"/>
    <x v="1"/>
    <x v="4"/>
    <x v="0"/>
    <n v="697"/>
    <n v="1962159194.2493415"/>
  </r>
  <r>
    <x v="1"/>
    <x v="2"/>
    <x v="0"/>
    <x v="12"/>
    <x v="0"/>
    <x v="1"/>
    <x v="4"/>
    <x v="1"/>
    <n v="480"/>
    <n v="1358639321.910213"/>
  </r>
  <r>
    <x v="1"/>
    <x v="2"/>
    <x v="0"/>
    <x v="12"/>
    <x v="0"/>
    <x v="1"/>
    <x v="1"/>
    <x v="0"/>
    <n v="164"/>
    <n v="379836090.10370129"/>
  </r>
  <r>
    <x v="1"/>
    <x v="2"/>
    <x v="0"/>
    <x v="12"/>
    <x v="0"/>
    <x v="1"/>
    <x v="1"/>
    <x v="1"/>
    <n v="303"/>
    <n v="720653026.73769033"/>
  </r>
  <r>
    <x v="1"/>
    <x v="2"/>
    <x v="0"/>
    <x v="12"/>
    <x v="0"/>
    <x v="1"/>
    <x v="2"/>
    <x v="0"/>
    <n v="27"/>
    <n v="55603926.52259998"/>
  </r>
  <r>
    <x v="1"/>
    <x v="2"/>
    <x v="0"/>
    <x v="12"/>
    <x v="0"/>
    <x v="1"/>
    <x v="2"/>
    <x v="1"/>
    <n v="3"/>
    <n v="6052638.584999999"/>
  </r>
  <r>
    <x v="1"/>
    <x v="2"/>
    <x v="0"/>
    <x v="12"/>
    <x v="0"/>
    <x v="3"/>
    <x v="0"/>
    <x v="0"/>
    <n v="124"/>
    <n v="962713238.92777848"/>
  </r>
  <r>
    <x v="1"/>
    <x v="2"/>
    <x v="0"/>
    <x v="12"/>
    <x v="0"/>
    <x v="3"/>
    <x v="0"/>
    <x v="1"/>
    <n v="26"/>
    <n v="218663680.90007997"/>
  </r>
  <r>
    <x v="1"/>
    <x v="2"/>
    <x v="0"/>
    <x v="12"/>
    <x v="0"/>
    <x v="3"/>
    <x v="3"/>
    <x v="0"/>
    <n v="592"/>
    <n v="3292241048.200644"/>
  </r>
  <r>
    <x v="1"/>
    <x v="2"/>
    <x v="0"/>
    <x v="12"/>
    <x v="0"/>
    <x v="3"/>
    <x v="3"/>
    <x v="1"/>
    <n v="249"/>
    <n v="1319961474.3231819"/>
  </r>
  <r>
    <x v="1"/>
    <x v="2"/>
    <x v="0"/>
    <x v="12"/>
    <x v="0"/>
    <x v="3"/>
    <x v="4"/>
    <x v="0"/>
    <n v="488"/>
    <n v="1024762777.6094608"/>
  </r>
  <r>
    <x v="1"/>
    <x v="2"/>
    <x v="0"/>
    <x v="12"/>
    <x v="0"/>
    <x v="3"/>
    <x v="4"/>
    <x v="1"/>
    <n v="61"/>
    <n v="143942252.58861694"/>
  </r>
  <r>
    <x v="1"/>
    <x v="2"/>
    <x v="0"/>
    <x v="12"/>
    <x v="0"/>
    <x v="3"/>
    <x v="1"/>
    <x v="0"/>
    <n v="94"/>
    <n v="208592786.38499981"/>
  </r>
  <r>
    <x v="1"/>
    <x v="2"/>
    <x v="0"/>
    <x v="12"/>
    <x v="0"/>
    <x v="3"/>
    <x v="1"/>
    <x v="1"/>
    <n v="158"/>
    <n v="344374778.9849999"/>
  </r>
  <r>
    <x v="1"/>
    <x v="2"/>
    <x v="0"/>
    <x v="12"/>
    <x v="0"/>
    <x v="3"/>
    <x v="2"/>
    <x v="0"/>
    <n v="75"/>
    <n v="138070101.19499987"/>
  </r>
  <r>
    <x v="1"/>
    <x v="2"/>
    <x v="0"/>
    <x v="12"/>
    <x v="0"/>
    <x v="3"/>
    <x v="2"/>
    <x v="1"/>
    <n v="11"/>
    <n v="19600497.795000002"/>
  </r>
  <r>
    <x v="1"/>
    <x v="2"/>
    <x v="0"/>
    <x v="12"/>
    <x v="1"/>
    <x v="2"/>
    <x v="3"/>
    <x v="0"/>
    <n v="453"/>
    <n v="1692145305.7999997"/>
  </r>
  <r>
    <x v="1"/>
    <x v="2"/>
    <x v="0"/>
    <x v="12"/>
    <x v="1"/>
    <x v="2"/>
    <x v="3"/>
    <x v="1"/>
    <n v="392"/>
    <n v="1259354652.8499999"/>
  </r>
  <r>
    <x v="1"/>
    <x v="2"/>
    <x v="0"/>
    <x v="12"/>
    <x v="1"/>
    <x v="2"/>
    <x v="4"/>
    <x v="0"/>
    <n v="783"/>
    <n v="1339551213.7636364"/>
  </r>
  <r>
    <x v="1"/>
    <x v="2"/>
    <x v="0"/>
    <x v="12"/>
    <x v="1"/>
    <x v="2"/>
    <x v="4"/>
    <x v="1"/>
    <n v="457"/>
    <n v="757826884"/>
  </r>
  <r>
    <x v="1"/>
    <x v="2"/>
    <x v="0"/>
    <x v="12"/>
    <x v="1"/>
    <x v="2"/>
    <x v="1"/>
    <x v="0"/>
    <n v="79"/>
    <n v="129279978.76363637"/>
  </r>
  <r>
    <x v="1"/>
    <x v="2"/>
    <x v="0"/>
    <x v="12"/>
    <x v="1"/>
    <x v="2"/>
    <x v="1"/>
    <x v="1"/>
    <n v="133"/>
    <n v="198421075.88571426"/>
  </r>
  <r>
    <x v="1"/>
    <x v="2"/>
    <x v="0"/>
    <x v="12"/>
    <x v="1"/>
    <x v="2"/>
    <x v="2"/>
    <x v="0"/>
    <n v="35"/>
    <n v="38760498"/>
  </r>
  <r>
    <x v="1"/>
    <x v="2"/>
    <x v="0"/>
    <x v="12"/>
    <x v="1"/>
    <x v="2"/>
    <x v="2"/>
    <x v="1"/>
    <n v="19"/>
    <n v="20260176"/>
  </r>
  <r>
    <x v="1"/>
    <x v="2"/>
    <x v="0"/>
    <x v="12"/>
    <x v="1"/>
    <x v="4"/>
    <x v="3"/>
    <x v="0"/>
    <n v="13"/>
    <n v="76124614.648716435"/>
  </r>
  <r>
    <x v="1"/>
    <x v="2"/>
    <x v="0"/>
    <x v="12"/>
    <x v="1"/>
    <x v="4"/>
    <x v="3"/>
    <x v="1"/>
    <n v="10"/>
    <n v="53467345.325154081"/>
  </r>
  <r>
    <x v="1"/>
    <x v="2"/>
    <x v="0"/>
    <x v="12"/>
    <x v="1"/>
    <x v="4"/>
    <x v="4"/>
    <x v="0"/>
    <n v="12"/>
    <n v="36288407.310001716"/>
  </r>
  <r>
    <x v="1"/>
    <x v="2"/>
    <x v="0"/>
    <x v="12"/>
    <x v="1"/>
    <x v="4"/>
    <x v="4"/>
    <x v="1"/>
    <n v="12"/>
    <n v="33569251.501310833"/>
  </r>
  <r>
    <x v="1"/>
    <x v="2"/>
    <x v="0"/>
    <x v="12"/>
    <x v="1"/>
    <x v="4"/>
    <x v="1"/>
    <x v="0"/>
    <n v="9"/>
    <n v="20165899.402372856"/>
  </r>
  <r>
    <x v="1"/>
    <x v="2"/>
    <x v="0"/>
    <x v="12"/>
    <x v="1"/>
    <x v="4"/>
    <x v="1"/>
    <x v="1"/>
    <n v="15"/>
    <n v="33134436.148986448"/>
  </r>
  <r>
    <x v="1"/>
    <x v="2"/>
    <x v="0"/>
    <x v="12"/>
    <x v="1"/>
    <x v="4"/>
    <x v="2"/>
    <x v="0"/>
    <n v="1"/>
    <n v="1798872.1949999998"/>
  </r>
  <r>
    <x v="1"/>
    <x v="2"/>
    <x v="0"/>
    <x v="12"/>
    <x v="1"/>
    <x v="3"/>
    <x v="0"/>
    <x v="0"/>
    <n v="1"/>
    <n v="6939000"/>
  </r>
  <r>
    <x v="1"/>
    <x v="2"/>
    <x v="0"/>
    <x v="12"/>
    <x v="1"/>
    <x v="3"/>
    <x v="3"/>
    <x v="0"/>
    <n v="149"/>
    <n v="437249121"/>
  </r>
  <r>
    <x v="1"/>
    <x v="2"/>
    <x v="0"/>
    <x v="12"/>
    <x v="1"/>
    <x v="3"/>
    <x v="3"/>
    <x v="1"/>
    <n v="103"/>
    <n v="282717885"/>
  </r>
  <r>
    <x v="1"/>
    <x v="2"/>
    <x v="0"/>
    <x v="12"/>
    <x v="1"/>
    <x v="3"/>
    <x v="4"/>
    <x v="0"/>
    <n v="120"/>
    <n v="195124701"/>
  </r>
  <r>
    <x v="1"/>
    <x v="2"/>
    <x v="0"/>
    <x v="12"/>
    <x v="1"/>
    <x v="3"/>
    <x v="4"/>
    <x v="1"/>
    <n v="46"/>
    <n v="62290164"/>
  </r>
  <r>
    <x v="1"/>
    <x v="2"/>
    <x v="0"/>
    <x v="12"/>
    <x v="1"/>
    <x v="3"/>
    <x v="1"/>
    <x v="0"/>
    <n v="71"/>
    <n v="121471422"/>
  </r>
  <r>
    <x v="1"/>
    <x v="2"/>
    <x v="0"/>
    <x v="12"/>
    <x v="1"/>
    <x v="3"/>
    <x v="1"/>
    <x v="1"/>
    <n v="97"/>
    <n v="158430264"/>
  </r>
  <r>
    <x v="1"/>
    <x v="2"/>
    <x v="0"/>
    <x v="12"/>
    <x v="1"/>
    <x v="3"/>
    <x v="2"/>
    <x v="0"/>
    <n v="1255"/>
    <n v="747327456"/>
  </r>
  <r>
    <x v="1"/>
    <x v="2"/>
    <x v="0"/>
    <x v="12"/>
    <x v="1"/>
    <x v="3"/>
    <x v="2"/>
    <x v="1"/>
    <n v="5153"/>
    <n v="2170187088"/>
  </r>
  <r>
    <x v="1"/>
    <x v="2"/>
    <x v="0"/>
    <x v="13"/>
    <x v="0"/>
    <x v="0"/>
    <x v="0"/>
    <x v="0"/>
    <n v="26"/>
    <n v="272681236.43478262"/>
  </r>
  <r>
    <x v="1"/>
    <x v="2"/>
    <x v="0"/>
    <x v="13"/>
    <x v="0"/>
    <x v="0"/>
    <x v="0"/>
    <x v="1"/>
    <n v="8"/>
    <n v="69578242.666666672"/>
  </r>
  <r>
    <x v="1"/>
    <x v="2"/>
    <x v="0"/>
    <x v="13"/>
    <x v="0"/>
    <x v="0"/>
    <x v="3"/>
    <x v="0"/>
    <n v="26"/>
    <n v="155592672.40167069"/>
  </r>
  <r>
    <x v="1"/>
    <x v="2"/>
    <x v="0"/>
    <x v="13"/>
    <x v="0"/>
    <x v="0"/>
    <x v="3"/>
    <x v="1"/>
    <n v="21"/>
    <n v="129161342.77038832"/>
  </r>
  <r>
    <x v="1"/>
    <x v="2"/>
    <x v="0"/>
    <x v="13"/>
    <x v="0"/>
    <x v="0"/>
    <x v="4"/>
    <x v="1"/>
    <n v="3"/>
    <n v="11293372.4091"/>
  </r>
  <r>
    <x v="1"/>
    <x v="2"/>
    <x v="0"/>
    <x v="13"/>
    <x v="0"/>
    <x v="0"/>
    <x v="1"/>
    <x v="0"/>
    <n v="3"/>
    <n v="6825861.2346428558"/>
  </r>
  <r>
    <x v="1"/>
    <x v="2"/>
    <x v="0"/>
    <x v="13"/>
    <x v="0"/>
    <x v="0"/>
    <x v="1"/>
    <x v="1"/>
    <n v="12"/>
    <n v="27148235.64110034"/>
  </r>
  <r>
    <x v="1"/>
    <x v="2"/>
    <x v="0"/>
    <x v="13"/>
    <x v="0"/>
    <x v="0"/>
    <x v="2"/>
    <x v="0"/>
    <n v="5"/>
    <n v="8900241.7402173877"/>
  </r>
  <r>
    <x v="1"/>
    <x v="2"/>
    <x v="0"/>
    <x v="13"/>
    <x v="0"/>
    <x v="1"/>
    <x v="3"/>
    <x v="0"/>
    <n v="152"/>
    <n v="909618700.19438267"/>
  </r>
  <r>
    <x v="1"/>
    <x v="2"/>
    <x v="0"/>
    <x v="13"/>
    <x v="0"/>
    <x v="1"/>
    <x v="3"/>
    <x v="1"/>
    <n v="113"/>
    <n v="695011034.90732777"/>
  </r>
  <r>
    <x v="1"/>
    <x v="2"/>
    <x v="0"/>
    <x v="13"/>
    <x v="0"/>
    <x v="1"/>
    <x v="4"/>
    <x v="0"/>
    <n v="24"/>
    <n v="69860899.838699996"/>
  </r>
  <r>
    <x v="1"/>
    <x v="2"/>
    <x v="0"/>
    <x v="13"/>
    <x v="0"/>
    <x v="1"/>
    <x v="4"/>
    <x v="1"/>
    <n v="35"/>
    <n v="108661870.85924998"/>
  </r>
  <r>
    <x v="1"/>
    <x v="2"/>
    <x v="0"/>
    <x v="13"/>
    <x v="0"/>
    <x v="1"/>
    <x v="1"/>
    <x v="0"/>
    <n v="26"/>
    <n v="59157464.033571422"/>
  </r>
  <r>
    <x v="1"/>
    <x v="2"/>
    <x v="0"/>
    <x v="13"/>
    <x v="0"/>
    <x v="1"/>
    <x v="1"/>
    <x v="1"/>
    <n v="79"/>
    <n v="178725884.6372439"/>
  </r>
  <r>
    <x v="1"/>
    <x v="2"/>
    <x v="0"/>
    <x v="13"/>
    <x v="0"/>
    <x v="1"/>
    <x v="2"/>
    <x v="0"/>
    <n v="19"/>
    <n v="33820918.612826072"/>
  </r>
  <r>
    <x v="1"/>
    <x v="2"/>
    <x v="0"/>
    <x v="13"/>
    <x v="0"/>
    <x v="1"/>
    <x v="2"/>
    <x v="1"/>
    <n v="3"/>
    <n v="5199477.1050000004"/>
  </r>
  <r>
    <x v="1"/>
    <x v="2"/>
    <x v="0"/>
    <x v="13"/>
    <x v="1"/>
    <x v="2"/>
    <x v="3"/>
    <x v="0"/>
    <n v="80"/>
    <n v="315068772"/>
  </r>
  <r>
    <x v="1"/>
    <x v="2"/>
    <x v="0"/>
    <x v="13"/>
    <x v="1"/>
    <x v="2"/>
    <x v="3"/>
    <x v="1"/>
    <n v="48"/>
    <n v="172794543"/>
  </r>
  <r>
    <x v="1"/>
    <x v="2"/>
    <x v="0"/>
    <x v="13"/>
    <x v="1"/>
    <x v="2"/>
    <x v="4"/>
    <x v="0"/>
    <n v="42"/>
    <n v="116557860"/>
  </r>
  <r>
    <x v="1"/>
    <x v="2"/>
    <x v="0"/>
    <x v="13"/>
    <x v="1"/>
    <x v="2"/>
    <x v="4"/>
    <x v="1"/>
    <n v="45"/>
    <n v="95140092"/>
  </r>
  <r>
    <x v="1"/>
    <x v="2"/>
    <x v="0"/>
    <x v="13"/>
    <x v="1"/>
    <x v="2"/>
    <x v="1"/>
    <x v="0"/>
    <n v="29"/>
    <n v="69649815"/>
  </r>
  <r>
    <x v="1"/>
    <x v="2"/>
    <x v="0"/>
    <x v="13"/>
    <x v="1"/>
    <x v="2"/>
    <x v="1"/>
    <x v="1"/>
    <n v="27"/>
    <n v="47212449"/>
  </r>
  <r>
    <x v="1"/>
    <x v="2"/>
    <x v="0"/>
    <x v="13"/>
    <x v="1"/>
    <x v="4"/>
    <x v="1"/>
    <x v="1"/>
    <n v="1"/>
    <n v="2262352.970091695"/>
  </r>
  <r>
    <x v="1"/>
    <x v="2"/>
    <x v="0"/>
    <x v="14"/>
    <x v="0"/>
    <x v="0"/>
    <x v="0"/>
    <x v="0"/>
    <n v="174"/>
    <n v="1582467128.750324"/>
  </r>
  <r>
    <x v="1"/>
    <x v="2"/>
    <x v="0"/>
    <x v="14"/>
    <x v="0"/>
    <x v="0"/>
    <x v="0"/>
    <x v="1"/>
    <n v="107"/>
    <n v="1081372429.8583"/>
  </r>
  <r>
    <x v="1"/>
    <x v="2"/>
    <x v="0"/>
    <x v="14"/>
    <x v="0"/>
    <x v="0"/>
    <x v="3"/>
    <x v="0"/>
    <n v="329"/>
    <n v="1891710968.2574952"/>
  </r>
  <r>
    <x v="1"/>
    <x v="2"/>
    <x v="0"/>
    <x v="14"/>
    <x v="0"/>
    <x v="0"/>
    <x v="3"/>
    <x v="1"/>
    <n v="382"/>
    <n v="1996445561.6276901"/>
  </r>
  <r>
    <x v="1"/>
    <x v="2"/>
    <x v="0"/>
    <x v="14"/>
    <x v="0"/>
    <x v="0"/>
    <x v="4"/>
    <x v="0"/>
    <n v="43"/>
    <n v="139356087.90876442"/>
  </r>
  <r>
    <x v="1"/>
    <x v="2"/>
    <x v="0"/>
    <x v="14"/>
    <x v="0"/>
    <x v="0"/>
    <x v="4"/>
    <x v="1"/>
    <n v="97"/>
    <n v="310612797.22786003"/>
  </r>
  <r>
    <x v="1"/>
    <x v="2"/>
    <x v="0"/>
    <x v="14"/>
    <x v="0"/>
    <x v="0"/>
    <x v="1"/>
    <x v="0"/>
    <n v="88"/>
    <n v="180641849.93225336"/>
  </r>
  <r>
    <x v="1"/>
    <x v="2"/>
    <x v="0"/>
    <x v="14"/>
    <x v="0"/>
    <x v="0"/>
    <x v="1"/>
    <x v="1"/>
    <n v="205"/>
    <n v="395336173.83640373"/>
  </r>
  <r>
    <x v="1"/>
    <x v="2"/>
    <x v="0"/>
    <x v="14"/>
    <x v="0"/>
    <x v="0"/>
    <x v="2"/>
    <x v="0"/>
    <n v="69"/>
    <n v="102760957.91380954"/>
  </r>
  <r>
    <x v="1"/>
    <x v="2"/>
    <x v="0"/>
    <x v="14"/>
    <x v="0"/>
    <x v="0"/>
    <x v="2"/>
    <x v="1"/>
    <n v="17"/>
    <n v="20624253.600000001"/>
  </r>
  <r>
    <x v="1"/>
    <x v="2"/>
    <x v="0"/>
    <x v="14"/>
    <x v="0"/>
    <x v="1"/>
    <x v="0"/>
    <x v="0"/>
    <n v="1"/>
    <n v="5236513.5179625005"/>
  </r>
  <r>
    <x v="1"/>
    <x v="2"/>
    <x v="0"/>
    <x v="14"/>
    <x v="0"/>
    <x v="1"/>
    <x v="3"/>
    <x v="0"/>
    <n v="1527"/>
    <n v="9528791298.2397346"/>
  </r>
  <r>
    <x v="1"/>
    <x v="2"/>
    <x v="0"/>
    <x v="14"/>
    <x v="0"/>
    <x v="1"/>
    <x v="3"/>
    <x v="1"/>
    <n v="1867"/>
    <n v="10790282259.82682"/>
  </r>
  <r>
    <x v="1"/>
    <x v="2"/>
    <x v="0"/>
    <x v="14"/>
    <x v="0"/>
    <x v="1"/>
    <x v="4"/>
    <x v="0"/>
    <n v="517"/>
    <n v="1662385639.9703951"/>
  </r>
  <r>
    <x v="1"/>
    <x v="2"/>
    <x v="0"/>
    <x v="14"/>
    <x v="0"/>
    <x v="1"/>
    <x v="4"/>
    <x v="1"/>
    <n v="974"/>
    <n v="3261054530.3712339"/>
  </r>
  <r>
    <x v="1"/>
    <x v="2"/>
    <x v="0"/>
    <x v="14"/>
    <x v="0"/>
    <x v="1"/>
    <x v="1"/>
    <x v="0"/>
    <n v="524"/>
    <n v="1248970748.4754221"/>
  </r>
  <r>
    <x v="1"/>
    <x v="2"/>
    <x v="0"/>
    <x v="14"/>
    <x v="0"/>
    <x v="1"/>
    <x v="1"/>
    <x v="1"/>
    <n v="725"/>
    <n v="1719082298.7497616"/>
  </r>
  <r>
    <x v="1"/>
    <x v="2"/>
    <x v="0"/>
    <x v="14"/>
    <x v="0"/>
    <x v="1"/>
    <x v="2"/>
    <x v="0"/>
    <n v="90"/>
    <n v="162965908.79338542"/>
  </r>
  <r>
    <x v="1"/>
    <x v="2"/>
    <x v="0"/>
    <x v="14"/>
    <x v="0"/>
    <x v="1"/>
    <x v="2"/>
    <x v="1"/>
    <n v="18"/>
    <n v="30292098.842521004"/>
  </r>
  <r>
    <x v="1"/>
    <x v="2"/>
    <x v="0"/>
    <x v="14"/>
    <x v="1"/>
    <x v="2"/>
    <x v="3"/>
    <x v="0"/>
    <n v="311"/>
    <n v="1304475084"/>
  </r>
  <r>
    <x v="1"/>
    <x v="2"/>
    <x v="0"/>
    <x v="14"/>
    <x v="1"/>
    <x v="2"/>
    <x v="3"/>
    <x v="1"/>
    <n v="245"/>
    <n v="930768414"/>
  </r>
  <r>
    <x v="1"/>
    <x v="2"/>
    <x v="0"/>
    <x v="14"/>
    <x v="1"/>
    <x v="2"/>
    <x v="4"/>
    <x v="0"/>
    <n v="54"/>
    <n v="201729345"/>
  </r>
  <r>
    <x v="1"/>
    <x v="2"/>
    <x v="0"/>
    <x v="14"/>
    <x v="1"/>
    <x v="2"/>
    <x v="4"/>
    <x v="1"/>
    <n v="27"/>
    <n v="67004397"/>
  </r>
  <r>
    <x v="1"/>
    <x v="2"/>
    <x v="0"/>
    <x v="14"/>
    <x v="1"/>
    <x v="2"/>
    <x v="1"/>
    <x v="0"/>
    <n v="53"/>
    <n v="108265776"/>
  </r>
  <r>
    <x v="1"/>
    <x v="2"/>
    <x v="0"/>
    <x v="14"/>
    <x v="1"/>
    <x v="2"/>
    <x v="1"/>
    <x v="1"/>
    <n v="72"/>
    <n v="143727810"/>
  </r>
  <r>
    <x v="1"/>
    <x v="2"/>
    <x v="0"/>
    <x v="14"/>
    <x v="1"/>
    <x v="4"/>
    <x v="0"/>
    <x v="0"/>
    <n v="6"/>
    <n v="45761973.869024284"/>
  </r>
  <r>
    <x v="1"/>
    <x v="2"/>
    <x v="0"/>
    <x v="14"/>
    <x v="1"/>
    <x v="4"/>
    <x v="0"/>
    <x v="1"/>
    <n v="4"/>
    <n v="26463810.119239397"/>
  </r>
  <r>
    <x v="1"/>
    <x v="2"/>
    <x v="0"/>
    <x v="14"/>
    <x v="1"/>
    <x v="4"/>
    <x v="3"/>
    <x v="0"/>
    <n v="40"/>
    <n v="253931894.29864171"/>
  </r>
  <r>
    <x v="1"/>
    <x v="2"/>
    <x v="0"/>
    <x v="14"/>
    <x v="1"/>
    <x v="4"/>
    <x v="3"/>
    <x v="1"/>
    <n v="50"/>
    <n v="272991877.79941082"/>
  </r>
  <r>
    <x v="1"/>
    <x v="2"/>
    <x v="0"/>
    <x v="14"/>
    <x v="1"/>
    <x v="4"/>
    <x v="4"/>
    <x v="0"/>
    <n v="15"/>
    <n v="48694047.919049032"/>
  </r>
  <r>
    <x v="1"/>
    <x v="2"/>
    <x v="0"/>
    <x v="14"/>
    <x v="1"/>
    <x v="4"/>
    <x v="4"/>
    <x v="1"/>
    <n v="24"/>
    <n v="80281926.390249789"/>
  </r>
  <r>
    <x v="1"/>
    <x v="2"/>
    <x v="0"/>
    <x v="14"/>
    <x v="1"/>
    <x v="4"/>
    <x v="1"/>
    <x v="0"/>
    <n v="37"/>
    <n v="89500580.485129729"/>
  </r>
  <r>
    <x v="1"/>
    <x v="2"/>
    <x v="0"/>
    <x v="14"/>
    <x v="1"/>
    <x v="4"/>
    <x v="1"/>
    <x v="1"/>
    <n v="83"/>
    <n v="190099679.43333918"/>
  </r>
  <r>
    <x v="1"/>
    <x v="2"/>
    <x v="0"/>
    <x v="14"/>
    <x v="1"/>
    <x v="4"/>
    <x v="2"/>
    <x v="0"/>
    <n v="11"/>
    <n v="18531074.984361209"/>
  </r>
  <r>
    <x v="1"/>
    <x v="2"/>
    <x v="0"/>
    <x v="14"/>
    <x v="1"/>
    <x v="4"/>
    <x v="2"/>
    <x v="1"/>
    <n v="9"/>
    <n v="21357079.730218977"/>
  </r>
  <r>
    <x v="1"/>
    <x v="2"/>
    <x v="0"/>
    <x v="14"/>
    <x v="1"/>
    <x v="3"/>
    <x v="4"/>
    <x v="0"/>
    <n v="57"/>
    <n v="125594130"/>
  </r>
  <r>
    <x v="1"/>
    <x v="2"/>
    <x v="0"/>
    <x v="14"/>
    <x v="1"/>
    <x v="3"/>
    <x v="4"/>
    <x v="1"/>
    <n v="2"/>
    <n v="7490217"/>
  </r>
  <r>
    <x v="1"/>
    <x v="2"/>
    <x v="0"/>
    <x v="14"/>
    <x v="1"/>
    <x v="3"/>
    <x v="1"/>
    <x v="0"/>
    <n v="5"/>
    <n v="10343190"/>
  </r>
  <r>
    <x v="1"/>
    <x v="2"/>
    <x v="0"/>
    <x v="14"/>
    <x v="1"/>
    <x v="3"/>
    <x v="2"/>
    <x v="0"/>
    <n v="35"/>
    <n v="78326568"/>
  </r>
  <r>
    <x v="1"/>
    <x v="2"/>
    <x v="0"/>
    <x v="14"/>
    <x v="1"/>
    <x v="3"/>
    <x v="2"/>
    <x v="1"/>
    <n v="4"/>
    <n v="6839226"/>
  </r>
  <r>
    <x v="1"/>
    <x v="2"/>
    <x v="0"/>
    <x v="15"/>
    <x v="0"/>
    <x v="0"/>
    <x v="0"/>
    <x v="0"/>
    <n v="70"/>
    <n v="665247260.49189878"/>
  </r>
  <r>
    <x v="1"/>
    <x v="2"/>
    <x v="0"/>
    <x v="15"/>
    <x v="0"/>
    <x v="0"/>
    <x v="0"/>
    <x v="1"/>
    <n v="69"/>
    <n v="666472812.49046659"/>
  </r>
  <r>
    <x v="1"/>
    <x v="2"/>
    <x v="0"/>
    <x v="15"/>
    <x v="0"/>
    <x v="0"/>
    <x v="3"/>
    <x v="0"/>
    <n v="123"/>
    <n v="761550391.9659183"/>
  </r>
  <r>
    <x v="1"/>
    <x v="2"/>
    <x v="0"/>
    <x v="15"/>
    <x v="0"/>
    <x v="0"/>
    <x v="3"/>
    <x v="1"/>
    <n v="130"/>
    <n v="799921682.94803548"/>
  </r>
  <r>
    <x v="1"/>
    <x v="2"/>
    <x v="0"/>
    <x v="15"/>
    <x v="0"/>
    <x v="0"/>
    <x v="4"/>
    <x v="0"/>
    <n v="89"/>
    <n v="210060916.05334419"/>
  </r>
  <r>
    <x v="1"/>
    <x v="2"/>
    <x v="0"/>
    <x v="15"/>
    <x v="0"/>
    <x v="0"/>
    <x v="4"/>
    <x v="1"/>
    <n v="70"/>
    <n v="158689576.21063089"/>
  </r>
  <r>
    <x v="1"/>
    <x v="2"/>
    <x v="0"/>
    <x v="15"/>
    <x v="0"/>
    <x v="0"/>
    <x v="1"/>
    <x v="0"/>
    <n v="89"/>
    <n v="183485326.31095433"/>
  </r>
  <r>
    <x v="1"/>
    <x v="2"/>
    <x v="0"/>
    <x v="15"/>
    <x v="0"/>
    <x v="0"/>
    <x v="1"/>
    <x v="1"/>
    <n v="218"/>
    <n v="433763984.52196586"/>
  </r>
  <r>
    <x v="1"/>
    <x v="2"/>
    <x v="0"/>
    <x v="15"/>
    <x v="0"/>
    <x v="0"/>
    <x v="2"/>
    <x v="0"/>
    <n v="64"/>
    <n v="112394319.77917001"/>
  </r>
  <r>
    <x v="1"/>
    <x v="2"/>
    <x v="0"/>
    <x v="15"/>
    <x v="0"/>
    <x v="0"/>
    <x v="2"/>
    <x v="1"/>
    <n v="7"/>
    <n v="11718941.4"/>
  </r>
  <r>
    <x v="1"/>
    <x v="2"/>
    <x v="0"/>
    <x v="15"/>
    <x v="0"/>
    <x v="1"/>
    <x v="0"/>
    <x v="1"/>
    <n v="3"/>
    <n v="27696719"/>
  </r>
  <r>
    <x v="1"/>
    <x v="2"/>
    <x v="0"/>
    <x v="15"/>
    <x v="0"/>
    <x v="1"/>
    <x v="3"/>
    <x v="0"/>
    <n v="1283"/>
    <n v="7988192455.2239227"/>
  </r>
  <r>
    <x v="1"/>
    <x v="2"/>
    <x v="0"/>
    <x v="15"/>
    <x v="0"/>
    <x v="1"/>
    <x v="3"/>
    <x v="1"/>
    <n v="1911"/>
    <n v="11567913921.387676"/>
  </r>
  <r>
    <x v="1"/>
    <x v="2"/>
    <x v="0"/>
    <x v="15"/>
    <x v="0"/>
    <x v="1"/>
    <x v="4"/>
    <x v="0"/>
    <n v="185"/>
    <n v="457821428.40946299"/>
  </r>
  <r>
    <x v="1"/>
    <x v="2"/>
    <x v="0"/>
    <x v="15"/>
    <x v="0"/>
    <x v="1"/>
    <x v="4"/>
    <x v="1"/>
    <n v="326"/>
    <n v="762016917.17328727"/>
  </r>
  <r>
    <x v="1"/>
    <x v="2"/>
    <x v="0"/>
    <x v="15"/>
    <x v="0"/>
    <x v="1"/>
    <x v="1"/>
    <x v="0"/>
    <n v="443"/>
    <n v="913960612.43366349"/>
  </r>
  <r>
    <x v="1"/>
    <x v="2"/>
    <x v="0"/>
    <x v="15"/>
    <x v="0"/>
    <x v="1"/>
    <x v="1"/>
    <x v="1"/>
    <n v="1243"/>
    <n v="2476612807.537302"/>
  </r>
  <r>
    <x v="1"/>
    <x v="2"/>
    <x v="0"/>
    <x v="15"/>
    <x v="0"/>
    <x v="1"/>
    <x v="2"/>
    <x v="0"/>
    <n v="122"/>
    <n v="209865699.03372788"/>
  </r>
  <r>
    <x v="1"/>
    <x v="2"/>
    <x v="0"/>
    <x v="15"/>
    <x v="0"/>
    <x v="1"/>
    <x v="2"/>
    <x v="1"/>
    <n v="30"/>
    <n v="50101042.867199995"/>
  </r>
  <r>
    <x v="1"/>
    <x v="2"/>
    <x v="0"/>
    <x v="15"/>
    <x v="0"/>
    <x v="3"/>
    <x v="1"/>
    <x v="1"/>
    <n v="1"/>
    <n v="1980375.5703125"/>
  </r>
  <r>
    <x v="1"/>
    <x v="2"/>
    <x v="0"/>
    <x v="15"/>
    <x v="1"/>
    <x v="2"/>
    <x v="3"/>
    <x v="0"/>
    <n v="218"/>
    <n v="1161558072"/>
  </r>
  <r>
    <x v="1"/>
    <x v="2"/>
    <x v="0"/>
    <x v="15"/>
    <x v="1"/>
    <x v="2"/>
    <x v="3"/>
    <x v="1"/>
    <n v="225"/>
    <n v="1031238186"/>
  </r>
  <r>
    <x v="1"/>
    <x v="2"/>
    <x v="0"/>
    <x v="15"/>
    <x v="1"/>
    <x v="2"/>
    <x v="4"/>
    <x v="0"/>
    <n v="38"/>
    <n v="84321618"/>
  </r>
  <r>
    <x v="1"/>
    <x v="2"/>
    <x v="0"/>
    <x v="15"/>
    <x v="1"/>
    <x v="2"/>
    <x v="4"/>
    <x v="1"/>
    <n v="64"/>
    <n v="117390657"/>
  </r>
  <r>
    <x v="1"/>
    <x v="2"/>
    <x v="0"/>
    <x v="15"/>
    <x v="1"/>
    <x v="2"/>
    <x v="1"/>
    <x v="0"/>
    <n v="36"/>
    <n v="98042391"/>
  </r>
  <r>
    <x v="1"/>
    <x v="2"/>
    <x v="0"/>
    <x v="15"/>
    <x v="1"/>
    <x v="2"/>
    <x v="1"/>
    <x v="1"/>
    <n v="66"/>
    <n v="116849037"/>
  </r>
  <r>
    <x v="1"/>
    <x v="2"/>
    <x v="0"/>
    <x v="15"/>
    <x v="1"/>
    <x v="2"/>
    <x v="2"/>
    <x v="0"/>
    <n v="2"/>
    <n v="2040000"/>
  </r>
  <r>
    <x v="1"/>
    <x v="2"/>
    <x v="0"/>
    <x v="15"/>
    <x v="1"/>
    <x v="2"/>
    <x v="2"/>
    <x v="1"/>
    <n v="3"/>
    <n v="3345000"/>
  </r>
  <r>
    <x v="1"/>
    <x v="2"/>
    <x v="0"/>
    <x v="15"/>
    <x v="1"/>
    <x v="4"/>
    <x v="0"/>
    <x v="0"/>
    <n v="1"/>
    <n v="8894506.173913043"/>
  </r>
  <r>
    <x v="1"/>
    <x v="2"/>
    <x v="0"/>
    <x v="15"/>
    <x v="1"/>
    <x v="4"/>
    <x v="3"/>
    <x v="0"/>
    <n v="16"/>
    <n v="98611735.866696209"/>
  </r>
  <r>
    <x v="1"/>
    <x v="2"/>
    <x v="0"/>
    <x v="15"/>
    <x v="1"/>
    <x v="4"/>
    <x v="3"/>
    <x v="1"/>
    <n v="32"/>
    <n v="192891663.58063114"/>
  </r>
  <r>
    <x v="1"/>
    <x v="2"/>
    <x v="0"/>
    <x v="15"/>
    <x v="1"/>
    <x v="4"/>
    <x v="4"/>
    <x v="0"/>
    <n v="5"/>
    <n v="11450742.298392856"/>
  </r>
  <r>
    <x v="1"/>
    <x v="2"/>
    <x v="0"/>
    <x v="15"/>
    <x v="1"/>
    <x v="4"/>
    <x v="4"/>
    <x v="1"/>
    <n v="4"/>
    <n v="8513225.0454612486"/>
  </r>
  <r>
    <x v="1"/>
    <x v="2"/>
    <x v="0"/>
    <x v="15"/>
    <x v="1"/>
    <x v="4"/>
    <x v="1"/>
    <x v="0"/>
    <n v="11"/>
    <n v="21644275.118901409"/>
  </r>
  <r>
    <x v="1"/>
    <x v="2"/>
    <x v="0"/>
    <x v="15"/>
    <x v="1"/>
    <x v="4"/>
    <x v="1"/>
    <x v="1"/>
    <n v="27"/>
    <n v="54101383.452420518"/>
  </r>
  <r>
    <x v="1"/>
    <x v="2"/>
    <x v="0"/>
    <x v="15"/>
    <x v="1"/>
    <x v="4"/>
    <x v="2"/>
    <x v="0"/>
    <n v="2"/>
    <n v="3411580.8305084743"/>
  </r>
  <r>
    <x v="1"/>
    <x v="2"/>
    <x v="0"/>
    <x v="15"/>
    <x v="1"/>
    <x v="4"/>
    <x v="2"/>
    <x v="1"/>
    <n v="4"/>
    <n v="7138915.7616322394"/>
  </r>
  <r>
    <x v="1"/>
    <x v="2"/>
    <x v="0"/>
    <x v="15"/>
    <x v="1"/>
    <x v="3"/>
    <x v="3"/>
    <x v="0"/>
    <n v="1"/>
    <n v="2798940"/>
  </r>
  <r>
    <x v="1"/>
    <x v="2"/>
    <x v="0"/>
    <x v="15"/>
    <x v="1"/>
    <x v="3"/>
    <x v="3"/>
    <x v="1"/>
    <n v="2"/>
    <n v="5458299"/>
  </r>
  <r>
    <x v="1"/>
    <x v="2"/>
    <x v="0"/>
    <x v="15"/>
    <x v="1"/>
    <x v="3"/>
    <x v="4"/>
    <x v="0"/>
    <n v="1"/>
    <n v="2632506"/>
  </r>
  <r>
    <x v="1"/>
    <x v="2"/>
    <x v="0"/>
    <x v="15"/>
    <x v="1"/>
    <x v="3"/>
    <x v="1"/>
    <x v="0"/>
    <n v="3"/>
    <n v="7820745"/>
  </r>
  <r>
    <x v="1"/>
    <x v="2"/>
    <x v="0"/>
    <x v="15"/>
    <x v="1"/>
    <x v="3"/>
    <x v="1"/>
    <x v="1"/>
    <n v="6"/>
    <n v="11244156"/>
  </r>
  <r>
    <x v="1"/>
    <x v="2"/>
    <x v="0"/>
    <x v="15"/>
    <x v="1"/>
    <x v="3"/>
    <x v="2"/>
    <x v="0"/>
    <n v="5"/>
    <n v="7188696"/>
  </r>
  <r>
    <x v="1"/>
    <x v="2"/>
    <x v="0"/>
    <x v="16"/>
    <x v="0"/>
    <x v="0"/>
    <x v="0"/>
    <x v="0"/>
    <n v="17"/>
    <n v="245601957.30279151"/>
  </r>
  <r>
    <x v="1"/>
    <x v="2"/>
    <x v="0"/>
    <x v="16"/>
    <x v="0"/>
    <x v="0"/>
    <x v="0"/>
    <x v="1"/>
    <n v="10"/>
    <n v="136717275.35518003"/>
  </r>
  <r>
    <x v="1"/>
    <x v="2"/>
    <x v="0"/>
    <x v="16"/>
    <x v="0"/>
    <x v="0"/>
    <x v="3"/>
    <x v="0"/>
    <n v="15"/>
    <n v="166644497.81817493"/>
  </r>
  <r>
    <x v="1"/>
    <x v="2"/>
    <x v="0"/>
    <x v="16"/>
    <x v="0"/>
    <x v="0"/>
    <x v="3"/>
    <x v="1"/>
    <n v="10"/>
    <n v="102847656.28465283"/>
  </r>
  <r>
    <x v="1"/>
    <x v="2"/>
    <x v="0"/>
    <x v="16"/>
    <x v="0"/>
    <x v="0"/>
    <x v="1"/>
    <x v="0"/>
    <n v="5"/>
    <n v="20574444.131437495"/>
  </r>
  <r>
    <x v="1"/>
    <x v="2"/>
    <x v="0"/>
    <x v="16"/>
    <x v="0"/>
    <x v="0"/>
    <x v="1"/>
    <x v="1"/>
    <n v="10"/>
    <n v="44389024.308895454"/>
  </r>
  <r>
    <x v="1"/>
    <x v="2"/>
    <x v="0"/>
    <x v="16"/>
    <x v="0"/>
    <x v="0"/>
    <x v="2"/>
    <x v="0"/>
    <n v="2"/>
    <n v="4207522.6640949994"/>
  </r>
  <r>
    <x v="1"/>
    <x v="2"/>
    <x v="0"/>
    <x v="16"/>
    <x v="0"/>
    <x v="1"/>
    <x v="3"/>
    <x v="0"/>
    <n v="361"/>
    <n v="4260351337.0755987"/>
  </r>
  <r>
    <x v="1"/>
    <x v="2"/>
    <x v="0"/>
    <x v="16"/>
    <x v="0"/>
    <x v="1"/>
    <x v="3"/>
    <x v="1"/>
    <n v="187"/>
    <n v="1955260551.3212068"/>
  </r>
  <r>
    <x v="1"/>
    <x v="2"/>
    <x v="0"/>
    <x v="16"/>
    <x v="0"/>
    <x v="1"/>
    <x v="4"/>
    <x v="0"/>
    <n v="3"/>
    <n v="11419334.939999998"/>
  </r>
  <r>
    <x v="1"/>
    <x v="2"/>
    <x v="0"/>
    <x v="16"/>
    <x v="0"/>
    <x v="1"/>
    <x v="4"/>
    <x v="1"/>
    <n v="11"/>
    <n v="31720702.120432273"/>
  </r>
  <r>
    <x v="1"/>
    <x v="2"/>
    <x v="0"/>
    <x v="16"/>
    <x v="0"/>
    <x v="1"/>
    <x v="1"/>
    <x v="0"/>
    <n v="96"/>
    <n v="359141373.1715498"/>
  </r>
  <r>
    <x v="1"/>
    <x v="2"/>
    <x v="0"/>
    <x v="16"/>
    <x v="0"/>
    <x v="1"/>
    <x v="1"/>
    <x v="1"/>
    <n v="95"/>
    <n v="387948389.23237711"/>
  </r>
  <r>
    <x v="1"/>
    <x v="2"/>
    <x v="0"/>
    <x v="16"/>
    <x v="0"/>
    <x v="1"/>
    <x v="2"/>
    <x v="0"/>
    <n v="8"/>
    <n v="15534898.563589998"/>
  </r>
  <r>
    <x v="1"/>
    <x v="2"/>
    <x v="0"/>
    <x v="16"/>
    <x v="0"/>
    <x v="1"/>
    <x v="2"/>
    <x v="1"/>
    <n v="3"/>
    <n v="5320981.0404000003"/>
  </r>
  <r>
    <x v="1"/>
    <x v="2"/>
    <x v="0"/>
    <x v="16"/>
    <x v="1"/>
    <x v="2"/>
    <x v="3"/>
    <x v="0"/>
    <n v="52"/>
    <n v="234100509"/>
  </r>
  <r>
    <x v="1"/>
    <x v="2"/>
    <x v="0"/>
    <x v="16"/>
    <x v="1"/>
    <x v="2"/>
    <x v="3"/>
    <x v="1"/>
    <n v="30"/>
    <n v="137939046"/>
  </r>
  <r>
    <x v="1"/>
    <x v="2"/>
    <x v="0"/>
    <x v="16"/>
    <x v="1"/>
    <x v="2"/>
    <x v="4"/>
    <x v="0"/>
    <n v="20"/>
    <n v="69117333"/>
  </r>
  <r>
    <x v="1"/>
    <x v="2"/>
    <x v="0"/>
    <x v="16"/>
    <x v="1"/>
    <x v="2"/>
    <x v="4"/>
    <x v="1"/>
    <n v="5"/>
    <n v="22233000"/>
  </r>
  <r>
    <x v="1"/>
    <x v="2"/>
    <x v="0"/>
    <x v="16"/>
    <x v="1"/>
    <x v="2"/>
    <x v="1"/>
    <x v="0"/>
    <n v="22"/>
    <n v="42309999"/>
  </r>
  <r>
    <x v="1"/>
    <x v="2"/>
    <x v="0"/>
    <x v="16"/>
    <x v="1"/>
    <x v="2"/>
    <x v="1"/>
    <x v="1"/>
    <n v="16"/>
    <n v="35973336"/>
  </r>
  <r>
    <x v="1"/>
    <x v="2"/>
    <x v="0"/>
    <x v="16"/>
    <x v="1"/>
    <x v="2"/>
    <x v="2"/>
    <x v="0"/>
    <n v="1"/>
    <n v="540000"/>
  </r>
  <r>
    <x v="1"/>
    <x v="2"/>
    <x v="0"/>
    <x v="16"/>
    <x v="1"/>
    <x v="2"/>
    <x v="2"/>
    <x v="1"/>
    <n v="2"/>
    <n v="1980000"/>
  </r>
  <r>
    <x v="1"/>
    <x v="2"/>
    <x v="0"/>
    <x v="16"/>
    <x v="1"/>
    <x v="4"/>
    <x v="3"/>
    <x v="0"/>
    <n v="2"/>
    <n v="24831195.062213216"/>
  </r>
  <r>
    <x v="1"/>
    <x v="2"/>
    <x v="0"/>
    <x v="16"/>
    <x v="1"/>
    <x v="4"/>
    <x v="3"/>
    <x v="1"/>
    <n v="1"/>
    <n v="11218758.230764769"/>
  </r>
  <r>
    <x v="1"/>
    <x v="2"/>
    <x v="0"/>
    <x v="16"/>
    <x v="1"/>
    <x v="4"/>
    <x v="4"/>
    <x v="0"/>
    <n v="1"/>
    <n v="3806444.9799999995"/>
  </r>
  <r>
    <x v="1"/>
    <x v="2"/>
    <x v="0"/>
    <x v="16"/>
    <x v="1"/>
    <x v="4"/>
    <x v="1"/>
    <x v="0"/>
    <n v="3"/>
    <n v="6463526.768437501"/>
  </r>
  <r>
    <x v="1"/>
    <x v="2"/>
    <x v="0"/>
    <x v="16"/>
    <x v="1"/>
    <x v="4"/>
    <x v="1"/>
    <x v="1"/>
    <n v="7"/>
    <n v="24486325.470789485"/>
  </r>
  <r>
    <x v="1"/>
    <x v="2"/>
    <x v="0"/>
    <x v="17"/>
    <x v="0"/>
    <x v="0"/>
    <x v="0"/>
    <x v="0"/>
    <n v="119"/>
    <n v="998809397.10788631"/>
  </r>
  <r>
    <x v="1"/>
    <x v="2"/>
    <x v="0"/>
    <x v="17"/>
    <x v="0"/>
    <x v="0"/>
    <x v="0"/>
    <x v="1"/>
    <n v="70"/>
    <n v="590831199.50934994"/>
  </r>
  <r>
    <x v="1"/>
    <x v="2"/>
    <x v="0"/>
    <x v="17"/>
    <x v="0"/>
    <x v="0"/>
    <x v="3"/>
    <x v="0"/>
    <n v="180"/>
    <n v="1143203001.3133709"/>
  </r>
  <r>
    <x v="1"/>
    <x v="2"/>
    <x v="0"/>
    <x v="17"/>
    <x v="0"/>
    <x v="0"/>
    <x v="3"/>
    <x v="1"/>
    <n v="157"/>
    <n v="944491684.64283729"/>
  </r>
  <r>
    <x v="1"/>
    <x v="2"/>
    <x v="0"/>
    <x v="17"/>
    <x v="0"/>
    <x v="0"/>
    <x v="4"/>
    <x v="0"/>
    <n v="20"/>
    <n v="66141074.461107053"/>
  </r>
  <r>
    <x v="1"/>
    <x v="2"/>
    <x v="0"/>
    <x v="17"/>
    <x v="0"/>
    <x v="0"/>
    <x v="4"/>
    <x v="1"/>
    <n v="52"/>
    <n v="141533942.434569"/>
  </r>
  <r>
    <x v="1"/>
    <x v="2"/>
    <x v="0"/>
    <x v="17"/>
    <x v="0"/>
    <x v="0"/>
    <x v="1"/>
    <x v="0"/>
    <n v="69"/>
    <n v="152307703.12890887"/>
  </r>
  <r>
    <x v="1"/>
    <x v="2"/>
    <x v="0"/>
    <x v="17"/>
    <x v="0"/>
    <x v="0"/>
    <x v="1"/>
    <x v="1"/>
    <n v="94"/>
    <n v="204285192.51215088"/>
  </r>
  <r>
    <x v="1"/>
    <x v="2"/>
    <x v="0"/>
    <x v="17"/>
    <x v="0"/>
    <x v="0"/>
    <x v="2"/>
    <x v="0"/>
    <n v="29"/>
    <n v="52337717.247713886"/>
  </r>
  <r>
    <x v="1"/>
    <x v="2"/>
    <x v="0"/>
    <x v="17"/>
    <x v="0"/>
    <x v="0"/>
    <x v="2"/>
    <x v="1"/>
    <n v="3"/>
    <n v="5362835.2929999996"/>
  </r>
  <r>
    <x v="1"/>
    <x v="2"/>
    <x v="0"/>
    <x v="17"/>
    <x v="0"/>
    <x v="1"/>
    <x v="3"/>
    <x v="0"/>
    <n v="840"/>
    <n v="5338360363.501771"/>
  </r>
  <r>
    <x v="1"/>
    <x v="2"/>
    <x v="0"/>
    <x v="17"/>
    <x v="0"/>
    <x v="1"/>
    <x v="3"/>
    <x v="1"/>
    <n v="992"/>
    <n v="5949015168.0733967"/>
  </r>
  <r>
    <x v="1"/>
    <x v="2"/>
    <x v="0"/>
    <x v="17"/>
    <x v="0"/>
    <x v="1"/>
    <x v="4"/>
    <x v="0"/>
    <n v="174"/>
    <n v="431179372.81031084"/>
  </r>
  <r>
    <x v="1"/>
    <x v="2"/>
    <x v="0"/>
    <x v="17"/>
    <x v="0"/>
    <x v="1"/>
    <x v="4"/>
    <x v="1"/>
    <n v="265"/>
    <n v="690529597.28528535"/>
  </r>
  <r>
    <x v="1"/>
    <x v="2"/>
    <x v="0"/>
    <x v="17"/>
    <x v="0"/>
    <x v="1"/>
    <x v="1"/>
    <x v="0"/>
    <n v="267"/>
    <n v="590390058.91239643"/>
  </r>
  <r>
    <x v="1"/>
    <x v="2"/>
    <x v="0"/>
    <x v="17"/>
    <x v="0"/>
    <x v="1"/>
    <x v="1"/>
    <x v="1"/>
    <n v="374"/>
    <n v="813281817.77525675"/>
  </r>
  <r>
    <x v="1"/>
    <x v="2"/>
    <x v="0"/>
    <x v="17"/>
    <x v="0"/>
    <x v="1"/>
    <x v="2"/>
    <x v="0"/>
    <n v="202"/>
    <n v="364190718.79950601"/>
  </r>
  <r>
    <x v="1"/>
    <x v="2"/>
    <x v="0"/>
    <x v="17"/>
    <x v="0"/>
    <x v="1"/>
    <x v="2"/>
    <x v="1"/>
    <n v="28"/>
    <n v="51122099.212685324"/>
  </r>
  <r>
    <x v="1"/>
    <x v="2"/>
    <x v="0"/>
    <x v="17"/>
    <x v="1"/>
    <x v="2"/>
    <x v="0"/>
    <x v="0"/>
    <n v="1"/>
    <n v="14133333"/>
  </r>
  <r>
    <x v="1"/>
    <x v="2"/>
    <x v="0"/>
    <x v="17"/>
    <x v="1"/>
    <x v="2"/>
    <x v="3"/>
    <x v="0"/>
    <n v="1043"/>
    <n v="4472824839"/>
  </r>
  <r>
    <x v="1"/>
    <x v="2"/>
    <x v="0"/>
    <x v="17"/>
    <x v="1"/>
    <x v="2"/>
    <x v="3"/>
    <x v="1"/>
    <n v="1006"/>
    <n v="3951173745"/>
  </r>
  <r>
    <x v="1"/>
    <x v="2"/>
    <x v="0"/>
    <x v="17"/>
    <x v="1"/>
    <x v="2"/>
    <x v="4"/>
    <x v="0"/>
    <n v="132"/>
    <n v="318313866"/>
  </r>
  <r>
    <x v="1"/>
    <x v="2"/>
    <x v="0"/>
    <x v="17"/>
    <x v="1"/>
    <x v="2"/>
    <x v="4"/>
    <x v="1"/>
    <n v="134"/>
    <n v="261119079"/>
  </r>
  <r>
    <x v="1"/>
    <x v="2"/>
    <x v="0"/>
    <x v="17"/>
    <x v="1"/>
    <x v="2"/>
    <x v="1"/>
    <x v="0"/>
    <n v="44"/>
    <n v="85543800"/>
  </r>
  <r>
    <x v="1"/>
    <x v="2"/>
    <x v="0"/>
    <x v="17"/>
    <x v="1"/>
    <x v="2"/>
    <x v="1"/>
    <x v="1"/>
    <n v="66"/>
    <n v="104749482"/>
  </r>
  <r>
    <x v="1"/>
    <x v="2"/>
    <x v="0"/>
    <x v="17"/>
    <x v="1"/>
    <x v="2"/>
    <x v="2"/>
    <x v="0"/>
    <n v="2"/>
    <n v="2860335"/>
  </r>
  <r>
    <x v="1"/>
    <x v="2"/>
    <x v="0"/>
    <x v="17"/>
    <x v="1"/>
    <x v="2"/>
    <x v="2"/>
    <x v="1"/>
    <n v="6"/>
    <n v="8730837"/>
  </r>
  <r>
    <x v="1"/>
    <x v="2"/>
    <x v="0"/>
    <x v="17"/>
    <x v="1"/>
    <x v="4"/>
    <x v="0"/>
    <x v="0"/>
    <n v="4"/>
    <n v="25860684.670336362"/>
  </r>
  <r>
    <x v="1"/>
    <x v="2"/>
    <x v="0"/>
    <x v="17"/>
    <x v="1"/>
    <x v="4"/>
    <x v="0"/>
    <x v="1"/>
    <n v="2"/>
    <n v="12307822.762499999"/>
  </r>
  <r>
    <x v="1"/>
    <x v="2"/>
    <x v="0"/>
    <x v="17"/>
    <x v="1"/>
    <x v="4"/>
    <x v="3"/>
    <x v="0"/>
    <n v="8"/>
    <n v="49811866.651601113"/>
  </r>
  <r>
    <x v="1"/>
    <x v="2"/>
    <x v="0"/>
    <x v="17"/>
    <x v="1"/>
    <x v="4"/>
    <x v="3"/>
    <x v="1"/>
    <n v="13"/>
    <n v="79180358.470882669"/>
  </r>
  <r>
    <x v="1"/>
    <x v="2"/>
    <x v="0"/>
    <x v="17"/>
    <x v="1"/>
    <x v="4"/>
    <x v="4"/>
    <x v="1"/>
    <n v="4"/>
    <n v="9989150.6568014249"/>
  </r>
  <r>
    <x v="1"/>
    <x v="2"/>
    <x v="0"/>
    <x v="17"/>
    <x v="1"/>
    <x v="4"/>
    <x v="1"/>
    <x v="0"/>
    <n v="2"/>
    <n v="4308751.4138135593"/>
  </r>
  <r>
    <x v="1"/>
    <x v="2"/>
    <x v="0"/>
    <x v="17"/>
    <x v="1"/>
    <x v="4"/>
    <x v="1"/>
    <x v="1"/>
    <n v="5"/>
    <n v="10487711.167136019"/>
  </r>
  <r>
    <x v="1"/>
    <x v="2"/>
    <x v="0"/>
    <x v="17"/>
    <x v="1"/>
    <x v="4"/>
    <x v="2"/>
    <x v="0"/>
    <n v="2"/>
    <n v="3659828.7858749996"/>
  </r>
  <r>
    <x v="1"/>
    <x v="2"/>
    <x v="0"/>
    <x v="17"/>
    <x v="1"/>
    <x v="4"/>
    <x v="2"/>
    <x v="1"/>
    <n v="1"/>
    <n v="1963723.9350000001"/>
  </r>
  <r>
    <x v="1"/>
    <x v="2"/>
    <x v="0"/>
    <x v="18"/>
    <x v="0"/>
    <x v="0"/>
    <x v="0"/>
    <x v="0"/>
    <n v="31"/>
    <n v="347236563.42000002"/>
  </r>
  <r>
    <x v="1"/>
    <x v="2"/>
    <x v="0"/>
    <x v="18"/>
    <x v="0"/>
    <x v="0"/>
    <x v="0"/>
    <x v="1"/>
    <n v="7"/>
    <n v="65357505"/>
  </r>
  <r>
    <x v="1"/>
    <x v="2"/>
    <x v="0"/>
    <x v="18"/>
    <x v="0"/>
    <x v="0"/>
    <x v="3"/>
    <x v="0"/>
    <n v="19"/>
    <n v="127119676.98115127"/>
  </r>
  <r>
    <x v="1"/>
    <x v="2"/>
    <x v="0"/>
    <x v="18"/>
    <x v="0"/>
    <x v="0"/>
    <x v="3"/>
    <x v="1"/>
    <n v="8"/>
    <n v="51537747.49116645"/>
  </r>
  <r>
    <x v="1"/>
    <x v="2"/>
    <x v="0"/>
    <x v="18"/>
    <x v="0"/>
    <x v="0"/>
    <x v="4"/>
    <x v="0"/>
    <n v="1"/>
    <n v="2667639.5636999998"/>
  </r>
  <r>
    <x v="1"/>
    <x v="2"/>
    <x v="0"/>
    <x v="18"/>
    <x v="0"/>
    <x v="0"/>
    <x v="4"/>
    <x v="1"/>
    <n v="3"/>
    <n v="10720861.081883155"/>
  </r>
  <r>
    <x v="1"/>
    <x v="2"/>
    <x v="0"/>
    <x v="18"/>
    <x v="0"/>
    <x v="0"/>
    <x v="1"/>
    <x v="0"/>
    <n v="3"/>
    <n v="6835345.4930508453"/>
  </r>
  <r>
    <x v="1"/>
    <x v="2"/>
    <x v="0"/>
    <x v="18"/>
    <x v="0"/>
    <x v="0"/>
    <x v="1"/>
    <x v="1"/>
    <n v="1"/>
    <n v="2160992.6255999999"/>
  </r>
  <r>
    <x v="1"/>
    <x v="2"/>
    <x v="0"/>
    <x v="18"/>
    <x v="0"/>
    <x v="1"/>
    <x v="0"/>
    <x v="0"/>
    <n v="1"/>
    <n v="6143146.0266150003"/>
  </r>
  <r>
    <x v="1"/>
    <x v="2"/>
    <x v="0"/>
    <x v="18"/>
    <x v="0"/>
    <x v="1"/>
    <x v="3"/>
    <x v="0"/>
    <n v="230"/>
    <n v="1506191110.8234491"/>
  </r>
  <r>
    <x v="1"/>
    <x v="2"/>
    <x v="0"/>
    <x v="18"/>
    <x v="0"/>
    <x v="1"/>
    <x v="3"/>
    <x v="1"/>
    <n v="235"/>
    <n v="1481118530.8978195"/>
  </r>
  <r>
    <x v="1"/>
    <x v="2"/>
    <x v="0"/>
    <x v="18"/>
    <x v="0"/>
    <x v="1"/>
    <x v="4"/>
    <x v="0"/>
    <n v="72"/>
    <n v="223661394.05576059"/>
  </r>
  <r>
    <x v="1"/>
    <x v="2"/>
    <x v="0"/>
    <x v="18"/>
    <x v="0"/>
    <x v="1"/>
    <x v="4"/>
    <x v="1"/>
    <n v="82"/>
    <n v="242208438.56925002"/>
  </r>
  <r>
    <x v="1"/>
    <x v="2"/>
    <x v="0"/>
    <x v="18"/>
    <x v="0"/>
    <x v="1"/>
    <x v="1"/>
    <x v="0"/>
    <n v="77"/>
    <n v="172750737.66499996"/>
  </r>
  <r>
    <x v="1"/>
    <x v="2"/>
    <x v="0"/>
    <x v="18"/>
    <x v="0"/>
    <x v="1"/>
    <x v="1"/>
    <x v="1"/>
    <n v="107"/>
    <n v="242468847.82575297"/>
  </r>
  <r>
    <x v="1"/>
    <x v="2"/>
    <x v="0"/>
    <x v="18"/>
    <x v="0"/>
    <x v="1"/>
    <x v="2"/>
    <x v="0"/>
    <n v="14"/>
    <n v="24814537.344230775"/>
  </r>
  <r>
    <x v="1"/>
    <x v="2"/>
    <x v="0"/>
    <x v="18"/>
    <x v="0"/>
    <x v="1"/>
    <x v="2"/>
    <x v="1"/>
    <n v="14"/>
    <n v="24413601.389999989"/>
  </r>
  <r>
    <x v="1"/>
    <x v="2"/>
    <x v="0"/>
    <x v="18"/>
    <x v="1"/>
    <x v="2"/>
    <x v="3"/>
    <x v="0"/>
    <n v="375"/>
    <n v="2063612874"/>
  </r>
  <r>
    <x v="1"/>
    <x v="2"/>
    <x v="0"/>
    <x v="18"/>
    <x v="1"/>
    <x v="2"/>
    <x v="3"/>
    <x v="1"/>
    <n v="201"/>
    <n v="1159026030"/>
  </r>
  <r>
    <x v="1"/>
    <x v="2"/>
    <x v="0"/>
    <x v="18"/>
    <x v="1"/>
    <x v="2"/>
    <x v="4"/>
    <x v="0"/>
    <n v="365"/>
    <n v="888852108"/>
  </r>
  <r>
    <x v="1"/>
    <x v="2"/>
    <x v="0"/>
    <x v="18"/>
    <x v="1"/>
    <x v="2"/>
    <x v="4"/>
    <x v="1"/>
    <n v="89"/>
    <n v="220353774"/>
  </r>
  <r>
    <x v="1"/>
    <x v="2"/>
    <x v="0"/>
    <x v="18"/>
    <x v="1"/>
    <x v="2"/>
    <x v="1"/>
    <x v="0"/>
    <n v="14"/>
    <n v="28993989"/>
  </r>
  <r>
    <x v="1"/>
    <x v="2"/>
    <x v="0"/>
    <x v="18"/>
    <x v="1"/>
    <x v="2"/>
    <x v="1"/>
    <x v="1"/>
    <n v="45"/>
    <n v="90699414"/>
  </r>
  <r>
    <x v="1"/>
    <x v="2"/>
    <x v="0"/>
    <x v="18"/>
    <x v="1"/>
    <x v="2"/>
    <x v="2"/>
    <x v="0"/>
    <n v="15"/>
    <n v="27286254"/>
  </r>
  <r>
    <x v="1"/>
    <x v="2"/>
    <x v="0"/>
    <x v="18"/>
    <x v="1"/>
    <x v="2"/>
    <x v="2"/>
    <x v="1"/>
    <n v="6"/>
    <n v="8618109"/>
  </r>
  <r>
    <x v="1"/>
    <x v="2"/>
    <x v="0"/>
    <x v="18"/>
    <x v="1"/>
    <x v="4"/>
    <x v="0"/>
    <x v="0"/>
    <n v="1"/>
    <n v="8886097.666666666"/>
  </r>
  <r>
    <x v="1"/>
    <x v="2"/>
    <x v="0"/>
    <x v="18"/>
    <x v="1"/>
    <x v="4"/>
    <x v="0"/>
    <x v="1"/>
    <n v="1"/>
    <n v="3283070.6700000004"/>
  </r>
  <r>
    <x v="1"/>
    <x v="2"/>
    <x v="0"/>
    <x v="18"/>
    <x v="1"/>
    <x v="4"/>
    <x v="3"/>
    <x v="0"/>
    <n v="2"/>
    <n v="12708339.964866675"/>
  </r>
  <r>
    <x v="1"/>
    <x v="2"/>
    <x v="0"/>
    <x v="18"/>
    <x v="1"/>
    <x v="4"/>
    <x v="3"/>
    <x v="1"/>
    <n v="1"/>
    <n v="6327213.8800869584"/>
  </r>
  <r>
    <x v="1"/>
    <x v="2"/>
    <x v="0"/>
    <x v="18"/>
    <x v="1"/>
    <x v="4"/>
    <x v="1"/>
    <x v="1"/>
    <n v="1"/>
    <n v="2160992.6255999999"/>
  </r>
  <r>
    <x v="1"/>
    <x v="2"/>
    <x v="0"/>
    <x v="19"/>
    <x v="0"/>
    <x v="0"/>
    <x v="0"/>
    <x v="0"/>
    <n v="42"/>
    <n v="301549812.1674"/>
  </r>
  <r>
    <x v="1"/>
    <x v="2"/>
    <x v="0"/>
    <x v="19"/>
    <x v="0"/>
    <x v="0"/>
    <x v="0"/>
    <x v="1"/>
    <n v="31"/>
    <n v="160172322.04090908"/>
  </r>
  <r>
    <x v="1"/>
    <x v="2"/>
    <x v="0"/>
    <x v="19"/>
    <x v="0"/>
    <x v="0"/>
    <x v="3"/>
    <x v="1"/>
    <n v="1"/>
    <n v="5529529.7518777782"/>
  </r>
  <r>
    <x v="1"/>
    <x v="2"/>
    <x v="0"/>
    <x v="19"/>
    <x v="0"/>
    <x v="0"/>
    <x v="1"/>
    <x v="0"/>
    <n v="12"/>
    <n v="26188422.16430378"/>
  </r>
  <r>
    <x v="1"/>
    <x v="2"/>
    <x v="0"/>
    <x v="19"/>
    <x v="0"/>
    <x v="0"/>
    <x v="1"/>
    <x v="1"/>
    <n v="6"/>
    <n v="12027407.185161285"/>
  </r>
  <r>
    <x v="1"/>
    <x v="2"/>
    <x v="0"/>
    <x v="19"/>
    <x v="0"/>
    <x v="1"/>
    <x v="3"/>
    <x v="0"/>
    <n v="86"/>
    <n v="493673501.12567377"/>
  </r>
  <r>
    <x v="1"/>
    <x v="2"/>
    <x v="0"/>
    <x v="19"/>
    <x v="0"/>
    <x v="1"/>
    <x v="3"/>
    <x v="1"/>
    <n v="117"/>
    <n v="601515941.62096715"/>
  </r>
  <r>
    <x v="1"/>
    <x v="2"/>
    <x v="0"/>
    <x v="19"/>
    <x v="0"/>
    <x v="1"/>
    <x v="1"/>
    <x v="0"/>
    <n v="76"/>
    <n v="157960840.19670871"/>
  </r>
  <r>
    <x v="1"/>
    <x v="2"/>
    <x v="0"/>
    <x v="19"/>
    <x v="0"/>
    <x v="1"/>
    <x v="1"/>
    <x v="1"/>
    <n v="67"/>
    <n v="137918227.46322572"/>
  </r>
  <r>
    <x v="1"/>
    <x v="2"/>
    <x v="0"/>
    <x v="19"/>
    <x v="0"/>
    <x v="1"/>
    <x v="2"/>
    <x v="0"/>
    <n v="6"/>
    <n v="9610396.290000001"/>
  </r>
  <r>
    <x v="1"/>
    <x v="2"/>
    <x v="0"/>
    <x v="19"/>
    <x v="0"/>
    <x v="1"/>
    <x v="2"/>
    <x v="1"/>
    <n v="5"/>
    <n v="7562419.0500000007"/>
  </r>
  <r>
    <x v="1"/>
    <x v="2"/>
    <x v="0"/>
    <x v="19"/>
    <x v="1"/>
    <x v="2"/>
    <x v="0"/>
    <x v="1"/>
    <n v="2"/>
    <n v="17201610"/>
  </r>
  <r>
    <x v="1"/>
    <x v="2"/>
    <x v="0"/>
    <x v="19"/>
    <x v="1"/>
    <x v="2"/>
    <x v="3"/>
    <x v="0"/>
    <n v="131"/>
    <n v="626955434"/>
  </r>
  <r>
    <x v="1"/>
    <x v="2"/>
    <x v="0"/>
    <x v="19"/>
    <x v="1"/>
    <x v="2"/>
    <x v="3"/>
    <x v="1"/>
    <n v="90"/>
    <n v="419594904"/>
  </r>
  <r>
    <x v="1"/>
    <x v="2"/>
    <x v="0"/>
    <x v="19"/>
    <x v="1"/>
    <x v="2"/>
    <x v="1"/>
    <x v="0"/>
    <n v="35"/>
    <n v="94508799"/>
  </r>
  <r>
    <x v="1"/>
    <x v="2"/>
    <x v="0"/>
    <x v="19"/>
    <x v="1"/>
    <x v="2"/>
    <x v="1"/>
    <x v="1"/>
    <n v="51"/>
    <n v="135981627"/>
  </r>
  <r>
    <x v="1"/>
    <x v="2"/>
    <x v="0"/>
    <x v="19"/>
    <x v="1"/>
    <x v="4"/>
    <x v="0"/>
    <x v="0"/>
    <n v="1"/>
    <n v="3734574.7713157889"/>
  </r>
  <r>
    <x v="1"/>
    <x v="2"/>
    <x v="0"/>
    <x v="19"/>
    <x v="1"/>
    <x v="4"/>
    <x v="0"/>
    <x v="1"/>
    <n v="1"/>
    <n v="3360809.3131578946"/>
  </r>
  <r>
    <x v="1"/>
    <x v="2"/>
    <x v="0"/>
    <x v="19"/>
    <x v="1"/>
    <x v="4"/>
    <x v="1"/>
    <x v="1"/>
    <n v="1"/>
    <n v="2004567.8641935475"/>
  </r>
  <r>
    <x v="1"/>
    <x v="2"/>
    <x v="0"/>
    <x v="20"/>
    <x v="0"/>
    <x v="0"/>
    <x v="0"/>
    <x v="0"/>
    <n v="61"/>
    <n v="587814797.58288574"/>
  </r>
  <r>
    <x v="1"/>
    <x v="2"/>
    <x v="0"/>
    <x v="20"/>
    <x v="0"/>
    <x v="0"/>
    <x v="0"/>
    <x v="1"/>
    <n v="61"/>
    <n v="535664195.31697488"/>
  </r>
  <r>
    <x v="1"/>
    <x v="2"/>
    <x v="0"/>
    <x v="20"/>
    <x v="0"/>
    <x v="0"/>
    <x v="3"/>
    <x v="0"/>
    <n v="76"/>
    <n v="496593088.42680472"/>
  </r>
  <r>
    <x v="1"/>
    <x v="2"/>
    <x v="0"/>
    <x v="20"/>
    <x v="0"/>
    <x v="0"/>
    <x v="3"/>
    <x v="1"/>
    <n v="52"/>
    <n v="313703370.02337271"/>
  </r>
  <r>
    <x v="1"/>
    <x v="2"/>
    <x v="0"/>
    <x v="20"/>
    <x v="0"/>
    <x v="0"/>
    <x v="4"/>
    <x v="0"/>
    <n v="6"/>
    <n v="25678330.01516667"/>
  </r>
  <r>
    <x v="1"/>
    <x v="2"/>
    <x v="0"/>
    <x v="20"/>
    <x v="0"/>
    <x v="0"/>
    <x v="4"/>
    <x v="1"/>
    <n v="6"/>
    <n v="22884956.326000001"/>
  </r>
  <r>
    <x v="1"/>
    <x v="2"/>
    <x v="0"/>
    <x v="20"/>
    <x v="0"/>
    <x v="0"/>
    <x v="1"/>
    <x v="0"/>
    <n v="13"/>
    <n v="29836011.015639309"/>
  </r>
  <r>
    <x v="1"/>
    <x v="2"/>
    <x v="0"/>
    <x v="20"/>
    <x v="0"/>
    <x v="0"/>
    <x v="1"/>
    <x v="1"/>
    <n v="28"/>
    <n v="67990463.903889865"/>
  </r>
  <r>
    <x v="1"/>
    <x v="2"/>
    <x v="0"/>
    <x v="20"/>
    <x v="0"/>
    <x v="0"/>
    <x v="2"/>
    <x v="0"/>
    <n v="5"/>
    <n v="9136949.6780769229"/>
  </r>
  <r>
    <x v="1"/>
    <x v="2"/>
    <x v="0"/>
    <x v="20"/>
    <x v="0"/>
    <x v="1"/>
    <x v="3"/>
    <x v="0"/>
    <n v="644"/>
    <n v="3940385492.1961937"/>
  </r>
  <r>
    <x v="1"/>
    <x v="2"/>
    <x v="0"/>
    <x v="20"/>
    <x v="0"/>
    <x v="1"/>
    <x v="3"/>
    <x v="1"/>
    <n v="928"/>
    <n v="5304669678.4317217"/>
  </r>
  <r>
    <x v="1"/>
    <x v="2"/>
    <x v="0"/>
    <x v="20"/>
    <x v="0"/>
    <x v="1"/>
    <x v="4"/>
    <x v="0"/>
    <n v="32"/>
    <n v="91633870.55083333"/>
  </r>
  <r>
    <x v="1"/>
    <x v="2"/>
    <x v="0"/>
    <x v="20"/>
    <x v="0"/>
    <x v="1"/>
    <x v="4"/>
    <x v="1"/>
    <n v="109"/>
    <n v="345151562.44633323"/>
  </r>
  <r>
    <x v="1"/>
    <x v="2"/>
    <x v="0"/>
    <x v="20"/>
    <x v="0"/>
    <x v="1"/>
    <x v="1"/>
    <x v="0"/>
    <n v="176"/>
    <n v="411814593.28232938"/>
  </r>
  <r>
    <x v="1"/>
    <x v="2"/>
    <x v="0"/>
    <x v="20"/>
    <x v="0"/>
    <x v="1"/>
    <x v="1"/>
    <x v="1"/>
    <n v="302"/>
    <n v="740616601.72326279"/>
  </r>
  <r>
    <x v="1"/>
    <x v="2"/>
    <x v="0"/>
    <x v="20"/>
    <x v="0"/>
    <x v="1"/>
    <x v="2"/>
    <x v="0"/>
    <n v="53"/>
    <n v="95121382.967307687"/>
  </r>
  <r>
    <x v="1"/>
    <x v="2"/>
    <x v="0"/>
    <x v="20"/>
    <x v="0"/>
    <x v="1"/>
    <x v="2"/>
    <x v="1"/>
    <n v="10"/>
    <n v="17710752.059999999"/>
  </r>
  <r>
    <x v="1"/>
    <x v="2"/>
    <x v="0"/>
    <x v="20"/>
    <x v="0"/>
    <x v="3"/>
    <x v="0"/>
    <x v="0"/>
    <n v="9"/>
    <n v="85671241.799999997"/>
  </r>
  <r>
    <x v="1"/>
    <x v="2"/>
    <x v="0"/>
    <x v="20"/>
    <x v="0"/>
    <x v="3"/>
    <x v="0"/>
    <x v="1"/>
    <n v="16"/>
    <n v="137381227.47119999"/>
  </r>
  <r>
    <x v="1"/>
    <x v="2"/>
    <x v="0"/>
    <x v="20"/>
    <x v="0"/>
    <x v="3"/>
    <x v="3"/>
    <x v="0"/>
    <n v="31"/>
    <n v="161887287.59769708"/>
  </r>
  <r>
    <x v="1"/>
    <x v="2"/>
    <x v="0"/>
    <x v="20"/>
    <x v="0"/>
    <x v="3"/>
    <x v="3"/>
    <x v="1"/>
    <n v="63"/>
    <n v="322120764.52416027"/>
  </r>
  <r>
    <x v="1"/>
    <x v="2"/>
    <x v="0"/>
    <x v="20"/>
    <x v="0"/>
    <x v="3"/>
    <x v="4"/>
    <x v="0"/>
    <n v="4"/>
    <n v="10865860.694999998"/>
  </r>
  <r>
    <x v="1"/>
    <x v="2"/>
    <x v="0"/>
    <x v="20"/>
    <x v="0"/>
    <x v="3"/>
    <x v="4"/>
    <x v="1"/>
    <n v="9"/>
    <n v="23876092.934999995"/>
  </r>
  <r>
    <x v="1"/>
    <x v="2"/>
    <x v="0"/>
    <x v="20"/>
    <x v="0"/>
    <x v="3"/>
    <x v="1"/>
    <x v="0"/>
    <n v="5"/>
    <n v="13189861.625"/>
  </r>
  <r>
    <x v="1"/>
    <x v="2"/>
    <x v="0"/>
    <x v="20"/>
    <x v="0"/>
    <x v="3"/>
    <x v="1"/>
    <x v="1"/>
    <n v="34"/>
    <n v="95051553.974999994"/>
  </r>
  <r>
    <x v="1"/>
    <x v="2"/>
    <x v="0"/>
    <x v="20"/>
    <x v="0"/>
    <x v="3"/>
    <x v="2"/>
    <x v="0"/>
    <n v="2"/>
    <n v="4727760.57"/>
  </r>
  <r>
    <x v="1"/>
    <x v="2"/>
    <x v="0"/>
    <x v="20"/>
    <x v="0"/>
    <x v="3"/>
    <x v="2"/>
    <x v="1"/>
    <n v="1"/>
    <n v="2795633.9404411763"/>
  </r>
  <r>
    <x v="1"/>
    <x v="2"/>
    <x v="0"/>
    <x v="20"/>
    <x v="1"/>
    <x v="2"/>
    <x v="3"/>
    <x v="0"/>
    <n v="499"/>
    <n v="1855252131"/>
  </r>
  <r>
    <x v="1"/>
    <x v="2"/>
    <x v="0"/>
    <x v="20"/>
    <x v="1"/>
    <x v="2"/>
    <x v="3"/>
    <x v="1"/>
    <n v="812"/>
    <n v="2723205759"/>
  </r>
  <r>
    <x v="1"/>
    <x v="2"/>
    <x v="0"/>
    <x v="20"/>
    <x v="1"/>
    <x v="2"/>
    <x v="4"/>
    <x v="0"/>
    <n v="54"/>
    <n v="195714609"/>
  </r>
  <r>
    <x v="1"/>
    <x v="2"/>
    <x v="0"/>
    <x v="20"/>
    <x v="1"/>
    <x v="2"/>
    <x v="4"/>
    <x v="1"/>
    <n v="83"/>
    <n v="226443501"/>
  </r>
  <r>
    <x v="1"/>
    <x v="2"/>
    <x v="0"/>
    <x v="20"/>
    <x v="1"/>
    <x v="2"/>
    <x v="1"/>
    <x v="0"/>
    <n v="79"/>
    <n v="169002174"/>
  </r>
  <r>
    <x v="1"/>
    <x v="2"/>
    <x v="0"/>
    <x v="20"/>
    <x v="1"/>
    <x v="2"/>
    <x v="1"/>
    <x v="1"/>
    <n v="136"/>
    <n v="255769692"/>
  </r>
  <r>
    <x v="1"/>
    <x v="2"/>
    <x v="0"/>
    <x v="20"/>
    <x v="1"/>
    <x v="2"/>
    <x v="2"/>
    <x v="0"/>
    <n v="25"/>
    <n v="42451671"/>
  </r>
  <r>
    <x v="1"/>
    <x v="2"/>
    <x v="0"/>
    <x v="20"/>
    <x v="1"/>
    <x v="2"/>
    <x v="2"/>
    <x v="1"/>
    <n v="5"/>
    <n v="7029990"/>
  </r>
  <r>
    <x v="1"/>
    <x v="2"/>
    <x v="0"/>
    <x v="20"/>
    <x v="1"/>
    <x v="4"/>
    <x v="0"/>
    <x v="0"/>
    <n v="1"/>
    <n v="9624405"/>
  </r>
  <r>
    <x v="1"/>
    <x v="2"/>
    <x v="0"/>
    <x v="20"/>
    <x v="1"/>
    <x v="4"/>
    <x v="0"/>
    <x v="1"/>
    <n v="1"/>
    <n v="8271035.833333334"/>
  </r>
  <r>
    <x v="1"/>
    <x v="2"/>
    <x v="0"/>
    <x v="20"/>
    <x v="1"/>
    <x v="4"/>
    <x v="3"/>
    <x v="0"/>
    <n v="20"/>
    <n v="127971286.26810522"/>
  </r>
  <r>
    <x v="1"/>
    <x v="2"/>
    <x v="0"/>
    <x v="20"/>
    <x v="1"/>
    <x v="4"/>
    <x v="3"/>
    <x v="1"/>
    <n v="11"/>
    <n v="65173900.552477621"/>
  </r>
  <r>
    <x v="1"/>
    <x v="2"/>
    <x v="0"/>
    <x v="20"/>
    <x v="1"/>
    <x v="4"/>
    <x v="4"/>
    <x v="0"/>
    <n v="2"/>
    <n v="5078139.0879999995"/>
  </r>
  <r>
    <x v="1"/>
    <x v="2"/>
    <x v="0"/>
    <x v="20"/>
    <x v="1"/>
    <x v="4"/>
    <x v="4"/>
    <x v="1"/>
    <n v="3"/>
    <n v="9794165.8764999993"/>
  </r>
  <r>
    <x v="1"/>
    <x v="2"/>
    <x v="0"/>
    <x v="20"/>
    <x v="1"/>
    <x v="4"/>
    <x v="1"/>
    <x v="0"/>
    <n v="6"/>
    <n v="13882254.828405924"/>
  </r>
  <r>
    <x v="1"/>
    <x v="2"/>
    <x v="0"/>
    <x v="20"/>
    <x v="1"/>
    <x v="4"/>
    <x v="1"/>
    <x v="1"/>
    <n v="10"/>
    <n v="24113434.022198886"/>
  </r>
  <r>
    <x v="1"/>
    <x v="2"/>
    <x v="0"/>
    <x v="20"/>
    <x v="1"/>
    <x v="4"/>
    <x v="2"/>
    <x v="0"/>
    <n v="2"/>
    <n v="4368007.7433333332"/>
  </r>
  <r>
    <x v="1"/>
    <x v="2"/>
    <x v="0"/>
    <x v="20"/>
    <x v="1"/>
    <x v="4"/>
    <x v="2"/>
    <x v="1"/>
    <n v="3"/>
    <n v="5969461.2854999993"/>
  </r>
  <r>
    <x v="1"/>
    <x v="2"/>
    <x v="0"/>
    <x v="21"/>
    <x v="0"/>
    <x v="0"/>
    <x v="0"/>
    <x v="0"/>
    <n v="13"/>
    <n v="109905149.38207501"/>
  </r>
  <r>
    <x v="1"/>
    <x v="2"/>
    <x v="0"/>
    <x v="21"/>
    <x v="0"/>
    <x v="0"/>
    <x v="0"/>
    <x v="1"/>
    <n v="16"/>
    <n v="120218179.87720002"/>
  </r>
  <r>
    <x v="1"/>
    <x v="2"/>
    <x v="0"/>
    <x v="21"/>
    <x v="0"/>
    <x v="0"/>
    <x v="3"/>
    <x v="0"/>
    <n v="1"/>
    <n v="7290126.8200846156"/>
  </r>
  <r>
    <x v="1"/>
    <x v="2"/>
    <x v="0"/>
    <x v="21"/>
    <x v="0"/>
    <x v="0"/>
    <x v="1"/>
    <x v="0"/>
    <n v="1"/>
    <n v="2648971.6745999986"/>
  </r>
  <r>
    <x v="1"/>
    <x v="2"/>
    <x v="0"/>
    <x v="21"/>
    <x v="0"/>
    <x v="1"/>
    <x v="3"/>
    <x v="0"/>
    <n v="15"/>
    <n v="109351902.30126923"/>
  </r>
  <r>
    <x v="1"/>
    <x v="2"/>
    <x v="0"/>
    <x v="21"/>
    <x v="0"/>
    <x v="1"/>
    <x v="3"/>
    <x v="1"/>
    <n v="20"/>
    <n v="147520626.30915791"/>
  </r>
  <r>
    <x v="1"/>
    <x v="2"/>
    <x v="0"/>
    <x v="21"/>
    <x v="0"/>
    <x v="1"/>
    <x v="4"/>
    <x v="0"/>
    <n v="4"/>
    <n v="11946769.38259366"/>
  </r>
  <r>
    <x v="1"/>
    <x v="2"/>
    <x v="0"/>
    <x v="21"/>
    <x v="0"/>
    <x v="1"/>
    <x v="4"/>
    <x v="1"/>
    <n v="6"/>
    <n v="17946270.018242072"/>
  </r>
  <r>
    <x v="1"/>
    <x v="2"/>
    <x v="0"/>
    <x v="21"/>
    <x v="0"/>
    <x v="1"/>
    <x v="1"/>
    <x v="0"/>
    <n v="25"/>
    <n v="66224291.864999972"/>
  </r>
  <r>
    <x v="1"/>
    <x v="2"/>
    <x v="0"/>
    <x v="21"/>
    <x v="0"/>
    <x v="1"/>
    <x v="1"/>
    <x v="1"/>
    <n v="21"/>
    <n v="63152216.937068149"/>
  </r>
  <r>
    <x v="1"/>
    <x v="2"/>
    <x v="0"/>
    <x v="21"/>
    <x v="1"/>
    <x v="2"/>
    <x v="3"/>
    <x v="0"/>
    <n v="122"/>
    <n v="893364621"/>
  </r>
  <r>
    <x v="1"/>
    <x v="2"/>
    <x v="0"/>
    <x v="21"/>
    <x v="1"/>
    <x v="2"/>
    <x v="3"/>
    <x v="1"/>
    <n v="93"/>
    <n v="616697592"/>
  </r>
  <r>
    <x v="1"/>
    <x v="2"/>
    <x v="0"/>
    <x v="21"/>
    <x v="1"/>
    <x v="2"/>
    <x v="4"/>
    <x v="0"/>
    <n v="5"/>
    <n v="15986001"/>
  </r>
  <r>
    <x v="1"/>
    <x v="2"/>
    <x v="0"/>
    <x v="21"/>
    <x v="1"/>
    <x v="2"/>
    <x v="4"/>
    <x v="1"/>
    <n v="14"/>
    <n v="40956663"/>
  </r>
  <r>
    <x v="1"/>
    <x v="2"/>
    <x v="0"/>
    <x v="21"/>
    <x v="1"/>
    <x v="2"/>
    <x v="1"/>
    <x v="0"/>
    <n v="2"/>
    <n v="4350000"/>
  </r>
  <r>
    <x v="1"/>
    <x v="2"/>
    <x v="0"/>
    <x v="21"/>
    <x v="1"/>
    <x v="2"/>
    <x v="1"/>
    <x v="1"/>
    <n v="4"/>
    <n v="9267165"/>
  </r>
  <r>
    <x v="1"/>
    <x v="2"/>
    <x v="0"/>
    <x v="22"/>
    <x v="0"/>
    <x v="0"/>
    <x v="0"/>
    <x v="0"/>
    <n v="61"/>
    <n v="1157189153.3812902"/>
  </r>
  <r>
    <x v="1"/>
    <x v="2"/>
    <x v="0"/>
    <x v="22"/>
    <x v="0"/>
    <x v="0"/>
    <x v="0"/>
    <x v="1"/>
    <n v="34"/>
    <n v="611516881.68756258"/>
  </r>
  <r>
    <x v="1"/>
    <x v="2"/>
    <x v="0"/>
    <x v="22"/>
    <x v="0"/>
    <x v="0"/>
    <x v="3"/>
    <x v="0"/>
    <n v="935"/>
    <n v="10402749598.767113"/>
  </r>
  <r>
    <x v="1"/>
    <x v="2"/>
    <x v="0"/>
    <x v="22"/>
    <x v="0"/>
    <x v="0"/>
    <x v="3"/>
    <x v="1"/>
    <n v="751"/>
    <n v="6896091795.2322454"/>
  </r>
  <r>
    <x v="1"/>
    <x v="2"/>
    <x v="0"/>
    <x v="22"/>
    <x v="0"/>
    <x v="0"/>
    <x v="4"/>
    <x v="0"/>
    <n v="250"/>
    <n v="946608892.12506938"/>
  </r>
  <r>
    <x v="1"/>
    <x v="2"/>
    <x v="0"/>
    <x v="22"/>
    <x v="0"/>
    <x v="0"/>
    <x v="4"/>
    <x v="1"/>
    <n v="252"/>
    <n v="931346030.46711445"/>
  </r>
  <r>
    <x v="1"/>
    <x v="2"/>
    <x v="0"/>
    <x v="22"/>
    <x v="0"/>
    <x v="0"/>
    <x v="1"/>
    <x v="0"/>
    <n v="396"/>
    <n v="1158810020.4253066"/>
  </r>
  <r>
    <x v="1"/>
    <x v="2"/>
    <x v="0"/>
    <x v="22"/>
    <x v="0"/>
    <x v="0"/>
    <x v="1"/>
    <x v="1"/>
    <n v="755"/>
    <n v="2250481687.2948313"/>
  </r>
  <r>
    <x v="1"/>
    <x v="2"/>
    <x v="0"/>
    <x v="22"/>
    <x v="0"/>
    <x v="0"/>
    <x v="2"/>
    <x v="0"/>
    <n v="253"/>
    <n v="619850914.08984601"/>
  </r>
  <r>
    <x v="1"/>
    <x v="2"/>
    <x v="0"/>
    <x v="22"/>
    <x v="0"/>
    <x v="0"/>
    <x v="2"/>
    <x v="1"/>
    <n v="106"/>
    <n v="253890063.56387299"/>
  </r>
  <r>
    <x v="1"/>
    <x v="2"/>
    <x v="0"/>
    <x v="22"/>
    <x v="1"/>
    <x v="2"/>
    <x v="3"/>
    <x v="0"/>
    <n v="22"/>
    <n v="110119332"/>
  </r>
  <r>
    <x v="1"/>
    <x v="2"/>
    <x v="0"/>
    <x v="22"/>
    <x v="1"/>
    <x v="2"/>
    <x v="3"/>
    <x v="1"/>
    <n v="15"/>
    <n v="70256328"/>
  </r>
  <r>
    <x v="1"/>
    <x v="2"/>
    <x v="0"/>
    <x v="22"/>
    <x v="1"/>
    <x v="2"/>
    <x v="4"/>
    <x v="0"/>
    <n v="1"/>
    <n v="2700000"/>
  </r>
  <r>
    <x v="1"/>
    <x v="2"/>
    <x v="0"/>
    <x v="22"/>
    <x v="1"/>
    <x v="2"/>
    <x v="4"/>
    <x v="1"/>
    <n v="2"/>
    <n v="5190000"/>
  </r>
  <r>
    <x v="1"/>
    <x v="2"/>
    <x v="0"/>
    <x v="22"/>
    <x v="1"/>
    <x v="2"/>
    <x v="1"/>
    <x v="0"/>
    <n v="1"/>
    <n v="2166666"/>
  </r>
  <r>
    <x v="1"/>
    <x v="2"/>
    <x v="0"/>
    <x v="22"/>
    <x v="1"/>
    <x v="2"/>
    <x v="1"/>
    <x v="1"/>
    <n v="16"/>
    <n v="33946095"/>
  </r>
  <r>
    <x v="1"/>
    <x v="2"/>
    <x v="0"/>
    <x v="22"/>
    <x v="1"/>
    <x v="4"/>
    <x v="3"/>
    <x v="0"/>
    <n v="6"/>
    <n v="51599196.290872231"/>
  </r>
  <r>
    <x v="1"/>
    <x v="2"/>
    <x v="0"/>
    <x v="22"/>
    <x v="1"/>
    <x v="4"/>
    <x v="3"/>
    <x v="1"/>
    <n v="14"/>
    <n v="112201035.20105109"/>
  </r>
  <r>
    <x v="1"/>
    <x v="2"/>
    <x v="0"/>
    <x v="22"/>
    <x v="1"/>
    <x v="4"/>
    <x v="4"/>
    <x v="1"/>
    <n v="4"/>
    <n v="14783270.324874833"/>
  </r>
  <r>
    <x v="1"/>
    <x v="2"/>
    <x v="0"/>
    <x v="22"/>
    <x v="1"/>
    <x v="4"/>
    <x v="1"/>
    <x v="0"/>
    <n v="2"/>
    <n v="5852575.8607338713"/>
  </r>
  <r>
    <x v="1"/>
    <x v="2"/>
    <x v="0"/>
    <x v="22"/>
    <x v="1"/>
    <x v="4"/>
    <x v="1"/>
    <x v="1"/>
    <n v="8"/>
    <n v="23846163.573984966"/>
  </r>
  <r>
    <x v="1"/>
    <x v="2"/>
    <x v="0"/>
    <x v="22"/>
    <x v="1"/>
    <x v="4"/>
    <x v="2"/>
    <x v="0"/>
    <n v="7"/>
    <n v="17150025.291023407"/>
  </r>
  <r>
    <x v="1"/>
    <x v="2"/>
    <x v="0"/>
    <x v="22"/>
    <x v="1"/>
    <x v="4"/>
    <x v="2"/>
    <x v="1"/>
    <n v="21"/>
    <n v="50298974.856993705"/>
  </r>
  <r>
    <x v="1"/>
    <x v="2"/>
    <x v="0"/>
    <x v="23"/>
    <x v="0"/>
    <x v="0"/>
    <x v="0"/>
    <x v="0"/>
    <n v="48"/>
    <n v="599100225.54999995"/>
  </r>
  <r>
    <x v="1"/>
    <x v="2"/>
    <x v="0"/>
    <x v="23"/>
    <x v="0"/>
    <x v="0"/>
    <x v="0"/>
    <x v="1"/>
    <n v="10"/>
    <n v="137685533.40000001"/>
  </r>
  <r>
    <x v="1"/>
    <x v="2"/>
    <x v="0"/>
    <x v="23"/>
    <x v="0"/>
    <x v="0"/>
    <x v="3"/>
    <x v="0"/>
    <n v="70"/>
    <n v="507534770.85079104"/>
  </r>
  <r>
    <x v="1"/>
    <x v="2"/>
    <x v="0"/>
    <x v="23"/>
    <x v="0"/>
    <x v="0"/>
    <x v="3"/>
    <x v="1"/>
    <n v="15"/>
    <n v="94458607.266284615"/>
  </r>
  <r>
    <x v="1"/>
    <x v="2"/>
    <x v="0"/>
    <x v="23"/>
    <x v="0"/>
    <x v="0"/>
    <x v="4"/>
    <x v="0"/>
    <n v="17"/>
    <n v="52650864.867625646"/>
  </r>
  <r>
    <x v="1"/>
    <x v="2"/>
    <x v="0"/>
    <x v="23"/>
    <x v="0"/>
    <x v="0"/>
    <x v="4"/>
    <x v="1"/>
    <n v="1"/>
    <n v="5530459.7400000002"/>
  </r>
  <r>
    <x v="1"/>
    <x v="2"/>
    <x v="0"/>
    <x v="23"/>
    <x v="0"/>
    <x v="0"/>
    <x v="1"/>
    <x v="0"/>
    <n v="8"/>
    <n v="20014627.240550004"/>
  </r>
  <r>
    <x v="1"/>
    <x v="2"/>
    <x v="0"/>
    <x v="23"/>
    <x v="0"/>
    <x v="0"/>
    <x v="1"/>
    <x v="1"/>
    <n v="32"/>
    <n v="81279765.427297279"/>
  </r>
  <r>
    <x v="1"/>
    <x v="2"/>
    <x v="0"/>
    <x v="23"/>
    <x v="0"/>
    <x v="0"/>
    <x v="2"/>
    <x v="0"/>
    <n v="4"/>
    <n v="7271123.0984400008"/>
  </r>
  <r>
    <x v="1"/>
    <x v="2"/>
    <x v="0"/>
    <x v="23"/>
    <x v="0"/>
    <x v="1"/>
    <x v="3"/>
    <x v="0"/>
    <n v="313"/>
    <n v="2366423184.9123621"/>
  </r>
  <r>
    <x v="1"/>
    <x v="2"/>
    <x v="0"/>
    <x v="23"/>
    <x v="0"/>
    <x v="1"/>
    <x v="3"/>
    <x v="1"/>
    <n v="183"/>
    <n v="1342708945.0057633"/>
  </r>
  <r>
    <x v="1"/>
    <x v="2"/>
    <x v="0"/>
    <x v="23"/>
    <x v="0"/>
    <x v="1"/>
    <x v="4"/>
    <x v="0"/>
    <n v="40"/>
    <n v="113517341.5913339"/>
  </r>
  <r>
    <x v="1"/>
    <x v="2"/>
    <x v="0"/>
    <x v="23"/>
    <x v="0"/>
    <x v="1"/>
    <x v="4"/>
    <x v="1"/>
    <n v="46"/>
    <n v="212992479.5562433"/>
  </r>
  <r>
    <x v="1"/>
    <x v="2"/>
    <x v="0"/>
    <x v="23"/>
    <x v="0"/>
    <x v="1"/>
    <x v="1"/>
    <x v="0"/>
    <n v="49"/>
    <n v="122645764.13756999"/>
  </r>
  <r>
    <x v="1"/>
    <x v="2"/>
    <x v="0"/>
    <x v="23"/>
    <x v="0"/>
    <x v="1"/>
    <x v="1"/>
    <x v="1"/>
    <n v="77"/>
    <n v="192542357.8385675"/>
  </r>
  <r>
    <x v="1"/>
    <x v="2"/>
    <x v="0"/>
    <x v="23"/>
    <x v="0"/>
    <x v="1"/>
    <x v="2"/>
    <x v="0"/>
    <n v="16"/>
    <n v="29497307.924880002"/>
  </r>
  <r>
    <x v="1"/>
    <x v="2"/>
    <x v="0"/>
    <x v="23"/>
    <x v="0"/>
    <x v="1"/>
    <x v="2"/>
    <x v="1"/>
    <n v="4"/>
    <n v="7237736.4518399993"/>
  </r>
  <r>
    <x v="1"/>
    <x v="2"/>
    <x v="0"/>
    <x v="23"/>
    <x v="1"/>
    <x v="2"/>
    <x v="3"/>
    <x v="0"/>
    <n v="77"/>
    <n v="416498463"/>
  </r>
  <r>
    <x v="1"/>
    <x v="2"/>
    <x v="0"/>
    <x v="23"/>
    <x v="1"/>
    <x v="2"/>
    <x v="3"/>
    <x v="1"/>
    <n v="39"/>
    <n v="227068797"/>
  </r>
  <r>
    <x v="1"/>
    <x v="2"/>
    <x v="0"/>
    <x v="23"/>
    <x v="1"/>
    <x v="2"/>
    <x v="4"/>
    <x v="1"/>
    <n v="2"/>
    <n v="7257672"/>
  </r>
  <r>
    <x v="1"/>
    <x v="2"/>
    <x v="0"/>
    <x v="23"/>
    <x v="1"/>
    <x v="2"/>
    <x v="1"/>
    <x v="0"/>
    <n v="4"/>
    <n v="6507849"/>
  </r>
  <r>
    <x v="1"/>
    <x v="2"/>
    <x v="0"/>
    <x v="23"/>
    <x v="1"/>
    <x v="2"/>
    <x v="1"/>
    <x v="1"/>
    <n v="5"/>
    <n v="10397394"/>
  </r>
  <r>
    <x v="1"/>
    <x v="2"/>
    <x v="0"/>
    <x v="23"/>
    <x v="1"/>
    <x v="2"/>
    <x v="2"/>
    <x v="1"/>
    <n v="2"/>
    <n v="2596527"/>
  </r>
  <r>
    <x v="1"/>
    <x v="2"/>
    <x v="0"/>
    <x v="23"/>
    <x v="1"/>
    <x v="4"/>
    <x v="0"/>
    <x v="1"/>
    <n v="1"/>
    <n v="15588246.75"/>
  </r>
  <r>
    <x v="1"/>
    <x v="2"/>
    <x v="0"/>
    <x v="23"/>
    <x v="1"/>
    <x v="4"/>
    <x v="3"/>
    <x v="0"/>
    <n v="4"/>
    <n v="30684341.607776538"/>
  </r>
  <r>
    <x v="1"/>
    <x v="2"/>
    <x v="0"/>
    <x v="23"/>
    <x v="1"/>
    <x v="4"/>
    <x v="3"/>
    <x v="1"/>
    <n v="3"/>
    <n v="17337588.158699688"/>
  </r>
  <r>
    <x v="1"/>
    <x v="2"/>
    <x v="0"/>
    <x v="23"/>
    <x v="1"/>
    <x v="4"/>
    <x v="4"/>
    <x v="1"/>
    <n v="1"/>
    <n v="3981368.9436299987"/>
  </r>
  <r>
    <x v="1"/>
    <x v="2"/>
    <x v="0"/>
    <x v="23"/>
    <x v="1"/>
    <x v="4"/>
    <x v="1"/>
    <x v="1"/>
    <n v="4"/>
    <n v="9766282.4930594545"/>
  </r>
  <r>
    <x v="1"/>
    <x v="2"/>
    <x v="0"/>
    <x v="23"/>
    <x v="1"/>
    <x v="4"/>
    <x v="2"/>
    <x v="0"/>
    <n v="1"/>
    <n v="1600165.98444"/>
  </r>
  <r>
    <x v="1"/>
    <x v="2"/>
    <x v="0"/>
    <x v="24"/>
    <x v="0"/>
    <x v="0"/>
    <x v="0"/>
    <x v="0"/>
    <n v="30"/>
    <n v="330298657.28999996"/>
  </r>
  <r>
    <x v="1"/>
    <x v="2"/>
    <x v="0"/>
    <x v="24"/>
    <x v="0"/>
    <x v="0"/>
    <x v="0"/>
    <x v="1"/>
    <n v="14"/>
    <n v="148297511.25"/>
  </r>
  <r>
    <x v="1"/>
    <x v="2"/>
    <x v="0"/>
    <x v="24"/>
    <x v="0"/>
    <x v="0"/>
    <x v="3"/>
    <x v="0"/>
    <n v="3"/>
    <n v="19956093.977583677"/>
  </r>
  <r>
    <x v="1"/>
    <x v="2"/>
    <x v="0"/>
    <x v="24"/>
    <x v="0"/>
    <x v="0"/>
    <x v="3"/>
    <x v="1"/>
    <n v="1"/>
    <n v="6454792.0952020213"/>
  </r>
  <r>
    <x v="1"/>
    <x v="2"/>
    <x v="0"/>
    <x v="24"/>
    <x v="0"/>
    <x v="0"/>
    <x v="4"/>
    <x v="1"/>
    <n v="1"/>
    <n v="2760255.8218421051"/>
  </r>
  <r>
    <x v="1"/>
    <x v="2"/>
    <x v="0"/>
    <x v="24"/>
    <x v="0"/>
    <x v="0"/>
    <x v="1"/>
    <x v="1"/>
    <n v="3"/>
    <n v="7373491.2931653224"/>
  </r>
  <r>
    <x v="1"/>
    <x v="2"/>
    <x v="0"/>
    <x v="24"/>
    <x v="0"/>
    <x v="1"/>
    <x v="0"/>
    <x v="0"/>
    <n v="2"/>
    <n v="42731412"/>
  </r>
  <r>
    <x v="1"/>
    <x v="2"/>
    <x v="0"/>
    <x v="24"/>
    <x v="0"/>
    <x v="1"/>
    <x v="3"/>
    <x v="0"/>
    <n v="292"/>
    <n v="2089782241.3544729"/>
  </r>
  <r>
    <x v="1"/>
    <x v="2"/>
    <x v="0"/>
    <x v="24"/>
    <x v="0"/>
    <x v="1"/>
    <x v="3"/>
    <x v="1"/>
    <n v="376"/>
    <n v="2569690166.5302687"/>
  </r>
  <r>
    <x v="1"/>
    <x v="2"/>
    <x v="0"/>
    <x v="24"/>
    <x v="0"/>
    <x v="1"/>
    <x v="4"/>
    <x v="0"/>
    <n v="16"/>
    <n v="43249110.653333336"/>
  </r>
  <r>
    <x v="1"/>
    <x v="2"/>
    <x v="0"/>
    <x v="24"/>
    <x v="0"/>
    <x v="1"/>
    <x v="4"/>
    <x v="1"/>
    <n v="45"/>
    <n v="130953603.36572883"/>
  </r>
  <r>
    <x v="1"/>
    <x v="2"/>
    <x v="0"/>
    <x v="24"/>
    <x v="0"/>
    <x v="1"/>
    <x v="1"/>
    <x v="0"/>
    <n v="23"/>
    <n v="55369427.264999986"/>
  </r>
  <r>
    <x v="1"/>
    <x v="2"/>
    <x v="0"/>
    <x v="24"/>
    <x v="0"/>
    <x v="1"/>
    <x v="1"/>
    <x v="1"/>
    <n v="53"/>
    <n v="130862831.13718949"/>
  </r>
  <r>
    <x v="1"/>
    <x v="2"/>
    <x v="0"/>
    <x v="24"/>
    <x v="0"/>
    <x v="1"/>
    <x v="2"/>
    <x v="0"/>
    <n v="1"/>
    <n v="2198503.0754999998"/>
  </r>
  <r>
    <x v="1"/>
    <x v="2"/>
    <x v="0"/>
    <x v="24"/>
    <x v="1"/>
    <x v="2"/>
    <x v="3"/>
    <x v="0"/>
    <n v="54"/>
    <n v="234244248"/>
  </r>
  <r>
    <x v="1"/>
    <x v="2"/>
    <x v="0"/>
    <x v="24"/>
    <x v="1"/>
    <x v="2"/>
    <x v="3"/>
    <x v="1"/>
    <n v="67"/>
    <n v="273908796"/>
  </r>
  <r>
    <x v="1"/>
    <x v="2"/>
    <x v="0"/>
    <x v="24"/>
    <x v="1"/>
    <x v="2"/>
    <x v="4"/>
    <x v="0"/>
    <n v="15"/>
    <n v="36694107"/>
  </r>
  <r>
    <x v="1"/>
    <x v="2"/>
    <x v="0"/>
    <x v="24"/>
    <x v="1"/>
    <x v="2"/>
    <x v="4"/>
    <x v="1"/>
    <n v="17"/>
    <n v="37719873"/>
  </r>
  <r>
    <x v="1"/>
    <x v="2"/>
    <x v="0"/>
    <x v="24"/>
    <x v="1"/>
    <x v="2"/>
    <x v="1"/>
    <x v="0"/>
    <n v="6"/>
    <n v="12050829"/>
  </r>
  <r>
    <x v="1"/>
    <x v="2"/>
    <x v="0"/>
    <x v="24"/>
    <x v="1"/>
    <x v="2"/>
    <x v="1"/>
    <x v="1"/>
    <n v="6"/>
    <n v="9772206"/>
  </r>
  <r>
    <x v="1"/>
    <x v="2"/>
    <x v="0"/>
    <x v="24"/>
    <x v="1"/>
    <x v="4"/>
    <x v="3"/>
    <x v="0"/>
    <n v="9"/>
    <n v="71563769.702548936"/>
  </r>
  <r>
    <x v="1"/>
    <x v="2"/>
    <x v="0"/>
    <x v="24"/>
    <x v="1"/>
    <x v="4"/>
    <x v="3"/>
    <x v="1"/>
    <n v="8"/>
    <n v="52228239.71204903"/>
  </r>
  <r>
    <x v="1"/>
    <x v="2"/>
    <x v="0"/>
    <x v="24"/>
    <x v="1"/>
    <x v="4"/>
    <x v="4"/>
    <x v="0"/>
    <n v="1"/>
    <n v="2587570.6949999998"/>
  </r>
  <r>
    <x v="1"/>
    <x v="2"/>
    <x v="0"/>
    <x v="24"/>
    <x v="1"/>
    <x v="4"/>
    <x v="4"/>
    <x v="1"/>
    <n v="2"/>
    <n v="8588208.2076130435"/>
  </r>
  <r>
    <x v="1"/>
    <x v="2"/>
    <x v="0"/>
    <x v="24"/>
    <x v="1"/>
    <x v="4"/>
    <x v="1"/>
    <x v="0"/>
    <n v="1"/>
    <n v="2198503.0754999998"/>
  </r>
  <r>
    <x v="1"/>
    <x v="2"/>
    <x v="0"/>
    <x v="25"/>
    <x v="0"/>
    <x v="0"/>
    <x v="0"/>
    <x v="0"/>
    <n v="34"/>
    <n v="284861446.88842857"/>
  </r>
  <r>
    <x v="1"/>
    <x v="2"/>
    <x v="0"/>
    <x v="25"/>
    <x v="0"/>
    <x v="0"/>
    <x v="0"/>
    <x v="1"/>
    <n v="14"/>
    <n v="154029453.63480002"/>
  </r>
  <r>
    <x v="1"/>
    <x v="2"/>
    <x v="0"/>
    <x v="25"/>
    <x v="0"/>
    <x v="0"/>
    <x v="3"/>
    <x v="0"/>
    <n v="47"/>
    <n v="271911854.94012886"/>
  </r>
  <r>
    <x v="1"/>
    <x v="2"/>
    <x v="0"/>
    <x v="25"/>
    <x v="0"/>
    <x v="0"/>
    <x v="3"/>
    <x v="1"/>
    <n v="20"/>
    <n v="113108714.51969704"/>
  </r>
  <r>
    <x v="1"/>
    <x v="2"/>
    <x v="0"/>
    <x v="25"/>
    <x v="0"/>
    <x v="0"/>
    <x v="4"/>
    <x v="0"/>
    <n v="7"/>
    <n v="18932086.685823526"/>
  </r>
  <r>
    <x v="1"/>
    <x v="2"/>
    <x v="0"/>
    <x v="25"/>
    <x v="0"/>
    <x v="0"/>
    <x v="4"/>
    <x v="1"/>
    <n v="9"/>
    <n v="21971716.63425"/>
  </r>
  <r>
    <x v="1"/>
    <x v="2"/>
    <x v="0"/>
    <x v="25"/>
    <x v="0"/>
    <x v="0"/>
    <x v="1"/>
    <x v="0"/>
    <n v="14"/>
    <n v="33458984.12879999"/>
  </r>
  <r>
    <x v="1"/>
    <x v="2"/>
    <x v="0"/>
    <x v="25"/>
    <x v="0"/>
    <x v="0"/>
    <x v="1"/>
    <x v="1"/>
    <n v="41"/>
    <n v="95437314.512566969"/>
  </r>
  <r>
    <x v="1"/>
    <x v="2"/>
    <x v="0"/>
    <x v="25"/>
    <x v="0"/>
    <x v="0"/>
    <x v="2"/>
    <x v="0"/>
    <n v="19"/>
    <n v="33591973.140000001"/>
  </r>
  <r>
    <x v="1"/>
    <x v="2"/>
    <x v="0"/>
    <x v="25"/>
    <x v="0"/>
    <x v="1"/>
    <x v="3"/>
    <x v="0"/>
    <n v="155"/>
    <n v="897762654.57964611"/>
  </r>
  <r>
    <x v="1"/>
    <x v="2"/>
    <x v="0"/>
    <x v="25"/>
    <x v="0"/>
    <x v="1"/>
    <x v="3"/>
    <x v="1"/>
    <n v="164"/>
    <n v="912678272.09175074"/>
  </r>
  <r>
    <x v="1"/>
    <x v="2"/>
    <x v="0"/>
    <x v="25"/>
    <x v="0"/>
    <x v="1"/>
    <x v="4"/>
    <x v="0"/>
    <n v="17"/>
    <n v="50621841.306176461"/>
  </r>
  <r>
    <x v="1"/>
    <x v="2"/>
    <x v="0"/>
    <x v="25"/>
    <x v="0"/>
    <x v="1"/>
    <x v="4"/>
    <x v="1"/>
    <n v="12"/>
    <n v="31466472.126071427"/>
  </r>
  <r>
    <x v="1"/>
    <x v="2"/>
    <x v="0"/>
    <x v="25"/>
    <x v="0"/>
    <x v="1"/>
    <x v="1"/>
    <x v="0"/>
    <n v="20"/>
    <n v="47128819.960799992"/>
  </r>
  <r>
    <x v="1"/>
    <x v="2"/>
    <x v="0"/>
    <x v="25"/>
    <x v="0"/>
    <x v="1"/>
    <x v="1"/>
    <x v="1"/>
    <n v="45"/>
    <n v="104743244.4374665"/>
  </r>
  <r>
    <x v="1"/>
    <x v="2"/>
    <x v="0"/>
    <x v="25"/>
    <x v="0"/>
    <x v="1"/>
    <x v="2"/>
    <x v="0"/>
    <n v="14"/>
    <n v="24667697.949999999"/>
  </r>
  <r>
    <x v="1"/>
    <x v="2"/>
    <x v="0"/>
    <x v="25"/>
    <x v="0"/>
    <x v="1"/>
    <x v="2"/>
    <x v="1"/>
    <n v="3"/>
    <n v="4510322.3880000003"/>
  </r>
  <r>
    <x v="1"/>
    <x v="2"/>
    <x v="0"/>
    <x v="25"/>
    <x v="1"/>
    <x v="2"/>
    <x v="3"/>
    <x v="0"/>
    <n v="883"/>
    <n v="958755054"/>
  </r>
  <r>
    <x v="1"/>
    <x v="2"/>
    <x v="0"/>
    <x v="25"/>
    <x v="1"/>
    <x v="2"/>
    <x v="3"/>
    <x v="1"/>
    <n v="418"/>
    <n v="482757444"/>
  </r>
  <r>
    <x v="1"/>
    <x v="2"/>
    <x v="0"/>
    <x v="25"/>
    <x v="1"/>
    <x v="2"/>
    <x v="4"/>
    <x v="0"/>
    <n v="836"/>
    <n v="558703851"/>
  </r>
  <r>
    <x v="1"/>
    <x v="2"/>
    <x v="0"/>
    <x v="25"/>
    <x v="1"/>
    <x v="2"/>
    <x v="4"/>
    <x v="1"/>
    <n v="335"/>
    <n v="244241187"/>
  </r>
  <r>
    <x v="1"/>
    <x v="2"/>
    <x v="0"/>
    <x v="25"/>
    <x v="1"/>
    <x v="2"/>
    <x v="1"/>
    <x v="0"/>
    <n v="163"/>
    <n v="115522029"/>
  </r>
  <r>
    <x v="1"/>
    <x v="2"/>
    <x v="0"/>
    <x v="25"/>
    <x v="1"/>
    <x v="2"/>
    <x v="1"/>
    <x v="1"/>
    <n v="87"/>
    <n v="64284048"/>
  </r>
  <r>
    <x v="1"/>
    <x v="2"/>
    <x v="0"/>
    <x v="25"/>
    <x v="1"/>
    <x v="2"/>
    <x v="2"/>
    <x v="0"/>
    <n v="24"/>
    <n v="7276668"/>
  </r>
  <r>
    <x v="1"/>
    <x v="2"/>
    <x v="0"/>
    <x v="25"/>
    <x v="1"/>
    <x v="2"/>
    <x v="2"/>
    <x v="1"/>
    <n v="9"/>
    <n v="5653332"/>
  </r>
  <r>
    <x v="1"/>
    <x v="2"/>
    <x v="0"/>
    <x v="25"/>
    <x v="1"/>
    <x v="4"/>
    <x v="3"/>
    <x v="0"/>
    <n v="4"/>
    <n v="23841458.714791607"/>
  </r>
  <r>
    <x v="1"/>
    <x v="2"/>
    <x v="0"/>
    <x v="25"/>
    <x v="1"/>
    <x v="4"/>
    <x v="3"/>
    <x v="1"/>
    <n v="5"/>
    <n v="28277178.62992426"/>
  </r>
  <r>
    <x v="1"/>
    <x v="2"/>
    <x v="0"/>
    <x v="25"/>
    <x v="1"/>
    <x v="4"/>
    <x v="4"/>
    <x v="1"/>
    <n v="3"/>
    <n v="9558042.0764999986"/>
  </r>
  <r>
    <x v="1"/>
    <x v="2"/>
    <x v="0"/>
    <x v="25"/>
    <x v="1"/>
    <x v="4"/>
    <x v="1"/>
    <x v="0"/>
    <n v="2"/>
    <n v="4817062.0307999989"/>
  </r>
  <r>
    <x v="1"/>
    <x v="2"/>
    <x v="0"/>
    <x v="25"/>
    <x v="1"/>
    <x v="4"/>
    <x v="1"/>
    <x v="1"/>
    <n v="3"/>
    <n v="6996625.0377901774"/>
  </r>
  <r>
    <x v="1"/>
    <x v="2"/>
    <x v="0"/>
    <x v="25"/>
    <x v="1"/>
    <x v="4"/>
    <x v="2"/>
    <x v="0"/>
    <n v="2"/>
    <n v="3523956.8499999996"/>
  </r>
  <r>
    <x v="1"/>
    <x v="2"/>
    <x v="0"/>
    <x v="25"/>
    <x v="1"/>
    <x v="4"/>
    <x v="2"/>
    <x v="1"/>
    <n v="3"/>
    <n v="4510322.3880000003"/>
  </r>
  <r>
    <x v="1"/>
    <x v="2"/>
    <x v="0"/>
    <x v="25"/>
    <x v="1"/>
    <x v="3"/>
    <x v="3"/>
    <x v="0"/>
    <n v="19"/>
    <n v="59312745"/>
  </r>
  <r>
    <x v="1"/>
    <x v="2"/>
    <x v="0"/>
    <x v="25"/>
    <x v="1"/>
    <x v="3"/>
    <x v="3"/>
    <x v="1"/>
    <n v="9"/>
    <n v="18072921"/>
  </r>
  <r>
    <x v="1"/>
    <x v="2"/>
    <x v="0"/>
    <x v="25"/>
    <x v="1"/>
    <x v="3"/>
    <x v="4"/>
    <x v="0"/>
    <n v="18"/>
    <n v="45697749"/>
  </r>
  <r>
    <x v="1"/>
    <x v="2"/>
    <x v="0"/>
    <x v="25"/>
    <x v="1"/>
    <x v="3"/>
    <x v="4"/>
    <x v="1"/>
    <n v="4"/>
    <n v="6764868"/>
  </r>
  <r>
    <x v="1"/>
    <x v="2"/>
    <x v="0"/>
    <x v="25"/>
    <x v="1"/>
    <x v="3"/>
    <x v="1"/>
    <x v="0"/>
    <n v="16"/>
    <n v="30478926"/>
  </r>
  <r>
    <x v="1"/>
    <x v="2"/>
    <x v="0"/>
    <x v="25"/>
    <x v="1"/>
    <x v="3"/>
    <x v="1"/>
    <x v="1"/>
    <n v="23"/>
    <n v="34413135"/>
  </r>
  <r>
    <x v="1"/>
    <x v="2"/>
    <x v="0"/>
    <x v="25"/>
    <x v="1"/>
    <x v="3"/>
    <x v="2"/>
    <x v="0"/>
    <n v="91"/>
    <n v="110956629"/>
  </r>
  <r>
    <x v="1"/>
    <x v="2"/>
    <x v="0"/>
    <x v="25"/>
    <x v="1"/>
    <x v="3"/>
    <x v="2"/>
    <x v="1"/>
    <n v="35"/>
    <n v="39129258"/>
  </r>
  <r>
    <x v="1"/>
    <x v="2"/>
    <x v="1"/>
    <x v="15"/>
    <x v="0"/>
    <x v="0"/>
    <x v="0"/>
    <x v="0"/>
    <n v="232"/>
    <n v="1765133063.7068279"/>
  </r>
  <r>
    <x v="1"/>
    <x v="2"/>
    <x v="1"/>
    <x v="15"/>
    <x v="0"/>
    <x v="0"/>
    <x v="0"/>
    <x v="1"/>
    <n v="149"/>
    <n v="1030310833.6058792"/>
  </r>
  <r>
    <x v="1"/>
    <x v="2"/>
    <x v="1"/>
    <x v="15"/>
    <x v="0"/>
    <x v="0"/>
    <x v="3"/>
    <x v="0"/>
    <n v="4151"/>
    <n v="23328996901.353703"/>
  </r>
  <r>
    <x v="1"/>
    <x v="2"/>
    <x v="1"/>
    <x v="15"/>
    <x v="0"/>
    <x v="0"/>
    <x v="3"/>
    <x v="1"/>
    <n v="6694"/>
    <n v="31346117556.077789"/>
  </r>
  <r>
    <x v="1"/>
    <x v="2"/>
    <x v="1"/>
    <x v="15"/>
    <x v="0"/>
    <x v="0"/>
    <x v="4"/>
    <x v="0"/>
    <n v="2337"/>
    <n v="3803353260.8172064"/>
  </r>
  <r>
    <x v="1"/>
    <x v="2"/>
    <x v="1"/>
    <x v="15"/>
    <x v="0"/>
    <x v="0"/>
    <x v="4"/>
    <x v="1"/>
    <n v="13135"/>
    <n v="20707440406.806293"/>
  </r>
  <r>
    <x v="1"/>
    <x v="2"/>
    <x v="1"/>
    <x v="15"/>
    <x v="0"/>
    <x v="0"/>
    <x v="1"/>
    <x v="0"/>
    <n v="896"/>
    <n v="1488912512.7166603"/>
  </r>
  <r>
    <x v="1"/>
    <x v="2"/>
    <x v="1"/>
    <x v="15"/>
    <x v="0"/>
    <x v="0"/>
    <x v="1"/>
    <x v="1"/>
    <n v="3606"/>
    <n v="5746516769.4880552"/>
  </r>
  <r>
    <x v="1"/>
    <x v="2"/>
    <x v="1"/>
    <x v="15"/>
    <x v="0"/>
    <x v="0"/>
    <x v="2"/>
    <x v="0"/>
    <n v="4217"/>
    <n v="5659746261.4427204"/>
  </r>
  <r>
    <x v="1"/>
    <x v="2"/>
    <x v="1"/>
    <x v="15"/>
    <x v="0"/>
    <x v="0"/>
    <x v="2"/>
    <x v="1"/>
    <n v="2639"/>
    <n v="3396316704.9309072"/>
  </r>
  <r>
    <x v="1"/>
    <x v="2"/>
    <x v="1"/>
    <x v="15"/>
    <x v="0"/>
    <x v="1"/>
    <x v="0"/>
    <x v="0"/>
    <n v="4"/>
    <n v="32518445.750649352"/>
  </r>
  <r>
    <x v="1"/>
    <x v="2"/>
    <x v="1"/>
    <x v="15"/>
    <x v="0"/>
    <x v="1"/>
    <x v="0"/>
    <x v="1"/>
    <n v="1"/>
    <n v="9021618"/>
  </r>
  <r>
    <x v="1"/>
    <x v="2"/>
    <x v="1"/>
    <x v="15"/>
    <x v="0"/>
    <x v="1"/>
    <x v="3"/>
    <x v="0"/>
    <n v="15670"/>
    <n v="89320365280.132935"/>
  </r>
  <r>
    <x v="1"/>
    <x v="2"/>
    <x v="1"/>
    <x v="15"/>
    <x v="0"/>
    <x v="1"/>
    <x v="3"/>
    <x v="1"/>
    <n v="22080"/>
    <n v="109939532286.69412"/>
  </r>
  <r>
    <x v="1"/>
    <x v="2"/>
    <x v="1"/>
    <x v="15"/>
    <x v="0"/>
    <x v="1"/>
    <x v="4"/>
    <x v="0"/>
    <n v="3151"/>
    <n v="5187760991.755291"/>
  </r>
  <r>
    <x v="1"/>
    <x v="2"/>
    <x v="1"/>
    <x v="15"/>
    <x v="0"/>
    <x v="1"/>
    <x v="4"/>
    <x v="1"/>
    <n v="15102"/>
    <n v="23809553300.20145"/>
  </r>
  <r>
    <x v="1"/>
    <x v="2"/>
    <x v="1"/>
    <x v="15"/>
    <x v="0"/>
    <x v="1"/>
    <x v="1"/>
    <x v="0"/>
    <n v="1598"/>
    <n v="2680481660.5342016"/>
  </r>
  <r>
    <x v="1"/>
    <x v="2"/>
    <x v="1"/>
    <x v="15"/>
    <x v="0"/>
    <x v="1"/>
    <x v="1"/>
    <x v="1"/>
    <n v="5642"/>
    <n v="9086734304.8981857"/>
  </r>
  <r>
    <x v="1"/>
    <x v="2"/>
    <x v="1"/>
    <x v="15"/>
    <x v="0"/>
    <x v="1"/>
    <x v="2"/>
    <x v="0"/>
    <n v="3310"/>
    <n v="4480240469.3172808"/>
  </r>
  <r>
    <x v="1"/>
    <x v="2"/>
    <x v="1"/>
    <x v="15"/>
    <x v="0"/>
    <x v="1"/>
    <x v="2"/>
    <x v="1"/>
    <n v="2752"/>
    <n v="3542961513.6419239"/>
  </r>
  <r>
    <x v="1"/>
    <x v="2"/>
    <x v="1"/>
    <x v="15"/>
    <x v="1"/>
    <x v="2"/>
    <x v="0"/>
    <x v="0"/>
    <n v="12"/>
    <n v="46608141"/>
  </r>
  <r>
    <x v="1"/>
    <x v="2"/>
    <x v="1"/>
    <x v="15"/>
    <x v="1"/>
    <x v="2"/>
    <x v="0"/>
    <x v="1"/>
    <n v="28"/>
    <n v="70854756"/>
  </r>
  <r>
    <x v="1"/>
    <x v="2"/>
    <x v="1"/>
    <x v="15"/>
    <x v="1"/>
    <x v="2"/>
    <x v="3"/>
    <x v="0"/>
    <n v="2785"/>
    <n v="11289181032"/>
  </r>
  <r>
    <x v="1"/>
    <x v="2"/>
    <x v="1"/>
    <x v="15"/>
    <x v="1"/>
    <x v="2"/>
    <x v="3"/>
    <x v="1"/>
    <n v="4556"/>
    <n v="14781551847"/>
  </r>
  <r>
    <x v="1"/>
    <x v="2"/>
    <x v="1"/>
    <x v="15"/>
    <x v="1"/>
    <x v="2"/>
    <x v="4"/>
    <x v="0"/>
    <n v="1063"/>
    <n v="1548591507"/>
  </r>
  <r>
    <x v="1"/>
    <x v="2"/>
    <x v="1"/>
    <x v="15"/>
    <x v="1"/>
    <x v="2"/>
    <x v="4"/>
    <x v="1"/>
    <n v="3999"/>
    <n v="4891336446"/>
  </r>
  <r>
    <x v="1"/>
    <x v="2"/>
    <x v="1"/>
    <x v="15"/>
    <x v="1"/>
    <x v="2"/>
    <x v="1"/>
    <x v="0"/>
    <n v="623"/>
    <n v="751224618"/>
  </r>
  <r>
    <x v="1"/>
    <x v="2"/>
    <x v="1"/>
    <x v="15"/>
    <x v="1"/>
    <x v="2"/>
    <x v="1"/>
    <x v="1"/>
    <n v="1936"/>
    <n v="2132577306"/>
  </r>
  <r>
    <x v="1"/>
    <x v="2"/>
    <x v="1"/>
    <x v="15"/>
    <x v="1"/>
    <x v="2"/>
    <x v="2"/>
    <x v="0"/>
    <n v="578"/>
    <n v="662097570"/>
  </r>
  <r>
    <x v="1"/>
    <x v="2"/>
    <x v="1"/>
    <x v="15"/>
    <x v="1"/>
    <x v="2"/>
    <x v="2"/>
    <x v="1"/>
    <n v="946"/>
    <n v="1051632990"/>
  </r>
  <r>
    <x v="1"/>
    <x v="2"/>
    <x v="1"/>
    <x v="15"/>
    <x v="1"/>
    <x v="4"/>
    <x v="0"/>
    <x v="0"/>
    <n v="1"/>
    <n v="3396604.5"/>
  </r>
  <r>
    <x v="1"/>
    <x v="2"/>
    <x v="1"/>
    <x v="15"/>
    <x v="1"/>
    <x v="4"/>
    <x v="0"/>
    <x v="1"/>
    <n v="4"/>
    <n v="10944855"/>
  </r>
  <r>
    <x v="1"/>
    <x v="2"/>
    <x v="1"/>
    <x v="15"/>
    <x v="1"/>
    <x v="4"/>
    <x v="3"/>
    <x v="0"/>
    <n v="550"/>
    <n v="2760074291.9553461"/>
  </r>
  <r>
    <x v="1"/>
    <x v="2"/>
    <x v="1"/>
    <x v="15"/>
    <x v="1"/>
    <x v="4"/>
    <x v="3"/>
    <x v="1"/>
    <n v="1545"/>
    <n v="6867521330.5832262"/>
  </r>
  <r>
    <x v="1"/>
    <x v="2"/>
    <x v="1"/>
    <x v="15"/>
    <x v="1"/>
    <x v="4"/>
    <x v="4"/>
    <x v="0"/>
    <n v="619"/>
    <n v="991778009.3699857"/>
  </r>
  <r>
    <x v="1"/>
    <x v="2"/>
    <x v="1"/>
    <x v="15"/>
    <x v="1"/>
    <x v="4"/>
    <x v="4"/>
    <x v="1"/>
    <n v="3004"/>
    <n v="4659161278.8776703"/>
  </r>
  <r>
    <x v="1"/>
    <x v="2"/>
    <x v="1"/>
    <x v="15"/>
    <x v="1"/>
    <x v="4"/>
    <x v="1"/>
    <x v="0"/>
    <n v="176"/>
    <n v="294285904.51617038"/>
  </r>
  <r>
    <x v="1"/>
    <x v="2"/>
    <x v="1"/>
    <x v="15"/>
    <x v="1"/>
    <x v="4"/>
    <x v="1"/>
    <x v="1"/>
    <n v="756"/>
    <n v="1205200285.8266175"/>
  </r>
  <r>
    <x v="1"/>
    <x v="2"/>
    <x v="1"/>
    <x v="15"/>
    <x v="1"/>
    <x v="4"/>
    <x v="2"/>
    <x v="0"/>
    <n v="531"/>
    <n v="711473129.49223173"/>
  </r>
  <r>
    <x v="1"/>
    <x v="2"/>
    <x v="1"/>
    <x v="15"/>
    <x v="1"/>
    <x v="4"/>
    <x v="2"/>
    <x v="1"/>
    <n v="593"/>
    <n v="758824693.78155494"/>
  </r>
  <r>
    <x v="1"/>
    <x v="2"/>
    <x v="1"/>
    <x v="15"/>
    <x v="1"/>
    <x v="3"/>
    <x v="3"/>
    <x v="0"/>
    <n v="2384"/>
    <n v="13927004893.821251"/>
  </r>
  <r>
    <x v="1"/>
    <x v="2"/>
    <x v="1"/>
    <x v="15"/>
    <x v="1"/>
    <x v="3"/>
    <x v="3"/>
    <x v="1"/>
    <n v="1436"/>
    <n v="7618639123.3423233"/>
  </r>
  <r>
    <x v="1"/>
    <x v="2"/>
    <x v="1"/>
    <x v="15"/>
    <x v="1"/>
    <x v="3"/>
    <x v="4"/>
    <x v="0"/>
    <n v="1"/>
    <n v="1564181.1447963801"/>
  </r>
  <r>
    <x v="1"/>
    <x v="2"/>
    <x v="1"/>
    <x v="15"/>
    <x v="1"/>
    <x v="3"/>
    <x v="4"/>
    <x v="1"/>
    <n v="5"/>
    <n v="7672770.4839266101"/>
  </r>
  <r>
    <x v="1"/>
    <x v="2"/>
    <x v="1"/>
    <x v="15"/>
    <x v="1"/>
    <x v="3"/>
    <x v="1"/>
    <x v="0"/>
    <n v="1"/>
    <n v="1743255.7540106953"/>
  </r>
  <r>
    <x v="1"/>
    <x v="2"/>
    <x v="1"/>
    <x v="15"/>
    <x v="1"/>
    <x v="3"/>
    <x v="1"/>
    <x v="1"/>
    <n v="1"/>
    <n v="1463153.4890109892"/>
  </r>
  <r>
    <x v="1"/>
    <x v="2"/>
    <x v="1"/>
    <x v="15"/>
    <x v="1"/>
    <x v="3"/>
    <x v="2"/>
    <x v="0"/>
    <n v="30"/>
    <n v="39625291.244239628"/>
  </r>
  <r>
    <x v="1"/>
    <x v="2"/>
    <x v="1"/>
    <x v="15"/>
    <x v="1"/>
    <x v="3"/>
    <x v="2"/>
    <x v="1"/>
    <n v="2"/>
    <n v="8369478.277777778"/>
  </r>
  <r>
    <x v="1"/>
    <x v="3"/>
    <x v="0"/>
    <x v="0"/>
    <x v="0"/>
    <x v="0"/>
    <x v="0"/>
    <x v="0"/>
    <n v="22"/>
    <n v="112389723.51750003"/>
  </r>
  <r>
    <x v="1"/>
    <x v="3"/>
    <x v="0"/>
    <x v="0"/>
    <x v="0"/>
    <x v="0"/>
    <x v="0"/>
    <x v="1"/>
    <n v="22"/>
    <n v="115151408.73750001"/>
  </r>
  <r>
    <x v="1"/>
    <x v="3"/>
    <x v="0"/>
    <x v="0"/>
    <x v="0"/>
    <x v="0"/>
    <x v="1"/>
    <x v="0"/>
    <n v="10"/>
    <n v="26746600.830999948"/>
  </r>
  <r>
    <x v="1"/>
    <x v="3"/>
    <x v="0"/>
    <x v="0"/>
    <x v="0"/>
    <x v="0"/>
    <x v="1"/>
    <x v="1"/>
    <n v="8"/>
    <n v="21647892.237692297"/>
  </r>
  <r>
    <x v="1"/>
    <x v="3"/>
    <x v="0"/>
    <x v="0"/>
    <x v="0"/>
    <x v="0"/>
    <x v="2"/>
    <x v="0"/>
    <n v="1"/>
    <n v="1872624.6150000002"/>
  </r>
  <r>
    <x v="1"/>
    <x v="3"/>
    <x v="0"/>
    <x v="0"/>
    <x v="0"/>
    <x v="0"/>
    <x v="2"/>
    <x v="1"/>
    <n v="2"/>
    <n v="3745249.2300000004"/>
  </r>
  <r>
    <x v="1"/>
    <x v="3"/>
    <x v="0"/>
    <x v="0"/>
    <x v="0"/>
    <x v="1"/>
    <x v="3"/>
    <x v="0"/>
    <n v="39"/>
    <n v="249834213.25803"/>
  </r>
  <r>
    <x v="1"/>
    <x v="3"/>
    <x v="0"/>
    <x v="0"/>
    <x v="0"/>
    <x v="1"/>
    <x v="3"/>
    <x v="1"/>
    <n v="50"/>
    <n v="321020592.36433154"/>
  </r>
  <r>
    <x v="1"/>
    <x v="3"/>
    <x v="0"/>
    <x v="0"/>
    <x v="0"/>
    <x v="1"/>
    <x v="1"/>
    <x v="0"/>
    <n v="140"/>
    <n v="374452411.63399923"/>
  </r>
  <r>
    <x v="1"/>
    <x v="3"/>
    <x v="0"/>
    <x v="0"/>
    <x v="0"/>
    <x v="1"/>
    <x v="1"/>
    <x v="1"/>
    <n v="47"/>
    <n v="127181366.89644223"/>
  </r>
  <r>
    <x v="1"/>
    <x v="3"/>
    <x v="0"/>
    <x v="0"/>
    <x v="0"/>
    <x v="1"/>
    <x v="2"/>
    <x v="0"/>
    <n v="10"/>
    <n v="18726246.150000006"/>
  </r>
  <r>
    <x v="1"/>
    <x v="3"/>
    <x v="0"/>
    <x v="0"/>
    <x v="0"/>
    <x v="1"/>
    <x v="2"/>
    <x v="1"/>
    <n v="3"/>
    <n v="5617873.8450000007"/>
  </r>
  <r>
    <x v="1"/>
    <x v="3"/>
    <x v="0"/>
    <x v="0"/>
    <x v="1"/>
    <x v="2"/>
    <x v="0"/>
    <x v="0"/>
    <n v="2"/>
    <n v="34385343"/>
  </r>
  <r>
    <x v="1"/>
    <x v="3"/>
    <x v="0"/>
    <x v="0"/>
    <x v="1"/>
    <x v="2"/>
    <x v="0"/>
    <x v="1"/>
    <n v="10"/>
    <n v="161666398.75"/>
  </r>
  <r>
    <x v="1"/>
    <x v="3"/>
    <x v="0"/>
    <x v="0"/>
    <x v="1"/>
    <x v="2"/>
    <x v="3"/>
    <x v="0"/>
    <n v="37"/>
    <n v="275758785.41750002"/>
  </r>
  <r>
    <x v="1"/>
    <x v="3"/>
    <x v="0"/>
    <x v="0"/>
    <x v="1"/>
    <x v="2"/>
    <x v="3"/>
    <x v="1"/>
    <n v="49"/>
    <n v="309536506.07499999"/>
  </r>
  <r>
    <x v="1"/>
    <x v="3"/>
    <x v="0"/>
    <x v="0"/>
    <x v="1"/>
    <x v="2"/>
    <x v="4"/>
    <x v="0"/>
    <n v="9"/>
    <n v="52945001"/>
  </r>
  <r>
    <x v="1"/>
    <x v="3"/>
    <x v="0"/>
    <x v="0"/>
    <x v="1"/>
    <x v="2"/>
    <x v="4"/>
    <x v="1"/>
    <n v="4"/>
    <n v="26252577"/>
  </r>
  <r>
    <x v="1"/>
    <x v="3"/>
    <x v="0"/>
    <x v="0"/>
    <x v="1"/>
    <x v="2"/>
    <x v="1"/>
    <x v="0"/>
    <n v="8"/>
    <n v="42916686.75"/>
  </r>
  <r>
    <x v="1"/>
    <x v="3"/>
    <x v="0"/>
    <x v="0"/>
    <x v="1"/>
    <x v="2"/>
    <x v="1"/>
    <x v="1"/>
    <n v="8"/>
    <n v="53318004"/>
  </r>
  <r>
    <x v="1"/>
    <x v="3"/>
    <x v="0"/>
    <x v="1"/>
    <x v="0"/>
    <x v="0"/>
    <x v="0"/>
    <x v="0"/>
    <n v="32"/>
    <n v="830900153.19129014"/>
  </r>
  <r>
    <x v="1"/>
    <x v="3"/>
    <x v="0"/>
    <x v="1"/>
    <x v="0"/>
    <x v="0"/>
    <x v="0"/>
    <x v="1"/>
    <n v="14"/>
    <n v="345933675.21151698"/>
  </r>
  <r>
    <x v="1"/>
    <x v="3"/>
    <x v="0"/>
    <x v="1"/>
    <x v="0"/>
    <x v="0"/>
    <x v="3"/>
    <x v="0"/>
    <n v="115"/>
    <n v="1475908425.4692366"/>
  </r>
  <r>
    <x v="1"/>
    <x v="3"/>
    <x v="0"/>
    <x v="1"/>
    <x v="0"/>
    <x v="0"/>
    <x v="3"/>
    <x v="1"/>
    <n v="63"/>
    <n v="710376757.28529572"/>
  </r>
  <r>
    <x v="1"/>
    <x v="3"/>
    <x v="0"/>
    <x v="1"/>
    <x v="0"/>
    <x v="0"/>
    <x v="4"/>
    <x v="0"/>
    <n v="76"/>
    <n v="468085043.93186253"/>
  </r>
  <r>
    <x v="1"/>
    <x v="3"/>
    <x v="0"/>
    <x v="1"/>
    <x v="0"/>
    <x v="0"/>
    <x v="4"/>
    <x v="1"/>
    <n v="42"/>
    <n v="264104854.65318638"/>
  </r>
  <r>
    <x v="1"/>
    <x v="3"/>
    <x v="0"/>
    <x v="1"/>
    <x v="0"/>
    <x v="0"/>
    <x v="1"/>
    <x v="0"/>
    <n v="94"/>
    <n v="365342319.23853499"/>
  </r>
  <r>
    <x v="1"/>
    <x v="3"/>
    <x v="0"/>
    <x v="1"/>
    <x v="0"/>
    <x v="0"/>
    <x v="1"/>
    <x v="1"/>
    <n v="20"/>
    <n v="74597037.979290321"/>
  </r>
  <r>
    <x v="1"/>
    <x v="3"/>
    <x v="0"/>
    <x v="1"/>
    <x v="0"/>
    <x v="0"/>
    <x v="2"/>
    <x v="0"/>
    <n v="36"/>
    <n v="112379156.45515931"/>
  </r>
  <r>
    <x v="1"/>
    <x v="3"/>
    <x v="0"/>
    <x v="1"/>
    <x v="0"/>
    <x v="1"/>
    <x v="3"/>
    <x v="0"/>
    <n v="112"/>
    <n v="1379271435.2309351"/>
  </r>
  <r>
    <x v="1"/>
    <x v="3"/>
    <x v="0"/>
    <x v="1"/>
    <x v="0"/>
    <x v="1"/>
    <x v="3"/>
    <x v="1"/>
    <n v="86"/>
    <n v="947710748.00157285"/>
  </r>
  <r>
    <x v="1"/>
    <x v="3"/>
    <x v="0"/>
    <x v="1"/>
    <x v="0"/>
    <x v="1"/>
    <x v="4"/>
    <x v="0"/>
    <n v="70"/>
    <n v="417059541.16530943"/>
  </r>
  <r>
    <x v="1"/>
    <x v="3"/>
    <x v="0"/>
    <x v="1"/>
    <x v="0"/>
    <x v="1"/>
    <x v="4"/>
    <x v="1"/>
    <n v="59"/>
    <n v="364643975.77034014"/>
  </r>
  <r>
    <x v="1"/>
    <x v="3"/>
    <x v="0"/>
    <x v="1"/>
    <x v="0"/>
    <x v="1"/>
    <x v="1"/>
    <x v="0"/>
    <n v="55"/>
    <n v="205158396.14605165"/>
  </r>
  <r>
    <x v="1"/>
    <x v="3"/>
    <x v="0"/>
    <x v="1"/>
    <x v="0"/>
    <x v="1"/>
    <x v="1"/>
    <x v="1"/>
    <n v="17"/>
    <n v="66344360.394172855"/>
  </r>
  <r>
    <x v="1"/>
    <x v="3"/>
    <x v="0"/>
    <x v="1"/>
    <x v="0"/>
    <x v="1"/>
    <x v="2"/>
    <x v="0"/>
    <n v="91"/>
    <n v="276409975.4668119"/>
  </r>
  <r>
    <x v="1"/>
    <x v="3"/>
    <x v="0"/>
    <x v="1"/>
    <x v="0"/>
    <x v="1"/>
    <x v="2"/>
    <x v="1"/>
    <n v="9"/>
    <n v="24821041.757378221"/>
  </r>
  <r>
    <x v="1"/>
    <x v="3"/>
    <x v="0"/>
    <x v="1"/>
    <x v="1"/>
    <x v="2"/>
    <x v="3"/>
    <x v="0"/>
    <n v="98"/>
    <n v="362699040"/>
  </r>
  <r>
    <x v="1"/>
    <x v="3"/>
    <x v="0"/>
    <x v="1"/>
    <x v="1"/>
    <x v="2"/>
    <x v="3"/>
    <x v="1"/>
    <n v="28"/>
    <n v="90095088"/>
  </r>
  <r>
    <x v="1"/>
    <x v="3"/>
    <x v="0"/>
    <x v="1"/>
    <x v="1"/>
    <x v="2"/>
    <x v="4"/>
    <x v="0"/>
    <n v="4"/>
    <n v="16966677"/>
  </r>
  <r>
    <x v="1"/>
    <x v="3"/>
    <x v="0"/>
    <x v="1"/>
    <x v="1"/>
    <x v="2"/>
    <x v="1"/>
    <x v="0"/>
    <n v="59"/>
    <n v="133331640"/>
  </r>
  <r>
    <x v="1"/>
    <x v="3"/>
    <x v="0"/>
    <x v="1"/>
    <x v="1"/>
    <x v="2"/>
    <x v="1"/>
    <x v="1"/>
    <n v="18"/>
    <n v="46594998"/>
  </r>
  <r>
    <x v="1"/>
    <x v="3"/>
    <x v="0"/>
    <x v="1"/>
    <x v="1"/>
    <x v="2"/>
    <x v="2"/>
    <x v="0"/>
    <n v="25"/>
    <n v="29742480"/>
  </r>
  <r>
    <x v="1"/>
    <x v="3"/>
    <x v="0"/>
    <x v="1"/>
    <x v="1"/>
    <x v="2"/>
    <x v="2"/>
    <x v="1"/>
    <n v="1"/>
    <n v="2070792"/>
  </r>
  <r>
    <x v="1"/>
    <x v="3"/>
    <x v="0"/>
    <x v="1"/>
    <x v="1"/>
    <x v="4"/>
    <x v="4"/>
    <x v="0"/>
    <n v="2"/>
    <n v="11494575.670464601"/>
  </r>
  <r>
    <x v="1"/>
    <x v="3"/>
    <x v="0"/>
    <x v="1"/>
    <x v="1"/>
    <x v="4"/>
    <x v="4"/>
    <x v="1"/>
    <n v="5"/>
    <n v="30578944.114114407"/>
  </r>
  <r>
    <x v="1"/>
    <x v="3"/>
    <x v="0"/>
    <x v="1"/>
    <x v="1"/>
    <x v="3"/>
    <x v="0"/>
    <x v="0"/>
    <n v="13"/>
    <n v="86256744"/>
  </r>
  <r>
    <x v="1"/>
    <x v="3"/>
    <x v="0"/>
    <x v="1"/>
    <x v="1"/>
    <x v="3"/>
    <x v="0"/>
    <x v="1"/>
    <n v="6"/>
    <n v="34258173"/>
  </r>
  <r>
    <x v="1"/>
    <x v="3"/>
    <x v="0"/>
    <x v="1"/>
    <x v="1"/>
    <x v="3"/>
    <x v="3"/>
    <x v="0"/>
    <n v="96"/>
    <n v="361721775"/>
  </r>
  <r>
    <x v="1"/>
    <x v="3"/>
    <x v="0"/>
    <x v="1"/>
    <x v="1"/>
    <x v="3"/>
    <x v="3"/>
    <x v="1"/>
    <n v="66"/>
    <n v="199618419"/>
  </r>
  <r>
    <x v="1"/>
    <x v="3"/>
    <x v="0"/>
    <x v="1"/>
    <x v="1"/>
    <x v="3"/>
    <x v="4"/>
    <x v="0"/>
    <n v="318"/>
    <n v="768409557"/>
  </r>
  <r>
    <x v="1"/>
    <x v="3"/>
    <x v="0"/>
    <x v="1"/>
    <x v="1"/>
    <x v="3"/>
    <x v="4"/>
    <x v="1"/>
    <n v="427"/>
    <n v="841655508"/>
  </r>
  <r>
    <x v="1"/>
    <x v="3"/>
    <x v="0"/>
    <x v="1"/>
    <x v="1"/>
    <x v="3"/>
    <x v="1"/>
    <x v="0"/>
    <n v="98"/>
    <n v="223360746"/>
  </r>
  <r>
    <x v="1"/>
    <x v="3"/>
    <x v="0"/>
    <x v="1"/>
    <x v="1"/>
    <x v="3"/>
    <x v="1"/>
    <x v="1"/>
    <n v="176"/>
    <n v="407943342"/>
  </r>
  <r>
    <x v="1"/>
    <x v="3"/>
    <x v="0"/>
    <x v="1"/>
    <x v="1"/>
    <x v="3"/>
    <x v="2"/>
    <x v="0"/>
    <n v="17"/>
    <n v="28693113"/>
  </r>
  <r>
    <x v="1"/>
    <x v="3"/>
    <x v="0"/>
    <x v="1"/>
    <x v="1"/>
    <x v="3"/>
    <x v="2"/>
    <x v="1"/>
    <n v="1"/>
    <n v="1200000"/>
  </r>
  <r>
    <x v="1"/>
    <x v="3"/>
    <x v="0"/>
    <x v="2"/>
    <x v="0"/>
    <x v="0"/>
    <x v="0"/>
    <x v="0"/>
    <n v="1216"/>
    <n v="17264923149.238689"/>
  </r>
  <r>
    <x v="1"/>
    <x v="3"/>
    <x v="0"/>
    <x v="2"/>
    <x v="0"/>
    <x v="0"/>
    <x v="0"/>
    <x v="1"/>
    <n v="1398"/>
    <n v="20868997139.144669"/>
  </r>
  <r>
    <x v="1"/>
    <x v="3"/>
    <x v="0"/>
    <x v="2"/>
    <x v="0"/>
    <x v="0"/>
    <x v="3"/>
    <x v="0"/>
    <n v="993"/>
    <n v="4502546378.9062099"/>
  </r>
  <r>
    <x v="1"/>
    <x v="3"/>
    <x v="0"/>
    <x v="2"/>
    <x v="0"/>
    <x v="0"/>
    <x v="3"/>
    <x v="1"/>
    <n v="1656"/>
    <n v="8002342210.522254"/>
  </r>
  <r>
    <x v="1"/>
    <x v="3"/>
    <x v="0"/>
    <x v="2"/>
    <x v="0"/>
    <x v="0"/>
    <x v="1"/>
    <x v="0"/>
    <n v="1324"/>
    <n v="4437194006.9942026"/>
  </r>
  <r>
    <x v="1"/>
    <x v="3"/>
    <x v="0"/>
    <x v="2"/>
    <x v="0"/>
    <x v="0"/>
    <x v="1"/>
    <x v="1"/>
    <n v="1776"/>
    <n v="5956719918.8156614"/>
  </r>
  <r>
    <x v="1"/>
    <x v="3"/>
    <x v="0"/>
    <x v="2"/>
    <x v="0"/>
    <x v="1"/>
    <x v="0"/>
    <x v="0"/>
    <n v="255"/>
    <n v="3078029780.9246764"/>
  </r>
  <r>
    <x v="1"/>
    <x v="3"/>
    <x v="0"/>
    <x v="2"/>
    <x v="0"/>
    <x v="1"/>
    <x v="0"/>
    <x v="1"/>
    <n v="198"/>
    <n v="2473013438.9355669"/>
  </r>
  <r>
    <x v="1"/>
    <x v="3"/>
    <x v="0"/>
    <x v="2"/>
    <x v="0"/>
    <x v="1"/>
    <x v="3"/>
    <x v="0"/>
    <n v="511"/>
    <n v="2259432112.0572362"/>
  </r>
  <r>
    <x v="1"/>
    <x v="3"/>
    <x v="0"/>
    <x v="2"/>
    <x v="0"/>
    <x v="1"/>
    <x v="3"/>
    <x v="1"/>
    <n v="803"/>
    <n v="3540781206.8479877"/>
  </r>
  <r>
    <x v="1"/>
    <x v="3"/>
    <x v="0"/>
    <x v="2"/>
    <x v="0"/>
    <x v="1"/>
    <x v="1"/>
    <x v="0"/>
    <n v="785"/>
    <n v="2624410394.5555077"/>
  </r>
  <r>
    <x v="1"/>
    <x v="3"/>
    <x v="0"/>
    <x v="2"/>
    <x v="0"/>
    <x v="1"/>
    <x v="1"/>
    <x v="1"/>
    <n v="1015"/>
    <n v="3414259342.2806959"/>
  </r>
  <r>
    <x v="1"/>
    <x v="3"/>
    <x v="0"/>
    <x v="2"/>
    <x v="0"/>
    <x v="3"/>
    <x v="0"/>
    <x v="0"/>
    <n v="6"/>
    <n v="76612854.902253762"/>
  </r>
  <r>
    <x v="1"/>
    <x v="3"/>
    <x v="0"/>
    <x v="2"/>
    <x v="0"/>
    <x v="3"/>
    <x v="0"/>
    <x v="1"/>
    <n v="5"/>
    <n v="67901200"/>
  </r>
  <r>
    <x v="1"/>
    <x v="3"/>
    <x v="0"/>
    <x v="2"/>
    <x v="0"/>
    <x v="3"/>
    <x v="1"/>
    <x v="0"/>
    <n v="5"/>
    <n v="16247732.1875"/>
  </r>
  <r>
    <x v="1"/>
    <x v="3"/>
    <x v="0"/>
    <x v="2"/>
    <x v="0"/>
    <x v="3"/>
    <x v="1"/>
    <x v="1"/>
    <n v="7"/>
    <n v="27951548.607500002"/>
  </r>
  <r>
    <x v="1"/>
    <x v="3"/>
    <x v="0"/>
    <x v="2"/>
    <x v="1"/>
    <x v="2"/>
    <x v="3"/>
    <x v="0"/>
    <n v="35"/>
    <n v="186455304"/>
  </r>
  <r>
    <x v="1"/>
    <x v="3"/>
    <x v="0"/>
    <x v="2"/>
    <x v="1"/>
    <x v="2"/>
    <x v="3"/>
    <x v="1"/>
    <n v="18"/>
    <n v="69095082"/>
  </r>
  <r>
    <x v="1"/>
    <x v="3"/>
    <x v="0"/>
    <x v="2"/>
    <x v="1"/>
    <x v="2"/>
    <x v="1"/>
    <x v="0"/>
    <n v="29"/>
    <n v="36922638"/>
  </r>
  <r>
    <x v="1"/>
    <x v="3"/>
    <x v="0"/>
    <x v="2"/>
    <x v="1"/>
    <x v="2"/>
    <x v="1"/>
    <x v="1"/>
    <n v="65"/>
    <n v="87145539"/>
  </r>
  <r>
    <x v="1"/>
    <x v="3"/>
    <x v="0"/>
    <x v="2"/>
    <x v="1"/>
    <x v="4"/>
    <x v="0"/>
    <x v="0"/>
    <n v="27"/>
    <n v="383574040.49867952"/>
  </r>
  <r>
    <x v="1"/>
    <x v="3"/>
    <x v="0"/>
    <x v="2"/>
    <x v="1"/>
    <x v="4"/>
    <x v="0"/>
    <x v="1"/>
    <n v="26"/>
    <n v="381707861.20037282"/>
  </r>
  <r>
    <x v="1"/>
    <x v="3"/>
    <x v="0"/>
    <x v="2"/>
    <x v="1"/>
    <x v="4"/>
    <x v="3"/>
    <x v="0"/>
    <n v="18"/>
    <n v="81523869.668814763"/>
  </r>
  <r>
    <x v="1"/>
    <x v="3"/>
    <x v="0"/>
    <x v="2"/>
    <x v="1"/>
    <x v="4"/>
    <x v="3"/>
    <x v="1"/>
    <n v="49"/>
    <n v="241646774.34128442"/>
  </r>
  <r>
    <x v="1"/>
    <x v="3"/>
    <x v="0"/>
    <x v="2"/>
    <x v="1"/>
    <x v="4"/>
    <x v="1"/>
    <x v="0"/>
    <n v="24"/>
    <n v="80253101.666891307"/>
  </r>
  <r>
    <x v="1"/>
    <x v="3"/>
    <x v="0"/>
    <x v="2"/>
    <x v="1"/>
    <x v="4"/>
    <x v="1"/>
    <x v="1"/>
    <n v="37"/>
    <n v="124076749.04427195"/>
  </r>
  <r>
    <x v="1"/>
    <x v="3"/>
    <x v="0"/>
    <x v="3"/>
    <x v="0"/>
    <x v="0"/>
    <x v="0"/>
    <x v="0"/>
    <n v="22"/>
    <n v="385130957.82174349"/>
  </r>
  <r>
    <x v="1"/>
    <x v="3"/>
    <x v="0"/>
    <x v="3"/>
    <x v="0"/>
    <x v="0"/>
    <x v="0"/>
    <x v="1"/>
    <n v="18"/>
    <n v="312651425.69815195"/>
  </r>
  <r>
    <x v="1"/>
    <x v="3"/>
    <x v="0"/>
    <x v="3"/>
    <x v="0"/>
    <x v="0"/>
    <x v="3"/>
    <x v="0"/>
    <n v="116"/>
    <n v="1009010504.0631418"/>
  </r>
  <r>
    <x v="1"/>
    <x v="3"/>
    <x v="0"/>
    <x v="3"/>
    <x v="0"/>
    <x v="0"/>
    <x v="3"/>
    <x v="1"/>
    <n v="64"/>
    <n v="534432343.85369927"/>
  </r>
  <r>
    <x v="1"/>
    <x v="3"/>
    <x v="0"/>
    <x v="3"/>
    <x v="0"/>
    <x v="0"/>
    <x v="4"/>
    <x v="0"/>
    <n v="18"/>
    <n v="94739330.096327633"/>
  </r>
  <r>
    <x v="1"/>
    <x v="3"/>
    <x v="0"/>
    <x v="3"/>
    <x v="0"/>
    <x v="0"/>
    <x v="4"/>
    <x v="1"/>
    <n v="19"/>
    <n v="99202804.53928782"/>
  </r>
  <r>
    <x v="1"/>
    <x v="3"/>
    <x v="0"/>
    <x v="3"/>
    <x v="0"/>
    <x v="0"/>
    <x v="1"/>
    <x v="0"/>
    <n v="11"/>
    <n v="33440523.427243639"/>
  </r>
  <r>
    <x v="1"/>
    <x v="3"/>
    <x v="0"/>
    <x v="3"/>
    <x v="0"/>
    <x v="0"/>
    <x v="1"/>
    <x v="1"/>
    <n v="21"/>
    <n v="60682561.250267848"/>
  </r>
  <r>
    <x v="1"/>
    <x v="3"/>
    <x v="0"/>
    <x v="3"/>
    <x v="0"/>
    <x v="0"/>
    <x v="2"/>
    <x v="0"/>
    <n v="4"/>
    <n v="9994539.6940208506"/>
  </r>
  <r>
    <x v="1"/>
    <x v="3"/>
    <x v="0"/>
    <x v="3"/>
    <x v="0"/>
    <x v="0"/>
    <x v="2"/>
    <x v="1"/>
    <n v="1"/>
    <n v="1964457.9892066664"/>
  </r>
  <r>
    <x v="1"/>
    <x v="3"/>
    <x v="0"/>
    <x v="3"/>
    <x v="0"/>
    <x v="1"/>
    <x v="3"/>
    <x v="0"/>
    <n v="543"/>
    <n v="4696119104.2697544"/>
  </r>
  <r>
    <x v="1"/>
    <x v="3"/>
    <x v="0"/>
    <x v="3"/>
    <x v="0"/>
    <x v="1"/>
    <x v="3"/>
    <x v="1"/>
    <n v="529"/>
    <n v="4343232139.4060316"/>
  </r>
  <r>
    <x v="1"/>
    <x v="3"/>
    <x v="0"/>
    <x v="3"/>
    <x v="0"/>
    <x v="1"/>
    <x v="4"/>
    <x v="0"/>
    <n v="54"/>
    <n v="284217990.28898293"/>
  </r>
  <r>
    <x v="1"/>
    <x v="3"/>
    <x v="0"/>
    <x v="3"/>
    <x v="0"/>
    <x v="1"/>
    <x v="4"/>
    <x v="1"/>
    <n v="75"/>
    <n v="391590017.91824132"/>
  </r>
  <r>
    <x v="1"/>
    <x v="3"/>
    <x v="0"/>
    <x v="3"/>
    <x v="0"/>
    <x v="1"/>
    <x v="1"/>
    <x v="0"/>
    <n v="108"/>
    <n v="328325139.10384667"/>
  </r>
  <r>
    <x v="1"/>
    <x v="3"/>
    <x v="0"/>
    <x v="3"/>
    <x v="0"/>
    <x v="1"/>
    <x v="1"/>
    <x v="1"/>
    <n v="225"/>
    <n v="650170299.11001265"/>
  </r>
  <r>
    <x v="1"/>
    <x v="3"/>
    <x v="0"/>
    <x v="3"/>
    <x v="0"/>
    <x v="1"/>
    <x v="2"/>
    <x v="0"/>
    <n v="137"/>
    <n v="342312984.52021414"/>
  </r>
  <r>
    <x v="1"/>
    <x v="3"/>
    <x v="0"/>
    <x v="3"/>
    <x v="0"/>
    <x v="1"/>
    <x v="2"/>
    <x v="1"/>
    <n v="8"/>
    <n v="15715663.913653331"/>
  </r>
  <r>
    <x v="1"/>
    <x v="3"/>
    <x v="0"/>
    <x v="3"/>
    <x v="1"/>
    <x v="2"/>
    <x v="3"/>
    <x v="0"/>
    <n v="6"/>
    <n v="30633996"/>
  </r>
  <r>
    <x v="1"/>
    <x v="3"/>
    <x v="0"/>
    <x v="3"/>
    <x v="1"/>
    <x v="2"/>
    <x v="3"/>
    <x v="1"/>
    <n v="2"/>
    <n v="8906781"/>
  </r>
  <r>
    <x v="1"/>
    <x v="3"/>
    <x v="0"/>
    <x v="3"/>
    <x v="1"/>
    <x v="2"/>
    <x v="4"/>
    <x v="0"/>
    <n v="1"/>
    <n v="2666667"/>
  </r>
  <r>
    <x v="1"/>
    <x v="3"/>
    <x v="0"/>
    <x v="4"/>
    <x v="0"/>
    <x v="0"/>
    <x v="0"/>
    <x v="0"/>
    <n v="209"/>
    <n v="2501459570.016047"/>
  </r>
  <r>
    <x v="1"/>
    <x v="3"/>
    <x v="0"/>
    <x v="4"/>
    <x v="0"/>
    <x v="0"/>
    <x v="0"/>
    <x v="1"/>
    <n v="97"/>
    <n v="1016034163.0019684"/>
  </r>
  <r>
    <x v="1"/>
    <x v="3"/>
    <x v="0"/>
    <x v="4"/>
    <x v="0"/>
    <x v="0"/>
    <x v="3"/>
    <x v="0"/>
    <n v="153"/>
    <n v="1046512502.1235559"/>
  </r>
  <r>
    <x v="1"/>
    <x v="3"/>
    <x v="0"/>
    <x v="4"/>
    <x v="0"/>
    <x v="0"/>
    <x v="3"/>
    <x v="1"/>
    <n v="103"/>
    <n v="657202103.47749591"/>
  </r>
  <r>
    <x v="1"/>
    <x v="3"/>
    <x v="0"/>
    <x v="4"/>
    <x v="0"/>
    <x v="0"/>
    <x v="4"/>
    <x v="0"/>
    <n v="19"/>
    <n v="90856834.38241601"/>
  </r>
  <r>
    <x v="1"/>
    <x v="3"/>
    <x v="0"/>
    <x v="4"/>
    <x v="0"/>
    <x v="0"/>
    <x v="4"/>
    <x v="1"/>
    <n v="15"/>
    <n v="72455496.559199989"/>
  </r>
  <r>
    <x v="1"/>
    <x v="3"/>
    <x v="0"/>
    <x v="4"/>
    <x v="0"/>
    <x v="0"/>
    <x v="1"/>
    <x v="0"/>
    <n v="53"/>
    <n v="126524447.6423295"/>
  </r>
  <r>
    <x v="1"/>
    <x v="3"/>
    <x v="0"/>
    <x v="4"/>
    <x v="0"/>
    <x v="0"/>
    <x v="1"/>
    <x v="1"/>
    <n v="81"/>
    <n v="202494109.7214891"/>
  </r>
  <r>
    <x v="1"/>
    <x v="3"/>
    <x v="0"/>
    <x v="4"/>
    <x v="0"/>
    <x v="0"/>
    <x v="2"/>
    <x v="0"/>
    <n v="48"/>
    <n v="88244619.584846765"/>
  </r>
  <r>
    <x v="1"/>
    <x v="3"/>
    <x v="0"/>
    <x v="4"/>
    <x v="0"/>
    <x v="0"/>
    <x v="2"/>
    <x v="1"/>
    <n v="3"/>
    <n v="5242239.1134782601"/>
  </r>
  <r>
    <x v="1"/>
    <x v="3"/>
    <x v="0"/>
    <x v="4"/>
    <x v="0"/>
    <x v="1"/>
    <x v="0"/>
    <x v="0"/>
    <n v="1"/>
    <n v="9264071.3999999985"/>
  </r>
  <r>
    <x v="1"/>
    <x v="3"/>
    <x v="0"/>
    <x v="4"/>
    <x v="0"/>
    <x v="1"/>
    <x v="3"/>
    <x v="0"/>
    <n v="937"/>
    <n v="6467939361.3750858"/>
  </r>
  <r>
    <x v="1"/>
    <x v="3"/>
    <x v="0"/>
    <x v="4"/>
    <x v="0"/>
    <x v="1"/>
    <x v="3"/>
    <x v="1"/>
    <n v="1017"/>
    <n v="6609157597.2754383"/>
  </r>
  <r>
    <x v="1"/>
    <x v="3"/>
    <x v="0"/>
    <x v="4"/>
    <x v="0"/>
    <x v="1"/>
    <x v="4"/>
    <x v="0"/>
    <n v="84"/>
    <n v="363644848.36872059"/>
  </r>
  <r>
    <x v="1"/>
    <x v="3"/>
    <x v="0"/>
    <x v="4"/>
    <x v="0"/>
    <x v="1"/>
    <x v="4"/>
    <x v="1"/>
    <n v="126"/>
    <n v="562146359.61461532"/>
  </r>
  <r>
    <x v="1"/>
    <x v="3"/>
    <x v="0"/>
    <x v="4"/>
    <x v="0"/>
    <x v="1"/>
    <x v="1"/>
    <x v="0"/>
    <n v="468"/>
    <n v="1101094943.5640278"/>
  </r>
  <r>
    <x v="1"/>
    <x v="3"/>
    <x v="0"/>
    <x v="4"/>
    <x v="0"/>
    <x v="1"/>
    <x v="1"/>
    <x v="1"/>
    <n v="664"/>
    <n v="1577628558.271975"/>
  </r>
  <r>
    <x v="1"/>
    <x v="3"/>
    <x v="0"/>
    <x v="4"/>
    <x v="0"/>
    <x v="1"/>
    <x v="2"/>
    <x v="0"/>
    <n v="133"/>
    <n v="239760803.15640312"/>
  </r>
  <r>
    <x v="1"/>
    <x v="3"/>
    <x v="0"/>
    <x v="4"/>
    <x v="0"/>
    <x v="1"/>
    <x v="2"/>
    <x v="1"/>
    <n v="39"/>
    <n v="69557056.423260868"/>
  </r>
  <r>
    <x v="1"/>
    <x v="3"/>
    <x v="0"/>
    <x v="4"/>
    <x v="0"/>
    <x v="3"/>
    <x v="0"/>
    <x v="0"/>
    <n v="7"/>
    <n v="65161122.396438509"/>
  </r>
  <r>
    <x v="1"/>
    <x v="3"/>
    <x v="0"/>
    <x v="4"/>
    <x v="0"/>
    <x v="3"/>
    <x v="0"/>
    <x v="1"/>
    <n v="3"/>
    <n v="27034406.75"/>
  </r>
  <r>
    <x v="1"/>
    <x v="3"/>
    <x v="0"/>
    <x v="4"/>
    <x v="0"/>
    <x v="3"/>
    <x v="3"/>
    <x v="0"/>
    <n v="5"/>
    <n v="34852449.472506702"/>
  </r>
  <r>
    <x v="1"/>
    <x v="3"/>
    <x v="0"/>
    <x v="4"/>
    <x v="1"/>
    <x v="2"/>
    <x v="0"/>
    <x v="0"/>
    <n v="5"/>
    <n v="53333328"/>
  </r>
  <r>
    <x v="1"/>
    <x v="3"/>
    <x v="0"/>
    <x v="4"/>
    <x v="1"/>
    <x v="2"/>
    <x v="3"/>
    <x v="0"/>
    <n v="940"/>
    <n v="4546713051"/>
  </r>
  <r>
    <x v="1"/>
    <x v="3"/>
    <x v="0"/>
    <x v="4"/>
    <x v="1"/>
    <x v="2"/>
    <x v="3"/>
    <x v="1"/>
    <n v="798"/>
    <n v="3283382073"/>
  </r>
  <r>
    <x v="1"/>
    <x v="3"/>
    <x v="0"/>
    <x v="4"/>
    <x v="1"/>
    <x v="2"/>
    <x v="4"/>
    <x v="0"/>
    <n v="133"/>
    <n v="442613778"/>
  </r>
  <r>
    <x v="1"/>
    <x v="3"/>
    <x v="0"/>
    <x v="4"/>
    <x v="1"/>
    <x v="2"/>
    <x v="4"/>
    <x v="1"/>
    <n v="131"/>
    <n v="357092271"/>
  </r>
  <r>
    <x v="1"/>
    <x v="3"/>
    <x v="0"/>
    <x v="4"/>
    <x v="1"/>
    <x v="2"/>
    <x v="1"/>
    <x v="0"/>
    <n v="308"/>
    <n v="609562758"/>
  </r>
  <r>
    <x v="1"/>
    <x v="3"/>
    <x v="0"/>
    <x v="4"/>
    <x v="1"/>
    <x v="2"/>
    <x v="1"/>
    <x v="1"/>
    <n v="314"/>
    <n v="581413848"/>
  </r>
  <r>
    <x v="1"/>
    <x v="3"/>
    <x v="0"/>
    <x v="4"/>
    <x v="1"/>
    <x v="2"/>
    <x v="2"/>
    <x v="0"/>
    <n v="47"/>
    <n v="60581763"/>
  </r>
  <r>
    <x v="1"/>
    <x v="3"/>
    <x v="0"/>
    <x v="4"/>
    <x v="1"/>
    <x v="2"/>
    <x v="2"/>
    <x v="1"/>
    <n v="37"/>
    <n v="35932953"/>
  </r>
  <r>
    <x v="1"/>
    <x v="3"/>
    <x v="0"/>
    <x v="4"/>
    <x v="1"/>
    <x v="4"/>
    <x v="0"/>
    <x v="0"/>
    <n v="1"/>
    <n v="17655213.260869563"/>
  </r>
  <r>
    <x v="1"/>
    <x v="3"/>
    <x v="0"/>
    <x v="4"/>
    <x v="1"/>
    <x v="4"/>
    <x v="3"/>
    <x v="0"/>
    <n v="17"/>
    <n v="116774709.84249678"/>
  </r>
  <r>
    <x v="1"/>
    <x v="3"/>
    <x v="0"/>
    <x v="4"/>
    <x v="1"/>
    <x v="4"/>
    <x v="3"/>
    <x v="1"/>
    <n v="14"/>
    <n v="89356547.220268905"/>
  </r>
  <r>
    <x v="1"/>
    <x v="3"/>
    <x v="0"/>
    <x v="4"/>
    <x v="1"/>
    <x v="4"/>
    <x v="4"/>
    <x v="1"/>
    <n v="4"/>
    <n v="18854378.954999998"/>
  </r>
  <r>
    <x v="1"/>
    <x v="3"/>
    <x v="0"/>
    <x v="4"/>
    <x v="1"/>
    <x v="4"/>
    <x v="1"/>
    <x v="0"/>
    <n v="5"/>
    <n v="11800617.739136904"/>
  </r>
  <r>
    <x v="1"/>
    <x v="3"/>
    <x v="0"/>
    <x v="4"/>
    <x v="1"/>
    <x v="4"/>
    <x v="1"/>
    <x v="1"/>
    <n v="12"/>
    <n v="29636141.474841136"/>
  </r>
  <r>
    <x v="1"/>
    <x v="3"/>
    <x v="0"/>
    <x v="4"/>
    <x v="1"/>
    <x v="4"/>
    <x v="2"/>
    <x v="0"/>
    <n v="7"/>
    <n v="13303027.668928571"/>
  </r>
  <r>
    <x v="1"/>
    <x v="3"/>
    <x v="0"/>
    <x v="4"/>
    <x v="1"/>
    <x v="4"/>
    <x v="2"/>
    <x v="1"/>
    <n v="6"/>
    <n v="12028233.335000001"/>
  </r>
  <r>
    <x v="1"/>
    <x v="3"/>
    <x v="0"/>
    <x v="4"/>
    <x v="1"/>
    <x v="3"/>
    <x v="2"/>
    <x v="0"/>
    <n v="15"/>
    <n v="18218988"/>
  </r>
  <r>
    <x v="1"/>
    <x v="3"/>
    <x v="0"/>
    <x v="5"/>
    <x v="0"/>
    <x v="0"/>
    <x v="0"/>
    <x v="0"/>
    <n v="37"/>
    <n v="344244453.54400921"/>
  </r>
  <r>
    <x v="1"/>
    <x v="3"/>
    <x v="0"/>
    <x v="5"/>
    <x v="0"/>
    <x v="0"/>
    <x v="0"/>
    <x v="1"/>
    <n v="24"/>
    <n v="190821470.005265"/>
  </r>
  <r>
    <x v="1"/>
    <x v="3"/>
    <x v="0"/>
    <x v="5"/>
    <x v="0"/>
    <x v="0"/>
    <x v="3"/>
    <x v="0"/>
    <n v="412"/>
    <n v="3256974637.5653424"/>
  </r>
  <r>
    <x v="1"/>
    <x v="3"/>
    <x v="0"/>
    <x v="5"/>
    <x v="0"/>
    <x v="0"/>
    <x v="3"/>
    <x v="1"/>
    <n v="113"/>
    <n v="756990255.36036444"/>
  </r>
  <r>
    <x v="1"/>
    <x v="3"/>
    <x v="0"/>
    <x v="5"/>
    <x v="0"/>
    <x v="0"/>
    <x v="4"/>
    <x v="0"/>
    <n v="3"/>
    <n v="16752131.453147141"/>
  </r>
  <r>
    <x v="1"/>
    <x v="3"/>
    <x v="0"/>
    <x v="5"/>
    <x v="0"/>
    <x v="0"/>
    <x v="4"/>
    <x v="1"/>
    <n v="3"/>
    <n v="14535716.866718572"/>
  </r>
  <r>
    <x v="1"/>
    <x v="3"/>
    <x v="0"/>
    <x v="5"/>
    <x v="0"/>
    <x v="0"/>
    <x v="1"/>
    <x v="0"/>
    <n v="29"/>
    <n v="79107581.827142879"/>
  </r>
  <r>
    <x v="1"/>
    <x v="3"/>
    <x v="0"/>
    <x v="5"/>
    <x v="0"/>
    <x v="0"/>
    <x v="1"/>
    <x v="1"/>
    <n v="89"/>
    <n v="240922658.13089231"/>
  </r>
  <r>
    <x v="1"/>
    <x v="3"/>
    <x v="0"/>
    <x v="5"/>
    <x v="0"/>
    <x v="0"/>
    <x v="2"/>
    <x v="0"/>
    <n v="53"/>
    <n v="108230204.09624989"/>
  </r>
  <r>
    <x v="1"/>
    <x v="3"/>
    <x v="0"/>
    <x v="5"/>
    <x v="0"/>
    <x v="0"/>
    <x v="2"/>
    <x v="1"/>
    <n v="6"/>
    <n v="11373976.304999998"/>
  </r>
  <r>
    <x v="1"/>
    <x v="3"/>
    <x v="0"/>
    <x v="5"/>
    <x v="0"/>
    <x v="1"/>
    <x v="3"/>
    <x v="0"/>
    <n v="341"/>
    <n v="2609714950.4469757"/>
  </r>
  <r>
    <x v="1"/>
    <x v="3"/>
    <x v="0"/>
    <x v="5"/>
    <x v="0"/>
    <x v="1"/>
    <x v="3"/>
    <x v="1"/>
    <n v="385"/>
    <n v="2728041331.2234325"/>
  </r>
  <r>
    <x v="1"/>
    <x v="3"/>
    <x v="0"/>
    <x v="5"/>
    <x v="0"/>
    <x v="1"/>
    <x v="4"/>
    <x v="0"/>
    <n v="19"/>
    <n v="104091780.27989788"/>
  </r>
  <r>
    <x v="1"/>
    <x v="3"/>
    <x v="0"/>
    <x v="5"/>
    <x v="0"/>
    <x v="1"/>
    <x v="4"/>
    <x v="1"/>
    <n v="15"/>
    <n v="83899327.437030002"/>
  </r>
  <r>
    <x v="1"/>
    <x v="3"/>
    <x v="0"/>
    <x v="5"/>
    <x v="0"/>
    <x v="1"/>
    <x v="1"/>
    <x v="0"/>
    <n v="48"/>
    <n v="134836344.5084286"/>
  </r>
  <r>
    <x v="1"/>
    <x v="3"/>
    <x v="0"/>
    <x v="5"/>
    <x v="0"/>
    <x v="1"/>
    <x v="1"/>
    <x v="1"/>
    <n v="127"/>
    <n v="345024414.60867506"/>
  </r>
  <r>
    <x v="1"/>
    <x v="3"/>
    <x v="0"/>
    <x v="5"/>
    <x v="0"/>
    <x v="1"/>
    <x v="2"/>
    <x v="0"/>
    <n v="5"/>
    <n v="10276793.853749994"/>
  </r>
  <r>
    <x v="1"/>
    <x v="3"/>
    <x v="0"/>
    <x v="5"/>
    <x v="0"/>
    <x v="1"/>
    <x v="2"/>
    <x v="1"/>
    <n v="1"/>
    <n v="1932337.53"/>
  </r>
  <r>
    <x v="1"/>
    <x v="3"/>
    <x v="0"/>
    <x v="5"/>
    <x v="1"/>
    <x v="2"/>
    <x v="3"/>
    <x v="0"/>
    <n v="101"/>
    <n v="508846890"/>
  </r>
  <r>
    <x v="1"/>
    <x v="3"/>
    <x v="0"/>
    <x v="5"/>
    <x v="1"/>
    <x v="2"/>
    <x v="3"/>
    <x v="1"/>
    <n v="88"/>
    <n v="413608044"/>
  </r>
  <r>
    <x v="1"/>
    <x v="3"/>
    <x v="0"/>
    <x v="5"/>
    <x v="1"/>
    <x v="2"/>
    <x v="4"/>
    <x v="0"/>
    <n v="14"/>
    <n v="43940190"/>
  </r>
  <r>
    <x v="1"/>
    <x v="3"/>
    <x v="0"/>
    <x v="5"/>
    <x v="1"/>
    <x v="2"/>
    <x v="4"/>
    <x v="1"/>
    <n v="20"/>
    <n v="73423581"/>
  </r>
  <r>
    <x v="1"/>
    <x v="3"/>
    <x v="0"/>
    <x v="5"/>
    <x v="1"/>
    <x v="2"/>
    <x v="1"/>
    <x v="0"/>
    <n v="15"/>
    <n v="38962590"/>
  </r>
  <r>
    <x v="1"/>
    <x v="3"/>
    <x v="0"/>
    <x v="5"/>
    <x v="1"/>
    <x v="2"/>
    <x v="1"/>
    <x v="1"/>
    <n v="27"/>
    <n v="72992358"/>
  </r>
  <r>
    <x v="1"/>
    <x v="3"/>
    <x v="0"/>
    <x v="5"/>
    <x v="1"/>
    <x v="2"/>
    <x v="2"/>
    <x v="0"/>
    <n v="17"/>
    <n v="55239117"/>
  </r>
  <r>
    <x v="1"/>
    <x v="3"/>
    <x v="0"/>
    <x v="5"/>
    <x v="1"/>
    <x v="4"/>
    <x v="0"/>
    <x v="0"/>
    <n v="2"/>
    <n v="12369954.18700077"/>
  </r>
  <r>
    <x v="1"/>
    <x v="3"/>
    <x v="0"/>
    <x v="5"/>
    <x v="1"/>
    <x v="4"/>
    <x v="0"/>
    <x v="1"/>
    <n v="3"/>
    <n v="26971856.314901501"/>
  </r>
  <r>
    <x v="1"/>
    <x v="3"/>
    <x v="0"/>
    <x v="5"/>
    <x v="1"/>
    <x v="4"/>
    <x v="3"/>
    <x v="0"/>
    <n v="30"/>
    <n v="232485472.58579555"/>
  </r>
  <r>
    <x v="1"/>
    <x v="3"/>
    <x v="0"/>
    <x v="5"/>
    <x v="1"/>
    <x v="4"/>
    <x v="3"/>
    <x v="1"/>
    <n v="27"/>
    <n v="188625276.29921684"/>
  </r>
  <r>
    <x v="1"/>
    <x v="3"/>
    <x v="0"/>
    <x v="5"/>
    <x v="1"/>
    <x v="4"/>
    <x v="4"/>
    <x v="0"/>
    <n v="2"/>
    <n v="10957029.503147142"/>
  </r>
  <r>
    <x v="1"/>
    <x v="3"/>
    <x v="0"/>
    <x v="5"/>
    <x v="1"/>
    <x v="4"/>
    <x v="4"/>
    <x v="1"/>
    <n v="2"/>
    <n v="11560601.761718571"/>
  </r>
  <r>
    <x v="1"/>
    <x v="3"/>
    <x v="0"/>
    <x v="5"/>
    <x v="1"/>
    <x v="4"/>
    <x v="1"/>
    <x v="0"/>
    <n v="10"/>
    <n v="27485199.462857146"/>
  </r>
  <r>
    <x v="1"/>
    <x v="3"/>
    <x v="0"/>
    <x v="5"/>
    <x v="1"/>
    <x v="4"/>
    <x v="1"/>
    <x v="1"/>
    <n v="25"/>
    <n v="67541232.945312336"/>
  </r>
  <r>
    <x v="1"/>
    <x v="3"/>
    <x v="0"/>
    <x v="5"/>
    <x v="1"/>
    <x v="4"/>
    <x v="2"/>
    <x v="0"/>
    <n v="7"/>
    <n v="14370574.174687488"/>
  </r>
  <r>
    <x v="1"/>
    <x v="3"/>
    <x v="0"/>
    <x v="5"/>
    <x v="1"/>
    <x v="4"/>
    <x v="2"/>
    <x v="1"/>
    <n v="2"/>
    <n v="3791325.4349999996"/>
  </r>
  <r>
    <x v="1"/>
    <x v="3"/>
    <x v="0"/>
    <x v="5"/>
    <x v="1"/>
    <x v="3"/>
    <x v="3"/>
    <x v="0"/>
    <n v="18"/>
    <n v="181009725"/>
  </r>
  <r>
    <x v="1"/>
    <x v="3"/>
    <x v="0"/>
    <x v="5"/>
    <x v="1"/>
    <x v="3"/>
    <x v="3"/>
    <x v="1"/>
    <n v="10"/>
    <n v="74912145"/>
  </r>
  <r>
    <x v="1"/>
    <x v="3"/>
    <x v="0"/>
    <x v="6"/>
    <x v="0"/>
    <x v="0"/>
    <x v="0"/>
    <x v="0"/>
    <n v="151"/>
    <n v="1654525877.7814057"/>
  </r>
  <r>
    <x v="1"/>
    <x v="3"/>
    <x v="0"/>
    <x v="6"/>
    <x v="0"/>
    <x v="0"/>
    <x v="0"/>
    <x v="1"/>
    <n v="83"/>
    <n v="937997472.27250028"/>
  </r>
  <r>
    <x v="1"/>
    <x v="3"/>
    <x v="0"/>
    <x v="6"/>
    <x v="0"/>
    <x v="0"/>
    <x v="3"/>
    <x v="0"/>
    <n v="93"/>
    <n v="664859759.3035357"/>
  </r>
  <r>
    <x v="1"/>
    <x v="3"/>
    <x v="0"/>
    <x v="6"/>
    <x v="0"/>
    <x v="0"/>
    <x v="3"/>
    <x v="1"/>
    <n v="61"/>
    <n v="434389744.16613448"/>
  </r>
  <r>
    <x v="1"/>
    <x v="3"/>
    <x v="0"/>
    <x v="6"/>
    <x v="0"/>
    <x v="0"/>
    <x v="4"/>
    <x v="0"/>
    <n v="17"/>
    <n v="71625065.852777243"/>
  </r>
  <r>
    <x v="1"/>
    <x v="3"/>
    <x v="0"/>
    <x v="6"/>
    <x v="0"/>
    <x v="0"/>
    <x v="4"/>
    <x v="1"/>
    <n v="14"/>
    <n v="65317502.392822586"/>
  </r>
  <r>
    <x v="1"/>
    <x v="3"/>
    <x v="0"/>
    <x v="6"/>
    <x v="0"/>
    <x v="0"/>
    <x v="1"/>
    <x v="0"/>
    <n v="45"/>
    <n v="112908028.40617226"/>
  </r>
  <r>
    <x v="1"/>
    <x v="3"/>
    <x v="0"/>
    <x v="6"/>
    <x v="0"/>
    <x v="0"/>
    <x v="1"/>
    <x v="1"/>
    <n v="81"/>
    <n v="232185227.64444536"/>
  </r>
  <r>
    <x v="1"/>
    <x v="3"/>
    <x v="0"/>
    <x v="6"/>
    <x v="0"/>
    <x v="0"/>
    <x v="2"/>
    <x v="0"/>
    <n v="23"/>
    <n v="46353013.81189999"/>
  </r>
  <r>
    <x v="1"/>
    <x v="3"/>
    <x v="0"/>
    <x v="6"/>
    <x v="0"/>
    <x v="0"/>
    <x v="2"/>
    <x v="1"/>
    <n v="1"/>
    <n v="3657380.6949117472"/>
  </r>
  <r>
    <x v="1"/>
    <x v="3"/>
    <x v="0"/>
    <x v="6"/>
    <x v="0"/>
    <x v="1"/>
    <x v="3"/>
    <x v="0"/>
    <n v="940"/>
    <n v="5486147390.4056025"/>
  </r>
  <r>
    <x v="1"/>
    <x v="3"/>
    <x v="0"/>
    <x v="6"/>
    <x v="0"/>
    <x v="1"/>
    <x v="3"/>
    <x v="1"/>
    <n v="928"/>
    <n v="5321210851.3715134"/>
  </r>
  <r>
    <x v="1"/>
    <x v="3"/>
    <x v="0"/>
    <x v="6"/>
    <x v="0"/>
    <x v="1"/>
    <x v="4"/>
    <x v="0"/>
    <n v="126"/>
    <n v="562401377.99628389"/>
  </r>
  <r>
    <x v="1"/>
    <x v="3"/>
    <x v="0"/>
    <x v="6"/>
    <x v="0"/>
    <x v="1"/>
    <x v="4"/>
    <x v="1"/>
    <n v="244"/>
    <n v="1031305814.7337614"/>
  </r>
  <r>
    <x v="1"/>
    <x v="3"/>
    <x v="0"/>
    <x v="6"/>
    <x v="0"/>
    <x v="1"/>
    <x v="1"/>
    <x v="0"/>
    <n v="230"/>
    <n v="545120050.51832986"/>
  </r>
  <r>
    <x v="1"/>
    <x v="3"/>
    <x v="0"/>
    <x v="6"/>
    <x v="0"/>
    <x v="1"/>
    <x v="1"/>
    <x v="1"/>
    <n v="505"/>
    <n v="1195250164.1759145"/>
  </r>
  <r>
    <x v="1"/>
    <x v="3"/>
    <x v="0"/>
    <x v="6"/>
    <x v="0"/>
    <x v="1"/>
    <x v="2"/>
    <x v="0"/>
    <n v="36"/>
    <n v="68798283.469249532"/>
  </r>
  <r>
    <x v="1"/>
    <x v="3"/>
    <x v="0"/>
    <x v="6"/>
    <x v="0"/>
    <x v="1"/>
    <x v="2"/>
    <x v="1"/>
    <n v="5"/>
    <n v="9661051.9624800012"/>
  </r>
  <r>
    <x v="1"/>
    <x v="3"/>
    <x v="0"/>
    <x v="6"/>
    <x v="0"/>
    <x v="3"/>
    <x v="0"/>
    <x v="0"/>
    <n v="44"/>
    <n v="535151128.90316623"/>
  </r>
  <r>
    <x v="1"/>
    <x v="3"/>
    <x v="0"/>
    <x v="6"/>
    <x v="0"/>
    <x v="3"/>
    <x v="0"/>
    <x v="1"/>
    <n v="40"/>
    <n v="496051197.04694986"/>
  </r>
  <r>
    <x v="1"/>
    <x v="3"/>
    <x v="0"/>
    <x v="6"/>
    <x v="0"/>
    <x v="3"/>
    <x v="3"/>
    <x v="0"/>
    <n v="282"/>
    <n v="2024471243.9344049"/>
  </r>
  <r>
    <x v="1"/>
    <x v="3"/>
    <x v="0"/>
    <x v="6"/>
    <x v="0"/>
    <x v="3"/>
    <x v="3"/>
    <x v="1"/>
    <n v="349"/>
    <n v="2408166218.2182779"/>
  </r>
  <r>
    <x v="1"/>
    <x v="3"/>
    <x v="0"/>
    <x v="6"/>
    <x v="0"/>
    <x v="3"/>
    <x v="4"/>
    <x v="0"/>
    <n v="2"/>
    <n v="5364048.21"/>
  </r>
  <r>
    <x v="1"/>
    <x v="3"/>
    <x v="0"/>
    <x v="6"/>
    <x v="0"/>
    <x v="3"/>
    <x v="1"/>
    <x v="0"/>
    <n v="30"/>
    <n v="101790099.06435382"/>
  </r>
  <r>
    <x v="1"/>
    <x v="3"/>
    <x v="0"/>
    <x v="6"/>
    <x v="0"/>
    <x v="3"/>
    <x v="1"/>
    <x v="1"/>
    <n v="102"/>
    <n v="345144479.34617013"/>
  </r>
  <r>
    <x v="1"/>
    <x v="3"/>
    <x v="0"/>
    <x v="6"/>
    <x v="0"/>
    <x v="3"/>
    <x v="2"/>
    <x v="0"/>
    <n v="22"/>
    <n v="47408673.720391184"/>
  </r>
  <r>
    <x v="1"/>
    <x v="3"/>
    <x v="0"/>
    <x v="6"/>
    <x v="1"/>
    <x v="2"/>
    <x v="0"/>
    <x v="0"/>
    <n v="1"/>
    <n v="7666668"/>
  </r>
  <r>
    <x v="1"/>
    <x v="3"/>
    <x v="0"/>
    <x v="6"/>
    <x v="1"/>
    <x v="2"/>
    <x v="3"/>
    <x v="0"/>
    <n v="741"/>
    <n v="3530809785.6666665"/>
  </r>
  <r>
    <x v="1"/>
    <x v="3"/>
    <x v="0"/>
    <x v="6"/>
    <x v="1"/>
    <x v="2"/>
    <x v="3"/>
    <x v="1"/>
    <n v="595"/>
    <n v="2445128775"/>
  </r>
  <r>
    <x v="1"/>
    <x v="3"/>
    <x v="0"/>
    <x v="6"/>
    <x v="1"/>
    <x v="2"/>
    <x v="4"/>
    <x v="0"/>
    <n v="187"/>
    <n v="488668140"/>
  </r>
  <r>
    <x v="1"/>
    <x v="3"/>
    <x v="0"/>
    <x v="6"/>
    <x v="1"/>
    <x v="2"/>
    <x v="4"/>
    <x v="1"/>
    <n v="158"/>
    <n v="338700126"/>
  </r>
  <r>
    <x v="1"/>
    <x v="3"/>
    <x v="0"/>
    <x v="6"/>
    <x v="1"/>
    <x v="2"/>
    <x v="1"/>
    <x v="0"/>
    <n v="298"/>
    <n v="550638558"/>
  </r>
  <r>
    <x v="1"/>
    <x v="3"/>
    <x v="0"/>
    <x v="6"/>
    <x v="1"/>
    <x v="2"/>
    <x v="1"/>
    <x v="1"/>
    <n v="572"/>
    <n v="927709995"/>
  </r>
  <r>
    <x v="1"/>
    <x v="3"/>
    <x v="0"/>
    <x v="6"/>
    <x v="1"/>
    <x v="2"/>
    <x v="2"/>
    <x v="0"/>
    <n v="14"/>
    <n v="18965772"/>
  </r>
  <r>
    <x v="1"/>
    <x v="3"/>
    <x v="0"/>
    <x v="6"/>
    <x v="1"/>
    <x v="2"/>
    <x v="2"/>
    <x v="1"/>
    <n v="11"/>
    <n v="7904847"/>
  </r>
  <r>
    <x v="1"/>
    <x v="3"/>
    <x v="0"/>
    <x v="6"/>
    <x v="1"/>
    <x v="4"/>
    <x v="0"/>
    <x v="0"/>
    <n v="1"/>
    <n v="9803154.5"/>
  </r>
  <r>
    <x v="1"/>
    <x v="3"/>
    <x v="0"/>
    <x v="6"/>
    <x v="1"/>
    <x v="4"/>
    <x v="0"/>
    <x v="1"/>
    <n v="2"/>
    <n v="18991362"/>
  </r>
  <r>
    <x v="1"/>
    <x v="3"/>
    <x v="0"/>
    <x v="6"/>
    <x v="1"/>
    <x v="4"/>
    <x v="3"/>
    <x v="0"/>
    <n v="11"/>
    <n v="59832835.365905002"/>
  </r>
  <r>
    <x v="1"/>
    <x v="3"/>
    <x v="0"/>
    <x v="6"/>
    <x v="1"/>
    <x v="4"/>
    <x v="3"/>
    <x v="1"/>
    <n v="22"/>
    <n v="129732607.93286589"/>
  </r>
  <r>
    <x v="1"/>
    <x v="3"/>
    <x v="0"/>
    <x v="6"/>
    <x v="1"/>
    <x v="4"/>
    <x v="4"/>
    <x v="0"/>
    <n v="5"/>
    <n v="23661122.898310859"/>
  </r>
  <r>
    <x v="1"/>
    <x v="3"/>
    <x v="0"/>
    <x v="6"/>
    <x v="1"/>
    <x v="4"/>
    <x v="4"/>
    <x v="1"/>
    <n v="2"/>
    <n v="8585471.4546678867"/>
  </r>
  <r>
    <x v="1"/>
    <x v="3"/>
    <x v="0"/>
    <x v="6"/>
    <x v="1"/>
    <x v="4"/>
    <x v="1"/>
    <x v="0"/>
    <n v="11"/>
    <n v="27034078.865965907"/>
  </r>
  <r>
    <x v="1"/>
    <x v="3"/>
    <x v="0"/>
    <x v="6"/>
    <x v="1"/>
    <x v="4"/>
    <x v="1"/>
    <x v="1"/>
    <n v="22"/>
    <n v="54614221.79915864"/>
  </r>
  <r>
    <x v="1"/>
    <x v="3"/>
    <x v="0"/>
    <x v="6"/>
    <x v="1"/>
    <x v="4"/>
    <x v="2"/>
    <x v="0"/>
    <n v="2"/>
    <n v="4328389.4289473686"/>
  </r>
  <r>
    <x v="1"/>
    <x v="3"/>
    <x v="0"/>
    <x v="6"/>
    <x v="1"/>
    <x v="4"/>
    <x v="2"/>
    <x v="1"/>
    <n v="4"/>
    <n v="9566030.7672212571"/>
  </r>
  <r>
    <x v="1"/>
    <x v="3"/>
    <x v="0"/>
    <x v="6"/>
    <x v="1"/>
    <x v="3"/>
    <x v="0"/>
    <x v="0"/>
    <n v="25"/>
    <n v="392095995"/>
  </r>
  <r>
    <x v="1"/>
    <x v="3"/>
    <x v="0"/>
    <x v="6"/>
    <x v="1"/>
    <x v="3"/>
    <x v="0"/>
    <x v="1"/>
    <n v="7"/>
    <n v="109618224"/>
  </r>
  <r>
    <x v="1"/>
    <x v="3"/>
    <x v="0"/>
    <x v="6"/>
    <x v="1"/>
    <x v="3"/>
    <x v="3"/>
    <x v="0"/>
    <n v="62"/>
    <n v="470644338"/>
  </r>
  <r>
    <x v="1"/>
    <x v="3"/>
    <x v="0"/>
    <x v="6"/>
    <x v="1"/>
    <x v="3"/>
    <x v="3"/>
    <x v="1"/>
    <n v="62"/>
    <n v="415655955"/>
  </r>
  <r>
    <x v="1"/>
    <x v="3"/>
    <x v="0"/>
    <x v="6"/>
    <x v="1"/>
    <x v="3"/>
    <x v="1"/>
    <x v="0"/>
    <n v="12"/>
    <n v="33429891"/>
  </r>
  <r>
    <x v="1"/>
    <x v="3"/>
    <x v="0"/>
    <x v="6"/>
    <x v="1"/>
    <x v="3"/>
    <x v="1"/>
    <x v="1"/>
    <n v="46"/>
    <n v="136128570"/>
  </r>
  <r>
    <x v="1"/>
    <x v="3"/>
    <x v="0"/>
    <x v="6"/>
    <x v="1"/>
    <x v="3"/>
    <x v="2"/>
    <x v="0"/>
    <n v="19"/>
    <n v="37960308"/>
  </r>
  <r>
    <x v="1"/>
    <x v="3"/>
    <x v="0"/>
    <x v="6"/>
    <x v="1"/>
    <x v="3"/>
    <x v="2"/>
    <x v="1"/>
    <n v="5"/>
    <n v="9027435"/>
  </r>
  <r>
    <x v="1"/>
    <x v="3"/>
    <x v="0"/>
    <x v="7"/>
    <x v="0"/>
    <x v="0"/>
    <x v="0"/>
    <x v="0"/>
    <n v="424"/>
    <n v="5936872767.3026752"/>
  </r>
  <r>
    <x v="1"/>
    <x v="3"/>
    <x v="0"/>
    <x v="7"/>
    <x v="0"/>
    <x v="0"/>
    <x v="0"/>
    <x v="1"/>
    <n v="204"/>
    <n v="2636141215.7394342"/>
  </r>
  <r>
    <x v="1"/>
    <x v="3"/>
    <x v="0"/>
    <x v="7"/>
    <x v="0"/>
    <x v="0"/>
    <x v="3"/>
    <x v="0"/>
    <n v="842"/>
    <n v="6634323085.231389"/>
  </r>
  <r>
    <x v="1"/>
    <x v="3"/>
    <x v="0"/>
    <x v="7"/>
    <x v="0"/>
    <x v="0"/>
    <x v="3"/>
    <x v="1"/>
    <n v="910"/>
    <n v="7044317474.4779024"/>
  </r>
  <r>
    <x v="1"/>
    <x v="3"/>
    <x v="0"/>
    <x v="7"/>
    <x v="0"/>
    <x v="0"/>
    <x v="4"/>
    <x v="0"/>
    <n v="264"/>
    <n v="1313250347.3385942"/>
  </r>
  <r>
    <x v="1"/>
    <x v="3"/>
    <x v="0"/>
    <x v="7"/>
    <x v="0"/>
    <x v="0"/>
    <x v="4"/>
    <x v="1"/>
    <n v="345"/>
    <n v="1826112499.6207602"/>
  </r>
  <r>
    <x v="1"/>
    <x v="3"/>
    <x v="0"/>
    <x v="7"/>
    <x v="0"/>
    <x v="0"/>
    <x v="1"/>
    <x v="0"/>
    <n v="411"/>
    <n v="1253234766.3433816"/>
  </r>
  <r>
    <x v="1"/>
    <x v="3"/>
    <x v="0"/>
    <x v="7"/>
    <x v="0"/>
    <x v="0"/>
    <x v="1"/>
    <x v="1"/>
    <n v="475"/>
    <n v="1593717301.5065327"/>
  </r>
  <r>
    <x v="1"/>
    <x v="3"/>
    <x v="0"/>
    <x v="7"/>
    <x v="0"/>
    <x v="0"/>
    <x v="2"/>
    <x v="0"/>
    <n v="208"/>
    <n v="485914820.38070291"/>
  </r>
  <r>
    <x v="1"/>
    <x v="3"/>
    <x v="0"/>
    <x v="7"/>
    <x v="0"/>
    <x v="0"/>
    <x v="2"/>
    <x v="1"/>
    <n v="5"/>
    <n v="11139190.6964856"/>
  </r>
  <r>
    <x v="1"/>
    <x v="3"/>
    <x v="0"/>
    <x v="7"/>
    <x v="0"/>
    <x v="1"/>
    <x v="0"/>
    <x v="0"/>
    <n v="5"/>
    <n v="25820277.078895196"/>
  </r>
  <r>
    <x v="1"/>
    <x v="3"/>
    <x v="0"/>
    <x v="7"/>
    <x v="0"/>
    <x v="1"/>
    <x v="0"/>
    <x v="1"/>
    <n v="10"/>
    <n v="52074480.025867999"/>
  </r>
  <r>
    <x v="1"/>
    <x v="3"/>
    <x v="0"/>
    <x v="7"/>
    <x v="0"/>
    <x v="1"/>
    <x v="3"/>
    <x v="0"/>
    <n v="2007"/>
    <n v="18659369849.156025"/>
  </r>
  <r>
    <x v="1"/>
    <x v="3"/>
    <x v="0"/>
    <x v="7"/>
    <x v="0"/>
    <x v="1"/>
    <x v="3"/>
    <x v="1"/>
    <n v="1978"/>
    <n v="17384047432.70319"/>
  </r>
  <r>
    <x v="1"/>
    <x v="3"/>
    <x v="0"/>
    <x v="7"/>
    <x v="0"/>
    <x v="1"/>
    <x v="4"/>
    <x v="0"/>
    <n v="211"/>
    <n v="1026735483.7951058"/>
  </r>
  <r>
    <x v="1"/>
    <x v="3"/>
    <x v="0"/>
    <x v="7"/>
    <x v="0"/>
    <x v="1"/>
    <x v="4"/>
    <x v="1"/>
    <n v="126"/>
    <n v="565315518.28331923"/>
  </r>
  <r>
    <x v="1"/>
    <x v="3"/>
    <x v="0"/>
    <x v="7"/>
    <x v="0"/>
    <x v="1"/>
    <x v="1"/>
    <x v="0"/>
    <n v="702"/>
    <n v="1964835351.5512292"/>
  </r>
  <r>
    <x v="1"/>
    <x v="3"/>
    <x v="0"/>
    <x v="7"/>
    <x v="0"/>
    <x v="1"/>
    <x v="1"/>
    <x v="1"/>
    <n v="967"/>
    <n v="2834146240.6379476"/>
  </r>
  <r>
    <x v="1"/>
    <x v="3"/>
    <x v="0"/>
    <x v="7"/>
    <x v="0"/>
    <x v="1"/>
    <x v="2"/>
    <x v="0"/>
    <n v="204"/>
    <n v="471510802.10542703"/>
  </r>
  <r>
    <x v="1"/>
    <x v="3"/>
    <x v="0"/>
    <x v="7"/>
    <x v="0"/>
    <x v="1"/>
    <x v="2"/>
    <x v="1"/>
    <n v="24"/>
    <n v="52041381.706171192"/>
  </r>
  <r>
    <x v="1"/>
    <x v="3"/>
    <x v="0"/>
    <x v="7"/>
    <x v="0"/>
    <x v="3"/>
    <x v="3"/>
    <x v="0"/>
    <n v="1"/>
    <n v="8868438.0555422828"/>
  </r>
  <r>
    <x v="1"/>
    <x v="3"/>
    <x v="0"/>
    <x v="7"/>
    <x v="1"/>
    <x v="2"/>
    <x v="0"/>
    <x v="0"/>
    <n v="1"/>
    <n v="3682638"/>
  </r>
  <r>
    <x v="1"/>
    <x v="3"/>
    <x v="0"/>
    <x v="7"/>
    <x v="1"/>
    <x v="2"/>
    <x v="0"/>
    <x v="1"/>
    <n v="1"/>
    <n v="10017000"/>
  </r>
  <r>
    <x v="1"/>
    <x v="3"/>
    <x v="0"/>
    <x v="7"/>
    <x v="1"/>
    <x v="2"/>
    <x v="3"/>
    <x v="0"/>
    <n v="236"/>
    <n v="1853118783"/>
  </r>
  <r>
    <x v="1"/>
    <x v="3"/>
    <x v="0"/>
    <x v="7"/>
    <x v="1"/>
    <x v="2"/>
    <x v="3"/>
    <x v="1"/>
    <n v="141"/>
    <n v="939860592"/>
  </r>
  <r>
    <x v="1"/>
    <x v="3"/>
    <x v="0"/>
    <x v="7"/>
    <x v="1"/>
    <x v="2"/>
    <x v="4"/>
    <x v="0"/>
    <n v="27"/>
    <n v="84347712"/>
  </r>
  <r>
    <x v="1"/>
    <x v="3"/>
    <x v="0"/>
    <x v="7"/>
    <x v="1"/>
    <x v="2"/>
    <x v="4"/>
    <x v="1"/>
    <n v="24"/>
    <n v="68814330"/>
  </r>
  <r>
    <x v="1"/>
    <x v="3"/>
    <x v="0"/>
    <x v="7"/>
    <x v="1"/>
    <x v="2"/>
    <x v="1"/>
    <x v="0"/>
    <n v="23"/>
    <n v="65620494"/>
  </r>
  <r>
    <x v="1"/>
    <x v="3"/>
    <x v="0"/>
    <x v="7"/>
    <x v="1"/>
    <x v="2"/>
    <x v="1"/>
    <x v="1"/>
    <n v="30"/>
    <n v="64649553"/>
  </r>
  <r>
    <x v="1"/>
    <x v="3"/>
    <x v="0"/>
    <x v="7"/>
    <x v="1"/>
    <x v="2"/>
    <x v="2"/>
    <x v="0"/>
    <n v="10"/>
    <n v="16267587"/>
  </r>
  <r>
    <x v="1"/>
    <x v="3"/>
    <x v="0"/>
    <x v="7"/>
    <x v="1"/>
    <x v="2"/>
    <x v="2"/>
    <x v="1"/>
    <n v="2"/>
    <n v="2773572"/>
  </r>
  <r>
    <x v="1"/>
    <x v="3"/>
    <x v="0"/>
    <x v="7"/>
    <x v="1"/>
    <x v="4"/>
    <x v="0"/>
    <x v="0"/>
    <n v="4"/>
    <n v="44638486.590189807"/>
  </r>
  <r>
    <x v="1"/>
    <x v="3"/>
    <x v="0"/>
    <x v="7"/>
    <x v="1"/>
    <x v="4"/>
    <x v="0"/>
    <x v="1"/>
    <n v="3"/>
    <n v="37463948.172163732"/>
  </r>
  <r>
    <x v="1"/>
    <x v="3"/>
    <x v="0"/>
    <x v="7"/>
    <x v="1"/>
    <x v="4"/>
    <x v="3"/>
    <x v="0"/>
    <n v="24"/>
    <n v="205596311.25105488"/>
  </r>
  <r>
    <x v="1"/>
    <x v="3"/>
    <x v="0"/>
    <x v="7"/>
    <x v="1"/>
    <x v="4"/>
    <x v="3"/>
    <x v="1"/>
    <n v="17"/>
    <n v="131915360.6970131"/>
  </r>
  <r>
    <x v="1"/>
    <x v="3"/>
    <x v="0"/>
    <x v="7"/>
    <x v="1"/>
    <x v="4"/>
    <x v="4"/>
    <x v="0"/>
    <n v="12"/>
    <n v="70438004.253517732"/>
  </r>
  <r>
    <x v="1"/>
    <x v="3"/>
    <x v="0"/>
    <x v="7"/>
    <x v="1"/>
    <x v="4"/>
    <x v="4"/>
    <x v="1"/>
    <n v="12"/>
    <n v="66994586.914071456"/>
  </r>
  <r>
    <x v="1"/>
    <x v="3"/>
    <x v="0"/>
    <x v="7"/>
    <x v="1"/>
    <x v="4"/>
    <x v="1"/>
    <x v="0"/>
    <n v="30"/>
    <n v="88197520.339330092"/>
  </r>
  <r>
    <x v="1"/>
    <x v="3"/>
    <x v="0"/>
    <x v="7"/>
    <x v="1"/>
    <x v="4"/>
    <x v="1"/>
    <x v="1"/>
    <n v="40"/>
    <n v="125139761.17703384"/>
  </r>
  <r>
    <x v="1"/>
    <x v="3"/>
    <x v="0"/>
    <x v="7"/>
    <x v="1"/>
    <x v="4"/>
    <x v="2"/>
    <x v="0"/>
    <n v="11"/>
    <n v="25403450.222534146"/>
  </r>
  <r>
    <x v="1"/>
    <x v="3"/>
    <x v="0"/>
    <x v="7"/>
    <x v="1"/>
    <x v="4"/>
    <x v="2"/>
    <x v="1"/>
    <n v="6"/>
    <n v="14389527.988642801"/>
  </r>
  <r>
    <x v="1"/>
    <x v="3"/>
    <x v="0"/>
    <x v="8"/>
    <x v="0"/>
    <x v="0"/>
    <x v="0"/>
    <x v="0"/>
    <n v="146"/>
    <n v="1277276811.0888298"/>
  </r>
  <r>
    <x v="1"/>
    <x v="3"/>
    <x v="0"/>
    <x v="8"/>
    <x v="0"/>
    <x v="0"/>
    <x v="0"/>
    <x v="1"/>
    <n v="117"/>
    <n v="984971849.61045086"/>
  </r>
  <r>
    <x v="1"/>
    <x v="3"/>
    <x v="0"/>
    <x v="8"/>
    <x v="0"/>
    <x v="0"/>
    <x v="3"/>
    <x v="0"/>
    <n v="305"/>
    <n v="1876869509.5672722"/>
  </r>
  <r>
    <x v="1"/>
    <x v="3"/>
    <x v="0"/>
    <x v="8"/>
    <x v="0"/>
    <x v="0"/>
    <x v="3"/>
    <x v="1"/>
    <n v="446"/>
    <n v="2348636681.8491993"/>
  </r>
  <r>
    <x v="1"/>
    <x v="3"/>
    <x v="0"/>
    <x v="8"/>
    <x v="0"/>
    <x v="0"/>
    <x v="4"/>
    <x v="0"/>
    <n v="30"/>
    <n v="143681804.32247406"/>
  </r>
  <r>
    <x v="1"/>
    <x v="3"/>
    <x v="0"/>
    <x v="8"/>
    <x v="0"/>
    <x v="0"/>
    <x v="4"/>
    <x v="1"/>
    <n v="128"/>
    <n v="295899056.72036606"/>
  </r>
  <r>
    <x v="1"/>
    <x v="3"/>
    <x v="0"/>
    <x v="8"/>
    <x v="0"/>
    <x v="0"/>
    <x v="1"/>
    <x v="0"/>
    <n v="55"/>
    <n v="122456609.363756"/>
  </r>
  <r>
    <x v="1"/>
    <x v="3"/>
    <x v="0"/>
    <x v="8"/>
    <x v="0"/>
    <x v="0"/>
    <x v="1"/>
    <x v="1"/>
    <n v="82"/>
    <n v="187407541.20948154"/>
  </r>
  <r>
    <x v="1"/>
    <x v="3"/>
    <x v="0"/>
    <x v="8"/>
    <x v="0"/>
    <x v="0"/>
    <x v="2"/>
    <x v="0"/>
    <n v="66"/>
    <n v="113875901.49595556"/>
  </r>
  <r>
    <x v="1"/>
    <x v="3"/>
    <x v="0"/>
    <x v="8"/>
    <x v="0"/>
    <x v="0"/>
    <x v="2"/>
    <x v="1"/>
    <n v="32"/>
    <n v="49906550.48864565"/>
  </r>
  <r>
    <x v="1"/>
    <x v="3"/>
    <x v="0"/>
    <x v="8"/>
    <x v="0"/>
    <x v="1"/>
    <x v="3"/>
    <x v="0"/>
    <n v="1757"/>
    <n v="10431281612.377195"/>
  </r>
  <r>
    <x v="1"/>
    <x v="3"/>
    <x v="0"/>
    <x v="8"/>
    <x v="0"/>
    <x v="1"/>
    <x v="3"/>
    <x v="1"/>
    <n v="5588"/>
    <n v="24823858273.07766"/>
  </r>
  <r>
    <x v="1"/>
    <x v="3"/>
    <x v="0"/>
    <x v="8"/>
    <x v="0"/>
    <x v="1"/>
    <x v="4"/>
    <x v="0"/>
    <n v="228"/>
    <n v="984417722.95854402"/>
  </r>
  <r>
    <x v="1"/>
    <x v="3"/>
    <x v="0"/>
    <x v="8"/>
    <x v="0"/>
    <x v="1"/>
    <x v="4"/>
    <x v="1"/>
    <n v="6376"/>
    <n v="12848424467.582407"/>
  </r>
  <r>
    <x v="1"/>
    <x v="3"/>
    <x v="0"/>
    <x v="8"/>
    <x v="0"/>
    <x v="1"/>
    <x v="1"/>
    <x v="0"/>
    <n v="629"/>
    <n v="1446414749.311178"/>
  </r>
  <r>
    <x v="1"/>
    <x v="3"/>
    <x v="0"/>
    <x v="8"/>
    <x v="0"/>
    <x v="1"/>
    <x v="1"/>
    <x v="1"/>
    <n v="1301"/>
    <n v="2928933028.4905939"/>
  </r>
  <r>
    <x v="1"/>
    <x v="3"/>
    <x v="0"/>
    <x v="8"/>
    <x v="0"/>
    <x v="1"/>
    <x v="2"/>
    <x v="0"/>
    <n v="465"/>
    <n v="844539070.42352724"/>
  </r>
  <r>
    <x v="1"/>
    <x v="3"/>
    <x v="0"/>
    <x v="8"/>
    <x v="0"/>
    <x v="1"/>
    <x v="2"/>
    <x v="1"/>
    <n v="1115"/>
    <n v="1750054529.1360438"/>
  </r>
  <r>
    <x v="1"/>
    <x v="3"/>
    <x v="0"/>
    <x v="8"/>
    <x v="0"/>
    <x v="3"/>
    <x v="0"/>
    <x v="1"/>
    <n v="1"/>
    <n v="10494117"/>
  </r>
  <r>
    <x v="1"/>
    <x v="3"/>
    <x v="0"/>
    <x v="8"/>
    <x v="0"/>
    <x v="3"/>
    <x v="3"/>
    <x v="0"/>
    <n v="8"/>
    <n v="68345088"/>
  </r>
  <r>
    <x v="1"/>
    <x v="3"/>
    <x v="0"/>
    <x v="8"/>
    <x v="0"/>
    <x v="3"/>
    <x v="3"/>
    <x v="1"/>
    <n v="16"/>
    <n v="134099709.71294117"/>
  </r>
  <r>
    <x v="1"/>
    <x v="3"/>
    <x v="0"/>
    <x v="8"/>
    <x v="0"/>
    <x v="3"/>
    <x v="1"/>
    <x v="1"/>
    <n v="5"/>
    <n v="12061064.175000001"/>
  </r>
  <r>
    <x v="1"/>
    <x v="3"/>
    <x v="0"/>
    <x v="8"/>
    <x v="0"/>
    <x v="3"/>
    <x v="2"/>
    <x v="0"/>
    <n v="3"/>
    <n v="5617873.8450000007"/>
  </r>
  <r>
    <x v="1"/>
    <x v="3"/>
    <x v="0"/>
    <x v="8"/>
    <x v="1"/>
    <x v="2"/>
    <x v="0"/>
    <x v="0"/>
    <n v="2"/>
    <n v="24426000"/>
  </r>
  <r>
    <x v="1"/>
    <x v="3"/>
    <x v="0"/>
    <x v="8"/>
    <x v="1"/>
    <x v="2"/>
    <x v="0"/>
    <x v="1"/>
    <n v="5"/>
    <n v="43065066"/>
  </r>
  <r>
    <x v="1"/>
    <x v="3"/>
    <x v="0"/>
    <x v="8"/>
    <x v="1"/>
    <x v="2"/>
    <x v="3"/>
    <x v="0"/>
    <n v="1227"/>
    <n v="5456126784"/>
  </r>
  <r>
    <x v="1"/>
    <x v="3"/>
    <x v="0"/>
    <x v="8"/>
    <x v="1"/>
    <x v="2"/>
    <x v="3"/>
    <x v="1"/>
    <n v="1426"/>
    <n v="5537042070"/>
  </r>
  <r>
    <x v="1"/>
    <x v="3"/>
    <x v="0"/>
    <x v="8"/>
    <x v="1"/>
    <x v="2"/>
    <x v="4"/>
    <x v="0"/>
    <n v="168"/>
    <n v="430660056"/>
  </r>
  <r>
    <x v="1"/>
    <x v="3"/>
    <x v="0"/>
    <x v="8"/>
    <x v="1"/>
    <x v="2"/>
    <x v="4"/>
    <x v="1"/>
    <n v="441"/>
    <n v="628821684"/>
  </r>
  <r>
    <x v="1"/>
    <x v="3"/>
    <x v="0"/>
    <x v="8"/>
    <x v="1"/>
    <x v="2"/>
    <x v="1"/>
    <x v="0"/>
    <n v="146"/>
    <n v="281673600"/>
  </r>
  <r>
    <x v="1"/>
    <x v="3"/>
    <x v="0"/>
    <x v="8"/>
    <x v="1"/>
    <x v="2"/>
    <x v="1"/>
    <x v="1"/>
    <n v="311"/>
    <n v="427618095"/>
  </r>
  <r>
    <x v="1"/>
    <x v="3"/>
    <x v="0"/>
    <x v="8"/>
    <x v="1"/>
    <x v="2"/>
    <x v="2"/>
    <x v="0"/>
    <n v="31"/>
    <n v="41082402"/>
  </r>
  <r>
    <x v="1"/>
    <x v="3"/>
    <x v="0"/>
    <x v="8"/>
    <x v="1"/>
    <x v="2"/>
    <x v="2"/>
    <x v="1"/>
    <n v="739"/>
    <n v="409170216"/>
  </r>
  <r>
    <x v="1"/>
    <x v="3"/>
    <x v="0"/>
    <x v="8"/>
    <x v="1"/>
    <x v="4"/>
    <x v="0"/>
    <x v="1"/>
    <n v="3"/>
    <n v="13961262.999702001"/>
  </r>
  <r>
    <x v="1"/>
    <x v="3"/>
    <x v="0"/>
    <x v="8"/>
    <x v="1"/>
    <x v="4"/>
    <x v="3"/>
    <x v="0"/>
    <n v="29"/>
    <n v="169400569.20888433"/>
  </r>
  <r>
    <x v="1"/>
    <x v="3"/>
    <x v="0"/>
    <x v="8"/>
    <x v="1"/>
    <x v="4"/>
    <x v="3"/>
    <x v="1"/>
    <n v="226"/>
    <n v="898798149.92145896"/>
  </r>
  <r>
    <x v="1"/>
    <x v="3"/>
    <x v="0"/>
    <x v="8"/>
    <x v="1"/>
    <x v="4"/>
    <x v="4"/>
    <x v="0"/>
    <n v="3"/>
    <n v="10072680.723283334"/>
  </r>
  <r>
    <x v="1"/>
    <x v="3"/>
    <x v="0"/>
    <x v="8"/>
    <x v="1"/>
    <x v="4"/>
    <x v="4"/>
    <x v="1"/>
    <n v="385"/>
    <n v="740583243.45511103"/>
  </r>
  <r>
    <x v="1"/>
    <x v="3"/>
    <x v="0"/>
    <x v="8"/>
    <x v="1"/>
    <x v="4"/>
    <x v="1"/>
    <x v="0"/>
    <n v="18"/>
    <n v="38466818.17757564"/>
  </r>
  <r>
    <x v="1"/>
    <x v="3"/>
    <x v="0"/>
    <x v="8"/>
    <x v="1"/>
    <x v="4"/>
    <x v="1"/>
    <x v="1"/>
    <n v="61"/>
    <n v="131549110.0588626"/>
  </r>
  <r>
    <x v="1"/>
    <x v="3"/>
    <x v="0"/>
    <x v="8"/>
    <x v="1"/>
    <x v="4"/>
    <x v="2"/>
    <x v="0"/>
    <n v="8"/>
    <n v="14273067.667017847"/>
  </r>
  <r>
    <x v="1"/>
    <x v="3"/>
    <x v="0"/>
    <x v="8"/>
    <x v="1"/>
    <x v="4"/>
    <x v="2"/>
    <x v="1"/>
    <n v="114"/>
    <n v="177952744.09631312"/>
  </r>
  <r>
    <x v="1"/>
    <x v="3"/>
    <x v="0"/>
    <x v="8"/>
    <x v="1"/>
    <x v="3"/>
    <x v="3"/>
    <x v="0"/>
    <n v="57"/>
    <n v="307933176"/>
  </r>
  <r>
    <x v="1"/>
    <x v="3"/>
    <x v="0"/>
    <x v="8"/>
    <x v="1"/>
    <x v="3"/>
    <x v="3"/>
    <x v="1"/>
    <n v="31"/>
    <n v="154952031"/>
  </r>
  <r>
    <x v="1"/>
    <x v="3"/>
    <x v="0"/>
    <x v="8"/>
    <x v="1"/>
    <x v="3"/>
    <x v="4"/>
    <x v="1"/>
    <n v="325"/>
    <n v="207400647"/>
  </r>
  <r>
    <x v="1"/>
    <x v="3"/>
    <x v="0"/>
    <x v="8"/>
    <x v="1"/>
    <x v="3"/>
    <x v="1"/>
    <x v="0"/>
    <n v="130"/>
    <n v="267608541"/>
  </r>
  <r>
    <x v="1"/>
    <x v="3"/>
    <x v="0"/>
    <x v="8"/>
    <x v="1"/>
    <x v="3"/>
    <x v="1"/>
    <x v="1"/>
    <n v="6"/>
    <n v="15119604"/>
  </r>
  <r>
    <x v="1"/>
    <x v="3"/>
    <x v="0"/>
    <x v="8"/>
    <x v="1"/>
    <x v="3"/>
    <x v="2"/>
    <x v="0"/>
    <n v="5"/>
    <n v="2922558"/>
  </r>
  <r>
    <x v="1"/>
    <x v="3"/>
    <x v="0"/>
    <x v="8"/>
    <x v="1"/>
    <x v="3"/>
    <x v="2"/>
    <x v="1"/>
    <n v="195"/>
    <n v="113291085"/>
  </r>
  <r>
    <x v="1"/>
    <x v="3"/>
    <x v="0"/>
    <x v="9"/>
    <x v="0"/>
    <x v="0"/>
    <x v="0"/>
    <x v="0"/>
    <n v="995"/>
    <n v="5335348993.5458241"/>
  </r>
  <r>
    <x v="1"/>
    <x v="3"/>
    <x v="0"/>
    <x v="9"/>
    <x v="0"/>
    <x v="0"/>
    <x v="0"/>
    <x v="1"/>
    <n v="294"/>
    <n v="2248672192.2040863"/>
  </r>
  <r>
    <x v="1"/>
    <x v="3"/>
    <x v="0"/>
    <x v="9"/>
    <x v="0"/>
    <x v="0"/>
    <x v="3"/>
    <x v="0"/>
    <n v="218"/>
    <n v="1411377916.9421992"/>
  </r>
  <r>
    <x v="1"/>
    <x v="3"/>
    <x v="0"/>
    <x v="9"/>
    <x v="0"/>
    <x v="0"/>
    <x v="3"/>
    <x v="1"/>
    <n v="258"/>
    <n v="1478556456.4614508"/>
  </r>
  <r>
    <x v="1"/>
    <x v="3"/>
    <x v="0"/>
    <x v="9"/>
    <x v="0"/>
    <x v="0"/>
    <x v="4"/>
    <x v="0"/>
    <n v="12223"/>
    <n v="41922949212.99379"/>
  </r>
  <r>
    <x v="1"/>
    <x v="3"/>
    <x v="0"/>
    <x v="9"/>
    <x v="0"/>
    <x v="0"/>
    <x v="4"/>
    <x v="1"/>
    <n v="2405"/>
    <n v="7991941904.1541271"/>
  </r>
  <r>
    <x v="1"/>
    <x v="3"/>
    <x v="0"/>
    <x v="9"/>
    <x v="0"/>
    <x v="0"/>
    <x v="1"/>
    <x v="0"/>
    <n v="126"/>
    <n v="312255576.77973342"/>
  </r>
  <r>
    <x v="1"/>
    <x v="3"/>
    <x v="0"/>
    <x v="9"/>
    <x v="0"/>
    <x v="0"/>
    <x v="1"/>
    <x v="1"/>
    <n v="268"/>
    <n v="673584355.17433381"/>
  </r>
  <r>
    <x v="1"/>
    <x v="3"/>
    <x v="0"/>
    <x v="9"/>
    <x v="0"/>
    <x v="0"/>
    <x v="2"/>
    <x v="0"/>
    <n v="60"/>
    <n v="119231283.79819597"/>
  </r>
  <r>
    <x v="1"/>
    <x v="3"/>
    <x v="0"/>
    <x v="9"/>
    <x v="0"/>
    <x v="0"/>
    <x v="2"/>
    <x v="1"/>
    <n v="68"/>
    <n v="127382396.65871765"/>
  </r>
  <r>
    <x v="1"/>
    <x v="3"/>
    <x v="0"/>
    <x v="9"/>
    <x v="0"/>
    <x v="1"/>
    <x v="3"/>
    <x v="0"/>
    <n v="2152"/>
    <n v="12157385894.261099"/>
  </r>
  <r>
    <x v="1"/>
    <x v="3"/>
    <x v="0"/>
    <x v="9"/>
    <x v="0"/>
    <x v="1"/>
    <x v="3"/>
    <x v="1"/>
    <n v="3022"/>
    <n v="16464245742.596733"/>
  </r>
  <r>
    <x v="1"/>
    <x v="3"/>
    <x v="0"/>
    <x v="9"/>
    <x v="0"/>
    <x v="1"/>
    <x v="4"/>
    <x v="0"/>
    <n v="667"/>
    <n v="3062920900.1591296"/>
  </r>
  <r>
    <x v="1"/>
    <x v="3"/>
    <x v="0"/>
    <x v="9"/>
    <x v="0"/>
    <x v="1"/>
    <x v="4"/>
    <x v="1"/>
    <n v="950"/>
    <n v="4560533171.110487"/>
  </r>
  <r>
    <x v="1"/>
    <x v="3"/>
    <x v="0"/>
    <x v="9"/>
    <x v="0"/>
    <x v="1"/>
    <x v="1"/>
    <x v="0"/>
    <n v="1961"/>
    <n v="4603923879.2129898"/>
  </r>
  <r>
    <x v="1"/>
    <x v="3"/>
    <x v="0"/>
    <x v="9"/>
    <x v="0"/>
    <x v="1"/>
    <x v="1"/>
    <x v="1"/>
    <n v="3173"/>
    <n v="7627903040.3244429"/>
  </r>
  <r>
    <x v="1"/>
    <x v="3"/>
    <x v="0"/>
    <x v="9"/>
    <x v="0"/>
    <x v="1"/>
    <x v="2"/>
    <x v="0"/>
    <n v="188"/>
    <n v="368312914.40231341"/>
  </r>
  <r>
    <x v="1"/>
    <x v="3"/>
    <x v="0"/>
    <x v="9"/>
    <x v="0"/>
    <x v="1"/>
    <x v="2"/>
    <x v="1"/>
    <n v="219"/>
    <n v="400381822.10296053"/>
  </r>
  <r>
    <x v="1"/>
    <x v="3"/>
    <x v="0"/>
    <x v="9"/>
    <x v="1"/>
    <x v="2"/>
    <x v="3"/>
    <x v="0"/>
    <n v="337"/>
    <n v="1197947091"/>
  </r>
  <r>
    <x v="1"/>
    <x v="3"/>
    <x v="0"/>
    <x v="9"/>
    <x v="1"/>
    <x v="2"/>
    <x v="3"/>
    <x v="1"/>
    <n v="449"/>
    <n v="1489125651"/>
  </r>
  <r>
    <x v="1"/>
    <x v="3"/>
    <x v="0"/>
    <x v="9"/>
    <x v="1"/>
    <x v="2"/>
    <x v="4"/>
    <x v="0"/>
    <n v="123"/>
    <n v="274924188"/>
  </r>
  <r>
    <x v="1"/>
    <x v="3"/>
    <x v="0"/>
    <x v="9"/>
    <x v="1"/>
    <x v="2"/>
    <x v="4"/>
    <x v="1"/>
    <n v="103"/>
    <n v="193074549"/>
  </r>
  <r>
    <x v="1"/>
    <x v="3"/>
    <x v="0"/>
    <x v="9"/>
    <x v="1"/>
    <x v="2"/>
    <x v="1"/>
    <x v="0"/>
    <n v="54"/>
    <n v="109475091"/>
  </r>
  <r>
    <x v="1"/>
    <x v="3"/>
    <x v="0"/>
    <x v="9"/>
    <x v="1"/>
    <x v="2"/>
    <x v="1"/>
    <x v="1"/>
    <n v="101"/>
    <n v="159904050"/>
  </r>
  <r>
    <x v="1"/>
    <x v="3"/>
    <x v="0"/>
    <x v="9"/>
    <x v="1"/>
    <x v="2"/>
    <x v="2"/>
    <x v="0"/>
    <n v="4"/>
    <n v="5528367"/>
  </r>
  <r>
    <x v="1"/>
    <x v="3"/>
    <x v="0"/>
    <x v="9"/>
    <x v="1"/>
    <x v="2"/>
    <x v="2"/>
    <x v="1"/>
    <n v="2"/>
    <n v="1990437"/>
  </r>
  <r>
    <x v="1"/>
    <x v="3"/>
    <x v="0"/>
    <x v="9"/>
    <x v="1"/>
    <x v="4"/>
    <x v="0"/>
    <x v="0"/>
    <n v="1"/>
    <n v="9003014.5714285709"/>
  </r>
  <r>
    <x v="1"/>
    <x v="3"/>
    <x v="0"/>
    <x v="9"/>
    <x v="1"/>
    <x v="4"/>
    <x v="0"/>
    <x v="1"/>
    <n v="1"/>
    <n v="7917976.7433859762"/>
  </r>
  <r>
    <x v="1"/>
    <x v="3"/>
    <x v="0"/>
    <x v="9"/>
    <x v="1"/>
    <x v="4"/>
    <x v="3"/>
    <x v="0"/>
    <n v="40"/>
    <n v="275592625.05457622"/>
  </r>
  <r>
    <x v="1"/>
    <x v="3"/>
    <x v="0"/>
    <x v="9"/>
    <x v="1"/>
    <x v="4"/>
    <x v="3"/>
    <x v="1"/>
    <n v="79"/>
    <n v="458613983.30543941"/>
  </r>
  <r>
    <x v="1"/>
    <x v="3"/>
    <x v="0"/>
    <x v="9"/>
    <x v="1"/>
    <x v="4"/>
    <x v="4"/>
    <x v="0"/>
    <n v="5"/>
    <n v="24824206.765606932"/>
  </r>
  <r>
    <x v="1"/>
    <x v="3"/>
    <x v="0"/>
    <x v="9"/>
    <x v="1"/>
    <x v="4"/>
    <x v="4"/>
    <x v="1"/>
    <n v="15"/>
    <n v="72350322.783595249"/>
  </r>
  <r>
    <x v="1"/>
    <x v="3"/>
    <x v="0"/>
    <x v="9"/>
    <x v="1"/>
    <x v="4"/>
    <x v="1"/>
    <x v="0"/>
    <n v="44"/>
    <n v="107904278.71473227"/>
  </r>
  <r>
    <x v="1"/>
    <x v="3"/>
    <x v="0"/>
    <x v="9"/>
    <x v="1"/>
    <x v="4"/>
    <x v="1"/>
    <x v="1"/>
    <n v="114"/>
    <n v="282458654.03946835"/>
  </r>
  <r>
    <x v="1"/>
    <x v="3"/>
    <x v="0"/>
    <x v="9"/>
    <x v="1"/>
    <x v="4"/>
    <x v="2"/>
    <x v="0"/>
    <n v="5"/>
    <n v="9937585.4777868539"/>
  </r>
  <r>
    <x v="1"/>
    <x v="3"/>
    <x v="0"/>
    <x v="9"/>
    <x v="1"/>
    <x v="4"/>
    <x v="2"/>
    <x v="1"/>
    <n v="7"/>
    <n v="12775605.144018222"/>
  </r>
  <r>
    <x v="1"/>
    <x v="3"/>
    <x v="0"/>
    <x v="10"/>
    <x v="0"/>
    <x v="0"/>
    <x v="0"/>
    <x v="0"/>
    <n v="53"/>
    <n v="591290117.14285719"/>
  </r>
  <r>
    <x v="1"/>
    <x v="3"/>
    <x v="0"/>
    <x v="10"/>
    <x v="0"/>
    <x v="0"/>
    <x v="0"/>
    <x v="1"/>
    <n v="16"/>
    <n v="173564445"/>
  </r>
  <r>
    <x v="1"/>
    <x v="3"/>
    <x v="0"/>
    <x v="10"/>
    <x v="0"/>
    <x v="0"/>
    <x v="3"/>
    <x v="0"/>
    <n v="300"/>
    <n v="2160270215.4420385"/>
  </r>
  <r>
    <x v="1"/>
    <x v="3"/>
    <x v="0"/>
    <x v="10"/>
    <x v="0"/>
    <x v="0"/>
    <x v="3"/>
    <x v="1"/>
    <n v="129"/>
    <n v="881028074.32527411"/>
  </r>
  <r>
    <x v="1"/>
    <x v="3"/>
    <x v="0"/>
    <x v="10"/>
    <x v="0"/>
    <x v="0"/>
    <x v="4"/>
    <x v="0"/>
    <n v="600"/>
    <n v="1752753781.8657951"/>
  </r>
  <r>
    <x v="1"/>
    <x v="3"/>
    <x v="0"/>
    <x v="10"/>
    <x v="0"/>
    <x v="0"/>
    <x v="4"/>
    <x v="1"/>
    <n v="208"/>
    <n v="650097955.46399999"/>
  </r>
  <r>
    <x v="1"/>
    <x v="3"/>
    <x v="0"/>
    <x v="10"/>
    <x v="0"/>
    <x v="0"/>
    <x v="1"/>
    <x v="0"/>
    <n v="46"/>
    <n v="125175312.11999993"/>
  </r>
  <r>
    <x v="1"/>
    <x v="3"/>
    <x v="0"/>
    <x v="10"/>
    <x v="0"/>
    <x v="0"/>
    <x v="1"/>
    <x v="1"/>
    <n v="34"/>
    <n v="97207504.720540583"/>
  </r>
  <r>
    <x v="1"/>
    <x v="3"/>
    <x v="0"/>
    <x v="10"/>
    <x v="0"/>
    <x v="0"/>
    <x v="2"/>
    <x v="0"/>
    <n v="37"/>
    <n v="69287110.75500001"/>
  </r>
  <r>
    <x v="1"/>
    <x v="3"/>
    <x v="0"/>
    <x v="10"/>
    <x v="0"/>
    <x v="1"/>
    <x v="3"/>
    <x v="0"/>
    <n v="855"/>
    <n v="6155164456.181448"/>
  </r>
  <r>
    <x v="1"/>
    <x v="3"/>
    <x v="0"/>
    <x v="10"/>
    <x v="0"/>
    <x v="1"/>
    <x v="3"/>
    <x v="1"/>
    <n v="398"/>
    <n v="2714769432.7997355"/>
  </r>
  <r>
    <x v="1"/>
    <x v="3"/>
    <x v="0"/>
    <x v="10"/>
    <x v="0"/>
    <x v="1"/>
    <x v="4"/>
    <x v="0"/>
    <n v="964"/>
    <n v="2812443609.6692047"/>
  </r>
  <r>
    <x v="1"/>
    <x v="3"/>
    <x v="0"/>
    <x v="10"/>
    <x v="0"/>
    <x v="1"/>
    <x v="4"/>
    <x v="1"/>
    <n v="406"/>
    <n v="1280300930.0290103"/>
  </r>
  <r>
    <x v="1"/>
    <x v="3"/>
    <x v="0"/>
    <x v="10"/>
    <x v="0"/>
    <x v="1"/>
    <x v="1"/>
    <x v="0"/>
    <n v="553"/>
    <n v="1507990374.6929998"/>
  </r>
  <r>
    <x v="1"/>
    <x v="3"/>
    <x v="0"/>
    <x v="10"/>
    <x v="0"/>
    <x v="1"/>
    <x v="1"/>
    <x v="1"/>
    <n v="534"/>
    <n v="1526282801.5422981"/>
  </r>
  <r>
    <x v="1"/>
    <x v="3"/>
    <x v="0"/>
    <x v="10"/>
    <x v="0"/>
    <x v="1"/>
    <x v="2"/>
    <x v="0"/>
    <n v="203"/>
    <n v="380142796.84500009"/>
  </r>
  <r>
    <x v="1"/>
    <x v="3"/>
    <x v="0"/>
    <x v="10"/>
    <x v="0"/>
    <x v="1"/>
    <x v="2"/>
    <x v="1"/>
    <n v="36"/>
    <n v="67414486.140000001"/>
  </r>
  <r>
    <x v="1"/>
    <x v="3"/>
    <x v="0"/>
    <x v="10"/>
    <x v="0"/>
    <x v="3"/>
    <x v="3"/>
    <x v="0"/>
    <n v="5"/>
    <n v="35950485.534567103"/>
  </r>
  <r>
    <x v="1"/>
    <x v="3"/>
    <x v="0"/>
    <x v="10"/>
    <x v="0"/>
    <x v="3"/>
    <x v="3"/>
    <x v="1"/>
    <n v="2"/>
    <n v="13641894.27114138"/>
  </r>
  <r>
    <x v="1"/>
    <x v="3"/>
    <x v="0"/>
    <x v="10"/>
    <x v="0"/>
    <x v="3"/>
    <x v="4"/>
    <x v="0"/>
    <n v="2"/>
    <n v="5831352.3900000006"/>
  </r>
  <r>
    <x v="1"/>
    <x v="3"/>
    <x v="0"/>
    <x v="10"/>
    <x v="0"/>
    <x v="3"/>
    <x v="1"/>
    <x v="0"/>
    <n v="4"/>
    <n v="10912275.491999995"/>
  </r>
  <r>
    <x v="1"/>
    <x v="3"/>
    <x v="0"/>
    <x v="10"/>
    <x v="0"/>
    <x v="3"/>
    <x v="1"/>
    <x v="1"/>
    <n v="2"/>
    <n v="5718088.5129729742"/>
  </r>
  <r>
    <x v="1"/>
    <x v="3"/>
    <x v="0"/>
    <x v="10"/>
    <x v="0"/>
    <x v="3"/>
    <x v="2"/>
    <x v="0"/>
    <n v="29"/>
    <n v="54306113.835000008"/>
  </r>
  <r>
    <x v="1"/>
    <x v="3"/>
    <x v="0"/>
    <x v="10"/>
    <x v="0"/>
    <x v="3"/>
    <x v="2"/>
    <x v="1"/>
    <n v="10"/>
    <n v="18726246.150000002"/>
  </r>
  <r>
    <x v="1"/>
    <x v="3"/>
    <x v="0"/>
    <x v="10"/>
    <x v="1"/>
    <x v="2"/>
    <x v="0"/>
    <x v="0"/>
    <n v="1"/>
    <n v="13597044"/>
  </r>
  <r>
    <x v="1"/>
    <x v="3"/>
    <x v="0"/>
    <x v="10"/>
    <x v="1"/>
    <x v="2"/>
    <x v="3"/>
    <x v="0"/>
    <n v="47"/>
    <n v="238138242"/>
  </r>
  <r>
    <x v="1"/>
    <x v="3"/>
    <x v="0"/>
    <x v="10"/>
    <x v="1"/>
    <x v="2"/>
    <x v="3"/>
    <x v="1"/>
    <n v="18"/>
    <n v="78524169"/>
  </r>
  <r>
    <x v="1"/>
    <x v="3"/>
    <x v="0"/>
    <x v="10"/>
    <x v="1"/>
    <x v="2"/>
    <x v="4"/>
    <x v="0"/>
    <n v="14"/>
    <n v="46433910"/>
  </r>
  <r>
    <x v="1"/>
    <x v="3"/>
    <x v="0"/>
    <x v="10"/>
    <x v="1"/>
    <x v="2"/>
    <x v="4"/>
    <x v="1"/>
    <n v="3"/>
    <n v="7370832"/>
  </r>
  <r>
    <x v="1"/>
    <x v="3"/>
    <x v="0"/>
    <x v="10"/>
    <x v="1"/>
    <x v="2"/>
    <x v="1"/>
    <x v="0"/>
    <n v="108"/>
    <n v="104528052"/>
  </r>
  <r>
    <x v="1"/>
    <x v="3"/>
    <x v="0"/>
    <x v="10"/>
    <x v="1"/>
    <x v="2"/>
    <x v="1"/>
    <x v="1"/>
    <n v="27"/>
    <n v="34561983"/>
  </r>
  <r>
    <x v="1"/>
    <x v="3"/>
    <x v="0"/>
    <x v="10"/>
    <x v="1"/>
    <x v="4"/>
    <x v="3"/>
    <x v="0"/>
    <n v="5"/>
    <n v="35950485.534567103"/>
  </r>
  <r>
    <x v="1"/>
    <x v="3"/>
    <x v="0"/>
    <x v="10"/>
    <x v="1"/>
    <x v="4"/>
    <x v="3"/>
    <x v="1"/>
    <n v="2"/>
    <n v="13641894.27114138"/>
  </r>
  <r>
    <x v="1"/>
    <x v="3"/>
    <x v="0"/>
    <x v="10"/>
    <x v="1"/>
    <x v="4"/>
    <x v="4"/>
    <x v="0"/>
    <n v="5"/>
    <n v="14578380.975000001"/>
  </r>
  <r>
    <x v="1"/>
    <x v="3"/>
    <x v="0"/>
    <x v="10"/>
    <x v="1"/>
    <x v="4"/>
    <x v="4"/>
    <x v="1"/>
    <n v="2"/>
    <n v="6272687.3399999999"/>
  </r>
  <r>
    <x v="1"/>
    <x v="3"/>
    <x v="0"/>
    <x v="10"/>
    <x v="1"/>
    <x v="4"/>
    <x v="1"/>
    <x v="0"/>
    <n v="2"/>
    <n v="5456137.7459999975"/>
  </r>
  <r>
    <x v="1"/>
    <x v="3"/>
    <x v="0"/>
    <x v="10"/>
    <x v="1"/>
    <x v="4"/>
    <x v="1"/>
    <x v="1"/>
    <n v="12"/>
    <n v="33861699.656351358"/>
  </r>
  <r>
    <x v="1"/>
    <x v="3"/>
    <x v="0"/>
    <x v="10"/>
    <x v="1"/>
    <x v="4"/>
    <x v="2"/>
    <x v="0"/>
    <n v="2"/>
    <n v="3745249.2300000004"/>
  </r>
  <r>
    <x v="1"/>
    <x v="3"/>
    <x v="0"/>
    <x v="10"/>
    <x v="1"/>
    <x v="4"/>
    <x v="2"/>
    <x v="1"/>
    <n v="1"/>
    <n v="1872624.6150000002"/>
  </r>
  <r>
    <x v="1"/>
    <x v="3"/>
    <x v="0"/>
    <x v="10"/>
    <x v="1"/>
    <x v="3"/>
    <x v="3"/>
    <x v="0"/>
    <n v="1"/>
    <n v="4616619"/>
  </r>
  <r>
    <x v="1"/>
    <x v="3"/>
    <x v="0"/>
    <x v="10"/>
    <x v="1"/>
    <x v="3"/>
    <x v="4"/>
    <x v="0"/>
    <n v="2"/>
    <n v="9019725"/>
  </r>
  <r>
    <x v="1"/>
    <x v="3"/>
    <x v="0"/>
    <x v="10"/>
    <x v="1"/>
    <x v="3"/>
    <x v="2"/>
    <x v="0"/>
    <n v="1"/>
    <n v="1837278"/>
  </r>
  <r>
    <x v="1"/>
    <x v="3"/>
    <x v="0"/>
    <x v="11"/>
    <x v="0"/>
    <x v="0"/>
    <x v="0"/>
    <x v="0"/>
    <n v="90"/>
    <n v="857185068.8328799"/>
  </r>
  <r>
    <x v="1"/>
    <x v="3"/>
    <x v="0"/>
    <x v="11"/>
    <x v="0"/>
    <x v="0"/>
    <x v="0"/>
    <x v="1"/>
    <n v="27"/>
    <n v="278068911.46500003"/>
  </r>
  <r>
    <x v="1"/>
    <x v="3"/>
    <x v="0"/>
    <x v="11"/>
    <x v="0"/>
    <x v="0"/>
    <x v="3"/>
    <x v="0"/>
    <n v="241"/>
    <n v="1321701462.0499916"/>
  </r>
  <r>
    <x v="1"/>
    <x v="3"/>
    <x v="0"/>
    <x v="11"/>
    <x v="0"/>
    <x v="0"/>
    <x v="3"/>
    <x v="1"/>
    <n v="77"/>
    <n v="502686554.53673869"/>
  </r>
  <r>
    <x v="1"/>
    <x v="3"/>
    <x v="0"/>
    <x v="11"/>
    <x v="0"/>
    <x v="0"/>
    <x v="4"/>
    <x v="0"/>
    <n v="47"/>
    <n v="242394379.88342628"/>
  </r>
  <r>
    <x v="1"/>
    <x v="3"/>
    <x v="0"/>
    <x v="11"/>
    <x v="0"/>
    <x v="0"/>
    <x v="4"/>
    <x v="1"/>
    <n v="85"/>
    <n v="309373430.8821429"/>
  </r>
  <r>
    <x v="1"/>
    <x v="3"/>
    <x v="0"/>
    <x v="11"/>
    <x v="0"/>
    <x v="0"/>
    <x v="1"/>
    <x v="0"/>
    <n v="282"/>
    <n v="707145325.0834738"/>
  </r>
  <r>
    <x v="1"/>
    <x v="3"/>
    <x v="0"/>
    <x v="11"/>
    <x v="0"/>
    <x v="0"/>
    <x v="1"/>
    <x v="1"/>
    <n v="164"/>
    <n v="398801372.45936227"/>
  </r>
  <r>
    <x v="1"/>
    <x v="3"/>
    <x v="0"/>
    <x v="11"/>
    <x v="0"/>
    <x v="0"/>
    <x v="2"/>
    <x v="0"/>
    <n v="86"/>
    <n v="172918159.86928222"/>
  </r>
  <r>
    <x v="1"/>
    <x v="3"/>
    <x v="0"/>
    <x v="11"/>
    <x v="0"/>
    <x v="0"/>
    <x v="2"/>
    <x v="1"/>
    <n v="1"/>
    <n v="1895832.5765625001"/>
  </r>
  <r>
    <x v="1"/>
    <x v="3"/>
    <x v="0"/>
    <x v="11"/>
    <x v="0"/>
    <x v="1"/>
    <x v="3"/>
    <x v="0"/>
    <n v="1847"/>
    <n v="9779361872.8980637"/>
  </r>
  <r>
    <x v="1"/>
    <x v="3"/>
    <x v="0"/>
    <x v="11"/>
    <x v="0"/>
    <x v="1"/>
    <x v="3"/>
    <x v="1"/>
    <n v="1166"/>
    <n v="7457584035.7352686"/>
  </r>
  <r>
    <x v="1"/>
    <x v="3"/>
    <x v="0"/>
    <x v="11"/>
    <x v="0"/>
    <x v="1"/>
    <x v="4"/>
    <x v="0"/>
    <n v="392"/>
    <n v="2038359258.5459514"/>
  </r>
  <r>
    <x v="1"/>
    <x v="3"/>
    <x v="0"/>
    <x v="11"/>
    <x v="0"/>
    <x v="1"/>
    <x v="4"/>
    <x v="1"/>
    <n v="557"/>
    <n v="2031047625.6385715"/>
  </r>
  <r>
    <x v="1"/>
    <x v="3"/>
    <x v="0"/>
    <x v="11"/>
    <x v="0"/>
    <x v="1"/>
    <x v="1"/>
    <x v="0"/>
    <n v="693"/>
    <n v="1752111272.9330268"/>
  </r>
  <r>
    <x v="1"/>
    <x v="3"/>
    <x v="0"/>
    <x v="11"/>
    <x v="0"/>
    <x v="1"/>
    <x v="1"/>
    <x v="1"/>
    <n v="615"/>
    <n v="1503252713.0932727"/>
  </r>
  <r>
    <x v="1"/>
    <x v="3"/>
    <x v="0"/>
    <x v="11"/>
    <x v="0"/>
    <x v="1"/>
    <x v="2"/>
    <x v="0"/>
    <n v="1109"/>
    <n v="2247628703.0850649"/>
  </r>
  <r>
    <x v="1"/>
    <x v="3"/>
    <x v="0"/>
    <x v="11"/>
    <x v="0"/>
    <x v="1"/>
    <x v="2"/>
    <x v="1"/>
    <n v="78"/>
    <n v="151333510.8384375"/>
  </r>
  <r>
    <x v="1"/>
    <x v="3"/>
    <x v="0"/>
    <x v="11"/>
    <x v="0"/>
    <x v="3"/>
    <x v="4"/>
    <x v="0"/>
    <n v="3"/>
    <n v="15879263.849999998"/>
  </r>
  <r>
    <x v="1"/>
    <x v="3"/>
    <x v="0"/>
    <x v="11"/>
    <x v="0"/>
    <x v="3"/>
    <x v="1"/>
    <x v="0"/>
    <n v="6"/>
    <n v="15268976.052631577"/>
  </r>
  <r>
    <x v="1"/>
    <x v="3"/>
    <x v="0"/>
    <x v="11"/>
    <x v="0"/>
    <x v="3"/>
    <x v="1"/>
    <x v="1"/>
    <n v="7"/>
    <n v="17084990.690833334"/>
  </r>
  <r>
    <x v="1"/>
    <x v="3"/>
    <x v="0"/>
    <x v="11"/>
    <x v="0"/>
    <x v="3"/>
    <x v="2"/>
    <x v="0"/>
    <n v="982"/>
    <n v="1999507837.6235292"/>
  </r>
  <r>
    <x v="1"/>
    <x v="3"/>
    <x v="0"/>
    <x v="11"/>
    <x v="0"/>
    <x v="3"/>
    <x v="2"/>
    <x v="1"/>
    <n v="17"/>
    <n v="33205953.119999997"/>
  </r>
  <r>
    <x v="1"/>
    <x v="3"/>
    <x v="0"/>
    <x v="11"/>
    <x v="1"/>
    <x v="2"/>
    <x v="0"/>
    <x v="0"/>
    <n v="1"/>
    <n v="14224341"/>
  </r>
  <r>
    <x v="1"/>
    <x v="3"/>
    <x v="0"/>
    <x v="11"/>
    <x v="1"/>
    <x v="2"/>
    <x v="0"/>
    <x v="1"/>
    <n v="1"/>
    <n v="10780380"/>
  </r>
  <r>
    <x v="1"/>
    <x v="3"/>
    <x v="0"/>
    <x v="11"/>
    <x v="1"/>
    <x v="2"/>
    <x v="3"/>
    <x v="0"/>
    <n v="422"/>
    <n v="2980084328.0009999"/>
  </r>
  <r>
    <x v="1"/>
    <x v="3"/>
    <x v="0"/>
    <x v="11"/>
    <x v="1"/>
    <x v="2"/>
    <x v="3"/>
    <x v="1"/>
    <n v="198"/>
    <n v="1253212488.9990001"/>
  </r>
  <r>
    <x v="1"/>
    <x v="3"/>
    <x v="0"/>
    <x v="11"/>
    <x v="1"/>
    <x v="2"/>
    <x v="4"/>
    <x v="0"/>
    <n v="44"/>
    <n v="167740182"/>
  </r>
  <r>
    <x v="1"/>
    <x v="3"/>
    <x v="0"/>
    <x v="11"/>
    <x v="1"/>
    <x v="2"/>
    <x v="4"/>
    <x v="1"/>
    <n v="20"/>
    <n v="47505564"/>
  </r>
  <r>
    <x v="1"/>
    <x v="3"/>
    <x v="0"/>
    <x v="11"/>
    <x v="1"/>
    <x v="2"/>
    <x v="1"/>
    <x v="0"/>
    <n v="21"/>
    <n v="80882265"/>
  </r>
  <r>
    <x v="1"/>
    <x v="3"/>
    <x v="0"/>
    <x v="11"/>
    <x v="1"/>
    <x v="2"/>
    <x v="1"/>
    <x v="1"/>
    <n v="49"/>
    <n v="120903789"/>
  </r>
  <r>
    <x v="1"/>
    <x v="3"/>
    <x v="0"/>
    <x v="11"/>
    <x v="1"/>
    <x v="2"/>
    <x v="2"/>
    <x v="0"/>
    <n v="7"/>
    <n v="10959585"/>
  </r>
  <r>
    <x v="1"/>
    <x v="3"/>
    <x v="0"/>
    <x v="11"/>
    <x v="1"/>
    <x v="2"/>
    <x v="2"/>
    <x v="1"/>
    <n v="7"/>
    <n v="11125290"/>
  </r>
  <r>
    <x v="1"/>
    <x v="3"/>
    <x v="0"/>
    <x v="11"/>
    <x v="1"/>
    <x v="4"/>
    <x v="3"/>
    <x v="0"/>
    <n v="8"/>
    <n v="40377778.430773601"/>
  </r>
  <r>
    <x v="1"/>
    <x v="3"/>
    <x v="0"/>
    <x v="11"/>
    <x v="1"/>
    <x v="4"/>
    <x v="3"/>
    <x v="1"/>
    <n v="9"/>
    <n v="55581119.615366317"/>
  </r>
  <r>
    <x v="1"/>
    <x v="3"/>
    <x v="0"/>
    <x v="11"/>
    <x v="1"/>
    <x v="4"/>
    <x v="4"/>
    <x v="0"/>
    <n v="1"/>
    <n v="5293087.9499999993"/>
  </r>
  <r>
    <x v="1"/>
    <x v="3"/>
    <x v="0"/>
    <x v="11"/>
    <x v="1"/>
    <x v="4"/>
    <x v="4"/>
    <x v="1"/>
    <n v="3"/>
    <n v="10723186.404999999"/>
  </r>
  <r>
    <x v="1"/>
    <x v="3"/>
    <x v="0"/>
    <x v="11"/>
    <x v="1"/>
    <x v="4"/>
    <x v="1"/>
    <x v="0"/>
    <n v="2"/>
    <n v="6852274.8848384013"/>
  </r>
  <r>
    <x v="1"/>
    <x v="3"/>
    <x v="0"/>
    <x v="11"/>
    <x v="1"/>
    <x v="4"/>
    <x v="1"/>
    <x v="1"/>
    <n v="8"/>
    <n v="19525703.646666668"/>
  </r>
  <r>
    <x v="1"/>
    <x v="3"/>
    <x v="0"/>
    <x v="11"/>
    <x v="1"/>
    <x v="4"/>
    <x v="2"/>
    <x v="0"/>
    <n v="1"/>
    <n v="2274406.9569552001"/>
  </r>
  <r>
    <x v="1"/>
    <x v="3"/>
    <x v="0"/>
    <x v="11"/>
    <x v="1"/>
    <x v="3"/>
    <x v="0"/>
    <x v="0"/>
    <n v="1"/>
    <n v="9072006"/>
  </r>
  <r>
    <x v="1"/>
    <x v="3"/>
    <x v="0"/>
    <x v="11"/>
    <x v="1"/>
    <x v="3"/>
    <x v="2"/>
    <x v="0"/>
    <n v="26"/>
    <n v="42342831"/>
  </r>
  <r>
    <x v="1"/>
    <x v="3"/>
    <x v="0"/>
    <x v="11"/>
    <x v="1"/>
    <x v="3"/>
    <x v="2"/>
    <x v="1"/>
    <n v="3"/>
    <n v="4747365"/>
  </r>
  <r>
    <x v="1"/>
    <x v="3"/>
    <x v="0"/>
    <x v="12"/>
    <x v="0"/>
    <x v="0"/>
    <x v="0"/>
    <x v="0"/>
    <n v="95"/>
    <n v="894732373.5333091"/>
  </r>
  <r>
    <x v="1"/>
    <x v="3"/>
    <x v="0"/>
    <x v="12"/>
    <x v="0"/>
    <x v="0"/>
    <x v="0"/>
    <x v="1"/>
    <n v="38"/>
    <n v="306806020.04826999"/>
  </r>
  <r>
    <x v="1"/>
    <x v="3"/>
    <x v="0"/>
    <x v="12"/>
    <x v="0"/>
    <x v="0"/>
    <x v="3"/>
    <x v="0"/>
    <n v="144"/>
    <n v="920795668.69497514"/>
  </r>
  <r>
    <x v="1"/>
    <x v="3"/>
    <x v="0"/>
    <x v="12"/>
    <x v="0"/>
    <x v="0"/>
    <x v="3"/>
    <x v="1"/>
    <n v="40"/>
    <n v="244236660.18774006"/>
  </r>
  <r>
    <x v="1"/>
    <x v="3"/>
    <x v="0"/>
    <x v="12"/>
    <x v="0"/>
    <x v="0"/>
    <x v="4"/>
    <x v="0"/>
    <n v="63"/>
    <n v="309454667.43257612"/>
  </r>
  <r>
    <x v="1"/>
    <x v="3"/>
    <x v="0"/>
    <x v="12"/>
    <x v="0"/>
    <x v="0"/>
    <x v="4"/>
    <x v="1"/>
    <n v="14"/>
    <n v="65949912.420313761"/>
  </r>
  <r>
    <x v="1"/>
    <x v="3"/>
    <x v="0"/>
    <x v="12"/>
    <x v="0"/>
    <x v="0"/>
    <x v="1"/>
    <x v="0"/>
    <n v="27"/>
    <n v="68517192.180365086"/>
  </r>
  <r>
    <x v="1"/>
    <x v="3"/>
    <x v="0"/>
    <x v="12"/>
    <x v="0"/>
    <x v="0"/>
    <x v="1"/>
    <x v="1"/>
    <n v="37"/>
    <n v="94594518.944019511"/>
  </r>
  <r>
    <x v="1"/>
    <x v="3"/>
    <x v="0"/>
    <x v="12"/>
    <x v="0"/>
    <x v="0"/>
    <x v="2"/>
    <x v="0"/>
    <n v="4"/>
    <n v="8616991.0425000004"/>
  </r>
  <r>
    <x v="1"/>
    <x v="3"/>
    <x v="0"/>
    <x v="12"/>
    <x v="0"/>
    <x v="0"/>
    <x v="2"/>
    <x v="1"/>
    <n v="1"/>
    <n v="2294781.6150000002"/>
  </r>
  <r>
    <x v="1"/>
    <x v="3"/>
    <x v="0"/>
    <x v="12"/>
    <x v="0"/>
    <x v="1"/>
    <x v="3"/>
    <x v="0"/>
    <n v="1377"/>
    <n v="8705379124.9609947"/>
  </r>
  <r>
    <x v="1"/>
    <x v="3"/>
    <x v="0"/>
    <x v="12"/>
    <x v="0"/>
    <x v="1"/>
    <x v="3"/>
    <x v="1"/>
    <n v="1137"/>
    <n v="6851480189.3226194"/>
  </r>
  <r>
    <x v="1"/>
    <x v="3"/>
    <x v="0"/>
    <x v="12"/>
    <x v="0"/>
    <x v="1"/>
    <x v="4"/>
    <x v="0"/>
    <n v="709"/>
    <n v="3494612329.0536399"/>
  </r>
  <r>
    <x v="1"/>
    <x v="3"/>
    <x v="0"/>
    <x v="12"/>
    <x v="0"/>
    <x v="1"/>
    <x v="4"/>
    <x v="1"/>
    <n v="492"/>
    <n v="2343837303.4355888"/>
  </r>
  <r>
    <x v="1"/>
    <x v="3"/>
    <x v="0"/>
    <x v="12"/>
    <x v="0"/>
    <x v="1"/>
    <x v="1"/>
    <x v="0"/>
    <n v="163"/>
    <n v="405069616.08134919"/>
  </r>
  <r>
    <x v="1"/>
    <x v="3"/>
    <x v="0"/>
    <x v="12"/>
    <x v="0"/>
    <x v="1"/>
    <x v="1"/>
    <x v="1"/>
    <n v="302"/>
    <n v="769810855.86644411"/>
  </r>
  <r>
    <x v="1"/>
    <x v="3"/>
    <x v="0"/>
    <x v="12"/>
    <x v="0"/>
    <x v="1"/>
    <x v="2"/>
    <x v="0"/>
    <n v="27"/>
    <n v="59648079.500000015"/>
  </r>
  <r>
    <x v="1"/>
    <x v="3"/>
    <x v="0"/>
    <x v="12"/>
    <x v="0"/>
    <x v="1"/>
    <x v="2"/>
    <x v="1"/>
    <n v="3"/>
    <n v="6462187.8450000007"/>
  </r>
  <r>
    <x v="1"/>
    <x v="3"/>
    <x v="0"/>
    <x v="12"/>
    <x v="0"/>
    <x v="3"/>
    <x v="0"/>
    <x v="0"/>
    <n v="127"/>
    <n v="934061222.27530503"/>
  </r>
  <r>
    <x v="1"/>
    <x v="3"/>
    <x v="0"/>
    <x v="12"/>
    <x v="0"/>
    <x v="3"/>
    <x v="0"/>
    <x v="1"/>
    <n v="29"/>
    <n v="221886853.64175931"/>
  </r>
  <r>
    <x v="1"/>
    <x v="3"/>
    <x v="0"/>
    <x v="12"/>
    <x v="0"/>
    <x v="3"/>
    <x v="3"/>
    <x v="0"/>
    <n v="595"/>
    <n v="3265761567.801733"/>
  </r>
  <r>
    <x v="1"/>
    <x v="3"/>
    <x v="0"/>
    <x v="12"/>
    <x v="0"/>
    <x v="3"/>
    <x v="3"/>
    <x v="1"/>
    <n v="249"/>
    <n v="1293255857.6987684"/>
  </r>
  <r>
    <x v="1"/>
    <x v="3"/>
    <x v="0"/>
    <x v="12"/>
    <x v="0"/>
    <x v="3"/>
    <x v="4"/>
    <x v="0"/>
    <n v="485"/>
    <n v="2444171395.9874897"/>
  </r>
  <r>
    <x v="1"/>
    <x v="3"/>
    <x v="0"/>
    <x v="12"/>
    <x v="0"/>
    <x v="3"/>
    <x v="4"/>
    <x v="1"/>
    <n v="60"/>
    <n v="296855228.89285707"/>
  </r>
  <r>
    <x v="1"/>
    <x v="3"/>
    <x v="0"/>
    <x v="12"/>
    <x v="0"/>
    <x v="3"/>
    <x v="1"/>
    <x v="0"/>
    <n v="93"/>
    <n v="203775757.86681804"/>
  </r>
  <r>
    <x v="1"/>
    <x v="3"/>
    <x v="0"/>
    <x v="12"/>
    <x v="0"/>
    <x v="3"/>
    <x v="1"/>
    <x v="1"/>
    <n v="156"/>
    <n v="337518242.61287624"/>
  </r>
  <r>
    <x v="1"/>
    <x v="3"/>
    <x v="0"/>
    <x v="12"/>
    <x v="0"/>
    <x v="3"/>
    <x v="2"/>
    <x v="0"/>
    <n v="72"/>
    <n v="131728049.11028571"/>
  </r>
  <r>
    <x v="1"/>
    <x v="3"/>
    <x v="0"/>
    <x v="12"/>
    <x v="0"/>
    <x v="3"/>
    <x v="2"/>
    <x v="1"/>
    <n v="11"/>
    <n v="19226678.377500005"/>
  </r>
  <r>
    <x v="1"/>
    <x v="3"/>
    <x v="0"/>
    <x v="12"/>
    <x v="1"/>
    <x v="2"/>
    <x v="3"/>
    <x v="0"/>
    <n v="473"/>
    <n v="1707985889.1680999"/>
  </r>
  <r>
    <x v="1"/>
    <x v="3"/>
    <x v="0"/>
    <x v="12"/>
    <x v="1"/>
    <x v="2"/>
    <x v="3"/>
    <x v="1"/>
    <n v="431"/>
    <n v="1391419117.0302"/>
  </r>
  <r>
    <x v="1"/>
    <x v="3"/>
    <x v="0"/>
    <x v="12"/>
    <x v="1"/>
    <x v="2"/>
    <x v="4"/>
    <x v="0"/>
    <n v="839"/>
    <n v="1421950964.2653"/>
  </r>
  <r>
    <x v="1"/>
    <x v="3"/>
    <x v="0"/>
    <x v="12"/>
    <x v="1"/>
    <x v="2"/>
    <x v="4"/>
    <x v="1"/>
    <n v="478"/>
    <n v="796292959.99889994"/>
  </r>
  <r>
    <x v="1"/>
    <x v="3"/>
    <x v="0"/>
    <x v="12"/>
    <x v="1"/>
    <x v="2"/>
    <x v="1"/>
    <x v="0"/>
    <n v="79"/>
    <n v="126387995.5635"/>
  </r>
  <r>
    <x v="1"/>
    <x v="3"/>
    <x v="0"/>
    <x v="12"/>
    <x v="1"/>
    <x v="2"/>
    <x v="1"/>
    <x v="1"/>
    <n v="172"/>
    <n v="243365758.88579997"/>
  </r>
  <r>
    <x v="1"/>
    <x v="3"/>
    <x v="0"/>
    <x v="12"/>
    <x v="1"/>
    <x v="2"/>
    <x v="2"/>
    <x v="0"/>
    <n v="39"/>
    <n v="42741393"/>
  </r>
  <r>
    <x v="1"/>
    <x v="3"/>
    <x v="0"/>
    <x v="12"/>
    <x v="1"/>
    <x v="2"/>
    <x v="2"/>
    <x v="1"/>
    <n v="24"/>
    <n v="25770291"/>
  </r>
  <r>
    <x v="1"/>
    <x v="3"/>
    <x v="0"/>
    <x v="12"/>
    <x v="1"/>
    <x v="4"/>
    <x v="3"/>
    <x v="0"/>
    <n v="15"/>
    <n v="93786536.800269723"/>
  </r>
  <r>
    <x v="1"/>
    <x v="3"/>
    <x v="0"/>
    <x v="12"/>
    <x v="1"/>
    <x v="4"/>
    <x v="3"/>
    <x v="1"/>
    <n v="10"/>
    <n v="55760298.547829628"/>
  </r>
  <r>
    <x v="1"/>
    <x v="3"/>
    <x v="0"/>
    <x v="12"/>
    <x v="1"/>
    <x v="4"/>
    <x v="4"/>
    <x v="0"/>
    <n v="12"/>
    <n v="61762523.030708767"/>
  </r>
  <r>
    <x v="1"/>
    <x v="3"/>
    <x v="0"/>
    <x v="12"/>
    <x v="1"/>
    <x v="4"/>
    <x v="4"/>
    <x v="1"/>
    <n v="12"/>
    <n v="58844156.672199324"/>
  </r>
  <r>
    <x v="1"/>
    <x v="3"/>
    <x v="0"/>
    <x v="12"/>
    <x v="1"/>
    <x v="4"/>
    <x v="1"/>
    <x v="0"/>
    <n v="8"/>
    <n v="19279325.368888896"/>
  </r>
  <r>
    <x v="1"/>
    <x v="3"/>
    <x v="0"/>
    <x v="12"/>
    <x v="1"/>
    <x v="4"/>
    <x v="1"/>
    <x v="1"/>
    <n v="14"/>
    <n v="33604042.438032791"/>
  </r>
  <r>
    <x v="1"/>
    <x v="3"/>
    <x v="0"/>
    <x v="12"/>
    <x v="1"/>
    <x v="4"/>
    <x v="2"/>
    <x v="0"/>
    <n v="1"/>
    <n v="1872624.6150000002"/>
  </r>
  <r>
    <x v="1"/>
    <x v="3"/>
    <x v="0"/>
    <x v="12"/>
    <x v="1"/>
    <x v="3"/>
    <x v="0"/>
    <x v="0"/>
    <n v="1"/>
    <n v="6939000"/>
  </r>
  <r>
    <x v="1"/>
    <x v="3"/>
    <x v="0"/>
    <x v="12"/>
    <x v="1"/>
    <x v="3"/>
    <x v="3"/>
    <x v="0"/>
    <n v="158"/>
    <n v="479727786"/>
  </r>
  <r>
    <x v="1"/>
    <x v="3"/>
    <x v="0"/>
    <x v="12"/>
    <x v="1"/>
    <x v="3"/>
    <x v="3"/>
    <x v="1"/>
    <n v="103"/>
    <n v="282936327"/>
  </r>
  <r>
    <x v="1"/>
    <x v="3"/>
    <x v="0"/>
    <x v="12"/>
    <x v="1"/>
    <x v="3"/>
    <x v="4"/>
    <x v="0"/>
    <n v="1585"/>
    <n v="1817773734"/>
  </r>
  <r>
    <x v="1"/>
    <x v="3"/>
    <x v="0"/>
    <x v="12"/>
    <x v="1"/>
    <x v="3"/>
    <x v="4"/>
    <x v="1"/>
    <n v="187"/>
    <n v="228445263"/>
  </r>
  <r>
    <x v="1"/>
    <x v="3"/>
    <x v="0"/>
    <x v="12"/>
    <x v="1"/>
    <x v="3"/>
    <x v="1"/>
    <x v="0"/>
    <n v="90"/>
    <n v="141004245"/>
  </r>
  <r>
    <x v="1"/>
    <x v="3"/>
    <x v="0"/>
    <x v="12"/>
    <x v="1"/>
    <x v="3"/>
    <x v="1"/>
    <x v="1"/>
    <n v="110"/>
    <n v="176507094"/>
  </r>
  <r>
    <x v="1"/>
    <x v="3"/>
    <x v="0"/>
    <x v="12"/>
    <x v="1"/>
    <x v="3"/>
    <x v="2"/>
    <x v="0"/>
    <n v="1371"/>
    <n v="951431550"/>
  </r>
  <r>
    <x v="1"/>
    <x v="3"/>
    <x v="0"/>
    <x v="12"/>
    <x v="1"/>
    <x v="3"/>
    <x v="2"/>
    <x v="1"/>
    <n v="3972"/>
    <n v="1733015730"/>
  </r>
  <r>
    <x v="1"/>
    <x v="3"/>
    <x v="0"/>
    <x v="13"/>
    <x v="0"/>
    <x v="0"/>
    <x v="0"/>
    <x v="0"/>
    <n v="27"/>
    <n v="288332633.03587496"/>
  </r>
  <r>
    <x v="1"/>
    <x v="3"/>
    <x v="0"/>
    <x v="13"/>
    <x v="0"/>
    <x v="0"/>
    <x v="0"/>
    <x v="1"/>
    <n v="8"/>
    <n v="71465805"/>
  </r>
  <r>
    <x v="1"/>
    <x v="3"/>
    <x v="0"/>
    <x v="13"/>
    <x v="0"/>
    <x v="0"/>
    <x v="3"/>
    <x v="0"/>
    <n v="26"/>
    <n v="162380701.4473373"/>
  </r>
  <r>
    <x v="1"/>
    <x v="3"/>
    <x v="0"/>
    <x v="13"/>
    <x v="0"/>
    <x v="0"/>
    <x v="3"/>
    <x v="1"/>
    <n v="21"/>
    <n v="135348376.01342261"/>
  </r>
  <r>
    <x v="1"/>
    <x v="3"/>
    <x v="0"/>
    <x v="13"/>
    <x v="0"/>
    <x v="0"/>
    <x v="4"/>
    <x v="1"/>
    <n v="3"/>
    <n v="14085877.986646071"/>
  </r>
  <r>
    <x v="1"/>
    <x v="3"/>
    <x v="0"/>
    <x v="13"/>
    <x v="0"/>
    <x v="0"/>
    <x v="1"/>
    <x v="0"/>
    <n v="2"/>
    <n v="4725780.8722222224"/>
  </r>
  <r>
    <x v="1"/>
    <x v="3"/>
    <x v="0"/>
    <x v="13"/>
    <x v="0"/>
    <x v="0"/>
    <x v="1"/>
    <x v="1"/>
    <n v="11"/>
    <n v="26105620.15285711"/>
  </r>
  <r>
    <x v="1"/>
    <x v="3"/>
    <x v="0"/>
    <x v="13"/>
    <x v="0"/>
    <x v="0"/>
    <x v="2"/>
    <x v="0"/>
    <n v="5"/>
    <n v="9265146.4793478288"/>
  </r>
  <r>
    <x v="1"/>
    <x v="3"/>
    <x v="0"/>
    <x v="13"/>
    <x v="0"/>
    <x v="1"/>
    <x v="3"/>
    <x v="0"/>
    <n v="153"/>
    <n v="955547973.90163851"/>
  </r>
  <r>
    <x v="1"/>
    <x v="3"/>
    <x v="0"/>
    <x v="13"/>
    <x v="0"/>
    <x v="1"/>
    <x v="3"/>
    <x v="1"/>
    <n v="112"/>
    <n v="721858005.40492058"/>
  </r>
  <r>
    <x v="1"/>
    <x v="3"/>
    <x v="0"/>
    <x v="13"/>
    <x v="0"/>
    <x v="1"/>
    <x v="4"/>
    <x v="0"/>
    <n v="24"/>
    <n v="119956028.08203001"/>
  </r>
  <r>
    <x v="1"/>
    <x v="3"/>
    <x v="0"/>
    <x v="13"/>
    <x v="0"/>
    <x v="1"/>
    <x v="4"/>
    <x v="1"/>
    <n v="35"/>
    <n v="164335243.17753747"/>
  </r>
  <r>
    <x v="1"/>
    <x v="3"/>
    <x v="0"/>
    <x v="13"/>
    <x v="0"/>
    <x v="1"/>
    <x v="1"/>
    <x v="0"/>
    <n v="26"/>
    <n v="61435151.338888891"/>
  </r>
  <r>
    <x v="1"/>
    <x v="3"/>
    <x v="0"/>
    <x v="13"/>
    <x v="0"/>
    <x v="1"/>
    <x v="1"/>
    <x v="1"/>
    <n v="81"/>
    <n v="192232293.8528569"/>
  </r>
  <r>
    <x v="1"/>
    <x v="3"/>
    <x v="0"/>
    <x v="13"/>
    <x v="0"/>
    <x v="1"/>
    <x v="2"/>
    <x v="0"/>
    <n v="19"/>
    <n v="35207556.621521741"/>
  </r>
  <r>
    <x v="1"/>
    <x v="3"/>
    <x v="0"/>
    <x v="13"/>
    <x v="0"/>
    <x v="1"/>
    <x v="2"/>
    <x v="1"/>
    <n v="3"/>
    <n v="5412649.1850000005"/>
  </r>
  <r>
    <x v="1"/>
    <x v="3"/>
    <x v="0"/>
    <x v="13"/>
    <x v="1"/>
    <x v="2"/>
    <x v="3"/>
    <x v="0"/>
    <n v="78"/>
    <n v="315757317"/>
  </r>
  <r>
    <x v="1"/>
    <x v="3"/>
    <x v="0"/>
    <x v="13"/>
    <x v="1"/>
    <x v="2"/>
    <x v="3"/>
    <x v="1"/>
    <n v="63"/>
    <n v="219858879"/>
  </r>
  <r>
    <x v="1"/>
    <x v="3"/>
    <x v="0"/>
    <x v="13"/>
    <x v="1"/>
    <x v="2"/>
    <x v="4"/>
    <x v="0"/>
    <n v="43"/>
    <n v="119466849"/>
  </r>
  <r>
    <x v="1"/>
    <x v="3"/>
    <x v="0"/>
    <x v="13"/>
    <x v="1"/>
    <x v="2"/>
    <x v="4"/>
    <x v="1"/>
    <n v="44"/>
    <n v="100177767"/>
  </r>
  <r>
    <x v="1"/>
    <x v="3"/>
    <x v="0"/>
    <x v="13"/>
    <x v="1"/>
    <x v="2"/>
    <x v="1"/>
    <x v="0"/>
    <n v="35"/>
    <n v="76197417"/>
  </r>
  <r>
    <x v="1"/>
    <x v="3"/>
    <x v="0"/>
    <x v="13"/>
    <x v="1"/>
    <x v="2"/>
    <x v="1"/>
    <x v="1"/>
    <n v="30"/>
    <n v="50019336"/>
  </r>
  <r>
    <x v="1"/>
    <x v="3"/>
    <x v="0"/>
    <x v="13"/>
    <x v="1"/>
    <x v="2"/>
    <x v="2"/>
    <x v="1"/>
    <n v="1"/>
    <n v="1413333"/>
  </r>
  <r>
    <x v="1"/>
    <x v="3"/>
    <x v="0"/>
    <x v="13"/>
    <x v="1"/>
    <x v="4"/>
    <x v="1"/>
    <x v="1"/>
    <n v="1"/>
    <n v="2373238.1957142828"/>
  </r>
  <r>
    <x v="1"/>
    <x v="3"/>
    <x v="0"/>
    <x v="14"/>
    <x v="0"/>
    <x v="0"/>
    <x v="0"/>
    <x v="0"/>
    <n v="171"/>
    <n v="1596532169.5559902"/>
  </r>
  <r>
    <x v="1"/>
    <x v="3"/>
    <x v="0"/>
    <x v="14"/>
    <x v="0"/>
    <x v="0"/>
    <x v="0"/>
    <x v="1"/>
    <n v="110"/>
    <n v="1143078867.9588523"/>
  </r>
  <r>
    <x v="1"/>
    <x v="3"/>
    <x v="0"/>
    <x v="14"/>
    <x v="0"/>
    <x v="0"/>
    <x v="3"/>
    <x v="0"/>
    <n v="330"/>
    <n v="1997776804.3740001"/>
  </r>
  <r>
    <x v="1"/>
    <x v="3"/>
    <x v="0"/>
    <x v="14"/>
    <x v="0"/>
    <x v="0"/>
    <x v="3"/>
    <x v="1"/>
    <n v="382"/>
    <n v="2099934785.8650417"/>
  </r>
  <r>
    <x v="1"/>
    <x v="3"/>
    <x v="0"/>
    <x v="14"/>
    <x v="0"/>
    <x v="0"/>
    <x v="4"/>
    <x v="0"/>
    <n v="42"/>
    <n v="170064191.91712904"/>
  </r>
  <r>
    <x v="1"/>
    <x v="3"/>
    <x v="0"/>
    <x v="14"/>
    <x v="0"/>
    <x v="0"/>
    <x v="4"/>
    <x v="1"/>
    <n v="93"/>
    <n v="359338981.72494227"/>
  </r>
  <r>
    <x v="1"/>
    <x v="3"/>
    <x v="0"/>
    <x v="14"/>
    <x v="0"/>
    <x v="0"/>
    <x v="1"/>
    <x v="0"/>
    <n v="92"/>
    <n v="205602859.09739468"/>
  </r>
  <r>
    <x v="1"/>
    <x v="3"/>
    <x v="0"/>
    <x v="14"/>
    <x v="0"/>
    <x v="0"/>
    <x v="1"/>
    <x v="1"/>
    <n v="206"/>
    <n v="431033787.05516005"/>
  </r>
  <r>
    <x v="1"/>
    <x v="3"/>
    <x v="0"/>
    <x v="14"/>
    <x v="0"/>
    <x v="0"/>
    <x v="2"/>
    <x v="0"/>
    <n v="66"/>
    <n v="105000104.33088411"/>
  </r>
  <r>
    <x v="1"/>
    <x v="3"/>
    <x v="0"/>
    <x v="14"/>
    <x v="0"/>
    <x v="0"/>
    <x v="2"/>
    <x v="1"/>
    <n v="19"/>
    <n v="26954831.432601605"/>
  </r>
  <r>
    <x v="1"/>
    <x v="3"/>
    <x v="0"/>
    <x v="14"/>
    <x v="0"/>
    <x v="1"/>
    <x v="0"/>
    <x v="0"/>
    <n v="1"/>
    <n v="4944630.7221428575"/>
  </r>
  <r>
    <x v="1"/>
    <x v="3"/>
    <x v="0"/>
    <x v="14"/>
    <x v="0"/>
    <x v="1"/>
    <x v="3"/>
    <x v="0"/>
    <n v="1555"/>
    <n v="10050152231.176483"/>
  </r>
  <r>
    <x v="1"/>
    <x v="3"/>
    <x v="0"/>
    <x v="14"/>
    <x v="0"/>
    <x v="1"/>
    <x v="3"/>
    <x v="1"/>
    <n v="1898"/>
    <n v="11406210619.347908"/>
  </r>
  <r>
    <x v="1"/>
    <x v="3"/>
    <x v="0"/>
    <x v="14"/>
    <x v="0"/>
    <x v="1"/>
    <x v="4"/>
    <x v="0"/>
    <n v="526"/>
    <n v="2463870679.8027072"/>
  </r>
  <r>
    <x v="1"/>
    <x v="3"/>
    <x v="0"/>
    <x v="14"/>
    <x v="0"/>
    <x v="1"/>
    <x v="4"/>
    <x v="1"/>
    <n v="970"/>
    <n v="4483304346.4394836"/>
  </r>
  <r>
    <x v="1"/>
    <x v="3"/>
    <x v="0"/>
    <x v="14"/>
    <x v="0"/>
    <x v="1"/>
    <x v="1"/>
    <x v="0"/>
    <n v="524"/>
    <n v="1297983595.693764"/>
  </r>
  <r>
    <x v="1"/>
    <x v="3"/>
    <x v="0"/>
    <x v="14"/>
    <x v="0"/>
    <x v="1"/>
    <x v="1"/>
    <x v="1"/>
    <n v="726"/>
    <n v="1789208614.3400021"/>
  </r>
  <r>
    <x v="1"/>
    <x v="3"/>
    <x v="0"/>
    <x v="14"/>
    <x v="0"/>
    <x v="1"/>
    <x v="2"/>
    <x v="0"/>
    <n v="89"/>
    <n v="169486556.66376725"/>
  </r>
  <r>
    <x v="1"/>
    <x v="3"/>
    <x v="0"/>
    <x v="14"/>
    <x v="0"/>
    <x v="1"/>
    <x v="2"/>
    <x v="1"/>
    <n v="20"/>
    <n v="33871134.565588236"/>
  </r>
  <r>
    <x v="1"/>
    <x v="3"/>
    <x v="0"/>
    <x v="14"/>
    <x v="1"/>
    <x v="2"/>
    <x v="3"/>
    <x v="0"/>
    <n v="333"/>
    <n v="1406224242"/>
  </r>
  <r>
    <x v="1"/>
    <x v="3"/>
    <x v="0"/>
    <x v="14"/>
    <x v="1"/>
    <x v="2"/>
    <x v="3"/>
    <x v="1"/>
    <n v="257"/>
    <n v="965682393"/>
  </r>
  <r>
    <x v="1"/>
    <x v="3"/>
    <x v="0"/>
    <x v="14"/>
    <x v="1"/>
    <x v="2"/>
    <x v="4"/>
    <x v="0"/>
    <n v="58"/>
    <n v="203112057"/>
  </r>
  <r>
    <x v="1"/>
    <x v="3"/>
    <x v="0"/>
    <x v="14"/>
    <x v="1"/>
    <x v="2"/>
    <x v="4"/>
    <x v="1"/>
    <n v="31"/>
    <n v="73416315"/>
  </r>
  <r>
    <x v="1"/>
    <x v="3"/>
    <x v="0"/>
    <x v="14"/>
    <x v="1"/>
    <x v="2"/>
    <x v="1"/>
    <x v="0"/>
    <n v="58"/>
    <n v="107717556"/>
  </r>
  <r>
    <x v="1"/>
    <x v="3"/>
    <x v="0"/>
    <x v="14"/>
    <x v="1"/>
    <x v="2"/>
    <x v="1"/>
    <x v="1"/>
    <n v="90"/>
    <n v="159038070"/>
  </r>
  <r>
    <x v="1"/>
    <x v="3"/>
    <x v="0"/>
    <x v="14"/>
    <x v="1"/>
    <x v="2"/>
    <x v="2"/>
    <x v="1"/>
    <n v="1"/>
    <n v="853332"/>
  </r>
  <r>
    <x v="1"/>
    <x v="3"/>
    <x v="0"/>
    <x v="14"/>
    <x v="1"/>
    <x v="4"/>
    <x v="0"/>
    <x v="0"/>
    <n v="5"/>
    <n v="32945429.913861733"/>
  </r>
  <r>
    <x v="1"/>
    <x v="3"/>
    <x v="0"/>
    <x v="14"/>
    <x v="1"/>
    <x v="4"/>
    <x v="0"/>
    <x v="1"/>
    <n v="3"/>
    <n v="15791850.513723332"/>
  </r>
  <r>
    <x v="1"/>
    <x v="3"/>
    <x v="0"/>
    <x v="14"/>
    <x v="1"/>
    <x v="4"/>
    <x v="3"/>
    <x v="0"/>
    <n v="34"/>
    <n v="229799699.2208246"/>
  </r>
  <r>
    <x v="1"/>
    <x v="3"/>
    <x v="0"/>
    <x v="14"/>
    <x v="1"/>
    <x v="4"/>
    <x v="3"/>
    <x v="1"/>
    <n v="59"/>
    <n v="334031789.83178717"/>
  </r>
  <r>
    <x v="1"/>
    <x v="3"/>
    <x v="0"/>
    <x v="14"/>
    <x v="1"/>
    <x v="4"/>
    <x v="4"/>
    <x v="0"/>
    <n v="8"/>
    <n v="33971495.689674154"/>
  </r>
  <r>
    <x v="1"/>
    <x v="3"/>
    <x v="0"/>
    <x v="14"/>
    <x v="1"/>
    <x v="4"/>
    <x v="4"/>
    <x v="1"/>
    <n v="21"/>
    <n v="87606929.598986194"/>
  </r>
  <r>
    <x v="1"/>
    <x v="3"/>
    <x v="0"/>
    <x v="14"/>
    <x v="1"/>
    <x v="4"/>
    <x v="1"/>
    <x v="0"/>
    <n v="34"/>
    <n v="86296934.932545021"/>
  </r>
  <r>
    <x v="1"/>
    <x v="3"/>
    <x v="0"/>
    <x v="14"/>
    <x v="1"/>
    <x v="4"/>
    <x v="1"/>
    <x v="1"/>
    <n v="85"/>
    <n v="204159873.25812122"/>
  </r>
  <r>
    <x v="1"/>
    <x v="3"/>
    <x v="0"/>
    <x v="14"/>
    <x v="1"/>
    <x v="4"/>
    <x v="2"/>
    <x v="0"/>
    <n v="12"/>
    <n v="21463447.650863141"/>
  </r>
  <r>
    <x v="1"/>
    <x v="3"/>
    <x v="0"/>
    <x v="14"/>
    <x v="1"/>
    <x v="4"/>
    <x v="2"/>
    <x v="1"/>
    <n v="10"/>
    <n v="19669478.210374713"/>
  </r>
  <r>
    <x v="1"/>
    <x v="3"/>
    <x v="0"/>
    <x v="14"/>
    <x v="1"/>
    <x v="3"/>
    <x v="3"/>
    <x v="0"/>
    <n v="2"/>
    <n v="14360502"/>
  </r>
  <r>
    <x v="1"/>
    <x v="3"/>
    <x v="0"/>
    <x v="14"/>
    <x v="1"/>
    <x v="3"/>
    <x v="3"/>
    <x v="1"/>
    <n v="2"/>
    <n v="15823329"/>
  </r>
  <r>
    <x v="1"/>
    <x v="3"/>
    <x v="0"/>
    <x v="14"/>
    <x v="1"/>
    <x v="3"/>
    <x v="4"/>
    <x v="0"/>
    <n v="60"/>
    <n v="143219367"/>
  </r>
  <r>
    <x v="1"/>
    <x v="3"/>
    <x v="0"/>
    <x v="14"/>
    <x v="1"/>
    <x v="3"/>
    <x v="4"/>
    <x v="1"/>
    <n v="2"/>
    <n v="7490217"/>
  </r>
  <r>
    <x v="1"/>
    <x v="3"/>
    <x v="0"/>
    <x v="14"/>
    <x v="1"/>
    <x v="3"/>
    <x v="1"/>
    <x v="0"/>
    <n v="8"/>
    <n v="19969443"/>
  </r>
  <r>
    <x v="1"/>
    <x v="3"/>
    <x v="0"/>
    <x v="14"/>
    <x v="1"/>
    <x v="3"/>
    <x v="1"/>
    <x v="1"/>
    <n v="1"/>
    <n v="2116245"/>
  </r>
  <r>
    <x v="1"/>
    <x v="3"/>
    <x v="0"/>
    <x v="14"/>
    <x v="1"/>
    <x v="3"/>
    <x v="2"/>
    <x v="0"/>
    <n v="54"/>
    <n v="115021323"/>
  </r>
  <r>
    <x v="1"/>
    <x v="3"/>
    <x v="0"/>
    <x v="14"/>
    <x v="1"/>
    <x v="3"/>
    <x v="2"/>
    <x v="1"/>
    <n v="9"/>
    <n v="13477101"/>
  </r>
  <r>
    <x v="1"/>
    <x v="3"/>
    <x v="0"/>
    <x v="15"/>
    <x v="0"/>
    <x v="0"/>
    <x v="0"/>
    <x v="0"/>
    <n v="73"/>
    <n v="729291649.13192117"/>
  </r>
  <r>
    <x v="1"/>
    <x v="3"/>
    <x v="0"/>
    <x v="15"/>
    <x v="0"/>
    <x v="0"/>
    <x v="0"/>
    <x v="1"/>
    <n v="76"/>
    <n v="709873545.84921193"/>
  </r>
  <r>
    <x v="1"/>
    <x v="3"/>
    <x v="0"/>
    <x v="15"/>
    <x v="0"/>
    <x v="0"/>
    <x v="3"/>
    <x v="0"/>
    <n v="123"/>
    <n v="844859902.30835938"/>
  </r>
  <r>
    <x v="1"/>
    <x v="3"/>
    <x v="0"/>
    <x v="15"/>
    <x v="0"/>
    <x v="0"/>
    <x v="3"/>
    <x v="1"/>
    <n v="130"/>
    <n v="884039164.45548809"/>
  </r>
  <r>
    <x v="1"/>
    <x v="3"/>
    <x v="0"/>
    <x v="15"/>
    <x v="0"/>
    <x v="0"/>
    <x v="4"/>
    <x v="0"/>
    <n v="88"/>
    <n v="360696981.40030891"/>
  </r>
  <r>
    <x v="1"/>
    <x v="3"/>
    <x v="0"/>
    <x v="15"/>
    <x v="0"/>
    <x v="0"/>
    <x v="4"/>
    <x v="1"/>
    <n v="69"/>
    <n v="344127185.22066671"/>
  </r>
  <r>
    <x v="1"/>
    <x v="3"/>
    <x v="0"/>
    <x v="15"/>
    <x v="0"/>
    <x v="0"/>
    <x v="1"/>
    <x v="0"/>
    <n v="88"/>
    <n v="203340255.44521427"/>
  </r>
  <r>
    <x v="1"/>
    <x v="3"/>
    <x v="0"/>
    <x v="15"/>
    <x v="0"/>
    <x v="0"/>
    <x v="1"/>
    <x v="1"/>
    <n v="210"/>
    <n v="473267635.75405431"/>
  </r>
  <r>
    <x v="1"/>
    <x v="3"/>
    <x v="0"/>
    <x v="15"/>
    <x v="0"/>
    <x v="0"/>
    <x v="2"/>
    <x v="0"/>
    <n v="62"/>
    <n v="132400698.53299996"/>
  </r>
  <r>
    <x v="1"/>
    <x v="3"/>
    <x v="0"/>
    <x v="15"/>
    <x v="0"/>
    <x v="0"/>
    <x v="2"/>
    <x v="1"/>
    <n v="7"/>
    <n v="14241959.408333331"/>
  </r>
  <r>
    <x v="1"/>
    <x v="3"/>
    <x v="0"/>
    <x v="15"/>
    <x v="0"/>
    <x v="1"/>
    <x v="3"/>
    <x v="0"/>
    <n v="1308"/>
    <n v="9003662233.3734989"/>
  </r>
  <r>
    <x v="1"/>
    <x v="3"/>
    <x v="0"/>
    <x v="15"/>
    <x v="0"/>
    <x v="1"/>
    <x v="3"/>
    <x v="1"/>
    <n v="1940"/>
    <n v="13052792851.169289"/>
  </r>
  <r>
    <x v="1"/>
    <x v="3"/>
    <x v="0"/>
    <x v="15"/>
    <x v="0"/>
    <x v="1"/>
    <x v="4"/>
    <x v="0"/>
    <n v="183"/>
    <n v="741293559.84903467"/>
  </r>
  <r>
    <x v="1"/>
    <x v="3"/>
    <x v="0"/>
    <x v="15"/>
    <x v="0"/>
    <x v="1"/>
    <x v="4"/>
    <x v="1"/>
    <n v="348"/>
    <n v="1592602418.0246668"/>
  </r>
  <r>
    <x v="1"/>
    <x v="3"/>
    <x v="0"/>
    <x v="15"/>
    <x v="0"/>
    <x v="1"/>
    <x v="1"/>
    <x v="0"/>
    <n v="438"/>
    <n v="1038651356.4435661"/>
  </r>
  <r>
    <x v="1"/>
    <x v="3"/>
    <x v="0"/>
    <x v="15"/>
    <x v="0"/>
    <x v="1"/>
    <x v="1"/>
    <x v="1"/>
    <n v="1241"/>
    <n v="2814645696.87707"/>
  </r>
  <r>
    <x v="1"/>
    <x v="3"/>
    <x v="0"/>
    <x v="15"/>
    <x v="0"/>
    <x v="1"/>
    <x v="2"/>
    <x v="0"/>
    <n v="122"/>
    <n v="252353276.33691362"/>
  </r>
  <r>
    <x v="1"/>
    <x v="3"/>
    <x v="0"/>
    <x v="15"/>
    <x v="0"/>
    <x v="1"/>
    <x v="2"/>
    <x v="1"/>
    <n v="32"/>
    <n v="63471586.916322671"/>
  </r>
  <r>
    <x v="1"/>
    <x v="3"/>
    <x v="0"/>
    <x v="15"/>
    <x v="0"/>
    <x v="3"/>
    <x v="1"/>
    <x v="1"/>
    <n v="1"/>
    <n v="2385224.0922509222"/>
  </r>
  <r>
    <x v="1"/>
    <x v="3"/>
    <x v="0"/>
    <x v="15"/>
    <x v="1"/>
    <x v="2"/>
    <x v="3"/>
    <x v="0"/>
    <n v="252"/>
    <n v="1324443021"/>
  </r>
  <r>
    <x v="1"/>
    <x v="3"/>
    <x v="0"/>
    <x v="15"/>
    <x v="1"/>
    <x v="2"/>
    <x v="3"/>
    <x v="1"/>
    <n v="255"/>
    <n v="1154161386"/>
  </r>
  <r>
    <x v="1"/>
    <x v="3"/>
    <x v="0"/>
    <x v="15"/>
    <x v="1"/>
    <x v="2"/>
    <x v="4"/>
    <x v="0"/>
    <n v="52"/>
    <n v="104723832"/>
  </r>
  <r>
    <x v="1"/>
    <x v="3"/>
    <x v="0"/>
    <x v="15"/>
    <x v="1"/>
    <x v="2"/>
    <x v="4"/>
    <x v="1"/>
    <n v="74"/>
    <n v="135125439"/>
  </r>
  <r>
    <x v="1"/>
    <x v="3"/>
    <x v="0"/>
    <x v="15"/>
    <x v="1"/>
    <x v="2"/>
    <x v="1"/>
    <x v="0"/>
    <n v="47"/>
    <n v="113221239"/>
  </r>
  <r>
    <x v="1"/>
    <x v="3"/>
    <x v="0"/>
    <x v="15"/>
    <x v="1"/>
    <x v="2"/>
    <x v="1"/>
    <x v="1"/>
    <n v="74"/>
    <n v="128116296"/>
  </r>
  <r>
    <x v="1"/>
    <x v="3"/>
    <x v="0"/>
    <x v="15"/>
    <x v="1"/>
    <x v="2"/>
    <x v="2"/>
    <x v="0"/>
    <n v="2"/>
    <n v="2040000"/>
  </r>
  <r>
    <x v="1"/>
    <x v="3"/>
    <x v="0"/>
    <x v="15"/>
    <x v="1"/>
    <x v="2"/>
    <x v="2"/>
    <x v="1"/>
    <n v="1"/>
    <n v="1350000"/>
  </r>
  <r>
    <x v="1"/>
    <x v="3"/>
    <x v="0"/>
    <x v="15"/>
    <x v="1"/>
    <x v="4"/>
    <x v="0"/>
    <x v="0"/>
    <n v="1"/>
    <n v="10066307.625"/>
  </r>
  <r>
    <x v="1"/>
    <x v="3"/>
    <x v="0"/>
    <x v="15"/>
    <x v="1"/>
    <x v="4"/>
    <x v="3"/>
    <x v="0"/>
    <n v="16"/>
    <n v="108134531.62983197"/>
  </r>
  <r>
    <x v="1"/>
    <x v="3"/>
    <x v="0"/>
    <x v="15"/>
    <x v="1"/>
    <x v="4"/>
    <x v="3"/>
    <x v="1"/>
    <n v="31"/>
    <n v="208172616.46640217"/>
  </r>
  <r>
    <x v="1"/>
    <x v="3"/>
    <x v="0"/>
    <x v="15"/>
    <x v="1"/>
    <x v="4"/>
    <x v="4"/>
    <x v="0"/>
    <n v="2"/>
    <n v="7884561.0810810812"/>
  </r>
  <r>
    <x v="1"/>
    <x v="3"/>
    <x v="0"/>
    <x v="15"/>
    <x v="1"/>
    <x v="4"/>
    <x v="4"/>
    <x v="1"/>
    <n v="4"/>
    <n v="18958706.462666668"/>
  </r>
  <r>
    <x v="1"/>
    <x v="3"/>
    <x v="0"/>
    <x v="15"/>
    <x v="1"/>
    <x v="4"/>
    <x v="1"/>
    <x v="0"/>
    <n v="9"/>
    <n v="19393820.906964291"/>
  </r>
  <r>
    <x v="1"/>
    <x v="3"/>
    <x v="0"/>
    <x v="15"/>
    <x v="1"/>
    <x v="4"/>
    <x v="1"/>
    <x v="1"/>
    <n v="35"/>
    <n v="74882104.913804054"/>
  </r>
  <r>
    <x v="1"/>
    <x v="3"/>
    <x v="0"/>
    <x v="15"/>
    <x v="1"/>
    <x v="4"/>
    <x v="2"/>
    <x v="0"/>
    <n v="2"/>
    <n v="4148665.85"/>
  </r>
  <r>
    <x v="1"/>
    <x v="3"/>
    <x v="0"/>
    <x v="15"/>
    <x v="1"/>
    <x v="4"/>
    <x v="2"/>
    <x v="1"/>
    <n v="1"/>
    <n v="1737071.58"/>
  </r>
  <r>
    <x v="1"/>
    <x v="3"/>
    <x v="0"/>
    <x v="15"/>
    <x v="1"/>
    <x v="3"/>
    <x v="3"/>
    <x v="0"/>
    <n v="1"/>
    <n v="2798940"/>
  </r>
  <r>
    <x v="1"/>
    <x v="3"/>
    <x v="0"/>
    <x v="15"/>
    <x v="1"/>
    <x v="3"/>
    <x v="3"/>
    <x v="1"/>
    <n v="2"/>
    <n v="5458299"/>
  </r>
  <r>
    <x v="1"/>
    <x v="3"/>
    <x v="0"/>
    <x v="15"/>
    <x v="1"/>
    <x v="3"/>
    <x v="4"/>
    <x v="0"/>
    <n v="1"/>
    <n v="2632506"/>
  </r>
  <r>
    <x v="1"/>
    <x v="3"/>
    <x v="0"/>
    <x v="15"/>
    <x v="1"/>
    <x v="3"/>
    <x v="1"/>
    <x v="0"/>
    <n v="3"/>
    <n v="7820745"/>
  </r>
  <r>
    <x v="1"/>
    <x v="3"/>
    <x v="0"/>
    <x v="15"/>
    <x v="1"/>
    <x v="3"/>
    <x v="1"/>
    <x v="1"/>
    <n v="6"/>
    <n v="11244156"/>
  </r>
  <r>
    <x v="1"/>
    <x v="3"/>
    <x v="0"/>
    <x v="15"/>
    <x v="1"/>
    <x v="3"/>
    <x v="2"/>
    <x v="0"/>
    <n v="5"/>
    <n v="7188696"/>
  </r>
  <r>
    <x v="1"/>
    <x v="3"/>
    <x v="0"/>
    <x v="16"/>
    <x v="0"/>
    <x v="0"/>
    <x v="0"/>
    <x v="0"/>
    <n v="20"/>
    <n v="264324386.01210529"/>
  </r>
  <r>
    <x v="1"/>
    <x v="3"/>
    <x v="0"/>
    <x v="16"/>
    <x v="0"/>
    <x v="0"/>
    <x v="0"/>
    <x v="1"/>
    <n v="6"/>
    <n v="92031776.276039988"/>
  </r>
  <r>
    <x v="1"/>
    <x v="3"/>
    <x v="0"/>
    <x v="16"/>
    <x v="0"/>
    <x v="0"/>
    <x v="3"/>
    <x v="0"/>
    <n v="13"/>
    <n v="153327616.56696716"/>
  </r>
  <r>
    <x v="1"/>
    <x v="3"/>
    <x v="0"/>
    <x v="16"/>
    <x v="0"/>
    <x v="0"/>
    <x v="3"/>
    <x v="1"/>
    <n v="9"/>
    <n v="98883737.978319615"/>
  </r>
  <r>
    <x v="1"/>
    <x v="3"/>
    <x v="0"/>
    <x v="16"/>
    <x v="0"/>
    <x v="0"/>
    <x v="1"/>
    <x v="0"/>
    <n v="5"/>
    <n v="21390648.913159985"/>
  </r>
  <r>
    <x v="1"/>
    <x v="3"/>
    <x v="0"/>
    <x v="16"/>
    <x v="0"/>
    <x v="0"/>
    <x v="1"/>
    <x v="1"/>
    <n v="10"/>
    <n v="45429742.193181701"/>
  </r>
  <r>
    <x v="1"/>
    <x v="3"/>
    <x v="0"/>
    <x v="16"/>
    <x v="0"/>
    <x v="0"/>
    <x v="2"/>
    <x v="0"/>
    <n v="2"/>
    <n v="4380020.3069700003"/>
  </r>
  <r>
    <x v="1"/>
    <x v="3"/>
    <x v="0"/>
    <x v="16"/>
    <x v="0"/>
    <x v="1"/>
    <x v="3"/>
    <x v="0"/>
    <n v="367"/>
    <n v="4531550834.5969839"/>
  </r>
  <r>
    <x v="1"/>
    <x v="3"/>
    <x v="0"/>
    <x v="16"/>
    <x v="0"/>
    <x v="1"/>
    <x v="3"/>
    <x v="1"/>
    <n v="191"/>
    <n v="2063820089.0273247"/>
  </r>
  <r>
    <x v="1"/>
    <x v="3"/>
    <x v="0"/>
    <x v="16"/>
    <x v="0"/>
    <x v="1"/>
    <x v="4"/>
    <x v="0"/>
    <n v="3"/>
    <n v="13568808.870000001"/>
  </r>
  <r>
    <x v="1"/>
    <x v="3"/>
    <x v="0"/>
    <x v="16"/>
    <x v="0"/>
    <x v="1"/>
    <x v="4"/>
    <x v="1"/>
    <n v="11"/>
    <n v="34775761.784999996"/>
  </r>
  <r>
    <x v="1"/>
    <x v="3"/>
    <x v="0"/>
    <x v="16"/>
    <x v="0"/>
    <x v="1"/>
    <x v="1"/>
    <x v="0"/>
    <n v="98"/>
    <n v="382579092.50290287"/>
  </r>
  <r>
    <x v="1"/>
    <x v="3"/>
    <x v="0"/>
    <x v="16"/>
    <x v="0"/>
    <x v="1"/>
    <x v="1"/>
    <x v="1"/>
    <n v="94"/>
    <n v="395905578.81237477"/>
  </r>
  <r>
    <x v="1"/>
    <x v="3"/>
    <x v="0"/>
    <x v="16"/>
    <x v="0"/>
    <x v="1"/>
    <x v="2"/>
    <x v="0"/>
    <n v="8"/>
    <n v="16171801.215540001"/>
  </r>
  <r>
    <x v="1"/>
    <x v="3"/>
    <x v="0"/>
    <x v="16"/>
    <x v="0"/>
    <x v="1"/>
    <x v="2"/>
    <x v="1"/>
    <n v="3"/>
    <n v="5539135.9866000004"/>
  </r>
  <r>
    <x v="1"/>
    <x v="3"/>
    <x v="0"/>
    <x v="16"/>
    <x v="1"/>
    <x v="2"/>
    <x v="3"/>
    <x v="0"/>
    <n v="70"/>
    <n v="343500594"/>
  </r>
  <r>
    <x v="1"/>
    <x v="3"/>
    <x v="0"/>
    <x v="16"/>
    <x v="1"/>
    <x v="2"/>
    <x v="3"/>
    <x v="1"/>
    <n v="46"/>
    <n v="202258041"/>
  </r>
  <r>
    <x v="1"/>
    <x v="3"/>
    <x v="0"/>
    <x v="16"/>
    <x v="1"/>
    <x v="2"/>
    <x v="4"/>
    <x v="0"/>
    <n v="18"/>
    <n v="64687332"/>
  </r>
  <r>
    <x v="1"/>
    <x v="3"/>
    <x v="0"/>
    <x v="16"/>
    <x v="1"/>
    <x v="2"/>
    <x v="4"/>
    <x v="1"/>
    <n v="5"/>
    <n v="19133001"/>
  </r>
  <r>
    <x v="1"/>
    <x v="3"/>
    <x v="0"/>
    <x v="16"/>
    <x v="1"/>
    <x v="2"/>
    <x v="1"/>
    <x v="0"/>
    <n v="22"/>
    <n v="49691667"/>
  </r>
  <r>
    <x v="1"/>
    <x v="3"/>
    <x v="0"/>
    <x v="16"/>
    <x v="1"/>
    <x v="2"/>
    <x v="1"/>
    <x v="1"/>
    <n v="14"/>
    <n v="31450002"/>
  </r>
  <r>
    <x v="1"/>
    <x v="3"/>
    <x v="0"/>
    <x v="16"/>
    <x v="1"/>
    <x v="2"/>
    <x v="2"/>
    <x v="1"/>
    <n v="2"/>
    <n v="1800000"/>
  </r>
  <r>
    <x v="1"/>
    <x v="3"/>
    <x v="0"/>
    <x v="16"/>
    <x v="1"/>
    <x v="4"/>
    <x v="3"/>
    <x v="0"/>
    <n v="2"/>
    <n v="25942203.309276547"/>
  </r>
  <r>
    <x v="1"/>
    <x v="3"/>
    <x v="0"/>
    <x v="16"/>
    <x v="1"/>
    <x v="4"/>
    <x v="3"/>
    <x v="1"/>
    <n v="1"/>
    <n v="11621512.068070835"/>
  </r>
  <r>
    <x v="1"/>
    <x v="3"/>
    <x v="0"/>
    <x v="16"/>
    <x v="1"/>
    <x v="4"/>
    <x v="4"/>
    <x v="0"/>
    <n v="1"/>
    <n v="4522936.29"/>
  </r>
  <r>
    <x v="1"/>
    <x v="3"/>
    <x v="0"/>
    <x v="16"/>
    <x v="1"/>
    <x v="4"/>
    <x v="1"/>
    <x v="0"/>
    <n v="4"/>
    <n v="10949326.461877253"/>
  </r>
  <r>
    <x v="1"/>
    <x v="3"/>
    <x v="0"/>
    <x v="16"/>
    <x v="1"/>
    <x v="4"/>
    <x v="1"/>
    <x v="1"/>
    <n v="7"/>
    <n v="25395875.220244691"/>
  </r>
  <r>
    <x v="1"/>
    <x v="3"/>
    <x v="0"/>
    <x v="17"/>
    <x v="0"/>
    <x v="0"/>
    <x v="0"/>
    <x v="0"/>
    <n v="118"/>
    <n v="1024864675.4341996"/>
  </r>
  <r>
    <x v="1"/>
    <x v="3"/>
    <x v="0"/>
    <x v="17"/>
    <x v="0"/>
    <x v="0"/>
    <x v="0"/>
    <x v="1"/>
    <n v="70"/>
    <n v="618228151.02762604"/>
  </r>
  <r>
    <x v="1"/>
    <x v="3"/>
    <x v="0"/>
    <x v="17"/>
    <x v="0"/>
    <x v="0"/>
    <x v="3"/>
    <x v="0"/>
    <n v="184"/>
    <n v="1219808731.5208979"/>
  </r>
  <r>
    <x v="1"/>
    <x v="3"/>
    <x v="0"/>
    <x v="17"/>
    <x v="0"/>
    <x v="0"/>
    <x v="3"/>
    <x v="1"/>
    <n v="170"/>
    <n v="1068075835.448096"/>
  </r>
  <r>
    <x v="1"/>
    <x v="3"/>
    <x v="0"/>
    <x v="17"/>
    <x v="0"/>
    <x v="0"/>
    <x v="4"/>
    <x v="0"/>
    <n v="20"/>
    <n v="91872546.501002863"/>
  </r>
  <r>
    <x v="1"/>
    <x v="3"/>
    <x v="0"/>
    <x v="17"/>
    <x v="0"/>
    <x v="0"/>
    <x v="4"/>
    <x v="1"/>
    <n v="58"/>
    <n v="219909196.28706348"/>
  </r>
  <r>
    <x v="1"/>
    <x v="3"/>
    <x v="0"/>
    <x v="17"/>
    <x v="0"/>
    <x v="0"/>
    <x v="1"/>
    <x v="0"/>
    <n v="67"/>
    <n v="152210514.33981651"/>
  </r>
  <r>
    <x v="1"/>
    <x v="3"/>
    <x v="0"/>
    <x v="17"/>
    <x v="0"/>
    <x v="0"/>
    <x v="1"/>
    <x v="1"/>
    <n v="91"/>
    <n v="206792880.15607542"/>
  </r>
  <r>
    <x v="1"/>
    <x v="3"/>
    <x v="0"/>
    <x v="17"/>
    <x v="0"/>
    <x v="0"/>
    <x v="2"/>
    <x v="0"/>
    <n v="27"/>
    <n v="50814956.663872689"/>
  </r>
  <r>
    <x v="1"/>
    <x v="3"/>
    <x v="0"/>
    <x v="17"/>
    <x v="0"/>
    <x v="0"/>
    <x v="2"/>
    <x v="1"/>
    <n v="2"/>
    <n v="3793672.9459090913"/>
  </r>
  <r>
    <x v="1"/>
    <x v="3"/>
    <x v="0"/>
    <x v="17"/>
    <x v="0"/>
    <x v="1"/>
    <x v="3"/>
    <x v="0"/>
    <n v="853"/>
    <n v="5656980039.5394897"/>
  </r>
  <r>
    <x v="1"/>
    <x v="3"/>
    <x v="0"/>
    <x v="17"/>
    <x v="0"/>
    <x v="1"/>
    <x v="3"/>
    <x v="1"/>
    <n v="1001"/>
    <n v="6249167775.8958349"/>
  </r>
  <r>
    <x v="1"/>
    <x v="3"/>
    <x v="0"/>
    <x v="17"/>
    <x v="0"/>
    <x v="1"/>
    <x v="4"/>
    <x v="0"/>
    <n v="185"/>
    <n v="821498747.44283414"/>
  </r>
  <r>
    <x v="1"/>
    <x v="3"/>
    <x v="0"/>
    <x v="17"/>
    <x v="0"/>
    <x v="1"/>
    <x v="4"/>
    <x v="1"/>
    <n v="269"/>
    <n v="1019983932.5746623"/>
  </r>
  <r>
    <x v="1"/>
    <x v="3"/>
    <x v="0"/>
    <x v="17"/>
    <x v="0"/>
    <x v="1"/>
    <x v="1"/>
    <x v="0"/>
    <n v="279"/>
    <n v="637173518.97882283"/>
  </r>
  <r>
    <x v="1"/>
    <x v="3"/>
    <x v="0"/>
    <x v="17"/>
    <x v="0"/>
    <x v="1"/>
    <x v="1"/>
    <x v="1"/>
    <n v="370"/>
    <n v="842579503.67965925"/>
  </r>
  <r>
    <x v="1"/>
    <x v="3"/>
    <x v="0"/>
    <x v="17"/>
    <x v="0"/>
    <x v="1"/>
    <x v="2"/>
    <x v="0"/>
    <n v="202"/>
    <n v="379606534.07300663"/>
  </r>
  <r>
    <x v="1"/>
    <x v="3"/>
    <x v="0"/>
    <x v="17"/>
    <x v="0"/>
    <x v="1"/>
    <x v="2"/>
    <x v="1"/>
    <n v="27"/>
    <n v="52323109.161396407"/>
  </r>
  <r>
    <x v="1"/>
    <x v="3"/>
    <x v="0"/>
    <x v="17"/>
    <x v="1"/>
    <x v="2"/>
    <x v="0"/>
    <x v="0"/>
    <n v="1"/>
    <n v="14133333"/>
  </r>
  <r>
    <x v="1"/>
    <x v="3"/>
    <x v="0"/>
    <x v="17"/>
    <x v="1"/>
    <x v="2"/>
    <x v="3"/>
    <x v="0"/>
    <n v="1219"/>
    <n v="5162135099.0001001"/>
  </r>
  <r>
    <x v="1"/>
    <x v="3"/>
    <x v="0"/>
    <x v="17"/>
    <x v="1"/>
    <x v="2"/>
    <x v="3"/>
    <x v="1"/>
    <n v="1160"/>
    <n v="4528152865.1420994"/>
  </r>
  <r>
    <x v="1"/>
    <x v="3"/>
    <x v="0"/>
    <x v="17"/>
    <x v="1"/>
    <x v="2"/>
    <x v="4"/>
    <x v="0"/>
    <n v="158"/>
    <n v="380515635"/>
  </r>
  <r>
    <x v="1"/>
    <x v="3"/>
    <x v="0"/>
    <x v="17"/>
    <x v="1"/>
    <x v="2"/>
    <x v="4"/>
    <x v="1"/>
    <n v="162"/>
    <n v="317341587"/>
  </r>
  <r>
    <x v="1"/>
    <x v="3"/>
    <x v="0"/>
    <x v="17"/>
    <x v="1"/>
    <x v="2"/>
    <x v="1"/>
    <x v="0"/>
    <n v="55"/>
    <n v="115920009"/>
  </r>
  <r>
    <x v="1"/>
    <x v="3"/>
    <x v="0"/>
    <x v="17"/>
    <x v="1"/>
    <x v="2"/>
    <x v="1"/>
    <x v="1"/>
    <n v="94"/>
    <n v="152587854"/>
  </r>
  <r>
    <x v="1"/>
    <x v="3"/>
    <x v="0"/>
    <x v="17"/>
    <x v="1"/>
    <x v="2"/>
    <x v="2"/>
    <x v="0"/>
    <n v="5"/>
    <n v="6460335"/>
  </r>
  <r>
    <x v="1"/>
    <x v="3"/>
    <x v="0"/>
    <x v="17"/>
    <x v="1"/>
    <x v="2"/>
    <x v="2"/>
    <x v="1"/>
    <n v="6"/>
    <n v="8730837"/>
  </r>
  <r>
    <x v="1"/>
    <x v="3"/>
    <x v="0"/>
    <x v="17"/>
    <x v="1"/>
    <x v="4"/>
    <x v="0"/>
    <x v="0"/>
    <n v="5"/>
    <n v="34596068.50400053"/>
  </r>
  <r>
    <x v="1"/>
    <x v="3"/>
    <x v="0"/>
    <x v="17"/>
    <x v="1"/>
    <x v="4"/>
    <x v="0"/>
    <x v="1"/>
    <n v="2"/>
    <n v="12237522.120000001"/>
  </r>
  <r>
    <x v="1"/>
    <x v="3"/>
    <x v="0"/>
    <x v="17"/>
    <x v="1"/>
    <x v="4"/>
    <x v="3"/>
    <x v="0"/>
    <n v="11"/>
    <n v="72550946.313002393"/>
  </r>
  <r>
    <x v="1"/>
    <x v="3"/>
    <x v="0"/>
    <x v="17"/>
    <x v="1"/>
    <x v="4"/>
    <x v="3"/>
    <x v="1"/>
    <n v="15"/>
    <n v="95992991.862853244"/>
  </r>
  <r>
    <x v="1"/>
    <x v="3"/>
    <x v="0"/>
    <x v="17"/>
    <x v="1"/>
    <x v="4"/>
    <x v="4"/>
    <x v="0"/>
    <n v="3"/>
    <n v="12169114.323571429"/>
  </r>
  <r>
    <x v="1"/>
    <x v="3"/>
    <x v="0"/>
    <x v="17"/>
    <x v="1"/>
    <x v="4"/>
    <x v="4"/>
    <x v="1"/>
    <n v="5"/>
    <n v="21500371.961111106"/>
  </r>
  <r>
    <x v="1"/>
    <x v="3"/>
    <x v="0"/>
    <x v="17"/>
    <x v="1"/>
    <x v="4"/>
    <x v="1"/>
    <x v="0"/>
    <n v="1"/>
    <n v="1872624.6150000002"/>
  </r>
  <r>
    <x v="1"/>
    <x v="3"/>
    <x v="0"/>
    <x v="17"/>
    <x v="1"/>
    <x v="4"/>
    <x v="1"/>
    <x v="1"/>
    <n v="9"/>
    <n v="20188071.946310606"/>
  </r>
  <r>
    <x v="1"/>
    <x v="3"/>
    <x v="0"/>
    <x v="17"/>
    <x v="1"/>
    <x v="4"/>
    <x v="2"/>
    <x v="0"/>
    <n v="8"/>
    <n v="15098648.753249992"/>
  </r>
  <r>
    <x v="1"/>
    <x v="3"/>
    <x v="0"/>
    <x v="17"/>
    <x v="1"/>
    <x v="4"/>
    <x v="2"/>
    <x v="1"/>
    <n v="4"/>
    <n v="7775125.408242425"/>
  </r>
  <r>
    <x v="1"/>
    <x v="3"/>
    <x v="0"/>
    <x v="18"/>
    <x v="0"/>
    <x v="0"/>
    <x v="0"/>
    <x v="0"/>
    <n v="31"/>
    <n v="358552832.71411765"/>
  </r>
  <r>
    <x v="1"/>
    <x v="3"/>
    <x v="0"/>
    <x v="18"/>
    <x v="0"/>
    <x v="0"/>
    <x v="0"/>
    <x v="1"/>
    <n v="7"/>
    <n v="68037171"/>
  </r>
  <r>
    <x v="1"/>
    <x v="3"/>
    <x v="0"/>
    <x v="18"/>
    <x v="0"/>
    <x v="0"/>
    <x v="3"/>
    <x v="0"/>
    <n v="18"/>
    <n v="125327812.70915727"/>
  </r>
  <r>
    <x v="1"/>
    <x v="3"/>
    <x v="0"/>
    <x v="18"/>
    <x v="0"/>
    <x v="0"/>
    <x v="3"/>
    <x v="1"/>
    <n v="7"/>
    <n v="45867131.937713146"/>
  </r>
  <r>
    <x v="1"/>
    <x v="3"/>
    <x v="0"/>
    <x v="18"/>
    <x v="0"/>
    <x v="0"/>
    <x v="4"/>
    <x v="0"/>
    <n v="1"/>
    <n v="5171945.4567512497"/>
  </r>
  <r>
    <x v="1"/>
    <x v="3"/>
    <x v="0"/>
    <x v="18"/>
    <x v="0"/>
    <x v="0"/>
    <x v="4"/>
    <x v="1"/>
    <n v="3"/>
    <n v="15888964.500096818"/>
  </r>
  <r>
    <x v="1"/>
    <x v="3"/>
    <x v="0"/>
    <x v="18"/>
    <x v="0"/>
    <x v="0"/>
    <x v="1"/>
    <x v="0"/>
    <n v="3"/>
    <n v="7121260.6791626774"/>
  </r>
  <r>
    <x v="1"/>
    <x v="3"/>
    <x v="0"/>
    <x v="18"/>
    <x v="0"/>
    <x v="0"/>
    <x v="1"/>
    <x v="1"/>
    <n v="1"/>
    <n v="2293308.1235294119"/>
  </r>
  <r>
    <x v="1"/>
    <x v="3"/>
    <x v="0"/>
    <x v="18"/>
    <x v="0"/>
    <x v="1"/>
    <x v="3"/>
    <x v="0"/>
    <n v="230"/>
    <n v="1566208332.318027"/>
  </r>
  <r>
    <x v="1"/>
    <x v="3"/>
    <x v="0"/>
    <x v="18"/>
    <x v="0"/>
    <x v="1"/>
    <x v="3"/>
    <x v="1"/>
    <n v="238"/>
    <n v="1564135496.3177738"/>
  </r>
  <r>
    <x v="1"/>
    <x v="3"/>
    <x v="0"/>
    <x v="18"/>
    <x v="0"/>
    <x v="1"/>
    <x v="4"/>
    <x v="0"/>
    <n v="73"/>
    <n v="393076534.30728251"/>
  </r>
  <r>
    <x v="1"/>
    <x v="3"/>
    <x v="0"/>
    <x v="18"/>
    <x v="0"/>
    <x v="1"/>
    <x v="4"/>
    <x v="1"/>
    <n v="83"/>
    <n v="410790654.95528114"/>
  </r>
  <r>
    <x v="1"/>
    <x v="3"/>
    <x v="0"/>
    <x v="18"/>
    <x v="0"/>
    <x v="1"/>
    <x v="1"/>
    <x v="0"/>
    <n v="77"/>
    <n v="180439331.83946168"/>
  </r>
  <r>
    <x v="1"/>
    <x v="3"/>
    <x v="0"/>
    <x v="18"/>
    <x v="0"/>
    <x v="1"/>
    <x v="1"/>
    <x v="1"/>
    <n v="104"/>
    <n v="244497287.92556357"/>
  </r>
  <r>
    <x v="1"/>
    <x v="3"/>
    <x v="0"/>
    <x v="18"/>
    <x v="0"/>
    <x v="1"/>
    <x v="2"/>
    <x v="0"/>
    <n v="14"/>
    <n v="25870505.158749998"/>
  </r>
  <r>
    <x v="1"/>
    <x v="3"/>
    <x v="0"/>
    <x v="18"/>
    <x v="0"/>
    <x v="1"/>
    <x v="2"/>
    <x v="1"/>
    <n v="14"/>
    <n v="25725439.126153849"/>
  </r>
  <r>
    <x v="1"/>
    <x v="3"/>
    <x v="0"/>
    <x v="18"/>
    <x v="1"/>
    <x v="2"/>
    <x v="3"/>
    <x v="0"/>
    <n v="413"/>
    <n v="2341499763"/>
  </r>
  <r>
    <x v="1"/>
    <x v="3"/>
    <x v="0"/>
    <x v="18"/>
    <x v="1"/>
    <x v="2"/>
    <x v="3"/>
    <x v="1"/>
    <n v="217"/>
    <n v="1262385723"/>
  </r>
  <r>
    <x v="1"/>
    <x v="3"/>
    <x v="0"/>
    <x v="18"/>
    <x v="1"/>
    <x v="2"/>
    <x v="4"/>
    <x v="0"/>
    <n v="374"/>
    <n v="919864149"/>
  </r>
  <r>
    <x v="1"/>
    <x v="3"/>
    <x v="0"/>
    <x v="18"/>
    <x v="1"/>
    <x v="2"/>
    <x v="4"/>
    <x v="1"/>
    <n v="90"/>
    <n v="219923271"/>
  </r>
  <r>
    <x v="1"/>
    <x v="3"/>
    <x v="0"/>
    <x v="18"/>
    <x v="1"/>
    <x v="2"/>
    <x v="1"/>
    <x v="0"/>
    <n v="23"/>
    <n v="45085653"/>
  </r>
  <r>
    <x v="1"/>
    <x v="3"/>
    <x v="0"/>
    <x v="18"/>
    <x v="1"/>
    <x v="2"/>
    <x v="1"/>
    <x v="1"/>
    <n v="53"/>
    <n v="106232196"/>
  </r>
  <r>
    <x v="1"/>
    <x v="3"/>
    <x v="0"/>
    <x v="18"/>
    <x v="1"/>
    <x v="2"/>
    <x v="2"/>
    <x v="0"/>
    <n v="17"/>
    <n v="30910254"/>
  </r>
  <r>
    <x v="1"/>
    <x v="3"/>
    <x v="0"/>
    <x v="18"/>
    <x v="1"/>
    <x v="2"/>
    <x v="2"/>
    <x v="1"/>
    <n v="6"/>
    <n v="8782350"/>
  </r>
  <r>
    <x v="1"/>
    <x v="3"/>
    <x v="0"/>
    <x v="18"/>
    <x v="1"/>
    <x v="4"/>
    <x v="0"/>
    <x v="0"/>
    <n v="1"/>
    <n v="9250428.3333333321"/>
  </r>
  <r>
    <x v="1"/>
    <x v="3"/>
    <x v="0"/>
    <x v="18"/>
    <x v="1"/>
    <x v="4"/>
    <x v="0"/>
    <x v="1"/>
    <n v="1"/>
    <n v="3417675.4200000004"/>
  </r>
  <r>
    <x v="1"/>
    <x v="3"/>
    <x v="0"/>
    <x v="18"/>
    <x v="1"/>
    <x v="4"/>
    <x v="3"/>
    <x v="0"/>
    <n v="2"/>
    <n v="13285120.294591736"/>
  </r>
  <r>
    <x v="1"/>
    <x v="3"/>
    <x v="0"/>
    <x v="18"/>
    <x v="1"/>
    <x v="4"/>
    <x v="3"/>
    <x v="1"/>
    <n v="2"/>
    <n v="13120808.753716029"/>
  </r>
  <r>
    <x v="1"/>
    <x v="3"/>
    <x v="0"/>
    <x v="18"/>
    <x v="1"/>
    <x v="4"/>
    <x v="1"/>
    <x v="1"/>
    <n v="1"/>
    <n v="2293308.1235294119"/>
  </r>
  <r>
    <x v="1"/>
    <x v="3"/>
    <x v="0"/>
    <x v="19"/>
    <x v="0"/>
    <x v="0"/>
    <x v="0"/>
    <x v="0"/>
    <n v="42"/>
    <n v="320156743.91713685"/>
  </r>
  <r>
    <x v="1"/>
    <x v="3"/>
    <x v="0"/>
    <x v="19"/>
    <x v="0"/>
    <x v="0"/>
    <x v="0"/>
    <x v="1"/>
    <n v="32"/>
    <n v="173717698.12349999"/>
  </r>
  <r>
    <x v="1"/>
    <x v="3"/>
    <x v="0"/>
    <x v="19"/>
    <x v="0"/>
    <x v="0"/>
    <x v="3"/>
    <x v="1"/>
    <n v="1"/>
    <n v="6013295.6829638872"/>
  </r>
  <r>
    <x v="1"/>
    <x v="3"/>
    <x v="0"/>
    <x v="19"/>
    <x v="0"/>
    <x v="0"/>
    <x v="1"/>
    <x v="0"/>
    <n v="12"/>
    <n v="27461371.713026296"/>
  </r>
  <r>
    <x v="1"/>
    <x v="3"/>
    <x v="0"/>
    <x v="19"/>
    <x v="0"/>
    <x v="0"/>
    <x v="1"/>
    <x v="1"/>
    <n v="6"/>
    <n v="12491486.613870956"/>
  </r>
  <r>
    <x v="1"/>
    <x v="3"/>
    <x v="0"/>
    <x v="19"/>
    <x v="0"/>
    <x v="1"/>
    <x v="3"/>
    <x v="0"/>
    <n v="93"/>
    <n v="533260161.64636117"/>
  </r>
  <r>
    <x v="1"/>
    <x v="3"/>
    <x v="0"/>
    <x v="19"/>
    <x v="0"/>
    <x v="1"/>
    <x v="3"/>
    <x v="1"/>
    <n v="119"/>
    <n v="638283704.07915378"/>
  </r>
  <r>
    <x v="1"/>
    <x v="3"/>
    <x v="0"/>
    <x v="19"/>
    <x v="0"/>
    <x v="1"/>
    <x v="1"/>
    <x v="0"/>
    <n v="76"/>
    <n v="165454990.01697344"/>
  </r>
  <r>
    <x v="1"/>
    <x v="3"/>
    <x v="0"/>
    <x v="19"/>
    <x v="0"/>
    <x v="1"/>
    <x v="1"/>
    <x v="1"/>
    <n v="67"/>
    <n v="143209001.13391924"/>
  </r>
  <r>
    <x v="1"/>
    <x v="3"/>
    <x v="0"/>
    <x v="19"/>
    <x v="0"/>
    <x v="1"/>
    <x v="2"/>
    <x v="0"/>
    <n v="5"/>
    <n v="7911966.7687499989"/>
  </r>
  <r>
    <x v="1"/>
    <x v="3"/>
    <x v="0"/>
    <x v="19"/>
    <x v="0"/>
    <x v="1"/>
    <x v="2"/>
    <x v="1"/>
    <n v="5"/>
    <n v="8053644.4374999981"/>
  </r>
  <r>
    <x v="1"/>
    <x v="3"/>
    <x v="0"/>
    <x v="19"/>
    <x v="1"/>
    <x v="2"/>
    <x v="0"/>
    <x v="1"/>
    <n v="2"/>
    <n v="17201610"/>
  </r>
  <r>
    <x v="1"/>
    <x v="3"/>
    <x v="0"/>
    <x v="19"/>
    <x v="1"/>
    <x v="2"/>
    <x v="3"/>
    <x v="0"/>
    <n v="136"/>
    <n v="667180341.66900003"/>
  </r>
  <r>
    <x v="1"/>
    <x v="3"/>
    <x v="0"/>
    <x v="19"/>
    <x v="1"/>
    <x v="2"/>
    <x v="3"/>
    <x v="1"/>
    <n v="89"/>
    <n v="405380274"/>
  </r>
  <r>
    <x v="1"/>
    <x v="3"/>
    <x v="0"/>
    <x v="19"/>
    <x v="1"/>
    <x v="2"/>
    <x v="1"/>
    <x v="0"/>
    <n v="35"/>
    <n v="90021465"/>
  </r>
  <r>
    <x v="1"/>
    <x v="3"/>
    <x v="0"/>
    <x v="19"/>
    <x v="1"/>
    <x v="2"/>
    <x v="1"/>
    <x v="1"/>
    <n v="52"/>
    <n v="135247959"/>
  </r>
  <r>
    <x v="1"/>
    <x v="3"/>
    <x v="0"/>
    <x v="19"/>
    <x v="1"/>
    <x v="4"/>
    <x v="0"/>
    <x v="0"/>
    <n v="1"/>
    <n v="3887694.481578948"/>
  </r>
  <r>
    <x v="1"/>
    <x v="3"/>
    <x v="0"/>
    <x v="19"/>
    <x v="1"/>
    <x v="4"/>
    <x v="0"/>
    <x v="1"/>
    <n v="1"/>
    <n v="3498603.588157895"/>
  </r>
  <r>
    <x v="1"/>
    <x v="3"/>
    <x v="0"/>
    <x v="20"/>
    <x v="0"/>
    <x v="0"/>
    <x v="0"/>
    <x v="0"/>
    <n v="64"/>
    <n v="631046488.64094615"/>
  </r>
  <r>
    <x v="1"/>
    <x v="3"/>
    <x v="0"/>
    <x v="20"/>
    <x v="0"/>
    <x v="0"/>
    <x v="0"/>
    <x v="1"/>
    <n v="62"/>
    <n v="535128680.80434752"/>
  </r>
  <r>
    <x v="1"/>
    <x v="3"/>
    <x v="0"/>
    <x v="20"/>
    <x v="0"/>
    <x v="0"/>
    <x v="3"/>
    <x v="0"/>
    <n v="75"/>
    <n v="508849105.75467002"/>
  </r>
  <r>
    <x v="1"/>
    <x v="3"/>
    <x v="0"/>
    <x v="20"/>
    <x v="0"/>
    <x v="0"/>
    <x v="3"/>
    <x v="1"/>
    <n v="52"/>
    <n v="323272041.57622159"/>
  </r>
  <r>
    <x v="1"/>
    <x v="3"/>
    <x v="0"/>
    <x v="20"/>
    <x v="0"/>
    <x v="0"/>
    <x v="4"/>
    <x v="0"/>
    <n v="7"/>
    <n v="31511955.358125001"/>
  </r>
  <r>
    <x v="1"/>
    <x v="3"/>
    <x v="0"/>
    <x v="20"/>
    <x v="0"/>
    <x v="0"/>
    <x v="4"/>
    <x v="1"/>
    <n v="6"/>
    <n v="25823025.569374997"/>
  </r>
  <r>
    <x v="1"/>
    <x v="3"/>
    <x v="0"/>
    <x v="20"/>
    <x v="0"/>
    <x v="0"/>
    <x v="1"/>
    <x v="0"/>
    <n v="14"/>
    <n v="33485091.994353887"/>
  </r>
  <r>
    <x v="1"/>
    <x v="3"/>
    <x v="0"/>
    <x v="20"/>
    <x v="0"/>
    <x v="0"/>
    <x v="1"/>
    <x v="1"/>
    <n v="28"/>
    <n v="70636935.104901284"/>
  </r>
  <r>
    <x v="1"/>
    <x v="3"/>
    <x v="0"/>
    <x v="20"/>
    <x v="0"/>
    <x v="0"/>
    <x v="2"/>
    <x v="0"/>
    <n v="5"/>
    <n v="9493542.711666666"/>
  </r>
  <r>
    <x v="1"/>
    <x v="3"/>
    <x v="0"/>
    <x v="20"/>
    <x v="0"/>
    <x v="1"/>
    <x v="3"/>
    <x v="0"/>
    <n v="649"/>
    <n v="4119269469.4673018"/>
  </r>
  <r>
    <x v="1"/>
    <x v="3"/>
    <x v="0"/>
    <x v="20"/>
    <x v="0"/>
    <x v="1"/>
    <x v="3"/>
    <x v="1"/>
    <n v="944"/>
    <n v="5562382192.3310843"/>
  </r>
  <r>
    <x v="1"/>
    <x v="3"/>
    <x v="0"/>
    <x v="20"/>
    <x v="0"/>
    <x v="1"/>
    <x v="4"/>
    <x v="0"/>
    <n v="31"/>
    <n v="129332674.41000004"/>
  </r>
  <r>
    <x v="1"/>
    <x v="3"/>
    <x v="0"/>
    <x v="20"/>
    <x v="0"/>
    <x v="1"/>
    <x v="4"/>
    <x v="1"/>
    <n v="110"/>
    <n v="439941851.57812506"/>
  </r>
  <r>
    <x v="1"/>
    <x v="3"/>
    <x v="0"/>
    <x v="20"/>
    <x v="0"/>
    <x v="1"/>
    <x v="1"/>
    <x v="0"/>
    <n v="176"/>
    <n v="427884654.35563713"/>
  </r>
  <r>
    <x v="1"/>
    <x v="3"/>
    <x v="0"/>
    <x v="20"/>
    <x v="0"/>
    <x v="1"/>
    <x v="1"/>
    <x v="1"/>
    <n v="304"/>
    <n v="770983438.63723338"/>
  </r>
  <r>
    <x v="1"/>
    <x v="3"/>
    <x v="0"/>
    <x v="20"/>
    <x v="0"/>
    <x v="1"/>
    <x v="2"/>
    <x v="0"/>
    <n v="51"/>
    <n v="95013262.480555534"/>
  </r>
  <r>
    <x v="1"/>
    <x v="3"/>
    <x v="0"/>
    <x v="20"/>
    <x v="0"/>
    <x v="1"/>
    <x v="2"/>
    <x v="1"/>
    <n v="9"/>
    <n v="16564262.684999999"/>
  </r>
  <r>
    <x v="1"/>
    <x v="3"/>
    <x v="0"/>
    <x v="20"/>
    <x v="0"/>
    <x v="3"/>
    <x v="0"/>
    <x v="0"/>
    <n v="10"/>
    <n v="99098089.949999988"/>
  </r>
  <r>
    <x v="1"/>
    <x v="3"/>
    <x v="0"/>
    <x v="20"/>
    <x v="0"/>
    <x v="3"/>
    <x v="0"/>
    <x v="1"/>
    <n v="17"/>
    <n v="151483632.02569729"/>
  </r>
  <r>
    <x v="1"/>
    <x v="3"/>
    <x v="0"/>
    <x v="20"/>
    <x v="0"/>
    <x v="3"/>
    <x v="3"/>
    <x v="0"/>
    <n v="35"/>
    <n v="188151260.8490918"/>
  </r>
  <r>
    <x v="1"/>
    <x v="3"/>
    <x v="0"/>
    <x v="20"/>
    <x v="0"/>
    <x v="3"/>
    <x v="3"/>
    <x v="1"/>
    <n v="64"/>
    <n v="334650861.58839256"/>
  </r>
  <r>
    <x v="1"/>
    <x v="3"/>
    <x v="0"/>
    <x v="20"/>
    <x v="0"/>
    <x v="3"/>
    <x v="4"/>
    <x v="0"/>
    <n v="4"/>
    <n v="11526975.600000001"/>
  </r>
  <r>
    <x v="1"/>
    <x v="3"/>
    <x v="0"/>
    <x v="20"/>
    <x v="0"/>
    <x v="3"/>
    <x v="4"/>
    <x v="1"/>
    <n v="8"/>
    <n v="22403822.585454546"/>
  </r>
  <r>
    <x v="1"/>
    <x v="3"/>
    <x v="0"/>
    <x v="20"/>
    <x v="0"/>
    <x v="3"/>
    <x v="1"/>
    <x v="0"/>
    <n v="5"/>
    <n v="14303117.924999999"/>
  </r>
  <r>
    <x v="1"/>
    <x v="3"/>
    <x v="0"/>
    <x v="20"/>
    <x v="0"/>
    <x v="3"/>
    <x v="1"/>
    <x v="1"/>
    <n v="34"/>
    <n v="98948799.735000014"/>
  </r>
  <r>
    <x v="1"/>
    <x v="3"/>
    <x v="0"/>
    <x v="20"/>
    <x v="0"/>
    <x v="3"/>
    <x v="2"/>
    <x v="0"/>
    <n v="2"/>
    <n v="5184174.03"/>
  </r>
  <r>
    <x v="1"/>
    <x v="3"/>
    <x v="0"/>
    <x v="20"/>
    <x v="0"/>
    <x v="3"/>
    <x v="2"/>
    <x v="1"/>
    <n v="1"/>
    <n v="2910258.8157352945"/>
  </r>
  <r>
    <x v="1"/>
    <x v="3"/>
    <x v="0"/>
    <x v="20"/>
    <x v="1"/>
    <x v="2"/>
    <x v="3"/>
    <x v="0"/>
    <n v="519"/>
    <n v="1938891156"/>
  </r>
  <r>
    <x v="1"/>
    <x v="3"/>
    <x v="0"/>
    <x v="20"/>
    <x v="1"/>
    <x v="2"/>
    <x v="3"/>
    <x v="1"/>
    <n v="894"/>
    <n v="3109682810"/>
  </r>
  <r>
    <x v="1"/>
    <x v="3"/>
    <x v="0"/>
    <x v="20"/>
    <x v="1"/>
    <x v="2"/>
    <x v="4"/>
    <x v="0"/>
    <n v="53"/>
    <n v="199688700"/>
  </r>
  <r>
    <x v="1"/>
    <x v="3"/>
    <x v="0"/>
    <x v="20"/>
    <x v="1"/>
    <x v="2"/>
    <x v="4"/>
    <x v="1"/>
    <n v="86"/>
    <n v="230739774"/>
  </r>
  <r>
    <x v="1"/>
    <x v="3"/>
    <x v="0"/>
    <x v="20"/>
    <x v="1"/>
    <x v="2"/>
    <x v="1"/>
    <x v="0"/>
    <n v="90"/>
    <n v="190461567"/>
  </r>
  <r>
    <x v="1"/>
    <x v="3"/>
    <x v="0"/>
    <x v="20"/>
    <x v="1"/>
    <x v="2"/>
    <x v="1"/>
    <x v="1"/>
    <n v="147"/>
    <n v="286865343"/>
  </r>
  <r>
    <x v="1"/>
    <x v="3"/>
    <x v="0"/>
    <x v="20"/>
    <x v="1"/>
    <x v="2"/>
    <x v="2"/>
    <x v="0"/>
    <n v="22"/>
    <n v="37267233"/>
  </r>
  <r>
    <x v="1"/>
    <x v="3"/>
    <x v="0"/>
    <x v="20"/>
    <x v="1"/>
    <x v="2"/>
    <x v="2"/>
    <x v="1"/>
    <n v="6"/>
    <n v="7763325"/>
  </r>
  <r>
    <x v="1"/>
    <x v="3"/>
    <x v="0"/>
    <x v="20"/>
    <x v="1"/>
    <x v="4"/>
    <x v="0"/>
    <x v="0"/>
    <n v="1"/>
    <n v="8249626.6875"/>
  </r>
  <r>
    <x v="1"/>
    <x v="3"/>
    <x v="0"/>
    <x v="20"/>
    <x v="1"/>
    <x v="4"/>
    <x v="0"/>
    <x v="1"/>
    <n v="1"/>
    <n v="10162618.636363637"/>
  </r>
  <r>
    <x v="1"/>
    <x v="3"/>
    <x v="0"/>
    <x v="20"/>
    <x v="1"/>
    <x v="4"/>
    <x v="3"/>
    <x v="0"/>
    <n v="12"/>
    <n v="82328620.841100335"/>
  </r>
  <r>
    <x v="1"/>
    <x v="3"/>
    <x v="0"/>
    <x v="20"/>
    <x v="1"/>
    <x v="4"/>
    <x v="3"/>
    <x v="1"/>
    <n v="11"/>
    <n v="69192194.171661392"/>
  </r>
  <r>
    <x v="1"/>
    <x v="3"/>
    <x v="0"/>
    <x v="20"/>
    <x v="1"/>
    <x v="4"/>
    <x v="4"/>
    <x v="0"/>
    <n v="1"/>
    <n v="5417127.4350000005"/>
  </r>
  <r>
    <x v="1"/>
    <x v="3"/>
    <x v="0"/>
    <x v="20"/>
    <x v="1"/>
    <x v="4"/>
    <x v="4"/>
    <x v="1"/>
    <n v="2"/>
    <n v="7897278.1950000003"/>
  </r>
  <r>
    <x v="1"/>
    <x v="3"/>
    <x v="0"/>
    <x v="20"/>
    <x v="1"/>
    <x v="4"/>
    <x v="1"/>
    <x v="0"/>
    <n v="4"/>
    <n v="9805325.333436003"/>
  </r>
  <r>
    <x v="1"/>
    <x v="3"/>
    <x v="0"/>
    <x v="20"/>
    <x v="1"/>
    <x v="4"/>
    <x v="1"/>
    <x v="1"/>
    <n v="9"/>
    <n v="22541412.280067854"/>
  </r>
  <r>
    <x v="1"/>
    <x v="3"/>
    <x v="0"/>
    <x v="20"/>
    <x v="1"/>
    <x v="4"/>
    <x v="2"/>
    <x v="0"/>
    <n v="2"/>
    <n v="4547095.1766666677"/>
  </r>
  <r>
    <x v="1"/>
    <x v="3"/>
    <x v="0"/>
    <x v="20"/>
    <x v="1"/>
    <x v="4"/>
    <x v="2"/>
    <x v="1"/>
    <n v="3"/>
    <n v="6232849.3142999988"/>
  </r>
  <r>
    <x v="1"/>
    <x v="3"/>
    <x v="0"/>
    <x v="21"/>
    <x v="0"/>
    <x v="0"/>
    <x v="0"/>
    <x v="0"/>
    <n v="13"/>
    <n v="112779493.421333"/>
  </r>
  <r>
    <x v="1"/>
    <x v="3"/>
    <x v="0"/>
    <x v="21"/>
    <x v="0"/>
    <x v="0"/>
    <x v="0"/>
    <x v="1"/>
    <n v="17"/>
    <n v="132871199.85803767"/>
  </r>
  <r>
    <x v="1"/>
    <x v="3"/>
    <x v="0"/>
    <x v="21"/>
    <x v="0"/>
    <x v="0"/>
    <x v="3"/>
    <x v="0"/>
    <n v="1"/>
    <n v="8111436.7489999998"/>
  </r>
  <r>
    <x v="1"/>
    <x v="3"/>
    <x v="0"/>
    <x v="21"/>
    <x v="0"/>
    <x v="0"/>
    <x v="1"/>
    <x v="0"/>
    <n v="1"/>
    <n v="2795236.6872413801"/>
  </r>
  <r>
    <x v="1"/>
    <x v="3"/>
    <x v="0"/>
    <x v="21"/>
    <x v="0"/>
    <x v="1"/>
    <x v="3"/>
    <x v="0"/>
    <n v="15"/>
    <n v="121671551.23499998"/>
  </r>
  <r>
    <x v="1"/>
    <x v="3"/>
    <x v="0"/>
    <x v="21"/>
    <x v="0"/>
    <x v="1"/>
    <x v="3"/>
    <x v="1"/>
    <n v="20"/>
    <n v="155570443.42100996"/>
  </r>
  <r>
    <x v="1"/>
    <x v="3"/>
    <x v="0"/>
    <x v="21"/>
    <x v="0"/>
    <x v="1"/>
    <x v="4"/>
    <x v="0"/>
    <n v="4"/>
    <n v="12912844.799999999"/>
  </r>
  <r>
    <x v="1"/>
    <x v="3"/>
    <x v="0"/>
    <x v="21"/>
    <x v="0"/>
    <x v="1"/>
    <x v="4"/>
    <x v="1"/>
    <n v="6"/>
    <n v="19024303.575000003"/>
  </r>
  <r>
    <x v="1"/>
    <x v="3"/>
    <x v="0"/>
    <x v="21"/>
    <x v="0"/>
    <x v="1"/>
    <x v="1"/>
    <x v="0"/>
    <n v="26"/>
    <n v="72676153.868275881"/>
  </r>
  <r>
    <x v="1"/>
    <x v="3"/>
    <x v="0"/>
    <x v="21"/>
    <x v="0"/>
    <x v="1"/>
    <x v="1"/>
    <x v="1"/>
    <n v="21"/>
    <n v="64081097.525454566"/>
  </r>
  <r>
    <x v="1"/>
    <x v="3"/>
    <x v="0"/>
    <x v="21"/>
    <x v="1"/>
    <x v="2"/>
    <x v="3"/>
    <x v="0"/>
    <n v="124"/>
    <n v="898446645"/>
  </r>
  <r>
    <x v="1"/>
    <x v="3"/>
    <x v="0"/>
    <x v="21"/>
    <x v="1"/>
    <x v="2"/>
    <x v="3"/>
    <x v="1"/>
    <n v="94"/>
    <n v="641858709"/>
  </r>
  <r>
    <x v="1"/>
    <x v="3"/>
    <x v="0"/>
    <x v="21"/>
    <x v="1"/>
    <x v="2"/>
    <x v="4"/>
    <x v="0"/>
    <n v="5"/>
    <n v="15986001"/>
  </r>
  <r>
    <x v="1"/>
    <x v="3"/>
    <x v="0"/>
    <x v="21"/>
    <x v="1"/>
    <x v="2"/>
    <x v="4"/>
    <x v="1"/>
    <n v="13"/>
    <n v="37056663"/>
  </r>
  <r>
    <x v="1"/>
    <x v="3"/>
    <x v="0"/>
    <x v="21"/>
    <x v="1"/>
    <x v="2"/>
    <x v="1"/>
    <x v="0"/>
    <n v="2"/>
    <n v="4350000"/>
  </r>
  <r>
    <x v="1"/>
    <x v="3"/>
    <x v="0"/>
    <x v="21"/>
    <x v="1"/>
    <x v="2"/>
    <x v="1"/>
    <x v="1"/>
    <n v="4"/>
    <n v="9267165"/>
  </r>
  <r>
    <x v="1"/>
    <x v="3"/>
    <x v="0"/>
    <x v="22"/>
    <x v="0"/>
    <x v="0"/>
    <x v="0"/>
    <x v="0"/>
    <n v="61"/>
    <n v="1193130636.271853"/>
  </r>
  <r>
    <x v="1"/>
    <x v="3"/>
    <x v="0"/>
    <x v="22"/>
    <x v="0"/>
    <x v="0"/>
    <x v="0"/>
    <x v="1"/>
    <n v="29"/>
    <n v="551796765.98909152"/>
  </r>
  <r>
    <x v="1"/>
    <x v="3"/>
    <x v="0"/>
    <x v="22"/>
    <x v="0"/>
    <x v="0"/>
    <x v="3"/>
    <x v="0"/>
    <n v="938"/>
    <n v="11254348325.327448"/>
  </r>
  <r>
    <x v="1"/>
    <x v="3"/>
    <x v="0"/>
    <x v="22"/>
    <x v="0"/>
    <x v="0"/>
    <x v="3"/>
    <x v="1"/>
    <n v="754"/>
    <n v="7638966463.5856161"/>
  </r>
  <r>
    <x v="1"/>
    <x v="3"/>
    <x v="0"/>
    <x v="22"/>
    <x v="0"/>
    <x v="0"/>
    <x v="4"/>
    <x v="0"/>
    <n v="251"/>
    <n v="1230056275.9238846"/>
  </r>
  <r>
    <x v="1"/>
    <x v="3"/>
    <x v="0"/>
    <x v="22"/>
    <x v="0"/>
    <x v="0"/>
    <x v="4"/>
    <x v="1"/>
    <n v="268"/>
    <n v="1270238950.3304877"/>
  </r>
  <r>
    <x v="1"/>
    <x v="3"/>
    <x v="0"/>
    <x v="22"/>
    <x v="0"/>
    <x v="0"/>
    <x v="1"/>
    <x v="0"/>
    <n v="386"/>
    <n v="1188130232.5187216"/>
  </r>
  <r>
    <x v="1"/>
    <x v="3"/>
    <x v="0"/>
    <x v="22"/>
    <x v="0"/>
    <x v="0"/>
    <x v="1"/>
    <x v="1"/>
    <n v="729"/>
    <n v="2294121680.5427566"/>
  </r>
  <r>
    <x v="1"/>
    <x v="3"/>
    <x v="0"/>
    <x v="22"/>
    <x v="0"/>
    <x v="0"/>
    <x v="2"/>
    <x v="0"/>
    <n v="253"/>
    <n v="648435548.93622065"/>
  </r>
  <r>
    <x v="1"/>
    <x v="3"/>
    <x v="0"/>
    <x v="22"/>
    <x v="0"/>
    <x v="0"/>
    <x v="2"/>
    <x v="1"/>
    <n v="110"/>
    <n v="274640447.03821117"/>
  </r>
  <r>
    <x v="1"/>
    <x v="3"/>
    <x v="0"/>
    <x v="22"/>
    <x v="1"/>
    <x v="2"/>
    <x v="3"/>
    <x v="0"/>
    <n v="29"/>
    <n v="139277478"/>
  </r>
  <r>
    <x v="1"/>
    <x v="3"/>
    <x v="0"/>
    <x v="22"/>
    <x v="1"/>
    <x v="2"/>
    <x v="3"/>
    <x v="1"/>
    <n v="21"/>
    <n v="103342848"/>
  </r>
  <r>
    <x v="1"/>
    <x v="3"/>
    <x v="0"/>
    <x v="22"/>
    <x v="1"/>
    <x v="2"/>
    <x v="4"/>
    <x v="0"/>
    <n v="1"/>
    <n v="2700000"/>
  </r>
  <r>
    <x v="1"/>
    <x v="3"/>
    <x v="0"/>
    <x v="22"/>
    <x v="1"/>
    <x v="2"/>
    <x v="4"/>
    <x v="1"/>
    <n v="5"/>
    <n v="13290000"/>
  </r>
  <r>
    <x v="1"/>
    <x v="3"/>
    <x v="0"/>
    <x v="22"/>
    <x v="1"/>
    <x v="2"/>
    <x v="1"/>
    <x v="0"/>
    <n v="1"/>
    <n v="2166666"/>
  </r>
  <r>
    <x v="1"/>
    <x v="3"/>
    <x v="0"/>
    <x v="22"/>
    <x v="1"/>
    <x v="2"/>
    <x v="1"/>
    <x v="1"/>
    <n v="16"/>
    <n v="34150095"/>
  </r>
  <r>
    <x v="1"/>
    <x v="3"/>
    <x v="0"/>
    <x v="22"/>
    <x v="1"/>
    <x v="2"/>
    <x v="2"/>
    <x v="0"/>
    <n v="1"/>
    <n v="1800000"/>
  </r>
  <r>
    <x v="1"/>
    <x v="3"/>
    <x v="0"/>
    <x v="22"/>
    <x v="1"/>
    <x v="4"/>
    <x v="3"/>
    <x v="0"/>
    <n v="11"/>
    <n v="100129804.05493268"/>
  </r>
  <r>
    <x v="1"/>
    <x v="3"/>
    <x v="0"/>
    <x v="22"/>
    <x v="1"/>
    <x v="4"/>
    <x v="3"/>
    <x v="1"/>
    <n v="14"/>
    <n v="124701496.14813161"/>
  </r>
  <r>
    <x v="1"/>
    <x v="3"/>
    <x v="0"/>
    <x v="22"/>
    <x v="1"/>
    <x v="4"/>
    <x v="4"/>
    <x v="1"/>
    <n v="3"/>
    <n v="14219092.727580087"/>
  </r>
  <r>
    <x v="1"/>
    <x v="3"/>
    <x v="0"/>
    <x v="22"/>
    <x v="1"/>
    <x v="4"/>
    <x v="1"/>
    <x v="0"/>
    <n v="3"/>
    <n v="9234172.7915962823"/>
  </r>
  <r>
    <x v="1"/>
    <x v="3"/>
    <x v="0"/>
    <x v="22"/>
    <x v="1"/>
    <x v="4"/>
    <x v="1"/>
    <x v="1"/>
    <n v="7"/>
    <n v="22028603.242523037"/>
  </r>
  <r>
    <x v="1"/>
    <x v="3"/>
    <x v="0"/>
    <x v="22"/>
    <x v="1"/>
    <x v="4"/>
    <x v="2"/>
    <x v="0"/>
    <n v="11"/>
    <n v="28192849.953748722"/>
  </r>
  <r>
    <x v="1"/>
    <x v="3"/>
    <x v="0"/>
    <x v="22"/>
    <x v="1"/>
    <x v="4"/>
    <x v="2"/>
    <x v="1"/>
    <n v="18"/>
    <n v="44941164.060798198"/>
  </r>
  <r>
    <x v="1"/>
    <x v="3"/>
    <x v="0"/>
    <x v="23"/>
    <x v="0"/>
    <x v="0"/>
    <x v="0"/>
    <x v="0"/>
    <n v="49"/>
    <n v="633181582.98539364"/>
  </r>
  <r>
    <x v="1"/>
    <x v="3"/>
    <x v="0"/>
    <x v="23"/>
    <x v="0"/>
    <x v="0"/>
    <x v="0"/>
    <x v="1"/>
    <n v="9"/>
    <n v="132574992"/>
  </r>
  <r>
    <x v="1"/>
    <x v="3"/>
    <x v="0"/>
    <x v="23"/>
    <x v="0"/>
    <x v="0"/>
    <x v="3"/>
    <x v="0"/>
    <n v="71"/>
    <n v="539082005.34148669"/>
  </r>
  <r>
    <x v="1"/>
    <x v="3"/>
    <x v="0"/>
    <x v="23"/>
    <x v="0"/>
    <x v="0"/>
    <x v="3"/>
    <x v="1"/>
    <n v="15"/>
    <n v="97828889.040208399"/>
  </r>
  <r>
    <x v="1"/>
    <x v="3"/>
    <x v="0"/>
    <x v="23"/>
    <x v="0"/>
    <x v="0"/>
    <x v="4"/>
    <x v="0"/>
    <n v="17"/>
    <n v="88445819.036944985"/>
  </r>
  <r>
    <x v="1"/>
    <x v="3"/>
    <x v="0"/>
    <x v="23"/>
    <x v="0"/>
    <x v="0"/>
    <x v="4"/>
    <x v="1"/>
    <n v="1"/>
    <n v="5757210.5549999997"/>
  </r>
  <r>
    <x v="1"/>
    <x v="3"/>
    <x v="0"/>
    <x v="23"/>
    <x v="0"/>
    <x v="0"/>
    <x v="1"/>
    <x v="0"/>
    <n v="8"/>
    <n v="21505871.828699604"/>
  </r>
  <r>
    <x v="1"/>
    <x v="3"/>
    <x v="0"/>
    <x v="23"/>
    <x v="0"/>
    <x v="0"/>
    <x v="1"/>
    <x v="1"/>
    <n v="32"/>
    <n v="83903874.397869468"/>
  </r>
  <r>
    <x v="1"/>
    <x v="3"/>
    <x v="0"/>
    <x v="23"/>
    <x v="0"/>
    <x v="0"/>
    <x v="2"/>
    <x v="0"/>
    <n v="4"/>
    <n v="8114922.1402650001"/>
  </r>
  <r>
    <x v="1"/>
    <x v="3"/>
    <x v="0"/>
    <x v="23"/>
    <x v="0"/>
    <x v="1"/>
    <x v="3"/>
    <x v="0"/>
    <n v="314"/>
    <n v="2454844778.881392"/>
  </r>
  <r>
    <x v="1"/>
    <x v="3"/>
    <x v="0"/>
    <x v="23"/>
    <x v="0"/>
    <x v="1"/>
    <x v="3"/>
    <x v="1"/>
    <n v="180"/>
    <n v="1323350733.8123972"/>
  </r>
  <r>
    <x v="1"/>
    <x v="3"/>
    <x v="0"/>
    <x v="23"/>
    <x v="0"/>
    <x v="1"/>
    <x v="4"/>
    <x v="0"/>
    <n v="40"/>
    <n v="210517639.61627877"/>
  </r>
  <r>
    <x v="1"/>
    <x v="3"/>
    <x v="0"/>
    <x v="23"/>
    <x v="0"/>
    <x v="1"/>
    <x v="4"/>
    <x v="1"/>
    <n v="50"/>
    <n v="299483131.26051426"/>
  </r>
  <r>
    <x v="1"/>
    <x v="3"/>
    <x v="0"/>
    <x v="23"/>
    <x v="0"/>
    <x v="1"/>
    <x v="1"/>
    <x v="0"/>
    <n v="49"/>
    <n v="128696937.28513913"/>
  </r>
  <r>
    <x v="1"/>
    <x v="3"/>
    <x v="0"/>
    <x v="23"/>
    <x v="0"/>
    <x v="1"/>
    <x v="1"/>
    <x v="1"/>
    <n v="80"/>
    <n v="206670404.57752797"/>
  </r>
  <r>
    <x v="1"/>
    <x v="3"/>
    <x v="0"/>
    <x v="23"/>
    <x v="0"/>
    <x v="1"/>
    <x v="2"/>
    <x v="0"/>
    <n v="15"/>
    <n v="29944704.263890002"/>
  </r>
  <r>
    <x v="1"/>
    <x v="3"/>
    <x v="0"/>
    <x v="23"/>
    <x v="0"/>
    <x v="1"/>
    <x v="2"/>
    <x v="1"/>
    <n v="4"/>
    <n v="8155126.8690857999"/>
  </r>
  <r>
    <x v="1"/>
    <x v="3"/>
    <x v="0"/>
    <x v="23"/>
    <x v="1"/>
    <x v="2"/>
    <x v="3"/>
    <x v="0"/>
    <n v="94"/>
    <n v="637059645"/>
  </r>
  <r>
    <x v="1"/>
    <x v="3"/>
    <x v="0"/>
    <x v="23"/>
    <x v="1"/>
    <x v="2"/>
    <x v="3"/>
    <x v="1"/>
    <n v="43"/>
    <n v="276507801"/>
  </r>
  <r>
    <x v="1"/>
    <x v="3"/>
    <x v="0"/>
    <x v="23"/>
    <x v="1"/>
    <x v="2"/>
    <x v="4"/>
    <x v="0"/>
    <n v="1"/>
    <n v="1873800"/>
  </r>
  <r>
    <x v="1"/>
    <x v="3"/>
    <x v="0"/>
    <x v="23"/>
    <x v="1"/>
    <x v="2"/>
    <x v="1"/>
    <x v="0"/>
    <n v="6"/>
    <n v="8606499"/>
  </r>
  <r>
    <x v="1"/>
    <x v="3"/>
    <x v="0"/>
    <x v="23"/>
    <x v="1"/>
    <x v="2"/>
    <x v="1"/>
    <x v="1"/>
    <n v="7"/>
    <n v="14355063"/>
  </r>
  <r>
    <x v="1"/>
    <x v="3"/>
    <x v="0"/>
    <x v="23"/>
    <x v="1"/>
    <x v="2"/>
    <x v="2"/>
    <x v="1"/>
    <n v="1"/>
    <n v="1396527"/>
  </r>
  <r>
    <x v="1"/>
    <x v="3"/>
    <x v="0"/>
    <x v="23"/>
    <x v="1"/>
    <x v="4"/>
    <x v="3"/>
    <x v="0"/>
    <n v="4"/>
    <n v="36509378.411777675"/>
  </r>
  <r>
    <x v="1"/>
    <x v="3"/>
    <x v="0"/>
    <x v="23"/>
    <x v="1"/>
    <x v="4"/>
    <x v="3"/>
    <x v="1"/>
    <n v="1"/>
    <n v="6350576.0209204825"/>
  </r>
  <r>
    <x v="1"/>
    <x v="3"/>
    <x v="0"/>
    <x v="23"/>
    <x v="1"/>
    <x v="4"/>
    <x v="4"/>
    <x v="1"/>
    <n v="1"/>
    <n v="5946459.2535492852"/>
  </r>
  <r>
    <x v="1"/>
    <x v="3"/>
    <x v="0"/>
    <x v="23"/>
    <x v="1"/>
    <x v="4"/>
    <x v="1"/>
    <x v="1"/>
    <n v="2"/>
    <n v="5024235.046386946"/>
  </r>
  <r>
    <x v="1"/>
    <x v="3"/>
    <x v="0"/>
    <x v="23"/>
    <x v="1"/>
    <x v="4"/>
    <x v="2"/>
    <x v="0"/>
    <n v="1"/>
    <n v="2286413.4077850003"/>
  </r>
  <r>
    <x v="1"/>
    <x v="3"/>
    <x v="0"/>
    <x v="24"/>
    <x v="0"/>
    <x v="0"/>
    <x v="0"/>
    <x v="0"/>
    <n v="30"/>
    <n v="344541438.19952381"/>
  </r>
  <r>
    <x v="1"/>
    <x v="3"/>
    <x v="0"/>
    <x v="24"/>
    <x v="0"/>
    <x v="0"/>
    <x v="0"/>
    <x v="1"/>
    <n v="15"/>
    <n v="156658739"/>
  </r>
  <r>
    <x v="1"/>
    <x v="3"/>
    <x v="0"/>
    <x v="24"/>
    <x v="0"/>
    <x v="0"/>
    <x v="3"/>
    <x v="0"/>
    <n v="3"/>
    <n v="20835482.834655594"/>
  </r>
  <r>
    <x v="1"/>
    <x v="3"/>
    <x v="0"/>
    <x v="24"/>
    <x v="0"/>
    <x v="0"/>
    <x v="3"/>
    <x v="1"/>
    <n v="1"/>
    <n v="6716977.9494243339"/>
  </r>
  <r>
    <x v="1"/>
    <x v="3"/>
    <x v="0"/>
    <x v="24"/>
    <x v="0"/>
    <x v="0"/>
    <x v="4"/>
    <x v="1"/>
    <n v="1"/>
    <n v="6201608.9320049994"/>
  </r>
  <r>
    <x v="1"/>
    <x v="3"/>
    <x v="0"/>
    <x v="24"/>
    <x v="0"/>
    <x v="0"/>
    <x v="1"/>
    <x v="1"/>
    <n v="3"/>
    <n v="7685914.6923991945"/>
  </r>
  <r>
    <x v="1"/>
    <x v="3"/>
    <x v="0"/>
    <x v="24"/>
    <x v="0"/>
    <x v="1"/>
    <x v="0"/>
    <x v="0"/>
    <n v="2"/>
    <n v="39856737"/>
  </r>
  <r>
    <x v="1"/>
    <x v="3"/>
    <x v="0"/>
    <x v="24"/>
    <x v="0"/>
    <x v="1"/>
    <x v="3"/>
    <x v="0"/>
    <n v="291"/>
    <n v="2154993879.9744678"/>
  </r>
  <r>
    <x v="1"/>
    <x v="3"/>
    <x v="0"/>
    <x v="24"/>
    <x v="0"/>
    <x v="1"/>
    <x v="3"/>
    <x v="1"/>
    <n v="378"/>
    <n v="2663988546.3371329"/>
  </r>
  <r>
    <x v="1"/>
    <x v="3"/>
    <x v="0"/>
    <x v="24"/>
    <x v="0"/>
    <x v="1"/>
    <x v="4"/>
    <x v="0"/>
    <n v="16"/>
    <n v="45205007.910000011"/>
  </r>
  <r>
    <x v="1"/>
    <x v="3"/>
    <x v="0"/>
    <x v="24"/>
    <x v="0"/>
    <x v="1"/>
    <x v="4"/>
    <x v="1"/>
    <n v="45"/>
    <n v="276897805.31861997"/>
  </r>
  <r>
    <x v="1"/>
    <x v="3"/>
    <x v="0"/>
    <x v="24"/>
    <x v="0"/>
    <x v="1"/>
    <x v="1"/>
    <x v="0"/>
    <n v="24"/>
    <n v="60310503.512400009"/>
  </r>
  <r>
    <x v="1"/>
    <x v="3"/>
    <x v="0"/>
    <x v="24"/>
    <x v="0"/>
    <x v="1"/>
    <x v="1"/>
    <x v="1"/>
    <n v="53"/>
    <n v="136369759.0666137"/>
  </r>
  <r>
    <x v="1"/>
    <x v="3"/>
    <x v="0"/>
    <x v="24"/>
    <x v="0"/>
    <x v="1"/>
    <x v="2"/>
    <x v="0"/>
    <n v="1"/>
    <n v="1872624.6150000002"/>
  </r>
  <r>
    <x v="1"/>
    <x v="3"/>
    <x v="0"/>
    <x v="24"/>
    <x v="1"/>
    <x v="2"/>
    <x v="3"/>
    <x v="0"/>
    <n v="58"/>
    <n v="254443308"/>
  </r>
  <r>
    <x v="1"/>
    <x v="3"/>
    <x v="0"/>
    <x v="24"/>
    <x v="1"/>
    <x v="2"/>
    <x v="3"/>
    <x v="1"/>
    <n v="69"/>
    <n v="268345962"/>
  </r>
  <r>
    <x v="1"/>
    <x v="3"/>
    <x v="0"/>
    <x v="24"/>
    <x v="1"/>
    <x v="2"/>
    <x v="4"/>
    <x v="0"/>
    <n v="15"/>
    <n v="37794108"/>
  </r>
  <r>
    <x v="1"/>
    <x v="3"/>
    <x v="0"/>
    <x v="24"/>
    <x v="1"/>
    <x v="2"/>
    <x v="4"/>
    <x v="1"/>
    <n v="16"/>
    <n v="36594873"/>
  </r>
  <r>
    <x v="1"/>
    <x v="3"/>
    <x v="0"/>
    <x v="24"/>
    <x v="1"/>
    <x v="2"/>
    <x v="1"/>
    <x v="0"/>
    <n v="6"/>
    <n v="12050829"/>
  </r>
  <r>
    <x v="1"/>
    <x v="3"/>
    <x v="0"/>
    <x v="24"/>
    <x v="1"/>
    <x v="2"/>
    <x v="1"/>
    <x v="1"/>
    <n v="6"/>
    <n v="9772206"/>
  </r>
  <r>
    <x v="1"/>
    <x v="3"/>
    <x v="0"/>
    <x v="24"/>
    <x v="1"/>
    <x v="4"/>
    <x v="3"/>
    <x v="0"/>
    <n v="12"/>
    <n v="95090746.422446191"/>
  </r>
  <r>
    <x v="1"/>
    <x v="3"/>
    <x v="0"/>
    <x v="24"/>
    <x v="1"/>
    <x v="4"/>
    <x v="3"/>
    <x v="1"/>
    <n v="9"/>
    <n v="60671130.369333543"/>
  </r>
  <r>
    <x v="1"/>
    <x v="3"/>
    <x v="0"/>
    <x v="24"/>
    <x v="1"/>
    <x v="4"/>
    <x v="4"/>
    <x v="1"/>
    <n v="3"/>
    <n v="18604826.796014998"/>
  </r>
  <r>
    <x v="1"/>
    <x v="3"/>
    <x v="0"/>
    <x v="25"/>
    <x v="0"/>
    <x v="0"/>
    <x v="0"/>
    <x v="0"/>
    <n v="36"/>
    <n v="313054082.43505001"/>
  </r>
  <r>
    <x v="1"/>
    <x v="3"/>
    <x v="0"/>
    <x v="25"/>
    <x v="0"/>
    <x v="0"/>
    <x v="0"/>
    <x v="1"/>
    <n v="12"/>
    <n v="142250270.154015"/>
  </r>
  <r>
    <x v="1"/>
    <x v="3"/>
    <x v="0"/>
    <x v="25"/>
    <x v="0"/>
    <x v="0"/>
    <x v="3"/>
    <x v="0"/>
    <n v="48"/>
    <n v="296484844.83667928"/>
  </r>
  <r>
    <x v="1"/>
    <x v="3"/>
    <x v="0"/>
    <x v="25"/>
    <x v="0"/>
    <x v="0"/>
    <x v="3"/>
    <x v="1"/>
    <n v="19"/>
    <n v="114793495.98872031"/>
  </r>
  <r>
    <x v="1"/>
    <x v="3"/>
    <x v="0"/>
    <x v="25"/>
    <x v="0"/>
    <x v="0"/>
    <x v="4"/>
    <x v="0"/>
    <n v="8"/>
    <n v="30741425.537999999"/>
  </r>
  <r>
    <x v="1"/>
    <x v="3"/>
    <x v="0"/>
    <x v="25"/>
    <x v="0"/>
    <x v="0"/>
    <x v="4"/>
    <x v="1"/>
    <n v="9"/>
    <n v="36940218.479999997"/>
  </r>
  <r>
    <x v="1"/>
    <x v="3"/>
    <x v="0"/>
    <x v="25"/>
    <x v="0"/>
    <x v="0"/>
    <x v="1"/>
    <x v="0"/>
    <n v="12"/>
    <n v="30504733.189565219"/>
  </r>
  <r>
    <x v="1"/>
    <x v="3"/>
    <x v="0"/>
    <x v="25"/>
    <x v="0"/>
    <x v="0"/>
    <x v="1"/>
    <x v="1"/>
    <n v="42"/>
    <n v="102999234.87562107"/>
  </r>
  <r>
    <x v="1"/>
    <x v="3"/>
    <x v="0"/>
    <x v="25"/>
    <x v="0"/>
    <x v="0"/>
    <x v="2"/>
    <x v="0"/>
    <n v="17"/>
    <n v="32506331.302941166"/>
  </r>
  <r>
    <x v="1"/>
    <x v="3"/>
    <x v="0"/>
    <x v="25"/>
    <x v="0"/>
    <x v="0"/>
    <x v="2"/>
    <x v="1"/>
    <n v="1"/>
    <n v="1953291.3599999999"/>
  </r>
  <r>
    <x v="1"/>
    <x v="3"/>
    <x v="0"/>
    <x v="25"/>
    <x v="0"/>
    <x v="1"/>
    <x v="3"/>
    <x v="0"/>
    <n v="150"/>
    <n v="929199470.4980669"/>
  </r>
  <r>
    <x v="1"/>
    <x v="3"/>
    <x v="0"/>
    <x v="25"/>
    <x v="0"/>
    <x v="1"/>
    <x v="3"/>
    <x v="1"/>
    <n v="165"/>
    <n v="974450025.57386541"/>
  </r>
  <r>
    <x v="1"/>
    <x v="3"/>
    <x v="0"/>
    <x v="25"/>
    <x v="0"/>
    <x v="1"/>
    <x v="4"/>
    <x v="0"/>
    <n v="18"/>
    <n v="72152746.541999996"/>
  </r>
  <r>
    <x v="1"/>
    <x v="3"/>
    <x v="0"/>
    <x v="25"/>
    <x v="0"/>
    <x v="1"/>
    <x v="4"/>
    <x v="1"/>
    <n v="11"/>
    <n v="43726711.304999992"/>
  </r>
  <r>
    <x v="1"/>
    <x v="3"/>
    <x v="0"/>
    <x v="25"/>
    <x v="0"/>
    <x v="1"/>
    <x v="1"/>
    <x v="0"/>
    <n v="21"/>
    <n v="53419160.740434773"/>
  </r>
  <r>
    <x v="1"/>
    <x v="3"/>
    <x v="0"/>
    <x v="25"/>
    <x v="0"/>
    <x v="1"/>
    <x v="1"/>
    <x v="1"/>
    <n v="44"/>
    <n v="107980827.99937883"/>
  </r>
  <r>
    <x v="1"/>
    <x v="3"/>
    <x v="0"/>
    <x v="25"/>
    <x v="0"/>
    <x v="1"/>
    <x v="2"/>
    <x v="0"/>
    <n v="15"/>
    <n v="28085274.555882346"/>
  </r>
  <r>
    <x v="1"/>
    <x v="3"/>
    <x v="0"/>
    <x v="25"/>
    <x v="0"/>
    <x v="1"/>
    <x v="2"/>
    <x v="1"/>
    <n v="3"/>
    <n v="5859874.0800000001"/>
  </r>
  <r>
    <x v="1"/>
    <x v="3"/>
    <x v="0"/>
    <x v="25"/>
    <x v="1"/>
    <x v="2"/>
    <x v="3"/>
    <x v="0"/>
    <n v="745"/>
    <n v="1411781328"/>
  </r>
  <r>
    <x v="1"/>
    <x v="3"/>
    <x v="0"/>
    <x v="25"/>
    <x v="1"/>
    <x v="2"/>
    <x v="3"/>
    <x v="1"/>
    <n v="309"/>
    <n v="566689239"/>
  </r>
  <r>
    <x v="1"/>
    <x v="3"/>
    <x v="0"/>
    <x v="25"/>
    <x v="1"/>
    <x v="2"/>
    <x v="4"/>
    <x v="0"/>
    <n v="278"/>
    <n v="307057095"/>
  </r>
  <r>
    <x v="1"/>
    <x v="3"/>
    <x v="0"/>
    <x v="25"/>
    <x v="1"/>
    <x v="2"/>
    <x v="4"/>
    <x v="1"/>
    <n v="96"/>
    <n v="112386033"/>
  </r>
  <r>
    <x v="1"/>
    <x v="3"/>
    <x v="0"/>
    <x v="25"/>
    <x v="1"/>
    <x v="2"/>
    <x v="1"/>
    <x v="0"/>
    <n v="31"/>
    <n v="121478040"/>
  </r>
  <r>
    <x v="1"/>
    <x v="3"/>
    <x v="0"/>
    <x v="25"/>
    <x v="1"/>
    <x v="2"/>
    <x v="1"/>
    <x v="1"/>
    <n v="27"/>
    <n v="49662681"/>
  </r>
  <r>
    <x v="1"/>
    <x v="3"/>
    <x v="0"/>
    <x v="25"/>
    <x v="1"/>
    <x v="2"/>
    <x v="2"/>
    <x v="0"/>
    <n v="13"/>
    <n v="13570614"/>
  </r>
  <r>
    <x v="1"/>
    <x v="3"/>
    <x v="0"/>
    <x v="25"/>
    <x v="1"/>
    <x v="2"/>
    <x v="2"/>
    <x v="1"/>
    <n v="8"/>
    <n v="7758000"/>
  </r>
  <r>
    <x v="1"/>
    <x v="3"/>
    <x v="0"/>
    <x v="25"/>
    <x v="1"/>
    <x v="4"/>
    <x v="3"/>
    <x v="0"/>
    <n v="2"/>
    <n v="13072588.352426764"/>
  </r>
  <r>
    <x v="1"/>
    <x v="3"/>
    <x v="0"/>
    <x v="25"/>
    <x v="1"/>
    <x v="4"/>
    <x v="3"/>
    <x v="1"/>
    <n v="4"/>
    <n v="24358897.545444399"/>
  </r>
  <r>
    <x v="1"/>
    <x v="3"/>
    <x v="0"/>
    <x v="25"/>
    <x v="1"/>
    <x v="4"/>
    <x v="4"/>
    <x v="1"/>
    <n v="3"/>
    <n v="12313406.16"/>
  </r>
  <r>
    <x v="1"/>
    <x v="3"/>
    <x v="0"/>
    <x v="25"/>
    <x v="1"/>
    <x v="4"/>
    <x v="1"/>
    <x v="0"/>
    <n v="2"/>
    <n v="5081464.5939130429"/>
  </r>
  <r>
    <x v="1"/>
    <x v="3"/>
    <x v="0"/>
    <x v="25"/>
    <x v="1"/>
    <x v="4"/>
    <x v="1"/>
    <x v="1"/>
    <n v="3"/>
    <n v="7391678.6494720466"/>
  </r>
  <r>
    <x v="1"/>
    <x v="3"/>
    <x v="0"/>
    <x v="25"/>
    <x v="1"/>
    <x v="4"/>
    <x v="2"/>
    <x v="0"/>
    <n v="2"/>
    <n v="3744703.2741176463"/>
  </r>
  <r>
    <x v="1"/>
    <x v="3"/>
    <x v="0"/>
    <x v="25"/>
    <x v="1"/>
    <x v="4"/>
    <x v="2"/>
    <x v="1"/>
    <n v="2"/>
    <n v="3906582.7199999997"/>
  </r>
  <r>
    <x v="1"/>
    <x v="3"/>
    <x v="0"/>
    <x v="25"/>
    <x v="1"/>
    <x v="3"/>
    <x v="3"/>
    <x v="0"/>
    <n v="13"/>
    <n v="44178394.32"/>
  </r>
  <r>
    <x v="1"/>
    <x v="3"/>
    <x v="0"/>
    <x v="25"/>
    <x v="1"/>
    <x v="3"/>
    <x v="3"/>
    <x v="1"/>
    <n v="7"/>
    <n v="14909283.719999999"/>
  </r>
  <r>
    <x v="1"/>
    <x v="3"/>
    <x v="0"/>
    <x v="25"/>
    <x v="1"/>
    <x v="3"/>
    <x v="4"/>
    <x v="0"/>
    <n v="18"/>
    <n v="45697748.340000004"/>
  </r>
  <r>
    <x v="1"/>
    <x v="3"/>
    <x v="0"/>
    <x v="25"/>
    <x v="1"/>
    <x v="3"/>
    <x v="4"/>
    <x v="1"/>
    <n v="3"/>
    <n v="5564866.4399999995"/>
  </r>
  <r>
    <x v="1"/>
    <x v="3"/>
    <x v="0"/>
    <x v="25"/>
    <x v="1"/>
    <x v="3"/>
    <x v="1"/>
    <x v="0"/>
    <n v="16"/>
    <n v="30478921.440000001"/>
  </r>
  <r>
    <x v="1"/>
    <x v="3"/>
    <x v="0"/>
    <x v="25"/>
    <x v="1"/>
    <x v="3"/>
    <x v="1"/>
    <x v="1"/>
    <n v="22"/>
    <n v="33213131.580000002"/>
  </r>
  <r>
    <x v="1"/>
    <x v="3"/>
    <x v="0"/>
    <x v="25"/>
    <x v="1"/>
    <x v="3"/>
    <x v="2"/>
    <x v="0"/>
    <n v="87"/>
    <n v="106956849.95999999"/>
  </r>
  <r>
    <x v="1"/>
    <x v="3"/>
    <x v="0"/>
    <x v="25"/>
    <x v="1"/>
    <x v="3"/>
    <x v="2"/>
    <x v="1"/>
    <n v="34"/>
    <n v="38026907.460000001"/>
  </r>
  <r>
    <x v="1"/>
    <x v="3"/>
    <x v="1"/>
    <x v="15"/>
    <x v="0"/>
    <x v="0"/>
    <x v="0"/>
    <x v="0"/>
    <n v="248"/>
    <n v="2039582184.9751644"/>
  </r>
  <r>
    <x v="1"/>
    <x v="3"/>
    <x v="1"/>
    <x v="15"/>
    <x v="0"/>
    <x v="0"/>
    <x v="0"/>
    <x v="1"/>
    <n v="153"/>
    <n v="1129592302.6689477"/>
  </r>
  <r>
    <x v="1"/>
    <x v="3"/>
    <x v="1"/>
    <x v="15"/>
    <x v="0"/>
    <x v="0"/>
    <x v="3"/>
    <x v="0"/>
    <n v="4194"/>
    <n v="24577485648.219051"/>
  </r>
  <r>
    <x v="1"/>
    <x v="3"/>
    <x v="1"/>
    <x v="15"/>
    <x v="0"/>
    <x v="0"/>
    <x v="3"/>
    <x v="1"/>
    <n v="6873"/>
    <n v="33526020654.626923"/>
  </r>
  <r>
    <x v="1"/>
    <x v="3"/>
    <x v="1"/>
    <x v="15"/>
    <x v="0"/>
    <x v="0"/>
    <x v="4"/>
    <x v="0"/>
    <n v="2359"/>
    <n v="4024620715.0680022"/>
  </r>
  <r>
    <x v="1"/>
    <x v="3"/>
    <x v="1"/>
    <x v="15"/>
    <x v="0"/>
    <x v="0"/>
    <x v="4"/>
    <x v="1"/>
    <n v="13229"/>
    <n v="21883233313.028584"/>
  </r>
  <r>
    <x v="1"/>
    <x v="3"/>
    <x v="1"/>
    <x v="15"/>
    <x v="0"/>
    <x v="0"/>
    <x v="1"/>
    <x v="0"/>
    <n v="901"/>
    <n v="1590011456.6181152"/>
  </r>
  <r>
    <x v="1"/>
    <x v="3"/>
    <x v="1"/>
    <x v="15"/>
    <x v="0"/>
    <x v="0"/>
    <x v="1"/>
    <x v="1"/>
    <n v="3588"/>
    <n v="6093446133.0637655"/>
  </r>
  <r>
    <x v="1"/>
    <x v="3"/>
    <x v="1"/>
    <x v="15"/>
    <x v="0"/>
    <x v="0"/>
    <x v="2"/>
    <x v="0"/>
    <n v="4188"/>
    <n v="6013243948.7036982"/>
  </r>
  <r>
    <x v="1"/>
    <x v="3"/>
    <x v="1"/>
    <x v="15"/>
    <x v="0"/>
    <x v="0"/>
    <x v="2"/>
    <x v="1"/>
    <n v="2645"/>
    <n v="3657324823.7678294"/>
  </r>
  <r>
    <x v="1"/>
    <x v="3"/>
    <x v="1"/>
    <x v="15"/>
    <x v="0"/>
    <x v="1"/>
    <x v="0"/>
    <x v="0"/>
    <n v="4"/>
    <n v="36420859.026991352"/>
  </r>
  <r>
    <x v="1"/>
    <x v="3"/>
    <x v="1"/>
    <x v="15"/>
    <x v="0"/>
    <x v="1"/>
    <x v="0"/>
    <x v="1"/>
    <n v="1"/>
    <n v="9391503"/>
  </r>
  <r>
    <x v="1"/>
    <x v="3"/>
    <x v="1"/>
    <x v="15"/>
    <x v="0"/>
    <x v="1"/>
    <x v="3"/>
    <x v="0"/>
    <n v="15830"/>
    <n v="94209627120.962646"/>
  </r>
  <r>
    <x v="1"/>
    <x v="3"/>
    <x v="1"/>
    <x v="15"/>
    <x v="0"/>
    <x v="1"/>
    <x v="3"/>
    <x v="1"/>
    <n v="22327"/>
    <n v="115249499021.08467"/>
  </r>
  <r>
    <x v="1"/>
    <x v="3"/>
    <x v="1"/>
    <x v="15"/>
    <x v="0"/>
    <x v="1"/>
    <x v="4"/>
    <x v="0"/>
    <n v="3186"/>
    <n v="5459543569.3686562"/>
  </r>
  <r>
    <x v="1"/>
    <x v="3"/>
    <x v="1"/>
    <x v="15"/>
    <x v="0"/>
    <x v="1"/>
    <x v="4"/>
    <x v="1"/>
    <n v="15119"/>
    <n v="25136950989.209671"/>
  </r>
  <r>
    <x v="1"/>
    <x v="3"/>
    <x v="1"/>
    <x v="15"/>
    <x v="0"/>
    <x v="1"/>
    <x v="1"/>
    <x v="0"/>
    <n v="1616"/>
    <n v="2881154695.0505691"/>
  </r>
  <r>
    <x v="1"/>
    <x v="3"/>
    <x v="1"/>
    <x v="15"/>
    <x v="0"/>
    <x v="1"/>
    <x v="1"/>
    <x v="1"/>
    <n v="5659"/>
    <n v="9720906865.0139542"/>
  </r>
  <r>
    <x v="1"/>
    <x v="3"/>
    <x v="1"/>
    <x v="15"/>
    <x v="0"/>
    <x v="1"/>
    <x v="2"/>
    <x v="0"/>
    <n v="3352"/>
    <n v="4852950745.47612"/>
  </r>
  <r>
    <x v="1"/>
    <x v="3"/>
    <x v="1"/>
    <x v="15"/>
    <x v="0"/>
    <x v="1"/>
    <x v="2"/>
    <x v="1"/>
    <n v="2766"/>
    <n v="3832764982.2778978"/>
  </r>
  <r>
    <x v="1"/>
    <x v="3"/>
    <x v="1"/>
    <x v="15"/>
    <x v="0"/>
    <x v="3"/>
    <x v="3"/>
    <x v="1"/>
    <n v="3"/>
    <n v="14575605.601366743"/>
  </r>
  <r>
    <x v="1"/>
    <x v="3"/>
    <x v="1"/>
    <x v="15"/>
    <x v="0"/>
    <x v="3"/>
    <x v="4"/>
    <x v="1"/>
    <n v="1"/>
    <n v="1743022.8557491289"/>
  </r>
  <r>
    <x v="1"/>
    <x v="3"/>
    <x v="1"/>
    <x v="15"/>
    <x v="0"/>
    <x v="3"/>
    <x v="2"/>
    <x v="0"/>
    <n v="1"/>
    <n v="1599928.2034883723"/>
  </r>
  <r>
    <x v="1"/>
    <x v="3"/>
    <x v="1"/>
    <x v="15"/>
    <x v="1"/>
    <x v="2"/>
    <x v="0"/>
    <x v="0"/>
    <n v="26"/>
    <n v="65362107"/>
  </r>
  <r>
    <x v="1"/>
    <x v="3"/>
    <x v="1"/>
    <x v="15"/>
    <x v="1"/>
    <x v="2"/>
    <x v="0"/>
    <x v="1"/>
    <n v="57"/>
    <n v="98462484"/>
  </r>
  <r>
    <x v="1"/>
    <x v="3"/>
    <x v="1"/>
    <x v="15"/>
    <x v="1"/>
    <x v="2"/>
    <x v="3"/>
    <x v="0"/>
    <n v="5300"/>
    <n v="19566112846"/>
  </r>
  <r>
    <x v="1"/>
    <x v="3"/>
    <x v="1"/>
    <x v="15"/>
    <x v="1"/>
    <x v="2"/>
    <x v="3"/>
    <x v="1"/>
    <n v="6090"/>
    <n v="18170050296"/>
  </r>
  <r>
    <x v="1"/>
    <x v="3"/>
    <x v="1"/>
    <x v="15"/>
    <x v="1"/>
    <x v="2"/>
    <x v="4"/>
    <x v="0"/>
    <n v="1174"/>
    <n v="1676857686"/>
  </r>
  <r>
    <x v="1"/>
    <x v="3"/>
    <x v="1"/>
    <x v="15"/>
    <x v="1"/>
    <x v="2"/>
    <x v="4"/>
    <x v="1"/>
    <n v="4728"/>
    <n v="5272684875"/>
  </r>
  <r>
    <x v="1"/>
    <x v="3"/>
    <x v="1"/>
    <x v="15"/>
    <x v="1"/>
    <x v="2"/>
    <x v="1"/>
    <x v="0"/>
    <n v="663"/>
    <n v="813736782"/>
  </r>
  <r>
    <x v="1"/>
    <x v="3"/>
    <x v="1"/>
    <x v="15"/>
    <x v="1"/>
    <x v="2"/>
    <x v="1"/>
    <x v="1"/>
    <n v="2103"/>
    <n v="2312522013"/>
  </r>
  <r>
    <x v="1"/>
    <x v="3"/>
    <x v="1"/>
    <x v="15"/>
    <x v="1"/>
    <x v="2"/>
    <x v="2"/>
    <x v="0"/>
    <n v="672"/>
    <n v="734455377"/>
  </r>
  <r>
    <x v="1"/>
    <x v="3"/>
    <x v="1"/>
    <x v="15"/>
    <x v="1"/>
    <x v="2"/>
    <x v="2"/>
    <x v="1"/>
    <n v="1058"/>
    <n v="1047409269"/>
  </r>
  <r>
    <x v="1"/>
    <x v="3"/>
    <x v="1"/>
    <x v="15"/>
    <x v="1"/>
    <x v="4"/>
    <x v="0"/>
    <x v="0"/>
    <n v="1"/>
    <n v="3575346"/>
  </r>
  <r>
    <x v="1"/>
    <x v="3"/>
    <x v="1"/>
    <x v="15"/>
    <x v="1"/>
    <x v="4"/>
    <x v="0"/>
    <x v="1"/>
    <n v="4"/>
    <n v="11240281.5"/>
  </r>
  <r>
    <x v="1"/>
    <x v="3"/>
    <x v="1"/>
    <x v="15"/>
    <x v="1"/>
    <x v="4"/>
    <x v="3"/>
    <x v="0"/>
    <n v="550"/>
    <n v="2879887010.1397452"/>
  </r>
  <r>
    <x v="1"/>
    <x v="3"/>
    <x v="1"/>
    <x v="15"/>
    <x v="1"/>
    <x v="4"/>
    <x v="3"/>
    <x v="1"/>
    <n v="1545"/>
    <n v="7199055434.3009119"/>
  </r>
  <r>
    <x v="1"/>
    <x v="3"/>
    <x v="1"/>
    <x v="15"/>
    <x v="1"/>
    <x v="4"/>
    <x v="4"/>
    <x v="0"/>
    <n v="619"/>
    <n v="1810326241.5627046"/>
  </r>
  <r>
    <x v="1"/>
    <x v="3"/>
    <x v="1"/>
    <x v="15"/>
    <x v="1"/>
    <x v="4"/>
    <x v="4"/>
    <x v="1"/>
    <n v="3004"/>
    <n v="7798523443.7725439"/>
  </r>
  <r>
    <x v="1"/>
    <x v="3"/>
    <x v="1"/>
    <x v="15"/>
    <x v="1"/>
    <x v="4"/>
    <x v="1"/>
    <x v="0"/>
    <n v="176"/>
    <n v="310865427.1294651"/>
  </r>
  <r>
    <x v="1"/>
    <x v="3"/>
    <x v="1"/>
    <x v="15"/>
    <x v="1"/>
    <x v="4"/>
    <x v="1"/>
    <x v="1"/>
    <n v="756"/>
    <n v="1278554654.6133633"/>
  </r>
  <r>
    <x v="1"/>
    <x v="3"/>
    <x v="1"/>
    <x v="15"/>
    <x v="1"/>
    <x v="4"/>
    <x v="2"/>
    <x v="0"/>
    <n v="531"/>
    <n v="758590782.44806802"/>
  </r>
  <r>
    <x v="1"/>
    <x v="3"/>
    <x v="1"/>
    <x v="15"/>
    <x v="1"/>
    <x v="4"/>
    <x v="2"/>
    <x v="1"/>
    <n v="593"/>
    <n v="812469442.61403084"/>
  </r>
  <r>
    <x v="1"/>
    <x v="3"/>
    <x v="1"/>
    <x v="15"/>
    <x v="1"/>
    <x v="3"/>
    <x v="3"/>
    <x v="0"/>
    <n v="2370"/>
    <n v="17253463551"/>
  </r>
  <r>
    <x v="1"/>
    <x v="3"/>
    <x v="1"/>
    <x v="15"/>
    <x v="1"/>
    <x v="3"/>
    <x v="3"/>
    <x v="1"/>
    <n v="1428"/>
    <n v="8224239990"/>
  </r>
  <r>
    <x v="1"/>
    <x v="3"/>
    <x v="1"/>
    <x v="15"/>
    <x v="1"/>
    <x v="3"/>
    <x v="4"/>
    <x v="0"/>
    <n v="1"/>
    <n v="1751634"/>
  </r>
  <r>
    <x v="1"/>
    <x v="3"/>
    <x v="1"/>
    <x v="15"/>
    <x v="1"/>
    <x v="3"/>
    <x v="4"/>
    <x v="1"/>
    <n v="3"/>
    <n v="12967893"/>
  </r>
  <r>
    <x v="1"/>
    <x v="3"/>
    <x v="1"/>
    <x v="15"/>
    <x v="1"/>
    <x v="3"/>
    <x v="1"/>
    <x v="0"/>
    <n v="1"/>
    <n v="786060"/>
  </r>
  <r>
    <x v="1"/>
    <x v="3"/>
    <x v="1"/>
    <x v="15"/>
    <x v="1"/>
    <x v="3"/>
    <x v="1"/>
    <x v="1"/>
    <n v="1"/>
    <n v="1132527"/>
  </r>
  <r>
    <x v="1"/>
    <x v="3"/>
    <x v="1"/>
    <x v="15"/>
    <x v="1"/>
    <x v="3"/>
    <x v="2"/>
    <x v="0"/>
    <n v="30"/>
    <n v="74254932"/>
  </r>
  <r>
    <x v="1"/>
    <x v="3"/>
    <x v="1"/>
    <x v="15"/>
    <x v="1"/>
    <x v="3"/>
    <x v="2"/>
    <x v="1"/>
    <n v="2"/>
    <n v="7518312"/>
  </r>
  <r>
    <x v="2"/>
    <x v="0"/>
    <x v="0"/>
    <x v="0"/>
    <x v="0"/>
    <x v="0"/>
    <x v="0"/>
    <x v="0"/>
    <n v="21"/>
    <n v="104113248.10500003"/>
  </r>
  <r>
    <x v="2"/>
    <x v="0"/>
    <x v="0"/>
    <x v="0"/>
    <x v="0"/>
    <x v="0"/>
    <x v="0"/>
    <x v="1"/>
    <n v="23"/>
    <n v="123084710.53500001"/>
  </r>
  <r>
    <x v="2"/>
    <x v="0"/>
    <x v="0"/>
    <x v="0"/>
    <x v="0"/>
    <x v="0"/>
    <x v="1"/>
    <x v="0"/>
    <n v="10"/>
    <n v="26746600.830999948"/>
  </r>
  <r>
    <x v="2"/>
    <x v="0"/>
    <x v="0"/>
    <x v="0"/>
    <x v="0"/>
    <x v="0"/>
    <x v="1"/>
    <x v="1"/>
    <n v="8"/>
    <n v="21647892.237692297"/>
  </r>
  <r>
    <x v="2"/>
    <x v="0"/>
    <x v="0"/>
    <x v="0"/>
    <x v="0"/>
    <x v="0"/>
    <x v="2"/>
    <x v="0"/>
    <n v="1"/>
    <n v="1872624.6150000002"/>
  </r>
  <r>
    <x v="2"/>
    <x v="0"/>
    <x v="0"/>
    <x v="0"/>
    <x v="0"/>
    <x v="0"/>
    <x v="2"/>
    <x v="1"/>
    <n v="2"/>
    <n v="3745249.2300000004"/>
  </r>
  <r>
    <x v="2"/>
    <x v="0"/>
    <x v="0"/>
    <x v="0"/>
    <x v="0"/>
    <x v="1"/>
    <x v="3"/>
    <x v="0"/>
    <n v="39"/>
    <n v="249834213.25802994"/>
  </r>
  <r>
    <x v="2"/>
    <x v="0"/>
    <x v="0"/>
    <x v="0"/>
    <x v="0"/>
    <x v="1"/>
    <x v="3"/>
    <x v="1"/>
    <n v="49"/>
    <n v="314600180.5170449"/>
  </r>
  <r>
    <x v="2"/>
    <x v="0"/>
    <x v="0"/>
    <x v="0"/>
    <x v="0"/>
    <x v="1"/>
    <x v="1"/>
    <x v="0"/>
    <n v="140"/>
    <n v="374452411.63399929"/>
  </r>
  <r>
    <x v="2"/>
    <x v="0"/>
    <x v="0"/>
    <x v="0"/>
    <x v="0"/>
    <x v="1"/>
    <x v="1"/>
    <x v="1"/>
    <n v="46"/>
    <n v="124475380.36673072"/>
  </r>
  <r>
    <x v="2"/>
    <x v="0"/>
    <x v="0"/>
    <x v="0"/>
    <x v="0"/>
    <x v="1"/>
    <x v="2"/>
    <x v="0"/>
    <n v="10"/>
    <n v="18726246.150000006"/>
  </r>
  <r>
    <x v="2"/>
    <x v="0"/>
    <x v="0"/>
    <x v="0"/>
    <x v="0"/>
    <x v="1"/>
    <x v="2"/>
    <x v="1"/>
    <n v="3"/>
    <n v="5617873.8450000007"/>
  </r>
  <r>
    <x v="2"/>
    <x v="0"/>
    <x v="0"/>
    <x v="0"/>
    <x v="1"/>
    <x v="2"/>
    <x v="0"/>
    <x v="0"/>
    <n v="2"/>
    <n v="34950324"/>
  </r>
  <r>
    <x v="2"/>
    <x v="0"/>
    <x v="0"/>
    <x v="0"/>
    <x v="1"/>
    <x v="2"/>
    <x v="0"/>
    <x v="1"/>
    <n v="9"/>
    <n v="153876750"/>
  </r>
  <r>
    <x v="2"/>
    <x v="0"/>
    <x v="0"/>
    <x v="0"/>
    <x v="1"/>
    <x v="2"/>
    <x v="3"/>
    <x v="0"/>
    <n v="39"/>
    <n v="369803844"/>
  </r>
  <r>
    <x v="2"/>
    <x v="0"/>
    <x v="0"/>
    <x v="0"/>
    <x v="1"/>
    <x v="2"/>
    <x v="3"/>
    <x v="1"/>
    <n v="43"/>
    <n v="315432033"/>
  </r>
  <r>
    <x v="2"/>
    <x v="0"/>
    <x v="0"/>
    <x v="0"/>
    <x v="1"/>
    <x v="2"/>
    <x v="4"/>
    <x v="0"/>
    <n v="8"/>
    <n v="44662374"/>
  </r>
  <r>
    <x v="2"/>
    <x v="0"/>
    <x v="0"/>
    <x v="0"/>
    <x v="1"/>
    <x v="2"/>
    <x v="4"/>
    <x v="1"/>
    <n v="4"/>
    <n v="27328935"/>
  </r>
  <r>
    <x v="2"/>
    <x v="0"/>
    <x v="0"/>
    <x v="0"/>
    <x v="1"/>
    <x v="2"/>
    <x v="1"/>
    <x v="0"/>
    <n v="8"/>
    <n v="46608915"/>
  </r>
  <r>
    <x v="2"/>
    <x v="0"/>
    <x v="0"/>
    <x v="0"/>
    <x v="1"/>
    <x v="2"/>
    <x v="1"/>
    <x v="1"/>
    <n v="8"/>
    <n v="55504041"/>
  </r>
  <r>
    <x v="2"/>
    <x v="0"/>
    <x v="0"/>
    <x v="1"/>
    <x v="0"/>
    <x v="0"/>
    <x v="0"/>
    <x v="0"/>
    <n v="33"/>
    <n v="855815127.63879037"/>
  </r>
  <r>
    <x v="2"/>
    <x v="0"/>
    <x v="0"/>
    <x v="1"/>
    <x v="0"/>
    <x v="0"/>
    <x v="0"/>
    <x v="1"/>
    <n v="14"/>
    <n v="345933675.21151698"/>
  </r>
  <r>
    <x v="2"/>
    <x v="0"/>
    <x v="0"/>
    <x v="1"/>
    <x v="0"/>
    <x v="0"/>
    <x v="3"/>
    <x v="0"/>
    <n v="114"/>
    <n v="1464752048.545393"/>
  </r>
  <r>
    <x v="2"/>
    <x v="0"/>
    <x v="0"/>
    <x v="1"/>
    <x v="0"/>
    <x v="0"/>
    <x v="3"/>
    <x v="1"/>
    <n v="63"/>
    <n v="710376757.28529572"/>
  </r>
  <r>
    <x v="2"/>
    <x v="0"/>
    <x v="0"/>
    <x v="1"/>
    <x v="0"/>
    <x v="0"/>
    <x v="4"/>
    <x v="0"/>
    <n v="76"/>
    <n v="468085043.93186259"/>
  </r>
  <r>
    <x v="2"/>
    <x v="0"/>
    <x v="0"/>
    <x v="1"/>
    <x v="0"/>
    <x v="0"/>
    <x v="4"/>
    <x v="1"/>
    <n v="44"/>
    <n v="276012626.83025438"/>
  </r>
  <r>
    <x v="2"/>
    <x v="0"/>
    <x v="0"/>
    <x v="1"/>
    <x v="0"/>
    <x v="0"/>
    <x v="1"/>
    <x v="0"/>
    <n v="95"/>
    <n v="369342372.50816542"/>
  </r>
  <r>
    <x v="2"/>
    <x v="0"/>
    <x v="0"/>
    <x v="1"/>
    <x v="0"/>
    <x v="0"/>
    <x v="1"/>
    <x v="1"/>
    <n v="19"/>
    <n v="71338494.544315636"/>
  </r>
  <r>
    <x v="2"/>
    <x v="0"/>
    <x v="0"/>
    <x v="1"/>
    <x v="0"/>
    <x v="0"/>
    <x v="2"/>
    <x v="0"/>
    <n v="34"/>
    <n v="106070266.26267666"/>
  </r>
  <r>
    <x v="2"/>
    <x v="0"/>
    <x v="0"/>
    <x v="1"/>
    <x v="0"/>
    <x v="1"/>
    <x v="3"/>
    <x v="0"/>
    <n v="114"/>
    <n v="1403875326.8940213"/>
  </r>
  <r>
    <x v="2"/>
    <x v="0"/>
    <x v="0"/>
    <x v="1"/>
    <x v="0"/>
    <x v="1"/>
    <x v="3"/>
    <x v="1"/>
    <n v="86"/>
    <n v="947710748.00157285"/>
  </r>
  <r>
    <x v="2"/>
    <x v="0"/>
    <x v="0"/>
    <x v="1"/>
    <x v="0"/>
    <x v="1"/>
    <x v="4"/>
    <x v="0"/>
    <n v="70"/>
    <n v="417059541.16530937"/>
  </r>
  <r>
    <x v="2"/>
    <x v="0"/>
    <x v="0"/>
    <x v="1"/>
    <x v="0"/>
    <x v="1"/>
    <x v="4"/>
    <x v="1"/>
    <n v="61"/>
    <n v="376701795.29505241"/>
  </r>
  <r>
    <x v="2"/>
    <x v="0"/>
    <x v="0"/>
    <x v="1"/>
    <x v="0"/>
    <x v="1"/>
    <x v="1"/>
    <x v="0"/>
    <n v="53"/>
    <n v="195983600.84607142"/>
  </r>
  <r>
    <x v="2"/>
    <x v="0"/>
    <x v="0"/>
    <x v="1"/>
    <x v="0"/>
    <x v="1"/>
    <x v="1"/>
    <x v="1"/>
    <n v="14"/>
    <n v="55649426.184330121"/>
  </r>
  <r>
    <x v="2"/>
    <x v="0"/>
    <x v="0"/>
    <x v="1"/>
    <x v="0"/>
    <x v="1"/>
    <x v="2"/>
    <x v="0"/>
    <n v="91"/>
    <n v="275920903.45760572"/>
  </r>
  <r>
    <x v="2"/>
    <x v="0"/>
    <x v="0"/>
    <x v="1"/>
    <x v="0"/>
    <x v="1"/>
    <x v="2"/>
    <x v="1"/>
    <n v="10"/>
    <n v="27700860.313360795"/>
  </r>
  <r>
    <x v="2"/>
    <x v="0"/>
    <x v="0"/>
    <x v="1"/>
    <x v="1"/>
    <x v="2"/>
    <x v="3"/>
    <x v="0"/>
    <n v="93"/>
    <n v="369418122"/>
  </r>
  <r>
    <x v="2"/>
    <x v="0"/>
    <x v="0"/>
    <x v="1"/>
    <x v="1"/>
    <x v="2"/>
    <x v="3"/>
    <x v="1"/>
    <n v="30"/>
    <n v="108908199"/>
  </r>
  <r>
    <x v="2"/>
    <x v="0"/>
    <x v="0"/>
    <x v="1"/>
    <x v="1"/>
    <x v="2"/>
    <x v="4"/>
    <x v="0"/>
    <n v="4"/>
    <n v="16966677"/>
  </r>
  <r>
    <x v="2"/>
    <x v="0"/>
    <x v="0"/>
    <x v="1"/>
    <x v="1"/>
    <x v="2"/>
    <x v="1"/>
    <x v="0"/>
    <n v="61"/>
    <n v="137626848"/>
  </r>
  <r>
    <x v="2"/>
    <x v="0"/>
    <x v="0"/>
    <x v="1"/>
    <x v="1"/>
    <x v="2"/>
    <x v="1"/>
    <x v="1"/>
    <n v="20"/>
    <n v="45208866"/>
  </r>
  <r>
    <x v="2"/>
    <x v="0"/>
    <x v="0"/>
    <x v="1"/>
    <x v="1"/>
    <x v="2"/>
    <x v="2"/>
    <x v="0"/>
    <n v="25"/>
    <n v="29742480"/>
  </r>
  <r>
    <x v="2"/>
    <x v="0"/>
    <x v="0"/>
    <x v="1"/>
    <x v="1"/>
    <x v="2"/>
    <x v="2"/>
    <x v="1"/>
    <n v="1"/>
    <n v="2070792"/>
  </r>
  <r>
    <x v="2"/>
    <x v="0"/>
    <x v="0"/>
    <x v="1"/>
    <x v="1"/>
    <x v="4"/>
    <x v="4"/>
    <x v="0"/>
    <n v="3"/>
    <n v="17473796.774424389"/>
  </r>
  <r>
    <x v="2"/>
    <x v="0"/>
    <x v="0"/>
    <x v="1"/>
    <x v="1"/>
    <x v="4"/>
    <x v="4"/>
    <x v="1"/>
    <n v="5"/>
    <n v="30578944.114114407"/>
  </r>
  <r>
    <x v="2"/>
    <x v="0"/>
    <x v="0"/>
    <x v="1"/>
    <x v="1"/>
    <x v="3"/>
    <x v="0"/>
    <x v="0"/>
    <n v="12"/>
    <n v="80576613"/>
  </r>
  <r>
    <x v="2"/>
    <x v="0"/>
    <x v="0"/>
    <x v="1"/>
    <x v="1"/>
    <x v="3"/>
    <x v="0"/>
    <x v="1"/>
    <n v="6"/>
    <n v="34258173"/>
  </r>
  <r>
    <x v="2"/>
    <x v="0"/>
    <x v="0"/>
    <x v="1"/>
    <x v="1"/>
    <x v="3"/>
    <x v="3"/>
    <x v="0"/>
    <n v="228"/>
    <n v="810603453"/>
  </r>
  <r>
    <x v="2"/>
    <x v="0"/>
    <x v="0"/>
    <x v="1"/>
    <x v="1"/>
    <x v="3"/>
    <x v="3"/>
    <x v="1"/>
    <n v="175"/>
    <n v="569145057"/>
  </r>
  <r>
    <x v="2"/>
    <x v="0"/>
    <x v="0"/>
    <x v="1"/>
    <x v="1"/>
    <x v="3"/>
    <x v="4"/>
    <x v="0"/>
    <n v="51"/>
    <n v="118001655"/>
  </r>
  <r>
    <x v="2"/>
    <x v="0"/>
    <x v="0"/>
    <x v="1"/>
    <x v="1"/>
    <x v="3"/>
    <x v="4"/>
    <x v="1"/>
    <n v="241"/>
    <n v="400318602"/>
  </r>
  <r>
    <x v="2"/>
    <x v="0"/>
    <x v="0"/>
    <x v="1"/>
    <x v="1"/>
    <x v="3"/>
    <x v="1"/>
    <x v="0"/>
    <n v="249"/>
    <n v="505464894"/>
  </r>
  <r>
    <x v="2"/>
    <x v="0"/>
    <x v="0"/>
    <x v="1"/>
    <x v="1"/>
    <x v="3"/>
    <x v="1"/>
    <x v="1"/>
    <n v="265"/>
    <n v="572226150"/>
  </r>
  <r>
    <x v="2"/>
    <x v="0"/>
    <x v="0"/>
    <x v="2"/>
    <x v="0"/>
    <x v="0"/>
    <x v="0"/>
    <x v="0"/>
    <n v="1219"/>
    <n v="17307542487.07188"/>
  </r>
  <r>
    <x v="2"/>
    <x v="0"/>
    <x v="0"/>
    <x v="2"/>
    <x v="0"/>
    <x v="0"/>
    <x v="0"/>
    <x v="1"/>
    <n v="1400"/>
    <n v="20898861992.319511"/>
  </r>
  <r>
    <x v="2"/>
    <x v="0"/>
    <x v="0"/>
    <x v="2"/>
    <x v="0"/>
    <x v="0"/>
    <x v="3"/>
    <x v="0"/>
    <n v="1011"/>
    <n v="4578853331.2800598"/>
  </r>
  <r>
    <x v="2"/>
    <x v="0"/>
    <x v="0"/>
    <x v="2"/>
    <x v="0"/>
    <x v="0"/>
    <x v="3"/>
    <x v="1"/>
    <n v="1689"/>
    <n v="8166640173.6491909"/>
  </r>
  <r>
    <x v="2"/>
    <x v="0"/>
    <x v="0"/>
    <x v="2"/>
    <x v="0"/>
    <x v="0"/>
    <x v="1"/>
    <x v="0"/>
    <n v="1310"/>
    <n v="4390267947.2230406"/>
  </r>
  <r>
    <x v="2"/>
    <x v="0"/>
    <x v="0"/>
    <x v="2"/>
    <x v="0"/>
    <x v="0"/>
    <x v="1"/>
    <x v="1"/>
    <n v="1780"/>
    <n v="5970133621.4150419"/>
  </r>
  <r>
    <x v="2"/>
    <x v="0"/>
    <x v="0"/>
    <x v="2"/>
    <x v="0"/>
    <x v="1"/>
    <x v="0"/>
    <x v="0"/>
    <n v="264"/>
    <n v="3233816714.1625023"/>
  </r>
  <r>
    <x v="2"/>
    <x v="0"/>
    <x v="0"/>
    <x v="2"/>
    <x v="0"/>
    <x v="1"/>
    <x v="0"/>
    <x v="1"/>
    <n v="210"/>
    <n v="2658737788.0572667"/>
  </r>
  <r>
    <x v="2"/>
    <x v="0"/>
    <x v="0"/>
    <x v="2"/>
    <x v="0"/>
    <x v="1"/>
    <x v="3"/>
    <x v="0"/>
    <n v="494"/>
    <n v="2195334725.1270194"/>
  </r>
  <r>
    <x v="2"/>
    <x v="0"/>
    <x v="0"/>
    <x v="2"/>
    <x v="0"/>
    <x v="1"/>
    <x v="3"/>
    <x v="1"/>
    <n v="833"/>
    <n v="3745133703.9583101"/>
  </r>
  <r>
    <x v="2"/>
    <x v="0"/>
    <x v="0"/>
    <x v="2"/>
    <x v="0"/>
    <x v="1"/>
    <x v="1"/>
    <x v="0"/>
    <n v="754"/>
    <n v="2520406904.6632404"/>
  </r>
  <r>
    <x v="2"/>
    <x v="0"/>
    <x v="0"/>
    <x v="2"/>
    <x v="0"/>
    <x v="1"/>
    <x v="1"/>
    <x v="1"/>
    <n v="1027"/>
    <n v="3453809806.951767"/>
  </r>
  <r>
    <x v="2"/>
    <x v="0"/>
    <x v="0"/>
    <x v="2"/>
    <x v="0"/>
    <x v="3"/>
    <x v="0"/>
    <x v="0"/>
    <n v="7"/>
    <n v="89381664.052629381"/>
  </r>
  <r>
    <x v="2"/>
    <x v="0"/>
    <x v="0"/>
    <x v="2"/>
    <x v="0"/>
    <x v="3"/>
    <x v="0"/>
    <x v="1"/>
    <n v="4"/>
    <n v="54320960"/>
  </r>
  <r>
    <x v="2"/>
    <x v="0"/>
    <x v="0"/>
    <x v="2"/>
    <x v="0"/>
    <x v="3"/>
    <x v="1"/>
    <x v="0"/>
    <n v="6"/>
    <n v="19497278.625"/>
  </r>
  <r>
    <x v="2"/>
    <x v="0"/>
    <x v="0"/>
    <x v="2"/>
    <x v="0"/>
    <x v="3"/>
    <x v="1"/>
    <x v="1"/>
    <n v="6"/>
    <n v="23958470.234999999"/>
  </r>
  <r>
    <x v="2"/>
    <x v="0"/>
    <x v="0"/>
    <x v="2"/>
    <x v="1"/>
    <x v="2"/>
    <x v="3"/>
    <x v="0"/>
    <n v="13"/>
    <n v="58572315"/>
  </r>
  <r>
    <x v="2"/>
    <x v="0"/>
    <x v="0"/>
    <x v="2"/>
    <x v="1"/>
    <x v="2"/>
    <x v="3"/>
    <x v="1"/>
    <n v="8"/>
    <n v="38387955"/>
  </r>
  <r>
    <x v="2"/>
    <x v="0"/>
    <x v="0"/>
    <x v="2"/>
    <x v="1"/>
    <x v="2"/>
    <x v="1"/>
    <x v="0"/>
    <n v="8"/>
    <n v="11260839"/>
  </r>
  <r>
    <x v="2"/>
    <x v="0"/>
    <x v="0"/>
    <x v="2"/>
    <x v="1"/>
    <x v="2"/>
    <x v="1"/>
    <x v="1"/>
    <n v="24"/>
    <n v="28126836"/>
  </r>
  <r>
    <x v="2"/>
    <x v="0"/>
    <x v="0"/>
    <x v="2"/>
    <x v="1"/>
    <x v="4"/>
    <x v="0"/>
    <x v="0"/>
    <n v="16"/>
    <n v="227303135.11032861"/>
  </r>
  <r>
    <x v="2"/>
    <x v="0"/>
    <x v="0"/>
    <x v="2"/>
    <x v="1"/>
    <x v="4"/>
    <x v="0"/>
    <x v="1"/>
    <n v="20"/>
    <n v="292113301.67583513"/>
  </r>
  <r>
    <x v="2"/>
    <x v="0"/>
    <x v="0"/>
    <x v="2"/>
    <x v="1"/>
    <x v="4"/>
    <x v="3"/>
    <x v="0"/>
    <n v="9"/>
    <n v="39457705.51066608"/>
  </r>
  <r>
    <x v="2"/>
    <x v="0"/>
    <x v="0"/>
    <x v="2"/>
    <x v="1"/>
    <x v="4"/>
    <x v="3"/>
    <x v="1"/>
    <n v="25"/>
    <n v="121684726.46708462"/>
  </r>
  <r>
    <x v="2"/>
    <x v="0"/>
    <x v="0"/>
    <x v="2"/>
    <x v="1"/>
    <x v="4"/>
    <x v="1"/>
    <x v="0"/>
    <n v="21"/>
    <n v="70293303.543478519"/>
  </r>
  <r>
    <x v="2"/>
    <x v="0"/>
    <x v="0"/>
    <x v="2"/>
    <x v="1"/>
    <x v="4"/>
    <x v="1"/>
    <x v="1"/>
    <n v="26"/>
    <n v="87189066.895974889"/>
  </r>
  <r>
    <x v="2"/>
    <x v="0"/>
    <x v="0"/>
    <x v="3"/>
    <x v="0"/>
    <x v="0"/>
    <x v="0"/>
    <x v="0"/>
    <n v="19"/>
    <n v="332687900.18694001"/>
  </r>
  <r>
    <x v="2"/>
    <x v="0"/>
    <x v="0"/>
    <x v="3"/>
    <x v="0"/>
    <x v="0"/>
    <x v="0"/>
    <x v="1"/>
    <n v="17"/>
    <n v="293896480.71959996"/>
  </r>
  <r>
    <x v="2"/>
    <x v="0"/>
    <x v="0"/>
    <x v="3"/>
    <x v="0"/>
    <x v="0"/>
    <x v="3"/>
    <x v="0"/>
    <n v="118"/>
    <n v="1026220498.2702911"/>
  </r>
  <r>
    <x v="2"/>
    <x v="0"/>
    <x v="0"/>
    <x v="3"/>
    <x v="0"/>
    <x v="0"/>
    <x v="3"/>
    <x v="1"/>
    <n v="64"/>
    <n v="534432343.85369921"/>
  </r>
  <r>
    <x v="2"/>
    <x v="0"/>
    <x v="0"/>
    <x v="3"/>
    <x v="0"/>
    <x v="0"/>
    <x v="4"/>
    <x v="0"/>
    <n v="18"/>
    <n v="94739330.096327633"/>
  </r>
  <r>
    <x v="2"/>
    <x v="0"/>
    <x v="0"/>
    <x v="3"/>
    <x v="0"/>
    <x v="0"/>
    <x v="4"/>
    <x v="1"/>
    <n v="19"/>
    <n v="99202804.539287806"/>
  </r>
  <r>
    <x v="2"/>
    <x v="0"/>
    <x v="0"/>
    <x v="3"/>
    <x v="0"/>
    <x v="0"/>
    <x v="1"/>
    <x v="0"/>
    <n v="11"/>
    <n v="33440523.427243639"/>
  </r>
  <r>
    <x v="2"/>
    <x v="0"/>
    <x v="0"/>
    <x v="3"/>
    <x v="0"/>
    <x v="0"/>
    <x v="1"/>
    <x v="1"/>
    <n v="21"/>
    <n v="60682561.250267848"/>
  </r>
  <r>
    <x v="2"/>
    <x v="0"/>
    <x v="0"/>
    <x v="3"/>
    <x v="0"/>
    <x v="0"/>
    <x v="2"/>
    <x v="0"/>
    <n v="4"/>
    <n v="9994539.6940208506"/>
  </r>
  <r>
    <x v="2"/>
    <x v="0"/>
    <x v="0"/>
    <x v="3"/>
    <x v="0"/>
    <x v="0"/>
    <x v="2"/>
    <x v="1"/>
    <n v="1"/>
    <n v="1964457.9892066664"/>
  </r>
  <r>
    <x v="2"/>
    <x v="0"/>
    <x v="0"/>
    <x v="3"/>
    <x v="0"/>
    <x v="1"/>
    <x v="3"/>
    <x v="0"/>
    <n v="545"/>
    <n v="4713329098.4769039"/>
  </r>
  <r>
    <x v="2"/>
    <x v="0"/>
    <x v="0"/>
    <x v="3"/>
    <x v="0"/>
    <x v="1"/>
    <x v="3"/>
    <x v="1"/>
    <n v="528"/>
    <n v="4335125889.2774887"/>
  </r>
  <r>
    <x v="2"/>
    <x v="0"/>
    <x v="0"/>
    <x v="3"/>
    <x v="0"/>
    <x v="1"/>
    <x v="4"/>
    <x v="0"/>
    <n v="55"/>
    <n v="289481286.40544558"/>
  </r>
  <r>
    <x v="2"/>
    <x v="0"/>
    <x v="0"/>
    <x v="3"/>
    <x v="0"/>
    <x v="1"/>
    <x v="4"/>
    <x v="1"/>
    <n v="75"/>
    <n v="391590017.91824132"/>
  </r>
  <r>
    <x v="2"/>
    <x v="0"/>
    <x v="0"/>
    <x v="3"/>
    <x v="0"/>
    <x v="1"/>
    <x v="1"/>
    <x v="0"/>
    <n v="108"/>
    <n v="328325139.10384667"/>
  </r>
  <r>
    <x v="2"/>
    <x v="0"/>
    <x v="0"/>
    <x v="3"/>
    <x v="0"/>
    <x v="1"/>
    <x v="1"/>
    <x v="1"/>
    <n v="224"/>
    <n v="647280653.33619058"/>
  </r>
  <r>
    <x v="2"/>
    <x v="0"/>
    <x v="0"/>
    <x v="3"/>
    <x v="0"/>
    <x v="1"/>
    <x v="2"/>
    <x v="0"/>
    <n v="136"/>
    <n v="339814349.59670889"/>
  </r>
  <r>
    <x v="2"/>
    <x v="0"/>
    <x v="0"/>
    <x v="3"/>
    <x v="0"/>
    <x v="1"/>
    <x v="2"/>
    <x v="1"/>
    <n v="8"/>
    <n v="15715663.913653331"/>
  </r>
  <r>
    <x v="2"/>
    <x v="0"/>
    <x v="0"/>
    <x v="3"/>
    <x v="1"/>
    <x v="2"/>
    <x v="3"/>
    <x v="0"/>
    <n v="6"/>
    <n v="31694421"/>
  </r>
  <r>
    <x v="2"/>
    <x v="0"/>
    <x v="0"/>
    <x v="3"/>
    <x v="1"/>
    <x v="2"/>
    <x v="3"/>
    <x v="1"/>
    <n v="1"/>
    <n v="955683"/>
  </r>
  <r>
    <x v="2"/>
    <x v="0"/>
    <x v="0"/>
    <x v="3"/>
    <x v="1"/>
    <x v="2"/>
    <x v="4"/>
    <x v="0"/>
    <n v="1"/>
    <n v="2775999"/>
  </r>
  <r>
    <x v="2"/>
    <x v="0"/>
    <x v="0"/>
    <x v="4"/>
    <x v="0"/>
    <x v="0"/>
    <x v="0"/>
    <x v="0"/>
    <n v="208"/>
    <n v="2501436059.2599149"/>
  </r>
  <r>
    <x v="2"/>
    <x v="0"/>
    <x v="0"/>
    <x v="4"/>
    <x v="0"/>
    <x v="0"/>
    <x v="0"/>
    <x v="1"/>
    <n v="92"/>
    <n v="969041310.61895156"/>
  </r>
  <r>
    <x v="2"/>
    <x v="0"/>
    <x v="0"/>
    <x v="4"/>
    <x v="0"/>
    <x v="0"/>
    <x v="3"/>
    <x v="0"/>
    <n v="150"/>
    <n v="1026827179.248943"/>
  </r>
  <r>
    <x v="2"/>
    <x v="0"/>
    <x v="0"/>
    <x v="4"/>
    <x v="0"/>
    <x v="0"/>
    <x v="3"/>
    <x v="1"/>
    <n v="103"/>
    <n v="656928885.46309078"/>
  </r>
  <r>
    <x v="2"/>
    <x v="0"/>
    <x v="0"/>
    <x v="4"/>
    <x v="0"/>
    <x v="0"/>
    <x v="4"/>
    <x v="0"/>
    <n v="19"/>
    <n v="63913863.87999998"/>
  </r>
  <r>
    <x v="2"/>
    <x v="0"/>
    <x v="0"/>
    <x v="4"/>
    <x v="0"/>
    <x v="0"/>
    <x v="4"/>
    <x v="1"/>
    <n v="16"/>
    <n v="52139092.843033977"/>
  </r>
  <r>
    <x v="2"/>
    <x v="0"/>
    <x v="0"/>
    <x v="4"/>
    <x v="0"/>
    <x v="0"/>
    <x v="1"/>
    <x v="0"/>
    <n v="48"/>
    <n v="115594083.25501132"/>
  </r>
  <r>
    <x v="2"/>
    <x v="0"/>
    <x v="0"/>
    <x v="4"/>
    <x v="0"/>
    <x v="0"/>
    <x v="1"/>
    <x v="1"/>
    <n v="75"/>
    <n v="188291877.81508625"/>
  </r>
  <r>
    <x v="2"/>
    <x v="0"/>
    <x v="0"/>
    <x v="4"/>
    <x v="0"/>
    <x v="0"/>
    <x v="2"/>
    <x v="0"/>
    <n v="48"/>
    <n v="88532570.061130568"/>
  </r>
  <r>
    <x v="2"/>
    <x v="0"/>
    <x v="0"/>
    <x v="4"/>
    <x v="0"/>
    <x v="0"/>
    <x v="2"/>
    <x v="1"/>
    <n v="4"/>
    <n v="7039748.3384782607"/>
  </r>
  <r>
    <x v="2"/>
    <x v="0"/>
    <x v="0"/>
    <x v="4"/>
    <x v="0"/>
    <x v="1"/>
    <x v="3"/>
    <x v="0"/>
    <n v="947"/>
    <n v="6524424482.6757889"/>
  </r>
  <r>
    <x v="2"/>
    <x v="0"/>
    <x v="0"/>
    <x v="4"/>
    <x v="0"/>
    <x v="1"/>
    <x v="3"/>
    <x v="1"/>
    <n v="1035"/>
    <n v="6714540802.7774038"/>
  </r>
  <r>
    <x v="2"/>
    <x v="0"/>
    <x v="0"/>
    <x v="4"/>
    <x v="0"/>
    <x v="1"/>
    <x v="4"/>
    <x v="0"/>
    <n v="81"/>
    <n v="284621730.97555691"/>
  </r>
  <r>
    <x v="2"/>
    <x v="0"/>
    <x v="0"/>
    <x v="4"/>
    <x v="0"/>
    <x v="1"/>
    <x v="4"/>
    <x v="1"/>
    <n v="129"/>
    <n v="429684225.57112324"/>
  </r>
  <r>
    <x v="2"/>
    <x v="0"/>
    <x v="0"/>
    <x v="4"/>
    <x v="0"/>
    <x v="1"/>
    <x v="1"/>
    <x v="0"/>
    <n v="472"/>
    <n v="1111002843.3191612"/>
  </r>
  <r>
    <x v="2"/>
    <x v="0"/>
    <x v="0"/>
    <x v="4"/>
    <x v="0"/>
    <x v="1"/>
    <x v="1"/>
    <x v="1"/>
    <n v="659"/>
    <n v="1566578672.0724282"/>
  </r>
  <r>
    <x v="2"/>
    <x v="0"/>
    <x v="0"/>
    <x v="4"/>
    <x v="0"/>
    <x v="1"/>
    <x v="2"/>
    <x v="0"/>
    <n v="129"/>
    <n v="231213731.78386933"/>
  </r>
  <r>
    <x v="2"/>
    <x v="0"/>
    <x v="0"/>
    <x v="4"/>
    <x v="0"/>
    <x v="1"/>
    <x v="2"/>
    <x v="1"/>
    <n v="36"/>
    <n v="64145778.791521743"/>
  </r>
  <r>
    <x v="2"/>
    <x v="0"/>
    <x v="0"/>
    <x v="4"/>
    <x v="0"/>
    <x v="3"/>
    <x v="0"/>
    <x v="0"/>
    <n v="6"/>
    <n v="55142115.396438509"/>
  </r>
  <r>
    <x v="2"/>
    <x v="0"/>
    <x v="0"/>
    <x v="4"/>
    <x v="0"/>
    <x v="3"/>
    <x v="0"/>
    <x v="1"/>
    <n v="3"/>
    <n v="27034406.75"/>
  </r>
  <r>
    <x v="2"/>
    <x v="0"/>
    <x v="0"/>
    <x v="4"/>
    <x v="0"/>
    <x v="3"/>
    <x v="3"/>
    <x v="0"/>
    <n v="4"/>
    <n v="27945512.886058927"/>
  </r>
  <r>
    <x v="2"/>
    <x v="0"/>
    <x v="0"/>
    <x v="4"/>
    <x v="1"/>
    <x v="2"/>
    <x v="0"/>
    <x v="0"/>
    <n v="5"/>
    <n v="53333328"/>
  </r>
  <r>
    <x v="2"/>
    <x v="0"/>
    <x v="0"/>
    <x v="4"/>
    <x v="1"/>
    <x v="2"/>
    <x v="3"/>
    <x v="0"/>
    <n v="909"/>
    <n v="4426894911"/>
  </r>
  <r>
    <x v="2"/>
    <x v="0"/>
    <x v="0"/>
    <x v="4"/>
    <x v="1"/>
    <x v="2"/>
    <x v="3"/>
    <x v="1"/>
    <n v="802"/>
    <n v="3381629013"/>
  </r>
  <r>
    <x v="2"/>
    <x v="0"/>
    <x v="0"/>
    <x v="4"/>
    <x v="1"/>
    <x v="2"/>
    <x v="4"/>
    <x v="0"/>
    <n v="129"/>
    <n v="416392650"/>
  </r>
  <r>
    <x v="2"/>
    <x v="0"/>
    <x v="0"/>
    <x v="4"/>
    <x v="1"/>
    <x v="2"/>
    <x v="4"/>
    <x v="1"/>
    <n v="110"/>
    <n v="329124786"/>
  </r>
  <r>
    <x v="2"/>
    <x v="0"/>
    <x v="0"/>
    <x v="4"/>
    <x v="1"/>
    <x v="2"/>
    <x v="1"/>
    <x v="0"/>
    <n v="243"/>
    <n v="484931631"/>
  </r>
  <r>
    <x v="2"/>
    <x v="0"/>
    <x v="0"/>
    <x v="4"/>
    <x v="1"/>
    <x v="2"/>
    <x v="1"/>
    <x v="1"/>
    <n v="277"/>
    <n v="533184213"/>
  </r>
  <r>
    <x v="2"/>
    <x v="0"/>
    <x v="0"/>
    <x v="4"/>
    <x v="1"/>
    <x v="2"/>
    <x v="2"/>
    <x v="0"/>
    <n v="48"/>
    <n v="64006065"/>
  </r>
  <r>
    <x v="2"/>
    <x v="0"/>
    <x v="0"/>
    <x v="4"/>
    <x v="1"/>
    <x v="2"/>
    <x v="2"/>
    <x v="1"/>
    <n v="22"/>
    <n v="28241646"/>
  </r>
  <r>
    <x v="2"/>
    <x v="0"/>
    <x v="0"/>
    <x v="4"/>
    <x v="1"/>
    <x v="4"/>
    <x v="3"/>
    <x v="0"/>
    <n v="22"/>
    <n v="150783051.28701425"/>
  </r>
  <r>
    <x v="2"/>
    <x v="0"/>
    <x v="0"/>
    <x v="4"/>
    <x v="1"/>
    <x v="4"/>
    <x v="3"/>
    <x v="1"/>
    <n v="10"/>
    <n v="64146254.200198472"/>
  </r>
  <r>
    <x v="2"/>
    <x v="0"/>
    <x v="0"/>
    <x v="4"/>
    <x v="1"/>
    <x v="4"/>
    <x v="4"/>
    <x v="0"/>
    <n v="1"/>
    <n v="2975115.105"/>
  </r>
  <r>
    <x v="2"/>
    <x v="0"/>
    <x v="0"/>
    <x v="4"/>
    <x v="1"/>
    <x v="4"/>
    <x v="4"/>
    <x v="1"/>
    <n v="5"/>
    <n v="19394070.923749998"/>
  </r>
  <r>
    <x v="2"/>
    <x v="0"/>
    <x v="0"/>
    <x v="4"/>
    <x v="1"/>
    <x v="4"/>
    <x v="1"/>
    <x v="0"/>
    <n v="10"/>
    <n v="23736971.347923256"/>
  </r>
  <r>
    <x v="2"/>
    <x v="0"/>
    <x v="0"/>
    <x v="4"/>
    <x v="1"/>
    <x v="4"/>
    <x v="1"/>
    <x v="1"/>
    <n v="12"/>
    <n v="29002379.517938226"/>
  </r>
  <r>
    <x v="2"/>
    <x v="0"/>
    <x v="0"/>
    <x v="4"/>
    <x v="1"/>
    <x v="4"/>
    <x v="2"/>
    <x v="0"/>
    <n v="8"/>
    <n v="14465688.195000002"/>
  </r>
  <r>
    <x v="2"/>
    <x v="0"/>
    <x v="0"/>
    <x v="4"/>
    <x v="1"/>
    <x v="4"/>
    <x v="2"/>
    <x v="1"/>
    <n v="8"/>
    <n v="14696297.823750002"/>
  </r>
  <r>
    <x v="2"/>
    <x v="0"/>
    <x v="0"/>
    <x v="4"/>
    <x v="1"/>
    <x v="3"/>
    <x v="2"/>
    <x v="0"/>
    <n v="14"/>
    <n v="16898988"/>
  </r>
  <r>
    <x v="2"/>
    <x v="0"/>
    <x v="0"/>
    <x v="5"/>
    <x v="0"/>
    <x v="0"/>
    <x v="0"/>
    <x v="0"/>
    <n v="37"/>
    <n v="347524544.10100996"/>
  </r>
  <r>
    <x v="2"/>
    <x v="0"/>
    <x v="0"/>
    <x v="5"/>
    <x v="0"/>
    <x v="0"/>
    <x v="0"/>
    <x v="1"/>
    <n v="24"/>
    <n v="197636171.594015"/>
  </r>
  <r>
    <x v="2"/>
    <x v="0"/>
    <x v="0"/>
    <x v="5"/>
    <x v="0"/>
    <x v="0"/>
    <x v="3"/>
    <x v="0"/>
    <n v="418"/>
    <n v="3305322024.3215041"/>
  </r>
  <r>
    <x v="2"/>
    <x v="0"/>
    <x v="0"/>
    <x v="5"/>
    <x v="0"/>
    <x v="0"/>
    <x v="3"/>
    <x v="1"/>
    <n v="119"/>
    <n v="795789849.56743169"/>
  </r>
  <r>
    <x v="2"/>
    <x v="0"/>
    <x v="0"/>
    <x v="5"/>
    <x v="0"/>
    <x v="0"/>
    <x v="4"/>
    <x v="0"/>
    <n v="3"/>
    <n v="14420848.514073569"/>
  </r>
  <r>
    <x v="2"/>
    <x v="0"/>
    <x v="0"/>
    <x v="5"/>
    <x v="0"/>
    <x v="0"/>
    <x v="4"/>
    <x v="1"/>
    <n v="3"/>
    <n v="14535716.866718572"/>
  </r>
  <r>
    <x v="2"/>
    <x v="0"/>
    <x v="0"/>
    <x v="5"/>
    <x v="0"/>
    <x v="0"/>
    <x v="1"/>
    <x v="0"/>
    <n v="31"/>
    <n v="84604621.719714299"/>
  </r>
  <r>
    <x v="2"/>
    <x v="0"/>
    <x v="0"/>
    <x v="5"/>
    <x v="0"/>
    <x v="0"/>
    <x v="1"/>
    <x v="1"/>
    <n v="91"/>
    <n v="246276921.88499942"/>
  </r>
  <r>
    <x v="2"/>
    <x v="0"/>
    <x v="0"/>
    <x v="5"/>
    <x v="0"/>
    <x v="0"/>
    <x v="2"/>
    <x v="0"/>
    <n v="52"/>
    <n v="106177264.9284374"/>
  </r>
  <r>
    <x v="2"/>
    <x v="0"/>
    <x v="0"/>
    <x v="5"/>
    <x v="0"/>
    <x v="0"/>
    <x v="2"/>
    <x v="1"/>
    <n v="7"/>
    <n v="13269639.022499999"/>
  </r>
  <r>
    <x v="2"/>
    <x v="0"/>
    <x v="0"/>
    <x v="5"/>
    <x v="0"/>
    <x v="1"/>
    <x v="3"/>
    <x v="0"/>
    <n v="336"/>
    <n v="2568490599.6887612"/>
  </r>
  <r>
    <x v="2"/>
    <x v="0"/>
    <x v="0"/>
    <x v="5"/>
    <x v="0"/>
    <x v="1"/>
    <x v="3"/>
    <x v="1"/>
    <n v="384"/>
    <n v="2720332676.4438949"/>
  </r>
  <r>
    <x v="2"/>
    <x v="0"/>
    <x v="0"/>
    <x v="5"/>
    <x v="0"/>
    <x v="1"/>
    <x v="4"/>
    <x v="0"/>
    <n v="19"/>
    <n v="78447667.950088575"/>
  </r>
  <r>
    <x v="2"/>
    <x v="0"/>
    <x v="0"/>
    <x v="5"/>
    <x v="0"/>
    <x v="1"/>
    <x v="4"/>
    <x v="1"/>
    <n v="14"/>
    <n v="56450498.713727146"/>
  </r>
  <r>
    <x v="2"/>
    <x v="0"/>
    <x v="0"/>
    <x v="5"/>
    <x v="0"/>
    <x v="1"/>
    <x v="1"/>
    <x v="0"/>
    <n v="45"/>
    <n v="126743227.59785716"/>
  </r>
  <r>
    <x v="2"/>
    <x v="0"/>
    <x v="0"/>
    <x v="5"/>
    <x v="0"/>
    <x v="1"/>
    <x v="1"/>
    <x v="1"/>
    <n v="121"/>
    <n v="328790001.26104116"/>
  </r>
  <r>
    <x v="2"/>
    <x v="0"/>
    <x v="0"/>
    <x v="5"/>
    <x v="0"/>
    <x v="1"/>
    <x v="2"/>
    <x v="0"/>
    <n v="5"/>
    <n v="10276793.853749994"/>
  </r>
  <r>
    <x v="2"/>
    <x v="0"/>
    <x v="0"/>
    <x v="5"/>
    <x v="0"/>
    <x v="1"/>
    <x v="2"/>
    <x v="1"/>
    <n v="1"/>
    <n v="1932337.53"/>
  </r>
  <r>
    <x v="2"/>
    <x v="0"/>
    <x v="0"/>
    <x v="5"/>
    <x v="1"/>
    <x v="2"/>
    <x v="3"/>
    <x v="0"/>
    <n v="100"/>
    <n v="532662312"/>
  </r>
  <r>
    <x v="2"/>
    <x v="0"/>
    <x v="0"/>
    <x v="5"/>
    <x v="1"/>
    <x v="2"/>
    <x v="3"/>
    <x v="1"/>
    <n v="80"/>
    <n v="361701939"/>
  </r>
  <r>
    <x v="2"/>
    <x v="0"/>
    <x v="0"/>
    <x v="5"/>
    <x v="1"/>
    <x v="2"/>
    <x v="4"/>
    <x v="0"/>
    <n v="19"/>
    <n v="70340841"/>
  </r>
  <r>
    <x v="2"/>
    <x v="0"/>
    <x v="0"/>
    <x v="5"/>
    <x v="1"/>
    <x v="2"/>
    <x v="4"/>
    <x v="1"/>
    <n v="31"/>
    <n v="127817280"/>
  </r>
  <r>
    <x v="2"/>
    <x v="0"/>
    <x v="0"/>
    <x v="5"/>
    <x v="1"/>
    <x v="2"/>
    <x v="1"/>
    <x v="0"/>
    <n v="11"/>
    <n v="25453173"/>
  </r>
  <r>
    <x v="2"/>
    <x v="0"/>
    <x v="0"/>
    <x v="5"/>
    <x v="1"/>
    <x v="2"/>
    <x v="1"/>
    <x v="1"/>
    <n v="33"/>
    <n v="95347518"/>
  </r>
  <r>
    <x v="2"/>
    <x v="0"/>
    <x v="0"/>
    <x v="5"/>
    <x v="1"/>
    <x v="2"/>
    <x v="2"/>
    <x v="0"/>
    <n v="10"/>
    <n v="25526751"/>
  </r>
  <r>
    <x v="2"/>
    <x v="0"/>
    <x v="0"/>
    <x v="5"/>
    <x v="1"/>
    <x v="4"/>
    <x v="0"/>
    <x v="0"/>
    <n v="4"/>
    <n v="31024494.309001539"/>
  </r>
  <r>
    <x v="2"/>
    <x v="0"/>
    <x v="0"/>
    <x v="5"/>
    <x v="1"/>
    <x v="4"/>
    <x v="0"/>
    <x v="1"/>
    <n v="4"/>
    <n v="37249076.314901501"/>
  </r>
  <r>
    <x v="2"/>
    <x v="0"/>
    <x v="0"/>
    <x v="5"/>
    <x v="1"/>
    <x v="4"/>
    <x v="3"/>
    <x v="0"/>
    <n v="33"/>
    <n v="255702482.57980189"/>
  </r>
  <r>
    <x v="2"/>
    <x v="0"/>
    <x v="0"/>
    <x v="5"/>
    <x v="1"/>
    <x v="4"/>
    <x v="3"/>
    <x v="1"/>
    <n v="25"/>
    <n v="173771589.87189582"/>
  </r>
  <r>
    <x v="2"/>
    <x v="0"/>
    <x v="0"/>
    <x v="5"/>
    <x v="1"/>
    <x v="4"/>
    <x v="4"/>
    <x v="0"/>
    <n v="2"/>
    <n v="6294463.625"/>
  </r>
  <r>
    <x v="2"/>
    <x v="0"/>
    <x v="0"/>
    <x v="5"/>
    <x v="1"/>
    <x v="4"/>
    <x v="4"/>
    <x v="1"/>
    <n v="2"/>
    <n v="5442173.3571428582"/>
  </r>
  <r>
    <x v="2"/>
    <x v="0"/>
    <x v="0"/>
    <x v="5"/>
    <x v="1"/>
    <x v="4"/>
    <x v="1"/>
    <x v="0"/>
    <n v="9"/>
    <n v="24736679.516571432"/>
  </r>
  <r>
    <x v="2"/>
    <x v="0"/>
    <x v="0"/>
    <x v="5"/>
    <x v="1"/>
    <x v="4"/>
    <x v="1"/>
    <x v="1"/>
    <n v="25"/>
    <n v="67541232.945312336"/>
  </r>
  <r>
    <x v="2"/>
    <x v="0"/>
    <x v="0"/>
    <x v="5"/>
    <x v="1"/>
    <x v="4"/>
    <x v="2"/>
    <x v="0"/>
    <n v="8"/>
    <n v="16423513.342499986"/>
  </r>
  <r>
    <x v="2"/>
    <x v="0"/>
    <x v="0"/>
    <x v="5"/>
    <x v="1"/>
    <x v="4"/>
    <x v="2"/>
    <x v="1"/>
    <n v="1"/>
    <n v="1895662.7174999998"/>
  </r>
  <r>
    <x v="2"/>
    <x v="0"/>
    <x v="0"/>
    <x v="5"/>
    <x v="1"/>
    <x v="3"/>
    <x v="3"/>
    <x v="0"/>
    <n v="19"/>
    <n v="197375556"/>
  </r>
  <r>
    <x v="2"/>
    <x v="0"/>
    <x v="0"/>
    <x v="5"/>
    <x v="1"/>
    <x v="3"/>
    <x v="3"/>
    <x v="1"/>
    <n v="10"/>
    <n v="93692115"/>
  </r>
  <r>
    <x v="2"/>
    <x v="0"/>
    <x v="0"/>
    <x v="6"/>
    <x v="0"/>
    <x v="0"/>
    <x v="0"/>
    <x v="0"/>
    <n v="151"/>
    <n v="1645225087.7314517"/>
  </r>
  <r>
    <x v="2"/>
    <x v="0"/>
    <x v="0"/>
    <x v="6"/>
    <x v="0"/>
    <x v="0"/>
    <x v="0"/>
    <x v="1"/>
    <n v="80"/>
    <n v="906431457.00407934"/>
  </r>
  <r>
    <x v="2"/>
    <x v="0"/>
    <x v="0"/>
    <x v="6"/>
    <x v="0"/>
    <x v="0"/>
    <x v="3"/>
    <x v="0"/>
    <n v="94"/>
    <n v="665797924.57981396"/>
  </r>
  <r>
    <x v="2"/>
    <x v="0"/>
    <x v="0"/>
    <x v="6"/>
    <x v="0"/>
    <x v="0"/>
    <x v="3"/>
    <x v="1"/>
    <n v="61"/>
    <n v="436250453.06348825"/>
  </r>
  <r>
    <x v="2"/>
    <x v="0"/>
    <x v="0"/>
    <x v="6"/>
    <x v="0"/>
    <x v="0"/>
    <x v="4"/>
    <x v="0"/>
    <n v="17"/>
    <n v="66276314.647189505"/>
  </r>
  <r>
    <x v="2"/>
    <x v="0"/>
    <x v="0"/>
    <x v="6"/>
    <x v="0"/>
    <x v="0"/>
    <x v="4"/>
    <x v="1"/>
    <n v="14"/>
    <n v="58169907.068676993"/>
  </r>
  <r>
    <x v="2"/>
    <x v="0"/>
    <x v="0"/>
    <x v="6"/>
    <x v="0"/>
    <x v="0"/>
    <x v="1"/>
    <x v="0"/>
    <n v="46"/>
    <n v="115085604.50232357"/>
  </r>
  <r>
    <x v="2"/>
    <x v="0"/>
    <x v="0"/>
    <x v="6"/>
    <x v="0"/>
    <x v="0"/>
    <x v="1"/>
    <x v="1"/>
    <n v="85"/>
    <n v="240139283.71555501"/>
  </r>
  <r>
    <x v="2"/>
    <x v="0"/>
    <x v="0"/>
    <x v="6"/>
    <x v="0"/>
    <x v="0"/>
    <x v="2"/>
    <x v="0"/>
    <n v="22"/>
    <n v="44290624.096441239"/>
  </r>
  <r>
    <x v="2"/>
    <x v="0"/>
    <x v="0"/>
    <x v="6"/>
    <x v="0"/>
    <x v="0"/>
    <x v="2"/>
    <x v="1"/>
    <n v="1"/>
    <n v="2062389.7154587498"/>
  </r>
  <r>
    <x v="2"/>
    <x v="0"/>
    <x v="0"/>
    <x v="6"/>
    <x v="0"/>
    <x v="1"/>
    <x v="3"/>
    <x v="0"/>
    <n v="953"/>
    <n v="5578602849.3843651"/>
  </r>
  <r>
    <x v="2"/>
    <x v="0"/>
    <x v="0"/>
    <x v="6"/>
    <x v="0"/>
    <x v="1"/>
    <x v="3"/>
    <x v="1"/>
    <n v="953"/>
    <n v="5475099773.1779499"/>
  </r>
  <r>
    <x v="2"/>
    <x v="0"/>
    <x v="0"/>
    <x v="6"/>
    <x v="0"/>
    <x v="1"/>
    <x v="4"/>
    <x v="0"/>
    <n v="127"/>
    <n v="386941595.31656778"/>
  </r>
  <r>
    <x v="2"/>
    <x v="0"/>
    <x v="0"/>
    <x v="6"/>
    <x v="0"/>
    <x v="1"/>
    <x v="4"/>
    <x v="1"/>
    <n v="248"/>
    <n v="699188381.28048432"/>
  </r>
  <r>
    <x v="2"/>
    <x v="0"/>
    <x v="0"/>
    <x v="6"/>
    <x v="0"/>
    <x v="1"/>
    <x v="1"/>
    <x v="0"/>
    <n v="234"/>
    <n v="556047727.38501632"/>
  </r>
  <r>
    <x v="2"/>
    <x v="0"/>
    <x v="0"/>
    <x v="6"/>
    <x v="0"/>
    <x v="1"/>
    <x v="1"/>
    <x v="1"/>
    <n v="512"/>
    <n v="1209419090.8184631"/>
  </r>
  <r>
    <x v="2"/>
    <x v="0"/>
    <x v="0"/>
    <x v="6"/>
    <x v="0"/>
    <x v="1"/>
    <x v="2"/>
    <x v="0"/>
    <n v="37"/>
    <n v="70625868.387582853"/>
  </r>
  <r>
    <x v="2"/>
    <x v="0"/>
    <x v="0"/>
    <x v="6"/>
    <x v="0"/>
    <x v="1"/>
    <x v="2"/>
    <x v="1"/>
    <n v="5"/>
    <n v="9661051.9624800012"/>
  </r>
  <r>
    <x v="2"/>
    <x v="0"/>
    <x v="0"/>
    <x v="6"/>
    <x v="0"/>
    <x v="3"/>
    <x v="0"/>
    <x v="0"/>
    <n v="43"/>
    <n v="516644803.99046445"/>
  </r>
  <r>
    <x v="2"/>
    <x v="0"/>
    <x v="0"/>
    <x v="6"/>
    <x v="0"/>
    <x v="3"/>
    <x v="0"/>
    <x v="1"/>
    <n v="40"/>
    <n v="496051197.04694986"/>
  </r>
  <r>
    <x v="2"/>
    <x v="0"/>
    <x v="0"/>
    <x v="6"/>
    <x v="0"/>
    <x v="3"/>
    <x v="3"/>
    <x v="0"/>
    <n v="280"/>
    <n v="2017729385.3896468"/>
  </r>
  <r>
    <x v="2"/>
    <x v="0"/>
    <x v="0"/>
    <x v="6"/>
    <x v="0"/>
    <x v="3"/>
    <x v="3"/>
    <x v="1"/>
    <n v="352"/>
    <n v="2429576462.397243"/>
  </r>
  <r>
    <x v="2"/>
    <x v="0"/>
    <x v="0"/>
    <x v="6"/>
    <x v="0"/>
    <x v="3"/>
    <x v="4"/>
    <x v="0"/>
    <n v="1"/>
    <n v="2682024.105"/>
  </r>
  <r>
    <x v="2"/>
    <x v="0"/>
    <x v="0"/>
    <x v="6"/>
    <x v="0"/>
    <x v="3"/>
    <x v="4"/>
    <x v="1"/>
    <n v="1"/>
    <n v="5083377.33"/>
  </r>
  <r>
    <x v="2"/>
    <x v="0"/>
    <x v="0"/>
    <x v="6"/>
    <x v="0"/>
    <x v="3"/>
    <x v="1"/>
    <x v="0"/>
    <n v="29"/>
    <n v="98318608.979376912"/>
  </r>
  <r>
    <x v="2"/>
    <x v="0"/>
    <x v="0"/>
    <x v="6"/>
    <x v="0"/>
    <x v="3"/>
    <x v="1"/>
    <x v="1"/>
    <n v="101"/>
    <n v="341487098.65125835"/>
  </r>
  <r>
    <x v="2"/>
    <x v="0"/>
    <x v="0"/>
    <x v="6"/>
    <x v="0"/>
    <x v="3"/>
    <x v="2"/>
    <x v="0"/>
    <n v="21"/>
    <n v="45244479.005917504"/>
  </r>
  <r>
    <x v="2"/>
    <x v="0"/>
    <x v="0"/>
    <x v="6"/>
    <x v="1"/>
    <x v="2"/>
    <x v="0"/>
    <x v="0"/>
    <n v="1"/>
    <n v="7980000"/>
  </r>
  <r>
    <x v="2"/>
    <x v="0"/>
    <x v="0"/>
    <x v="6"/>
    <x v="1"/>
    <x v="2"/>
    <x v="3"/>
    <x v="0"/>
    <n v="726"/>
    <n v="3171961728"/>
  </r>
  <r>
    <x v="2"/>
    <x v="0"/>
    <x v="0"/>
    <x v="6"/>
    <x v="1"/>
    <x v="2"/>
    <x v="3"/>
    <x v="1"/>
    <n v="623"/>
    <n v="2208557724"/>
  </r>
  <r>
    <x v="2"/>
    <x v="0"/>
    <x v="0"/>
    <x v="6"/>
    <x v="1"/>
    <x v="2"/>
    <x v="4"/>
    <x v="0"/>
    <n v="257"/>
    <n v="548477295"/>
  </r>
  <r>
    <x v="2"/>
    <x v="0"/>
    <x v="0"/>
    <x v="6"/>
    <x v="1"/>
    <x v="2"/>
    <x v="4"/>
    <x v="1"/>
    <n v="324"/>
    <n v="548041965"/>
  </r>
  <r>
    <x v="2"/>
    <x v="0"/>
    <x v="0"/>
    <x v="6"/>
    <x v="1"/>
    <x v="2"/>
    <x v="1"/>
    <x v="0"/>
    <n v="836"/>
    <n v="1264105050"/>
  </r>
  <r>
    <x v="2"/>
    <x v="0"/>
    <x v="0"/>
    <x v="6"/>
    <x v="1"/>
    <x v="2"/>
    <x v="1"/>
    <x v="1"/>
    <n v="1603"/>
    <n v="2279475216"/>
  </r>
  <r>
    <x v="2"/>
    <x v="0"/>
    <x v="0"/>
    <x v="6"/>
    <x v="1"/>
    <x v="2"/>
    <x v="2"/>
    <x v="0"/>
    <n v="10"/>
    <n v="16257051"/>
  </r>
  <r>
    <x v="2"/>
    <x v="0"/>
    <x v="0"/>
    <x v="6"/>
    <x v="1"/>
    <x v="2"/>
    <x v="2"/>
    <x v="1"/>
    <n v="10"/>
    <n v="6921240"/>
  </r>
  <r>
    <x v="2"/>
    <x v="0"/>
    <x v="0"/>
    <x v="6"/>
    <x v="1"/>
    <x v="4"/>
    <x v="0"/>
    <x v="0"/>
    <n v="1"/>
    <n v="9803154.5"/>
  </r>
  <r>
    <x v="2"/>
    <x v="0"/>
    <x v="0"/>
    <x v="6"/>
    <x v="1"/>
    <x v="4"/>
    <x v="3"/>
    <x v="0"/>
    <n v="9"/>
    <n v="50394997.823079363"/>
  </r>
  <r>
    <x v="2"/>
    <x v="0"/>
    <x v="0"/>
    <x v="6"/>
    <x v="1"/>
    <x v="4"/>
    <x v="3"/>
    <x v="1"/>
    <n v="18"/>
    <n v="110861491.15889767"/>
  </r>
  <r>
    <x v="2"/>
    <x v="0"/>
    <x v="0"/>
    <x v="6"/>
    <x v="1"/>
    <x v="4"/>
    <x v="4"/>
    <x v="0"/>
    <n v="2"/>
    <n v="5804710.797857143"/>
  </r>
  <r>
    <x v="2"/>
    <x v="0"/>
    <x v="0"/>
    <x v="6"/>
    <x v="1"/>
    <x v="4"/>
    <x v="4"/>
    <x v="1"/>
    <n v="3"/>
    <n v="11495923.258953601"/>
  </r>
  <r>
    <x v="2"/>
    <x v="0"/>
    <x v="0"/>
    <x v="6"/>
    <x v="1"/>
    <x v="4"/>
    <x v="1"/>
    <x v="0"/>
    <n v="6"/>
    <n v="14831451.167411571"/>
  </r>
  <r>
    <x v="2"/>
    <x v="0"/>
    <x v="0"/>
    <x v="6"/>
    <x v="1"/>
    <x v="4"/>
    <x v="1"/>
    <x v="1"/>
    <n v="17"/>
    <n v="43925407.003993943"/>
  </r>
  <r>
    <x v="2"/>
    <x v="0"/>
    <x v="0"/>
    <x v="6"/>
    <x v="1"/>
    <x v="4"/>
    <x v="2"/>
    <x v="0"/>
    <n v="4"/>
    <n v="8266854.5302481689"/>
  </r>
  <r>
    <x v="2"/>
    <x v="0"/>
    <x v="0"/>
    <x v="6"/>
    <x v="1"/>
    <x v="4"/>
    <x v="2"/>
    <x v="1"/>
    <n v="3"/>
    <n v="5403914.4473784007"/>
  </r>
  <r>
    <x v="2"/>
    <x v="0"/>
    <x v="0"/>
    <x v="6"/>
    <x v="1"/>
    <x v="3"/>
    <x v="0"/>
    <x v="0"/>
    <n v="29"/>
    <n v="449716293"/>
  </r>
  <r>
    <x v="2"/>
    <x v="0"/>
    <x v="0"/>
    <x v="6"/>
    <x v="1"/>
    <x v="3"/>
    <x v="0"/>
    <x v="1"/>
    <n v="13"/>
    <n v="191164620"/>
  </r>
  <r>
    <x v="2"/>
    <x v="0"/>
    <x v="0"/>
    <x v="6"/>
    <x v="1"/>
    <x v="3"/>
    <x v="3"/>
    <x v="0"/>
    <n v="61"/>
    <n v="471157374"/>
  </r>
  <r>
    <x v="2"/>
    <x v="0"/>
    <x v="0"/>
    <x v="6"/>
    <x v="1"/>
    <x v="3"/>
    <x v="3"/>
    <x v="1"/>
    <n v="64"/>
    <n v="438576435"/>
  </r>
  <r>
    <x v="2"/>
    <x v="0"/>
    <x v="0"/>
    <x v="6"/>
    <x v="1"/>
    <x v="3"/>
    <x v="1"/>
    <x v="0"/>
    <n v="10"/>
    <n v="29819313"/>
  </r>
  <r>
    <x v="2"/>
    <x v="0"/>
    <x v="0"/>
    <x v="6"/>
    <x v="1"/>
    <x v="3"/>
    <x v="1"/>
    <x v="1"/>
    <n v="43"/>
    <n v="131704758"/>
  </r>
  <r>
    <x v="2"/>
    <x v="0"/>
    <x v="0"/>
    <x v="6"/>
    <x v="1"/>
    <x v="3"/>
    <x v="2"/>
    <x v="0"/>
    <n v="20"/>
    <n v="39800619"/>
  </r>
  <r>
    <x v="2"/>
    <x v="0"/>
    <x v="0"/>
    <x v="6"/>
    <x v="1"/>
    <x v="3"/>
    <x v="2"/>
    <x v="1"/>
    <n v="5"/>
    <n v="9132396"/>
  </r>
  <r>
    <x v="2"/>
    <x v="0"/>
    <x v="0"/>
    <x v="7"/>
    <x v="0"/>
    <x v="0"/>
    <x v="0"/>
    <x v="0"/>
    <n v="427"/>
    <n v="5965945982.9769239"/>
  </r>
  <r>
    <x v="2"/>
    <x v="0"/>
    <x v="0"/>
    <x v="7"/>
    <x v="0"/>
    <x v="0"/>
    <x v="0"/>
    <x v="1"/>
    <n v="202"/>
    <n v="2646231321.2680888"/>
  </r>
  <r>
    <x v="2"/>
    <x v="0"/>
    <x v="0"/>
    <x v="7"/>
    <x v="0"/>
    <x v="0"/>
    <x v="3"/>
    <x v="0"/>
    <n v="840"/>
    <n v="6622351001.6117105"/>
  </r>
  <r>
    <x v="2"/>
    <x v="0"/>
    <x v="0"/>
    <x v="7"/>
    <x v="0"/>
    <x v="0"/>
    <x v="3"/>
    <x v="1"/>
    <n v="912"/>
    <n v="7046766636.1803627"/>
  </r>
  <r>
    <x v="2"/>
    <x v="0"/>
    <x v="0"/>
    <x v="7"/>
    <x v="0"/>
    <x v="0"/>
    <x v="4"/>
    <x v="0"/>
    <n v="259"/>
    <n v="1232291184.2632492"/>
  </r>
  <r>
    <x v="2"/>
    <x v="0"/>
    <x v="0"/>
    <x v="7"/>
    <x v="0"/>
    <x v="0"/>
    <x v="4"/>
    <x v="1"/>
    <n v="343"/>
    <n v="1759612826.5978227"/>
  </r>
  <r>
    <x v="2"/>
    <x v="0"/>
    <x v="0"/>
    <x v="7"/>
    <x v="0"/>
    <x v="0"/>
    <x v="1"/>
    <x v="0"/>
    <n v="407"/>
    <n v="1243309914.553947"/>
  </r>
  <r>
    <x v="2"/>
    <x v="0"/>
    <x v="0"/>
    <x v="7"/>
    <x v="0"/>
    <x v="0"/>
    <x v="1"/>
    <x v="1"/>
    <n v="472"/>
    <n v="1583346127.919457"/>
  </r>
  <r>
    <x v="2"/>
    <x v="0"/>
    <x v="0"/>
    <x v="7"/>
    <x v="0"/>
    <x v="0"/>
    <x v="2"/>
    <x v="0"/>
    <n v="208"/>
    <n v="486237951.83659244"/>
  </r>
  <r>
    <x v="2"/>
    <x v="0"/>
    <x v="0"/>
    <x v="7"/>
    <x v="0"/>
    <x v="0"/>
    <x v="2"/>
    <x v="1"/>
    <n v="4"/>
    <n v="8777982.8833428007"/>
  </r>
  <r>
    <x v="2"/>
    <x v="0"/>
    <x v="0"/>
    <x v="7"/>
    <x v="0"/>
    <x v="1"/>
    <x v="3"/>
    <x v="0"/>
    <n v="2047"/>
    <n v="19022005321.525436"/>
  </r>
  <r>
    <x v="2"/>
    <x v="0"/>
    <x v="0"/>
    <x v="7"/>
    <x v="0"/>
    <x v="1"/>
    <x v="3"/>
    <x v="1"/>
    <n v="1998"/>
    <n v="17572594655.411057"/>
  </r>
  <r>
    <x v="2"/>
    <x v="0"/>
    <x v="0"/>
    <x v="7"/>
    <x v="0"/>
    <x v="1"/>
    <x v="4"/>
    <x v="0"/>
    <n v="218"/>
    <n v="892988023.54148638"/>
  </r>
  <r>
    <x v="2"/>
    <x v="0"/>
    <x v="0"/>
    <x v="7"/>
    <x v="0"/>
    <x v="1"/>
    <x v="4"/>
    <x v="1"/>
    <n v="124"/>
    <n v="463423357.30790883"/>
  </r>
  <r>
    <x v="2"/>
    <x v="0"/>
    <x v="0"/>
    <x v="7"/>
    <x v="0"/>
    <x v="1"/>
    <x v="1"/>
    <x v="0"/>
    <n v="726"/>
    <n v="2014406670.3524177"/>
  </r>
  <r>
    <x v="2"/>
    <x v="0"/>
    <x v="0"/>
    <x v="7"/>
    <x v="0"/>
    <x v="1"/>
    <x v="1"/>
    <x v="1"/>
    <n v="973"/>
    <n v="2836971821.8376932"/>
  </r>
  <r>
    <x v="2"/>
    <x v="0"/>
    <x v="0"/>
    <x v="7"/>
    <x v="0"/>
    <x v="1"/>
    <x v="2"/>
    <x v="0"/>
    <n v="215"/>
    <n v="496684742.24257624"/>
  </r>
  <r>
    <x v="2"/>
    <x v="0"/>
    <x v="0"/>
    <x v="7"/>
    <x v="0"/>
    <x v="1"/>
    <x v="2"/>
    <x v="1"/>
    <n v="25"/>
    <n v="53693048.639591999"/>
  </r>
  <r>
    <x v="2"/>
    <x v="0"/>
    <x v="0"/>
    <x v="7"/>
    <x v="0"/>
    <x v="3"/>
    <x v="3"/>
    <x v="0"/>
    <n v="1"/>
    <n v="8868438.0555422828"/>
  </r>
  <r>
    <x v="2"/>
    <x v="0"/>
    <x v="0"/>
    <x v="7"/>
    <x v="0"/>
    <x v="3"/>
    <x v="3"/>
    <x v="1"/>
    <n v="1"/>
    <n v="7810938.0420006718"/>
  </r>
  <r>
    <x v="2"/>
    <x v="0"/>
    <x v="0"/>
    <x v="7"/>
    <x v="1"/>
    <x v="2"/>
    <x v="0"/>
    <x v="0"/>
    <n v="2"/>
    <n v="6994638"/>
  </r>
  <r>
    <x v="2"/>
    <x v="0"/>
    <x v="0"/>
    <x v="7"/>
    <x v="1"/>
    <x v="2"/>
    <x v="0"/>
    <x v="1"/>
    <n v="1"/>
    <n v="10000002"/>
  </r>
  <r>
    <x v="2"/>
    <x v="0"/>
    <x v="0"/>
    <x v="7"/>
    <x v="1"/>
    <x v="2"/>
    <x v="3"/>
    <x v="0"/>
    <n v="227"/>
    <n v="1654520058"/>
  </r>
  <r>
    <x v="2"/>
    <x v="0"/>
    <x v="0"/>
    <x v="7"/>
    <x v="1"/>
    <x v="2"/>
    <x v="3"/>
    <x v="1"/>
    <n v="142"/>
    <n v="939603072"/>
  </r>
  <r>
    <x v="2"/>
    <x v="0"/>
    <x v="0"/>
    <x v="7"/>
    <x v="1"/>
    <x v="2"/>
    <x v="4"/>
    <x v="0"/>
    <n v="30"/>
    <n v="102327702"/>
  </r>
  <r>
    <x v="2"/>
    <x v="0"/>
    <x v="0"/>
    <x v="7"/>
    <x v="1"/>
    <x v="2"/>
    <x v="4"/>
    <x v="1"/>
    <n v="21"/>
    <n v="62668110"/>
  </r>
  <r>
    <x v="2"/>
    <x v="0"/>
    <x v="0"/>
    <x v="7"/>
    <x v="1"/>
    <x v="2"/>
    <x v="1"/>
    <x v="0"/>
    <n v="18"/>
    <n v="48996057"/>
  </r>
  <r>
    <x v="2"/>
    <x v="0"/>
    <x v="0"/>
    <x v="7"/>
    <x v="1"/>
    <x v="2"/>
    <x v="1"/>
    <x v="1"/>
    <n v="33"/>
    <n v="76211478"/>
  </r>
  <r>
    <x v="2"/>
    <x v="0"/>
    <x v="0"/>
    <x v="7"/>
    <x v="1"/>
    <x v="2"/>
    <x v="2"/>
    <x v="0"/>
    <n v="11"/>
    <n v="17869389"/>
  </r>
  <r>
    <x v="2"/>
    <x v="0"/>
    <x v="0"/>
    <x v="7"/>
    <x v="1"/>
    <x v="2"/>
    <x v="2"/>
    <x v="1"/>
    <n v="1"/>
    <n v="1404702"/>
  </r>
  <r>
    <x v="2"/>
    <x v="0"/>
    <x v="0"/>
    <x v="7"/>
    <x v="1"/>
    <x v="4"/>
    <x v="0"/>
    <x v="0"/>
    <n v="4"/>
    <n v="44638486.590189807"/>
  </r>
  <r>
    <x v="2"/>
    <x v="0"/>
    <x v="0"/>
    <x v="7"/>
    <x v="1"/>
    <x v="4"/>
    <x v="0"/>
    <x v="1"/>
    <n v="4"/>
    <n v="55439220.352663733"/>
  </r>
  <r>
    <x v="2"/>
    <x v="0"/>
    <x v="0"/>
    <x v="7"/>
    <x v="1"/>
    <x v="4"/>
    <x v="3"/>
    <x v="0"/>
    <n v="28"/>
    <n v="248013629.21361411"/>
  </r>
  <r>
    <x v="2"/>
    <x v="0"/>
    <x v="0"/>
    <x v="7"/>
    <x v="1"/>
    <x v="4"/>
    <x v="3"/>
    <x v="1"/>
    <n v="16"/>
    <n v="138570664.09571776"/>
  </r>
  <r>
    <x v="2"/>
    <x v="0"/>
    <x v="0"/>
    <x v="7"/>
    <x v="1"/>
    <x v="4"/>
    <x v="4"/>
    <x v="0"/>
    <n v="20"/>
    <n v="83330914.681620017"/>
  </r>
  <r>
    <x v="2"/>
    <x v="0"/>
    <x v="0"/>
    <x v="7"/>
    <x v="1"/>
    <x v="4"/>
    <x v="4"/>
    <x v="1"/>
    <n v="20"/>
    <n v="79799979.966446206"/>
  </r>
  <r>
    <x v="2"/>
    <x v="0"/>
    <x v="0"/>
    <x v="7"/>
    <x v="1"/>
    <x v="4"/>
    <x v="1"/>
    <x v="0"/>
    <n v="32"/>
    <n v="94534526.793306872"/>
  </r>
  <r>
    <x v="2"/>
    <x v="0"/>
    <x v="0"/>
    <x v="7"/>
    <x v="1"/>
    <x v="4"/>
    <x v="1"/>
    <x v="1"/>
    <n v="41"/>
    <n v="126138275.39751662"/>
  </r>
  <r>
    <x v="2"/>
    <x v="0"/>
    <x v="0"/>
    <x v="7"/>
    <x v="1"/>
    <x v="4"/>
    <x v="2"/>
    <x v="0"/>
    <n v="9"/>
    <n v="21694779.116942856"/>
  </r>
  <r>
    <x v="2"/>
    <x v="0"/>
    <x v="0"/>
    <x v="7"/>
    <x v="1"/>
    <x v="4"/>
    <x v="2"/>
    <x v="1"/>
    <n v="7"/>
    <n v="15994974.988642801"/>
  </r>
  <r>
    <x v="2"/>
    <x v="0"/>
    <x v="0"/>
    <x v="8"/>
    <x v="0"/>
    <x v="0"/>
    <x v="0"/>
    <x v="0"/>
    <n v="145"/>
    <n v="1268115400.3753753"/>
  </r>
  <r>
    <x v="2"/>
    <x v="0"/>
    <x v="0"/>
    <x v="8"/>
    <x v="0"/>
    <x v="0"/>
    <x v="0"/>
    <x v="1"/>
    <n v="122"/>
    <n v="1052318626.491125"/>
  </r>
  <r>
    <x v="2"/>
    <x v="0"/>
    <x v="0"/>
    <x v="8"/>
    <x v="0"/>
    <x v="0"/>
    <x v="3"/>
    <x v="0"/>
    <n v="303"/>
    <n v="1864397204.747118"/>
  </r>
  <r>
    <x v="2"/>
    <x v="0"/>
    <x v="0"/>
    <x v="8"/>
    <x v="0"/>
    <x v="0"/>
    <x v="3"/>
    <x v="1"/>
    <n v="447"/>
    <n v="2350018089.4684763"/>
  </r>
  <r>
    <x v="2"/>
    <x v="0"/>
    <x v="0"/>
    <x v="8"/>
    <x v="0"/>
    <x v="0"/>
    <x v="4"/>
    <x v="0"/>
    <n v="30"/>
    <n v="109989265.60037126"/>
  </r>
  <r>
    <x v="2"/>
    <x v="0"/>
    <x v="0"/>
    <x v="8"/>
    <x v="0"/>
    <x v="0"/>
    <x v="4"/>
    <x v="1"/>
    <n v="129"/>
    <n v="254463336.80114114"/>
  </r>
  <r>
    <x v="2"/>
    <x v="0"/>
    <x v="0"/>
    <x v="8"/>
    <x v="0"/>
    <x v="0"/>
    <x v="1"/>
    <x v="0"/>
    <n v="55"/>
    <n v="122456609.363756"/>
  </r>
  <r>
    <x v="2"/>
    <x v="0"/>
    <x v="0"/>
    <x v="8"/>
    <x v="0"/>
    <x v="0"/>
    <x v="1"/>
    <x v="1"/>
    <n v="88"/>
    <n v="202115807.70874986"/>
  </r>
  <r>
    <x v="2"/>
    <x v="0"/>
    <x v="0"/>
    <x v="8"/>
    <x v="0"/>
    <x v="0"/>
    <x v="2"/>
    <x v="0"/>
    <n v="72"/>
    <n v="124639957.07563776"/>
  </r>
  <r>
    <x v="2"/>
    <x v="0"/>
    <x v="0"/>
    <x v="8"/>
    <x v="0"/>
    <x v="0"/>
    <x v="2"/>
    <x v="1"/>
    <n v="35"/>
    <n v="54891764.516986012"/>
  </r>
  <r>
    <x v="2"/>
    <x v="0"/>
    <x v="0"/>
    <x v="8"/>
    <x v="0"/>
    <x v="1"/>
    <x v="3"/>
    <x v="0"/>
    <n v="1785"/>
    <n v="10607561488.571278"/>
  </r>
  <r>
    <x v="2"/>
    <x v="0"/>
    <x v="0"/>
    <x v="8"/>
    <x v="0"/>
    <x v="1"/>
    <x v="3"/>
    <x v="1"/>
    <n v="5661"/>
    <n v="25185329834.387131"/>
  </r>
  <r>
    <x v="2"/>
    <x v="0"/>
    <x v="0"/>
    <x v="8"/>
    <x v="0"/>
    <x v="1"/>
    <x v="4"/>
    <x v="0"/>
    <n v="232"/>
    <n v="702627101.7034961"/>
  </r>
  <r>
    <x v="2"/>
    <x v="0"/>
    <x v="0"/>
    <x v="8"/>
    <x v="0"/>
    <x v="1"/>
    <x v="4"/>
    <x v="1"/>
    <n v="6426"/>
    <n v="11551644526.316463"/>
  </r>
  <r>
    <x v="2"/>
    <x v="0"/>
    <x v="0"/>
    <x v="8"/>
    <x v="0"/>
    <x v="1"/>
    <x v="1"/>
    <x v="0"/>
    <n v="638"/>
    <n v="1470586069.121644"/>
  </r>
  <r>
    <x v="2"/>
    <x v="0"/>
    <x v="0"/>
    <x v="8"/>
    <x v="0"/>
    <x v="1"/>
    <x v="1"/>
    <x v="1"/>
    <n v="1285"/>
    <n v="2895509432.5590467"/>
  </r>
  <r>
    <x v="2"/>
    <x v="0"/>
    <x v="0"/>
    <x v="8"/>
    <x v="0"/>
    <x v="1"/>
    <x v="2"/>
    <x v="0"/>
    <n v="454"/>
    <n v="824192553.06351233"/>
  </r>
  <r>
    <x v="2"/>
    <x v="0"/>
    <x v="0"/>
    <x v="8"/>
    <x v="0"/>
    <x v="1"/>
    <x v="2"/>
    <x v="1"/>
    <n v="1134"/>
    <n v="1779326515.9084764"/>
  </r>
  <r>
    <x v="2"/>
    <x v="0"/>
    <x v="0"/>
    <x v="8"/>
    <x v="0"/>
    <x v="3"/>
    <x v="0"/>
    <x v="1"/>
    <n v="1"/>
    <n v="10494117"/>
  </r>
  <r>
    <x v="2"/>
    <x v="0"/>
    <x v="0"/>
    <x v="8"/>
    <x v="0"/>
    <x v="3"/>
    <x v="3"/>
    <x v="0"/>
    <n v="8"/>
    <n v="68345088"/>
  </r>
  <r>
    <x v="2"/>
    <x v="0"/>
    <x v="0"/>
    <x v="8"/>
    <x v="0"/>
    <x v="3"/>
    <x v="3"/>
    <x v="1"/>
    <n v="17"/>
    <n v="142480941.56999999"/>
  </r>
  <r>
    <x v="2"/>
    <x v="0"/>
    <x v="0"/>
    <x v="8"/>
    <x v="0"/>
    <x v="3"/>
    <x v="1"/>
    <x v="1"/>
    <n v="5"/>
    <n v="12061064.175000001"/>
  </r>
  <r>
    <x v="2"/>
    <x v="0"/>
    <x v="0"/>
    <x v="8"/>
    <x v="0"/>
    <x v="3"/>
    <x v="2"/>
    <x v="0"/>
    <n v="3"/>
    <n v="5617873.8450000007"/>
  </r>
  <r>
    <x v="2"/>
    <x v="0"/>
    <x v="0"/>
    <x v="8"/>
    <x v="1"/>
    <x v="2"/>
    <x v="0"/>
    <x v="0"/>
    <n v="2"/>
    <n v="24843216"/>
  </r>
  <r>
    <x v="2"/>
    <x v="0"/>
    <x v="0"/>
    <x v="8"/>
    <x v="1"/>
    <x v="2"/>
    <x v="0"/>
    <x v="1"/>
    <n v="5"/>
    <n v="44830734"/>
  </r>
  <r>
    <x v="2"/>
    <x v="0"/>
    <x v="0"/>
    <x v="8"/>
    <x v="1"/>
    <x v="2"/>
    <x v="3"/>
    <x v="0"/>
    <n v="1073"/>
    <n v="4891042195.3332052"/>
  </r>
  <r>
    <x v="2"/>
    <x v="0"/>
    <x v="0"/>
    <x v="8"/>
    <x v="1"/>
    <x v="2"/>
    <x v="3"/>
    <x v="1"/>
    <n v="1337"/>
    <n v="5451620559.7512007"/>
  </r>
  <r>
    <x v="2"/>
    <x v="0"/>
    <x v="0"/>
    <x v="8"/>
    <x v="1"/>
    <x v="2"/>
    <x v="4"/>
    <x v="0"/>
    <n v="131"/>
    <n v="360150867"/>
  </r>
  <r>
    <x v="2"/>
    <x v="0"/>
    <x v="0"/>
    <x v="8"/>
    <x v="1"/>
    <x v="2"/>
    <x v="4"/>
    <x v="1"/>
    <n v="357"/>
    <n v="567981315"/>
  </r>
  <r>
    <x v="2"/>
    <x v="0"/>
    <x v="0"/>
    <x v="8"/>
    <x v="1"/>
    <x v="2"/>
    <x v="1"/>
    <x v="0"/>
    <n v="135"/>
    <n v="320486544"/>
  </r>
  <r>
    <x v="2"/>
    <x v="0"/>
    <x v="0"/>
    <x v="8"/>
    <x v="1"/>
    <x v="2"/>
    <x v="1"/>
    <x v="1"/>
    <n v="278"/>
    <n v="382734072"/>
  </r>
  <r>
    <x v="2"/>
    <x v="0"/>
    <x v="0"/>
    <x v="8"/>
    <x v="1"/>
    <x v="2"/>
    <x v="2"/>
    <x v="0"/>
    <n v="9"/>
    <n v="16489008"/>
  </r>
  <r>
    <x v="2"/>
    <x v="0"/>
    <x v="0"/>
    <x v="8"/>
    <x v="1"/>
    <x v="2"/>
    <x v="2"/>
    <x v="1"/>
    <n v="374"/>
    <n v="262733517"/>
  </r>
  <r>
    <x v="2"/>
    <x v="0"/>
    <x v="0"/>
    <x v="8"/>
    <x v="1"/>
    <x v="4"/>
    <x v="0"/>
    <x v="1"/>
    <n v="3"/>
    <n v="13961262.999702001"/>
  </r>
  <r>
    <x v="2"/>
    <x v="0"/>
    <x v="0"/>
    <x v="8"/>
    <x v="1"/>
    <x v="4"/>
    <x v="3"/>
    <x v="0"/>
    <n v="28"/>
    <n v="162132240.83487445"/>
  </r>
  <r>
    <x v="2"/>
    <x v="0"/>
    <x v="0"/>
    <x v="8"/>
    <x v="1"/>
    <x v="4"/>
    <x v="3"/>
    <x v="1"/>
    <n v="224"/>
    <n v="924156634.33104539"/>
  </r>
  <r>
    <x v="2"/>
    <x v="0"/>
    <x v="0"/>
    <x v="8"/>
    <x v="1"/>
    <x v="4"/>
    <x v="4"/>
    <x v="1"/>
    <n v="376"/>
    <n v="659687547.67444539"/>
  </r>
  <r>
    <x v="2"/>
    <x v="0"/>
    <x v="0"/>
    <x v="8"/>
    <x v="1"/>
    <x v="4"/>
    <x v="1"/>
    <x v="0"/>
    <n v="16"/>
    <n v="34118685.57594838"/>
  </r>
  <r>
    <x v="2"/>
    <x v="0"/>
    <x v="0"/>
    <x v="8"/>
    <x v="1"/>
    <x v="4"/>
    <x v="1"/>
    <x v="1"/>
    <n v="39"/>
    <n v="86326834.746868446"/>
  </r>
  <r>
    <x v="2"/>
    <x v="0"/>
    <x v="0"/>
    <x v="8"/>
    <x v="1"/>
    <x v="4"/>
    <x v="2"/>
    <x v="0"/>
    <n v="6"/>
    <n v="10359236.819068085"/>
  </r>
  <r>
    <x v="2"/>
    <x v="0"/>
    <x v="0"/>
    <x v="8"/>
    <x v="1"/>
    <x v="4"/>
    <x v="2"/>
    <x v="1"/>
    <n v="105"/>
    <n v="164235846.69170099"/>
  </r>
  <r>
    <x v="2"/>
    <x v="0"/>
    <x v="0"/>
    <x v="8"/>
    <x v="1"/>
    <x v="3"/>
    <x v="3"/>
    <x v="0"/>
    <n v="58"/>
    <n v="299044797"/>
  </r>
  <r>
    <x v="2"/>
    <x v="0"/>
    <x v="0"/>
    <x v="8"/>
    <x v="1"/>
    <x v="3"/>
    <x v="3"/>
    <x v="1"/>
    <n v="30"/>
    <n v="149431557"/>
  </r>
  <r>
    <x v="2"/>
    <x v="0"/>
    <x v="0"/>
    <x v="8"/>
    <x v="1"/>
    <x v="3"/>
    <x v="4"/>
    <x v="0"/>
    <n v="1"/>
    <n v="635145"/>
  </r>
  <r>
    <x v="2"/>
    <x v="0"/>
    <x v="0"/>
    <x v="8"/>
    <x v="1"/>
    <x v="3"/>
    <x v="4"/>
    <x v="1"/>
    <n v="299"/>
    <n v="190983393"/>
  </r>
  <r>
    <x v="2"/>
    <x v="0"/>
    <x v="0"/>
    <x v="8"/>
    <x v="1"/>
    <x v="3"/>
    <x v="1"/>
    <x v="0"/>
    <n v="135"/>
    <n v="287748759"/>
  </r>
  <r>
    <x v="2"/>
    <x v="0"/>
    <x v="0"/>
    <x v="8"/>
    <x v="1"/>
    <x v="3"/>
    <x v="1"/>
    <x v="1"/>
    <n v="8"/>
    <n v="19134102"/>
  </r>
  <r>
    <x v="2"/>
    <x v="0"/>
    <x v="0"/>
    <x v="8"/>
    <x v="1"/>
    <x v="3"/>
    <x v="2"/>
    <x v="0"/>
    <n v="4"/>
    <n v="2331390"/>
  </r>
  <r>
    <x v="2"/>
    <x v="0"/>
    <x v="0"/>
    <x v="8"/>
    <x v="1"/>
    <x v="3"/>
    <x v="2"/>
    <x v="1"/>
    <n v="192"/>
    <n v="111693228"/>
  </r>
  <r>
    <x v="2"/>
    <x v="0"/>
    <x v="0"/>
    <x v="9"/>
    <x v="0"/>
    <x v="0"/>
    <x v="0"/>
    <x v="0"/>
    <n v="994"/>
    <n v="6163333765.9190931"/>
  </r>
  <r>
    <x v="2"/>
    <x v="0"/>
    <x v="0"/>
    <x v="9"/>
    <x v="0"/>
    <x v="0"/>
    <x v="0"/>
    <x v="1"/>
    <n v="289"/>
    <n v="1970111070.5457354"/>
  </r>
  <r>
    <x v="2"/>
    <x v="0"/>
    <x v="0"/>
    <x v="9"/>
    <x v="0"/>
    <x v="0"/>
    <x v="3"/>
    <x v="0"/>
    <n v="205"/>
    <n v="1376149327.1855524"/>
  </r>
  <r>
    <x v="2"/>
    <x v="0"/>
    <x v="0"/>
    <x v="9"/>
    <x v="0"/>
    <x v="0"/>
    <x v="3"/>
    <x v="1"/>
    <n v="254"/>
    <n v="1466290511.6925771"/>
  </r>
  <r>
    <x v="2"/>
    <x v="0"/>
    <x v="0"/>
    <x v="9"/>
    <x v="0"/>
    <x v="0"/>
    <x v="4"/>
    <x v="0"/>
    <n v="12186"/>
    <n v="39144395515.614815"/>
  </r>
  <r>
    <x v="2"/>
    <x v="0"/>
    <x v="0"/>
    <x v="9"/>
    <x v="0"/>
    <x v="0"/>
    <x v="4"/>
    <x v="1"/>
    <n v="2407"/>
    <n v="7502218145.258462"/>
  </r>
  <r>
    <x v="2"/>
    <x v="0"/>
    <x v="0"/>
    <x v="9"/>
    <x v="0"/>
    <x v="0"/>
    <x v="1"/>
    <x v="0"/>
    <n v="121"/>
    <n v="293891199.2329036"/>
  </r>
  <r>
    <x v="2"/>
    <x v="0"/>
    <x v="0"/>
    <x v="9"/>
    <x v="0"/>
    <x v="0"/>
    <x v="1"/>
    <x v="1"/>
    <n v="259"/>
    <n v="649898752.08454287"/>
  </r>
  <r>
    <x v="2"/>
    <x v="0"/>
    <x v="0"/>
    <x v="9"/>
    <x v="0"/>
    <x v="0"/>
    <x v="2"/>
    <x v="0"/>
    <n v="59"/>
    <n v="115382363.91523279"/>
  </r>
  <r>
    <x v="2"/>
    <x v="0"/>
    <x v="0"/>
    <x v="9"/>
    <x v="0"/>
    <x v="0"/>
    <x v="2"/>
    <x v="1"/>
    <n v="67"/>
    <n v="125397490.32834931"/>
  </r>
  <r>
    <x v="2"/>
    <x v="0"/>
    <x v="0"/>
    <x v="9"/>
    <x v="0"/>
    <x v="1"/>
    <x v="3"/>
    <x v="0"/>
    <n v="2214"/>
    <n v="13270508223.450653"/>
  </r>
  <r>
    <x v="2"/>
    <x v="0"/>
    <x v="0"/>
    <x v="9"/>
    <x v="0"/>
    <x v="1"/>
    <x v="3"/>
    <x v="1"/>
    <n v="3090"/>
    <n v="16845681893.26302"/>
  </r>
  <r>
    <x v="2"/>
    <x v="0"/>
    <x v="0"/>
    <x v="9"/>
    <x v="0"/>
    <x v="1"/>
    <x v="4"/>
    <x v="0"/>
    <n v="668"/>
    <n v="2013454787.8125744"/>
  </r>
  <r>
    <x v="2"/>
    <x v="0"/>
    <x v="0"/>
    <x v="9"/>
    <x v="0"/>
    <x v="1"/>
    <x v="4"/>
    <x v="1"/>
    <n v="957"/>
    <n v="2996039676.9874668"/>
  </r>
  <r>
    <x v="2"/>
    <x v="0"/>
    <x v="0"/>
    <x v="9"/>
    <x v="0"/>
    <x v="1"/>
    <x v="1"/>
    <x v="0"/>
    <n v="1984"/>
    <n v="4617589613.8151636"/>
  </r>
  <r>
    <x v="2"/>
    <x v="0"/>
    <x v="0"/>
    <x v="9"/>
    <x v="0"/>
    <x v="1"/>
    <x v="1"/>
    <x v="1"/>
    <n v="3187"/>
    <n v="7659573379.9173698"/>
  </r>
  <r>
    <x v="2"/>
    <x v="0"/>
    <x v="0"/>
    <x v="9"/>
    <x v="0"/>
    <x v="1"/>
    <x v="2"/>
    <x v="0"/>
    <n v="182"/>
    <n v="339538283.15783048"/>
  </r>
  <r>
    <x v="2"/>
    <x v="0"/>
    <x v="0"/>
    <x v="9"/>
    <x v="0"/>
    <x v="1"/>
    <x v="2"/>
    <x v="1"/>
    <n v="214"/>
    <n v="391445729.77227837"/>
  </r>
  <r>
    <x v="2"/>
    <x v="0"/>
    <x v="0"/>
    <x v="9"/>
    <x v="1"/>
    <x v="2"/>
    <x v="3"/>
    <x v="0"/>
    <n v="284"/>
    <n v="1001740926"/>
  </r>
  <r>
    <x v="2"/>
    <x v="0"/>
    <x v="0"/>
    <x v="9"/>
    <x v="1"/>
    <x v="2"/>
    <x v="3"/>
    <x v="1"/>
    <n v="363"/>
    <n v="1253039769"/>
  </r>
  <r>
    <x v="2"/>
    <x v="0"/>
    <x v="0"/>
    <x v="9"/>
    <x v="1"/>
    <x v="2"/>
    <x v="4"/>
    <x v="0"/>
    <n v="104"/>
    <n v="270800926.22399998"/>
  </r>
  <r>
    <x v="2"/>
    <x v="0"/>
    <x v="0"/>
    <x v="9"/>
    <x v="1"/>
    <x v="2"/>
    <x v="4"/>
    <x v="1"/>
    <n v="86"/>
    <n v="172725048"/>
  </r>
  <r>
    <x v="2"/>
    <x v="0"/>
    <x v="0"/>
    <x v="9"/>
    <x v="1"/>
    <x v="2"/>
    <x v="1"/>
    <x v="0"/>
    <n v="48"/>
    <n v="102509490"/>
  </r>
  <r>
    <x v="2"/>
    <x v="0"/>
    <x v="0"/>
    <x v="9"/>
    <x v="1"/>
    <x v="2"/>
    <x v="1"/>
    <x v="1"/>
    <n v="84"/>
    <n v="144476904"/>
  </r>
  <r>
    <x v="2"/>
    <x v="0"/>
    <x v="0"/>
    <x v="9"/>
    <x v="1"/>
    <x v="2"/>
    <x v="2"/>
    <x v="1"/>
    <n v="1"/>
    <n v="894855"/>
  </r>
  <r>
    <x v="2"/>
    <x v="0"/>
    <x v="0"/>
    <x v="9"/>
    <x v="1"/>
    <x v="4"/>
    <x v="0"/>
    <x v="0"/>
    <n v="1"/>
    <n v="9003014.5714285709"/>
  </r>
  <r>
    <x v="2"/>
    <x v="0"/>
    <x v="0"/>
    <x v="9"/>
    <x v="1"/>
    <x v="4"/>
    <x v="0"/>
    <x v="1"/>
    <n v="1"/>
    <n v="7917976.7433859762"/>
  </r>
  <r>
    <x v="2"/>
    <x v="0"/>
    <x v="0"/>
    <x v="9"/>
    <x v="1"/>
    <x v="4"/>
    <x v="3"/>
    <x v="0"/>
    <n v="41"/>
    <n v="290675274.44958401"/>
  </r>
  <r>
    <x v="2"/>
    <x v="0"/>
    <x v="0"/>
    <x v="9"/>
    <x v="1"/>
    <x v="4"/>
    <x v="3"/>
    <x v="1"/>
    <n v="65"/>
    <n v="387959690.52952355"/>
  </r>
  <r>
    <x v="2"/>
    <x v="0"/>
    <x v="0"/>
    <x v="9"/>
    <x v="1"/>
    <x v="4"/>
    <x v="4"/>
    <x v="0"/>
    <n v="8"/>
    <n v="28488685.663263321"/>
  </r>
  <r>
    <x v="2"/>
    <x v="0"/>
    <x v="0"/>
    <x v="9"/>
    <x v="1"/>
    <x v="4"/>
    <x v="4"/>
    <x v="1"/>
    <n v="12"/>
    <n v="39664345.857915588"/>
  </r>
  <r>
    <x v="2"/>
    <x v="0"/>
    <x v="0"/>
    <x v="9"/>
    <x v="1"/>
    <x v="4"/>
    <x v="1"/>
    <x v="0"/>
    <n v="48"/>
    <n v="118530487.35260074"/>
  </r>
  <r>
    <x v="2"/>
    <x v="0"/>
    <x v="0"/>
    <x v="9"/>
    <x v="1"/>
    <x v="4"/>
    <x v="1"/>
    <x v="1"/>
    <n v="112"/>
    <n v="278659693.6232276"/>
  </r>
  <r>
    <x v="2"/>
    <x v="0"/>
    <x v="0"/>
    <x v="9"/>
    <x v="1"/>
    <x v="4"/>
    <x v="2"/>
    <x v="0"/>
    <n v="7"/>
    <n v="13549047.515681814"/>
  </r>
  <r>
    <x v="2"/>
    <x v="0"/>
    <x v="0"/>
    <x v="9"/>
    <x v="1"/>
    <x v="4"/>
    <x v="2"/>
    <x v="1"/>
    <n v="4"/>
    <n v="7347250.3728179336"/>
  </r>
  <r>
    <x v="2"/>
    <x v="0"/>
    <x v="0"/>
    <x v="10"/>
    <x v="0"/>
    <x v="0"/>
    <x v="0"/>
    <x v="0"/>
    <n v="50"/>
    <n v="480882275.19905108"/>
  </r>
  <r>
    <x v="2"/>
    <x v="0"/>
    <x v="0"/>
    <x v="10"/>
    <x v="0"/>
    <x v="0"/>
    <x v="0"/>
    <x v="1"/>
    <n v="16"/>
    <n v="163912733.08219036"/>
  </r>
  <r>
    <x v="2"/>
    <x v="0"/>
    <x v="0"/>
    <x v="10"/>
    <x v="0"/>
    <x v="0"/>
    <x v="3"/>
    <x v="0"/>
    <n v="301"/>
    <n v="1924204414.8556333"/>
  </r>
  <r>
    <x v="2"/>
    <x v="0"/>
    <x v="0"/>
    <x v="10"/>
    <x v="0"/>
    <x v="0"/>
    <x v="3"/>
    <x v="1"/>
    <n v="129"/>
    <n v="801671512.12558019"/>
  </r>
  <r>
    <x v="2"/>
    <x v="0"/>
    <x v="0"/>
    <x v="10"/>
    <x v="0"/>
    <x v="0"/>
    <x v="4"/>
    <x v="0"/>
    <n v="593"/>
    <n v="1617081218.7172351"/>
  </r>
  <r>
    <x v="2"/>
    <x v="0"/>
    <x v="0"/>
    <x v="10"/>
    <x v="0"/>
    <x v="0"/>
    <x v="4"/>
    <x v="1"/>
    <n v="208"/>
    <n v="565065694.49877262"/>
  </r>
  <r>
    <x v="2"/>
    <x v="0"/>
    <x v="0"/>
    <x v="10"/>
    <x v="0"/>
    <x v="0"/>
    <x v="1"/>
    <x v="0"/>
    <n v="46"/>
    <n v="121334975.14847744"/>
  </r>
  <r>
    <x v="2"/>
    <x v="0"/>
    <x v="0"/>
    <x v="10"/>
    <x v="0"/>
    <x v="0"/>
    <x v="1"/>
    <x v="1"/>
    <n v="34"/>
    <n v="88646508.081763431"/>
  </r>
  <r>
    <x v="2"/>
    <x v="0"/>
    <x v="0"/>
    <x v="10"/>
    <x v="0"/>
    <x v="0"/>
    <x v="2"/>
    <x v="0"/>
    <n v="36"/>
    <n v="67860266.280576825"/>
  </r>
  <r>
    <x v="2"/>
    <x v="0"/>
    <x v="0"/>
    <x v="10"/>
    <x v="0"/>
    <x v="1"/>
    <x v="3"/>
    <x v="0"/>
    <n v="882"/>
    <n v="5556948348.1765566"/>
  </r>
  <r>
    <x v="2"/>
    <x v="0"/>
    <x v="0"/>
    <x v="10"/>
    <x v="0"/>
    <x v="1"/>
    <x v="3"/>
    <x v="1"/>
    <n v="419"/>
    <n v="2520073977.9813333"/>
  </r>
  <r>
    <x v="2"/>
    <x v="0"/>
    <x v="0"/>
    <x v="10"/>
    <x v="0"/>
    <x v="1"/>
    <x v="4"/>
    <x v="0"/>
    <n v="968"/>
    <n v="2640009905.1776614"/>
  </r>
  <r>
    <x v="2"/>
    <x v="0"/>
    <x v="0"/>
    <x v="10"/>
    <x v="0"/>
    <x v="1"/>
    <x v="4"/>
    <x v="1"/>
    <n v="402"/>
    <n v="1081956693.4234524"/>
  </r>
  <r>
    <x v="2"/>
    <x v="0"/>
    <x v="0"/>
    <x v="10"/>
    <x v="0"/>
    <x v="1"/>
    <x v="1"/>
    <x v="0"/>
    <n v="546"/>
    <n v="1289580403.7599831"/>
  </r>
  <r>
    <x v="2"/>
    <x v="0"/>
    <x v="0"/>
    <x v="10"/>
    <x v="0"/>
    <x v="1"/>
    <x v="1"/>
    <x v="1"/>
    <n v="523"/>
    <n v="1291776229.5150678"/>
  </r>
  <r>
    <x v="2"/>
    <x v="0"/>
    <x v="0"/>
    <x v="10"/>
    <x v="0"/>
    <x v="1"/>
    <x v="2"/>
    <x v="0"/>
    <n v="203"/>
    <n v="382631735.9632206"/>
  </r>
  <r>
    <x v="2"/>
    <x v="0"/>
    <x v="0"/>
    <x v="10"/>
    <x v="0"/>
    <x v="1"/>
    <x v="2"/>
    <x v="1"/>
    <n v="36"/>
    <n v="67184536.412999988"/>
  </r>
  <r>
    <x v="2"/>
    <x v="0"/>
    <x v="0"/>
    <x v="10"/>
    <x v="0"/>
    <x v="3"/>
    <x v="3"/>
    <x v="0"/>
    <n v="6"/>
    <n v="37416914.460461266"/>
  </r>
  <r>
    <x v="2"/>
    <x v="0"/>
    <x v="0"/>
    <x v="10"/>
    <x v="0"/>
    <x v="3"/>
    <x v="3"/>
    <x v="1"/>
    <n v="1"/>
    <n v="5919168.0196650764"/>
  </r>
  <r>
    <x v="2"/>
    <x v="0"/>
    <x v="0"/>
    <x v="10"/>
    <x v="0"/>
    <x v="3"/>
    <x v="4"/>
    <x v="0"/>
    <n v="3"/>
    <n v="8132839.4387288103"/>
  </r>
  <r>
    <x v="2"/>
    <x v="0"/>
    <x v="0"/>
    <x v="10"/>
    <x v="0"/>
    <x v="3"/>
    <x v="1"/>
    <x v="0"/>
    <n v="7"/>
    <n v="16408246.230934255"/>
  </r>
  <r>
    <x v="2"/>
    <x v="0"/>
    <x v="0"/>
    <x v="10"/>
    <x v="0"/>
    <x v="3"/>
    <x v="1"/>
    <x v="1"/>
    <n v="1"/>
    <n v="2451377.7498780522"/>
  </r>
  <r>
    <x v="2"/>
    <x v="0"/>
    <x v="0"/>
    <x v="10"/>
    <x v="0"/>
    <x v="3"/>
    <x v="2"/>
    <x v="0"/>
    <n v="29"/>
    <n v="54665214.503798001"/>
  </r>
  <r>
    <x v="2"/>
    <x v="0"/>
    <x v="0"/>
    <x v="10"/>
    <x v="0"/>
    <x v="3"/>
    <x v="2"/>
    <x v="1"/>
    <n v="11"/>
    <n v="20526600.850799993"/>
  </r>
  <r>
    <x v="2"/>
    <x v="0"/>
    <x v="0"/>
    <x v="10"/>
    <x v="1"/>
    <x v="2"/>
    <x v="0"/>
    <x v="0"/>
    <n v="1"/>
    <n v="13597044"/>
  </r>
  <r>
    <x v="2"/>
    <x v="0"/>
    <x v="0"/>
    <x v="10"/>
    <x v="1"/>
    <x v="2"/>
    <x v="3"/>
    <x v="0"/>
    <n v="40"/>
    <n v="210580320"/>
  </r>
  <r>
    <x v="2"/>
    <x v="0"/>
    <x v="0"/>
    <x v="10"/>
    <x v="1"/>
    <x v="2"/>
    <x v="3"/>
    <x v="1"/>
    <n v="18"/>
    <n v="89664165.033739507"/>
  </r>
  <r>
    <x v="2"/>
    <x v="0"/>
    <x v="0"/>
    <x v="10"/>
    <x v="1"/>
    <x v="2"/>
    <x v="4"/>
    <x v="0"/>
    <n v="13"/>
    <n v="45579957"/>
  </r>
  <r>
    <x v="2"/>
    <x v="0"/>
    <x v="0"/>
    <x v="10"/>
    <x v="1"/>
    <x v="2"/>
    <x v="4"/>
    <x v="1"/>
    <n v="7"/>
    <n v="22430334"/>
  </r>
  <r>
    <x v="2"/>
    <x v="0"/>
    <x v="0"/>
    <x v="10"/>
    <x v="1"/>
    <x v="2"/>
    <x v="1"/>
    <x v="0"/>
    <n v="106"/>
    <n v="102759102"/>
  </r>
  <r>
    <x v="2"/>
    <x v="0"/>
    <x v="0"/>
    <x v="10"/>
    <x v="1"/>
    <x v="2"/>
    <x v="1"/>
    <x v="1"/>
    <n v="25"/>
    <n v="32577438"/>
  </r>
  <r>
    <x v="2"/>
    <x v="0"/>
    <x v="0"/>
    <x v="10"/>
    <x v="1"/>
    <x v="4"/>
    <x v="3"/>
    <x v="0"/>
    <n v="5"/>
    <n v="31180762.050384391"/>
  </r>
  <r>
    <x v="2"/>
    <x v="0"/>
    <x v="0"/>
    <x v="10"/>
    <x v="1"/>
    <x v="4"/>
    <x v="3"/>
    <x v="1"/>
    <n v="2"/>
    <n v="11838336.039330153"/>
  </r>
  <r>
    <x v="2"/>
    <x v="0"/>
    <x v="0"/>
    <x v="10"/>
    <x v="1"/>
    <x v="4"/>
    <x v="4"/>
    <x v="0"/>
    <n v="3"/>
    <n v="8132839.4387288103"/>
  </r>
  <r>
    <x v="2"/>
    <x v="0"/>
    <x v="0"/>
    <x v="10"/>
    <x v="1"/>
    <x v="4"/>
    <x v="4"/>
    <x v="1"/>
    <n v="3"/>
    <n v="7999656.5188636351"/>
  </r>
  <r>
    <x v="2"/>
    <x v="0"/>
    <x v="0"/>
    <x v="10"/>
    <x v="1"/>
    <x v="4"/>
    <x v="1"/>
    <x v="0"/>
    <n v="5"/>
    <n v="11720175.879238753"/>
  </r>
  <r>
    <x v="2"/>
    <x v="0"/>
    <x v="0"/>
    <x v="10"/>
    <x v="1"/>
    <x v="4"/>
    <x v="1"/>
    <x v="1"/>
    <n v="11"/>
    <n v="26925990.333780523"/>
  </r>
  <r>
    <x v="2"/>
    <x v="0"/>
    <x v="0"/>
    <x v="10"/>
    <x v="1"/>
    <x v="4"/>
    <x v="2"/>
    <x v="0"/>
    <n v="2"/>
    <n v="3770014.7933653789"/>
  </r>
  <r>
    <x v="2"/>
    <x v="0"/>
    <x v="0"/>
    <x v="10"/>
    <x v="1"/>
    <x v="4"/>
    <x v="2"/>
    <x v="1"/>
    <n v="1"/>
    <n v="1866054.6227999995"/>
  </r>
  <r>
    <x v="2"/>
    <x v="0"/>
    <x v="0"/>
    <x v="10"/>
    <x v="1"/>
    <x v="3"/>
    <x v="3"/>
    <x v="0"/>
    <n v="1"/>
    <n v="4805898"/>
  </r>
  <r>
    <x v="2"/>
    <x v="0"/>
    <x v="0"/>
    <x v="10"/>
    <x v="1"/>
    <x v="3"/>
    <x v="4"/>
    <x v="0"/>
    <n v="2"/>
    <n v="9359532"/>
  </r>
  <r>
    <x v="2"/>
    <x v="0"/>
    <x v="0"/>
    <x v="10"/>
    <x v="1"/>
    <x v="3"/>
    <x v="2"/>
    <x v="0"/>
    <n v="1"/>
    <n v="1912605"/>
  </r>
  <r>
    <x v="2"/>
    <x v="0"/>
    <x v="0"/>
    <x v="11"/>
    <x v="0"/>
    <x v="0"/>
    <x v="0"/>
    <x v="0"/>
    <n v="91"/>
    <n v="848695804.3781575"/>
  </r>
  <r>
    <x v="2"/>
    <x v="0"/>
    <x v="0"/>
    <x v="11"/>
    <x v="0"/>
    <x v="0"/>
    <x v="0"/>
    <x v="1"/>
    <n v="28"/>
    <n v="282483920.82000005"/>
  </r>
  <r>
    <x v="2"/>
    <x v="0"/>
    <x v="0"/>
    <x v="11"/>
    <x v="0"/>
    <x v="0"/>
    <x v="3"/>
    <x v="0"/>
    <n v="240"/>
    <n v="1316845086.605391"/>
  </r>
  <r>
    <x v="2"/>
    <x v="0"/>
    <x v="0"/>
    <x v="11"/>
    <x v="0"/>
    <x v="0"/>
    <x v="3"/>
    <x v="1"/>
    <n v="76"/>
    <n v="496281911.34791869"/>
  </r>
  <r>
    <x v="2"/>
    <x v="0"/>
    <x v="0"/>
    <x v="11"/>
    <x v="0"/>
    <x v="0"/>
    <x v="4"/>
    <x v="0"/>
    <n v="47"/>
    <n v="155425904.89872003"/>
  </r>
  <r>
    <x v="2"/>
    <x v="0"/>
    <x v="0"/>
    <x v="11"/>
    <x v="0"/>
    <x v="0"/>
    <x v="4"/>
    <x v="1"/>
    <n v="85"/>
    <n v="211013900.65568906"/>
  </r>
  <r>
    <x v="2"/>
    <x v="0"/>
    <x v="0"/>
    <x v="11"/>
    <x v="0"/>
    <x v="0"/>
    <x v="1"/>
    <x v="0"/>
    <n v="278"/>
    <n v="697195933.18571472"/>
  </r>
  <r>
    <x v="2"/>
    <x v="0"/>
    <x v="0"/>
    <x v="11"/>
    <x v="0"/>
    <x v="0"/>
    <x v="1"/>
    <x v="1"/>
    <n v="160"/>
    <n v="389334960.57519561"/>
  </r>
  <r>
    <x v="2"/>
    <x v="0"/>
    <x v="0"/>
    <x v="11"/>
    <x v="0"/>
    <x v="0"/>
    <x v="2"/>
    <x v="0"/>
    <n v="83"/>
    <n v="166955381.70209962"/>
  </r>
  <r>
    <x v="2"/>
    <x v="0"/>
    <x v="0"/>
    <x v="11"/>
    <x v="0"/>
    <x v="0"/>
    <x v="2"/>
    <x v="1"/>
    <n v="1"/>
    <n v="1895832.5765625001"/>
  </r>
  <r>
    <x v="2"/>
    <x v="0"/>
    <x v="0"/>
    <x v="11"/>
    <x v="0"/>
    <x v="1"/>
    <x v="3"/>
    <x v="0"/>
    <n v="1858"/>
    <n v="9836062491.2064228"/>
  </r>
  <r>
    <x v="2"/>
    <x v="0"/>
    <x v="0"/>
    <x v="11"/>
    <x v="0"/>
    <x v="1"/>
    <x v="3"/>
    <x v="1"/>
    <n v="1172"/>
    <n v="7495372279.2445774"/>
  </r>
  <r>
    <x v="2"/>
    <x v="0"/>
    <x v="0"/>
    <x v="11"/>
    <x v="0"/>
    <x v="1"/>
    <x v="4"/>
    <x v="0"/>
    <n v="400"/>
    <n v="1125943024.5114403"/>
  </r>
  <r>
    <x v="2"/>
    <x v="0"/>
    <x v="0"/>
    <x v="11"/>
    <x v="0"/>
    <x v="1"/>
    <x v="4"/>
    <x v="1"/>
    <n v="575"/>
    <n v="1429077434.1613944"/>
  </r>
  <r>
    <x v="2"/>
    <x v="0"/>
    <x v="0"/>
    <x v="11"/>
    <x v="0"/>
    <x v="1"/>
    <x v="1"/>
    <x v="0"/>
    <n v="689"/>
    <n v="1743043189.135582"/>
  </r>
  <r>
    <x v="2"/>
    <x v="0"/>
    <x v="0"/>
    <x v="11"/>
    <x v="0"/>
    <x v="1"/>
    <x v="1"/>
    <x v="1"/>
    <n v="618"/>
    <n v="1509750541.0807724"/>
  </r>
  <r>
    <x v="2"/>
    <x v="0"/>
    <x v="0"/>
    <x v="11"/>
    <x v="0"/>
    <x v="1"/>
    <x v="2"/>
    <x v="0"/>
    <n v="1118"/>
    <n v="2265686109.7687454"/>
  </r>
  <r>
    <x v="2"/>
    <x v="0"/>
    <x v="0"/>
    <x v="11"/>
    <x v="0"/>
    <x v="1"/>
    <x v="2"/>
    <x v="1"/>
    <n v="78"/>
    <n v="151252844.09343752"/>
  </r>
  <r>
    <x v="2"/>
    <x v="0"/>
    <x v="0"/>
    <x v="11"/>
    <x v="0"/>
    <x v="3"/>
    <x v="4"/>
    <x v="0"/>
    <n v="2"/>
    <n v="4635315.4649999999"/>
  </r>
  <r>
    <x v="2"/>
    <x v="0"/>
    <x v="0"/>
    <x v="11"/>
    <x v="0"/>
    <x v="3"/>
    <x v="1"/>
    <x v="0"/>
    <n v="5"/>
    <n v="12724146.710526314"/>
  </r>
  <r>
    <x v="2"/>
    <x v="0"/>
    <x v="0"/>
    <x v="11"/>
    <x v="0"/>
    <x v="3"/>
    <x v="1"/>
    <x v="1"/>
    <n v="6"/>
    <n v="14644277.735000003"/>
  </r>
  <r>
    <x v="2"/>
    <x v="0"/>
    <x v="0"/>
    <x v="11"/>
    <x v="0"/>
    <x v="3"/>
    <x v="2"/>
    <x v="0"/>
    <n v="978"/>
    <n v="1991363202.8470588"/>
  </r>
  <r>
    <x v="2"/>
    <x v="0"/>
    <x v="0"/>
    <x v="11"/>
    <x v="0"/>
    <x v="3"/>
    <x v="2"/>
    <x v="1"/>
    <n v="17"/>
    <n v="33205953.119999997"/>
  </r>
  <r>
    <x v="2"/>
    <x v="0"/>
    <x v="0"/>
    <x v="11"/>
    <x v="1"/>
    <x v="2"/>
    <x v="0"/>
    <x v="0"/>
    <n v="1"/>
    <n v="14224341"/>
  </r>
  <r>
    <x v="2"/>
    <x v="0"/>
    <x v="0"/>
    <x v="11"/>
    <x v="1"/>
    <x v="2"/>
    <x v="0"/>
    <x v="1"/>
    <n v="1"/>
    <n v="11222376"/>
  </r>
  <r>
    <x v="2"/>
    <x v="0"/>
    <x v="0"/>
    <x v="11"/>
    <x v="1"/>
    <x v="2"/>
    <x v="3"/>
    <x v="0"/>
    <n v="388"/>
    <n v="2890004010"/>
  </r>
  <r>
    <x v="2"/>
    <x v="0"/>
    <x v="0"/>
    <x v="11"/>
    <x v="1"/>
    <x v="2"/>
    <x v="3"/>
    <x v="1"/>
    <n v="182"/>
    <n v="1207913493"/>
  </r>
  <r>
    <x v="2"/>
    <x v="0"/>
    <x v="0"/>
    <x v="11"/>
    <x v="1"/>
    <x v="2"/>
    <x v="4"/>
    <x v="0"/>
    <n v="44"/>
    <n v="172178577"/>
  </r>
  <r>
    <x v="2"/>
    <x v="0"/>
    <x v="0"/>
    <x v="11"/>
    <x v="1"/>
    <x v="2"/>
    <x v="4"/>
    <x v="1"/>
    <n v="16"/>
    <n v="43218069"/>
  </r>
  <r>
    <x v="2"/>
    <x v="0"/>
    <x v="0"/>
    <x v="11"/>
    <x v="1"/>
    <x v="2"/>
    <x v="1"/>
    <x v="0"/>
    <n v="19"/>
    <n v="74642844"/>
  </r>
  <r>
    <x v="2"/>
    <x v="0"/>
    <x v="0"/>
    <x v="11"/>
    <x v="1"/>
    <x v="2"/>
    <x v="1"/>
    <x v="1"/>
    <n v="49"/>
    <n v="126471861"/>
  </r>
  <r>
    <x v="2"/>
    <x v="0"/>
    <x v="0"/>
    <x v="11"/>
    <x v="1"/>
    <x v="2"/>
    <x v="2"/>
    <x v="0"/>
    <n v="7"/>
    <n v="11411358"/>
  </r>
  <r>
    <x v="2"/>
    <x v="0"/>
    <x v="0"/>
    <x v="11"/>
    <x v="1"/>
    <x v="2"/>
    <x v="2"/>
    <x v="1"/>
    <n v="5"/>
    <n v="8597736"/>
  </r>
  <r>
    <x v="2"/>
    <x v="0"/>
    <x v="0"/>
    <x v="11"/>
    <x v="1"/>
    <x v="4"/>
    <x v="3"/>
    <x v="0"/>
    <n v="5"/>
    <n v="24281877.223005004"/>
  </r>
  <r>
    <x v="2"/>
    <x v="0"/>
    <x v="0"/>
    <x v="11"/>
    <x v="1"/>
    <x v="4"/>
    <x v="3"/>
    <x v="1"/>
    <n v="11"/>
    <n v="68390405.993006319"/>
  </r>
  <r>
    <x v="2"/>
    <x v="0"/>
    <x v="0"/>
    <x v="11"/>
    <x v="1"/>
    <x v="4"/>
    <x v="4"/>
    <x v="1"/>
    <n v="6"/>
    <n v="13622115.658958331"/>
  </r>
  <r>
    <x v="2"/>
    <x v="0"/>
    <x v="0"/>
    <x v="11"/>
    <x v="1"/>
    <x v="4"/>
    <x v="1"/>
    <x v="0"/>
    <n v="1"/>
    <n v="3426137.4424192007"/>
  </r>
  <r>
    <x v="2"/>
    <x v="0"/>
    <x v="0"/>
    <x v="11"/>
    <x v="1"/>
    <x v="4"/>
    <x v="1"/>
    <x v="1"/>
    <n v="12"/>
    <n v="31187043.019578248"/>
  </r>
  <r>
    <x v="2"/>
    <x v="0"/>
    <x v="0"/>
    <x v="11"/>
    <x v="1"/>
    <x v="4"/>
    <x v="2"/>
    <x v="0"/>
    <n v="1"/>
    <n v="2274406.9569552001"/>
  </r>
  <r>
    <x v="2"/>
    <x v="0"/>
    <x v="0"/>
    <x v="11"/>
    <x v="1"/>
    <x v="3"/>
    <x v="0"/>
    <x v="0"/>
    <n v="1"/>
    <n v="8463669"/>
  </r>
  <r>
    <x v="2"/>
    <x v="0"/>
    <x v="0"/>
    <x v="11"/>
    <x v="1"/>
    <x v="3"/>
    <x v="1"/>
    <x v="1"/>
    <n v="1"/>
    <n v="4050000"/>
  </r>
  <r>
    <x v="2"/>
    <x v="0"/>
    <x v="0"/>
    <x v="11"/>
    <x v="1"/>
    <x v="3"/>
    <x v="2"/>
    <x v="0"/>
    <n v="35"/>
    <n v="56414898"/>
  </r>
  <r>
    <x v="2"/>
    <x v="0"/>
    <x v="0"/>
    <x v="11"/>
    <x v="1"/>
    <x v="3"/>
    <x v="2"/>
    <x v="1"/>
    <n v="8"/>
    <n v="11737395"/>
  </r>
  <r>
    <x v="2"/>
    <x v="0"/>
    <x v="0"/>
    <x v="12"/>
    <x v="0"/>
    <x v="0"/>
    <x v="0"/>
    <x v="0"/>
    <n v="87"/>
    <n v="826601017.62067938"/>
  </r>
  <r>
    <x v="2"/>
    <x v="0"/>
    <x v="0"/>
    <x v="12"/>
    <x v="0"/>
    <x v="0"/>
    <x v="0"/>
    <x v="1"/>
    <n v="55"/>
    <n v="451297360.18930495"/>
  </r>
  <r>
    <x v="2"/>
    <x v="0"/>
    <x v="0"/>
    <x v="12"/>
    <x v="0"/>
    <x v="0"/>
    <x v="3"/>
    <x v="0"/>
    <n v="138"/>
    <n v="883103004.56262469"/>
  </r>
  <r>
    <x v="2"/>
    <x v="0"/>
    <x v="0"/>
    <x v="12"/>
    <x v="0"/>
    <x v="0"/>
    <x v="3"/>
    <x v="1"/>
    <n v="35"/>
    <n v="215809589.20549828"/>
  </r>
  <r>
    <x v="2"/>
    <x v="0"/>
    <x v="0"/>
    <x v="12"/>
    <x v="0"/>
    <x v="0"/>
    <x v="4"/>
    <x v="0"/>
    <n v="57"/>
    <n v="256749715.48764011"/>
  </r>
  <r>
    <x v="2"/>
    <x v="0"/>
    <x v="0"/>
    <x v="12"/>
    <x v="0"/>
    <x v="0"/>
    <x v="4"/>
    <x v="1"/>
    <n v="12"/>
    <n v="54628757.067127481"/>
  </r>
  <r>
    <x v="2"/>
    <x v="0"/>
    <x v="0"/>
    <x v="12"/>
    <x v="0"/>
    <x v="0"/>
    <x v="1"/>
    <x v="0"/>
    <n v="23"/>
    <n v="58331796.606579371"/>
  </r>
  <r>
    <x v="2"/>
    <x v="0"/>
    <x v="0"/>
    <x v="12"/>
    <x v="0"/>
    <x v="0"/>
    <x v="1"/>
    <x v="1"/>
    <n v="32"/>
    <n v="82159502.823006421"/>
  </r>
  <r>
    <x v="2"/>
    <x v="0"/>
    <x v="0"/>
    <x v="12"/>
    <x v="0"/>
    <x v="0"/>
    <x v="2"/>
    <x v="0"/>
    <n v="3"/>
    <n v="6331311.205000001"/>
  </r>
  <r>
    <x v="2"/>
    <x v="0"/>
    <x v="0"/>
    <x v="12"/>
    <x v="0"/>
    <x v="0"/>
    <x v="2"/>
    <x v="1"/>
    <n v="2"/>
    <n v="4167406.2300000004"/>
  </r>
  <r>
    <x v="2"/>
    <x v="0"/>
    <x v="0"/>
    <x v="12"/>
    <x v="0"/>
    <x v="1"/>
    <x v="3"/>
    <x v="0"/>
    <n v="1374"/>
    <n v="8686284863.8591995"/>
  </r>
  <r>
    <x v="2"/>
    <x v="0"/>
    <x v="0"/>
    <x v="12"/>
    <x v="0"/>
    <x v="1"/>
    <x v="3"/>
    <x v="1"/>
    <n v="1154"/>
    <n v="6954325232.4906101"/>
  </r>
  <r>
    <x v="2"/>
    <x v="0"/>
    <x v="0"/>
    <x v="12"/>
    <x v="0"/>
    <x v="1"/>
    <x v="4"/>
    <x v="0"/>
    <n v="718"/>
    <n v="2206487024.1854949"/>
  </r>
  <r>
    <x v="2"/>
    <x v="0"/>
    <x v="0"/>
    <x v="12"/>
    <x v="0"/>
    <x v="1"/>
    <x v="4"/>
    <x v="1"/>
    <n v="497"/>
    <n v="1527001196.4075534"/>
  </r>
  <r>
    <x v="2"/>
    <x v="0"/>
    <x v="0"/>
    <x v="12"/>
    <x v="0"/>
    <x v="1"/>
    <x v="1"/>
    <x v="0"/>
    <n v="164"/>
    <n v="407238498.30134934"/>
  </r>
  <r>
    <x v="2"/>
    <x v="0"/>
    <x v="0"/>
    <x v="12"/>
    <x v="0"/>
    <x v="1"/>
    <x v="1"/>
    <x v="1"/>
    <n v="300"/>
    <n v="764811010.49743485"/>
  </r>
  <r>
    <x v="2"/>
    <x v="0"/>
    <x v="0"/>
    <x v="12"/>
    <x v="0"/>
    <x v="1"/>
    <x v="2"/>
    <x v="0"/>
    <n v="27"/>
    <n v="59648079.500000015"/>
  </r>
  <r>
    <x v="2"/>
    <x v="0"/>
    <x v="0"/>
    <x v="12"/>
    <x v="0"/>
    <x v="1"/>
    <x v="2"/>
    <x v="1"/>
    <n v="3"/>
    <n v="6462187.8450000007"/>
  </r>
  <r>
    <x v="2"/>
    <x v="0"/>
    <x v="0"/>
    <x v="12"/>
    <x v="0"/>
    <x v="3"/>
    <x v="0"/>
    <x v="0"/>
    <n v="122"/>
    <n v="897411733.97072935"/>
  </r>
  <r>
    <x v="2"/>
    <x v="0"/>
    <x v="0"/>
    <x v="12"/>
    <x v="0"/>
    <x v="3"/>
    <x v="0"/>
    <x v="1"/>
    <n v="26"/>
    <n v="198933041.19606003"/>
  </r>
  <r>
    <x v="2"/>
    <x v="0"/>
    <x v="0"/>
    <x v="12"/>
    <x v="0"/>
    <x v="3"/>
    <x v="3"/>
    <x v="0"/>
    <n v="593"/>
    <n v="3254784217.9939966"/>
  </r>
  <r>
    <x v="2"/>
    <x v="0"/>
    <x v="0"/>
    <x v="12"/>
    <x v="0"/>
    <x v="3"/>
    <x v="3"/>
    <x v="1"/>
    <n v="255"/>
    <n v="1324418649.4505458"/>
  </r>
  <r>
    <x v="2"/>
    <x v="0"/>
    <x v="0"/>
    <x v="12"/>
    <x v="0"/>
    <x v="3"/>
    <x v="4"/>
    <x v="0"/>
    <n v="534"/>
    <n v="1239279412.2668214"/>
  </r>
  <r>
    <x v="2"/>
    <x v="0"/>
    <x v="0"/>
    <x v="12"/>
    <x v="0"/>
    <x v="3"/>
    <x v="4"/>
    <x v="1"/>
    <n v="61"/>
    <n v="209099060.61328125"/>
  </r>
  <r>
    <x v="2"/>
    <x v="0"/>
    <x v="0"/>
    <x v="12"/>
    <x v="0"/>
    <x v="3"/>
    <x v="1"/>
    <x v="0"/>
    <n v="89"/>
    <n v="195011209.1413635"/>
  </r>
  <r>
    <x v="2"/>
    <x v="0"/>
    <x v="0"/>
    <x v="12"/>
    <x v="0"/>
    <x v="3"/>
    <x v="1"/>
    <x v="1"/>
    <n v="147"/>
    <n v="318046036.30828726"/>
  </r>
  <r>
    <x v="2"/>
    <x v="0"/>
    <x v="0"/>
    <x v="12"/>
    <x v="0"/>
    <x v="3"/>
    <x v="2"/>
    <x v="0"/>
    <n v="71"/>
    <n v="129898492.87264287"/>
  </r>
  <r>
    <x v="2"/>
    <x v="0"/>
    <x v="0"/>
    <x v="12"/>
    <x v="0"/>
    <x v="3"/>
    <x v="2"/>
    <x v="1"/>
    <n v="10"/>
    <n v="17478798.525000002"/>
  </r>
  <r>
    <x v="2"/>
    <x v="0"/>
    <x v="0"/>
    <x v="12"/>
    <x v="1"/>
    <x v="2"/>
    <x v="3"/>
    <x v="0"/>
    <n v="476"/>
    <n v="1726248200"/>
  </r>
  <r>
    <x v="2"/>
    <x v="0"/>
    <x v="0"/>
    <x v="12"/>
    <x v="1"/>
    <x v="2"/>
    <x v="3"/>
    <x v="1"/>
    <n v="410"/>
    <n v="1495683297"/>
  </r>
  <r>
    <x v="2"/>
    <x v="0"/>
    <x v="0"/>
    <x v="12"/>
    <x v="1"/>
    <x v="2"/>
    <x v="4"/>
    <x v="0"/>
    <n v="877"/>
    <n v="1495912441.090909"/>
  </r>
  <r>
    <x v="2"/>
    <x v="0"/>
    <x v="0"/>
    <x v="12"/>
    <x v="1"/>
    <x v="2"/>
    <x v="4"/>
    <x v="1"/>
    <n v="521"/>
    <n v="879549339"/>
  </r>
  <r>
    <x v="2"/>
    <x v="0"/>
    <x v="0"/>
    <x v="12"/>
    <x v="1"/>
    <x v="2"/>
    <x v="1"/>
    <x v="0"/>
    <n v="190"/>
    <n v="282140202"/>
  </r>
  <r>
    <x v="2"/>
    <x v="0"/>
    <x v="0"/>
    <x v="12"/>
    <x v="1"/>
    <x v="2"/>
    <x v="1"/>
    <x v="1"/>
    <n v="192"/>
    <n v="265297433.75"/>
  </r>
  <r>
    <x v="2"/>
    <x v="0"/>
    <x v="0"/>
    <x v="12"/>
    <x v="1"/>
    <x v="2"/>
    <x v="2"/>
    <x v="0"/>
    <n v="42"/>
    <n v="46628322"/>
  </r>
  <r>
    <x v="2"/>
    <x v="0"/>
    <x v="0"/>
    <x v="12"/>
    <x v="1"/>
    <x v="2"/>
    <x v="2"/>
    <x v="1"/>
    <n v="21"/>
    <n v="22782069"/>
  </r>
  <r>
    <x v="2"/>
    <x v="0"/>
    <x v="0"/>
    <x v="12"/>
    <x v="1"/>
    <x v="4"/>
    <x v="3"/>
    <x v="0"/>
    <n v="20"/>
    <n v="123057630.68584545"/>
  </r>
  <r>
    <x v="2"/>
    <x v="0"/>
    <x v="0"/>
    <x v="12"/>
    <x v="1"/>
    <x v="4"/>
    <x v="3"/>
    <x v="1"/>
    <n v="18"/>
    <n v="104655189.5324595"/>
  </r>
  <r>
    <x v="2"/>
    <x v="0"/>
    <x v="0"/>
    <x v="12"/>
    <x v="1"/>
    <x v="4"/>
    <x v="4"/>
    <x v="0"/>
    <n v="13"/>
    <n v="42287442.715353325"/>
  </r>
  <r>
    <x v="2"/>
    <x v="0"/>
    <x v="0"/>
    <x v="12"/>
    <x v="1"/>
    <x v="4"/>
    <x v="4"/>
    <x v="1"/>
    <n v="14"/>
    <n v="39652163.240594313"/>
  </r>
  <r>
    <x v="2"/>
    <x v="0"/>
    <x v="0"/>
    <x v="12"/>
    <x v="1"/>
    <x v="4"/>
    <x v="1"/>
    <x v="0"/>
    <n v="6"/>
    <n v="14459494.026666673"/>
  </r>
  <r>
    <x v="2"/>
    <x v="0"/>
    <x v="0"/>
    <x v="12"/>
    <x v="1"/>
    <x v="4"/>
    <x v="1"/>
    <x v="1"/>
    <n v="15"/>
    <n v="36209193.290752456"/>
  </r>
  <r>
    <x v="2"/>
    <x v="0"/>
    <x v="0"/>
    <x v="12"/>
    <x v="1"/>
    <x v="4"/>
    <x v="2"/>
    <x v="1"/>
    <n v="1"/>
    <n v="1872624.6150000002"/>
  </r>
  <r>
    <x v="2"/>
    <x v="0"/>
    <x v="0"/>
    <x v="12"/>
    <x v="1"/>
    <x v="3"/>
    <x v="0"/>
    <x v="0"/>
    <n v="1"/>
    <n v="6939000"/>
  </r>
  <r>
    <x v="2"/>
    <x v="0"/>
    <x v="0"/>
    <x v="12"/>
    <x v="1"/>
    <x v="3"/>
    <x v="3"/>
    <x v="0"/>
    <n v="97"/>
    <n v="330526599"/>
  </r>
  <r>
    <x v="2"/>
    <x v="0"/>
    <x v="0"/>
    <x v="12"/>
    <x v="1"/>
    <x v="3"/>
    <x v="3"/>
    <x v="1"/>
    <n v="74"/>
    <n v="221739846"/>
  </r>
  <r>
    <x v="2"/>
    <x v="0"/>
    <x v="0"/>
    <x v="12"/>
    <x v="1"/>
    <x v="3"/>
    <x v="4"/>
    <x v="0"/>
    <n v="1512"/>
    <n v="1797077580"/>
  </r>
  <r>
    <x v="2"/>
    <x v="0"/>
    <x v="0"/>
    <x v="12"/>
    <x v="1"/>
    <x v="3"/>
    <x v="4"/>
    <x v="1"/>
    <n v="184"/>
    <n v="223421223"/>
  </r>
  <r>
    <x v="2"/>
    <x v="0"/>
    <x v="0"/>
    <x v="12"/>
    <x v="1"/>
    <x v="3"/>
    <x v="1"/>
    <x v="0"/>
    <n v="40"/>
    <n v="67007127"/>
  </r>
  <r>
    <x v="2"/>
    <x v="0"/>
    <x v="0"/>
    <x v="12"/>
    <x v="1"/>
    <x v="3"/>
    <x v="1"/>
    <x v="1"/>
    <n v="60"/>
    <n v="98834481"/>
  </r>
  <r>
    <x v="2"/>
    <x v="0"/>
    <x v="0"/>
    <x v="12"/>
    <x v="1"/>
    <x v="3"/>
    <x v="2"/>
    <x v="0"/>
    <n v="466"/>
    <n v="554996571"/>
  </r>
  <r>
    <x v="2"/>
    <x v="0"/>
    <x v="0"/>
    <x v="12"/>
    <x v="1"/>
    <x v="3"/>
    <x v="2"/>
    <x v="1"/>
    <n v="225"/>
    <n v="241186125"/>
  </r>
  <r>
    <x v="2"/>
    <x v="0"/>
    <x v="0"/>
    <x v="13"/>
    <x v="0"/>
    <x v="0"/>
    <x v="0"/>
    <x v="0"/>
    <n v="27"/>
    <n v="286047562.81744498"/>
  </r>
  <r>
    <x v="2"/>
    <x v="0"/>
    <x v="0"/>
    <x v="13"/>
    <x v="0"/>
    <x v="0"/>
    <x v="0"/>
    <x v="1"/>
    <n v="8"/>
    <n v="71465805"/>
  </r>
  <r>
    <x v="2"/>
    <x v="0"/>
    <x v="0"/>
    <x v="13"/>
    <x v="0"/>
    <x v="0"/>
    <x v="3"/>
    <x v="0"/>
    <n v="26"/>
    <n v="162380701.44733727"/>
  </r>
  <r>
    <x v="2"/>
    <x v="0"/>
    <x v="0"/>
    <x v="13"/>
    <x v="0"/>
    <x v="0"/>
    <x v="3"/>
    <x v="1"/>
    <n v="21"/>
    <n v="135348376.01342261"/>
  </r>
  <r>
    <x v="2"/>
    <x v="0"/>
    <x v="0"/>
    <x v="13"/>
    <x v="0"/>
    <x v="0"/>
    <x v="4"/>
    <x v="1"/>
    <n v="3"/>
    <n v="12184821.930430714"/>
  </r>
  <r>
    <x v="2"/>
    <x v="0"/>
    <x v="0"/>
    <x v="13"/>
    <x v="0"/>
    <x v="0"/>
    <x v="1"/>
    <x v="0"/>
    <n v="2"/>
    <n v="4725780.8722222224"/>
  </r>
  <r>
    <x v="2"/>
    <x v="0"/>
    <x v="0"/>
    <x v="13"/>
    <x v="0"/>
    <x v="0"/>
    <x v="1"/>
    <x v="1"/>
    <n v="11"/>
    <n v="26105620.15285711"/>
  </r>
  <r>
    <x v="2"/>
    <x v="0"/>
    <x v="0"/>
    <x v="13"/>
    <x v="0"/>
    <x v="0"/>
    <x v="2"/>
    <x v="0"/>
    <n v="5"/>
    <n v="9265146.4793478288"/>
  </r>
  <r>
    <x v="2"/>
    <x v="0"/>
    <x v="0"/>
    <x v="13"/>
    <x v="0"/>
    <x v="1"/>
    <x v="3"/>
    <x v="0"/>
    <n v="152"/>
    <n v="949302562.30751014"/>
  </r>
  <r>
    <x v="2"/>
    <x v="0"/>
    <x v="0"/>
    <x v="13"/>
    <x v="0"/>
    <x v="1"/>
    <x v="3"/>
    <x v="1"/>
    <n v="112"/>
    <n v="721858005.4049207"/>
  </r>
  <r>
    <x v="2"/>
    <x v="0"/>
    <x v="0"/>
    <x v="13"/>
    <x v="0"/>
    <x v="1"/>
    <x v="4"/>
    <x v="0"/>
    <n v="22"/>
    <n v="73013650.688756257"/>
  </r>
  <r>
    <x v="2"/>
    <x v="0"/>
    <x v="0"/>
    <x v="13"/>
    <x v="0"/>
    <x v="1"/>
    <x v="4"/>
    <x v="1"/>
    <n v="35"/>
    <n v="118709897.82836895"/>
  </r>
  <r>
    <x v="2"/>
    <x v="0"/>
    <x v="0"/>
    <x v="13"/>
    <x v="0"/>
    <x v="1"/>
    <x v="1"/>
    <x v="0"/>
    <n v="26"/>
    <n v="61435151.338888884"/>
  </r>
  <r>
    <x v="2"/>
    <x v="0"/>
    <x v="0"/>
    <x v="13"/>
    <x v="0"/>
    <x v="1"/>
    <x v="1"/>
    <x v="1"/>
    <n v="79"/>
    <n v="187485817.46142831"/>
  </r>
  <r>
    <x v="2"/>
    <x v="0"/>
    <x v="0"/>
    <x v="13"/>
    <x v="0"/>
    <x v="1"/>
    <x v="2"/>
    <x v="0"/>
    <n v="19"/>
    <n v="35207556.621521741"/>
  </r>
  <r>
    <x v="2"/>
    <x v="0"/>
    <x v="0"/>
    <x v="13"/>
    <x v="0"/>
    <x v="1"/>
    <x v="2"/>
    <x v="1"/>
    <n v="3"/>
    <n v="5412649.1850000005"/>
  </r>
  <r>
    <x v="2"/>
    <x v="0"/>
    <x v="0"/>
    <x v="13"/>
    <x v="1"/>
    <x v="2"/>
    <x v="3"/>
    <x v="0"/>
    <n v="59"/>
    <n v="279758223"/>
  </r>
  <r>
    <x v="2"/>
    <x v="0"/>
    <x v="0"/>
    <x v="13"/>
    <x v="1"/>
    <x v="2"/>
    <x v="3"/>
    <x v="1"/>
    <n v="55"/>
    <n v="207325794"/>
  </r>
  <r>
    <x v="2"/>
    <x v="0"/>
    <x v="0"/>
    <x v="13"/>
    <x v="1"/>
    <x v="2"/>
    <x v="4"/>
    <x v="0"/>
    <n v="30"/>
    <n v="95384598"/>
  </r>
  <r>
    <x v="2"/>
    <x v="0"/>
    <x v="0"/>
    <x v="13"/>
    <x v="1"/>
    <x v="2"/>
    <x v="4"/>
    <x v="1"/>
    <n v="30"/>
    <n v="63463422"/>
  </r>
  <r>
    <x v="2"/>
    <x v="0"/>
    <x v="0"/>
    <x v="13"/>
    <x v="1"/>
    <x v="2"/>
    <x v="1"/>
    <x v="0"/>
    <n v="28"/>
    <n v="76533621"/>
  </r>
  <r>
    <x v="2"/>
    <x v="0"/>
    <x v="0"/>
    <x v="13"/>
    <x v="1"/>
    <x v="2"/>
    <x v="1"/>
    <x v="1"/>
    <n v="27"/>
    <n v="51390666"/>
  </r>
  <r>
    <x v="2"/>
    <x v="0"/>
    <x v="0"/>
    <x v="13"/>
    <x v="1"/>
    <x v="2"/>
    <x v="2"/>
    <x v="1"/>
    <n v="1"/>
    <n v="1471281"/>
  </r>
  <r>
    <x v="2"/>
    <x v="0"/>
    <x v="0"/>
    <x v="13"/>
    <x v="1"/>
    <x v="4"/>
    <x v="1"/>
    <x v="1"/>
    <n v="1"/>
    <n v="2373238.1957142828"/>
  </r>
  <r>
    <x v="2"/>
    <x v="0"/>
    <x v="0"/>
    <x v="14"/>
    <x v="0"/>
    <x v="0"/>
    <x v="0"/>
    <x v="0"/>
    <n v="168"/>
    <n v="1581081134.8869452"/>
  </r>
  <r>
    <x v="2"/>
    <x v="0"/>
    <x v="0"/>
    <x v="14"/>
    <x v="0"/>
    <x v="0"/>
    <x v="0"/>
    <x v="1"/>
    <n v="107"/>
    <n v="1132630341.4358978"/>
  </r>
  <r>
    <x v="2"/>
    <x v="0"/>
    <x v="0"/>
    <x v="14"/>
    <x v="0"/>
    <x v="0"/>
    <x v="3"/>
    <x v="0"/>
    <n v="320"/>
    <n v="1946386402.40451"/>
  </r>
  <r>
    <x v="2"/>
    <x v="0"/>
    <x v="0"/>
    <x v="14"/>
    <x v="0"/>
    <x v="0"/>
    <x v="3"/>
    <x v="1"/>
    <n v="375"/>
    <n v="2057817384.4840579"/>
  </r>
  <r>
    <x v="2"/>
    <x v="0"/>
    <x v="0"/>
    <x v="14"/>
    <x v="0"/>
    <x v="0"/>
    <x v="4"/>
    <x v="0"/>
    <n v="42"/>
    <n v="143034796.45369202"/>
  </r>
  <r>
    <x v="2"/>
    <x v="0"/>
    <x v="0"/>
    <x v="14"/>
    <x v="0"/>
    <x v="0"/>
    <x v="4"/>
    <x v="1"/>
    <n v="94"/>
    <n v="310252333.23342139"/>
  </r>
  <r>
    <x v="2"/>
    <x v="0"/>
    <x v="0"/>
    <x v="14"/>
    <x v="0"/>
    <x v="0"/>
    <x v="1"/>
    <x v="0"/>
    <n v="89"/>
    <n v="198764550.76401588"/>
  </r>
  <r>
    <x v="2"/>
    <x v="0"/>
    <x v="0"/>
    <x v="14"/>
    <x v="0"/>
    <x v="0"/>
    <x v="1"/>
    <x v="1"/>
    <n v="200"/>
    <n v="420421644.38545036"/>
  </r>
  <r>
    <x v="2"/>
    <x v="0"/>
    <x v="0"/>
    <x v="14"/>
    <x v="0"/>
    <x v="0"/>
    <x v="2"/>
    <x v="0"/>
    <n v="59"/>
    <n v="95461435.724884138"/>
  </r>
  <r>
    <x v="2"/>
    <x v="0"/>
    <x v="0"/>
    <x v="14"/>
    <x v="0"/>
    <x v="0"/>
    <x v="2"/>
    <x v="1"/>
    <n v="20"/>
    <n v="28129907.764830217"/>
  </r>
  <r>
    <x v="2"/>
    <x v="0"/>
    <x v="0"/>
    <x v="14"/>
    <x v="0"/>
    <x v="1"/>
    <x v="3"/>
    <x v="0"/>
    <n v="1572"/>
    <n v="10146588182.489305"/>
  </r>
  <r>
    <x v="2"/>
    <x v="0"/>
    <x v="0"/>
    <x v="14"/>
    <x v="0"/>
    <x v="1"/>
    <x v="3"/>
    <x v="1"/>
    <n v="1919"/>
    <n v="11577007174.261364"/>
  </r>
  <r>
    <x v="2"/>
    <x v="0"/>
    <x v="0"/>
    <x v="14"/>
    <x v="0"/>
    <x v="1"/>
    <x v="4"/>
    <x v="0"/>
    <n v="518"/>
    <n v="1755865555.7228844"/>
  </r>
  <r>
    <x v="2"/>
    <x v="0"/>
    <x v="0"/>
    <x v="14"/>
    <x v="0"/>
    <x v="1"/>
    <x v="4"/>
    <x v="1"/>
    <n v="961"/>
    <n v="3354178649.280829"/>
  </r>
  <r>
    <x v="2"/>
    <x v="0"/>
    <x v="0"/>
    <x v="14"/>
    <x v="0"/>
    <x v="1"/>
    <x v="1"/>
    <x v="0"/>
    <n v="519"/>
    <n v="1284676623.7211068"/>
  </r>
  <r>
    <x v="2"/>
    <x v="0"/>
    <x v="0"/>
    <x v="14"/>
    <x v="0"/>
    <x v="1"/>
    <x v="1"/>
    <x v="1"/>
    <n v="734"/>
    <n v="1807930723.1815012"/>
  </r>
  <r>
    <x v="2"/>
    <x v="0"/>
    <x v="0"/>
    <x v="14"/>
    <x v="0"/>
    <x v="1"/>
    <x v="2"/>
    <x v="0"/>
    <n v="86"/>
    <n v="163166855.44013086"/>
  </r>
  <r>
    <x v="2"/>
    <x v="0"/>
    <x v="0"/>
    <x v="14"/>
    <x v="0"/>
    <x v="1"/>
    <x v="2"/>
    <x v="1"/>
    <n v="19"/>
    <n v="32926282.918407813"/>
  </r>
  <r>
    <x v="2"/>
    <x v="0"/>
    <x v="0"/>
    <x v="14"/>
    <x v="1"/>
    <x v="2"/>
    <x v="3"/>
    <x v="0"/>
    <n v="304"/>
    <n v="1363687320"/>
  </r>
  <r>
    <x v="2"/>
    <x v="0"/>
    <x v="0"/>
    <x v="14"/>
    <x v="1"/>
    <x v="2"/>
    <x v="3"/>
    <x v="1"/>
    <n v="250"/>
    <n v="980494101.60000002"/>
  </r>
  <r>
    <x v="2"/>
    <x v="0"/>
    <x v="0"/>
    <x v="14"/>
    <x v="1"/>
    <x v="2"/>
    <x v="4"/>
    <x v="0"/>
    <n v="48"/>
    <n v="176472675"/>
  </r>
  <r>
    <x v="2"/>
    <x v="0"/>
    <x v="0"/>
    <x v="14"/>
    <x v="1"/>
    <x v="2"/>
    <x v="4"/>
    <x v="1"/>
    <n v="27"/>
    <n v="66805047"/>
  </r>
  <r>
    <x v="2"/>
    <x v="0"/>
    <x v="0"/>
    <x v="14"/>
    <x v="1"/>
    <x v="2"/>
    <x v="1"/>
    <x v="0"/>
    <n v="64"/>
    <n v="127039629"/>
  </r>
  <r>
    <x v="2"/>
    <x v="0"/>
    <x v="0"/>
    <x v="14"/>
    <x v="1"/>
    <x v="2"/>
    <x v="1"/>
    <x v="1"/>
    <n v="78"/>
    <n v="146172231"/>
  </r>
  <r>
    <x v="2"/>
    <x v="0"/>
    <x v="0"/>
    <x v="14"/>
    <x v="1"/>
    <x v="2"/>
    <x v="2"/>
    <x v="0"/>
    <n v="2"/>
    <n v="3489099"/>
  </r>
  <r>
    <x v="2"/>
    <x v="0"/>
    <x v="0"/>
    <x v="14"/>
    <x v="1"/>
    <x v="2"/>
    <x v="2"/>
    <x v="1"/>
    <n v="1"/>
    <n v="1066665"/>
  </r>
  <r>
    <x v="2"/>
    <x v="0"/>
    <x v="0"/>
    <x v="14"/>
    <x v="1"/>
    <x v="4"/>
    <x v="0"/>
    <x v="0"/>
    <n v="7"/>
    <n v="44838902.952531725"/>
  </r>
  <r>
    <x v="2"/>
    <x v="0"/>
    <x v="0"/>
    <x v="14"/>
    <x v="1"/>
    <x v="4"/>
    <x v="0"/>
    <x v="1"/>
    <n v="6"/>
    <n v="49683789.642056674"/>
  </r>
  <r>
    <x v="2"/>
    <x v="0"/>
    <x v="0"/>
    <x v="14"/>
    <x v="1"/>
    <x v="4"/>
    <x v="3"/>
    <x v="0"/>
    <n v="34"/>
    <n v="225896889.73500338"/>
  </r>
  <r>
    <x v="2"/>
    <x v="0"/>
    <x v="0"/>
    <x v="14"/>
    <x v="1"/>
    <x v="4"/>
    <x v="3"/>
    <x v="1"/>
    <n v="52"/>
    <n v="295853150.24983013"/>
  </r>
  <r>
    <x v="2"/>
    <x v="0"/>
    <x v="0"/>
    <x v="14"/>
    <x v="1"/>
    <x v="4"/>
    <x v="4"/>
    <x v="0"/>
    <n v="12"/>
    <n v="38386203.401857018"/>
  </r>
  <r>
    <x v="2"/>
    <x v="0"/>
    <x v="0"/>
    <x v="14"/>
    <x v="1"/>
    <x v="4"/>
    <x v="4"/>
    <x v="1"/>
    <n v="21"/>
    <n v="66027895.431933239"/>
  </r>
  <r>
    <x v="2"/>
    <x v="0"/>
    <x v="0"/>
    <x v="14"/>
    <x v="1"/>
    <x v="4"/>
    <x v="1"/>
    <x v="0"/>
    <n v="31"/>
    <n v="77821143.049339786"/>
  </r>
  <r>
    <x v="2"/>
    <x v="0"/>
    <x v="0"/>
    <x v="14"/>
    <x v="1"/>
    <x v="4"/>
    <x v="1"/>
    <x v="1"/>
    <n v="83"/>
    <n v="197225556.54050055"/>
  </r>
  <r>
    <x v="2"/>
    <x v="0"/>
    <x v="0"/>
    <x v="14"/>
    <x v="1"/>
    <x v="4"/>
    <x v="2"/>
    <x v="0"/>
    <n v="9"/>
    <n v="16290607.534720279"/>
  </r>
  <r>
    <x v="2"/>
    <x v="0"/>
    <x v="0"/>
    <x v="14"/>
    <x v="1"/>
    <x v="4"/>
    <x v="2"/>
    <x v="1"/>
    <n v="7"/>
    <n v="12880511.903359625"/>
  </r>
  <r>
    <x v="2"/>
    <x v="0"/>
    <x v="0"/>
    <x v="14"/>
    <x v="1"/>
    <x v="3"/>
    <x v="3"/>
    <x v="0"/>
    <n v="2"/>
    <n v="14360502"/>
  </r>
  <r>
    <x v="2"/>
    <x v="0"/>
    <x v="0"/>
    <x v="14"/>
    <x v="1"/>
    <x v="3"/>
    <x v="3"/>
    <x v="1"/>
    <n v="1"/>
    <n v="6400641"/>
  </r>
  <r>
    <x v="2"/>
    <x v="0"/>
    <x v="0"/>
    <x v="14"/>
    <x v="1"/>
    <x v="3"/>
    <x v="4"/>
    <x v="0"/>
    <n v="61"/>
    <n v="139505962"/>
  </r>
  <r>
    <x v="2"/>
    <x v="0"/>
    <x v="0"/>
    <x v="14"/>
    <x v="1"/>
    <x v="3"/>
    <x v="4"/>
    <x v="1"/>
    <n v="2"/>
    <n v="7490217"/>
  </r>
  <r>
    <x v="2"/>
    <x v="0"/>
    <x v="0"/>
    <x v="14"/>
    <x v="1"/>
    <x v="3"/>
    <x v="1"/>
    <x v="0"/>
    <n v="8"/>
    <n v="19969443"/>
  </r>
  <r>
    <x v="2"/>
    <x v="0"/>
    <x v="0"/>
    <x v="14"/>
    <x v="1"/>
    <x v="3"/>
    <x v="1"/>
    <x v="1"/>
    <n v="1"/>
    <n v="2116245"/>
  </r>
  <r>
    <x v="2"/>
    <x v="0"/>
    <x v="0"/>
    <x v="14"/>
    <x v="1"/>
    <x v="3"/>
    <x v="2"/>
    <x v="0"/>
    <n v="53"/>
    <n v="115185090"/>
  </r>
  <r>
    <x v="2"/>
    <x v="0"/>
    <x v="0"/>
    <x v="14"/>
    <x v="1"/>
    <x v="3"/>
    <x v="2"/>
    <x v="1"/>
    <n v="8"/>
    <n v="12847296"/>
  </r>
  <r>
    <x v="2"/>
    <x v="0"/>
    <x v="0"/>
    <x v="15"/>
    <x v="0"/>
    <x v="0"/>
    <x v="0"/>
    <x v="0"/>
    <n v="75"/>
    <n v="751780196.56692123"/>
  </r>
  <r>
    <x v="2"/>
    <x v="0"/>
    <x v="0"/>
    <x v="15"/>
    <x v="0"/>
    <x v="0"/>
    <x v="0"/>
    <x v="1"/>
    <n v="77"/>
    <n v="732695903.64921188"/>
  </r>
  <r>
    <x v="2"/>
    <x v="0"/>
    <x v="0"/>
    <x v="15"/>
    <x v="0"/>
    <x v="0"/>
    <x v="3"/>
    <x v="0"/>
    <n v="122"/>
    <n v="838224555.94591594"/>
  </r>
  <r>
    <x v="2"/>
    <x v="0"/>
    <x v="0"/>
    <x v="15"/>
    <x v="0"/>
    <x v="0"/>
    <x v="3"/>
    <x v="1"/>
    <n v="129"/>
    <n v="876803967.16170835"/>
  </r>
  <r>
    <x v="2"/>
    <x v="0"/>
    <x v="0"/>
    <x v="15"/>
    <x v="0"/>
    <x v="0"/>
    <x v="4"/>
    <x v="0"/>
    <n v="69"/>
    <n v="189838905.47987816"/>
  </r>
  <r>
    <x v="2"/>
    <x v="0"/>
    <x v="0"/>
    <x v="15"/>
    <x v="0"/>
    <x v="0"/>
    <x v="4"/>
    <x v="1"/>
    <n v="67"/>
    <n v="172533613.05326551"/>
  </r>
  <r>
    <x v="2"/>
    <x v="0"/>
    <x v="0"/>
    <x v="15"/>
    <x v="0"/>
    <x v="0"/>
    <x v="1"/>
    <x v="0"/>
    <n v="84"/>
    <n v="193434078.77854764"/>
  </r>
  <r>
    <x v="2"/>
    <x v="0"/>
    <x v="0"/>
    <x v="15"/>
    <x v="0"/>
    <x v="0"/>
    <x v="1"/>
    <x v="1"/>
    <n v="200"/>
    <n v="449415394.831545"/>
  </r>
  <r>
    <x v="2"/>
    <x v="0"/>
    <x v="0"/>
    <x v="15"/>
    <x v="0"/>
    <x v="0"/>
    <x v="2"/>
    <x v="0"/>
    <n v="61"/>
    <n v="130326365.60799998"/>
  </r>
  <r>
    <x v="2"/>
    <x v="0"/>
    <x v="0"/>
    <x v="15"/>
    <x v="0"/>
    <x v="0"/>
    <x v="2"/>
    <x v="1"/>
    <n v="7"/>
    <n v="14241959.408333331"/>
  </r>
  <r>
    <x v="2"/>
    <x v="0"/>
    <x v="0"/>
    <x v="15"/>
    <x v="0"/>
    <x v="1"/>
    <x v="3"/>
    <x v="0"/>
    <n v="1321"/>
    <n v="9087282846.0976315"/>
  </r>
  <r>
    <x v="2"/>
    <x v="0"/>
    <x v="0"/>
    <x v="15"/>
    <x v="0"/>
    <x v="1"/>
    <x v="3"/>
    <x v="1"/>
    <n v="1956"/>
    <n v="13170505571.378267"/>
  </r>
  <r>
    <x v="2"/>
    <x v="0"/>
    <x v="0"/>
    <x v="15"/>
    <x v="0"/>
    <x v="1"/>
    <x v="4"/>
    <x v="0"/>
    <n v="189"/>
    <n v="551578522.07969129"/>
  </r>
  <r>
    <x v="2"/>
    <x v="0"/>
    <x v="0"/>
    <x v="15"/>
    <x v="0"/>
    <x v="1"/>
    <x v="4"/>
    <x v="1"/>
    <n v="351"/>
    <n v="960172910.71235263"/>
  </r>
  <r>
    <x v="2"/>
    <x v="0"/>
    <x v="0"/>
    <x v="15"/>
    <x v="0"/>
    <x v="1"/>
    <x v="1"/>
    <x v="0"/>
    <n v="444"/>
    <n v="1054193617.0101557"/>
  </r>
  <r>
    <x v="2"/>
    <x v="0"/>
    <x v="0"/>
    <x v="15"/>
    <x v="0"/>
    <x v="1"/>
    <x v="1"/>
    <x v="1"/>
    <n v="1252"/>
    <n v="2841760261.2398634"/>
  </r>
  <r>
    <x v="2"/>
    <x v="0"/>
    <x v="0"/>
    <x v="15"/>
    <x v="0"/>
    <x v="1"/>
    <x v="2"/>
    <x v="0"/>
    <n v="125"/>
    <n v="257901960.33182716"/>
  </r>
  <r>
    <x v="2"/>
    <x v="0"/>
    <x v="0"/>
    <x v="15"/>
    <x v="0"/>
    <x v="1"/>
    <x v="2"/>
    <x v="1"/>
    <n v="29"/>
    <n v="58496116.841460273"/>
  </r>
  <r>
    <x v="2"/>
    <x v="0"/>
    <x v="0"/>
    <x v="15"/>
    <x v="0"/>
    <x v="3"/>
    <x v="1"/>
    <x v="1"/>
    <n v="1"/>
    <n v="2385224.0922509222"/>
  </r>
  <r>
    <x v="2"/>
    <x v="0"/>
    <x v="0"/>
    <x v="15"/>
    <x v="1"/>
    <x v="2"/>
    <x v="3"/>
    <x v="0"/>
    <n v="194"/>
    <n v="1115594082"/>
  </r>
  <r>
    <x v="2"/>
    <x v="0"/>
    <x v="0"/>
    <x v="15"/>
    <x v="1"/>
    <x v="2"/>
    <x v="3"/>
    <x v="1"/>
    <n v="222"/>
    <n v="1064984055"/>
  </r>
  <r>
    <x v="2"/>
    <x v="0"/>
    <x v="0"/>
    <x v="15"/>
    <x v="1"/>
    <x v="2"/>
    <x v="4"/>
    <x v="0"/>
    <n v="34"/>
    <n v="70370853"/>
  </r>
  <r>
    <x v="2"/>
    <x v="0"/>
    <x v="0"/>
    <x v="15"/>
    <x v="1"/>
    <x v="2"/>
    <x v="4"/>
    <x v="1"/>
    <n v="54"/>
    <n v="99993093"/>
  </r>
  <r>
    <x v="2"/>
    <x v="0"/>
    <x v="0"/>
    <x v="15"/>
    <x v="1"/>
    <x v="2"/>
    <x v="1"/>
    <x v="0"/>
    <n v="53"/>
    <n v="112750845"/>
  </r>
  <r>
    <x v="2"/>
    <x v="0"/>
    <x v="0"/>
    <x v="15"/>
    <x v="1"/>
    <x v="2"/>
    <x v="1"/>
    <x v="1"/>
    <n v="100"/>
    <n v="169194912"/>
  </r>
  <r>
    <x v="2"/>
    <x v="0"/>
    <x v="0"/>
    <x v="15"/>
    <x v="1"/>
    <x v="2"/>
    <x v="2"/>
    <x v="0"/>
    <n v="2"/>
    <n v="2157444"/>
  </r>
  <r>
    <x v="2"/>
    <x v="0"/>
    <x v="0"/>
    <x v="15"/>
    <x v="1"/>
    <x v="2"/>
    <x v="2"/>
    <x v="1"/>
    <n v="1"/>
    <n v="1350000"/>
  </r>
  <r>
    <x v="2"/>
    <x v="0"/>
    <x v="0"/>
    <x v="15"/>
    <x v="1"/>
    <x v="4"/>
    <x v="0"/>
    <x v="0"/>
    <n v="1"/>
    <n v="10066307.625"/>
  </r>
  <r>
    <x v="2"/>
    <x v="0"/>
    <x v="0"/>
    <x v="15"/>
    <x v="1"/>
    <x v="4"/>
    <x v="3"/>
    <x v="0"/>
    <n v="14"/>
    <n v="95542789.984727263"/>
  </r>
  <r>
    <x v="2"/>
    <x v="0"/>
    <x v="0"/>
    <x v="15"/>
    <x v="1"/>
    <x v="4"/>
    <x v="3"/>
    <x v="1"/>
    <n v="34"/>
    <n v="228215225.05119342"/>
  </r>
  <r>
    <x v="2"/>
    <x v="0"/>
    <x v="0"/>
    <x v="15"/>
    <x v="1"/>
    <x v="4"/>
    <x v="4"/>
    <x v="0"/>
    <n v="3"/>
    <n v="7314164.0653679669"/>
  </r>
  <r>
    <x v="2"/>
    <x v="0"/>
    <x v="0"/>
    <x v="15"/>
    <x v="1"/>
    <x v="4"/>
    <x v="4"/>
    <x v="1"/>
    <n v="6"/>
    <n v="15007401.217227452"/>
  </r>
  <r>
    <x v="2"/>
    <x v="0"/>
    <x v="0"/>
    <x v="15"/>
    <x v="1"/>
    <x v="4"/>
    <x v="1"/>
    <x v="0"/>
    <n v="13"/>
    <n v="27461339.886726197"/>
  </r>
  <r>
    <x v="2"/>
    <x v="0"/>
    <x v="0"/>
    <x v="15"/>
    <x v="1"/>
    <x v="4"/>
    <x v="1"/>
    <x v="1"/>
    <n v="44"/>
    <n v="96797915.583467975"/>
  </r>
  <r>
    <x v="2"/>
    <x v="0"/>
    <x v="0"/>
    <x v="15"/>
    <x v="1"/>
    <x v="4"/>
    <x v="2"/>
    <x v="0"/>
    <n v="3"/>
    <n v="5951724.5829999996"/>
  </r>
  <r>
    <x v="2"/>
    <x v="0"/>
    <x v="0"/>
    <x v="15"/>
    <x v="1"/>
    <x v="4"/>
    <x v="2"/>
    <x v="1"/>
    <n v="2"/>
    <n v="3821427.2050000001"/>
  </r>
  <r>
    <x v="2"/>
    <x v="0"/>
    <x v="0"/>
    <x v="15"/>
    <x v="1"/>
    <x v="3"/>
    <x v="3"/>
    <x v="0"/>
    <n v="1"/>
    <n v="2798940"/>
  </r>
  <r>
    <x v="2"/>
    <x v="0"/>
    <x v="0"/>
    <x v="15"/>
    <x v="1"/>
    <x v="3"/>
    <x v="3"/>
    <x v="1"/>
    <n v="2"/>
    <n v="5458299"/>
  </r>
  <r>
    <x v="2"/>
    <x v="0"/>
    <x v="0"/>
    <x v="15"/>
    <x v="1"/>
    <x v="3"/>
    <x v="4"/>
    <x v="0"/>
    <n v="1"/>
    <n v="2632506"/>
  </r>
  <r>
    <x v="2"/>
    <x v="0"/>
    <x v="0"/>
    <x v="15"/>
    <x v="1"/>
    <x v="3"/>
    <x v="1"/>
    <x v="0"/>
    <n v="3"/>
    <n v="7820745"/>
  </r>
  <r>
    <x v="2"/>
    <x v="0"/>
    <x v="0"/>
    <x v="15"/>
    <x v="1"/>
    <x v="3"/>
    <x v="1"/>
    <x v="1"/>
    <n v="5"/>
    <n v="9178992"/>
  </r>
  <r>
    <x v="2"/>
    <x v="0"/>
    <x v="0"/>
    <x v="15"/>
    <x v="1"/>
    <x v="3"/>
    <x v="2"/>
    <x v="0"/>
    <n v="5"/>
    <n v="7188696"/>
  </r>
  <r>
    <x v="2"/>
    <x v="0"/>
    <x v="0"/>
    <x v="16"/>
    <x v="0"/>
    <x v="0"/>
    <x v="0"/>
    <x v="0"/>
    <n v="21"/>
    <n v="284872212.08430529"/>
  </r>
  <r>
    <x v="2"/>
    <x v="0"/>
    <x v="0"/>
    <x v="16"/>
    <x v="0"/>
    <x v="0"/>
    <x v="0"/>
    <x v="1"/>
    <n v="5"/>
    <n v="73157134.138019994"/>
  </r>
  <r>
    <x v="2"/>
    <x v="0"/>
    <x v="0"/>
    <x v="16"/>
    <x v="0"/>
    <x v="0"/>
    <x v="3"/>
    <x v="0"/>
    <n v="13"/>
    <n v="153327616.56696716"/>
  </r>
  <r>
    <x v="2"/>
    <x v="0"/>
    <x v="0"/>
    <x v="16"/>
    <x v="0"/>
    <x v="0"/>
    <x v="3"/>
    <x v="1"/>
    <n v="7"/>
    <n v="75640713.842177942"/>
  </r>
  <r>
    <x v="2"/>
    <x v="0"/>
    <x v="0"/>
    <x v="16"/>
    <x v="0"/>
    <x v="0"/>
    <x v="1"/>
    <x v="0"/>
    <n v="6"/>
    <n v="25761387.851629987"/>
  </r>
  <r>
    <x v="2"/>
    <x v="0"/>
    <x v="0"/>
    <x v="16"/>
    <x v="0"/>
    <x v="0"/>
    <x v="1"/>
    <x v="1"/>
    <n v="10"/>
    <n v="45429742.193181701"/>
  </r>
  <r>
    <x v="2"/>
    <x v="0"/>
    <x v="0"/>
    <x v="16"/>
    <x v="0"/>
    <x v="0"/>
    <x v="2"/>
    <x v="0"/>
    <n v="2"/>
    <n v="4380020.3069700003"/>
  </r>
  <r>
    <x v="2"/>
    <x v="0"/>
    <x v="0"/>
    <x v="16"/>
    <x v="0"/>
    <x v="1"/>
    <x v="3"/>
    <x v="0"/>
    <n v="364"/>
    <n v="4500186155.4955187"/>
  </r>
  <r>
    <x v="2"/>
    <x v="0"/>
    <x v="0"/>
    <x v="16"/>
    <x v="0"/>
    <x v="1"/>
    <x v="3"/>
    <x v="1"/>
    <n v="196"/>
    <n v="2128239329.6151047"/>
  </r>
  <r>
    <x v="2"/>
    <x v="0"/>
    <x v="0"/>
    <x v="16"/>
    <x v="0"/>
    <x v="1"/>
    <x v="4"/>
    <x v="0"/>
    <n v="3"/>
    <n v="13568808.870000001"/>
  </r>
  <r>
    <x v="2"/>
    <x v="0"/>
    <x v="0"/>
    <x v="16"/>
    <x v="0"/>
    <x v="1"/>
    <x v="4"/>
    <x v="1"/>
    <n v="11"/>
    <n v="34775761.784999996"/>
  </r>
  <r>
    <x v="2"/>
    <x v="0"/>
    <x v="0"/>
    <x v="16"/>
    <x v="0"/>
    <x v="1"/>
    <x v="1"/>
    <x v="0"/>
    <n v="98"/>
    <n v="380452665.6032564"/>
  </r>
  <r>
    <x v="2"/>
    <x v="0"/>
    <x v="0"/>
    <x v="16"/>
    <x v="0"/>
    <x v="1"/>
    <x v="1"/>
    <x v="1"/>
    <n v="96"/>
    <n v="404860152.94454253"/>
  </r>
  <r>
    <x v="2"/>
    <x v="0"/>
    <x v="0"/>
    <x v="16"/>
    <x v="0"/>
    <x v="1"/>
    <x v="2"/>
    <x v="0"/>
    <n v="7"/>
    <n v="14299176.600540001"/>
  </r>
  <r>
    <x v="2"/>
    <x v="0"/>
    <x v="0"/>
    <x v="16"/>
    <x v="0"/>
    <x v="1"/>
    <x v="2"/>
    <x v="1"/>
    <n v="3"/>
    <n v="5539135.9866000004"/>
  </r>
  <r>
    <x v="2"/>
    <x v="0"/>
    <x v="0"/>
    <x v="16"/>
    <x v="1"/>
    <x v="2"/>
    <x v="3"/>
    <x v="0"/>
    <n v="38"/>
    <n v="170339265"/>
  </r>
  <r>
    <x v="2"/>
    <x v="0"/>
    <x v="0"/>
    <x v="16"/>
    <x v="1"/>
    <x v="2"/>
    <x v="3"/>
    <x v="1"/>
    <n v="27"/>
    <n v="132151564.75"/>
  </r>
  <r>
    <x v="2"/>
    <x v="0"/>
    <x v="0"/>
    <x v="16"/>
    <x v="1"/>
    <x v="2"/>
    <x v="4"/>
    <x v="0"/>
    <n v="14"/>
    <n v="55728000"/>
  </r>
  <r>
    <x v="2"/>
    <x v="0"/>
    <x v="0"/>
    <x v="16"/>
    <x v="1"/>
    <x v="2"/>
    <x v="4"/>
    <x v="1"/>
    <n v="4"/>
    <n v="19212000"/>
  </r>
  <r>
    <x v="2"/>
    <x v="0"/>
    <x v="0"/>
    <x v="16"/>
    <x v="1"/>
    <x v="2"/>
    <x v="1"/>
    <x v="0"/>
    <n v="20"/>
    <n v="47860269"/>
  </r>
  <r>
    <x v="2"/>
    <x v="0"/>
    <x v="0"/>
    <x v="16"/>
    <x v="1"/>
    <x v="2"/>
    <x v="1"/>
    <x v="1"/>
    <n v="7"/>
    <n v="13145433"/>
  </r>
  <r>
    <x v="2"/>
    <x v="0"/>
    <x v="0"/>
    <x v="16"/>
    <x v="1"/>
    <x v="2"/>
    <x v="2"/>
    <x v="1"/>
    <n v="2"/>
    <n v="2736000"/>
  </r>
  <r>
    <x v="2"/>
    <x v="0"/>
    <x v="0"/>
    <x v="16"/>
    <x v="1"/>
    <x v="4"/>
    <x v="3"/>
    <x v="0"/>
    <n v="2"/>
    <n v="25942203.309276547"/>
  </r>
  <r>
    <x v="2"/>
    <x v="0"/>
    <x v="0"/>
    <x v="16"/>
    <x v="1"/>
    <x v="4"/>
    <x v="3"/>
    <x v="1"/>
    <n v="3"/>
    <n v="34864536.204212502"/>
  </r>
  <r>
    <x v="2"/>
    <x v="0"/>
    <x v="0"/>
    <x v="16"/>
    <x v="1"/>
    <x v="4"/>
    <x v="4"/>
    <x v="0"/>
    <n v="1"/>
    <n v="4522936.29"/>
  </r>
  <r>
    <x v="2"/>
    <x v="0"/>
    <x v="0"/>
    <x v="16"/>
    <x v="1"/>
    <x v="4"/>
    <x v="1"/>
    <x v="0"/>
    <n v="3"/>
    <n v="6732936.1164705902"/>
  </r>
  <r>
    <x v="2"/>
    <x v="0"/>
    <x v="0"/>
    <x v="16"/>
    <x v="1"/>
    <x v="4"/>
    <x v="1"/>
    <x v="1"/>
    <n v="7"/>
    <n v="25395875.220244691"/>
  </r>
  <r>
    <x v="2"/>
    <x v="0"/>
    <x v="0"/>
    <x v="17"/>
    <x v="0"/>
    <x v="0"/>
    <x v="0"/>
    <x v="0"/>
    <n v="114"/>
    <n v="988723561.67277598"/>
  </r>
  <r>
    <x v="2"/>
    <x v="0"/>
    <x v="0"/>
    <x v="17"/>
    <x v="0"/>
    <x v="0"/>
    <x v="0"/>
    <x v="1"/>
    <n v="72"/>
    <n v="632008229.97979248"/>
  </r>
  <r>
    <x v="2"/>
    <x v="0"/>
    <x v="0"/>
    <x v="17"/>
    <x v="0"/>
    <x v="0"/>
    <x v="3"/>
    <x v="0"/>
    <n v="180"/>
    <n v="1191506736.0479817"/>
  </r>
  <r>
    <x v="2"/>
    <x v="0"/>
    <x v="0"/>
    <x v="17"/>
    <x v="0"/>
    <x v="0"/>
    <x v="3"/>
    <x v="1"/>
    <n v="171"/>
    <n v="1074356174.7891419"/>
  </r>
  <r>
    <x v="2"/>
    <x v="0"/>
    <x v="0"/>
    <x v="17"/>
    <x v="0"/>
    <x v="0"/>
    <x v="4"/>
    <x v="0"/>
    <n v="19"/>
    <n v="64609606.417233028"/>
  </r>
  <r>
    <x v="2"/>
    <x v="0"/>
    <x v="0"/>
    <x v="17"/>
    <x v="0"/>
    <x v="0"/>
    <x v="4"/>
    <x v="1"/>
    <n v="57"/>
    <n v="163638904.11619806"/>
  </r>
  <r>
    <x v="2"/>
    <x v="0"/>
    <x v="0"/>
    <x v="17"/>
    <x v="0"/>
    <x v="0"/>
    <x v="1"/>
    <x v="0"/>
    <n v="66"/>
    <n v="149955837.48218492"/>
  </r>
  <r>
    <x v="2"/>
    <x v="0"/>
    <x v="0"/>
    <x v="17"/>
    <x v="0"/>
    <x v="0"/>
    <x v="1"/>
    <x v="1"/>
    <n v="88"/>
    <n v="200057318.2061663"/>
  </r>
  <r>
    <x v="2"/>
    <x v="0"/>
    <x v="0"/>
    <x v="17"/>
    <x v="0"/>
    <x v="0"/>
    <x v="2"/>
    <x v="0"/>
    <n v="29"/>
    <n v="54580762.959140547"/>
  </r>
  <r>
    <x v="2"/>
    <x v="0"/>
    <x v="0"/>
    <x v="17"/>
    <x v="0"/>
    <x v="0"/>
    <x v="2"/>
    <x v="1"/>
    <n v="1"/>
    <n v="1872624.6150000002"/>
  </r>
  <r>
    <x v="2"/>
    <x v="0"/>
    <x v="0"/>
    <x v="17"/>
    <x v="0"/>
    <x v="1"/>
    <x v="3"/>
    <x v="0"/>
    <n v="861"/>
    <n v="5711055405.2816858"/>
  </r>
  <r>
    <x v="2"/>
    <x v="0"/>
    <x v="0"/>
    <x v="17"/>
    <x v="0"/>
    <x v="1"/>
    <x v="3"/>
    <x v="1"/>
    <n v="1004"/>
    <n v="6267609109.8315372"/>
  </r>
  <r>
    <x v="2"/>
    <x v="0"/>
    <x v="0"/>
    <x v="17"/>
    <x v="0"/>
    <x v="1"/>
    <x v="4"/>
    <x v="0"/>
    <n v="176"/>
    <n v="456460631.4339149"/>
  </r>
  <r>
    <x v="2"/>
    <x v="0"/>
    <x v="0"/>
    <x v="17"/>
    <x v="0"/>
    <x v="1"/>
    <x v="4"/>
    <x v="1"/>
    <n v="272"/>
    <n v="755148867.74120569"/>
  </r>
  <r>
    <x v="2"/>
    <x v="0"/>
    <x v="0"/>
    <x v="17"/>
    <x v="0"/>
    <x v="1"/>
    <x v="1"/>
    <x v="0"/>
    <n v="274"/>
    <n v="626161334.72691536"/>
  </r>
  <r>
    <x v="2"/>
    <x v="0"/>
    <x v="0"/>
    <x v="17"/>
    <x v="0"/>
    <x v="1"/>
    <x v="1"/>
    <x v="1"/>
    <n v="361"/>
    <n v="821522883.85130811"/>
  </r>
  <r>
    <x v="2"/>
    <x v="0"/>
    <x v="0"/>
    <x v="17"/>
    <x v="0"/>
    <x v="1"/>
    <x v="2"/>
    <x v="0"/>
    <n v="204"/>
    <n v="383097289.69930464"/>
  </r>
  <r>
    <x v="2"/>
    <x v="0"/>
    <x v="0"/>
    <x v="17"/>
    <x v="0"/>
    <x v="1"/>
    <x v="2"/>
    <x v="1"/>
    <n v="27"/>
    <n v="51529733.405000009"/>
  </r>
  <r>
    <x v="2"/>
    <x v="0"/>
    <x v="0"/>
    <x v="17"/>
    <x v="1"/>
    <x v="2"/>
    <x v="0"/>
    <x v="0"/>
    <n v="1"/>
    <n v="14712801"/>
  </r>
  <r>
    <x v="2"/>
    <x v="0"/>
    <x v="0"/>
    <x v="17"/>
    <x v="1"/>
    <x v="2"/>
    <x v="3"/>
    <x v="0"/>
    <n v="1169"/>
    <n v="5041242272.2196846"/>
  </r>
  <r>
    <x v="2"/>
    <x v="0"/>
    <x v="0"/>
    <x v="17"/>
    <x v="1"/>
    <x v="2"/>
    <x v="3"/>
    <x v="1"/>
    <n v="1112"/>
    <n v="4488012298.0398674"/>
  </r>
  <r>
    <x v="2"/>
    <x v="0"/>
    <x v="0"/>
    <x v="17"/>
    <x v="1"/>
    <x v="2"/>
    <x v="4"/>
    <x v="0"/>
    <n v="164"/>
    <n v="427244513.45106"/>
  </r>
  <r>
    <x v="2"/>
    <x v="0"/>
    <x v="0"/>
    <x v="17"/>
    <x v="1"/>
    <x v="2"/>
    <x v="4"/>
    <x v="1"/>
    <n v="168"/>
    <n v="365069282.37"/>
  </r>
  <r>
    <x v="2"/>
    <x v="0"/>
    <x v="0"/>
    <x v="17"/>
    <x v="1"/>
    <x v="2"/>
    <x v="1"/>
    <x v="0"/>
    <n v="45"/>
    <n v="103596648"/>
  </r>
  <r>
    <x v="2"/>
    <x v="0"/>
    <x v="0"/>
    <x v="17"/>
    <x v="1"/>
    <x v="2"/>
    <x v="1"/>
    <x v="1"/>
    <n v="64"/>
    <n v="108046533"/>
  </r>
  <r>
    <x v="2"/>
    <x v="0"/>
    <x v="0"/>
    <x v="17"/>
    <x v="1"/>
    <x v="2"/>
    <x v="2"/>
    <x v="0"/>
    <n v="7"/>
    <n v="9488334"/>
  </r>
  <r>
    <x v="2"/>
    <x v="0"/>
    <x v="0"/>
    <x v="17"/>
    <x v="1"/>
    <x v="2"/>
    <x v="2"/>
    <x v="1"/>
    <n v="6"/>
    <n v="8215077"/>
  </r>
  <r>
    <x v="2"/>
    <x v="0"/>
    <x v="0"/>
    <x v="17"/>
    <x v="1"/>
    <x v="4"/>
    <x v="0"/>
    <x v="0"/>
    <n v="3"/>
    <n v="21229138.709500261"/>
  </r>
  <r>
    <x v="2"/>
    <x v="0"/>
    <x v="0"/>
    <x v="17"/>
    <x v="1"/>
    <x v="4"/>
    <x v="3"/>
    <x v="0"/>
    <n v="14"/>
    <n v="91464037.529457152"/>
  </r>
  <r>
    <x v="2"/>
    <x v="0"/>
    <x v="0"/>
    <x v="17"/>
    <x v="1"/>
    <x v="4"/>
    <x v="3"/>
    <x v="1"/>
    <n v="15"/>
    <n v="95840505.703207716"/>
  </r>
  <r>
    <x v="2"/>
    <x v="0"/>
    <x v="0"/>
    <x v="17"/>
    <x v="1"/>
    <x v="4"/>
    <x v="4"/>
    <x v="0"/>
    <n v="3"/>
    <n v="7616385.1957792202"/>
  </r>
  <r>
    <x v="2"/>
    <x v="0"/>
    <x v="0"/>
    <x v="17"/>
    <x v="1"/>
    <x v="4"/>
    <x v="4"/>
    <x v="1"/>
    <n v="4"/>
    <n v="12110699.65606818"/>
  </r>
  <r>
    <x v="2"/>
    <x v="0"/>
    <x v="0"/>
    <x v="17"/>
    <x v="1"/>
    <x v="4"/>
    <x v="1"/>
    <x v="0"/>
    <n v="1"/>
    <n v="1872624.6150000002"/>
  </r>
  <r>
    <x v="2"/>
    <x v="0"/>
    <x v="0"/>
    <x v="17"/>
    <x v="1"/>
    <x v="4"/>
    <x v="1"/>
    <x v="1"/>
    <n v="12"/>
    <n v="27132936.448175877"/>
  </r>
  <r>
    <x v="2"/>
    <x v="0"/>
    <x v="0"/>
    <x v="17"/>
    <x v="1"/>
    <x v="4"/>
    <x v="2"/>
    <x v="0"/>
    <n v="8"/>
    <n v="14716569.990900001"/>
  </r>
  <r>
    <x v="2"/>
    <x v="0"/>
    <x v="0"/>
    <x v="17"/>
    <x v="1"/>
    <x v="4"/>
    <x v="2"/>
    <x v="1"/>
    <n v="1"/>
    <n v="1933124.6737500003"/>
  </r>
  <r>
    <x v="2"/>
    <x v="0"/>
    <x v="0"/>
    <x v="18"/>
    <x v="0"/>
    <x v="0"/>
    <x v="0"/>
    <x v="0"/>
    <n v="31"/>
    <n v="358552832.71411765"/>
  </r>
  <r>
    <x v="2"/>
    <x v="0"/>
    <x v="0"/>
    <x v="18"/>
    <x v="0"/>
    <x v="0"/>
    <x v="0"/>
    <x v="1"/>
    <n v="7"/>
    <n v="68037171"/>
  </r>
  <r>
    <x v="2"/>
    <x v="0"/>
    <x v="0"/>
    <x v="18"/>
    <x v="0"/>
    <x v="0"/>
    <x v="3"/>
    <x v="0"/>
    <n v="18"/>
    <n v="125327812.70915727"/>
  </r>
  <r>
    <x v="2"/>
    <x v="0"/>
    <x v="0"/>
    <x v="18"/>
    <x v="0"/>
    <x v="0"/>
    <x v="3"/>
    <x v="1"/>
    <n v="7"/>
    <n v="45867131.937713146"/>
  </r>
  <r>
    <x v="2"/>
    <x v="0"/>
    <x v="0"/>
    <x v="18"/>
    <x v="0"/>
    <x v="0"/>
    <x v="4"/>
    <x v="0"/>
    <n v="1"/>
    <n v="2817536.926470588"/>
  </r>
  <r>
    <x v="2"/>
    <x v="0"/>
    <x v="0"/>
    <x v="18"/>
    <x v="0"/>
    <x v="0"/>
    <x v="4"/>
    <x v="1"/>
    <n v="3"/>
    <n v="11231958.707526308"/>
  </r>
  <r>
    <x v="2"/>
    <x v="0"/>
    <x v="0"/>
    <x v="18"/>
    <x v="0"/>
    <x v="0"/>
    <x v="1"/>
    <x v="0"/>
    <n v="3"/>
    <n v="7121260.6791626774"/>
  </r>
  <r>
    <x v="2"/>
    <x v="0"/>
    <x v="0"/>
    <x v="18"/>
    <x v="0"/>
    <x v="0"/>
    <x v="1"/>
    <x v="1"/>
    <n v="3"/>
    <n v="7350527.1151127433"/>
  </r>
  <r>
    <x v="2"/>
    <x v="0"/>
    <x v="0"/>
    <x v="18"/>
    <x v="0"/>
    <x v="1"/>
    <x v="3"/>
    <x v="0"/>
    <n v="234"/>
    <n v="1592396050.5142417"/>
  </r>
  <r>
    <x v="2"/>
    <x v="0"/>
    <x v="0"/>
    <x v="18"/>
    <x v="0"/>
    <x v="1"/>
    <x v="3"/>
    <x v="1"/>
    <n v="239"/>
    <n v="1570640201.9943388"/>
  </r>
  <r>
    <x v="2"/>
    <x v="0"/>
    <x v="0"/>
    <x v="18"/>
    <x v="0"/>
    <x v="1"/>
    <x v="4"/>
    <x v="0"/>
    <n v="75"/>
    <n v="260209303.86500251"/>
  </r>
  <r>
    <x v="2"/>
    <x v="0"/>
    <x v="0"/>
    <x v="18"/>
    <x v="0"/>
    <x v="1"/>
    <x v="4"/>
    <x v="1"/>
    <n v="88"/>
    <n v="272754943.73992062"/>
  </r>
  <r>
    <x v="2"/>
    <x v="0"/>
    <x v="0"/>
    <x v="18"/>
    <x v="0"/>
    <x v="1"/>
    <x v="1"/>
    <x v="0"/>
    <n v="74"/>
    <n v="173467269.88788274"/>
  </r>
  <r>
    <x v="2"/>
    <x v="0"/>
    <x v="0"/>
    <x v="18"/>
    <x v="0"/>
    <x v="1"/>
    <x v="1"/>
    <x v="1"/>
    <n v="101"/>
    <n v="237096202.06939691"/>
  </r>
  <r>
    <x v="2"/>
    <x v="0"/>
    <x v="0"/>
    <x v="18"/>
    <x v="0"/>
    <x v="1"/>
    <x v="2"/>
    <x v="0"/>
    <n v="14"/>
    <n v="25870505.158749998"/>
  </r>
  <r>
    <x v="2"/>
    <x v="0"/>
    <x v="0"/>
    <x v="18"/>
    <x v="0"/>
    <x v="1"/>
    <x v="2"/>
    <x v="1"/>
    <n v="13"/>
    <n v="23887907.760000005"/>
  </r>
  <r>
    <x v="2"/>
    <x v="0"/>
    <x v="0"/>
    <x v="18"/>
    <x v="1"/>
    <x v="2"/>
    <x v="0"/>
    <x v="0"/>
    <n v="8"/>
    <n v="126226767"/>
  </r>
  <r>
    <x v="2"/>
    <x v="0"/>
    <x v="0"/>
    <x v="18"/>
    <x v="1"/>
    <x v="2"/>
    <x v="0"/>
    <x v="1"/>
    <n v="4"/>
    <n v="59460561"/>
  </r>
  <r>
    <x v="2"/>
    <x v="0"/>
    <x v="0"/>
    <x v="18"/>
    <x v="1"/>
    <x v="2"/>
    <x v="3"/>
    <x v="0"/>
    <n v="358"/>
    <n v="2012186697"/>
  </r>
  <r>
    <x v="2"/>
    <x v="0"/>
    <x v="0"/>
    <x v="18"/>
    <x v="1"/>
    <x v="2"/>
    <x v="3"/>
    <x v="1"/>
    <n v="180"/>
    <n v="1085353161"/>
  </r>
  <r>
    <x v="2"/>
    <x v="0"/>
    <x v="0"/>
    <x v="18"/>
    <x v="1"/>
    <x v="2"/>
    <x v="4"/>
    <x v="0"/>
    <n v="353"/>
    <n v="895279887"/>
  </r>
  <r>
    <x v="2"/>
    <x v="0"/>
    <x v="0"/>
    <x v="18"/>
    <x v="1"/>
    <x v="2"/>
    <x v="4"/>
    <x v="1"/>
    <n v="91"/>
    <n v="232168614"/>
  </r>
  <r>
    <x v="2"/>
    <x v="0"/>
    <x v="0"/>
    <x v="18"/>
    <x v="1"/>
    <x v="2"/>
    <x v="1"/>
    <x v="0"/>
    <n v="11"/>
    <n v="25861713"/>
  </r>
  <r>
    <x v="2"/>
    <x v="0"/>
    <x v="0"/>
    <x v="18"/>
    <x v="1"/>
    <x v="2"/>
    <x v="1"/>
    <x v="1"/>
    <n v="40"/>
    <n v="86576793"/>
  </r>
  <r>
    <x v="2"/>
    <x v="0"/>
    <x v="0"/>
    <x v="18"/>
    <x v="1"/>
    <x v="2"/>
    <x v="2"/>
    <x v="0"/>
    <n v="17"/>
    <n v="31996719"/>
  </r>
  <r>
    <x v="2"/>
    <x v="0"/>
    <x v="0"/>
    <x v="18"/>
    <x v="1"/>
    <x v="2"/>
    <x v="2"/>
    <x v="1"/>
    <n v="8"/>
    <n v="12060615"/>
  </r>
  <r>
    <x v="2"/>
    <x v="0"/>
    <x v="0"/>
    <x v="18"/>
    <x v="1"/>
    <x v="4"/>
    <x v="0"/>
    <x v="0"/>
    <n v="1"/>
    <n v="9250428.3333333321"/>
  </r>
  <r>
    <x v="2"/>
    <x v="0"/>
    <x v="0"/>
    <x v="18"/>
    <x v="1"/>
    <x v="4"/>
    <x v="0"/>
    <x v="1"/>
    <n v="1"/>
    <n v="10105078"/>
  </r>
  <r>
    <x v="2"/>
    <x v="0"/>
    <x v="0"/>
    <x v="18"/>
    <x v="1"/>
    <x v="4"/>
    <x v="3"/>
    <x v="0"/>
    <n v="2"/>
    <n v="13285120.294591736"/>
  </r>
  <r>
    <x v="2"/>
    <x v="0"/>
    <x v="0"/>
    <x v="18"/>
    <x v="1"/>
    <x v="4"/>
    <x v="3"/>
    <x v="1"/>
    <n v="1"/>
    <n v="6616103.0771509707"/>
  </r>
  <r>
    <x v="2"/>
    <x v="0"/>
    <x v="0"/>
    <x v="18"/>
    <x v="1"/>
    <x v="4"/>
    <x v="1"/>
    <x v="0"/>
    <n v="1"/>
    <n v="2324020.650526315"/>
  </r>
  <r>
    <x v="2"/>
    <x v="0"/>
    <x v="0"/>
    <x v="18"/>
    <x v="1"/>
    <x v="4"/>
    <x v="1"/>
    <x v="1"/>
    <n v="1"/>
    <n v="2293308.1235294119"/>
  </r>
  <r>
    <x v="2"/>
    <x v="0"/>
    <x v="0"/>
    <x v="19"/>
    <x v="0"/>
    <x v="0"/>
    <x v="0"/>
    <x v="0"/>
    <n v="42"/>
    <n v="320156743.91713685"/>
  </r>
  <r>
    <x v="2"/>
    <x v="0"/>
    <x v="0"/>
    <x v="19"/>
    <x v="0"/>
    <x v="0"/>
    <x v="0"/>
    <x v="1"/>
    <n v="32"/>
    <n v="173717698.12349999"/>
  </r>
  <r>
    <x v="2"/>
    <x v="0"/>
    <x v="0"/>
    <x v="19"/>
    <x v="0"/>
    <x v="0"/>
    <x v="3"/>
    <x v="1"/>
    <n v="1"/>
    <n v="6013295.6829638872"/>
  </r>
  <r>
    <x v="2"/>
    <x v="0"/>
    <x v="0"/>
    <x v="19"/>
    <x v="0"/>
    <x v="0"/>
    <x v="1"/>
    <x v="0"/>
    <n v="12"/>
    <n v="27461371.713026296"/>
  </r>
  <r>
    <x v="2"/>
    <x v="0"/>
    <x v="0"/>
    <x v="19"/>
    <x v="0"/>
    <x v="0"/>
    <x v="1"/>
    <x v="1"/>
    <n v="8"/>
    <n v="16655315.485161275"/>
  </r>
  <r>
    <x v="2"/>
    <x v="0"/>
    <x v="0"/>
    <x v="19"/>
    <x v="0"/>
    <x v="1"/>
    <x v="3"/>
    <x v="0"/>
    <n v="87"/>
    <n v="499023376.26503557"/>
  </r>
  <r>
    <x v="2"/>
    <x v="0"/>
    <x v="0"/>
    <x v="19"/>
    <x v="0"/>
    <x v="1"/>
    <x v="3"/>
    <x v="1"/>
    <n v="117"/>
    <n v="628750612.13882446"/>
  </r>
  <r>
    <x v="2"/>
    <x v="0"/>
    <x v="0"/>
    <x v="19"/>
    <x v="0"/>
    <x v="1"/>
    <x v="1"/>
    <x v="0"/>
    <n v="76"/>
    <n v="165454990.01697344"/>
  </r>
  <r>
    <x v="2"/>
    <x v="0"/>
    <x v="0"/>
    <x v="19"/>
    <x v="0"/>
    <x v="1"/>
    <x v="1"/>
    <x v="1"/>
    <n v="62"/>
    <n v="132799428.95569345"/>
  </r>
  <r>
    <x v="2"/>
    <x v="0"/>
    <x v="0"/>
    <x v="19"/>
    <x v="0"/>
    <x v="1"/>
    <x v="2"/>
    <x v="0"/>
    <n v="4"/>
    <n v="6329573.4149999991"/>
  </r>
  <r>
    <x v="2"/>
    <x v="0"/>
    <x v="0"/>
    <x v="19"/>
    <x v="0"/>
    <x v="1"/>
    <x v="2"/>
    <x v="1"/>
    <n v="5"/>
    <n v="8053644.4374999981"/>
  </r>
  <r>
    <x v="2"/>
    <x v="0"/>
    <x v="0"/>
    <x v="19"/>
    <x v="1"/>
    <x v="2"/>
    <x v="0"/>
    <x v="0"/>
    <n v="1"/>
    <n v="8584053"/>
  </r>
  <r>
    <x v="2"/>
    <x v="0"/>
    <x v="0"/>
    <x v="19"/>
    <x v="1"/>
    <x v="2"/>
    <x v="0"/>
    <x v="1"/>
    <n v="4"/>
    <n v="35100969"/>
  </r>
  <r>
    <x v="2"/>
    <x v="0"/>
    <x v="0"/>
    <x v="19"/>
    <x v="1"/>
    <x v="2"/>
    <x v="3"/>
    <x v="0"/>
    <n v="130"/>
    <n v="656264085.40666664"/>
  </r>
  <r>
    <x v="2"/>
    <x v="0"/>
    <x v="0"/>
    <x v="19"/>
    <x v="1"/>
    <x v="2"/>
    <x v="3"/>
    <x v="1"/>
    <n v="89"/>
    <n v="405596147.44000006"/>
  </r>
  <r>
    <x v="2"/>
    <x v="0"/>
    <x v="0"/>
    <x v="19"/>
    <x v="1"/>
    <x v="2"/>
    <x v="1"/>
    <x v="0"/>
    <n v="32"/>
    <n v="88802684.599999994"/>
  </r>
  <r>
    <x v="2"/>
    <x v="0"/>
    <x v="0"/>
    <x v="19"/>
    <x v="1"/>
    <x v="2"/>
    <x v="1"/>
    <x v="1"/>
    <n v="48"/>
    <n v="134032598.54000001"/>
  </r>
  <r>
    <x v="2"/>
    <x v="0"/>
    <x v="0"/>
    <x v="19"/>
    <x v="1"/>
    <x v="4"/>
    <x v="0"/>
    <x v="0"/>
    <n v="1"/>
    <n v="3887694.481578948"/>
  </r>
  <r>
    <x v="2"/>
    <x v="0"/>
    <x v="0"/>
    <x v="19"/>
    <x v="1"/>
    <x v="4"/>
    <x v="0"/>
    <x v="1"/>
    <n v="1"/>
    <n v="3498603.588157895"/>
  </r>
  <r>
    <x v="2"/>
    <x v="0"/>
    <x v="0"/>
    <x v="20"/>
    <x v="0"/>
    <x v="0"/>
    <x v="0"/>
    <x v="0"/>
    <n v="61"/>
    <n v="603656776.28800499"/>
  </r>
  <r>
    <x v="2"/>
    <x v="0"/>
    <x v="0"/>
    <x v="20"/>
    <x v="0"/>
    <x v="0"/>
    <x v="0"/>
    <x v="1"/>
    <n v="43"/>
    <n v="372303498.92618239"/>
  </r>
  <r>
    <x v="2"/>
    <x v="0"/>
    <x v="0"/>
    <x v="20"/>
    <x v="0"/>
    <x v="0"/>
    <x v="3"/>
    <x v="0"/>
    <n v="75"/>
    <n v="511349118.49020183"/>
  </r>
  <r>
    <x v="2"/>
    <x v="0"/>
    <x v="0"/>
    <x v="20"/>
    <x v="0"/>
    <x v="0"/>
    <x v="3"/>
    <x v="1"/>
    <n v="39"/>
    <n v="248899991.3741298"/>
  </r>
  <r>
    <x v="2"/>
    <x v="0"/>
    <x v="0"/>
    <x v="20"/>
    <x v="0"/>
    <x v="0"/>
    <x v="4"/>
    <x v="0"/>
    <n v="5"/>
    <n v="20677700.488125"/>
  </r>
  <r>
    <x v="2"/>
    <x v="0"/>
    <x v="0"/>
    <x v="20"/>
    <x v="0"/>
    <x v="0"/>
    <x v="4"/>
    <x v="1"/>
    <n v="5"/>
    <n v="20515836.717961956"/>
  </r>
  <r>
    <x v="2"/>
    <x v="0"/>
    <x v="0"/>
    <x v="20"/>
    <x v="0"/>
    <x v="0"/>
    <x v="1"/>
    <x v="0"/>
    <n v="11"/>
    <n v="26535903.436908238"/>
  </r>
  <r>
    <x v="2"/>
    <x v="0"/>
    <x v="0"/>
    <x v="20"/>
    <x v="0"/>
    <x v="0"/>
    <x v="1"/>
    <x v="1"/>
    <n v="28"/>
    <n v="70636935.104901269"/>
  </r>
  <r>
    <x v="2"/>
    <x v="0"/>
    <x v="0"/>
    <x v="20"/>
    <x v="0"/>
    <x v="0"/>
    <x v="2"/>
    <x v="0"/>
    <n v="4"/>
    <n v="7620918.0966666648"/>
  </r>
  <r>
    <x v="2"/>
    <x v="0"/>
    <x v="0"/>
    <x v="20"/>
    <x v="0"/>
    <x v="1"/>
    <x v="3"/>
    <x v="0"/>
    <n v="586"/>
    <n v="3755898236.0774627"/>
  </r>
  <r>
    <x v="2"/>
    <x v="0"/>
    <x v="0"/>
    <x v="20"/>
    <x v="0"/>
    <x v="1"/>
    <x v="3"/>
    <x v="1"/>
    <n v="733"/>
    <n v="4376580197.432045"/>
  </r>
  <r>
    <x v="2"/>
    <x v="0"/>
    <x v="0"/>
    <x v="20"/>
    <x v="0"/>
    <x v="1"/>
    <x v="4"/>
    <x v="0"/>
    <n v="27"/>
    <n v="81506660.371875003"/>
  </r>
  <r>
    <x v="2"/>
    <x v="0"/>
    <x v="0"/>
    <x v="20"/>
    <x v="0"/>
    <x v="1"/>
    <x v="4"/>
    <x v="1"/>
    <n v="68"/>
    <n v="209405759.24812502"/>
  </r>
  <r>
    <x v="2"/>
    <x v="0"/>
    <x v="0"/>
    <x v="20"/>
    <x v="0"/>
    <x v="1"/>
    <x v="1"/>
    <x v="0"/>
    <n v="182"/>
    <n v="444803958.72285718"/>
  </r>
  <r>
    <x v="2"/>
    <x v="0"/>
    <x v="0"/>
    <x v="20"/>
    <x v="0"/>
    <x v="1"/>
    <x v="1"/>
    <x v="1"/>
    <n v="292"/>
    <n v="739167898.68647993"/>
  </r>
  <r>
    <x v="2"/>
    <x v="0"/>
    <x v="0"/>
    <x v="20"/>
    <x v="0"/>
    <x v="1"/>
    <x v="2"/>
    <x v="0"/>
    <n v="35"/>
    <n v="66585218.61833331"/>
  </r>
  <r>
    <x v="2"/>
    <x v="0"/>
    <x v="0"/>
    <x v="20"/>
    <x v="0"/>
    <x v="1"/>
    <x v="2"/>
    <x v="1"/>
    <n v="5"/>
    <n v="9524456.5649999995"/>
  </r>
  <r>
    <x v="2"/>
    <x v="0"/>
    <x v="0"/>
    <x v="20"/>
    <x v="0"/>
    <x v="3"/>
    <x v="0"/>
    <x v="0"/>
    <n v="11"/>
    <n v="105100253.66800499"/>
  </r>
  <r>
    <x v="2"/>
    <x v="0"/>
    <x v="0"/>
    <x v="20"/>
    <x v="0"/>
    <x v="3"/>
    <x v="0"/>
    <x v="1"/>
    <n v="17"/>
    <n v="151483632.02569729"/>
  </r>
  <r>
    <x v="2"/>
    <x v="0"/>
    <x v="0"/>
    <x v="20"/>
    <x v="0"/>
    <x v="3"/>
    <x v="3"/>
    <x v="0"/>
    <n v="39"/>
    <n v="209654262.08898804"/>
  </r>
  <r>
    <x v="2"/>
    <x v="0"/>
    <x v="0"/>
    <x v="20"/>
    <x v="0"/>
    <x v="3"/>
    <x v="3"/>
    <x v="1"/>
    <n v="67"/>
    <n v="350337620.72534847"/>
  </r>
  <r>
    <x v="2"/>
    <x v="0"/>
    <x v="0"/>
    <x v="20"/>
    <x v="0"/>
    <x v="3"/>
    <x v="4"/>
    <x v="0"/>
    <n v="8"/>
    <n v="23053951.200000003"/>
  </r>
  <r>
    <x v="2"/>
    <x v="0"/>
    <x v="0"/>
    <x v="20"/>
    <x v="0"/>
    <x v="3"/>
    <x v="4"/>
    <x v="1"/>
    <n v="11"/>
    <n v="30805256.055"/>
  </r>
  <r>
    <x v="2"/>
    <x v="0"/>
    <x v="0"/>
    <x v="20"/>
    <x v="0"/>
    <x v="3"/>
    <x v="1"/>
    <x v="0"/>
    <n v="6"/>
    <n v="17163741.509999998"/>
  </r>
  <r>
    <x v="2"/>
    <x v="0"/>
    <x v="0"/>
    <x v="20"/>
    <x v="0"/>
    <x v="3"/>
    <x v="1"/>
    <x v="1"/>
    <n v="33"/>
    <n v="96038540.919264734"/>
  </r>
  <r>
    <x v="2"/>
    <x v="0"/>
    <x v="0"/>
    <x v="20"/>
    <x v="0"/>
    <x v="3"/>
    <x v="2"/>
    <x v="0"/>
    <n v="2"/>
    <n v="5184174.03"/>
  </r>
  <r>
    <x v="2"/>
    <x v="0"/>
    <x v="0"/>
    <x v="20"/>
    <x v="1"/>
    <x v="2"/>
    <x v="3"/>
    <x v="0"/>
    <n v="422"/>
    <n v="1567975897.2"/>
  </r>
  <r>
    <x v="2"/>
    <x v="0"/>
    <x v="0"/>
    <x v="20"/>
    <x v="1"/>
    <x v="2"/>
    <x v="3"/>
    <x v="1"/>
    <n v="654"/>
    <n v="2228382698.0489998"/>
  </r>
  <r>
    <x v="2"/>
    <x v="0"/>
    <x v="0"/>
    <x v="20"/>
    <x v="1"/>
    <x v="2"/>
    <x v="4"/>
    <x v="0"/>
    <n v="33"/>
    <n v="109798068"/>
  </r>
  <r>
    <x v="2"/>
    <x v="0"/>
    <x v="0"/>
    <x v="20"/>
    <x v="1"/>
    <x v="2"/>
    <x v="4"/>
    <x v="1"/>
    <n v="48"/>
    <n v="155612892"/>
  </r>
  <r>
    <x v="2"/>
    <x v="0"/>
    <x v="0"/>
    <x v="20"/>
    <x v="1"/>
    <x v="2"/>
    <x v="1"/>
    <x v="0"/>
    <n v="91"/>
    <n v="221497674"/>
  </r>
  <r>
    <x v="2"/>
    <x v="0"/>
    <x v="0"/>
    <x v="20"/>
    <x v="1"/>
    <x v="2"/>
    <x v="1"/>
    <x v="1"/>
    <n v="136"/>
    <n v="267510855"/>
  </r>
  <r>
    <x v="2"/>
    <x v="0"/>
    <x v="0"/>
    <x v="20"/>
    <x v="1"/>
    <x v="2"/>
    <x v="2"/>
    <x v="0"/>
    <n v="20"/>
    <n v="35290464"/>
  </r>
  <r>
    <x v="2"/>
    <x v="0"/>
    <x v="0"/>
    <x v="20"/>
    <x v="1"/>
    <x v="2"/>
    <x v="2"/>
    <x v="1"/>
    <n v="7"/>
    <n v="11114184"/>
  </r>
  <r>
    <x v="2"/>
    <x v="0"/>
    <x v="0"/>
    <x v="20"/>
    <x v="1"/>
    <x v="4"/>
    <x v="3"/>
    <x v="0"/>
    <n v="15"/>
    <n v="102123944.57055846"/>
  </r>
  <r>
    <x v="2"/>
    <x v="0"/>
    <x v="0"/>
    <x v="20"/>
    <x v="1"/>
    <x v="4"/>
    <x v="3"/>
    <x v="1"/>
    <n v="11"/>
    <n v="66763340.896288127"/>
  </r>
  <r>
    <x v="2"/>
    <x v="0"/>
    <x v="0"/>
    <x v="20"/>
    <x v="1"/>
    <x v="4"/>
    <x v="4"/>
    <x v="1"/>
    <n v="2"/>
    <n v="8284071.5060869567"/>
  </r>
  <r>
    <x v="2"/>
    <x v="0"/>
    <x v="0"/>
    <x v="20"/>
    <x v="1"/>
    <x v="4"/>
    <x v="1"/>
    <x v="0"/>
    <n v="6"/>
    <n v="14683441.486061862"/>
  </r>
  <r>
    <x v="2"/>
    <x v="0"/>
    <x v="0"/>
    <x v="20"/>
    <x v="1"/>
    <x v="4"/>
    <x v="1"/>
    <x v="1"/>
    <n v="8"/>
    <n v="20110155.578187726"/>
  </r>
  <r>
    <x v="2"/>
    <x v="0"/>
    <x v="0"/>
    <x v="20"/>
    <x v="1"/>
    <x v="4"/>
    <x v="2"/>
    <x v="0"/>
    <n v="2"/>
    <n v="4547095.1766666677"/>
  </r>
  <r>
    <x v="2"/>
    <x v="0"/>
    <x v="0"/>
    <x v="20"/>
    <x v="1"/>
    <x v="4"/>
    <x v="2"/>
    <x v="1"/>
    <n v="4"/>
    <n v="8105473.929299999"/>
  </r>
  <r>
    <x v="2"/>
    <x v="0"/>
    <x v="0"/>
    <x v="21"/>
    <x v="0"/>
    <x v="0"/>
    <x v="0"/>
    <x v="0"/>
    <n v="13"/>
    <n v="116331059.38303"/>
  </r>
  <r>
    <x v="2"/>
    <x v="0"/>
    <x v="0"/>
    <x v="21"/>
    <x v="0"/>
    <x v="0"/>
    <x v="0"/>
    <x v="1"/>
    <n v="17"/>
    <n v="132871199.85803767"/>
  </r>
  <r>
    <x v="2"/>
    <x v="0"/>
    <x v="0"/>
    <x v="21"/>
    <x v="0"/>
    <x v="0"/>
    <x v="3"/>
    <x v="0"/>
    <n v="1"/>
    <n v="8111436.7489999998"/>
  </r>
  <r>
    <x v="2"/>
    <x v="0"/>
    <x v="0"/>
    <x v="21"/>
    <x v="0"/>
    <x v="0"/>
    <x v="1"/>
    <x v="0"/>
    <n v="1"/>
    <n v="2795236.6872413801"/>
  </r>
  <r>
    <x v="2"/>
    <x v="0"/>
    <x v="0"/>
    <x v="21"/>
    <x v="0"/>
    <x v="1"/>
    <x v="3"/>
    <x v="0"/>
    <n v="14"/>
    <n v="113560114.48599999"/>
  </r>
  <r>
    <x v="2"/>
    <x v="0"/>
    <x v="0"/>
    <x v="21"/>
    <x v="0"/>
    <x v="1"/>
    <x v="3"/>
    <x v="1"/>
    <n v="19"/>
    <n v="147791921.24995947"/>
  </r>
  <r>
    <x v="2"/>
    <x v="0"/>
    <x v="0"/>
    <x v="21"/>
    <x v="0"/>
    <x v="1"/>
    <x v="4"/>
    <x v="0"/>
    <n v="4"/>
    <n v="12912844.799999999"/>
  </r>
  <r>
    <x v="2"/>
    <x v="0"/>
    <x v="0"/>
    <x v="21"/>
    <x v="0"/>
    <x v="1"/>
    <x v="4"/>
    <x v="1"/>
    <n v="7"/>
    <n v="22195020.837500002"/>
  </r>
  <r>
    <x v="2"/>
    <x v="0"/>
    <x v="0"/>
    <x v="21"/>
    <x v="0"/>
    <x v="1"/>
    <x v="1"/>
    <x v="0"/>
    <n v="27"/>
    <n v="75471390.555517271"/>
  </r>
  <r>
    <x v="2"/>
    <x v="0"/>
    <x v="0"/>
    <x v="21"/>
    <x v="0"/>
    <x v="1"/>
    <x v="1"/>
    <x v="1"/>
    <n v="21"/>
    <n v="64081097.525454566"/>
  </r>
  <r>
    <x v="2"/>
    <x v="0"/>
    <x v="0"/>
    <x v="21"/>
    <x v="1"/>
    <x v="2"/>
    <x v="3"/>
    <x v="0"/>
    <n v="123"/>
    <n v="883400163"/>
  </r>
  <r>
    <x v="2"/>
    <x v="0"/>
    <x v="0"/>
    <x v="21"/>
    <x v="1"/>
    <x v="2"/>
    <x v="3"/>
    <x v="1"/>
    <n v="96"/>
    <n v="671568765"/>
  </r>
  <r>
    <x v="2"/>
    <x v="0"/>
    <x v="0"/>
    <x v="21"/>
    <x v="1"/>
    <x v="2"/>
    <x v="4"/>
    <x v="0"/>
    <n v="4"/>
    <n v="13324800"/>
  </r>
  <r>
    <x v="2"/>
    <x v="0"/>
    <x v="0"/>
    <x v="21"/>
    <x v="1"/>
    <x v="2"/>
    <x v="4"/>
    <x v="1"/>
    <n v="10"/>
    <n v="31881951"/>
  </r>
  <r>
    <x v="2"/>
    <x v="0"/>
    <x v="0"/>
    <x v="21"/>
    <x v="1"/>
    <x v="2"/>
    <x v="1"/>
    <x v="0"/>
    <n v="2"/>
    <n v="4840650"/>
  </r>
  <r>
    <x v="2"/>
    <x v="0"/>
    <x v="0"/>
    <x v="21"/>
    <x v="1"/>
    <x v="2"/>
    <x v="1"/>
    <x v="1"/>
    <n v="4"/>
    <n v="9647118"/>
  </r>
  <r>
    <x v="2"/>
    <x v="0"/>
    <x v="0"/>
    <x v="21"/>
    <x v="1"/>
    <x v="4"/>
    <x v="3"/>
    <x v="0"/>
    <n v="1"/>
    <n v="8111436.7489999998"/>
  </r>
  <r>
    <x v="2"/>
    <x v="0"/>
    <x v="0"/>
    <x v="22"/>
    <x v="0"/>
    <x v="0"/>
    <x v="0"/>
    <x v="0"/>
    <n v="57"/>
    <n v="1122698470.1348159"/>
  </r>
  <r>
    <x v="2"/>
    <x v="0"/>
    <x v="0"/>
    <x v="22"/>
    <x v="0"/>
    <x v="0"/>
    <x v="0"/>
    <x v="1"/>
    <n v="34"/>
    <n v="646934139.43548656"/>
  </r>
  <r>
    <x v="2"/>
    <x v="0"/>
    <x v="0"/>
    <x v="22"/>
    <x v="0"/>
    <x v="0"/>
    <x v="3"/>
    <x v="0"/>
    <n v="964"/>
    <n v="11602234569.105885"/>
  </r>
  <r>
    <x v="2"/>
    <x v="0"/>
    <x v="0"/>
    <x v="22"/>
    <x v="0"/>
    <x v="0"/>
    <x v="3"/>
    <x v="1"/>
    <n v="775"/>
    <n v="7900221736.6348486"/>
  </r>
  <r>
    <x v="2"/>
    <x v="0"/>
    <x v="0"/>
    <x v="22"/>
    <x v="0"/>
    <x v="0"/>
    <x v="4"/>
    <x v="0"/>
    <n v="255"/>
    <n v="1249658766.3768549"/>
  </r>
  <r>
    <x v="2"/>
    <x v="0"/>
    <x v="0"/>
    <x v="22"/>
    <x v="0"/>
    <x v="0"/>
    <x v="4"/>
    <x v="1"/>
    <n v="276"/>
    <n v="1308156530.9373679"/>
  </r>
  <r>
    <x v="2"/>
    <x v="0"/>
    <x v="0"/>
    <x v="22"/>
    <x v="0"/>
    <x v="0"/>
    <x v="1"/>
    <x v="0"/>
    <n v="422"/>
    <n v="1298940306.0178771"/>
  </r>
  <r>
    <x v="2"/>
    <x v="0"/>
    <x v="0"/>
    <x v="22"/>
    <x v="0"/>
    <x v="0"/>
    <x v="1"/>
    <x v="1"/>
    <n v="758"/>
    <n v="2385383036.833209"/>
  </r>
  <r>
    <x v="2"/>
    <x v="0"/>
    <x v="0"/>
    <x v="22"/>
    <x v="0"/>
    <x v="0"/>
    <x v="2"/>
    <x v="0"/>
    <n v="231"/>
    <n v="592049849.02872312"/>
  </r>
  <r>
    <x v="2"/>
    <x v="0"/>
    <x v="0"/>
    <x v="22"/>
    <x v="0"/>
    <x v="0"/>
    <x v="2"/>
    <x v="1"/>
    <n v="101"/>
    <n v="252169865.00781211"/>
  </r>
  <r>
    <x v="2"/>
    <x v="0"/>
    <x v="0"/>
    <x v="22"/>
    <x v="1"/>
    <x v="2"/>
    <x v="3"/>
    <x v="0"/>
    <n v="24"/>
    <n v="121688634"/>
  </r>
  <r>
    <x v="2"/>
    <x v="0"/>
    <x v="0"/>
    <x v="22"/>
    <x v="1"/>
    <x v="2"/>
    <x v="3"/>
    <x v="1"/>
    <n v="20"/>
    <n v="94242723"/>
  </r>
  <r>
    <x v="2"/>
    <x v="0"/>
    <x v="0"/>
    <x v="22"/>
    <x v="1"/>
    <x v="2"/>
    <x v="4"/>
    <x v="0"/>
    <n v="2"/>
    <n v="5400000"/>
  </r>
  <r>
    <x v="2"/>
    <x v="0"/>
    <x v="0"/>
    <x v="22"/>
    <x v="1"/>
    <x v="2"/>
    <x v="4"/>
    <x v="1"/>
    <n v="6"/>
    <n v="15780000"/>
  </r>
  <r>
    <x v="2"/>
    <x v="0"/>
    <x v="0"/>
    <x v="22"/>
    <x v="1"/>
    <x v="2"/>
    <x v="1"/>
    <x v="0"/>
    <n v="2"/>
    <n v="3816666"/>
  </r>
  <r>
    <x v="2"/>
    <x v="0"/>
    <x v="0"/>
    <x v="22"/>
    <x v="1"/>
    <x v="2"/>
    <x v="1"/>
    <x v="1"/>
    <n v="11"/>
    <n v="22678776"/>
  </r>
  <r>
    <x v="2"/>
    <x v="0"/>
    <x v="0"/>
    <x v="22"/>
    <x v="1"/>
    <x v="4"/>
    <x v="3"/>
    <x v="0"/>
    <n v="5"/>
    <n v="45513547.29769668"/>
  </r>
  <r>
    <x v="2"/>
    <x v="0"/>
    <x v="0"/>
    <x v="22"/>
    <x v="1"/>
    <x v="4"/>
    <x v="3"/>
    <x v="1"/>
    <n v="9"/>
    <n v="80165247.523798898"/>
  </r>
  <r>
    <x v="2"/>
    <x v="0"/>
    <x v="0"/>
    <x v="22"/>
    <x v="1"/>
    <x v="4"/>
    <x v="4"/>
    <x v="1"/>
    <n v="1"/>
    <n v="4739697.5758600291"/>
  </r>
  <r>
    <x v="2"/>
    <x v="0"/>
    <x v="0"/>
    <x v="22"/>
    <x v="1"/>
    <x v="4"/>
    <x v="1"/>
    <x v="0"/>
    <n v="1"/>
    <n v="3078057.5971987606"/>
  </r>
  <r>
    <x v="2"/>
    <x v="0"/>
    <x v="0"/>
    <x v="22"/>
    <x v="1"/>
    <x v="4"/>
    <x v="1"/>
    <x v="1"/>
    <n v="5"/>
    <n v="15734716.601802168"/>
  </r>
  <r>
    <x v="2"/>
    <x v="0"/>
    <x v="0"/>
    <x v="22"/>
    <x v="1"/>
    <x v="4"/>
    <x v="2"/>
    <x v="0"/>
    <n v="7"/>
    <n v="17940904.516021915"/>
  </r>
  <r>
    <x v="2"/>
    <x v="0"/>
    <x v="0"/>
    <x v="22"/>
    <x v="1"/>
    <x v="4"/>
    <x v="2"/>
    <x v="1"/>
    <n v="14"/>
    <n v="34954238.713954151"/>
  </r>
  <r>
    <x v="2"/>
    <x v="0"/>
    <x v="0"/>
    <x v="23"/>
    <x v="0"/>
    <x v="0"/>
    <x v="0"/>
    <x v="0"/>
    <n v="48"/>
    <n v="619730849.41396511"/>
  </r>
  <r>
    <x v="2"/>
    <x v="0"/>
    <x v="0"/>
    <x v="23"/>
    <x v="0"/>
    <x v="0"/>
    <x v="0"/>
    <x v="1"/>
    <n v="10"/>
    <n v="143125650"/>
  </r>
  <r>
    <x v="2"/>
    <x v="0"/>
    <x v="0"/>
    <x v="23"/>
    <x v="0"/>
    <x v="0"/>
    <x v="3"/>
    <x v="0"/>
    <n v="71"/>
    <n v="539082005.34148669"/>
  </r>
  <r>
    <x v="2"/>
    <x v="0"/>
    <x v="0"/>
    <x v="23"/>
    <x v="0"/>
    <x v="0"/>
    <x v="3"/>
    <x v="1"/>
    <n v="15"/>
    <n v="97828889.040208399"/>
  </r>
  <r>
    <x v="2"/>
    <x v="0"/>
    <x v="0"/>
    <x v="23"/>
    <x v="0"/>
    <x v="0"/>
    <x v="4"/>
    <x v="0"/>
    <n v="17"/>
    <n v="55809833.738099203"/>
  </r>
  <r>
    <x v="2"/>
    <x v="0"/>
    <x v="0"/>
    <x v="23"/>
    <x v="0"/>
    <x v="0"/>
    <x v="4"/>
    <x v="1"/>
    <n v="1"/>
    <n v="5757210.5549999997"/>
  </r>
  <r>
    <x v="2"/>
    <x v="0"/>
    <x v="0"/>
    <x v="23"/>
    <x v="0"/>
    <x v="0"/>
    <x v="1"/>
    <x v="0"/>
    <n v="8"/>
    <n v="21505871.828699604"/>
  </r>
  <r>
    <x v="2"/>
    <x v="0"/>
    <x v="0"/>
    <x v="23"/>
    <x v="0"/>
    <x v="0"/>
    <x v="1"/>
    <x v="1"/>
    <n v="30"/>
    <n v="78586629.880175993"/>
  </r>
  <r>
    <x v="2"/>
    <x v="0"/>
    <x v="0"/>
    <x v="23"/>
    <x v="0"/>
    <x v="0"/>
    <x v="2"/>
    <x v="0"/>
    <n v="4"/>
    <n v="8114922.1402650001"/>
  </r>
  <r>
    <x v="2"/>
    <x v="0"/>
    <x v="0"/>
    <x v="23"/>
    <x v="0"/>
    <x v="1"/>
    <x v="3"/>
    <x v="0"/>
    <n v="349"/>
    <n v="2715296609.6798644"/>
  </r>
  <r>
    <x v="2"/>
    <x v="0"/>
    <x v="0"/>
    <x v="23"/>
    <x v="0"/>
    <x v="1"/>
    <x v="3"/>
    <x v="1"/>
    <n v="213"/>
    <n v="1561014291.8407688"/>
  </r>
  <r>
    <x v="2"/>
    <x v="0"/>
    <x v="0"/>
    <x v="23"/>
    <x v="0"/>
    <x v="1"/>
    <x v="4"/>
    <x v="0"/>
    <n v="39"/>
    <n v="126639890.84089956"/>
  </r>
  <r>
    <x v="2"/>
    <x v="0"/>
    <x v="0"/>
    <x v="23"/>
    <x v="0"/>
    <x v="1"/>
    <x v="4"/>
    <x v="1"/>
    <n v="52"/>
    <n v="256132544.07975301"/>
  </r>
  <r>
    <x v="2"/>
    <x v="0"/>
    <x v="0"/>
    <x v="23"/>
    <x v="0"/>
    <x v="1"/>
    <x v="1"/>
    <x v="0"/>
    <n v="47"/>
    <n v="123167745.25274262"/>
  </r>
  <r>
    <x v="2"/>
    <x v="0"/>
    <x v="0"/>
    <x v="23"/>
    <x v="0"/>
    <x v="1"/>
    <x v="1"/>
    <x v="1"/>
    <n v="79"/>
    <n v="204158287.05433449"/>
  </r>
  <r>
    <x v="2"/>
    <x v="0"/>
    <x v="0"/>
    <x v="23"/>
    <x v="0"/>
    <x v="1"/>
    <x v="2"/>
    <x v="0"/>
    <n v="15"/>
    <n v="29944704.263890002"/>
  </r>
  <r>
    <x v="2"/>
    <x v="0"/>
    <x v="0"/>
    <x v="23"/>
    <x v="0"/>
    <x v="1"/>
    <x v="2"/>
    <x v="1"/>
    <n v="4"/>
    <n v="8155126.8690857999"/>
  </r>
  <r>
    <x v="2"/>
    <x v="0"/>
    <x v="0"/>
    <x v="23"/>
    <x v="1"/>
    <x v="2"/>
    <x v="3"/>
    <x v="0"/>
    <n v="53"/>
    <n v="393377979"/>
  </r>
  <r>
    <x v="2"/>
    <x v="0"/>
    <x v="0"/>
    <x v="23"/>
    <x v="1"/>
    <x v="2"/>
    <x v="3"/>
    <x v="1"/>
    <n v="24"/>
    <n v="162497748"/>
  </r>
  <r>
    <x v="2"/>
    <x v="0"/>
    <x v="0"/>
    <x v="23"/>
    <x v="1"/>
    <x v="2"/>
    <x v="4"/>
    <x v="0"/>
    <n v="4"/>
    <n v="14311371"/>
  </r>
  <r>
    <x v="2"/>
    <x v="0"/>
    <x v="0"/>
    <x v="23"/>
    <x v="1"/>
    <x v="2"/>
    <x v="4"/>
    <x v="1"/>
    <n v="4"/>
    <n v="16777974"/>
  </r>
  <r>
    <x v="2"/>
    <x v="0"/>
    <x v="0"/>
    <x v="23"/>
    <x v="1"/>
    <x v="2"/>
    <x v="1"/>
    <x v="0"/>
    <n v="4"/>
    <n v="8223525"/>
  </r>
  <r>
    <x v="2"/>
    <x v="0"/>
    <x v="0"/>
    <x v="23"/>
    <x v="1"/>
    <x v="2"/>
    <x v="1"/>
    <x v="1"/>
    <n v="6"/>
    <n v="13341582"/>
  </r>
  <r>
    <x v="2"/>
    <x v="0"/>
    <x v="0"/>
    <x v="23"/>
    <x v="1"/>
    <x v="2"/>
    <x v="2"/>
    <x v="1"/>
    <n v="1"/>
    <n v="1453782"/>
  </r>
  <r>
    <x v="2"/>
    <x v="0"/>
    <x v="0"/>
    <x v="23"/>
    <x v="1"/>
    <x v="4"/>
    <x v="3"/>
    <x v="0"/>
    <n v="5"/>
    <n v="44567930.889797956"/>
  </r>
  <r>
    <x v="2"/>
    <x v="0"/>
    <x v="0"/>
    <x v="23"/>
    <x v="1"/>
    <x v="4"/>
    <x v="3"/>
    <x v="1"/>
    <n v="3"/>
    <n v="20066987.733957648"/>
  </r>
  <r>
    <x v="2"/>
    <x v="0"/>
    <x v="0"/>
    <x v="23"/>
    <x v="1"/>
    <x v="4"/>
    <x v="4"/>
    <x v="1"/>
    <n v="2"/>
    <n v="11892918.50709857"/>
  </r>
  <r>
    <x v="2"/>
    <x v="0"/>
    <x v="0"/>
    <x v="23"/>
    <x v="1"/>
    <x v="4"/>
    <x v="1"/>
    <x v="1"/>
    <n v="2"/>
    <n v="5024235.046386946"/>
  </r>
  <r>
    <x v="2"/>
    <x v="0"/>
    <x v="0"/>
    <x v="23"/>
    <x v="1"/>
    <x v="4"/>
    <x v="2"/>
    <x v="0"/>
    <n v="2"/>
    <n v="4229249.6519450005"/>
  </r>
  <r>
    <x v="2"/>
    <x v="0"/>
    <x v="0"/>
    <x v="24"/>
    <x v="0"/>
    <x v="0"/>
    <x v="0"/>
    <x v="0"/>
    <n v="31"/>
    <n v="352201632.34087718"/>
  </r>
  <r>
    <x v="2"/>
    <x v="0"/>
    <x v="0"/>
    <x v="24"/>
    <x v="0"/>
    <x v="0"/>
    <x v="0"/>
    <x v="1"/>
    <n v="15"/>
    <n v="153165221.718005"/>
  </r>
  <r>
    <x v="2"/>
    <x v="0"/>
    <x v="0"/>
    <x v="24"/>
    <x v="0"/>
    <x v="0"/>
    <x v="3"/>
    <x v="0"/>
    <n v="3"/>
    <n v="20835482.834655594"/>
  </r>
  <r>
    <x v="2"/>
    <x v="0"/>
    <x v="0"/>
    <x v="24"/>
    <x v="0"/>
    <x v="0"/>
    <x v="3"/>
    <x v="1"/>
    <n v="1"/>
    <n v="6716977.9494243339"/>
  </r>
  <r>
    <x v="2"/>
    <x v="0"/>
    <x v="0"/>
    <x v="24"/>
    <x v="0"/>
    <x v="0"/>
    <x v="4"/>
    <x v="1"/>
    <n v="1"/>
    <n v="2903975.7238235297"/>
  </r>
  <r>
    <x v="2"/>
    <x v="0"/>
    <x v="0"/>
    <x v="24"/>
    <x v="0"/>
    <x v="0"/>
    <x v="1"/>
    <x v="1"/>
    <n v="3"/>
    <n v="7685914.6923991945"/>
  </r>
  <r>
    <x v="2"/>
    <x v="0"/>
    <x v="0"/>
    <x v="24"/>
    <x v="0"/>
    <x v="1"/>
    <x v="3"/>
    <x v="0"/>
    <n v="300"/>
    <n v="2249907012.002521"/>
  </r>
  <r>
    <x v="2"/>
    <x v="0"/>
    <x v="0"/>
    <x v="24"/>
    <x v="0"/>
    <x v="1"/>
    <x v="3"/>
    <x v="1"/>
    <n v="382"/>
    <n v="2695865507.9374723"/>
  </r>
  <r>
    <x v="2"/>
    <x v="0"/>
    <x v="0"/>
    <x v="24"/>
    <x v="0"/>
    <x v="1"/>
    <x v="4"/>
    <x v="0"/>
    <n v="16"/>
    <n v="46496173.567900017"/>
  </r>
  <r>
    <x v="2"/>
    <x v="0"/>
    <x v="0"/>
    <x v="24"/>
    <x v="0"/>
    <x v="1"/>
    <x v="4"/>
    <x v="1"/>
    <n v="46"/>
    <n v="139593653.39238393"/>
  </r>
  <r>
    <x v="2"/>
    <x v="0"/>
    <x v="0"/>
    <x v="24"/>
    <x v="0"/>
    <x v="1"/>
    <x v="1"/>
    <x v="0"/>
    <n v="23"/>
    <n v="57150289.381200008"/>
  </r>
  <r>
    <x v="2"/>
    <x v="0"/>
    <x v="0"/>
    <x v="24"/>
    <x v="0"/>
    <x v="1"/>
    <x v="1"/>
    <x v="1"/>
    <n v="51"/>
    <n v="130049330.80421372"/>
  </r>
  <r>
    <x v="2"/>
    <x v="0"/>
    <x v="0"/>
    <x v="24"/>
    <x v="0"/>
    <x v="1"/>
    <x v="2"/>
    <x v="0"/>
    <n v="1"/>
    <n v="1872624.6150000002"/>
  </r>
  <r>
    <x v="2"/>
    <x v="0"/>
    <x v="0"/>
    <x v="24"/>
    <x v="1"/>
    <x v="2"/>
    <x v="3"/>
    <x v="0"/>
    <n v="63"/>
    <n v="295919493"/>
  </r>
  <r>
    <x v="2"/>
    <x v="0"/>
    <x v="0"/>
    <x v="24"/>
    <x v="1"/>
    <x v="2"/>
    <x v="3"/>
    <x v="1"/>
    <n v="68"/>
    <n v="284566842"/>
  </r>
  <r>
    <x v="2"/>
    <x v="0"/>
    <x v="0"/>
    <x v="24"/>
    <x v="1"/>
    <x v="2"/>
    <x v="4"/>
    <x v="0"/>
    <n v="14"/>
    <n v="38420724"/>
  </r>
  <r>
    <x v="2"/>
    <x v="0"/>
    <x v="0"/>
    <x v="24"/>
    <x v="1"/>
    <x v="2"/>
    <x v="4"/>
    <x v="1"/>
    <n v="9"/>
    <n v="20686047"/>
  </r>
  <r>
    <x v="2"/>
    <x v="0"/>
    <x v="0"/>
    <x v="24"/>
    <x v="1"/>
    <x v="2"/>
    <x v="1"/>
    <x v="0"/>
    <n v="5"/>
    <n v="10895397"/>
  </r>
  <r>
    <x v="2"/>
    <x v="0"/>
    <x v="0"/>
    <x v="24"/>
    <x v="1"/>
    <x v="2"/>
    <x v="1"/>
    <x v="1"/>
    <n v="10"/>
    <n v="20627517"/>
  </r>
  <r>
    <x v="2"/>
    <x v="0"/>
    <x v="0"/>
    <x v="24"/>
    <x v="1"/>
    <x v="2"/>
    <x v="2"/>
    <x v="0"/>
    <n v="2"/>
    <n v="3389064"/>
  </r>
  <r>
    <x v="2"/>
    <x v="0"/>
    <x v="0"/>
    <x v="24"/>
    <x v="1"/>
    <x v="2"/>
    <x v="2"/>
    <x v="1"/>
    <n v="1"/>
    <n v="2039187"/>
  </r>
  <r>
    <x v="2"/>
    <x v="0"/>
    <x v="0"/>
    <x v="24"/>
    <x v="1"/>
    <x v="4"/>
    <x v="3"/>
    <x v="0"/>
    <n v="12"/>
    <n v="92240510.584801063"/>
  </r>
  <r>
    <x v="2"/>
    <x v="0"/>
    <x v="0"/>
    <x v="24"/>
    <x v="1"/>
    <x v="4"/>
    <x v="3"/>
    <x v="1"/>
    <n v="8"/>
    <n v="53953048.895938136"/>
  </r>
  <r>
    <x v="2"/>
    <x v="0"/>
    <x v="0"/>
    <x v="24"/>
    <x v="1"/>
    <x v="4"/>
    <x v="4"/>
    <x v="0"/>
    <n v="1"/>
    <n v="6201608.9320049994"/>
  </r>
  <r>
    <x v="2"/>
    <x v="0"/>
    <x v="0"/>
    <x v="24"/>
    <x v="1"/>
    <x v="4"/>
    <x v="4"/>
    <x v="1"/>
    <n v="2"/>
    <n v="5807951.4476470593"/>
  </r>
  <r>
    <x v="2"/>
    <x v="0"/>
    <x v="0"/>
    <x v="24"/>
    <x v="1"/>
    <x v="4"/>
    <x v="1"/>
    <x v="1"/>
    <n v="1"/>
    <n v="2595928.1733870972"/>
  </r>
  <r>
    <x v="2"/>
    <x v="0"/>
    <x v="0"/>
    <x v="25"/>
    <x v="0"/>
    <x v="0"/>
    <x v="0"/>
    <x v="0"/>
    <n v="36"/>
    <n v="321947576.41904002"/>
  </r>
  <r>
    <x v="2"/>
    <x v="0"/>
    <x v="0"/>
    <x v="25"/>
    <x v="0"/>
    <x v="0"/>
    <x v="0"/>
    <x v="1"/>
    <n v="13"/>
    <n v="148252433.87202001"/>
  </r>
  <r>
    <x v="2"/>
    <x v="0"/>
    <x v="0"/>
    <x v="25"/>
    <x v="0"/>
    <x v="0"/>
    <x v="3"/>
    <x v="0"/>
    <n v="47"/>
    <n v="288425849.87032795"/>
  </r>
  <r>
    <x v="2"/>
    <x v="0"/>
    <x v="0"/>
    <x v="25"/>
    <x v="0"/>
    <x v="0"/>
    <x v="3"/>
    <x v="1"/>
    <n v="21"/>
    <n v="126365433.19334881"/>
  </r>
  <r>
    <x v="2"/>
    <x v="0"/>
    <x v="0"/>
    <x v="25"/>
    <x v="0"/>
    <x v="0"/>
    <x v="4"/>
    <x v="0"/>
    <n v="7"/>
    <n v="19714967.834294118"/>
  </r>
  <r>
    <x v="2"/>
    <x v="0"/>
    <x v="0"/>
    <x v="25"/>
    <x v="0"/>
    <x v="0"/>
    <x v="4"/>
    <x v="1"/>
    <n v="10"/>
    <n v="27455664.388235301"/>
  </r>
  <r>
    <x v="2"/>
    <x v="0"/>
    <x v="0"/>
    <x v="25"/>
    <x v="0"/>
    <x v="0"/>
    <x v="1"/>
    <x v="0"/>
    <n v="15"/>
    <n v="38142875.706521735"/>
  </r>
  <r>
    <x v="2"/>
    <x v="0"/>
    <x v="0"/>
    <x v="25"/>
    <x v="0"/>
    <x v="0"/>
    <x v="1"/>
    <x v="1"/>
    <n v="39"/>
    <n v="95446134.153819829"/>
  </r>
  <r>
    <x v="2"/>
    <x v="0"/>
    <x v="0"/>
    <x v="25"/>
    <x v="0"/>
    <x v="0"/>
    <x v="2"/>
    <x v="0"/>
    <n v="20"/>
    <n v="37447032.741176456"/>
  </r>
  <r>
    <x v="2"/>
    <x v="0"/>
    <x v="0"/>
    <x v="25"/>
    <x v="0"/>
    <x v="1"/>
    <x v="3"/>
    <x v="0"/>
    <n v="156"/>
    <n v="967402101.69525528"/>
  </r>
  <r>
    <x v="2"/>
    <x v="0"/>
    <x v="0"/>
    <x v="25"/>
    <x v="0"/>
    <x v="1"/>
    <x v="3"/>
    <x v="1"/>
    <n v="162"/>
    <n v="957092119.76692271"/>
  </r>
  <r>
    <x v="2"/>
    <x v="0"/>
    <x v="0"/>
    <x v="25"/>
    <x v="0"/>
    <x v="1"/>
    <x v="4"/>
    <x v="0"/>
    <n v="17"/>
    <n v="51301128.339705884"/>
  </r>
  <r>
    <x v="2"/>
    <x v="0"/>
    <x v="0"/>
    <x v="25"/>
    <x v="0"/>
    <x v="1"/>
    <x v="4"/>
    <x v="1"/>
    <n v="11"/>
    <n v="31647579.916764706"/>
  </r>
  <r>
    <x v="2"/>
    <x v="0"/>
    <x v="0"/>
    <x v="25"/>
    <x v="0"/>
    <x v="1"/>
    <x v="1"/>
    <x v="0"/>
    <n v="24"/>
    <n v="61073248.883478247"/>
  </r>
  <r>
    <x v="2"/>
    <x v="0"/>
    <x v="0"/>
    <x v="25"/>
    <x v="0"/>
    <x v="1"/>
    <x v="1"/>
    <x v="1"/>
    <n v="47"/>
    <n v="115533928.72118007"/>
  </r>
  <r>
    <x v="2"/>
    <x v="0"/>
    <x v="0"/>
    <x v="25"/>
    <x v="0"/>
    <x v="1"/>
    <x v="2"/>
    <x v="0"/>
    <n v="14"/>
    <n v="26212922.918823525"/>
  </r>
  <r>
    <x v="2"/>
    <x v="0"/>
    <x v="0"/>
    <x v="25"/>
    <x v="0"/>
    <x v="1"/>
    <x v="2"/>
    <x v="1"/>
    <n v="3"/>
    <n v="5859874.0800000001"/>
  </r>
  <r>
    <x v="2"/>
    <x v="0"/>
    <x v="0"/>
    <x v="25"/>
    <x v="1"/>
    <x v="2"/>
    <x v="3"/>
    <x v="0"/>
    <n v="729"/>
    <n v="2346582915.5001001"/>
  </r>
  <r>
    <x v="2"/>
    <x v="0"/>
    <x v="0"/>
    <x v="25"/>
    <x v="1"/>
    <x v="2"/>
    <x v="3"/>
    <x v="1"/>
    <n v="379"/>
    <n v="1181517891"/>
  </r>
  <r>
    <x v="2"/>
    <x v="0"/>
    <x v="0"/>
    <x v="25"/>
    <x v="1"/>
    <x v="2"/>
    <x v="4"/>
    <x v="0"/>
    <n v="443"/>
    <n v="1081438545.5001001"/>
  </r>
  <r>
    <x v="2"/>
    <x v="0"/>
    <x v="0"/>
    <x v="25"/>
    <x v="1"/>
    <x v="2"/>
    <x v="4"/>
    <x v="1"/>
    <n v="230"/>
    <n v="588929760"/>
  </r>
  <r>
    <x v="2"/>
    <x v="0"/>
    <x v="0"/>
    <x v="25"/>
    <x v="1"/>
    <x v="2"/>
    <x v="1"/>
    <x v="0"/>
    <n v="13"/>
    <n v="26167419"/>
  </r>
  <r>
    <x v="2"/>
    <x v="0"/>
    <x v="0"/>
    <x v="25"/>
    <x v="1"/>
    <x v="2"/>
    <x v="1"/>
    <x v="1"/>
    <n v="12"/>
    <n v="20774022"/>
  </r>
  <r>
    <x v="2"/>
    <x v="0"/>
    <x v="0"/>
    <x v="25"/>
    <x v="1"/>
    <x v="2"/>
    <x v="2"/>
    <x v="0"/>
    <n v="12"/>
    <n v="18637782"/>
  </r>
  <r>
    <x v="2"/>
    <x v="0"/>
    <x v="0"/>
    <x v="25"/>
    <x v="1"/>
    <x v="2"/>
    <x v="2"/>
    <x v="1"/>
    <n v="8"/>
    <n v="7871112"/>
  </r>
  <r>
    <x v="2"/>
    <x v="0"/>
    <x v="0"/>
    <x v="25"/>
    <x v="1"/>
    <x v="4"/>
    <x v="3"/>
    <x v="0"/>
    <n v="4"/>
    <n v="24114908.984669637"/>
  </r>
  <r>
    <x v="2"/>
    <x v="0"/>
    <x v="0"/>
    <x v="25"/>
    <x v="1"/>
    <x v="4"/>
    <x v="3"/>
    <x v="1"/>
    <n v="5"/>
    <n v="30144866.147758644"/>
  </r>
  <r>
    <x v="2"/>
    <x v="0"/>
    <x v="0"/>
    <x v="25"/>
    <x v="1"/>
    <x v="4"/>
    <x v="4"/>
    <x v="1"/>
    <n v="3"/>
    <n v="9293623.3129411768"/>
  </r>
  <r>
    <x v="2"/>
    <x v="0"/>
    <x v="0"/>
    <x v="25"/>
    <x v="1"/>
    <x v="4"/>
    <x v="1"/>
    <x v="0"/>
    <n v="3"/>
    <n v="7622196.8908695644"/>
  </r>
  <r>
    <x v="2"/>
    <x v="0"/>
    <x v="0"/>
    <x v="25"/>
    <x v="1"/>
    <x v="4"/>
    <x v="1"/>
    <x v="1"/>
    <n v="2"/>
    <n v="4981593.1237577628"/>
  </r>
  <r>
    <x v="2"/>
    <x v="0"/>
    <x v="0"/>
    <x v="25"/>
    <x v="1"/>
    <x v="4"/>
    <x v="2"/>
    <x v="0"/>
    <n v="3"/>
    <n v="5617054.9111764692"/>
  </r>
  <r>
    <x v="2"/>
    <x v="0"/>
    <x v="0"/>
    <x v="25"/>
    <x v="1"/>
    <x v="4"/>
    <x v="2"/>
    <x v="1"/>
    <n v="2"/>
    <n v="3906582.7199999997"/>
  </r>
  <r>
    <x v="2"/>
    <x v="0"/>
    <x v="0"/>
    <x v="25"/>
    <x v="1"/>
    <x v="3"/>
    <x v="3"/>
    <x v="0"/>
    <n v="13"/>
    <n v="39694600.799999997"/>
  </r>
  <r>
    <x v="2"/>
    <x v="0"/>
    <x v="0"/>
    <x v="25"/>
    <x v="1"/>
    <x v="3"/>
    <x v="3"/>
    <x v="1"/>
    <n v="4"/>
    <n v="8165944.2599999998"/>
  </r>
  <r>
    <x v="2"/>
    <x v="0"/>
    <x v="0"/>
    <x v="25"/>
    <x v="1"/>
    <x v="3"/>
    <x v="4"/>
    <x v="0"/>
    <n v="73"/>
    <n v="127960254.06000002"/>
  </r>
  <r>
    <x v="2"/>
    <x v="0"/>
    <x v="0"/>
    <x v="25"/>
    <x v="1"/>
    <x v="3"/>
    <x v="4"/>
    <x v="1"/>
    <n v="35"/>
    <n v="49150904.82"/>
  </r>
  <r>
    <x v="2"/>
    <x v="0"/>
    <x v="0"/>
    <x v="25"/>
    <x v="1"/>
    <x v="3"/>
    <x v="1"/>
    <x v="0"/>
    <n v="7"/>
    <n v="14838269.52"/>
  </r>
  <r>
    <x v="2"/>
    <x v="0"/>
    <x v="0"/>
    <x v="25"/>
    <x v="1"/>
    <x v="3"/>
    <x v="1"/>
    <x v="1"/>
    <n v="13"/>
    <n v="18658126.860000003"/>
  </r>
  <r>
    <x v="2"/>
    <x v="0"/>
    <x v="0"/>
    <x v="25"/>
    <x v="1"/>
    <x v="3"/>
    <x v="2"/>
    <x v="0"/>
    <n v="60"/>
    <n v="75044285.340000004"/>
  </r>
  <r>
    <x v="2"/>
    <x v="0"/>
    <x v="0"/>
    <x v="25"/>
    <x v="1"/>
    <x v="3"/>
    <x v="2"/>
    <x v="1"/>
    <n v="19"/>
    <n v="21568039.98"/>
  </r>
  <r>
    <x v="2"/>
    <x v="0"/>
    <x v="0"/>
    <x v="26"/>
    <x v="0"/>
    <x v="0"/>
    <x v="0"/>
    <x v="1"/>
    <n v="19"/>
    <n v="159917694.375"/>
  </r>
  <r>
    <x v="2"/>
    <x v="0"/>
    <x v="0"/>
    <x v="26"/>
    <x v="0"/>
    <x v="0"/>
    <x v="3"/>
    <x v="0"/>
    <n v="1"/>
    <n v="5746004.9938307526"/>
  </r>
  <r>
    <x v="2"/>
    <x v="0"/>
    <x v="0"/>
    <x v="26"/>
    <x v="0"/>
    <x v="0"/>
    <x v="3"/>
    <x v="1"/>
    <n v="11"/>
    <n v="62007948.753457919"/>
  </r>
  <r>
    <x v="2"/>
    <x v="0"/>
    <x v="0"/>
    <x v="26"/>
    <x v="0"/>
    <x v="0"/>
    <x v="4"/>
    <x v="1"/>
    <n v="1"/>
    <n v="2911886.7124999999"/>
  </r>
  <r>
    <x v="2"/>
    <x v="0"/>
    <x v="0"/>
    <x v="26"/>
    <x v="0"/>
    <x v="0"/>
    <x v="1"/>
    <x v="0"/>
    <n v="2"/>
    <n v="4418574.0487500001"/>
  </r>
  <r>
    <x v="2"/>
    <x v="0"/>
    <x v="0"/>
    <x v="26"/>
    <x v="0"/>
    <x v="1"/>
    <x v="3"/>
    <x v="0"/>
    <n v="63"/>
    <n v="361998314.61133736"/>
  </r>
  <r>
    <x v="2"/>
    <x v="0"/>
    <x v="0"/>
    <x v="26"/>
    <x v="0"/>
    <x v="1"/>
    <x v="3"/>
    <x v="1"/>
    <n v="203"/>
    <n v="1144328508.8138144"/>
  </r>
  <r>
    <x v="2"/>
    <x v="0"/>
    <x v="0"/>
    <x v="26"/>
    <x v="0"/>
    <x v="1"/>
    <x v="4"/>
    <x v="0"/>
    <n v="5"/>
    <n v="14509211.774999999"/>
  </r>
  <r>
    <x v="2"/>
    <x v="0"/>
    <x v="0"/>
    <x v="26"/>
    <x v="0"/>
    <x v="1"/>
    <x v="4"/>
    <x v="1"/>
    <n v="42"/>
    <n v="157339569.48750001"/>
  </r>
  <r>
    <x v="2"/>
    <x v="0"/>
    <x v="0"/>
    <x v="26"/>
    <x v="0"/>
    <x v="1"/>
    <x v="1"/>
    <x v="0"/>
    <n v="9"/>
    <n v="19883583.219374999"/>
  </r>
  <r>
    <x v="2"/>
    <x v="0"/>
    <x v="0"/>
    <x v="26"/>
    <x v="0"/>
    <x v="1"/>
    <x v="1"/>
    <x v="1"/>
    <n v="13"/>
    <n v="33914247.645000003"/>
  </r>
  <r>
    <x v="2"/>
    <x v="0"/>
    <x v="0"/>
    <x v="26"/>
    <x v="0"/>
    <x v="1"/>
    <x v="2"/>
    <x v="0"/>
    <n v="15"/>
    <n v="26399272.949999996"/>
  </r>
  <r>
    <x v="2"/>
    <x v="0"/>
    <x v="0"/>
    <x v="26"/>
    <x v="0"/>
    <x v="1"/>
    <x v="2"/>
    <x v="1"/>
    <n v="4"/>
    <n v="7039806.1200000001"/>
  </r>
  <r>
    <x v="2"/>
    <x v="0"/>
    <x v="0"/>
    <x v="26"/>
    <x v="1"/>
    <x v="2"/>
    <x v="3"/>
    <x v="0"/>
    <n v="14"/>
    <n v="61286613"/>
  </r>
  <r>
    <x v="2"/>
    <x v="0"/>
    <x v="0"/>
    <x v="26"/>
    <x v="1"/>
    <x v="2"/>
    <x v="3"/>
    <x v="1"/>
    <n v="50"/>
    <n v="192029826"/>
  </r>
  <r>
    <x v="2"/>
    <x v="0"/>
    <x v="0"/>
    <x v="26"/>
    <x v="1"/>
    <x v="2"/>
    <x v="4"/>
    <x v="0"/>
    <n v="2"/>
    <n v="7218060"/>
  </r>
  <r>
    <x v="2"/>
    <x v="0"/>
    <x v="0"/>
    <x v="26"/>
    <x v="1"/>
    <x v="4"/>
    <x v="0"/>
    <x v="1"/>
    <n v="1"/>
    <n v="8249626.6875"/>
  </r>
  <r>
    <x v="2"/>
    <x v="0"/>
    <x v="0"/>
    <x v="26"/>
    <x v="1"/>
    <x v="4"/>
    <x v="3"/>
    <x v="0"/>
    <n v="1"/>
    <n v="5746004.9938307526"/>
  </r>
  <r>
    <x v="2"/>
    <x v="0"/>
    <x v="0"/>
    <x v="26"/>
    <x v="1"/>
    <x v="4"/>
    <x v="3"/>
    <x v="1"/>
    <n v="7"/>
    <n v="39459603.752200499"/>
  </r>
  <r>
    <x v="2"/>
    <x v="0"/>
    <x v="1"/>
    <x v="15"/>
    <x v="0"/>
    <x v="0"/>
    <x v="0"/>
    <x v="0"/>
    <n v="239"/>
    <n v="2019436474.5430219"/>
  </r>
  <r>
    <x v="2"/>
    <x v="0"/>
    <x v="1"/>
    <x v="15"/>
    <x v="0"/>
    <x v="0"/>
    <x v="0"/>
    <x v="1"/>
    <n v="153"/>
    <n v="1150703919.866492"/>
  </r>
  <r>
    <x v="2"/>
    <x v="0"/>
    <x v="1"/>
    <x v="15"/>
    <x v="0"/>
    <x v="0"/>
    <x v="3"/>
    <x v="0"/>
    <n v="4171"/>
    <n v="24432691142.519943"/>
  </r>
  <r>
    <x v="2"/>
    <x v="0"/>
    <x v="1"/>
    <x v="15"/>
    <x v="0"/>
    <x v="0"/>
    <x v="3"/>
    <x v="1"/>
    <n v="6854"/>
    <n v="33570168651.882858"/>
  </r>
  <r>
    <x v="2"/>
    <x v="0"/>
    <x v="1"/>
    <x v="15"/>
    <x v="0"/>
    <x v="0"/>
    <x v="4"/>
    <x v="0"/>
    <n v="2325"/>
    <n v="4079148714.7771945"/>
  </r>
  <r>
    <x v="2"/>
    <x v="0"/>
    <x v="1"/>
    <x v="15"/>
    <x v="0"/>
    <x v="0"/>
    <x v="4"/>
    <x v="1"/>
    <n v="13122"/>
    <n v="22376318035.755936"/>
  </r>
  <r>
    <x v="2"/>
    <x v="0"/>
    <x v="1"/>
    <x v="15"/>
    <x v="0"/>
    <x v="0"/>
    <x v="1"/>
    <x v="0"/>
    <n v="894"/>
    <n v="1577211616.3740945"/>
  </r>
  <r>
    <x v="2"/>
    <x v="0"/>
    <x v="1"/>
    <x v="15"/>
    <x v="0"/>
    <x v="0"/>
    <x v="1"/>
    <x v="1"/>
    <n v="3584"/>
    <n v="6082869648.0462217"/>
  </r>
  <r>
    <x v="2"/>
    <x v="0"/>
    <x v="1"/>
    <x v="15"/>
    <x v="0"/>
    <x v="0"/>
    <x v="2"/>
    <x v="0"/>
    <n v="4154"/>
    <n v="5962667820.9784536"/>
  </r>
  <r>
    <x v="2"/>
    <x v="0"/>
    <x v="1"/>
    <x v="15"/>
    <x v="0"/>
    <x v="0"/>
    <x v="2"/>
    <x v="1"/>
    <n v="2617"/>
    <n v="3609781815.8727598"/>
  </r>
  <r>
    <x v="2"/>
    <x v="0"/>
    <x v="1"/>
    <x v="15"/>
    <x v="0"/>
    <x v="1"/>
    <x v="3"/>
    <x v="0"/>
    <n v="16097"/>
    <n v="95662283848.725113"/>
  </r>
  <r>
    <x v="2"/>
    <x v="0"/>
    <x v="1"/>
    <x v="15"/>
    <x v="0"/>
    <x v="1"/>
    <x v="3"/>
    <x v="1"/>
    <n v="23114"/>
    <n v="120354015804.30493"/>
  </r>
  <r>
    <x v="2"/>
    <x v="0"/>
    <x v="1"/>
    <x v="15"/>
    <x v="0"/>
    <x v="1"/>
    <x v="4"/>
    <x v="0"/>
    <n v="3271"/>
    <n v="5807304164.8768053"/>
  </r>
  <r>
    <x v="2"/>
    <x v="0"/>
    <x v="1"/>
    <x v="15"/>
    <x v="0"/>
    <x v="1"/>
    <x v="4"/>
    <x v="1"/>
    <n v="15930"/>
    <n v="27130160864.928993"/>
  </r>
  <r>
    <x v="2"/>
    <x v="0"/>
    <x v="1"/>
    <x v="15"/>
    <x v="0"/>
    <x v="1"/>
    <x v="1"/>
    <x v="0"/>
    <n v="1635"/>
    <n v="2913587542.5771213"/>
  </r>
  <r>
    <x v="2"/>
    <x v="0"/>
    <x v="1"/>
    <x v="15"/>
    <x v="0"/>
    <x v="1"/>
    <x v="1"/>
    <x v="1"/>
    <n v="5864"/>
    <n v="10058321554.135263"/>
  </r>
  <r>
    <x v="2"/>
    <x v="0"/>
    <x v="1"/>
    <x v="15"/>
    <x v="0"/>
    <x v="1"/>
    <x v="2"/>
    <x v="0"/>
    <n v="3452"/>
    <n v="4991370412.741024"/>
  </r>
  <r>
    <x v="2"/>
    <x v="0"/>
    <x v="1"/>
    <x v="15"/>
    <x v="0"/>
    <x v="1"/>
    <x v="2"/>
    <x v="1"/>
    <n v="2959"/>
    <n v="4089866541.3572316"/>
  </r>
  <r>
    <x v="2"/>
    <x v="0"/>
    <x v="1"/>
    <x v="15"/>
    <x v="1"/>
    <x v="2"/>
    <x v="3"/>
    <x v="0"/>
    <n v="4841"/>
    <n v="14841475993.754452"/>
  </r>
  <r>
    <x v="2"/>
    <x v="0"/>
    <x v="1"/>
    <x v="15"/>
    <x v="1"/>
    <x v="2"/>
    <x v="3"/>
    <x v="1"/>
    <n v="5776"/>
    <n v="17312489823.809746"/>
  </r>
  <r>
    <x v="2"/>
    <x v="0"/>
    <x v="1"/>
    <x v="15"/>
    <x v="1"/>
    <x v="2"/>
    <x v="4"/>
    <x v="0"/>
    <n v="1072"/>
    <n v="1661238182.3442819"/>
  </r>
  <r>
    <x v="2"/>
    <x v="0"/>
    <x v="1"/>
    <x v="15"/>
    <x v="1"/>
    <x v="2"/>
    <x v="4"/>
    <x v="1"/>
    <n v="4399"/>
    <n v="5859553710.5164232"/>
  </r>
  <r>
    <x v="2"/>
    <x v="0"/>
    <x v="1"/>
    <x v="15"/>
    <x v="1"/>
    <x v="2"/>
    <x v="1"/>
    <x v="0"/>
    <n v="577"/>
    <n v="775555759.09740961"/>
  </r>
  <r>
    <x v="2"/>
    <x v="0"/>
    <x v="1"/>
    <x v="15"/>
    <x v="1"/>
    <x v="2"/>
    <x v="1"/>
    <x v="1"/>
    <n v="2123"/>
    <n v="2618246361"/>
  </r>
  <r>
    <x v="2"/>
    <x v="0"/>
    <x v="1"/>
    <x v="15"/>
    <x v="1"/>
    <x v="2"/>
    <x v="2"/>
    <x v="0"/>
    <n v="671"/>
    <n v="811449580.88496208"/>
  </r>
  <r>
    <x v="2"/>
    <x v="0"/>
    <x v="1"/>
    <x v="15"/>
    <x v="1"/>
    <x v="2"/>
    <x v="2"/>
    <x v="1"/>
    <n v="981"/>
    <n v="1208808328.9712405"/>
  </r>
  <r>
    <x v="2"/>
    <x v="0"/>
    <x v="1"/>
    <x v="15"/>
    <x v="1"/>
    <x v="4"/>
    <x v="0"/>
    <x v="0"/>
    <n v="1"/>
    <n v="7935598.1999999993"/>
  </r>
  <r>
    <x v="2"/>
    <x v="0"/>
    <x v="1"/>
    <x v="15"/>
    <x v="1"/>
    <x v="4"/>
    <x v="3"/>
    <x v="0"/>
    <n v="412"/>
    <n v="2219474887.3670063"/>
  </r>
  <r>
    <x v="2"/>
    <x v="0"/>
    <x v="1"/>
    <x v="15"/>
    <x v="1"/>
    <x v="4"/>
    <x v="3"/>
    <x v="1"/>
    <n v="1029"/>
    <n v="4894725643.9401083"/>
  </r>
  <r>
    <x v="2"/>
    <x v="0"/>
    <x v="1"/>
    <x v="15"/>
    <x v="1"/>
    <x v="4"/>
    <x v="4"/>
    <x v="0"/>
    <n v="269"/>
    <n v="466151771.84775949"/>
  </r>
  <r>
    <x v="2"/>
    <x v="0"/>
    <x v="1"/>
    <x v="15"/>
    <x v="1"/>
    <x v="4"/>
    <x v="4"/>
    <x v="1"/>
    <n v="1631"/>
    <n v="2744727692.093689"/>
  </r>
  <r>
    <x v="2"/>
    <x v="0"/>
    <x v="1"/>
    <x v="15"/>
    <x v="1"/>
    <x v="4"/>
    <x v="1"/>
    <x v="0"/>
    <n v="97"/>
    <n v="174124029.46238092"/>
  </r>
  <r>
    <x v="2"/>
    <x v="0"/>
    <x v="1"/>
    <x v="15"/>
    <x v="1"/>
    <x v="4"/>
    <x v="1"/>
    <x v="1"/>
    <n v="429"/>
    <n v="728016263.57320201"/>
  </r>
  <r>
    <x v="2"/>
    <x v="0"/>
    <x v="1"/>
    <x v="15"/>
    <x v="1"/>
    <x v="4"/>
    <x v="2"/>
    <x v="0"/>
    <n v="267"/>
    <n v="382822117.13337761"/>
  </r>
  <r>
    <x v="2"/>
    <x v="0"/>
    <x v="1"/>
    <x v="15"/>
    <x v="1"/>
    <x v="4"/>
    <x v="2"/>
    <x v="1"/>
    <n v="309"/>
    <n v="421727012.66806102"/>
  </r>
  <r>
    <x v="2"/>
    <x v="0"/>
    <x v="1"/>
    <x v="15"/>
    <x v="1"/>
    <x v="3"/>
    <x v="3"/>
    <x v="0"/>
    <n v="2424"/>
    <n v="19405625316.134956"/>
  </r>
  <r>
    <x v="2"/>
    <x v="0"/>
    <x v="1"/>
    <x v="15"/>
    <x v="1"/>
    <x v="3"/>
    <x v="3"/>
    <x v="1"/>
    <n v="1428"/>
    <n v="9294537831.1012173"/>
  </r>
  <r>
    <x v="2"/>
    <x v="0"/>
    <x v="1"/>
    <x v="15"/>
    <x v="1"/>
    <x v="3"/>
    <x v="4"/>
    <x v="0"/>
    <n v="2"/>
    <n v="2502079.1721409373"/>
  </r>
  <r>
    <x v="2"/>
    <x v="0"/>
    <x v="1"/>
    <x v="15"/>
    <x v="1"/>
    <x v="3"/>
    <x v="4"/>
    <x v="1"/>
    <n v="9"/>
    <n v="17025883.758211404"/>
  </r>
  <r>
    <x v="2"/>
    <x v="0"/>
    <x v="1"/>
    <x v="15"/>
    <x v="1"/>
    <x v="3"/>
    <x v="1"/>
    <x v="1"/>
    <n v="1"/>
    <n v="1237697.9667975723"/>
  </r>
  <r>
    <x v="2"/>
    <x v="0"/>
    <x v="1"/>
    <x v="15"/>
    <x v="1"/>
    <x v="3"/>
    <x v="2"/>
    <x v="0"/>
    <n v="29"/>
    <n v="32718988.582988087"/>
  </r>
  <r>
    <x v="2"/>
    <x v="0"/>
    <x v="1"/>
    <x v="15"/>
    <x v="1"/>
    <x v="3"/>
    <x v="2"/>
    <x v="1"/>
    <n v="1"/>
    <n v="1128240.9856202789"/>
  </r>
  <r>
    <x v="2"/>
    <x v="1"/>
    <x v="0"/>
    <x v="0"/>
    <x v="0"/>
    <x v="0"/>
    <x v="0"/>
    <x v="0"/>
    <n v="21"/>
    <n v="104113248.10500003"/>
  </r>
  <r>
    <x v="2"/>
    <x v="1"/>
    <x v="0"/>
    <x v="0"/>
    <x v="0"/>
    <x v="0"/>
    <x v="0"/>
    <x v="1"/>
    <n v="23"/>
    <n v="123084710.53500001"/>
  </r>
  <r>
    <x v="2"/>
    <x v="1"/>
    <x v="0"/>
    <x v="0"/>
    <x v="0"/>
    <x v="0"/>
    <x v="1"/>
    <x v="0"/>
    <n v="10"/>
    <n v="26746600.830999948"/>
  </r>
  <r>
    <x v="2"/>
    <x v="1"/>
    <x v="0"/>
    <x v="0"/>
    <x v="0"/>
    <x v="0"/>
    <x v="1"/>
    <x v="1"/>
    <n v="8"/>
    <n v="21647892.237692297"/>
  </r>
  <r>
    <x v="2"/>
    <x v="1"/>
    <x v="0"/>
    <x v="0"/>
    <x v="0"/>
    <x v="0"/>
    <x v="2"/>
    <x v="0"/>
    <n v="1"/>
    <n v="1872624.6150000002"/>
  </r>
  <r>
    <x v="2"/>
    <x v="1"/>
    <x v="0"/>
    <x v="0"/>
    <x v="0"/>
    <x v="0"/>
    <x v="2"/>
    <x v="1"/>
    <n v="2"/>
    <n v="3745249.2300000004"/>
  </r>
  <r>
    <x v="2"/>
    <x v="1"/>
    <x v="0"/>
    <x v="0"/>
    <x v="0"/>
    <x v="1"/>
    <x v="3"/>
    <x v="0"/>
    <n v="39"/>
    <n v="249834213.25802994"/>
  </r>
  <r>
    <x v="2"/>
    <x v="1"/>
    <x v="0"/>
    <x v="0"/>
    <x v="0"/>
    <x v="1"/>
    <x v="3"/>
    <x v="1"/>
    <n v="49"/>
    <n v="314600180.5170449"/>
  </r>
  <r>
    <x v="2"/>
    <x v="1"/>
    <x v="0"/>
    <x v="0"/>
    <x v="0"/>
    <x v="1"/>
    <x v="1"/>
    <x v="0"/>
    <n v="140"/>
    <n v="374452411.63399929"/>
  </r>
  <r>
    <x v="2"/>
    <x v="1"/>
    <x v="0"/>
    <x v="0"/>
    <x v="0"/>
    <x v="1"/>
    <x v="1"/>
    <x v="1"/>
    <n v="44"/>
    <n v="119063407.30730763"/>
  </r>
  <r>
    <x v="2"/>
    <x v="1"/>
    <x v="0"/>
    <x v="0"/>
    <x v="0"/>
    <x v="1"/>
    <x v="2"/>
    <x v="0"/>
    <n v="10"/>
    <n v="18726246.150000006"/>
  </r>
  <r>
    <x v="2"/>
    <x v="1"/>
    <x v="0"/>
    <x v="0"/>
    <x v="0"/>
    <x v="1"/>
    <x v="2"/>
    <x v="1"/>
    <n v="3"/>
    <n v="5617873.8450000007"/>
  </r>
  <r>
    <x v="2"/>
    <x v="1"/>
    <x v="0"/>
    <x v="0"/>
    <x v="1"/>
    <x v="2"/>
    <x v="0"/>
    <x v="0"/>
    <n v="2"/>
    <n v="34950324"/>
  </r>
  <r>
    <x v="2"/>
    <x v="1"/>
    <x v="0"/>
    <x v="0"/>
    <x v="1"/>
    <x v="2"/>
    <x v="0"/>
    <x v="1"/>
    <n v="9"/>
    <n v="153876750"/>
  </r>
  <r>
    <x v="2"/>
    <x v="1"/>
    <x v="0"/>
    <x v="0"/>
    <x v="1"/>
    <x v="2"/>
    <x v="3"/>
    <x v="0"/>
    <n v="37"/>
    <n v="360463845"/>
  </r>
  <r>
    <x v="2"/>
    <x v="1"/>
    <x v="0"/>
    <x v="0"/>
    <x v="1"/>
    <x v="2"/>
    <x v="3"/>
    <x v="1"/>
    <n v="43"/>
    <n v="308687034"/>
  </r>
  <r>
    <x v="2"/>
    <x v="1"/>
    <x v="0"/>
    <x v="0"/>
    <x v="1"/>
    <x v="2"/>
    <x v="4"/>
    <x v="0"/>
    <n v="8"/>
    <n v="44662374"/>
  </r>
  <r>
    <x v="2"/>
    <x v="1"/>
    <x v="0"/>
    <x v="0"/>
    <x v="1"/>
    <x v="2"/>
    <x v="4"/>
    <x v="1"/>
    <n v="4"/>
    <n v="27328935"/>
  </r>
  <r>
    <x v="2"/>
    <x v="1"/>
    <x v="0"/>
    <x v="0"/>
    <x v="1"/>
    <x v="2"/>
    <x v="1"/>
    <x v="0"/>
    <n v="8"/>
    <n v="46584687"/>
  </r>
  <r>
    <x v="2"/>
    <x v="1"/>
    <x v="0"/>
    <x v="0"/>
    <x v="1"/>
    <x v="2"/>
    <x v="1"/>
    <x v="1"/>
    <n v="8"/>
    <n v="55504041"/>
  </r>
  <r>
    <x v="2"/>
    <x v="1"/>
    <x v="0"/>
    <x v="1"/>
    <x v="0"/>
    <x v="0"/>
    <x v="0"/>
    <x v="0"/>
    <n v="31"/>
    <n v="804050634.27316964"/>
  </r>
  <r>
    <x v="2"/>
    <x v="1"/>
    <x v="0"/>
    <x v="1"/>
    <x v="0"/>
    <x v="0"/>
    <x v="0"/>
    <x v="1"/>
    <n v="14"/>
    <n v="345933675.21151692"/>
  </r>
  <r>
    <x v="2"/>
    <x v="1"/>
    <x v="0"/>
    <x v="1"/>
    <x v="0"/>
    <x v="0"/>
    <x v="3"/>
    <x v="0"/>
    <n v="116"/>
    <n v="1490517159.2073026"/>
  </r>
  <r>
    <x v="2"/>
    <x v="1"/>
    <x v="0"/>
    <x v="1"/>
    <x v="0"/>
    <x v="0"/>
    <x v="3"/>
    <x v="1"/>
    <n v="63"/>
    <n v="710376757.28529572"/>
  </r>
  <r>
    <x v="2"/>
    <x v="1"/>
    <x v="0"/>
    <x v="1"/>
    <x v="0"/>
    <x v="0"/>
    <x v="4"/>
    <x v="0"/>
    <n v="86"/>
    <n v="527585349.66716439"/>
  </r>
  <r>
    <x v="2"/>
    <x v="1"/>
    <x v="0"/>
    <x v="1"/>
    <x v="0"/>
    <x v="0"/>
    <x v="4"/>
    <x v="1"/>
    <n v="46"/>
    <n v="289699971.52492183"/>
  </r>
  <r>
    <x v="2"/>
    <x v="1"/>
    <x v="0"/>
    <x v="1"/>
    <x v="0"/>
    <x v="0"/>
    <x v="1"/>
    <x v="0"/>
    <n v="97"/>
    <n v="376843737.01954234"/>
  </r>
  <r>
    <x v="2"/>
    <x v="1"/>
    <x v="0"/>
    <x v="1"/>
    <x v="0"/>
    <x v="0"/>
    <x v="1"/>
    <x v="1"/>
    <n v="16"/>
    <n v="60167925.7993889"/>
  </r>
  <r>
    <x v="2"/>
    <x v="1"/>
    <x v="0"/>
    <x v="1"/>
    <x v="0"/>
    <x v="0"/>
    <x v="2"/>
    <x v="0"/>
    <n v="22"/>
    <n v="68216925.107780859"/>
  </r>
  <r>
    <x v="2"/>
    <x v="1"/>
    <x v="0"/>
    <x v="1"/>
    <x v="0"/>
    <x v="1"/>
    <x v="3"/>
    <x v="0"/>
    <n v="118"/>
    <n v="1462856118.0429132"/>
  </r>
  <r>
    <x v="2"/>
    <x v="1"/>
    <x v="0"/>
    <x v="1"/>
    <x v="0"/>
    <x v="1"/>
    <x v="3"/>
    <x v="1"/>
    <n v="87"/>
    <n v="960745227.09259617"/>
  </r>
  <r>
    <x v="2"/>
    <x v="1"/>
    <x v="0"/>
    <x v="1"/>
    <x v="0"/>
    <x v="1"/>
    <x v="4"/>
    <x v="0"/>
    <n v="74"/>
    <n v="441260376.01189744"/>
  </r>
  <r>
    <x v="2"/>
    <x v="1"/>
    <x v="0"/>
    <x v="1"/>
    <x v="0"/>
    <x v="1"/>
    <x v="4"/>
    <x v="1"/>
    <n v="60"/>
    <n v="376240132.7540105"/>
  </r>
  <r>
    <x v="2"/>
    <x v="1"/>
    <x v="0"/>
    <x v="1"/>
    <x v="0"/>
    <x v="1"/>
    <x v="1"/>
    <x v="0"/>
    <n v="101"/>
    <n v="380006285.34218937"/>
  </r>
  <r>
    <x v="2"/>
    <x v="1"/>
    <x v="0"/>
    <x v="1"/>
    <x v="0"/>
    <x v="1"/>
    <x v="1"/>
    <x v="1"/>
    <n v="17"/>
    <n v="66598160.244339503"/>
  </r>
  <r>
    <x v="2"/>
    <x v="1"/>
    <x v="0"/>
    <x v="1"/>
    <x v="0"/>
    <x v="1"/>
    <x v="2"/>
    <x v="0"/>
    <n v="61"/>
    <n v="181287550.57036626"/>
  </r>
  <r>
    <x v="2"/>
    <x v="1"/>
    <x v="0"/>
    <x v="1"/>
    <x v="0"/>
    <x v="1"/>
    <x v="2"/>
    <x v="1"/>
    <n v="8"/>
    <n v="22535384.788205639"/>
  </r>
  <r>
    <x v="2"/>
    <x v="1"/>
    <x v="0"/>
    <x v="1"/>
    <x v="1"/>
    <x v="2"/>
    <x v="3"/>
    <x v="0"/>
    <n v="89"/>
    <n v="332875093.94433516"/>
  </r>
  <r>
    <x v="2"/>
    <x v="1"/>
    <x v="0"/>
    <x v="1"/>
    <x v="1"/>
    <x v="2"/>
    <x v="3"/>
    <x v="1"/>
    <n v="39"/>
    <n v="101797896"/>
  </r>
  <r>
    <x v="2"/>
    <x v="1"/>
    <x v="0"/>
    <x v="1"/>
    <x v="1"/>
    <x v="2"/>
    <x v="4"/>
    <x v="0"/>
    <n v="4"/>
    <n v="16966677"/>
  </r>
  <r>
    <x v="2"/>
    <x v="1"/>
    <x v="0"/>
    <x v="1"/>
    <x v="1"/>
    <x v="2"/>
    <x v="1"/>
    <x v="0"/>
    <n v="80"/>
    <n v="187551867"/>
  </r>
  <r>
    <x v="2"/>
    <x v="1"/>
    <x v="0"/>
    <x v="1"/>
    <x v="1"/>
    <x v="2"/>
    <x v="1"/>
    <x v="1"/>
    <n v="33"/>
    <n v="63108864"/>
  </r>
  <r>
    <x v="2"/>
    <x v="1"/>
    <x v="0"/>
    <x v="1"/>
    <x v="1"/>
    <x v="2"/>
    <x v="2"/>
    <x v="0"/>
    <n v="25"/>
    <n v="29742480"/>
  </r>
  <r>
    <x v="2"/>
    <x v="1"/>
    <x v="0"/>
    <x v="1"/>
    <x v="1"/>
    <x v="2"/>
    <x v="2"/>
    <x v="1"/>
    <n v="1"/>
    <n v="2070792"/>
  </r>
  <r>
    <x v="2"/>
    <x v="1"/>
    <x v="0"/>
    <x v="1"/>
    <x v="1"/>
    <x v="4"/>
    <x v="4"/>
    <x v="0"/>
    <n v="4"/>
    <n v="23453017.87838418"/>
  </r>
  <r>
    <x v="2"/>
    <x v="1"/>
    <x v="0"/>
    <x v="1"/>
    <x v="1"/>
    <x v="4"/>
    <x v="4"/>
    <x v="1"/>
    <n v="6"/>
    <n v="36902699.658226103"/>
  </r>
  <r>
    <x v="2"/>
    <x v="1"/>
    <x v="0"/>
    <x v="1"/>
    <x v="1"/>
    <x v="3"/>
    <x v="0"/>
    <x v="0"/>
    <n v="12"/>
    <n v="85523370"/>
  </r>
  <r>
    <x v="2"/>
    <x v="1"/>
    <x v="0"/>
    <x v="1"/>
    <x v="1"/>
    <x v="3"/>
    <x v="0"/>
    <x v="1"/>
    <n v="6"/>
    <n v="35591091"/>
  </r>
  <r>
    <x v="2"/>
    <x v="1"/>
    <x v="0"/>
    <x v="1"/>
    <x v="1"/>
    <x v="3"/>
    <x v="3"/>
    <x v="0"/>
    <n v="217"/>
    <n v="788344089"/>
  </r>
  <r>
    <x v="2"/>
    <x v="1"/>
    <x v="0"/>
    <x v="1"/>
    <x v="1"/>
    <x v="3"/>
    <x v="3"/>
    <x v="1"/>
    <n v="168"/>
    <n v="555122994"/>
  </r>
  <r>
    <x v="2"/>
    <x v="1"/>
    <x v="0"/>
    <x v="1"/>
    <x v="1"/>
    <x v="3"/>
    <x v="4"/>
    <x v="0"/>
    <n v="77"/>
    <n v="176265093"/>
  </r>
  <r>
    <x v="2"/>
    <x v="1"/>
    <x v="0"/>
    <x v="1"/>
    <x v="1"/>
    <x v="3"/>
    <x v="4"/>
    <x v="1"/>
    <n v="255"/>
    <n v="428236887"/>
  </r>
  <r>
    <x v="2"/>
    <x v="1"/>
    <x v="0"/>
    <x v="1"/>
    <x v="1"/>
    <x v="3"/>
    <x v="1"/>
    <x v="0"/>
    <n v="229"/>
    <n v="475743588"/>
  </r>
  <r>
    <x v="2"/>
    <x v="1"/>
    <x v="0"/>
    <x v="1"/>
    <x v="1"/>
    <x v="3"/>
    <x v="1"/>
    <x v="1"/>
    <n v="260"/>
    <n v="570410664"/>
  </r>
  <r>
    <x v="2"/>
    <x v="1"/>
    <x v="0"/>
    <x v="2"/>
    <x v="0"/>
    <x v="0"/>
    <x v="0"/>
    <x v="0"/>
    <n v="1235"/>
    <n v="17534845622.182205"/>
  </r>
  <r>
    <x v="2"/>
    <x v="1"/>
    <x v="0"/>
    <x v="2"/>
    <x v="0"/>
    <x v="0"/>
    <x v="0"/>
    <x v="1"/>
    <n v="1421"/>
    <n v="21212442950.655396"/>
  </r>
  <r>
    <x v="2"/>
    <x v="1"/>
    <x v="0"/>
    <x v="2"/>
    <x v="0"/>
    <x v="0"/>
    <x v="3"/>
    <x v="0"/>
    <n v="1032"/>
    <n v="4673529769.4524298"/>
  </r>
  <r>
    <x v="2"/>
    <x v="1"/>
    <x v="0"/>
    <x v="2"/>
    <x v="0"/>
    <x v="0"/>
    <x v="3"/>
    <x v="1"/>
    <n v="1730"/>
    <n v="8347071342.5355062"/>
  </r>
  <r>
    <x v="2"/>
    <x v="1"/>
    <x v="0"/>
    <x v="2"/>
    <x v="0"/>
    <x v="0"/>
    <x v="1"/>
    <x v="0"/>
    <n v="1287"/>
    <n v="4313175134.7418461"/>
  </r>
  <r>
    <x v="2"/>
    <x v="1"/>
    <x v="0"/>
    <x v="2"/>
    <x v="0"/>
    <x v="0"/>
    <x v="1"/>
    <x v="1"/>
    <n v="1747"/>
    <n v="5859470574.970149"/>
  </r>
  <r>
    <x v="2"/>
    <x v="1"/>
    <x v="0"/>
    <x v="2"/>
    <x v="0"/>
    <x v="1"/>
    <x v="0"/>
    <x v="0"/>
    <n v="280"/>
    <n v="3442500569.4473205"/>
  </r>
  <r>
    <x v="2"/>
    <x v="1"/>
    <x v="0"/>
    <x v="2"/>
    <x v="0"/>
    <x v="1"/>
    <x v="0"/>
    <x v="1"/>
    <n v="229"/>
    <n v="2909777742.8551826"/>
  </r>
  <r>
    <x v="2"/>
    <x v="1"/>
    <x v="0"/>
    <x v="2"/>
    <x v="0"/>
    <x v="1"/>
    <x v="3"/>
    <x v="0"/>
    <n v="546"/>
    <n v="2429439649.7908039"/>
  </r>
  <r>
    <x v="2"/>
    <x v="1"/>
    <x v="0"/>
    <x v="2"/>
    <x v="0"/>
    <x v="1"/>
    <x v="3"/>
    <x v="1"/>
    <n v="904"/>
    <n v="4053062671.0472159"/>
  </r>
  <r>
    <x v="2"/>
    <x v="1"/>
    <x v="0"/>
    <x v="2"/>
    <x v="0"/>
    <x v="1"/>
    <x v="1"/>
    <x v="0"/>
    <n v="760"/>
    <n v="2540709645.3631253"/>
  </r>
  <r>
    <x v="2"/>
    <x v="1"/>
    <x v="0"/>
    <x v="2"/>
    <x v="0"/>
    <x v="1"/>
    <x v="1"/>
    <x v="1"/>
    <n v="1028"/>
    <n v="3456990571.8198462"/>
  </r>
  <r>
    <x v="2"/>
    <x v="1"/>
    <x v="0"/>
    <x v="2"/>
    <x v="0"/>
    <x v="3"/>
    <x v="0"/>
    <x v="0"/>
    <n v="8"/>
    <n v="102150473.20300502"/>
  </r>
  <r>
    <x v="2"/>
    <x v="1"/>
    <x v="0"/>
    <x v="2"/>
    <x v="0"/>
    <x v="3"/>
    <x v="0"/>
    <x v="1"/>
    <n v="3"/>
    <n v="40740720"/>
  </r>
  <r>
    <x v="2"/>
    <x v="1"/>
    <x v="0"/>
    <x v="2"/>
    <x v="0"/>
    <x v="3"/>
    <x v="1"/>
    <x v="0"/>
    <n v="6"/>
    <n v="19497278.625"/>
  </r>
  <r>
    <x v="2"/>
    <x v="1"/>
    <x v="0"/>
    <x v="2"/>
    <x v="0"/>
    <x v="3"/>
    <x v="1"/>
    <x v="1"/>
    <n v="6"/>
    <n v="23958470.234999999"/>
  </r>
  <r>
    <x v="2"/>
    <x v="1"/>
    <x v="0"/>
    <x v="2"/>
    <x v="1"/>
    <x v="2"/>
    <x v="3"/>
    <x v="0"/>
    <n v="12"/>
    <n v="55980819"/>
  </r>
  <r>
    <x v="2"/>
    <x v="1"/>
    <x v="0"/>
    <x v="2"/>
    <x v="1"/>
    <x v="2"/>
    <x v="3"/>
    <x v="1"/>
    <n v="7"/>
    <n v="33703455"/>
  </r>
  <r>
    <x v="2"/>
    <x v="1"/>
    <x v="0"/>
    <x v="2"/>
    <x v="1"/>
    <x v="2"/>
    <x v="1"/>
    <x v="0"/>
    <n v="10"/>
    <n v="12159993"/>
  </r>
  <r>
    <x v="2"/>
    <x v="1"/>
    <x v="0"/>
    <x v="2"/>
    <x v="1"/>
    <x v="2"/>
    <x v="1"/>
    <x v="1"/>
    <n v="19"/>
    <n v="20107431"/>
  </r>
  <r>
    <x v="2"/>
    <x v="1"/>
    <x v="0"/>
    <x v="2"/>
    <x v="1"/>
    <x v="4"/>
    <x v="0"/>
    <x v="0"/>
    <n v="35"/>
    <n v="492570788.09746617"/>
  </r>
  <r>
    <x v="2"/>
    <x v="1"/>
    <x v="0"/>
    <x v="2"/>
    <x v="1"/>
    <x v="4"/>
    <x v="0"/>
    <x v="1"/>
    <n v="31"/>
    <n v="449834764.06486362"/>
  </r>
  <r>
    <x v="2"/>
    <x v="1"/>
    <x v="0"/>
    <x v="2"/>
    <x v="1"/>
    <x v="4"/>
    <x v="3"/>
    <x v="0"/>
    <n v="25"/>
    <n v="112213196.17711061"/>
  </r>
  <r>
    <x v="2"/>
    <x v="1"/>
    <x v="0"/>
    <x v="2"/>
    <x v="1"/>
    <x v="4"/>
    <x v="3"/>
    <x v="1"/>
    <n v="63"/>
    <n v="294399844.46542537"/>
  </r>
  <r>
    <x v="2"/>
    <x v="1"/>
    <x v="0"/>
    <x v="2"/>
    <x v="1"/>
    <x v="4"/>
    <x v="1"/>
    <x v="0"/>
    <n v="20"/>
    <n v="66941442.131252639"/>
  </r>
  <r>
    <x v="2"/>
    <x v="1"/>
    <x v="0"/>
    <x v="2"/>
    <x v="1"/>
    <x v="4"/>
    <x v="1"/>
    <x v="1"/>
    <n v="50"/>
    <n v="167671282.49225935"/>
  </r>
  <r>
    <x v="2"/>
    <x v="1"/>
    <x v="0"/>
    <x v="3"/>
    <x v="0"/>
    <x v="0"/>
    <x v="0"/>
    <x v="0"/>
    <n v="19"/>
    <n v="332687900.18694001"/>
  </r>
  <r>
    <x v="2"/>
    <x v="1"/>
    <x v="0"/>
    <x v="3"/>
    <x v="0"/>
    <x v="0"/>
    <x v="0"/>
    <x v="1"/>
    <n v="17"/>
    <n v="293896480.71959996"/>
  </r>
  <r>
    <x v="2"/>
    <x v="1"/>
    <x v="0"/>
    <x v="3"/>
    <x v="0"/>
    <x v="0"/>
    <x v="3"/>
    <x v="0"/>
    <n v="117"/>
    <n v="1017337787.3193192"/>
  </r>
  <r>
    <x v="2"/>
    <x v="1"/>
    <x v="0"/>
    <x v="3"/>
    <x v="0"/>
    <x v="0"/>
    <x v="3"/>
    <x v="1"/>
    <n v="64"/>
    <n v="534432343.85369927"/>
  </r>
  <r>
    <x v="2"/>
    <x v="1"/>
    <x v="0"/>
    <x v="3"/>
    <x v="0"/>
    <x v="0"/>
    <x v="4"/>
    <x v="0"/>
    <n v="17"/>
    <n v="89476033.979865"/>
  </r>
  <r>
    <x v="2"/>
    <x v="1"/>
    <x v="0"/>
    <x v="3"/>
    <x v="0"/>
    <x v="0"/>
    <x v="4"/>
    <x v="1"/>
    <n v="19"/>
    <n v="99202804.539287806"/>
  </r>
  <r>
    <x v="2"/>
    <x v="1"/>
    <x v="0"/>
    <x v="3"/>
    <x v="0"/>
    <x v="0"/>
    <x v="1"/>
    <x v="0"/>
    <n v="11"/>
    <n v="33440523.427243643"/>
  </r>
  <r>
    <x v="2"/>
    <x v="1"/>
    <x v="0"/>
    <x v="3"/>
    <x v="0"/>
    <x v="0"/>
    <x v="1"/>
    <x v="1"/>
    <n v="20"/>
    <n v="57792915.476445571"/>
  </r>
  <r>
    <x v="2"/>
    <x v="1"/>
    <x v="0"/>
    <x v="3"/>
    <x v="0"/>
    <x v="0"/>
    <x v="2"/>
    <x v="0"/>
    <n v="4"/>
    <n v="9994539.6940208506"/>
  </r>
  <r>
    <x v="2"/>
    <x v="1"/>
    <x v="0"/>
    <x v="3"/>
    <x v="0"/>
    <x v="0"/>
    <x v="2"/>
    <x v="1"/>
    <n v="1"/>
    <n v="1964457.9892066664"/>
  </r>
  <r>
    <x v="2"/>
    <x v="1"/>
    <x v="0"/>
    <x v="3"/>
    <x v="0"/>
    <x v="1"/>
    <x v="3"/>
    <x v="0"/>
    <n v="549"/>
    <n v="4747471373.0438042"/>
  </r>
  <r>
    <x v="2"/>
    <x v="1"/>
    <x v="0"/>
    <x v="3"/>
    <x v="0"/>
    <x v="1"/>
    <x v="3"/>
    <x v="1"/>
    <n v="540"/>
    <n v="4431775597.3949242"/>
  </r>
  <r>
    <x v="2"/>
    <x v="1"/>
    <x v="0"/>
    <x v="3"/>
    <x v="0"/>
    <x v="1"/>
    <x v="4"/>
    <x v="0"/>
    <n v="51"/>
    <n v="268428101.93959498"/>
  </r>
  <r>
    <x v="2"/>
    <x v="1"/>
    <x v="0"/>
    <x v="3"/>
    <x v="0"/>
    <x v="1"/>
    <x v="4"/>
    <x v="1"/>
    <n v="70"/>
    <n v="365484016.723692"/>
  </r>
  <r>
    <x v="2"/>
    <x v="1"/>
    <x v="0"/>
    <x v="3"/>
    <x v="0"/>
    <x v="1"/>
    <x v="1"/>
    <x v="0"/>
    <n v="110"/>
    <n v="334405234.27243644"/>
  </r>
  <r>
    <x v="2"/>
    <x v="1"/>
    <x v="0"/>
    <x v="3"/>
    <x v="0"/>
    <x v="1"/>
    <x v="1"/>
    <x v="1"/>
    <n v="217"/>
    <n v="627053132.91943443"/>
  </r>
  <r>
    <x v="2"/>
    <x v="1"/>
    <x v="0"/>
    <x v="3"/>
    <x v="0"/>
    <x v="1"/>
    <x v="2"/>
    <x v="0"/>
    <n v="138"/>
    <n v="344811619.44371939"/>
  </r>
  <r>
    <x v="2"/>
    <x v="1"/>
    <x v="0"/>
    <x v="3"/>
    <x v="0"/>
    <x v="1"/>
    <x v="2"/>
    <x v="1"/>
    <n v="8"/>
    <n v="15715663.913653331"/>
  </r>
  <r>
    <x v="2"/>
    <x v="1"/>
    <x v="0"/>
    <x v="3"/>
    <x v="1"/>
    <x v="2"/>
    <x v="3"/>
    <x v="0"/>
    <n v="6"/>
    <n v="31694421"/>
  </r>
  <r>
    <x v="2"/>
    <x v="1"/>
    <x v="0"/>
    <x v="3"/>
    <x v="1"/>
    <x v="2"/>
    <x v="3"/>
    <x v="1"/>
    <n v="1"/>
    <n v="1077123"/>
  </r>
  <r>
    <x v="2"/>
    <x v="1"/>
    <x v="0"/>
    <x v="3"/>
    <x v="1"/>
    <x v="2"/>
    <x v="4"/>
    <x v="0"/>
    <n v="2"/>
    <n v="5442666"/>
  </r>
  <r>
    <x v="2"/>
    <x v="1"/>
    <x v="0"/>
    <x v="4"/>
    <x v="0"/>
    <x v="0"/>
    <x v="0"/>
    <x v="0"/>
    <n v="205"/>
    <n v="2480870104.5926518"/>
  </r>
  <r>
    <x v="2"/>
    <x v="1"/>
    <x v="0"/>
    <x v="4"/>
    <x v="0"/>
    <x v="0"/>
    <x v="0"/>
    <x v="1"/>
    <n v="98"/>
    <n v="1041207913.6420451"/>
  </r>
  <r>
    <x v="2"/>
    <x v="1"/>
    <x v="0"/>
    <x v="4"/>
    <x v="0"/>
    <x v="0"/>
    <x v="3"/>
    <x v="0"/>
    <n v="147"/>
    <n v="1006970217.1161901"/>
  </r>
  <r>
    <x v="2"/>
    <x v="1"/>
    <x v="0"/>
    <x v="4"/>
    <x v="0"/>
    <x v="0"/>
    <x v="3"/>
    <x v="1"/>
    <n v="102"/>
    <n v="650759227.50166583"/>
  </r>
  <r>
    <x v="2"/>
    <x v="1"/>
    <x v="0"/>
    <x v="4"/>
    <x v="0"/>
    <x v="0"/>
    <x v="4"/>
    <x v="0"/>
    <n v="19"/>
    <n v="69574998.791853979"/>
  </r>
  <r>
    <x v="2"/>
    <x v="1"/>
    <x v="0"/>
    <x v="4"/>
    <x v="0"/>
    <x v="0"/>
    <x v="4"/>
    <x v="1"/>
    <n v="15"/>
    <n v="51366741.665386915"/>
  </r>
  <r>
    <x v="2"/>
    <x v="1"/>
    <x v="0"/>
    <x v="4"/>
    <x v="0"/>
    <x v="0"/>
    <x v="1"/>
    <x v="0"/>
    <n v="46"/>
    <n v="111445100.45191674"/>
  </r>
  <r>
    <x v="2"/>
    <x v="1"/>
    <x v="0"/>
    <x v="4"/>
    <x v="0"/>
    <x v="0"/>
    <x v="1"/>
    <x v="1"/>
    <n v="77"/>
    <n v="193119638.17428184"/>
  </r>
  <r>
    <x v="2"/>
    <x v="1"/>
    <x v="0"/>
    <x v="4"/>
    <x v="0"/>
    <x v="0"/>
    <x v="2"/>
    <x v="0"/>
    <n v="48"/>
    <n v="88532570.061130583"/>
  </r>
  <r>
    <x v="2"/>
    <x v="1"/>
    <x v="0"/>
    <x v="4"/>
    <x v="0"/>
    <x v="0"/>
    <x v="2"/>
    <x v="1"/>
    <n v="4"/>
    <n v="7039748.3384782607"/>
  </r>
  <r>
    <x v="2"/>
    <x v="1"/>
    <x v="0"/>
    <x v="4"/>
    <x v="0"/>
    <x v="1"/>
    <x v="3"/>
    <x v="0"/>
    <n v="975"/>
    <n v="6717828532.3422012"/>
  </r>
  <r>
    <x v="2"/>
    <x v="1"/>
    <x v="0"/>
    <x v="4"/>
    <x v="0"/>
    <x v="1"/>
    <x v="3"/>
    <x v="1"/>
    <n v="1046"/>
    <n v="6793959595.7701445"/>
  </r>
  <r>
    <x v="2"/>
    <x v="1"/>
    <x v="0"/>
    <x v="4"/>
    <x v="0"/>
    <x v="1"/>
    <x v="4"/>
    <x v="0"/>
    <n v="81"/>
    <n v="290685082.19866091"/>
  </r>
  <r>
    <x v="2"/>
    <x v="1"/>
    <x v="0"/>
    <x v="4"/>
    <x v="0"/>
    <x v="1"/>
    <x v="4"/>
    <x v="1"/>
    <n v="133"/>
    <n v="442818775.59862328"/>
  </r>
  <r>
    <x v="2"/>
    <x v="1"/>
    <x v="0"/>
    <x v="4"/>
    <x v="0"/>
    <x v="1"/>
    <x v="1"/>
    <x v="0"/>
    <n v="471"/>
    <n v="1108911520.6580822"/>
  </r>
  <r>
    <x v="2"/>
    <x v="1"/>
    <x v="0"/>
    <x v="4"/>
    <x v="0"/>
    <x v="1"/>
    <x v="1"/>
    <x v="1"/>
    <n v="666"/>
    <n v="1580458556.1607177"/>
  </r>
  <r>
    <x v="2"/>
    <x v="1"/>
    <x v="0"/>
    <x v="4"/>
    <x v="0"/>
    <x v="1"/>
    <x v="2"/>
    <x v="0"/>
    <n v="129"/>
    <n v="231213731.78386939"/>
  </r>
  <r>
    <x v="2"/>
    <x v="1"/>
    <x v="0"/>
    <x v="4"/>
    <x v="0"/>
    <x v="1"/>
    <x v="2"/>
    <x v="1"/>
    <n v="37"/>
    <n v="66297352.096521743"/>
  </r>
  <r>
    <x v="2"/>
    <x v="1"/>
    <x v="0"/>
    <x v="4"/>
    <x v="0"/>
    <x v="3"/>
    <x v="0"/>
    <x v="0"/>
    <n v="6"/>
    <n v="55142115.396438509"/>
  </r>
  <r>
    <x v="2"/>
    <x v="1"/>
    <x v="0"/>
    <x v="4"/>
    <x v="0"/>
    <x v="3"/>
    <x v="0"/>
    <x v="1"/>
    <n v="3"/>
    <n v="27034406.75"/>
  </r>
  <r>
    <x v="2"/>
    <x v="1"/>
    <x v="0"/>
    <x v="4"/>
    <x v="0"/>
    <x v="3"/>
    <x v="3"/>
    <x v="0"/>
    <n v="3"/>
    <n v="20946328.734575592"/>
  </r>
  <r>
    <x v="2"/>
    <x v="1"/>
    <x v="0"/>
    <x v="4"/>
    <x v="1"/>
    <x v="2"/>
    <x v="0"/>
    <x v="0"/>
    <n v="5"/>
    <n v="53333328"/>
  </r>
  <r>
    <x v="2"/>
    <x v="1"/>
    <x v="0"/>
    <x v="4"/>
    <x v="1"/>
    <x v="2"/>
    <x v="3"/>
    <x v="0"/>
    <n v="861"/>
    <n v="4201908210"/>
  </r>
  <r>
    <x v="2"/>
    <x v="1"/>
    <x v="0"/>
    <x v="4"/>
    <x v="1"/>
    <x v="2"/>
    <x v="3"/>
    <x v="1"/>
    <n v="815"/>
    <n v="3376309980"/>
  </r>
  <r>
    <x v="2"/>
    <x v="1"/>
    <x v="0"/>
    <x v="4"/>
    <x v="1"/>
    <x v="2"/>
    <x v="4"/>
    <x v="0"/>
    <n v="129"/>
    <n v="410912100"/>
  </r>
  <r>
    <x v="2"/>
    <x v="1"/>
    <x v="0"/>
    <x v="4"/>
    <x v="1"/>
    <x v="2"/>
    <x v="4"/>
    <x v="1"/>
    <n v="113"/>
    <n v="341439951"/>
  </r>
  <r>
    <x v="2"/>
    <x v="1"/>
    <x v="0"/>
    <x v="4"/>
    <x v="1"/>
    <x v="2"/>
    <x v="1"/>
    <x v="0"/>
    <n v="249"/>
    <n v="534022748.96679759"/>
  </r>
  <r>
    <x v="2"/>
    <x v="1"/>
    <x v="0"/>
    <x v="4"/>
    <x v="1"/>
    <x v="2"/>
    <x v="1"/>
    <x v="1"/>
    <n v="280"/>
    <n v="570297192"/>
  </r>
  <r>
    <x v="2"/>
    <x v="1"/>
    <x v="0"/>
    <x v="4"/>
    <x v="1"/>
    <x v="2"/>
    <x v="2"/>
    <x v="0"/>
    <n v="32"/>
    <n v="47590083"/>
  </r>
  <r>
    <x v="2"/>
    <x v="1"/>
    <x v="0"/>
    <x v="4"/>
    <x v="1"/>
    <x v="2"/>
    <x v="2"/>
    <x v="1"/>
    <n v="16"/>
    <n v="21268806"/>
  </r>
  <r>
    <x v="2"/>
    <x v="1"/>
    <x v="0"/>
    <x v="4"/>
    <x v="1"/>
    <x v="4"/>
    <x v="3"/>
    <x v="0"/>
    <n v="20"/>
    <n v="135734450.50755477"/>
  </r>
  <r>
    <x v="2"/>
    <x v="1"/>
    <x v="0"/>
    <x v="4"/>
    <x v="1"/>
    <x v="4"/>
    <x v="3"/>
    <x v="1"/>
    <n v="11"/>
    <n v="70558460.199324682"/>
  </r>
  <r>
    <x v="2"/>
    <x v="1"/>
    <x v="0"/>
    <x v="4"/>
    <x v="1"/>
    <x v="4"/>
    <x v="4"/>
    <x v="0"/>
    <n v="1"/>
    <n v="2975115.105"/>
  </r>
  <r>
    <x v="2"/>
    <x v="1"/>
    <x v="0"/>
    <x v="4"/>
    <x v="1"/>
    <x v="4"/>
    <x v="4"/>
    <x v="1"/>
    <n v="4"/>
    <n v="16418955.818749998"/>
  </r>
  <r>
    <x v="2"/>
    <x v="1"/>
    <x v="0"/>
    <x v="4"/>
    <x v="1"/>
    <x v="4"/>
    <x v="1"/>
    <x v="0"/>
    <n v="9"/>
    <n v="21452412.94290008"/>
  </r>
  <r>
    <x v="2"/>
    <x v="1"/>
    <x v="0"/>
    <x v="4"/>
    <x v="1"/>
    <x v="4"/>
    <x v="1"/>
    <x v="1"/>
    <n v="16"/>
    <n v="38360220.55730585"/>
  </r>
  <r>
    <x v="2"/>
    <x v="1"/>
    <x v="0"/>
    <x v="4"/>
    <x v="1"/>
    <x v="4"/>
    <x v="2"/>
    <x v="0"/>
    <n v="8"/>
    <n v="14465688.195000002"/>
  </r>
  <r>
    <x v="2"/>
    <x v="1"/>
    <x v="0"/>
    <x v="4"/>
    <x v="1"/>
    <x v="4"/>
    <x v="2"/>
    <x v="1"/>
    <n v="6"/>
    <n v="11104266.866739132"/>
  </r>
  <r>
    <x v="2"/>
    <x v="1"/>
    <x v="0"/>
    <x v="4"/>
    <x v="1"/>
    <x v="3"/>
    <x v="2"/>
    <x v="0"/>
    <n v="15"/>
    <n v="18401988"/>
  </r>
  <r>
    <x v="2"/>
    <x v="1"/>
    <x v="0"/>
    <x v="5"/>
    <x v="0"/>
    <x v="0"/>
    <x v="0"/>
    <x v="0"/>
    <n v="36"/>
    <n v="343955101.28601003"/>
  </r>
  <r>
    <x v="2"/>
    <x v="1"/>
    <x v="0"/>
    <x v="5"/>
    <x v="0"/>
    <x v="0"/>
    <x v="0"/>
    <x v="1"/>
    <n v="25"/>
    <n v="207026067.594015"/>
  </r>
  <r>
    <x v="2"/>
    <x v="1"/>
    <x v="0"/>
    <x v="5"/>
    <x v="0"/>
    <x v="0"/>
    <x v="3"/>
    <x v="0"/>
    <n v="418"/>
    <n v="3301667030.5415316"/>
  </r>
  <r>
    <x v="2"/>
    <x v="1"/>
    <x v="0"/>
    <x v="5"/>
    <x v="0"/>
    <x v="0"/>
    <x v="3"/>
    <x v="1"/>
    <n v="124"/>
    <n v="831220107.14313269"/>
  </r>
  <r>
    <x v="2"/>
    <x v="1"/>
    <x v="0"/>
    <x v="5"/>
    <x v="0"/>
    <x v="0"/>
    <x v="4"/>
    <x v="0"/>
    <n v="3"/>
    <n v="14420848.514073569"/>
  </r>
  <r>
    <x v="2"/>
    <x v="1"/>
    <x v="0"/>
    <x v="5"/>
    <x v="0"/>
    <x v="0"/>
    <x v="4"/>
    <x v="1"/>
    <n v="3"/>
    <n v="14535716.866718572"/>
  </r>
  <r>
    <x v="2"/>
    <x v="1"/>
    <x v="0"/>
    <x v="5"/>
    <x v="0"/>
    <x v="0"/>
    <x v="1"/>
    <x v="0"/>
    <n v="30"/>
    <n v="81856101.773428589"/>
  </r>
  <r>
    <x v="2"/>
    <x v="1"/>
    <x v="0"/>
    <x v="5"/>
    <x v="0"/>
    <x v="0"/>
    <x v="1"/>
    <x v="1"/>
    <n v="94"/>
    <n v="254430904.71995476"/>
  </r>
  <r>
    <x v="2"/>
    <x v="1"/>
    <x v="0"/>
    <x v="5"/>
    <x v="0"/>
    <x v="0"/>
    <x v="2"/>
    <x v="0"/>
    <n v="54"/>
    <n v="110283143.26406239"/>
  </r>
  <r>
    <x v="2"/>
    <x v="1"/>
    <x v="0"/>
    <x v="5"/>
    <x v="0"/>
    <x v="0"/>
    <x v="2"/>
    <x v="1"/>
    <n v="6"/>
    <n v="11373976.304999998"/>
  </r>
  <r>
    <x v="2"/>
    <x v="1"/>
    <x v="0"/>
    <x v="5"/>
    <x v="0"/>
    <x v="1"/>
    <x v="3"/>
    <x v="0"/>
    <n v="336"/>
    <n v="2572145593.4687347"/>
  </r>
  <r>
    <x v="2"/>
    <x v="1"/>
    <x v="0"/>
    <x v="5"/>
    <x v="0"/>
    <x v="1"/>
    <x v="3"/>
    <x v="1"/>
    <n v="388"/>
    <n v="2749130977.3302703"/>
  </r>
  <r>
    <x v="2"/>
    <x v="1"/>
    <x v="0"/>
    <x v="5"/>
    <x v="0"/>
    <x v="1"/>
    <x v="4"/>
    <x v="0"/>
    <n v="17"/>
    <n v="67490638.446941435"/>
  </r>
  <r>
    <x v="2"/>
    <x v="1"/>
    <x v="0"/>
    <x v="5"/>
    <x v="0"/>
    <x v="1"/>
    <x v="4"/>
    <x v="1"/>
    <n v="12"/>
    <n v="47949111.154296428"/>
  </r>
  <r>
    <x v="2"/>
    <x v="1"/>
    <x v="0"/>
    <x v="5"/>
    <x v="0"/>
    <x v="1"/>
    <x v="1"/>
    <x v="0"/>
    <n v="44"/>
    <n v="123994707.65157144"/>
  </r>
  <r>
    <x v="2"/>
    <x v="1"/>
    <x v="0"/>
    <x v="5"/>
    <x v="0"/>
    <x v="1"/>
    <x v="1"/>
    <x v="1"/>
    <n v="121"/>
    <n v="328981866.50004411"/>
  </r>
  <r>
    <x v="2"/>
    <x v="1"/>
    <x v="0"/>
    <x v="5"/>
    <x v="0"/>
    <x v="1"/>
    <x v="2"/>
    <x v="0"/>
    <n v="4"/>
    <n v="8223854.685937495"/>
  </r>
  <r>
    <x v="2"/>
    <x v="1"/>
    <x v="0"/>
    <x v="5"/>
    <x v="0"/>
    <x v="1"/>
    <x v="2"/>
    <x v="1"/>
    <n v="1"/>
    <n v="1932337.53"/>
  </r>
  <r>
    <x v="2"/>
    <x v="1"/>
    <x v="0"/>
    <x v="5"/>
    <x v="1"/>
    <x v="2"/>
    <x v="3"/>
    <x v="0"/>
    <n v="122"/>
    <n v="603897300.58859992"/>
  </r>
  <r>
    <x v="2"/>
    <x v="1"/>
    <x v="0"/>
    <x v="5"/>
    <x v="1"/>
    <x v="2"/>
    <x v="3"/>
    <x v="1"/>
    <n v="94"/>
    <n v="448662632.02649999"/>
  </r>
  <r>
    <x v="2"/>
    <x v="1"/>
    <x v="0"/>
    <x v="5"/>
    <x v="1"/>
    <x v="2"/>
    <x v="4"/>
    <x v="0"/>
    <n v="11"/>
    <n v="38513151"/>
  </r>
  <r>
    <x v="2"/>
    <x v="1"/>
    <x v="0"/>
    <x v="5"/>
    <x v="1"/>
    <x v="2"/>
    <x v="4"/>
    <x v="1"/>
    <n v="21"/>
    <n v="69967704"/>
  </r>
  <r>
    <x v="2"/>
    <x v="1"/>
    <x v="0"/>
    <x v="5"/>
    <x v="1"/>
    <x v="2"/>
    <x v="1"/>
    <x v="0"/>
    <n v="9"/>
    <n v="23531070"/>
  </r>
  <r>
    <x v="2"/>
    <x v="1"/>
    <x v="0"/>
    <x v="5"/>
    <x v="1"/>
    <x v="2"/>
    <x v="1"/>
    <x v="1"/>
    <n v="29"/>
    <n v="78319797"/>
  </r>
  <r>
    <x v="2"/>
    <x v="1"/>
    <x v="0"/>
    <x v="5"/>
    <x v="1"/>
    <x v="2"/>
    <x v="2"/>
    <x v="0"/>
    <n v="6"/>
    <n v="15051996"/>
  </r>
  <r>
    <x v="2"/>
    <x v="1"/>
    <x v="0"/>
    <x v="5"/>
    <x v="1"/>
    <x v="4"/>
    <x v="0"/>
    <x v="0"/>
    <n v="7"/>
    <n v="56156454.675003842"/>
  </r>
  <r>
    <x v="2"/>
    <x v="1"/>
    <x v="0"/>
    <x v="5"/>
    <x v="1"/>
    <x v="4"/>
    <x v="0"/>
    <x v="1"/>
    <n v="7"/>
    <n v="59163297.259606004"/>
  </r>
  <r>
    <x v="2"/>
    <x v="1"/>
    <x v="0"/>
    <x v="5"/>
    <x v="1"/>
    <x v="4"/>
    <x v="3"/>
    <x v="0"/>
    <n v="32"/>
    <n v="247437858.17224643"/>
  </r>
  <r>
    <x v="2"/>
    <x v="1"/>
    <x v="0"/>
    <x v="5"/>
    <x v="1"/>
    <x v="4"/>
    <x v="3"/>
    <x v="1"/>
    <n v="25"/>
    <n v="175762687.13106039"/>
  </r>
  <r>
    <x v="2"/>
    <x v="1"/>
    <x v="0"/>
    <x v="5"/>
    <x v="1"/>
    <x v="4"/>
    <x v="4"/>
    <x v="1"/>
    <n v="2"/>
    <n v="5442173.3571428582"/>
  </r>
  <r>
    <x v="2"/>
    <x v="1"/>
    <x v="0"/>
    <x v="5"/>
    <x v="1"/>
    <x v="4"/>
    <x v="1"/>
    <x v="0"/>
    <n v="13"/>
    <n v="35730759.301714294"/>
  </r>
  <r>
    <x v="2"/>
    <x v="1"/>
    <x v="0"/>
    <x v="5"/>
    <x v="1"/>
    <x v="4"/>
    <x v="1"/>
    <x v="1"/>
    <n v="23"/>
    <n v="62137934.309687346"/>
  </r>
  <r>
    <x v="2"/>
    <x v="1"/>
    <x v="0"/>
    <x v="5"/>
    <x v="1"/>
    <x v="4"/>
    <x v="2"/>
    <x v="0"/>
    <n v="8"/>
    <n v="16423513.342499986"/>
  </r>
  <r>
    <x v="2"/>
    <x v="1"/>
    <x v="0"/>
    <x v="5"/>
    <x v="1"/>
    <x v="4"/>
    <x v="2"/>
    <x v="1"/>
    <n v="2"/>
    <n v="3791325.4349999996"/>
  </r>
  <r>
    <x v="2"/>
    <x v="1"/>
    <x v="0"/>
    <x v="5"/>
    <x v="1"/>
    <x v="3"/>
    <x v="3"/>
    <x v="0"/>
    <n v="21"/>
    <n v="215523507"/>
  </r>
  <r>
    <x v="2"/>
    <x v="1"/>
    <x v="0"/>
    <x v="5"/>
    <x v="1"/>
    <x v="3"/>
    <x v="3"/>
    <x v="1"/>
    <n v="8"/>
    <n v="81052731"/>
  </r>
  <r>
    <x v="2"/>
    <x v="1"/>
    <x v="0"/>
    <x v="6"/>
    <x v="0"/>
    <x v="0"/>
    <x v="0"/>
    <x v="0"/>
    <n v="151"/>
    <n v="1630610164.294101"/>
  </r>
  <r>
    <x v="2"/>
    <x v="1"/>
    <x v="0"/>
    <x v="6"/>
    <x v="0"/>
    <x v="0"/>
    <x v="0"/>
    <x v="1"/>
    <n v="78"/>
    <n v="903289071.56452501"/>
  </r>
  <r>
    <x v="2"/>
    <x v="1"/>
    <x v="0"/>
    <x v="6"/>
    <x v="0"/>
    <x v="0"/>
    <x v="3"/>
    <x v="0"/>
    <n v="91"/>
    <n v="649766590.89170814"/>
  </r>
  <r>
    <x v="2"/>
    <x v="1"/>
    <x v="0"/>
    <x v="6"/>
    <x v="0"/>
    <x v="0"/>
    <x v="3"/>
    <x v="1"/>
    <n v="62"/>
    <n v="441436758.19789732"/>
  </r>
  <r>
    <x v="2"/>
    <x v="1"/>
    <x v="0"/>
    <x v="6"/>
    <x v="0"/>
    <x v="0"/>
    <x v="4"/>
    <x v="0"/>
    <n v="16"/>
    <n v="61033229.304076172"/>
  </r>
  <r>
    <x v="2"/>
    <x v="1"/>
    <x v="0"/>
    <x v="6"/>
    <x v="0"/>
    <x v="0"/>
    <x v="4"/>
    <x v="1"/>
    <n v="15"/>
    <n v="63083983.454678357"/>
  </r>
  <r>
    <x v="2"/>
    <x v="1"/>
    <x v="0"/>
    <x v="6"/>
    <x v="0"/>
    <x v="0"/>
    <x v="1"/>
    <x v="0"/>
    <n v="45"/>
    <n v="111614114.41734666"/>
  </r>
  <r>
    <x v="2"/>
    <x v="1"/>
    <x v="0"/>
    <x v="6"/>
    <x v="0"/>
    <x v="0"/>
    <x v="1"/>
    <x v="1"/>
    <n v="84"/>
    <n v="237413590.02093962"/>
  </r>
  <r>
    <x v="2"/>
    <x v="1"/>
    <x v="0"/>
    <x v="6"/>
    <x v="0"/>
    <x v="0"/>
    <x v="2"/>
    <x v="0"/>
    <n v="20"/>
    <n v="40257379.881056637"/>
  </r>
  <r>
    <x v="2"/>
    <x v="1"/>
    <x v="0"/>
    <x v="6"/>
    <x v="0"/>
    <x v="1"/>
    <x v="3"/>
    <x v="0"/>
    <n v="960"/>
    <n v="5650348561.4951496"/>
  </r>
  <r>
    <x v="2"/>
    <x v="1"/>
    <x v="0"/>
    <x v="6"/>
    <x v="0"/>
    <x v="1"/>
    <x v="3"/>
    <x v="1"/>
    <n v="957"/>
    <n v="5514746465.0044813"/>
  </r>
  <r>
    <x v="2"/>
    <x v="1"/>
    <x v="0"/>
    <x v="6"/>
    <x v="0"/>
    <x v="1"/>
    <x v="4"/>
    <x v="0"/>
    <n v="132"/>
    <n v="404934393.6122821"/>
  </r>
  <r>
    <x v="2"/>
    <x v="1"/>
    <x v="0"/>
    <x v="6"/>
    <x v="0"/>
    <x v="1"/>
    <x v="4"/>
    <x v="1"/>
    <n v="250"/>
    <n v="710107793.55396509"/>
  </r>
  <r>
    <x v="2"/>
    <x v="1"/>
    <x v="0"/>
    <x v="6"/>
    <x v="0"/>
    <x v="1"/>
    <x v="1"/>
    <x v="0"/>
    <n v="233"/>
    <n v="556154795.84840345"/>
  </r>
  <r>
    <x v="2"/>
    <x v="1"/>
    <x v="0"/>
    <x v="6"/>
    <x v="0"/>
    <x v="1"/>
    <x v="1"/>
    <x v="1"/>
    <n v="504"/>
    <n v="1192814364.4830406"/>
  </r>
  <r>
    <x v="2"/>
    <x v="1"/>
    <x v="0"/>
    <x v="6"/>
    <x v="0"/>
    <x v="1"/>
    <x v="2"/>
    <x v="0"/>
    <n v="39"/>
    <n v="74659112.602967456"/>
  </r>
  <r>
    <x v="2"/>
    <x v="1"/>
    <x v="0"/>
    <x v="6"/>
    <x v="0"/>
    <x v="1"/>
    <x v="2"/>
    <x v="1"/>
    <n v="5"/>
    <n v="9661051.9624800012"/>
  </r>
  <r>
    <x v="2"/>
    <x v="1"/>
    <x v="0"/>
    <x v="6"/>
    <x v="0"/>
    <x v="3"/>
    <x v="0"/>
    <x v="0"/>
    <n v="40"/>
    <n v="483423526.11744696"/>
  </r>
  <r>
    <x v="2"/>
    <x v="1"/>
    <x v="0"/>
    <x v="6"/>
    <x v="0"/>
    <x v="3"/>
    <x v="0"/>
    <x v="1"/>
    <n v="38"/>
    <n v="468833388.87599993"/>
  </r>
  <r>
    <x v="2"/>
    <x v="1"/>
    <x v="0"/>
    <x v="6"/>
    <x v="0"/>
    <x v="3"/>
    <x v="3"/>
    <x v="0"/>
    <n v="279"/>
    <n v="2008933580.4969833"/>
  </r>
  <r>
    <x v="2"/>
    <x v="1"/>
    <x v="0"/>
    <x v="6"/>
    <x v="0"/>
    <x v="3"/>
    <x v="3"/>
    <x v="1"/>
    <n v="347"/>
    <n v="2396074544.2773538"/>
  </r>
  <r>
    <x v="2"/>
    <x v="1"/>
    <x v="0"/>
    <x v="6"/>
    <x v="0"/>
    <x v="3"/>
    <x v="4"/>
    <x v="0"/>
    <n v="1"/>
    <n v="2682024.105"/>
  </r>
  <r>
    <x v="2"/>
    <x v="1"/>
    <x v="0"/>
    <x v="6"/>
    <x v="0"/>
    <x v="3"/>
    <x v="4"/>
    <x v="1"/>
    <n v="1"/>
    <n v="5083377.33"/>
  </r>
  <r>
    <x v="2"/>
    <x v="1"/>
    <x v="0"/>
    <x v="6"/>
    <x v="0"/>
    <x v="3"/>
    <x v="1"/>
    <x v="0"/>
    <n v="29"/>
    <n v="98318608.979376912"/>
  </r>
  <r>
    <x v="2"/>
    <x v="1"/>
    <x v="0"/>
    <x v="6"/>
    <x v="0"/>
    <x v="3"/>
    <x v="1"/>
    <x v="1"/>
    <n v="100"/>
    <n v="337829717.95634657"/>
  </r>
  <r>
    <x v="2"/>
    <x v="1"/>
    <x v="0"/>
    <x v="6"/>
    <x v="0"/>
    <x v="3"/>
    <x v="2"/>
    <x v="0"/>
    <n v="21"/>
    <n v="45244479.005917504"/>
  </r>
  <r>
    <x v="2"/>
    <x v="1"/>
    <x v="0"/>
    <x v="6"/>
    <x v="1"/>
    <x v="2"/>
    <x v="0"/>
    <x v="0"/>
    <n v="1"/>
    <n v="7980000"/>
  </r>
  <r>
    <x v="2"/>
    <x v="1"/>
    <x v="0"/>
    <x v="6"/>
    <x v="1"/>
    <x v="2"/>
    <x v="3"/>
    <x v="0"/>
    <n v="773"/>
    <n v="3404617772.5906801"/>
  </r>
  <r>
    <x v="2"/>
    <x v="1"/>
    <x v="0"/>
    <x v="6"/>
    <x v="1"/>
    <x v="2"/>
    <x v="3"/>
    <x v="1"/>
    <n v="658"/>
    <n v="2318107760.4779997"/>
  </r>
  <r>
    <x v="2"/>
    <x v="1"/>
    <x v="0"/>
    <x v="6"/>
    <x v="1"/>
    <x v="2"/>
    <x v="4"/>
    <x v="0"/>
    <n v="163"/>
    <n v="437707934.61299998"/>
  </r>
  <r>
    <x v="2"/>
    <x v="1"/>
    <x v="0"/>
    <x v="6"/>
    <x v="1"/>
    <x v="2"/>
    <x v="4"/>
    <x v="1"/>
    <n v="157"/>
    <n v="360400678.27631998"/>
  </r>
  <r>
    <x v="2"/>
    <x v="1"/>
    <x v="0"/>
    <x v="6"/>
    <x v="1"/>
    <x v="2"/>
    <x v="1"/>
    <x v="0"/>
    <n v="958"/>
    <n v="1529111777.25"/>
  </r>
  <r>
    <x v="2"/>
    <x v="1"/>
    <x v="0"/>
    <x v="6"/>
    <x v="1"/>
    <x v="2"/>
    <x v="1"/>
    <x v="1"/>
    <n v="1698"/>
    <n v="2530468995"/>
  </r>
  <r>
    <x v="2"/>
    <x v="1"/>
    <x v="0"/>
    <x v="6"/>
    <x v="1"/>
    <x v="2"/>
    <x v="2"/>
    <x v="0"/>
    <n v="10"/>
    <n v="16732986"/>
  </r>
  <r>
    <x v="2"/>
    <x v="1"/>
    <x v="0"/>
    <x v="6"/>
    <x v="1"/>
    <x v="2"/>
    <x v="2"/>
    <x v="1"/>
    <n v="10"/>
    <n v="6921240"/>
  </r>
  <r>
    <x v="2"/>
    <x v="1"/>
    <x v="0"/>
    <x v="6"/>
    <x v="1"/>
    <x v="4"/>
    <x v="3"/>
    <x v="0"/>
    <n v="13"/>
    <n v="84035865.608208269"/>
  </r>
  <r>
    <x v="2"/>
    <x v="1"/>
    <x v="0"/>
    <x v="6"/>
    <x v="1"/>
    <x v="4"/>
    <x v="3"/>
    <x v="1"/>
    <n v="18"/>
    <n v="115551919.05185373"/>
  </r>
  <r>
    <x v="2"/>
    <x v="1"/>
    <x v="0"/>
    <x v="6"/>
    <x v="1"/>
    <x v="4"/>
    <x v="4"/>
    <x v="0"/>
    <n v="1"/>
    <n v="2829595.692857143"/>
  </r>
  <r>
    <x v="2"/>
    <x v="1"/>
    <x v="0"/>
    <x v="6"/>
    <x v="1"/>
    <x v="4"/>
    <x v="4"/>
    <x v="1"/>
    <n v="4"/>
    <n v="14471038.363953602"/>
  </r>
  <r>
    <x v="2"/>
    <x v="1"/>
    <x v="0"/>
    <x v="6"/>
    <x v="1"/>
    <x v="4"/>
    <x v="1"/>
    <x v="0"/>
    <n v="5"/>
    <n v="12407514.853125857"/>
  </r>
  <r>
    <x v="2"/>
    <x v="1"/>
    <x v="0"/>
    <x v="6"/>
    <x v="1"/>
    <x v="4"/>
    <x v="1"/>
    <x v="1"/>
    <n v="17"/>
    <n v="44668337.338269345"/>
  </r>
  <r>
    <x v="2"/>
    <x v="1"/>
    <x v="0"/>
    <x v="6"/>
    <x v="1"/>
    <x v="4"/>
    <x v="2"/>
    <x v="0"/>
    <n v="3"/>
    <n v="6102659.8157744845"/>
  </r>
  <r>
    <x v="2"/>
    <x v="1"/>
    <x v="0"/>
    <x v="6"/>
    <x v="1"/>
    <x v="4"/>
    <x v="2"/>
    <x v="1"/>
    <n v="3"/>
    <n v="5403914.4473784007"/>
  </r>
  <r>
    <x v="2"/>
    <x v="1"/>
    <x v="0"/>
    <x v="6"/>
    <x v="1"/>
    <x v="3"/>
    <x v="0"/>
    <x v="0"/>
    <n v="3"/>
    <n v="49675650"/>
  </r>
  <r>
    <x v="2"/>
    <x v="1"/>
    <x v="0"/>
    <x v="6"/>
    <x v="1"/>
    <x v="3"/>
    <x v="0"/>
    <x v="1"/>
    <n v="2"/>
    <n v="27958434"/>
  </r>
  <r>
    <x v="2"/>
    <x v="1"/>
    <x v="0"/>
    <x v="6"/>
    <x v="1"/>
    <x v="3"/>
    <x v="3"/>
    <x v="0"/>
    <n v="106"/>
    <n v="883166307"/>
  </r>
  <r>
    <x v="2"/>
    <x v="1"/>
    <x v="0"/>
    <x v="6"/>
    <x v="1"/>
    <x v="3"/>
    <x v="3"/>
    <x v="1"/>
    <n v="100"/>
    <n v="666760536"/>
  </r>
  <r>
    <x v="2"/>
    <x v="1"/>
    <x v="0"/>
    <x v="6"/>
    <x v="1"/>
    <x v="3"/>
    <x v="4"/>
    <x v="0"/>
    <n v="4"/>
    <n v="18951465"/>
  </r>
  <r>
    <x v="2"/>
    <x v="1"/>
    <x v="0"/>
    <x v="6"/>
    <x v="1"/>
    <x v="3"/>
    <x v="4"/>
    <x v="1"/>
    <n v="2"/>
    <n v="12928824"/>
  </r>
  <r>
    <x v="2"/>
    <x v="1"/>
    <x v="0"/>
    <x v="6"/>
    <x v="1"/>
    <x v="3"/>
    <x v="1"/>
    <x v="0"/>
    <n v="2"/>
    <n v="8424264"/>
  </r>
  <r>
    <x v="2"/>
    <x v="1"/>
    <x v="0"/>
    <x v="6"/>
    <x v="1"/>
    <x v="3"/>
    <x v="1"/>
    <x v="1"/>
    <n v="19"/>
    <n v="59401770"/>
  </r>
  <r>
    <x v="2"/>
    <x v="1"/>
    <x v="0"/>
    <x v="6"/>
    <x v="1"/>
    <x v="3"/>
    <x v="2"/>
    <x v="0"/>
    <n v="3"/>
    <n v="5714643"/>
  </r>
  <r>
    <x v="2"/>
    <x v="1"/>
    <x v="0"/>
    <x v="6"/>
    <x v="1"/>
    <x v="3"/>
    <x v="2"/>
    <x v="1"/>
    <n v="1"/>
    <n v="2034021"/>
  </r>
  <r>
    <x v="2"/>
    <x v="1"/>
    <x v="0"/>
    <x v="7"/>
    <x v="0"/>
    <x v="0"/>
    <x v="0"/>
    <x v="0"/>
    <n v="418"/>
    <n v="5840012171.7013588"/>
  </r>
  <r>
    <x v="2"/>
    <x v="1"/>
    <x v="0"/>
    <x v="7"/>
    <x v="0"/>
    <x v="0"/>
    <x v="0"/>
    <x v="1"/>
    <n v="201"/>
    <n v="2643746847.8163939"/>
  </r>
  <r>
    <x v="2"/>
    <x v="1"/>
    <x v="0"/>
    <x v="7"/>
    <x v="0"/>
    <x v="0"/>
    <x v="3"/>
    <x v="0"/>
    <n v="839"/>
    <n v="6615706349.4459696"/>
  </r>
  <r>
    <x v="2"/>
    <x v="1"/>
    <x v="0"/>
    <x v="7"/>
    <x v="0"/>
    <x v="0"/>
    <x v="3"/>
    <x v="1"/>
    <n v="912"/>
    <n v="7055033379.6984253"/>
  </r>
  <r>
    <x v="2"/>
    <x v="1"/>
    <x v="0"/>
    <x v="7"/>
    <x v="0"/>
    <x v="0"/>
    <x v="4"/>
    <x v="0"/>
    <n v="256"/>
    <n v="1218599684.4908047"/>
  </r>
  <r>
    <x v="2"/>
    <x v="1"/>
    <x v="0"/>
    <x v="7"/>
    <x v="0"/>
    <x v="0"/>
    <x v="4"/>
    <x v="1"/>
    <n v="341"/>
    <n v="1753330404.1951575"/>
  </r>
  <r>
    <x v="2"/>
    <x v="1"/>
    <x v="0"/>
    <x v="7"/>
    <x v="0"/>
    <x v="0"/>
    <x v="1"/>
    <x v="0"/>
    <n v="399"/>
    <n v="1223647886.3379743"/>
  </r>
  <r>
    <x v="2"/>
    <x v="1"/>
    <x v="0"/>
    <x v="7"/>
    <x v="0"/>
    <x v="0"/>
    <x v="1"/>
    <x v="1"/>
    <n v="469"/>
    <n v="1576451720.0570824"/>
  </r>
  <r>
    <x v="2"/>
    <x v="1"/>
    <x v="0"/>
    <x v="7"/>
    <x v="0"/>
    <x v="0"/>
    <x v="2"/>
    <x v="0"/>
    <n v="203"/>
    <n v="474367171.8074584"/>
  </r>
  <r>
    <x v="2"/>
    <x v="1"/>
    <x v="0"/>
    <x v="7"/>
    <x v="0"/>
    <x v="0"/>
    <x v="2"/>
    <x v="1"/>
    <n v="4"/>
    <n v="8777982.8833428007"/>
  </r>
  <r>
    <x v="2"/>
    <x v="1"/>
    <x v="0"/>
    <x v="7"/>
    <x v="0"/>
    <x v="1"/>
    <x v="0"/>
    <x v="0"/>
    <n v="12"/>
    <n v="169352519.07889521"/>
  </r>
  <r>
    <x v="2"/>
    <x v="1"/>
    <x v="0"/>
    <x v="7"/>
    <x v="0"/>
    <x v="1"/>
    <x v="0"/>
    <x v="1"/>
    <n v="13"/>
    <n v="109777452.02586798"/>
  </r>
  <r>
    <x v="2"/>
    <x v="1"/>
    <x v="0"/>
    <x v="7"/>
    <x v="0"/>
    <x v="1"/>
    <x v="3"/>
    <x v="0"/>
    <n v="2089"/>
    <n v="19306708794.285225"/>
  </r>
  <r>
    <x v="2"/>
    <x v="1"/>
    <x v="0"/>
    <x v="7"/>
    <x v="0"/>
    <x v="1"/>
    <x v="3"/>
    <x v="1"/>
    <n v="2028"/>
    <n v="17786073471.34602"/>
  </r>
  <r>
    <x v="2"/>
    <x v="1"/>
    <x v="0"/>
    <x v="7"/>
    <x v="0"/>
    <x v="1"/>
    <x v="4"/>
    <x v="0"/>
    <n v="214"/>
    <n v="881120584.43582666"/>
  </r>
  <r>
    <x v="2"/>
    <x v="1"/>
    <x v="0"/>
    <x v="7"/>
    <x v="0"/>
    <x v="1"/>
    <x v="4"/>
    <x v="1"/>
    <n v="121"/>
    <n v="447038840.45704132"/>
  </r>
  <r>
    <x v="2"/>
    <x v="1"/>
    <x v="0"/>
    <x v="7"/>
    <x v="0"/>
    <x v="1"/>
    <x v="1"/>
    <x v="0"/>
    <n v="729"/>
    <n v="2035796491.5785377"/>
  </r>
  <r>
    <x v="2"/>
    <x v="1"/>
    <x v="0"/>
    <x v="7"/>
    <x v="0"/>
    <x v="1"/>
    <x v="1"/>
    <x v="1"/>
    <n v="998"/>
    <n v="2919796814.7802839"/>
  </r>
  <r>
    <x v="2"/>
    <x v="1"/>
    <x v="0"/>
    <x v="7"/>
    <x v="0"/>
    <x v="1"/>
    <x v="2"/>
    <x v="0"/>
    <n v="218"/>
    <n v="503748723.17519075"/>
  </r>
  <r>
    <x v="2"/>
    <x v="1"/>
    <x v="0"/>
    <x v="7"/>
    <x v="0"/>
    <x v="1"/>
    <x v="2"/>
    <x v="1"/>
    <n v="24"/>
    <n v="52041381.706171185"/>
  </r>
  <r>
    <x v="2"/>
    <x v="1"/>
    <x v="0"/>
    <x v="7"/>
    <x v="0"/>
    <x v="3"/>
    <x v="3"/>
    <x v="0"/>
    <n v="1"/>
    <n v="8868438.0555422828"/>
  </r>
  <r>
    <x v="2"/>
    <x v="1"/>
    <x v="0"/>
    <x v="7"/>
    <x v="0"/>
    <x v="3"/>
    <x v="3"/>
    <x v="1"/>
    <n v="1"/>
    <n v="7810938.0420006718"/>
  </r>
  <r>
    <x v="2"/>
    <x v="1"/>
    <x v="0"/>
    <x v="7"/>
    <x v="1"/>
    <x v="2"/>
    <x v="0"/>
    <x v="0"/>
    <n v="2"/>
    <n v="6994638"/>
  </r>
  <r>
    <x v="2"/>
    <x v="1"/>
    <x v="0"/>
    <x v="7"/>
    <x v="1"/>
    <x v="2"/>
    <x v="0"/>
    <x v="1"/>
    <n v="1"/>
    <n v="10000002"/>
  </r>
  <r>
    <x v="2"/>
    <x v="1"/>
    <x v="0"/>
    <x v="7"/>
    <x v="1"/>
    <x v="2"/>
    <x v="3"/>
    <x v="0"/>
    <n v="234"/>
    <n v="1700844342"/>
  </r>
  <r>
    <x v="2"/>
    <x v="1"/>
    <x v="0"/>
    <x v="7"/>
    <x v="1"/>
    <x v="2"/>
    <x v="3"/>
    <x v="1"/>
    <n v="142"/>
    <n v="927333990.99899995"/>
  </r>
  <r>
    <x v="2"/>
    <x v="1"/>
    <x v="0"/>
    <x v="7"/>
    <x v="1"/>
    <x v="2"/>
    <x v="4"/>
    <x v="0"/>
    <n v="29"/>
    <n v="93916773"/>
  </r>
  <r>
    <x v="2"/>
    <x v="1"/>
    <x v="0"/>
    <x v="7"/>
    <x v="1"/>
    <x v="2"/>
    <x v="4"/>
    <x v="1"/>
    <n v="20"/>
    <n v="65655285"/>
  </r>
  <r>
    <x v="2"/>
    <x v="1"/>
    <x v="0"/>
    <x v="7"/>
    <x v="1"/>
    <x v="2"/>
    <x v="1"/>
    <x v="0"/>
    <n v="21"/>
    <n v="53286306"/>
  </r>
  <r>
    <x v="2"/>
    <x v="1"/>
    <x v="0"/>
    <x v="7"/>
    <x v="1"/>
    <x v="2"/>
    <x v="1"/>
    <x v="1"/>
    <n v="31"/>
    <n v="77606871"/>
  </r>
  <r>
    <x v="2"/>
    <x v="1"/>
    <x v="0"/>
    <x v="7"/>
    <x v="1"/>
    <x v="2"/>
    <x v="2"/>
    <x v="0"/>
    <n v="10"/>
    <n v="16819389"/>
  </r>
  <r>
    <x v="2"/>
    <x v="1"/>
    <x v="0"/>
    <x v="7"/>
    <x v="1"/>
    <x v="2"/>
    <x v="2"/>
    <x v="1"/>
    <n v="1"/>
    <n v="1404702"/>
  </r>
  <r>
    <x v="2"/>
    <x v="1"/>
    <x v="0"/>
    <x v="7"/>
    <x v="1"/>
    <x v="4"/>
    <x v="0"/>
    <x v="0"/>
    <n v="5"/>
    <n v="48494968.553327493"/>
  </r>
  <r>
    <x v="2"/>
    <x v="1"/>
    <x v="0"/>
    <x v="7"/>
    <x v="1"/>
    <x v="4"/>
    <x v="0"/>
    <x v="1"/>
    <n v="5"/>
    <n v="40925895.028827369"/>
  </r>
  <r>
    <x v="2"/>
    <x v="1"/>
    <x v="0"/>
    <x v="7"/>
    <x v="1"/>
    <x v="4"/>
    <x v="3"/>
    <x v="0"/>
    <n v="29"/>
    <n v="253244155.04406363"/>
  </r>
  <r>
    <x v="2"/>
    <x v="1"/>
    <x v="0"/>
    <x v="7"/>
    <x v="1"/>
    <x v="4"/>
    <x v="3"/>
    <x v="1"/>
    <n v="19"/>
    <n v="157828894.09507331"/>
  </r>
  <r>
    <x v="2"/>
    <x v="1"/>
    <x v="0"/>
    <x v="7"/>
    <x v="1"/>
    <x v="4"/>
    <x v="4"/>
    <x v="0"/>
    <n v="22"/>
    <n v="89586468.898428619"/>
  </r>
  <r>
    <x v="2"/>
    <x v="1"/>
    <x v="0"/>
    <x v="7"/>
    <x v="1"/>
    <x v="4"/>
    <x v="4"/>
    <x v="1"/>
    <n v="22"/>
    <n v="87423249.633112878"/>
  </r>
  <r>
    <x v="2"/>
    <x v="1"/>
    <x v="0"/>
    <x v="7"/>
    <x v="1"/>
    <x v="4"/>
    <x v="1"/>
    <x v="0"/>
    <n v="36"/>
    <n v="101710217.46422258"/>
  </r>
  <r>
    <x v="2"/>
    <x v="1"/>
    <x v="0"/>
    <x v="7"/>
    <x v="1"/>
    <x v="4"/>
    <x v="1"/>
    <x v="1"/>
    <n v="50"/>
    <n v="155934687.10896558"/>
  </r>
  <r>
    <x v="2"/>
    <x v="1"/>
    <x v="0"/>
    <x v="7"/>
    <x v="1"/>
    <x v="4"/>
    <x v="2"/>
    <x v="0"/>
    <n v="11"/>
    <n v="26591092.568917856"/>
  </r>
  <r>
    <x v="2"/>
    <x v="1"/>
    <x v="0"/>
    <x v="7"/>
    <x v="1"/>
    <x v="4"/>
    <x v="2"/>
    <x v="1"/>
    <n v="7"/>
    <n v="16795192.023742802"/>
  </r>
  <r>
    <x v="2"/>
    <x v="1"/>
    <x v="0"/>
    <x v="8"/>
    <x v="0"/>
    <x v="0"/>
    <x v="0"/>
    <x v="0"/>
    <n v="145"/>
    <n v="1266405157.5360849"/>
  </r>
  <r>
    <x v="2"/>
    <x v="1"/>
    <x v="0"/>
    <x v="8"/>
    <x v="0"/>
    <x v="0"/>
    <x v="0"/>
    <x v="1"/>
    <n v="120"/>
    <n v="1039880182.9738998"/>
  </r>
  <r>
    <x v="2"/>
    <x v="1"/>
    <x v="0"/>
    <x v="8"/>
    <x v="0"/>
    <x v="0"/>
    <x v="3"/>
    <x v="0"/>
    <n v="302"/>
    <n v="1858859326.5019014"/>
  </r>
  <r>
    <x v="2"/>
    <x v="1"/>
    <x v="0"/>
    <x v="8"/>
    <x v="0"/>
    <x v="0"/>
    <x v="3"/>
    <x v="1"/>
    <n v="459"/>
    <n v="2388524028.8063917"/>
  </r>
  <r>
    <x v="2"/>
    <x v="1"/>
    <x v="0"/>
    <x v="8"/>
    <x v="0"/>
    <x v="0"/>
    <x v="4"/>
    <x v="0"/>
    <n v="29"/>
    <n v="104935026.16982444"/>
  </r>
  <r>
    <x v="2"/>
    <x v="1"/>
    <x v="0"/>
    <x v="8"/>
    <x v="0"/>
    <x v="0"/>
    <x v="4"/>
    <x v="1"/>
    <n v="127"/>
    <n v="250425294.08619103"/>
  </r>
  <r>
    <x v="2"/>
    <x v="1"/>
    <x v="0"/>
    <x v="8"/>
    <x v="0"/>
    <x v="0"/>
    <x v="1"/>
    <x v="0"/>
    <n v="63"/>
    <n v="140083265.08312538"/>
  </r>
  <r>
    <x v="2"/>
    <x v="1"/>
    <x v="0"/>
    <x v="8"/>
    <x v="0"/>
    <x v="0"/>
    <x v="1"/>
    <x v="1"/>
    <n v="97"/>
    <n v="223662719.72946781"/>
  </r>
  <r>
    <x v="2"/>
    <x v="1"/>
    <x v="0"/>
    <x v="8"/>
    <x v="0"/>
    <x v="0"/>
    <x v="2"/>
    <x v="0"/>
    <n v="87"/>
    <n v="151459097.89144093"/>
  </r>
  <r>
    <x v="2"/>
    <x v="1"/>
    <x v="0"/>
    <x v="8"/>
    <x v="0"/>
    <x v="0"/>
    <x v="2"/>
    <x v="1"/>
    <n v="43"/>
    <n v="67368402.139147431"/>
  </r>
  <r>
    <x v="2"/>
    <x v="1"/>
    <x v="0"/>
    <x v="8"/>
    <x v="0"/>
    <x v="1"/>
    <x v="3"/>
    <x v="0"/>
    <n v="1854"/>
    <n v="11010894781.378126"/>
  </r>
  <r>
    <x v="2"/>
    <x v="1"/>
    <x v="0"/>
    <x v="8"/>
    <x v="0"/>
    <x v="1"/>
    <x v="3"/>
    <x v="1"/>
    <n v="5814"/>
    <n v="25910966122.803093"/>
  </r>
  <r>
    <x v="2"/>
    <x v="1"/>
    <x v="0"/>
    <x v="8"/>
    <x v="0"/>
    <x v="1"/>
    <x v="4"/>
    <x v="0"/>
    <n v="227"/>
    <n v="693871294.86864483"/>
  </r>
  <r>
    <x v="2"/>
    <x v="1"/>
    <x v="0"/>
    <x v="8"/>
    <x v="0"/>
    <x v="1"/>
    <x v="4"/>
    <x v="1"/>
    <n v="6526"/>
    <n v="11702144691.264587"/>
  </r>
  <r>
    <x v="2"/>
    <x v="1"/>
    <x v="0"/>
    <x v="8"/>
    <x v="0"/>
    <x v="1"/>
    <x v="1"/>
    <x v="0"/>
    <n v="639"/>
    <n v="1478871249.4089549"/>
  </r>
  <r>
    <x v="2"/>
    <x v="1"/>
    <x v="0"/>
    <x v="8"/>
    <x v="0"/>
    <x v="1"/>
    <x v="1"/>
    <x v="1"/>
    <n v="1270"/>
    <n v="2865736343.3068213"/>
  </r>
  <r>
    <x v="2"/>
    <x v="1"/>
    <x v="0"/>
    <x v="8"/>
    <x v="0"/>
    <x v="1"/>
    <x v="2"/>
    <x v="0"/>
    <n v="441"/>
    <n v="801002257.00127482"/>
  </r>
  <r>
    <x v="2"/>
    <x v="1"/>
    <x v="0"/>
    <x v="8"/>
    <x v="0"/>
    <x v="1"/>
    <x v="2"/>
    <x v="1"/>
    <n v="1136"/>
    <n v="1781860588.133549"/>
  </r>
  <r>
    <x v="2"/>
    <x v="1"/>
    <x v="0"/>
    <x v="8"/>
    <x v="0"/>
    <x v="3"/>
    <x v="0"/>
    <x v="1"/>
    <n v="1"/>
    <n v="10494117"/>
  </r>
  <r>
    <x v="2"/>
    <x v="1"/>
    <x v="0"/>
    <x v="8"/>
    <x v="0"/>
    <x v="3"/>
    <x v="3"/>
    <x v="0"/>
    <n v="8"/>
    <n v="68345088"/>
  </r>
  <r>
    <x v="2"/>
    <x v="1"/>
    <x v="0"/>
    <x v="8"/>
    <x v="0"/>
    <x v="3"/>
    <x v="3"/>
    <x v="1"/>
    <n v="17"/>
    <n v="142480941.56999999"/>
  </r>
  <r>
    <x v="2"/>
    <x v="1"/>
    <x v="0"/>
    <x v="8"/>
    <x v="0"/>
    <x v="3"/>
    <x v="1"/>
    <x v="1"/>
    <n v="5"/>
    <n v="12061064.175000001"/>
  </r>
  <r>
    <x v="2"/>
    <x v="1"/>
    <x v="0"/>
    <x v="8"/>
    <x v="0"/>
    <x v="3"/>
    <x v="2"/>
    <x v="0"/>
    <n v="3"/>
    <n v="5617873.8450000007"/>
  </r>
  <r>
    <x v="2"/>
    <x v="1"/>
    <x v="0"/>
    <x v="8"/>
    <x v="1"/>
    <x v="2"/>
    <x v="0"/>
    <x v="0"/>
    <n v="2"/>
    <n v="24843216"/>
  </r>
  <r>
    <x v="2"/>
    <x v="1"/>
    <x v="0"/>
    <x v="8"/>
    <x v="1"/>
    <x v="2"/>
    <x v="0"/>
    <x v="1"/>
    <n v="4"/>
    <n v="40647453"/>
  </r>
  <r>
    <x v="2"/>
    <x v="1"/>
    <x v="0"/>
    <x v="8"/>
    <x v="1"/>
    <x v="2"/>
    <x v="3"/>
    <x v="0"/>
    <n v="1157"/>
    <n v="5215681395.6232004"/>
  </r>
  <r>
    <x v="2"/>
    <x v="1"/>
    <x v="0"/>
    <x v="8"/>
    <x v="1"/>
    <x v="2"/>
    <x v="3"/>
    <x v="1"/>
    <n v="1495"/>
    <n v="5936868856.1514006"/>
  </r>
  <r>
    <x v="2"/>
    <x v="1"/>
    <x v="0"/>
    <x v="8"/>
    <x v="1"/>
    <x v="2"/>
    <x v="4"/>
    <x v="0"/>
    <n v="120"/>
    <n v="322842327"/>
  </r>
  <r>
    <x v="2"/>
    <x v="1"/>
    <x v="0"/>
    <x v="8"/>
    <x v="1"/>
    <x v="2"/>
    <x v="4"/>
    <x v="1"/>
    <n v="373"/>
    <n v="563079075"/>
  </r>
  <r>
    <x v="2"/>
    <x v="1"/>
    <x v="0"/>
    <x v="8"/>
    <x v="1"/>
    <x v="2"/>
    <x v="1"/>
    <x v="0"/>
    <n v="189"/>
    <n v="397990971"/>
  </r>
  <r>
    <x v="2"/>
    <x v="1"/>
    <x v="0"/>
    <x v="8"/>
    <x v="1"/>
    <x v="2"/>
    <x v="1"/>
    <x v="1"/>
    <n v="384"/>
    <n v="537412863"/>
  </r>
  <r>
    <x v="2"/>
    <x v="1"/>
    <x v="0"/>
    <x v="8"/>
    <x v="1"/>
    <x v="2"/>
    <x v="2"/>
    <x v="0"/>
    <n v="19"/>
    <n v="24989451"/>
  </r>
  <r>
    <x v="2"/>
    <x v="1"/>
    <x v="0"/>
    <x v="8"/>
    <x v="1"/>
    <x v="2"/>
    <x v="2"/>
    <x v="1"/>
    <n v="646"/>
    <n v="398478792"/>
  </r>
  <r>
    <x v="2"/>
    <x v="1"/>
    <x v="0"/>
    <x v="8"/>
    <x v="1"/>
    <x v="4"/>
    <x v="0"/>
    <x v="0"/>
    <n v="1"/>
    <n v="10019007"/>
  </r>
  <r>
    <x v="2"/>
    <x v="1"/>
    <x v="0"/>
    <x v="8"/>
    <x v="1"/>
    <x v="4"/>
    <x v="0"/>
    <x v="1"/>
    <n v="3"/>
    <n v="13961262.999702001"/>
  </r>
  <r>
    <x v="2"/>
    <x v="1"/>
    <x v="0"/>
    <x v="8"/>
    <x v="1"/>
    <x v="4"/>
    <x v="3"/>
    <x v="0"/>
    <n v="26"/>
    <n v="152856211.23207119"/>
  </r>
  <r>
    <x v="2"/>
    <x v="1"/>
    <x v="0"/>
    <x v="8"/>
    <x v="1"/>
    <x v="4"/>
    <x v="3"/>
    <x v="1"/>
    <n v="296"/>
    <n v="1163121083.2793996"/>
  </r>
  <r>
    <x v="2"/>
    <x v="1"/>
    <x v="0"/>
    <x v="8"/>
    <x v="1"/>
    <x v="4"/>
    <x v="4"/>
    <x v="1"/>
    <n v="506"/>
    <n v="884529514.34404612"/>
  </r>
  <r>
    <x v="2"/>
    <x v="1"/>
    <x v="0"/>
    <x v="8"/>
    <x v="1"/>
    <x v="4"/>
    <x v="1"/>
    <x v="0"/>
    <n v="17"/>
    <n v="36364302.935169227"/>
  </r>
  <r>
    <x v="2"/>
    <x v="1"/>
    <x v="0"/>
    <x v="8"/>
    <x v="1"/>
    <x v="4"/>
    <x v="1"/>
    <x v="1"/>
    <n v="52"/>
    <n v="113680237.82284151"/>
  </r>
  <r>
    <x v="2"/>
    <x v="1"/>
    <x v="0"/>
    <x v="8"/>
    <x v="1"/>
    <x v="4"/>
    <x v="2"/>
    <x v="0"/>
    <n v="11"/>
    <n v="19354883.571982097"/>
  </r>
  <r>
    <x v="2"/>
    <x v="1"/>
    <x v="0"/>
    <x v="8"/>
    <x v="1"/>
    <x v="4"/>
    <x v="2"/>
    <x v="1"/>
    <n v="136"/>
    <n v="212209944.89708602"/>
  </r>
  <r>
    <x v="2"/>
    <x v="1"/>
    <x v="0"/>
    <x v="8"/>
    <x v="1"/>
    <x v="3"/>
    <x v="3"/>
    <x v="0"/>
    <n v="58"/>
    <n v="355973973"/>
  </r>
  <r>
    <x v="2"/>
    <x v="1"/>
    <x v="0"/>
    <x v="8"/>
    <x v="1"/>
    <x v="3"/>
    <x v="3"/>
    <x v="1"/>
    <n v="30"/>
    <n v="172573575"/>
  </r>
  <r>
    <x v="2"/>
    <x v="1"/>
    <x v="0"/>
    <x v="8"/>
    <x v="1"/>
    <x v="3"/>
    <x v="4"/>
    <x v="1"/>
    <n v="367"/>
    <n v="234085683"/>
  </r>
  <r>
    <x v="2"/>
    <x v="1"/>
    <x v="0"/>
    <x v="8"/>
    <x v="1"/>
    <x v="3"/>
    <x v="1"/>
    <x v="0"/>
    <n v="136"/>
    <n v="289014586.466043"/>
  </r>
  <r>
    <x v="2"/>
    <x v="1"/>
    <x v="0"/>
    <x v="8"/>
    <x v="1"/>
    <x v="3"/>
    <x v="1"/>
    <x v="1"/>
    <n v="6"/>
    <n v="13220271"/>
  </r>
  <r>
    <x v="2"/>
    <x v="1"/>
    <x v="0"/>
    <x v="8"/>
    <x v="1"/>
    <x v="3"/>
    <x v="2"/>
    <x v="0"/>
    <n v="4"/>
    <n v="2298108"/>
  </r>
  <r>
    <x v="2"/>
    <x v="1"/>
    <x v="0"/>
    <x v="8"/>
    <x v="1"/>
    <x v="3"/>
    <x v="2"/>
    <x v="1"/>
    <n v="196"/>
    <n v="113679948"/>
  </r>
  <r>
    <x v="2"/>
    <x v="1"/>
    <x v="0"/>
    <x v="9"/>
    <x v="0"/>
    <x v="0"/>
    <x v="0"/>
    <x v="0"/>
    <n v="982"/>
    <n v="6090689678.5673552"/>
  </r>
  <r>
    <x v="2"/>
    <x v="1"/>
    <x v="0"/>
    <x v="9"/>
    <x v="0"/>
    <x v="0"/>
    <x v="0"/>
    <x v="1"/>
    <n v="284"/>
    <n v="1918060813.7953663"/>
  </r>
  <r>
    <x v="2"/>
    <x v="1"/>
    <x v="0"/>
    <x v="9"/>
    <x v="0"/>
    <x v="0"/>
    <x v="3"/>
    <x v="0"/>
    <n v="204"/>
    <n v="1378538788.5710418"/>
  </r>
  <r>
    <x v="2"/>
    <x v="1"/>
    <x v="0"/>
    <x v="9"/>
    <x v="0"/>
    <x v="0"/>
    <x v="3"/>
    <x v="1"/>
    <n v="244"/>
    <n v="1420513634.7647734"/>
  </r>
  <r>
    <x v="2"/>
    <x v="1"/>
    <x v="0"/>
    <x v="9"/>
    <x v="0"/>
    <x v="0"/>
    <x v="4"/>
    <x v="0"/>
    <n v="12037"/>
    <n v="39181245400.071785"/>
  </r>
  <r>
    <x v="2"/>
    <x v="1"/>
    <x v="0"/>
    <x v="9"/>
    <x v="0"/>
    <x v="0"/>
    <x v="4"/>
    <x v="1"/>
    <n v="2388"/>
    <n v="7570418082.5755339"/>
  </r>
  <r>
    <x v="2"/>
    <x v="1"/>
    <x v="0"/>
    <x v="9"/>
    <x v="0"/>
    <x v="0"/>
    <x v="1"/>
    <x v="0"/>
    <n v="124"/>
    <n v="301212740.65018338"/>
  </r>
  <r>
    <x v="2"/>
    <x v="1"/>
    <x v="0"/>
    <x v="9"/>
    <x v="0"/>
    <x v="0"/>
    <x v="1"/>
    <x v="1"/>
    <n v="258"/>
    <n v="646873777.90343404"/>
  </r>
  <r>
    <x v="2"/>
    <x v="1"/>
    <x v="0"/>
    <x v="9"/>
    <x v="0"/>
    <x v="0"/>
    <x v="2"/>
    <x v="0"/>
    <n v="62"/>
    <n v="120740371.33970088"/>
  </r>
  <r>
    <x v="2"/>
    <x v="1"/>
    <x v="0"/>
    <x v="9"/>
    <x v="0"/>
    <x v="0"/>
    <x v="2"/>
    <x v="1"/>
    <n v="67"/>
    <n v="125245460.49548234"/>
  </r>
  <r>
    <x v="2"/>
    <x v="1"/>
    <x v="0"/>
    <x v="9"/>
    <x v="0"/>
    <x v="1"/>
    <x v="3"/>
    <x v="0"/>
    <n v="2225"/>
    <n v="13373028011.956188"/>
  </r>
  <r>
    <x v="2"/>
    <x v="1"/>
    <x v="0"/>
    <x v="9"/>
    <x v="0"/>
    <x v="1"/>
    <x v="3"/>
    <x v="1"/>
    <n v="3098"/>
    <n v="16885974926.396809"/>
  </r>
  <r>
    <x v="2"/>
    <x v="1"/>
    <x v="0"/>
    <x v="9"/>
    <x v="0"/>
    <x v="1"/>
    <x v="4"/>
    <x v="0"/>
    <n v="677"/>
    <n v="2046638348.3790896"/>
  </r>
  <r>
    <x v="2"/>
    <x v="1"/>
    <x v="0"/>
    <x v="9"/>
    <x v="0"/>
    <x v="1"/>
    <x v="4"/>
    <x v="1"/>
    <n v="968"/>
    <n v="3057522460.1122336"/>
  </r>
  <r>
    <x v="2"/>
    <x v="1"/>
    <x v="0"/>
    <x v="9"/>
    <x v="0"/>
    <x v="1"/>
    <x v="1"/>
    <x v="0"/>
    <n v="1999"/>
    <n v="4650245887.408637"/>
  </r>
  <r>
    <x v="2"/>
    <x v="1"/>
    <x v="0"/>
    <x v="9"/>
    <x v="0"/>
    <x v="1"/>
    <x v="1"/>
    <x v="1"/>
    <n v="3194"/>
    <n v="7672529563.8003769"/>
  </r>
  <r>
    <x v="2"/>
    <x v="1"/>
    <x v="0"/>
    <x v="9"/>
    <x v="0"/>
    <x v="1"/>
    <x v="2"/>
    <x v="0"/>
    <n v="171"/>
    <n v="319228296.07907629"/>
  </r>
  <r>
    <x v="2"/>
    <x v="1"/>
    <x v="0"/>
    <x v="9"/>
    <x v="0"/>
    <x v="1"/>
    <x v="2"/>
    <x v="1"/>
    <n v="214"/>
    <n v="391511740.50102907"/>
  </r>
  <r>
    <x v="2"/>
    <x v="1"/>
    <x v="0"/>
    <x v="9"/>
    <x v="1"/>
    <x v="2"/>
    <x v="3"/>
    <x v="0"/>
    <n v="290"/>
    <n v="1175473617"/>
  </r>
  <r>
    <x v="2"/>
    <x v="1"/>
    <x v="0"/>
    <x v="9"/>
    <x v="1"/>
    <x v="2"/>
    <x v="3"/>
    <x v="1"/>
    <n v="378"/>
    <n v="1417126050"/>
  </r>
  <r>
    <x v="2"/>
    <x v="1"/>
    <x v="0"/>
    <x v="9"/>
    <x v="1"/>
    <x v="2"/>
    <x v="4"/>
    <x v="0"/>
    <n v="103"/>
    <n v="272211486"/>
  </r>
  <r>
    <x v="2"/>
    <x v="1"/>
    <x v="0"/>
    <x v="9"/>
    <x v="1"/>
    <x v="2"/>
    <x v="4"/>
    <x v="1"/>
    <n v="92"/>
    <n v="185970072"/>
  </r>
  <r>
    <x v="2"/>
    <x v="1"/>
    <x v="0"/>
    <x v="9"/>
    <x v="1"/>
    <x v="2"/>
    <x v="1"/>
    <x v="0"/>
    <n v="53"/>
    <n v="115778469"/>
  </r>
  <r>
    <x v="2"/>
    <x v="1"/>
    <x v="0"/>
    <x v="9"/>
    <x v="1"/>
    <x v="2"/>
    <x v="1"/>
    <x v="1"/>
    <n v="86"/>
    <n v="149488521"/>
  </r>
  <r>
    <x v="2"/>
    <x v="1"/>
    <x v="0"/>
    <x v="9"/>
    <x v="1"/>
    <x v="2"/>
    <x v="2"/>
    <x v="1"/>
    <n v="1"/>
    <n v="894855"/>
  </r>
  <r>
    <x v="2"/>
    <x v="1"/>
    <x v="0"/>
    <x v="9"/>
    <x v="1"/>
    <x v="4"/>
    <x v="0"/>
    <x v="0"/>
    <n v="1"/>
    <n v="9003014.5714285709"/>
  </r>
  <r>
    <x v="2"/>
    <x v="1"/>
    <x v="0"/>
    <x v="9"/>
    <x v="1"/>
    <x v="4"/>
    <x v="0"/>
    <x v="1"/>
    <n v="1"/>
    <n v="7917976.7433859762"/>
  </r>
  <r>
    <x v="2"/>
    <x v="1"/>
    <x v="0"/>
    <x v="9"/>
    <x v="1"/>
    <x v="4"/>
    <x v="3"/>
    <x v="0"/>
    <n v="29"/>
    <n v="213556977.90092614"/>
  </r>
  <r>
    <x v="2"/>
    <x v="1"/>
    <x v="0"/>
    <x v="9"/>
    <x v="1"/>
    <x v="4"/>
    <x v="3"/>
    <x v="1"/>
    <n v="47"/>
    <n v="308296382.2526015"/>
  </r>
  <r>
    <x v="2"/>
    <x v="1"/>
    <x v="0"/>
    <x v="9"/>
    <x v="1"/>
    <x v="4"/>
    <x v="4"/>
    <x v="0"/>
    <n v="6"/>
    <n v="21945859.112016812"/>
  </r>
  <r>
    <x v="2"/>
    <x v="1"/>
    <x v="0"/>
    <x v="9"/>
    <x v="1"/>
    <x v="4"/>
    <x v="4"/>
    <x v="1"/>
    <n v="8"/>
    <n v="29728679.527944915"/>
  </r>
  <r>
    <x v="2"/>
    <x v="1"/>
    <x v="0"/>
    <x v="9"/>
    <x v="1"/>
    <x v="4"/>
    <x v="1"/>
    <x v="0"/>
    <n v="48"/>
    <n v="118600554.45778956"/>
  </r>
  <r>
    <x v="2"/>
    <x v="1"/>
    <x v="0"/>
    <x v="9"/>
    <x v="1"/>
    <x v="4"/>
    <x v="1"/>
    <x v="1"/>
    <n v="98"/>
    <n v="244792836.97603825"/>
  </r>
  <r>
    <x v="2"/>
    <x v="1"/>
    <x v="0"/>
    <x v="9"/>
    <x v="1"/>
    <x v="4"/>
    <x v="2"/>
    <x v="0"/>
    <n v="7"/>
    <n v="13408086.729001919"/>
  </r>
  <r>
    <x v="2"/>
    <x v="1"/>
    <x v="0"/>
    <x v="9"/>
    <x v="1"/>
    <x v="4"/>
    <x v="2"/>
    <x v="1"/>
    <n v="2"/>
    <n v="3706630.5507843103"/>
  </r>
  <r>
    <x v="2"/>
    <x v="1"/>
    <x v="0"/>
    <x v="10"/>
    <x v="0"/>
    <x v="0"/>
    <x v="0"/>
    <x v="0"/>
    <n v="51"/>
    <n v="503746693.35922134"/>
  </r>
  <r>
    <x v="2"/>
    <x v="1"/>
    <x v="0"/>
    <x v="10"/>
    <x v="0"/>
    <x v="0"/>
    <x v="0"/>
    <x v="1"/>
    <n v="14"/>
    <n v="144128057.08219036"/>
  </r>
  <r>
    <x v="2"/>
    <x v="1"/>
    <x v="0"/>
    <x v="10"/>
    <x v="0"/>
    <x v="0"/>
    <x v="3"/>
    <x v="0"/>
    <n v="299"/>
    <n v="1911732110.0354791"/>
  </r>
  <r>
    <x v="2"/>
    <x v="1"/>
    <x v="0"/>
    <x v="10"/>
    <x v="0"/>
    <x v="0"/>
    <x v="3"/>
    <x v="1"/>
    <n v="130"/>
    <n v="808492459.26115072"/>
  </r>
  <r>
    <x v="2"/>
    <x v="1"/>
    <x v="0"/>
    <x v="10"/>
    <x v="0"/>
    <x v="0"/>
    <x v="4"/>
    <x v="0"/>
    <n v="589"/>
    <n v="1606237432.7989304"/>
  </r>
  <r>
    <x v="2"/>
    <x v="1"/>
    <x v="0"/>
    <x v="10"/>
    <x v="0"/>
    <x v="0"/>
    <x v="4"/>
    <x v="1"/>
    <n v="208"/>
    <n v="565065694.49877262"/>
  </r>
  <r>
    <x v="2"/>
    <x v="1"/>
    <x v="0"/>
    <x v="10"/>
    <x v="0"/>
    <x v="0"/>
    <x v="1"/>
    <x v="0"/>
    <n v="46"/>
    <n v="121334975.14847746"/>
  </r>
  <r>
    <x v="2"/>
    <x v="1"/>
    <x v="0"/>
    <x v="10"/>
    <x v="0"/>
    <x v="0"/>
    <x v="1"/>
    <x v="1"/>
    <n v="34"/>
    <n v="88646508.081763431"/>
  </r>
  <r>
    <x v="2"/>
    <x v="1"/>
    <x v="0"/>
    <x v="10"/>
    <x v="0"/>
    <x v="0"/>
    <x v="2"/>
    <x v="0"/>
    <n v="35"/>
    <n v="65975258.883894131"/>
  </r>
  <r>
    <x v="2"/>
    <x v="1"/>
    <x v="0"/>
    <x v="10"/>
    <x v="0"/>
    <x v="1"/>
    <x v="3"/>
    <x v="0"/>
    <n v="873"/>
    <n v="5500183484.9521856"/>
  </r>
  <r>
    <x v="2"/>
    <x v="1"/>
    <x v="0"/>
    <x v="10"/>
    <x v="0"/>
    <x v="1"/>
    <x v="3"/>
    <x v="1"/>
    <n v="419"/>
    <n v="2520073977.9813333"/>
  </r>
  <r>
    <x v="2"/>
    <x v="1"/>
    <x v="0"/>
    <x v="10"/>
    <x v="0"/>
    <x v="1"/>
    <x v="4"/>
    <x v="0"/>
    <n v="967"/>
    <n v="2637298958.6980858"/>
  </r>
  <r>
    <x v="2"/>
    <x v="1"/>
    <x v="0"/>
    <x v="10"/>
    <x v="0"/>
    <x v="1"/>
    <x v="4"/>
    <x v="1"/>
    <n v="404"/>
    <n v="1087289797.7693613"/>
  </r>
  <r>
    <x v="2"/>
    <x v="1"/>
    <x v="0"/>
    <x v="10"/>
    <x v="0"/>
    <x v="1"/>
    <x v="1"/>
    <x v="0"/>
    <n v="545"/>
    <n v="1287236368.5841355"/>
  </r>
  <r>
    <x v="2"/>
    <x v="1"/>
    <x v="0"/>
    <x v="10"/>
    <x v="0"/>
    <x v="1"/>
    <x v="1"/>
    <x v="1"/>
    <n v="525"/>
    <n v="1296678985.0148242"/>
  </r>
  <r>
    <x v="2"/>
    <x v="1"/>
    <x v="0"/>
    <x v="10"/>
    <x v="0"/>
    <x v="1"/>
    <x v="2"/>
    <x v="0"/>
    <n v="202"/>
    <n v="380746728.56653786"/>
  </r>
  <r>
    <x v="2"/>
    <x v="1"/>
    <x v="0"/>
    <x v="10"/>
    <x v="0"/>
    <x v="1"/>
    <x v="2"/>
    <x v="1"/>
    <n v="37"/>
    <n v="69050591.03579998"/>
  </r>
  <r>
    <x v="2"/>
    <x v="1"/>
    <x v="0"/>
    <x v="10"/>
    <x v="0"/>
    <x v="3"/>
    <x v="3"/>
    <x v="0"/>
    <n v="7"/>
    <n v="43653066.870538145"/>
  </r>
  <r>
    <x v="2"/>
    <x v="1"/>
    <x v="0"/>
    <x v="10"/>
    <x v="0"/>
    <x v="3"/>
    <x v="3"/>
    <x v="1"/>
    <n v="1"/>
    <n v="5919168.0196650764"/>
  </r>
  <r>
    <x v="2"/>
    <x v="1"/>
    <x v="0"/>
    <x v="10"/>
    <x v="0"/>
    <x v="3"/>
    <x v="4"/>
    <x v="0"/>
    <n v="2"/>
    <n v="5421892.9591525402"/>
  </r>
  <r>
    <x v="2"/>
    <x v="1"/>
    <x v="0"/>
    <x v="10"/>
    <x v="0"/>
    <x v="3"/>
    <x v="4"/>
    <x v="1"/>
    <n v="2"/>
    <n v="5333104.3459090898"/>
  </r>
  <r>
    <x v="2"/>
    <x v="1"/>
    <x v="0"/>
    <x v="10"/>
    <x v="0"/>
    <x v="3"/>
    <x v="1"/>
    <x v="0"/>
    <n v="8"/>
    <n v="18752281.406782005"/>
  </r>
  <r>
    <x v="2"/>
    <x v="1"/>
    <x v="0"/>
    <x v="10"/>
    <x v="0"/>
    <x v="3"/>
    <x v="2"/>
    <x v="0"/>
    <n v="28"/>
    <n v="52780207.107115306"/>
  </r>
  <r>
    <x v="2"/>
    <x v="1"/>
    <x v="0"/>
    <x v="10"/>
    <x v="0"/>
    <x v="3"/>
    <x v="2"/>
    <x v="1"/>
    <n v="11"/>
    <n v="20526600.850799993"/>
  </r>
  <r>
    <x v="2"/>
    <x v="1"/>
    <x v="0"/>
    <x v="10"/>
    <x v="1"/>
    <x v="2"/>
    <x v="0"/>
    <x v="0"/>
    <n v="1"/>
    <n v="13597044"/>
  </r>
  <r>
    <x v="2"/>
    <x v="1"/>
    <x v="0"/>
    <x v="10"/>
    <x v="1"/>
    <x v="2"/>
    <x v="3"/>
    <x v="0"/>
    <n v="44"/>
    <n v="217383027"/>
  </r>
  <r>
    <x v="2"/>
    <x v="1"/>
    <x v="0"/>
    <x v="10"/>
    <x v="1"/>
    <x v="2"/>
    <x v="3"/>
    <x v="1"/>
    <n v="20"/>
    <n v="105172596"/>
  </r>
  <r>
    <x v="2"/>
    <x v="1"/>
    <x v="0"/>
    <x v="10"/>
    <x v="1"/>
    <x v="2"/>
    <x v="4"/>
    <x v="0"/>
    <n v="11"/>
    <n v="40670457"/>
  </r>
  <r>
    <x v="2"/>
    <x v="1"/>
    <x v="0"/>
    <x v="10"/>
    <x v="1"/>
    <x v="2"/>
    <x v="4"/>
    <x v="1"/>
    <n v="7"/>
    <n v="20435934"/>
  </r>
  <r>
    <x v="2"/>
    <x v="1"/>
    <x v="0"/>
    <x v="10"/>
    <x v="1"/>
    <x v="2"/>
    <x v="1"/>
    <x v="0"/>
    <n v="108"/>
    <n v="106776990"/>
  </r>
  <r>
    <x v="2"/>
    <x v="1"/>
    <x v="0"/>
    <x v="10"/>
    <x v="1"/>
    <x v="2"/>
    <x v="1"/>
    <x v="1"/>
    <n v="26"/>
    <n v="33944106"/>
  </r>
  <r>
    <x v="2"/>
    <x v="1"/>
    <x v="0"/>
    <x v="10"/>
    <x v="1"/>
    <x v="4"/>
    <x v="3"/>
    <x v="0"/>
    <n v="5"/>
    <n v="31180762.050384391"/>
  </r>
  <r>
    <x v="2"/>
    <x v="1"/>
    <x v="0"/>
    <x v="10"/>
    <x v="1"/>
    <x v="4"/>
    <x v="3"/>
    <x v="1"/>
    <n v="2"/>
    <n v="11838336.039330153"/>
  </r>
  <r>
    <x v="2"/>
    <x v="1"/>
    <x v="0"/>
    <x v="10"/>
    <x v="1"/>
    <x v="4"/>
    <x v="4"/>
    <x v="0"/>
    <n v="2"/>
    <n v="5421892.9591525402"/>
  </r>
  <r>
    <x v="2"/>
    <x v="1"/>
    <x v="0"/>
    <x v="10"/>
    <x v="1"/>
    <x v="4"/>
    <x v="4"/>
    <x v="1"/>
    <n v="4"/>
    <n v="10666208.69181818"/>
  </r>
  <r>
    <x v="2"/>
    <x v="1"/>
    <x v="0"/>
    <x v="10"/>
    <x v="1"/>
    <x v="4"/>
    <x v="1"/>
    <x v="0"/>
    <n v="5"/>
    <n v="11720175.879238753"/>
  </r>
  <r>
    <x v="2"/>
    <x v="1"/>
    <x v="0"/>
    <x v="10"/>
    <x v="1"/>
    <x v="4"/>
    <x v="1"/>
    <x v="1"/>
    <n v="10"/>
    <n v="24474612.583902471"/>
  </r>
  <r>
    <x v="2"/>
    <x v="1"/>
    <x v="0"/>
    <x v="10"/>
    <x v="1"/>
    <x v="4"/>
    <x v="2"/>
    <x v="0"/>
    <n v="1"/>
    <n v="1885007.3966826894"/>
  </r>
  <r>
    <x v="2"/>
    <x v="1"/>
    <x v="0"/>
    <x v="10"/>
    <x v="1"/>
    <x v="4"/>
    <x v="2"/>
    <x v="1"/>
    <n v="1"/>
    <n v="1866054.6227999995"/>
  </r>
  <r>
    <x v="2"/>
    <x v="1"/>
    <x v="0"/>
    <x v="10"/>
    <x v="1"/>
    <x v="3"/>
    <x v="3"/>
    <x v="0"/>
    <n v="1"/>
    <n v="4805898"/>
  </r>
  <r>
    <x v="2"/>
    <x v="1"/>
    <x v="0"/>
    <x v="10"/>
    <x v="1"/>
    <x v="3"/>
    <x v="4"/>
    <x v="0"/>
    <n v="2"/>
    <n v="9359532"/>
  </r>
  <r>
    <x v="2"/>
    <x v="1"/>
    <x v="0"/>
    <x v="11"/>
    <x v="0"/>
    <x v="0"/>
    <x v="0"/>
    <x v="0"/>
    <n v="93"/>
    <n v="878345056.20001531"/>
  </r>
  <r>
    <x v="2"/>
    <x v="1"/>
    <x v="0"/>
    <x v="11"/>
    <x v="0"/>
    <x v="0"/>
    <x v="0"/>
    <x v="1"/>
    <n v="29"/>
    <n v="292812783.41999996"/>
  </r>
  <r>
    <x v="2"/>
    <x v="1"/>
    <x v="0"/>
    <x v="11"/>
    <x v="0"/>
    <x v="0"/>
    <x v="3"/>
    <x v="0"/>
    <n v="240"/>
    <n v="1316845086.6053905"/>
  </r>
  <r>
    <x v="2"/>
    <x v="1"/>
    <x v="0"/>
    <x v="11"/>
    <x v="0"/>
    <x v="0"/>
    <x v="3"/>
    <x v="1"/>
    <n v="76"/>
    <n v="496281911.34791863"/>
  </r>
  <r>
    <x v="2"/>
    <x v="1"/>
    <x v="0"/>
    <x v="11"/>
    <x v="0"/>
    <x v="0"/>
    <x v="4"/>
    <x v="0"/>
    <n v="47"/>
    <n v="155425904.89872003"/>
  </r>
  <r>
    <x v="2"/>
    <x v="1"/>
    <x v="0"/>
    <x v="11"/>
    <x v="0"/>
    <x v="0"/>
    <x v="4"/>
    <x v="1"/>
    <n v="85"/>
    <n v="211013900.65568906"/>
  </r>
  <r>
    <x v="2"/>
    <x v="1"/>
    <x v="0"/>
    <x v="11"/>
    <x v="0"/>
    <x v="0"/>
    <x v="1"/>
    <x v="0"/>
    <n v="277"/>
    <n v="694651103.84360969"/>
  </r>
  <r>
    <x v="2"/>
    <x v="1"/>
    <x v="0"/>
    <x v="11"/>
    <x v="0"/>
    <x v="0"/>
    <x v="1"/>
    <x v="1"/>
    <n v="159"/>
    <n v="387042467.58894551"/>
  </r>
  <r>
    <x v="2"/>
    <x v="1"/>
    <x v="0"/>
    <x v="11"/>
    <x v="0"/>
    <x v="0"/>
    <x v="2"/>
    <x v="0"/>
    <n v="83"/>
    <n v="166955381.70209962"/>
  </r>
  <r>
    <x v="2"/>
    <x v="1"/>
    <x v="0"/>
    <x v="11"/>
    <x v="0"/>
    <x v="0"/>
    <x v="2"/>
    <x v="1"/>
    <n v="1"/>
    <n v="1895832.5765625001"/>
  </r>
  <r>
    <x v="2"/>
    <x v="1"/>
    <x v="0"/>
    <x v="11"/>
    <x v="0"/>
    <x v="1"/>
    <x v="3"/>
    <x v="0"/>
    <n v="1863"/>
    <n v="9856282697.9096279"/>
  </r>
  <r>
    <x v="2"/>
    <x v="1"/>
    <x v="0"/>
    <x v="11"/>
    <x v="0"/>
    <x v="1"/>
    <x v="3"/>
    <x v="1"/>
    <n v="1166"/>
    <n v="7457289631.6231432"/>
  </r>
  <r>
    <x v="2"/>
    <x v="1"/>
    <x v="0"/>
    <x v="11"/>
    <x v="0"/>
    <x v="1"/>
    <x v="4"/>
    <x v="0"/>
    <n v="405"/>
    <n v="1146660375.3927901"/>
  </r>
  <r>
    <x v="2"/>
    <x v="1"/>
    <x v="0"/>
    <x v="11"/>
    <x v="0"/>
    <x v="1"/>
    <x v="4"/>
    <x v="1"/>
    <n v="576"/>
    <n v="1435456750.334311"/>
  </r>
  <r>
    <x v="2"/>
    <x v="1"/>
    <x v="0"/>
    <x v="11"/>
    <x v="0"/>
    <x v="1"/>
    <x v="1"/>
    <x v="0"/>
    <n v="691"/>
    <n v="1747251539.7194781"/>
  </r>
  <r>
    <x v="2"/>
    <x v="1"/>
    <x v="0"/>
    <x v="11"/>
    <x v="0"/>
    <x v="1"/>
    <x v="1"/>
    <x v="1"/>
    <n v="616"/>
    <n v="1505143885.4624388"/>
  </r>
  <r>
    <x v="2"/>
    <x v="1"/>
    <x v="0"/>
    <x v="11"/>
    <x v="0"/>
    <x v="1"/>
    <x v="2"/>
    <x v="0"/>
    <n v="1122"/>
    <n v="2273685046.6300454"/>
  </r>
  <r>
    <x v="2"/>
    <x v="1"/>
    <x v="0"/>
    <x v="11"/>
    <x v="0"/>
    <x v="1"/>
    <x v="2"/>
    <x v="1"/>
    <n v="77"/>
    <n v="149299552.73343754"/>
  </r>
  <r>
    <x v="2"/>
    <x v="1"/>
    <x v="0"/>
    <x v="11"/>
    <x v="0"/>
    <x v="3"/>
    <x v="4"/>
    <x v="0"/>
    <n v="2"/>
    <n v="4635315.4649999999"/>
  </r>
  <r>
    <x v="2"/>
    <x v="1"/>
    <x v="0"/>
    <x v="11"/>
    <x v="0"/>
    <x v="3"/>
    <x v="1"/>
    <x v="0"/>
    <n v="5"/>
    <n v="12724146.710526314"/>
  </r>
  <r>
    <x v="2"/>
    <x v="1"/>
    <x v="0"/>
    <x v="11"/>
    <x v="0"/>
    <x v="3"/>
    <x v="1"/>
    <x v="1"/>
    <n v="7"/>
    <n v="17084990.690833334"/>
  </r>
  <r>
    <x v="2"/>
    <x v="1"/>
    <x v="0"/>
    <x v="11"/>
    <x v="0"/>
    <x v="3"/>
    <x v="2"/>
    <x v="0"/>
    <n v="972"/>
    <n v="1979146250.682353"/>
  </r>
  <r>
    <x v="2"/>
    <x v="1"/>
    <x v="0"/>
    <x v="11"/>
    <x v="0"/>
    <x v="3"/>
    <x v="2"/>
    <x v="1"/>
    <n v="21"/>
    <n v="41019118.559999995"/>
  </r>
  <r>
    <x v="2"/>
    <x v="1"/>
    <x v="0"/>
    <x v="11"/>
    <x v="1"/>
    <x v="2"/>
    <x v="0"/>
    <x v="0"/>
    <n v="1"/>
    <n v="14224341"/>
  </r>
  <r>
    <x v="2"/>
    <x v="1"/>
    <x v="0"/>
    <x v="11"/>
    <x v="1"/>
    <x v="2"/>
    <x v="0"/>
    <x v="1"/>
    <n v="1"/>
    <n v="11222376"/>
  </r>
  <r>
    <x v="2"/>
    <x v="1"/>
    <x v="0"/>
    <x v="11"/>
    <x v="1"/>
    <x v="2"/>
    <x v="3"/>
    <x v="0"/>
    <n v="375"/>
    <n v="2773066707"/>
  </r>
  <r>
    <x v="2"/>
    <x v="1"/>
    <x v="0"/>
    <x v="11"/>
    <x v="1"/>
    <x v="2"/>
    <x v="3"/>
    <x v="1"/>
    <n v="183"/>
    <n v="1229482347"/>
  </r>
  <r>
    <x v="2"/>
    <x v="1"/>
    <x v="0"/>
    <x v="11"/>
    <x v="1"/>
    <x v="2"/>
    <x v="4"/>
    <x v="0"/>
    <n v="40"/>
    <n v="163455651"/>
  </r>
  <r>
    <x v="2"/>
    <x v="1"/>
    <x v="0"/>
    <x v="11"/>
    <x v="1"/>
    <x v="2"/>
    <x v="4"/>
    <x v="1"/>
    <n v="18"/>
    <n v="47175450"/>
  </r>
  <r>
    <x v="2"/>
    <x v="1"/>
    <x v="0"/>
    <x v="11"/>
    <x v="1"/>
    <x v="2"/>
    <x v="1"/>
    <x v="0"/>
    <n v="18"/>
    <n v="72842844"/>
  </r>
  <r>
    <x v="2"/>
    <x v="1"/>
    <x v="0"/>
    <x v="11"/>
    <x v="1"/>
    <x v="2"/>
    <x v="1"/>
    <x v="1"/>
    <n v="47"/>
    <n v="123565977"/>
  </r>
  <r>
    <x v="2"/>
    <x v="1"/>
    <x v="0"/>
    <x v="11"/>
    <x v="1"/>
    <x v="2"/>
    <x v="2"/>
    <x v="0"/>
    <n v="7"/>
    <n v="11411358"/>
  </r>
  <r>
    <x v="2"/>
    <x v="1"/>
    <x v="0"/>
    <x v="11"/>
    <x v="1"/>
    <x v="2"/>
    <x v="2"/>
    <x v="1"/>
    <n v="5"/>
    <n v="8597736"/>
  </r>
  <r>
    <x v="2"/>
    <x v="1"/>
    <x v="0"/>
    <x v="11"/>
    <x v="1"/>
    <x v="4"/>
    <x v="3"/>
    <x v="0"/>
    <n v="6"/>
    <n v="31091548.353869535"/>
  </r>
  <r>
    <x v="2"/>
    <x v="1"/>
    <x v="0"/>
    <x v="11"/>
    <x v="1"/>
    <x v="4"/>
    <x v="3"/>
    <x v="1"/>
    <n v="9"/>
    <n v="56611454.157373153"/>
  </r>
  <r>
    <x v="2"/>
    <x v="1"/>
    <x v="0"/>
    <x v="11"/>
    <x v="1"/>
    <x v="4"/>
    <x v="4"/>
    <x v="0"/>
    <n v="1"/>
    <n v="2317657.7324999999"/>
  </r>
  <r>
    <x v="2"/>
    <x v="1"/>
    <x v="0"/>
    <x v="11"/>
    <x v="1"/>
    <x v="4"/>
    <x v="4"/>
    <x v="1"/>
    <n v="7"/>
    <n v="17345251.873958331"/>
  </r>
  <r>
    <x v="2"/>
    <x v="1"/>
    <x v="0"/>
    <x v="11"/>
    <x v="1"/>
    <x v="4"/>
    <x v="1"/>
    <x v="0"/>
    <n v="2"/>
    <n v="5089658.6842105258"/>
  </r>
  <r>
    <x v="2"/>
    <x v="1"/>
    <x v="0"/>
    <x v="11"/>
    <x v="1"/>
    <x v="4"/>
    <x v="1"/>
    <x v="1"/>
    <n v="22"/>
    <n v="56395196.383117363"/>
  </r>
  <r>
    <x v="2"/>
    <x v="1"/>
    <x v="0"/>
    <x v="11"/>
    <x v="1"/>
    <x v="4"/>
    <x v="2"/>
    <x v="0"/>
    <n v="2"/>
    <n v="4310565.6510728467"/>
  </r>
  <r>
    <x v="2"/>
    <x v="1"/>
    <x v="0"/>
    <x v="11"/>
    <x v="1"/>
    <x v="4"/>
    <x v="2"/>
    <x v="1"/>
    <n v="2"/>
    <n v="3849123.9365625"/>
  </r>
  <r>
    <x v="2"/>
    <x v="1"/>
    <x v="0"/>
    <x v="11"/>
    <x v="1"/>
    <x v="3"/>
    <x v="0"/>
    <x v="0"/>
    <n v="1"/>
    <n v="10548978"/>
  </r>
  <r>
    <x v="2"/>
    <x v="1"/>
    <x v="0"/>
    <x v="11"/>
    <x v="1"/>
    <x v="3"/>
    <x v="1"/>
    <x v="1"/>
    <n v="1"/>
    <n v="4050000"/>
  </r>
  <r>
    <x v="2"/>
    <x v="1"/>
    <x v="0"/>
    <x v="11"/>
    <x v="1"/>
    <x v="3"/>
    <x v="2"/>
    <x v="0"/>
    <n v="37"/>
    <n v="59984955"/>
  </r>
  <r>
    <x v="2"/>
    <x v="1"/>
    <x v="0"/>
    <x v="11"/>
    <x v="1"/>
    <x v="3"/>
    <x v="2"/>
    <x v="1"/>
    <n v="7"/>
    <n v="11455884"/>
  </r>
  <r>
    <x v="2"/>
    <x v="1"/>
    <x v="0"/>
    <x v="12"/>
    <x v="0"/>
    <x v="0"/>
    <x v="0"/>
    <x v="0"/>
    <n v="98"/>
    <n v="922093434.50436008"/>
  </r>
  <r>
    <x v="2"/>
    <x v="1"/>
    <x v="0"/>
    <x v="12"/>
    <x v="0"/>
    <x v="0"/>
    <x v="0"/>
    <x v="1"/>
    <n v="39"/>
    <n v="321084675.95201999"/>
  </r>
  <r>
    <x v="2"/>
    <x v="1"/>
    <x v="0"/>
    <x v="12"/>
    <x v="0"/>
    <x v="0"/>
    <x v="3"/>
    <x v="0"/>
    <n v="137"/>
    <n v="877145721.68436027"/>
  </r>
  <r>
    <x v="2"/>
    <x v="1"/>
    <x v="0"/>
    <x v="12"/>
    <x v="0"/>
    <x v="0"/>
    <x v="3"/>
    <x v="1"/>
    <n v="35"/>
    <n v="215809589.20549828"/>
  </r>
  <r>
    <x v="2"/>
    <x v="1"/>
    <x v="0"/>
    <x v="12"/>
    <x v="0"/>
    <x v="0"/>
    <x v="4"/>
    <x v="0"/>
    <n v="56"/>
    <n v="251866512.25574121"/>
  </r>
  <r>
    <x v="2"/>
    <x v="1"/>
    <x v="0"/>
    <x v="12"/>
    <x v="0"/>
    <x v="0"/>
    <x v="4"/>
    <x v="1"/>
    <n v="12"/>
    <n v="54628757.067127481"/>
  </r>
  <r>
    <x v="2"/>
    <x v="1"/>
    <x v="0"/>
    <x v="12"/>
    <x v="0"/>
    <x v="0"/>
    <x v="1"/>
    <x v="0"/>
    <n v="24"/>
    <n v="60762229.994079359"/>
  </r>
  <r>
    <x v="2"/>
    <x v="1"/>
    <x v="0"/>
    <x v="12"/>
    <x v="0"/>
    <x v="0"/>
    <x v="1"/>
    <x v="1"/>
    <n v="34"/>
    <n v="86972004.403580204"/>
  </r>
  <r>
    <x v="2"/>
    <x v="1"/>
    <x v="0"/>
    <x v="12"/>
    <x v="0"/>
    <x v="0"/>
    <x v="2"/>
    <x v="0"/>
    <n v="3"/>
    <n v="6331311.205000001"/>
  </r>
  <r>
    <x v="2"/>
    <x v="1"/>
    <x v="0"/>
    <x v="12"/>
    <x v="0"/>
    <x v="0"/>
    <x v="2"/>
    <x v="1"/>
    <n v="2"/>
    <n v="4167406.2300000004"/>
  </r>
  <r>
    <x v="2"/>
    <x v="1"/>
    <x v="0"/>
    <x v="12"/>
    <x v="0"/>
    <x v="1"/>
    <x v="3"/>
    <x v="0"/>
    <n v="1390"/>
    <n v="8794593223.5696316"/>
  </r>
  <r>
    <x v="2"/>
    <x v="1"/>
    <x v="0"/>
    <x v="12"/>
    <x v="0"/>
    <x v="1"/>
    <x v="3"/>
    <x v="1"/>
    <n v="1148"/>
    <n v="6915655493.8378811"/>
  </r>
  <r>
    <x v="2"/>
    <x v="1"/>
    <x v="0"/>
    <x v="12"/>
    <x v="0"/>
    <x v="1"/>
    <x v="4"/>
    <x v="0"/>
    <n v="720"/>
    <n v="2208699775.4374352"/>
  </r>
  <r>
    <x v="2"/>
    <x v="1"/>
    <x v="0"/>
    <x v="12"/>
    <x v="0"/>
    <x v="1"/>
    <x v="4"/>
    <x v="1"/>
    <n v="495"/>
    <n v="1523686756.9329238"/>
  </r>
  <r>
    <x v="2"/>
    <x v="1"/>
    <x v="0"/>
    <x v="12"/>
    <x v="0"/>
    <x v="1"/>
    <x v="1"/>
    <x v="0"/>
    <n v="163"/>
    <n v="404653510.90592068"/>
  </r>
  <r>
    <x v="2"/>
    <x v="1"/>
    <x v="0"/>
    <x v="12"/>
    <x v="0"/>
    <x v="1"/>
    <x v="1"/>
    <x v="1"/>
    <n v="296"/>
    <n v="754707546.51142001"/>
  </r>
  <r>
    <x v="2"/>
    <x v="1"/>
    <x v="0"/>
    <x v="12"/>
    <x v="0"/>
    <x v="1"/>
    <x v="2"/>
    <x v="0"/>
    <n v="27"/>
    <n v="59648079.500000015"/>
  </r>
  <r>
    <x v="2"/>
    <x v="1"/>
    <x v="0"/>
    <x v="12"/>
    <x v="0"/>
    <x v="1"/>
    <x v="2"/>
    <x v="1"/>
    <n v="3"/>
    <n v="6462187.8450000007"/>
  </r>
  <r>
    <x v="2"/>
    <x v="1"/>
    <x v="0"/>
    <x v="12"/>
    <x v="0"/>
    <x v="3"/>
    <x v="0"/>
    <x v="0"/>
    <n v="126"/>
    <n v="926731324.61438978"/>
  </r>
  <r>
    <x v="2"/>
    <x v="1"/>
    <x v="0"/>
    <x v="12"/>
    <x v="0"/>
    <x v="3"/>
    <x v="0"/>
    <x v="1"/>
    <n v="26"/>
    <n v="198933041.19606003"/>
  </r>
  <r>
    <x v="2"/>
    <x v="1"/>
    <x v="0"/>
    <x v="12"/>
    <x v="0"/>
    <x v="3"/>
    <x v="3"/>
    <x v="0"/>
    <n v="590"/>
    <n v="3238318193.2823906"/>
  </r>
  <r>
    <x v="2"/>
    <x v="1"/>
    <x v="0"/>
    <x v="12"/>
    <x v="0"/>
    <x v="3"/>
    <x v="3"/>
    <x v="1"/>
    <n v="257"/>
    <n v="1334806246.701138"/>
  </r>
  <r>
    <x v="2"/>
    <x v="1"/>
    <x v="0"/>
    <x v="12"/>
    <x v="0"/>
    <x v="3"/>
    <x v="4"/>
    <x v="0"/>
    <n v="534"/>
    <n v="1233255226.0110321"/>
  </r>
  <r>
    <x v="2"/>
    <x v="1"/>
    <x v="0"/>
    <x v="12"/>
    <x v="0"/>
    <x v="3"/>
    <x v="4"/>
    <x v="1"/>
    <n v="60"/>
    <n v="206960678.17499998"/>
  </r>
  <r>
    <x v="2"/>
    <x v="1"/>
    <x v="0"/>
    <x v="12"/>
    <x v="0"/>
    <x v="3"/>
    <x v="1"/>
    <x v="0"/>
    <n v="88"/>
    <n v="192820071.95999989"/>
  </r>
  <r>
    <x v="2"/>
    <x v="1"/>
    <x v="0"/>
    <x v="12"/>
    <x v="0"/>
    <x v="3"/>
    <x v="1"/>
    <x v="1"/>
    <n v="146"/>
    <n v="315882457.82999957"/>
  </r>
  <r>
    <x v="2"/>
    <x v="1"/>
    <x v="0"/>
    <x v="12"/>
    <x v="0"/>
    <x v="3"/>
    <x v="2"/>
    <x v="0"/>
    <n v="70"/>
    <n v="128068936.63499998"/>
  </r>
  <r>
    <x v="2"/>
    <x v="1"/>
    <x v="0"/>
    <x v="12"/>
    <x v="0"/>
    <x v="3"/>
    <x v="2"/>
    <x v="1"/>
    <n v="12"/>
    <n v="20974558.23"/>
  </r>
  <r>
    <x v="2"/>
    <x v="1"/>
    <x v="0"/>
    <x v="12"/>
    <x v="1"/>
    <x v="2"/>
    <x v="3"/>
    <x v="0"/>
    <n v="465"/>
    <n v="1746059924.7380953"/>
  </r>
  <r>
    <x v="2"/>
    <x v="1"/>
    <x v="0"/>
    <x v="12"/>
    <x v="1"/>
    <x v="2"/>
    <x v="3"/>
    <x v="1"/>
    <n v="395"/>
    <n v="1265854105.9333334"/>
  </r>
  <r>
    <x v="2"/>
    <x v="1"/>
    <x v="0"/>
    <x v="12"/>
    <x v="1"/>
    <x v="2"/>
    <x v="4"/>
    <x v="0"/>
    <n v="713"/>
    <n v="1248371517.090909"/>
  </r>
  <r>
    <x v="2"/>
    <x v="1"/>
    <x v="0"/>
    <x v="12"/>
    <x v="1"/>
    <x v="2"/>
    <x v="4"/>
    <x v="1"/>
    <n v="433"/>
    <n v="736775214"/>
  </r>
  <r>
    <x v="2"/>
    <x v="1"/>
    <x v="0"/>
    <x v="12"/>
    <x v="1"/>
    <x v="2"/>
    <x v="1"/>
    <x v="0"/>
    <n v="279"/>
    <n v="390106341"/>
  </r>
  <r>
    <x v="2"/>
    <x v="1"/>
    <x v="0"/>
    <x v="12"/>
    <x v="1"/>
    <x v="2"/>
    <x v="1"/>
    <x v="1"/>
    <n v="162"/>
    <n v="226184096.75"/>
  </r>
  <r>
    <x v="2"/>
    <x v="1"/>
    <x v="0"/>
    <x v="12"/>
    <x v="1"/>
    <x v="2"/>
    <x v="2"/>
    <x v="0"/>
    <n v="49"/>
    <n v="54985338"/>
  </r>
  <r>
    <x v="2"/>
    <x v="1"/>
    <x v="0"/>
    <x v="12"/>
    <x v="1"/>
    <x v="2"/>
    <x v="2"/>
    <x v="1"/>
    <n v="20"/>
    <n v="22113672"/>
  </r>
  <r>
    <x v="2"/>
    <x v="1"/>
    <x v="0"/>
    <x v="12"/>
    <x v="1"/>
    <x v="4"/>
    <x v="3"/>
    <x v="0"/>
    <n v="17"/>
    <n v="104211298.61967026"/>
  </r>
  <r>
    <x v="2"/>
    <x v="1"/>
    <x v="0"/>
    <x v="12"/>
    <x v="1"/>
    <x v="4"/>
    <x v="3"/>
    <x v="1"/>
    <n v="21"/>
    <n v="122477122.51346231"/>
  </r>
  <r>
    <x v="2"/>
    <x v="1"/>
    <x v="0"/>
    <x v="12"/>
    <x v="1"/>
    <x v="4"/>
    <x v="4"/>
    <x v="0"/>
    <n v="11"/>
    <n v="39413502.642161936"/>
  </r>
  <r>
    <x v="2"/>
    <x v="1"/>
    <x v="0"/>
    <x v="12"/>
    <x v="1"/>
    <x v="4"/>
    <x v="4"/>
    <x v="1"/>
    <n v="14"/>
    <n v="39652163.240594313"/>
  </r>
  <r>
    <x v="2"/>
    <x v="1"/>
    <x v="0"/>
    <x v="12"/>
    <x v="1"/>
    <x v="4"/>
    <x v="1"/>
    <x v="0"/>
    <n v="6"/>
    <n v="14459494.026666673"/>
  </r>
  <r>
    <x v="2"/>
    <x v="1"/>
    <x v="0"/>
    <x v="12"/>
    <x v="1"/>
    <x v="4"/>
    <x v="1"/>
    <x v="1"/>
    <n v="17"/>
    <n v="41009770.781899996"/>
  </r>
  <r>
    <x v="2"/>
    <x v="1"/>
    <x v="0"/>
    <x v="12"/>
    <x v="1"/>
    <x v="4"/>
    <x v="2"/>
    <x v="0"/>
    <n v="1"/>
    <n v="1872624.6150000002"/>
  </r>
  <r>
    <x v="2"/>
    <x v="1"/>
    <x v="0"/>
    <x v="12"/>
    <x v="1"/>
    <x v="3"/>
    <x v="0"/>
    <x v="0"/>
    <n v="1"/>
    <n v="6939000"/>
  </r>
  <r>
    <x v="2"/>
    <x v="1"/>
    <x v="0"/>
    <x v="12"/>
    <x v="1"/>
    <x v="3"/>
    <x v="3"/>
    <x v="0"/>
    <n v="109"/>
    <n v="354215235"/>
  </r>
  <r>
    <x v="2"/>
    <x v="1"/>
    <x v="0"/>
    <x v="12"/>
    <x v="1"/>
    <x v="3"/>
    <x v="3"/>
    <x v="1"/>
    <n v="104"/>
    <n v="311113056"/>
  </r>
  <r>
    <x v="2"/>
    <x v="1"/>
    <x v="0"/>
    <x v="12"/>
    <x v="1"/>
    <x v="3"/>
    <x v="4"/>
    <x v="0"/>
    <n v="124"/>
    <n v="216001419"/>
  </r>
  <r>
    <x v="2"/>
    <x v="1"/>
    <x v="0"/>
    <x v="12"/>
    <x v="1"/>
    <x v="3"/>
    <x v="4"/>
    <x v="1"/>
    <n v="54"/>
    <n v="73545198"/>
  </r>
  <r>
    <x v="2"/>
    <x v="1"/>
    <x v="0"/>
    <x v="12"/>
    <x v="1"/>
    <x v="3"/>
    <x v="1"/>
    <x v="0"/>
    <n v="62"/>
    <n v="86056182"/>
  </r>
  <r>
    <x v="2"/>
    <x v="1"/>
    <x v="0"/>
    <x v="12"/>
    <x v="1"/>
    <x v="3"/>
    <x v="1"/>
    <x v="1"/>
    <n v="96"/>
    <n v="147484371"/>
  </r>
  <r>
    <x v="2"/>
    <x v="1"/>
    <x v="0"/>
    <x v="12"/>
    <x v="1"/>
    <x v="3"/>
    <x v="2"/>
    <x v="0"/>
    <n v="923"/>
    <n v="614817228"/>
  </r>
  <r>
    <x v="2"/>
    <x v="1"/>
    <x v="0"/>
    <x v="12"/>
    <x v="1"/>
    <x v="3"/>
    <x v="2"/>
    <x v="1"/>
    <n v="3206"/>
    <n v="1388612241"/>
  </r>
  <r>
    <x v="2"/>
    <x v="1"/>
    <x v="0"/>
    <x v="13"/>
    <x v="0"/>
    <x v="0"/>
    <x v="0"/>
    <x v="0"/>
    <n v="26"/>
    <n v="276616049.57600999"/>
  </r>
  <r>
    <x v="2"/>
    <x v="1"/>
    <x v="0"/>
    <x v="13"/>
    <x v="0"/>
    <x v="0"/>
    <x v="0"/>
    <x v="1"/>
    <n v="8"/>
    <n v="71465805"/>
  </r>
  <r>
    <x v="2"/>
    <x v="1"/>
    <x v="0"/>
    <x v="13"/>
    <x v="0"/>
    <x v="0"/>
    <x v="3"/>
    <x v="0"/>
    <n v="27"/>
    <n v="168626113.04146564"/>
  </r>
  <r>
    <x v="2"/>
    <x v="1"/>
    <x v="0"/>
    <x v="13"/>
    <x v="0"/>
    <x v="0"/>
    <x v="3"/>
    <x v="1"/>
    <n v="20"/>
    <n v="128903215.25087869"/>
  </r>
  <r>
    <x v="2"/>
    <x v="1"/>
    <x v="0"/>
    <x v="13"/>
    <x v="0"/>
    <x v="0"/>
    <x v="4"/>
    <x v="1"/>
    <n v="3"/>
    <n v="12184821.930430714"/>
  </r>
  <r>
    <x v="2"/>
    <x v="1"/>
    <x v="0"/>
    <x v="13"/>
    <x v="0"/>
    <x v="0"/>
    <x v="1"/>
    <x v="0"/>
    <n v="2"/>
    <n v="4725780.8722222224"/>
  </r>
  <r>
    <x v="2"/>
    <x v="1"/>
    <x v="0"/>
    <x v="13"/>
    <x v="0"/>
    <x v="0"/>
    <x v="1"/>
    <x v="1"/>
    <n v="11"/>
    <n v="26105620.15285711"/>
  </r>
  <r>
    <x v="2"/>
    <x v="1"/>
    <x v="0"/>
    <x v="13"/>
    <x v="0"/>
    <x v="0"/>
    <x v="2"/>
    <x v="0"/>
    <n v="5"/>
    <n v="9265146.4793478288"/>
  </r>
  <r>
    <x v="2"/>
    <x v="1"/>
    <x v="0"/>
    <x v="13"/>
    <x v="0"/>
    <x v="1"/>
    <x v="3"/>
    <x v="0"/>
    <n v="155"/>
    <n v="968038797.08989525"/>
  </r>
  <r>
    <x v="2"/>
    <x v="1"/>
    <x v="0"/>
    <x v="13"/>
    <x v="0"/>
    <x v="1"/>
    <x v="3"/>
    <x v="1"/>
    <n v="111"/>
    <n v="715412844.64237678"/>
  </r>
  <r>
    <x v="2"/>
    <x v="1"/>
    <x v="0"/>
    <x v="13"/>
    <x v="0"/>
    <x v="1"/>
    <x v="4"/>
    <x v="0"/>
    <n v="22"/>
    <n v="70840354.11700502"/>
  </r>
  <r>
    <x v="2"/>
    <x v="1"/>
    <x v="0"/>
    <x v="13"/>
    <x v="0"/>
    <x v="1"/>
    <x v="4"/>
    <x v="1"/>
    <n v="36"/>
    <n v="123405190.4905843"/>
  </r>
  <r>
    <x v="2"/>
    <x v="1"/>
    <x v="0"/>
    <x v="13"/>
    <x v="0"/>
    <x v="1"/>
    <x v="1"/>
    <x v="0"/>
    <n v="25"/>
    <n v="59072260.902777776"/>
  </r>
  <r>
    <x v="2"/>
    <x v="1"/>
    <x v="0"/>
    <x v="13"/>
    <x v="0"/>
    <x v="1"/>
    <x v="1"/>
    <x v="1"/>
    <n v="80"/>
    <n v="189859055.65714261"/>
  </r>
  <r>
    <x v="2"/>
    <x v="1"/>
    <x v="0"/>
    <x v="13"/>
    <x v="0"/>
    <x v="1"/>
    <x v="2"/>
    <x v="0"/>
    <n v="18"/>
    <n v="33354527.325652182"/>
  </r>
  <r>
    <x v="2"/>
    <x v="1"/>
    <x v="0"/>
    <x v="13"/>
    <x v="0"/>
    <x v="1"/>
    <x v="2"/>
    <x v="1"/>
    <n v="3"/>
    <n v="5412649.1850000005"/>
  </r>
  <r>
    <x v="2"/>
    <x v="1"/>
    <x v="0"/>
    <x v="13"/>
    <x v="1"/>
    <x v="2"/>
    <x v="3"/>
    <x v="0"/>
    <n v="57"/>
    <n v="253534404"/>
  </r>
  <r>
    <x v="2"/>
    <x v="1"/>
    <x v="0"/>
    <x v="13"/>
    <x v="1"/>
    <x v="2"/>
    <x v="3"/>
    <x v="1"/>
    <n v="50"/>
    <n v="173613123"/>
  </r>
  <r>
    <x v="2"/>
    <x v="1"/>
    <x v="0"/>
    <x v="13"/>
    <x v="1"/>
    <x v="2"/>
    <x v="4"/>
    <x v="0"/>
    <n v="32"/>
    <n v="99127089"/>
  </r>
  <r>
    <x v="2"/>
    <x v="1"/>
    <x v="0"/>
    <x v="13"/>
    <x v="1"/>
    <x v="2"/>
    <x v="4"/>
    <x v="1"/>
    <n v="30"/>
    <n v="76170621"/>
  </r>
  <r>
    <x v="2"/>
    <x v="1"/>
    <x v="0"/>
    <x v="13"/>
    <x v="1"/>
    <x v="2"/>
    <x v="1"/>
    <x v="0"/>
    <n v="26"/>
    <n v="64887561"/>
  </r>
  <r>
    <x v="2"/>
    <x v="1"/>
    <x v="0"/>
    <x v="13"/>
    <x v="1"/>
    <x v="2"/>
    <x v="1"/>
    <x v="1"/>
    <n v="27"/>
    <n v="58830666"/>
  </r>
  <r>
    <x v="2"/>
    <x v="1"/>
    <x v="0"/>
    <x v="13"/>
    <x v="1"/>
    <x v="2"/>
    <x v="2"/>
    <x v="1"/>
    <n v="1"/>
    <n v="1471281"/>
  </r>
  <r>
    <x v="2"/>
    <x v="1"/>
    <x v="0"/>
    <x v="13"/>
    <x v="1"/>
    <x v="4"/>
    <x v="3"/>
    <x v="1"/>
    <n v="1"/>
    <n v="6445160.7625439335"/>
  </r>
  <r>
    <x v="2"/>
    <x v="1"/>
    <x v="0"/>
    <x v="13"/>
    <x v="1"/>
    <x v="4"/>
    <x v="4"/>
    <x v="1"/>
    <n v="1"/>
    <n v="2794236.6060000006"/>
  </r>
  <r>
    <x v="2"/>
    <x v="1"/>
    <x v="0"/>
    <x v="13"/>
    <x v="1"/>
    <x v="4"/>
    <x v="1"/>
    <x v="0"/>
    <n v="1"/>
    <n v="2362890.4361111112"/>
  </r>
  <r>
    <x v="2"/>
    <x v="1"/>
    <x v="0"/>
    <x v="13"/>
    <x v="1"/>
    <x v="4"/>
    <x v="1"/>
    <x v="1"/>
    <n v="1"/>
    <n v="2373238.1957142828"/>
  </r>
  <r>
    <x v="2"/>
    <x v="1"/>
    <x v="0"/>
    <x v="14"/>
    <x v="0"/>
    <x v="0"/>
    <x v="0"/>
    <x v="0"/>
    <n v="166"/>
    <n v="1617593755.3880548"/>
  </r>
  <r>
    <x v="2"/>
    <x v="1"/>
    <x v="0"/>
    <x v="14"/>
    <x v="0"/>
    <x v="0"/>
    <x v="0"/>
    <x v="1"/>
    <n v="103"/>
    <n v="1058473304.7030301"/>
  </r>
  <r>
    <x v="2"/>
    <x v="1"/>
    <x v="0"/>
    <x v="14"/>
    <x v="0"/>
    <x v="0"/>
    <x v="3"/>
    <x v="0"/>
    <n v="317"/>
    <n v="1926128061.6193337"/>
  </r>
  <r>
    <x v="2"/>
    <x v="1"/>
    <x v="0"/>
    <x v="14"/>
    <x v="0"/>
    <x v="0"/>
    <x v="3"/>
    <x v="1"/>
    <n v="370"/>
    <n v="2028618828.0120924"/>
  </r>
  <r>
    <x v="2"/>
    <x v="1"/>
    <x v="0"/>
    <x v="14"/>
    <x v="0"/>
    <x v="0"/>
    <x v="4"/>
    <x v="0"/>
    <n v="42"/>
    <n v="143034796.45369202"/>
  </r>
  <r>
    <x v="2"/>
    <x v="1"/>
    <x v="0"/>
    <x v="14"/>
    <x v="0"/>
    <x v="0"/>
    <x v="4"/>
    <x v="1"/>
    <n v="92"/>
    <n v="303845327.44066262"/>
  </r>
  <r>
    <x v="2"/>
    <x v="1"/>
    <x v="0"/>
    <x v="14"/>
    <x v="0"/>
    <x v="0"/>
    <x v="1"/>
    <x v="0"/>
    <n v="92"/>
    <n v="202179032.99477306"/>
  </r>
  <r>
    <x v="2"/>
    <x v="1"/>
    <x v="0"/>
    <x v="14"/>
    <x v="0"/>
    <x v="0"/>
    <x v="1"/>
    <x v="1"/>
    <n v="201"/>
    <n v="420016725.93992251"/>
  </r>
  <r>
    <x v="2"/>
    <x v="1"/>
    <x v="0"/>
    <x v="14"/>
    <x v="0"/>
    <x v="0"/>
    <x v="2"/>
    <x v="0"/>
    <n v="58"/>
    <n v="93629393.800735205"/>
  </r>
  <r>
    <x v="2"/>
    <x v="1"/>
    <x v="0"/>
    <x v="14"/>
    <x v="0"/>
    <x v="0"/>
    <x v="2"/>
    <x v="1"/>
    <n v="18"/>
    <n v="24912033.946300805"/>
  </r>
  <r>
    <x v="2"/>
    <x v="1"/>
    <x v="0"/>
    <x v="14"/>
    <x v="0"/>
    <x v="1"/>
    <x v="3"/>
    <x v="0"/>
    <n v="1599"/>
    <n v="10327233541.099239"/>
  </r>
  <r>
    <x v="2"/>
    <x v="1"/>
    <x v="0"/>
    <x v="14"/>
    <x v="0"/>
    <x v="1"/>
    <x v="3"/>
    <x v="1"/>
    <n v="1949"/>
    <n v="11744035414.83494"/>
  </r>
  <r>
    <x v="2"/>
    <x v="1"/>
    <x v="0"/>
    <x v="14"/>
    <x v="0"/>
    <x v="1"/>
    <x v="4"/>
    <x v="0"/>
    <n v="513"/>
    <n v="1728904943.5434766"/>
  </r>
  <r>
    <x v="2"/>
    <x v="1"/>
    <x v="0"/>
    <x v="14"/>
    <x v="0"/>
    <x v="1"/>
    <x v="4"/>
    <x v="1"/>
    <n v="962"/>
    <n v="3359139960.7606769"/>
  </r>
  <r>
    <x v="2"/>
    <x v="1"/>
    <x v="0"/>
    <x v="14"/>
    <x v="0"/>
    <x v="1"/>
    <x v="1"/>
    <x v="0"/>
    <n v="518"/>
    <n v="1287484296.3372657"/>
  </r>
  <r>
    <x v="2"/>
    <x v="1"/>
    <x v="0"/>
    <x v="14"/>
    <x v="0"/>
    <x v="1"/>
    <x v="1"/>
    <x v="1"/>
    <n v="717"/>
    <n v="1773105503.0047691"/>
  </r>
  <r>
    <x v="2"/>
    <x v="1"/>
    <x v="0"/>
    <x v="14"/>
    <x v="0"/>
    <x v="1"/>
    <x v="2"/>
    <x v="0"/>
    <n v="79"/>
    <n v="150525718.22316721"/>
  </r>
  <r>
    <x v="2"/>
    <x v="1"/>
    <x v="0"/>
    <x v="14"/>
    <x v="0"/>
    <x v="1"/>
    <x v="2"/>
    <x v="1"/>
    <n v="18"/>
    <n v="31667513.349878408"/>
  </r>
  <r>
    <x v="2"/>
    <x v="1"/>
    <x v="0"/>
    <x v="14"/>
    <x v="1"/>
    <x v="2"/>
    <x v="3"/>
    <x v="0"/>
    <n v="321"/>
    <n v="1436690846.0640001"/>
  </r>
  <r>
    <x v="2"/>
    <x v="1"/>
    <x v="0"/>
    <x v="14"/>
    <x v="1"/>
    <x v="2"/>
    <x v="3"/>
    <x v="1"/>
    <n v="241"/>
    <n v="945821860.98599994"/>
  </r>
  <r>
    <x v="2"/>
    <x v="1"/>
    <x v="0"/>
    <x v="14"/>
    <x v="1"/>
    <x v="2"/>
    <x v="4"/>
    <x v="0"/>
    <n v="49"/>
    <n v="178925235.90000001"/>
  </r>
  <r>
    <x v="2"/>
    <x v="1"/>
    <x v="0"/>
    <x v="14"/>
    <x v="1"/>
    <x v="2"/>
    <x v="4"/>
    <x v="1"/>
    <n v="28"/>
    <n v="73533573"/>
  </r>
  <r>
    <x v="2"/>
    <x v="1"/>
    <x v="0"/>
    <x v="14"/>
    <x v="1"/>
    <x v="2"/>
    <x v="1"/>
    <x v="0"/>
    <n v="60"/>
    <n v="117782049"/>
  </r>
  <r>
    <x v="2"/>
    <x v="1"/>
    <x v="0"/>
    <x v="14"/>
    <x v="1"/>
    <x v="2"/>
    <x v="1"/>
    <x v="1"/>
    <n v="78"/>
    <n v="156838250.96679756"/>
  </r>
  <r>
    <x v="2"/>
    <x v="1"/>
    <x v="0"/>
    <x v="14"/>
    <x v="1"/>
    <x v="2"/>
    <x v="2"/>
    <x v="0"/>
    <n v="2"/>
    <n v="3489099"/>
  </r>
  <r>
    <x v="2"/>
    <x v="1"/>
    <x v="0"/>
    <x v="14"/>
    <x v="1"/>
    <x v="2"/>
    <x v="2"/>
    <x v="1"/>
    <n v="1"/>
    <n v="1066665"/>
  </r>
  <r>
    <x v="2"/>
    <x v="1"/>
    <x v="0"/>
    <x v="14"/>
    <x v="1"/>
    <x v="4"/>
    <x v="0"/>
    <x v="0"/>
    <n v="5"/>
    <n v="32170338.793861732"/>
  </r>
  <r>
    <x v="2"/>
    <x v="1"/>
    <x v="0"/>
    <x v="14"/>
    <x v="1"/>
    <x v="4"/>
    <x v="0"/>
    <x v="1"/>
    <n v="4"/>
    <n v="34159447.718333341"/>
  </r>
  <r>
    <x v="2"/>
    <x v="1"/>
    <x v="0"/>
    <x v="14"/>
    <x v="1"/>
    <x v="4"/>
    <x v="3"/>
    <x v="0"/>
    <n v="33"/>
    <n v="217772530.23601329"/>
  </r>
  <r>
    <x v="2"/>
    <x v="1"/>
    <x v="0"/>
    <x v="14"/>
    <x v="1"/>
    <x v="4"/>
    <x v="3"/>
    <x v="1"/>
    <n v="54"/>
    <n v="309654411.66338801"/>
  </r>
  <r>
    <x v="2"/>
    <x v="1"/>
    <x v="0"/>
    <x v="14"/>
    <x v="1"/>
    <x v="4"/>
    <x v="4"/>
    <x v="0"/>
    <n v="11"/>
    <n v="37290828.528052881"/>
  </r>
  <r>
    <x v="2"/>
    <x v="1"/>
    <x v="0"/>
    <x v="14"/>
    <x v="1"/>
    <x v="4"/>
    <x v="4"/>
    <x v="1"/>
    <n v="20"/>
    <n v="62649257.458096161"/>
  </r>
  <r>
    <x v="2"/>
    <x v="1"/>
    <x v="0"/>
    <x v="14"/>
    <x v="1"/>
    <x v="4"/>
    <x v="1"/>
    <x v="0"/>
    <n v="30"/>
    <n v="76444942.450749889"/>
  </r>
  <r>
    <x v="2"/>
    <x v="1"/>
    <x v="0"/>
    <x v="14"/>
    <x v="1"/>
    <x v="4"/>
    <x v="1"/>
    <x v="1"/>
    <n v="86"/>
    <n v="205206401.41468486"/>
  </r>
  <r>
    <x v="2"/>
    <x v="1"/>
    <x v="0"/>
    <x v="14"/>
    <x v="1"/>
    <x v="4"/>
    <x v="2"/>
    <x v="0"/>
    <n v="11"/>
    <n v="19015941.422148854"/>
  </r>
  <r>
    <x v="2"/>
    <x v="1"/>
    <x v="0"/>
    <x v="14"/>
    <x v="1"/>
    <x v="4"/>
    <x v="2"/>
    <x v="1"/>
    <n v="6"/>
    <n v="11535262.699830214"/>
  </r>
  <r>
    <x v="2"/>
    <x v="1"/>
    <x v="0"/>
    <x v="14"/>
    <x v="1"/>
    <x v="3"/>
    <x v="3"/>
    <x v="0"/>
    <n v="3"/>
    <n v="21750570"/>
  </r>
  <r>
    <x v="2"/>
    <x v="1"/>
    <x v="0"/>
    <x v="14"/>
    <x v="1"/>
    <x v="3"/>
    <x v="3"/>
    <x v="1"/>
    <n v="3"/>
    <n v="18723219"/>
  </r>
  <r>
    <x v="2"/>
    <x v="1"/>
    <x v="0"/>
    <x v="14"/>
    <x v="1"/>
    <x v="3"/>
    <x v="4"/>
    <x v="0"/>
    <n v="61"/>
    <n v="144841839"/>
  </r>
  <r>
    <x v="2"/>
    <x v="1"/>
    <x v="0"/>
    <x v="14"/>
    <x v="1"/>
    <x v="3"/>
    <x v="4"/>
    <x v="1"/>
    <n v="2"/>
    <n v="7490217"/>
  </r>
  <r>
    <x v="2"/>
    <x v="1"/>
    <x v="0"/>
    <x v="14"/>
    <x v="1"/>
    <x v="3"/>
    <x v="1"/>
    <x v="0"/>
    <n v="8"/>
    <n v="19969443"/>
  </r>
  <r>
    <x v="2"/>
    <x v="1"/>
    <x v="0"/>
    <x v="14"/>
    <x v="1"/>
    <x v="3"/>
    <x v="1"/>
    <x v="1"/>
    <n v="1"/>
    <n v="2116245"/>
  </r>
  <r>
    <x v="2"/>
    <x v="1"/>
    <x v="0"/>
    <x v="14"/>
    <x v="1"/>
    <x v="3"/>
    <x v="2"/>
    <x v="0"/>
    <n v="48"/>
    <n v="107581311"/>
  </r>
  <r>
    <x v="2"/>
    <x v="1"/>
    <x v="0"/>
    <x v="14"/>
    <x v="1"/>
    <x v="3"/>
    <x v="2"/>
    <x v="1"/>
    <n v="4"/>
    <n v="6839226"/>
  </r>
  <r>
    <x v="2"/>
    <x v="1"/>
    <x v="0"/>
    <x v="15"/>
    <x v="0"/>
    <x v="0"/>
    <x v="0"/>
    <x v="0"/>
    <n v="76"/>
    <n v="768951709.63300502"/>
  </r>
  <r>
    <x v="2"/>
    <x v="1"/>
    <x v="0"/>
    <x v="15"/>
    <x v="0"/>
    <x v="0"/>
    <x v="0"/>
    <x v="1"/>
    <n v="73"/>
    <n v="691536806.11980009"/>
  </r>
  <r>
    <x v="2"/>
    <x v="1"/>
    <x v="0"/>
    <x v="15"/>
    <x v="0"/>
    <x v="0"/>
    <x v="3"/>
    <x v="0"/>
    <n v="123"/>
    <n v="844859902.30835927"/>
  </r>
  <r>
    <x v="2"/>
    <x v="1"/>
    <x v="0"/>
    <x v="15"/>
    <x v="0"/>
    <x v="0"/>
    <x v="3"/>
    <x v="1"/>
    <n v="128"/>
    <n v="870522747.9836427"/>
  </r>
  <r>
    <x v="2"/>
    <x v="1"/>
    <x v="0"/>
    <x v="15"/>
    <x v="0"/>
    <x v="0"/>
    <x v="4"/>
    <x v="0"/>
    <n v="88"/>
    <n v="243167834.34853381"/>
  </r>
  <r>
    <x v="2"/>
    <x v="1"/>
    <x v="0"/>
    <x v="15"/>
    <x v="0"/>
    <x v="0"/>
    <x v="4"/>
    <x v="1"/>
    <n v="69"/>
    <n v="177604645.39523438"/>
  </r>
  <r>
    <x v="2"/>
    <x v="1"/>
    <x v="0"/>
    <x v="15"/>
    <x v="0"/>
    <x v="0"/>
    <x v="1"/>
    <x v="0"/>
    <n v="89"/>
    <n v="205816799.61188099"/>
  </r>
  <r>
    <x v="2"/>
    <x v="1"/>
    <x v="0"/>
    <x v="15"/>
    <x v="0"/>
    <x v="0"/>
    <x v="1"/>
    <x v="1"/>
    <n v="211"/>
    <n v="475652859.84630519"/>
  </r>
  <r>
    <x v="2"/>
    <x v="1"/>
    <x v="0"/>
    <x v="15"/>
    <x v="0"/>
    <x v="0"/>
    <x v="2"/>
    <x v="0"/>
    <n v="62"/>
    <n v="132400698.53299998"/>
  </r>
  <r>
    <x v="2"/>
    <x v="1"/>
    <x v="0"/>
    <x v="15"/>
    <x v="0"/>
    <x v="0"/>
    <x v="2"/>
    <x v="1"/>
    <n v="7"/>
    <n v="14241959.408333331"/>
  </r>
  <r>
    <x v="2"/>
    <x v="1"/>
    <x v="0"/>
    <x v="15"/>
    <x v="0"/>
    <x v="1"/>
    <x v="3"/>
    <x v="0"/>
    <n v="1326"/>
    <n v="9124927152.0602951"/>
  </r>
  <r>
    <x v="2"/>
    <x v="1"/>
    <x v="0"/>
    <x v="15"/>
    <x v="0"/>
    <x v="1"/>
    <x v="3"/>
    <x v="1"/>
    <n v="1977"/>
    <n v="13319609237.943541"/>
  </r>
  <r>
    <x v="2"/>
    <x v="1"/>
    <x v="0"/>
    <x v="15"/>
    <x v="0"/>
    <x v="1"/>
    <x v="4"/>
    <x v="0"/>
    <n v="185"/>
    <n v="536722604.72146618"/>
  </r>
  <r>
    <x v="2"/>
    <x v="1"/>
    <x v="0"/>
    <x v="15"/>
    <x v="0"/>
    <x v="1"/>
    <x v="4"/>
    <x v="1"/>
    <n v="357"/>
    <n v="978433596.96576571"/>
  </r>
  <r>
    <x v="2"/>
    <x v="1"/>
    <x v="0"/>
    <x v="15"/>
    <x v="0"/>
    <x v="1"/>
    <x v="1"/>
    <x v="0"/>
    <n v="436"/>
    <n v="1035456302.1937209"/>
  </r>
  <r>
    <x v="2"/>
    <x v="1"/>
    <x v="0"/>
    <x v="15"/>
    <x v="0"/>
    <x v="1"/>
    <x v="1"/>
    <x v="1"/>
    <n v="1253"/>
    <n v="2843977279.7326102"/>
  </r>
  <r>
    <x v="2"/>
    <x v="1"/>
    <x v="0"/>
    <x v="15"/>
    <x v="0"/>
    <x v="1"/>
    <x v="2"/>
    <x v="0"/>
    <n v="124"/>
    <n v="255297970.5517408"/>
  </r>
  <r>
    <x v="2"/>
    <x v="1"/>
    <x v="0"/>
    <x v="15"/>
    <x v="0"/>
    <x v="1"/>
    <x v="2"/>
    <x v="1"/>
    <n v="30"/>
    <n v="60871986.821529076"/>
  </r>
  <r>
    <x v="2"/>
    <x v="1"/>
    <x v="0"/>
    <x v="15"/>
    <x v="0"/>
    <x v="3"/>
    <x v="1"/>
    <x v="1"/>
    <n v="1"/>
    <n v="2385224.0922509222"/>
  </r>
  <r>
    <x v="2"/>
    <x v="1"/>
    <x v="0"/>
    <x v="15"/>
    <x v="1"/>
    <x v="2"/>
    <x v="3"/>
    <x v="0"/>
    <n v="203"/>
    <n v="1153622181"/>
  </r>
  <r>
    <x v="2"/>
    <x v="1"/>
    <x v="0"/>
    <x v="15"/>
    <x v="1"/>
    <x v="2"/>
    <x v="3"/>
    <x v="1"/>
    <n v="226"/>
    <n v="1045356444"/>
  </r>
  <r>
    <x v="2"/>
    <x v="1"/>
    <x v="0"/>
    <x v="15"/>
    <x v="1"/>
    <x v="2"/>
    <x v="4"/>
    <x v="0"/>
    <n v="31"/>
    <n v="67463019"/>
  </r>
  <r>
    <x v="2"/>
    <x v="1"/>
    <x v="0"/>
    <x v="15"/>
    <x v="1"/>
    <x v="2"/>
    <x v="4"/>
    <x v="1"/>
    <n v="55"/>
    <n v="108195183"/>
  </r>
  <r>
    <x v="2"/>
    <x v="1"/>
    <x v="0"/>
    <x v="15"/>
    <x v="1"/>
    <x v="2"/>
    <x v="1"/>
    <x v="0"/>
    <n v="46"/>
    <n v="101073681"/>
  </r>
  <r>
    <x v="2"/>
    <x v="1"/>
    <x v="0"/>
    <x v="15"/>
    <x v="1"/>
    <x v="2"/>
    <x v="1"/>
    <x v="1"/>
    <n v="100"/>
    <n v="173947194"/>
  </r>
  <r>
    <x v="2"/>
    <x v="1"/>
    <x v="0"/>
    <x v="15"/>
    <x v="1"/>
    <x v="2"/>
    <x v="2"/>
    <x v="0"/>
    <n v="2"/>
    <n v="2157444"/>
  </r>
  <r>
    <x v="2"/>
    <x v="1"/>
    <x v="0"/>
    <x v="15"/>
    <x v="1"/>
    <x v="2"/>
    <x v="2"/>
    <x v="1"/>
    <n v="1"/>
    <n v="1350000"/>
  </r>
  <r>
    <x v="2"/>
    <x v="1"/>
    <x v="0"/>
    <x v="15"/>
    <x v="1"/>
    <x v="4"/>
    <x v="0"/>
    <x v="0"/>
    <n v="1"/>
    <n v="10066307.625"/>
  </r>
  <r>
    <x v="2"/>
    <x v="1"/>
    <x v="0"/>
    <x v="15"/>
    <x v="1"/>
    <x v="4"/>
    <x v="0"/>
    <x v="1"/>
    <n v="1"/>
    <n v="3624112.5"/>
  </r>
  <r>
    <x v="2"/>
    <x v="1"/>
    <x v="0"/>
    <x v="15"/>
    <x v="1"/>
    <x v="4"/>
    <x v="3"/>
    <x v="0"/>
    <n v="13"/>
    <n v="88328233.594870523"/>
  </r>
  <r>
    <x v="2"/>
    <x v="1"/>
    <x v="0"/>
    <x v="15"/>
    <x v="1"/>
    <x v="4"/>
    <x v="3"/>
    <x v="1"/>
    <n v="43"/>
    <n v="288857254.74196303"/>
  </r>
  <r>
    <x v="2"/>
    <x v="1"/>
    <x v="0"/>
    <x v="15"/>
    <x v="1"/>
    <x v="4"/>
    <x v="4"/>
    <x v="0"/>
    <n v="5"/>
    <n v="12282417.464069266"/>
  </r>
  <r>
    <x v="2"/>
    <x v="1"/>
    <x v="0"/>
    <x v="15"/>
    <x v="1"/>
    <x v="4"/>
    <x v="4"/>
    <x v="1"/>
    <n v="5"/>
    <n v="12050600.580171524"/>
  </r>
  <r>
    <x v="2"/>
    <x v="1"/>
    <x v="0"/>
    <x v="15"/>
    <x v="1"/>
    <x v="4"/>
    <x v="1"/>
    <x v="0"/>
    <n v="18"/>
    <n v="40461525.581381038"/>
  </r>
  <r>
    <x v="2"/>
    <x v="1"/>
    <x v="0"/>
    <x v="15"/>
    <x v="1"/>
    <x v="4"/>
    <x v="1"/>
    <x v="1"/>
    <n v="38"/>
    <n v="82681112.722052097"/>
  </r>
  <r>
    <x v="2"/>
    <x v="1"/>
    <x v="0"/>
    <x v="15"/>
    <x v="1"/>
    <x v="4"/>
    <x v="2"/>
    <x v="0"/>
    <n v="2"/>
    <n v="4148665.85"/>
  </r>
  <r>
    <x v="2"/>
    <x v="1"/>
    <x v="0"/>
    <x v="15"/>
    <x v="1"/>
    <x v="3"/>
    <x v="3"/>
    <x v="0"/>
    <n v="15"/>
    <n v="36082143"/>
  </r>
  <r>
    <x v="2"/>
    <x v="1"/>
    <x v="0"/>
    <x v="15"/>
    <x v="1"/>
    <x v="3"/>
    <x v="3"/>
    <x v="1"/>
    <n v="8"/>
    <n v="17184099"/>
  </r>
  <r>
    <x v="2"/>
    <x v="1"/>
    <x v="0"/>
    <x v="15"/>
    <x v="1"/>
    <x v="3"/>
    <x v="4"/>
    <x v="0"/>
    <n v="5"/>
    <n v="8965230"/>
  </r>
  <r>
    <x v="2"/>
    <x v="1"/>
    <x v="0"/>
    <x v="15"/>
    <x v="1"/>
    <x v="3"/>
    <x v="4"/>
    <x v="1"/>
    <n v="8"/>
    <n v="14211054"/>
  </r>
  <r>
    <x v="2"/>
    <x v="1"/>
    <x v="0"/>
    <x v="15"/>
    <x v="1"/>
    <x v="3"/>
    <x v="1"/>
    <x v="0"/>
    <n v="5"/>
    <n v="9582603"/>
  </r>
  <r>
    <x v="2"/>
    <x v="1"/>
    <x v="0"/>
    <x v="15"/>
    <x v="1"/>
    <x v="3"/>
    <x v="1"/>
    <x v="1"/>
    <n v="9"/>
    <n v="15110808"/>
  </r>
  <r>
    <x v="2"/>
    <x v="1"/>
    <x v="0"/>
    <x v="15"/>
    <x v="1"/>
    <x v="3"/>
    <x v="2"/>
    <x v="0"/>
    <n v="5"/>
    <n v="7188696"/>
  </r>
  <r>
    <x v="2"/>
    <x v="1"/>
    <x v="0"/>
    <x v="16"/>
    <x v="0"/>
    <x v="0"/>
    <x v="0"/>
    <x v="0"/>
    <n v="21"/>
    <n v="284872212.08430535"/>
  </r>
  <r>
    <x v="2"/>
    <x v="1"/>
    <x v="0"/>
    <x v="16"/>
    <x v="0"/>
    <x v="0"/>
    <x v="0"/>
    <x v="1"/>
    <n v="5"/>
    <n v="73157134.138019994"/>
  </r>
  <r>
    <x v="2"/>
    <x v="1"/>
    <x v="0"/>
    <x v="16"/>
    <x v="0"/>
    <x v="0"/>
    <x v="3"/>
    <x v="0"/>
    <n v="13"/>
    <n v="153327616.56696716"/>
  </r>
  <r>
    <x v="2"/>
    <x v="1"/>
    <x v="0"/>
    <x v="16"/>
    <x v="0"/>
    <x v="0"/>
    <x v="3"/>
    <x v="1"/>
    <n v="7"/>
    <n v="75640713.842177957"/>
  </r>
  <r>
    <x v="2"/>
    <x v="1"/>
    <x v="0"/>
    <x v="16"/>
    <x v="0"/>
    <x v="0"/>
    <x v="1"/>
    <x v="0"/>
    <n v="6"/>
    <n v="25761387.851629987"/>
  </r>
  <r>
    <x v="2"/>
    <x v="1"/>
    <x v="0"/>
    <x v="16"/>
    <x v="0"/>
    <x v="0"/>
    <x v="1"/>
    <x v="1"/>
    <n v="10"/>
    <n v="45429742.193181708"/>
  </r>
  <r>
    <x v="2"/>
    <x v="1"/>
    <x v="0"/>
    <x v="16"/>
    <x v="0"/>
    <x v="0"/>
    <x v="2"/>
    <x v="0"/>
    <n v="2"/>
    <n v="4380020.3069700003"/>
  </r>
  <r>
    <x v="2"/>
    <x v="1"/>
    <x v="0"/>
    <x v="16"/>
    <x v="0"/>
    <x v="1"/>
    <x v="3"/>
    <x v="0"/>
    <n v="363"/>
    <n v="4497941818.4391146"/>
  </r>
  <r>
    <x v="2"/>
    <x v="1"/>
    <x v="0"/>
    <x v="16"/>
    <x v="0"/>
    <x v="1"/>
    <x v="3"/>
    <x v="1"/>
    <n v="196"/>
    <n v="2128239329.6151044"/>
  </r>
  <r>
    <x v="2"/>
    <x v="1"/>
    <x v="0"/>
    <x v="16"/>
    <x v="0"/>
    <x v="1"/>
    <x v="4"/>
    <x v="0"/>
    <n v="3"/>
    <n v="13568808.870000001"/>
  </r>
  <r>
    <x v="2"/>
    <x v="1"/>
    <x v="0"/>
    <x v="16"/>
    <x v="0"/>
    <x v="1"/>
    <x v="4"/>
    <x v="1"/>
    <n v="11"/>
    <n v="34775761.784999996"/>
  </r>
  <r>
    <x v="2"/>
    <x v="1"/>
    <x v="0"/>
    <x v="16"/>
    <x v="0"/>
    <x v="1"/>
    <x v="1"/>
    <x v="0"/>
    <n v="97"/>
    <n v="376236275.25784975"/>
  </r>
  <r>
    <x v="2"/>
    <x v="1"/>
    <x v="0"/>
    <x v="16"/>
    <x v="0"/>
    <x v="1"/>
    <x v="1"/>
    <x v="1"/>
    <n v="98"/>
    <n v="414252641.43160564"/>
  </r>
  <r>
    <x v="2"/>
    <x v="1"/>
    <x v="0"/>
    <x v="16"/>
    <x v="0"/>
    <x v="1"/>
    <x v="2"/>
    <x v="0"/>
    <n v="7"/>
    <n v="14299176.600540001"/>
  </r>
  <r>
    <x v="2"/>
    <x v="1"/>
    <x v="0"/>
    <x v="16"/>
    <x v="0"/>
    <x v="1"/>
    <x v="2"/>
    <x v="1"/>
    <n v="3"/>
    <n v="5539135.9866000004"/>
  </r>
  <r>
    <x v="2"/>
    <x v="1"/>
    <x v="0"/>
    <x v="16"/>
    <x v="1"/>
    <x v="2"/>
    <x v="3"/>
    <x v="0"/>
    <n v="34"/>
    <n v="147895020"/>
  </r>
  <r>
    <x v="2"/>
    <x v="1"/>
    <x v="0"/>
    <x v="16"/>
    <x v="1"/>
    <x v="2"/>
    <x v="3"/>
    <x v="1"/>
    <n v="29"/>
    <n v="135652107.5"/>
  </r>
  <r>
    <x v="2"/>
    <x v="1"/>
    <x v="0"/>
    <x v="16"/>
    <x v="1"/>
    <x v="2"/>
    <x v="4"/>
    <x v="0"/>
    <n v="17"/>
    <n v="64728000"/>
  </r>
  <r>
    <x v="2"/>
    <x v="1"/>
    <x v="0"/>
    <x v="16"/>
    <x v="1"/>
    <x v="2"/>
    <x v="4"/>
    <x v="1"/>
    <n v="4"/>
    <n v="19212000"/>
  </r>
  <r>
    <x v="2"/>
    <x v="1"/>
    <x v="0"/>
    <x v="16"/>
    <x v="1"/>
    <x v="2"/>
    <x v="1"/>
    <x v="0"/>
    <n v="21"/>
    <n v="56309097"/>
  </r>
  <r>
    <x v="2"/>
    <x v="1"/>
    <x v="0"/>
    <x v="16"/>
    <x v="1"/>
    <x v="2"/>
    <x v="1"/>
    <x v="1"/>
    <n v="6"/>
    <n v="9999999"/>
  </r>
  <r>
    <x v="2"/>
    <x v="1"/>
    <x v="0"/>
    <x v="16"/>
    <x v="1"/>
    <x v="2"/>
    <x v="2"/>
    <x v="1"/>
    <n v="2"/>
    <n v="2736000"/>
  </r>
  <r>
    <x v="2"/>
    <x v="1"/>
    <x v="0"/>
    <x v="16"/>
    <x v="1"/>
    <x v="4"/>
    <x v="3"/>
    <x v="0"/>
    <n v="1"/>
    <n v="12971101.654638274"/>
  </r>
  <r>
    <x v="2"/>
    <x v="1"/>
    <x v="0"/>
    <x v="16"/>
    <x v="1"/>
    <x v="4"/>
    <x v="3"/>
    <x v="1"/>
    <n v="1"/>
    <n v="11621512.068070835"/>
  </r>
  <r>
    <x v="2"/>
    <x v="1"/>
    <x v="0"/>
    <x v="16"/>
    <x v="1"/>
    <x v="4"/>
    <x v="4"/>
    <x v="0"/>
    <n v="1"/>
    <n v="4522936.29"/>
  </r>
  <r>
    <x v="2"/>
    <x v="1"/>
    <x v="0"/>
    <x v="16"/>
    <x v="1"/>
    <x v="4"/>
    <x v="1"/>
    <x v="0"/>
    <n v="3"/>
    <n v="6732936.1164705902"/>
  </r>
  <r>
    <x v="2"/>
    <x v="1"/>
    <x v="0"/>
    <x v="16"/>
    <x v="1"/>
    <x v="4"/>
    <x v="1"/>
    <x v="1"/>
    <n v="6"/>
    <n v="20699630.976713151"/>
  </r>
  <r>
    <x v="2"/>
    <x v="1"/>
    <x v="0"/>
    <x v="17"/>
    <x v="0"/>
    <x v="0"/>
    <x v="0"/>
    <x v="0"/>
    <n v="113"/>
    <n v="982897805.71906519"/>
  </r>
  <r>
    <x v="2"/>
    <x v="1"/>
    <x v="0"/>
    <x v="17"/>
    <x v="0"/>
    <x v="0"/>
    <x v="0"/>
    <x v="1"/>
    <n v="74"/>
    <n v="651395084.40303004"/>
  </r>
  <r>
    <x v="2"/>
    <x v="1"/>
    <x v="0"/>
    <x v="17"/>
    <x v="0"/>
    <x v="0"/>
    <x v="3"/>
    <x v="0"/>
    <n v="183"/>
    <n v="1211834804.7443957"/>
  </r>
  <r>
    <x v="2"/>
    <x v="1"/>
    <x v="0"/>
    <x v="17"/>
    <x v="0"/>
    <x v="0"/>
    <x v="3"/>
    <x v="1"/>
    <n v="175"/>
    <n v="1099972555.6677637"/>
  </r>
  <r>
    <x v="2"/>
    <x v="1"/>
    <x v="0"/>
    <x v="17"/>
    <x v="0"/>
    <x v="0"/>
    <x v="4"/>
    <x v="0"/>
    <n v="20"/>
    <n v="66918510.916233025"/>
  </r>
  <r>
    <x v="2"/>
    <x v="1"/>
    <x v="0"/>
    <x v="17"/>
    <x v="0"/>
    <x v="0"/>
    <x v="4"/>
    <x v="1"/>
    <n v="61"/>
    <n v="177326437.55744481"/>
  </r>
  <r>
    <x v="2"/>
    <x v="1"/>
    <x v="0"/>
    <x v="17"/>
    <x v="0"/>
    <x v="0"/>
    <x v="1"/>
    <x v="0"/>
    <n v="64"/>
    <n v="145836910.87718496"/>
  </r>
  <r>
    <x v="2"/>
    <x v="1"/>
    <x v="0"/>
    <x v="17"/>
    <x v="0"/>
    <x v="0"/>
    <x v="1"/>
    <x v="1"/>
    <n v="86"/>
    <n v="195493617.93917304"/>
  </r>
  <r>
    <x v="2"/>
    <x v="1"/>
    <x v="0"/>
    <x v="17"/>
    <x v="0"/>
    <x v="0"/>
    <x v="2"/>
    <x v="0"/>
    <n v="31"/>
    <n v="58441711.758031465"/>
  </r>
  <r>
    <x v="2"/>
    <x v="1"/>
    <x v="0"/>
    <x v="17"/>
    <x v="0"/>
    <x v="0"/>
    <x v="2"/>
    <x v="1"/>
    <n v="1"/>
    <n v="1872624.6150000002"/>
  </r>
  <r>
    <x v="2"/>
    <x v="1"/>
    <x v="0"/>
    <x v="17"/>
    <x v="0"/>
    <x v="1"/>
    <x v="3"/>
    <x v="0"/>
    <n v="857"/>
    <n v="5683647936.2090759"/>
  </r>
  <r>
    <x v="2"/>
    <x v="1"/>
    <x v="0"/>
    <x v="17"/>
    <x v="0"/>
    <x v="1"/>
    <x v="3"/>
    <x v="1"/>
    <n v="1004"/>
    <n v="6263118656.7707109"/>
  </r>
  <r>
    <x v="2"/>
    <x v="1"/>
    <x v="0"/>
    <x v="17"/>
    <x v="0"/>
    <x v="1"/>
    <x v="4"/>
    <x v="0"/>
    <n v="172"/>
    <n v="442098958.12177199"/>
  </r>
  <r>
    <x v="2"/>
    <x v="1"/>
    <x v="0"/>
    <x v="17"/>
    <x v="0"/>
    <x v="1"/>
    <x v="4"/>
    <x v="1"/>
    <n v="269"/>
    <n v="748392533.7475549"/>
  </r>
  <r>
    <x v="2"/>
    <x v="1"/>
    <x v="0"/>
    <x v="17"/>
    <x v="0"/>
    <x v="1"/>
    <x v="1"/>
    <x v="0"/>
    <n v="278"/>
    <n v="635133608.30781496"/>
  </r>
  <r>
    <x v="2"/>
    <x v="1"/>
    <x v="0"/>
    <x v="17"/>
    <x v="0"/>
    <x v="1"/>
    <x v="1"/>
    <x v="1"/>
    <n v="353"/>
    <n v="803476819.37082684"/>
  </r>
  <r>
    <x v="2"/>
    <x v="1"/>
    <x v="0"/>
    <x v="17"/>
    <x v="0"/>
    <x v="1"/>
    <x v="2"/>
    <x v="0"/>
    <n v="198"/>
    <n v="371756919.38696831"/>
  </r>
  <r>
    <x v="2"/>
    <x v="1"/>
    <x v="0"/>
    <x v="17"/>
    <x v="0"/>
    <x v="1"/>
    <x v="2"/>
    <x v="1"/>
    <n v="24"/>
    <n v="45814972.680000007"/>
  </r>
  <r>
    <x v="2"/>
    <x v="1"/>
    <x v="0"/>
    <x v="17"/>
    <x v="1"/>
    <x v="2"/>
    <x v="3"/>
    <x v="0"/>
    <n v="1174"/>
    <n v="5125843904.2196856"/>
  </r>
  <r>
    <x v="2"/>
    <x v="1"/>
    <x v="0"/>
    <x v="17"/>
    <x v="1"/>
    <x v="2"/>
    <x v="3"/>
    <x v="1"/>
    <n v="1108"/>
    <n v="4496938081.0398674"/>
  </r>
  <r>
    <x v="2"/>
    <x v="1"/>
    <x v="0"/>
    <x v="17"/>
    <x v="1"/>
    <x v="2"/>
    <x v="4"/>
    <x v="0"/>
    <n v="166"/>
    <n v="435221429.45106"/>
  </r>
  <r>
    <x v="2"/>
    <x v="1"/>
    <x v="0"/>
    <x v="17"/>
    <x v="1"/>
    <x v="2"/>
    <x v="4"/>
    <x v="1"/>
    <n v="152"/>
    <n v="326429477.37"/>
  </r>
  <r>
    <x v="2"/>
    <x v="1"/>
    <x v="0"/>
    <x v="17"/>
    <x v="1"/>
    <x v="2"/>
    <x v="1"/>
    <x v="0"/>
    <n v="43"/>
    <n v="96997755"/>
  </r>
  <r>
    <x v="2"/>
    <x v="1"/>
    <x v="0"/>
    <x v="17"/>
    <x v="1"/>
    <x v="2"/>
    <x v="1"/>
    <x v="1"/>
    <n v="67"/>
    <n v="115949031"/>
  </r>
  <r>
    <x v="2"/>
    <x v="1"/>
    <x v="0"/>
    <x v="17"/>
    <x v="1"/>
    <x v="2"/>
    <x v="2"/>
    <x v="0"/>
    <n v="8"/>
    <n v="11108334"/>
  </r>
  <r>
    <x v="2"/>
    <x v="1"/>
    <x v="0"/>
    <x v="17"/>
    <x v="1"/>
    <x v="2"/>
    <x v="2"/>
    <x v="1"/>
    <n v="7"/>
    <n v="9415077"/>
  </r>
  <r>
    <x v="2"/>
    <x v="1"/>
    <x v="0"/>
    <x v="17"/>
    <x v="1"/>
    <x v="4"/>
    <x v="0"/>
    <x v="0"/>
    <n v="2"/>
    <n v="13366929.794500263"/>
  </r>
  <r>
    <x v="2"/>
    <x v="1"/>
    <x v="0"/>
    <x v="17"/>
    <x v="1"/>
    <x v="4"/>
    <x v="0"/>
    <x v="1"/>
    <n v="1"/>
    <n v="8811533.6504292861"/>
  </r>
  <r>
    <x v="2"/>
    <x v="1"/>
    <x v="0"/>
    <x v="17"/>
    <x v="1"/>
    <x v="4"/>
    <x v="3"/>
    <x v="0"/>
    <n v="7"/>
    <n v="47526308.164405331"/>
  </r>
  <r>
    <x v="2"/>
    <x v="1"/>
    <x v="0"/>
    <x v="17"/>
    <x v="1"/>
    <x v="4"/>
    <x v="3"/>
    <x v="1"/>
    <n v="20"/>
    <n v="124710013.31656525"/>
  </r>
  <r>
    <x v="2"/>
    <x v="1"/>
    <x v="0"/>
    <x v="17"/>
    <x v="1"/>
    <x v="4"/>
    <x v="4"/>
    <x v="0"/>
    <n v="4"/>
    <n v="10212299.534415584"/>
  </r>
  <r>
    <x v="2"/>
    <x v="1"/>
    <x v="0"/>
    <x v="17"/>
    <x v="1"/>
    <x v="4"/>
    <x v="4"/>
    <x v="1"/>
    <n v="9"/>
    <n v="24921429.153172292"/>
  </r>
  <r>
    <x v="2"/>
    <x v="1"/>
    <x v="0"/>
    <x v="17"/>
    <x v="1"/>
    <x v="4"/>
    <x v="1"/>
    <x v="0"/>
    <n v="1"/>
    <n v="1872624.6150000002"/>
  </r>
  <r>
    <x v="2"/>
    <x v="1"/>
    <x v="0"/>
    <x v="17"/>
    <x v="1"/>
    <x v="4"/>
    <x v="1"/>
    <x v="1"/>
    <n v="8"/>
    <n v="18010227.469918303"/>
  </r>
  <r>
    <x v="2"/>
    <x v="1"/>
    <x v="0"/>
    <x v="17"/>
    <x v="1"/>
    <x v="4"/>
    <x v="2"/>
    <x v="0"/>
    <n v="3"/>
    <n v="5471529.0135000031"/>
  </r>
  <r>
    <x v="2"/>
    <x v="1"/>
    <x v="0"/>
    <x v="17"/>
    <x v="1"/>
    <x v="4"/>
    <x v="2"/>
    <x v="1"/>
    <n v="2"/>
    <n v="3854173.0046590911"/>
  </r>
  <r>
    <x v="2"/>
    <x v="1"/>
    <x v="0"/>
    <x v="18"/>
    <x v="0"/>
    <x v="0"/>
    <x v="0"/>
    <x v="0"/>
    <n v="32"/>
    <n v="368822028.42000002"/>
  </r>
  <r>
    <x v="2"/>
    <x v="1"/>
    <x v="0"/>
    <x v="18"/>
    <x v="0"/>
    <x v="0"/>
    <x v="0"/>
    <x v="1"/>
    <n v="7"/>
    <n v="68037171"/>
  </r>
  <r>
    <x v="2"/>
    <x v="1"/>
    <x v="0"/>
    <x v="18"/>
    <x v="0"/>
    <x v="0"/>
    <x v="3"/>
    <x v="0"/>
    <n v="18"/>
    <n v="125327812.70915727"/>
  </r>
  <r>
    <x v="2"/>
    <x v="1"/>
    <x v="0"/>
    <x v="18"/>
    <x v="0"/>
    <x v="0"/>
    <x v="3"/>
    <x v="1"/>
    <n v="7"/>
    <n v="45867131.937713146"/>
  </r>
  <r>
    <x v="2"/>
    <x v="1"/>
    <x v="0"/>
    <x v="18"/>
    <x v="0"/>
    <x v="0"/>
    <x v="4"/>
    <x v="0"/>
    <n v="1"/>
    <n v="2817536.926470588"/>
  </r>
  <r>
    <x v="2"/>
    <x v="1"/>
    <x v="0"/>
    <x v="18"/>
    <x v="0"/>
    <x v="0"/>
    <x v="4"/>
    <x v="1"/>
    <n v="3"/>
    <n v="11231958.707526308"/>
  </r>
  <r>
    <x v="2"/>
    <x v="1"/>
    <x v="0"/>
    <x v="18"/>
    <x v="0"/>
    <x v="0"/>
    <x v="1"/>
    <x v="0"/>
    <n v="3"/>
    <n v="7121260.6791626774"/>
  </r>
  <r>
    <x v="2"/>
    <x v="1"/>
    <x v="0"/>
    <x v="18"/>
    <x v="0"/>
    <x v="0"/>
    <x v="1"/>
    <x v="1"/>
    <n v="3"/>
    <n v="7350527.1151127433"/>
  </r>
  <r>
    <x v="2"/>
    <x v="1"/>
    <x v="0"/>
    <x v="18"/>
    <x v="0"/>
    <x v="1"/>
    <x v="3"/>
    <x v="0"/>
    <n v="237"/>
    <n v="1612706253.349098"/>
  </r>
  <r>
    <x v="2"/>
    <x v="1"/>
    <x v="0"/>
    <x v="18"/>
    <x v="0"/>
    <x v="1"/>
    <x v="3"/>
    <x v="1"/>
    <n v="238"/>
    <n v="1563912701.516602"/>
  </r>
  <r>
    <x v="2"/>
    <x v="1"/>
    <x v="0"/>
    <x v="18"/>
    <x v="0"/>
    <x v="1"/>
    <x v="4"/>
    <x v="0"/>
    <n v="77"/>
    <n v="265104885.87355438"/>
  </r>
  <r>
    <x v="2"/>
    <x v="1"/>
    <x v="0"/>
    <x v="18"/>
    <x v="0"/>
    <x v="1"/>
    <x v="4"/>
    <x v="1"/>
    <n v="88"/>
    <n v="274733285.35848868"/>
  </r>
  <r>
    <x v="2"/>
    <x v="1"/>
    <x v="0"/>
    <x v="18"/>
    <x v="0"/>
    <x v="1"/>
    <x v="1"/>
    <x v="0"/>
    <n v="77"/>
    <n v="180663129.93083727"/>
  </r>
  <r>
    <x v="2"/>
    <x v="1"/>
    <x v="0"/>
    <x v="18"/>
    <x v="0"/>
    <x v="1"/>
    <x v="1"/>
    <x v="1"/>
    <n v="108"/>
    <n v="252947123.96988708"/>
  </r>
  <r>
    <x v="2"/>
    <x v="1"/>
    <x v="0"/>
    <x v="18"/>
    <x v="0"/>
    <x v="1"/>
    <x v="2"/>
    <x v="0"/>
    <n v="15"/>
    <n v="27696182.654999997"/>
  </r>
  <r>
    <x v="2"/>
    <x v="1"/>
    <x v="0"/>
    <x v="18"/>
    <x v="0"/>
    <x v="1"/>
    <x v="2"/>
    <x v="1"/>
    <n v="13"/>
    <n v="23887907.760000005"/>
  </r>
  <r>
    <x v="2"/>
    <x v="1"/>
    <x v="0"/>
    <x v="18"/>
    <x v="1"/>
    <x v="2"/>
    <x v="0"/>
    <x v="0"/>
    <n v="1"/>
    <n v="13200000"/>
  </r>
  <r>
    <x v="2"/>
    <x v="1"/>
    <x v="0"/>
    <x v="18"/>
    <x v="1"/>
    <x v="2"/>
    <x v="0"/>
    <x v="1"/>
    <n v="1"/>
    <n v="14970000"/>
  </r>
  <r>
    <x v="2"/>
    <x v="1"/>
    <x v="0"/>
    <x v="18"/>
    <x v="1"/>
    <x v="2"/>
    <x v="3"/>
    <x v="0"/>
    <n v="372"/>
    <n v="2176546440"/>
  </r>
  <r>
    <x v="2"/>
    <x v="1"/>
    <x v="0"/>
    <x v="18"/>
    <x v="1"/>
    <x v="2"/>
    <x v="3"/>
    <x v="1"/>
    <n v="184"/>
    <n v="1127892342"/>
  </r>
  <r>
    <x v="2"/>
    <x v="1"/>
    <x v="0"/>
    <x v="18"/>
    <x v="1"/>
    <x v="2"/>
    <x v="4"/>
    <x v="0"/>
    <n v="343"/>
    <n v="873894195"/>
  </r>
  <r>
    <x v="2"/>
    <x v="1"/>
    <x v="0"/>
    <x v="18"/>
    <x v="1"/>
    <x v="2"/>
    <x v="4"/>
    <x v="1"/>
    <n v="82"/>
    <n v="211620039"/>
  </r>
  <r>
    <x v="2"/>
    <x v="1"/>
    <x v="0"/>
    <x v="18"/>
    <x v="1"/>
    <x v="2"/>
    <x v="1"/>
    <x v="0"/>
    <n v="11"/>
    <n v="24208923"/>
  </r>
  <r>
    <x v="2"/>
    <x v="1"/>
    <x v="0"/>
    <x v="18"/>
    <x v="1"/>
    <x v="2"/>
    <x v="1"/>
    <x v="1"/>
    <n v="36"/>
    <n v="80519547"/>
  </r>
  <r>
    <x v="2"/>
    <x v="1"/>
    <x v="0"/>
    <x v="18"/>
    <x v="1"/>
    <x v="2"/>
    <x v="2"/>
    <x v="0"/>
    <n v="15"/>
    <n v="28716369"/>
  </r>
  <r>
    <x v="2"/>
    <x v="1"/>
    <x v="0"/>
    <x v="18"/>
    <x v="1"/>
    <x v="2"/>
    <x v="2"/>
    <x v="1"/>
    <n v="8"/>
    <n v="12060615"/>
  </r>
  <r>
    <x v="2"/>
    <x v="1"/>
    <x v="0"/>
    <x v="18"/>
    <x v="1"/>
    <x v="4"/>
    <x v="0"/>
    <x v="0"/>
    <n v="1"/>
    <n v="9250428.3333333321"/>
  </r>
  <r>
    <x v="2"/>
    <x v="1"/>
    <x v="0"/>
    <x v="18"/>
    <x v="1"/>
    <x v="4"/>
    <x v="0"/>
    <x v="1"/>
    <n v="1"/>
    <n v="10105078"/>
  </r>
  <r>
    <x v="2"/>
    <x v="1"/>
    <x v="0"/>
    <x v="18"/>
    <x v="1"/>
    <x v="4"/>
    <x v="3"/>
    <x v="0"/>
    <n v="2"/>
    <n v="13285120.294591736"/>
  </r>
  <r>
    <x v="2"/>
    <x v="1"/>
    <x v="0"/>
    <x v="18"/>
    <x v="1"/>
    <x v="4"/>
    <x v="3"/>
    <x v="1"/>
    <n v="1"/>
    <n v="6616103.0771509707"/>
  </r>
  <r>
    <x v="2"/>
    <x v="1"/>
    <x v="0"/>
    <x v="18"/>
    <x v="1"/>
    <x v="4"/>
    <x v="4"/>
    <x v="1"/>
    <n v="1"/>
    <n v="2841880.2195238089"/>
  </r>
  <r>
    <x v="2"/>
    <x v="1"/>
    <x v="0"/>
    <x v="19"/>
    <x v="0"/>
    <x v="0"/>
    <x v="0"/>
    <x v="0"/>
    <n v="39"/>
    <n v="292971466.79600996"/>
  </r>
  <r>
    <x v="2"/>
    <x v="1"/>
    <x v="0"/>
    <x v="19"/>
    <x v="0"/>
    <x v="0"/>
    <x v="0"/>
    <x v="1"/>
    <n v="31"/>
    <n v="165789860.31"/>
  </r>
  <r>
    <x v="2"/>
    <x v="1"/>
    <x v="0"/>
    <x v="19"/>
    <x v="0"/>
    <x v="0"/>
    <x v="3"/>
    <x v="1"/>
    <n v="1"/>
    <n v="6013295.6829638872"/>
  </r>
  <r>
    <x v="2"/>
    <x v="1"/>
    <x v="0"/>
    <x v="19"/>
    <x v="0"/>
    <x v="0"/>
    <x v="1"/>
    <x v="0"/>
    <n v="12"/>
    <n v="27461371.713026293"/>
  </r>
  <r>
    <x v="2"/>
    <x v="1"/>
    <x v="0"/>
    <x v="19"/>
    <x v="0"/>
    <x v="0"/>
    <x v="1"/>
    <x v="1"/>
    <n v="8"/>
    <n v="16655315.485161275"/>
  </r>
  <r>
    <x v="2"/>
    <x v="1"/>
    <x v="0"/>
    <x v="19"/>
    <x v="0"/>
    <x v="0"/>
    <x v="2"/>
    <x v="0"/>
    <n v="1"/>
    <n v="1582393.3537499998"/>
  </r>
  <r>
    <x v="2"/>
    <x v="1"/>
    <x v="0"/>
    <x v="19"/>
    <x v="0"/>
    <x v="1"/>
    <x v="3"/>
    <x v="0"/>
    <n v="91"/>
    <n v="521354568.76005012"/>
  </r>
  <r>
    <x v="2"/>
    <x v="1"/>
    <x v="0"/>
    <x v="19"/>
    <x v="0"/>
    <x v="1"/>
    <x v="3"/>
    <x v="1"/>
    <n v="115"/>
    <n v="617555187.24809611"/>
  </r>
  <r>
    <x v="2"/>
    <x v="1"/>
    <x v="0"/>
    <x v="19"/>
    <x v="0"/>
    <x v="1"/>
    <x v="1"/>
    <x v="0"/>
    <n v="76"/>
    <n v="165454990.01697344"/>
  </r>
  <r>
    <x v="2"/>
    <x v="1"/>
    <x v="0"/>
    <x v="19"/>
    <x v="0"/>
    <x v="1"/>
    <x v="1"/>
    <x v="1"/>
    <n v="64"/>
    <n v="137376672.70983863"/>
  </r>
  <r>
    <x v="2"/>
    <x v="1"/>
    <x v="0"/>
    <x v="19"/>
    <x v="0"/>
    <x v="1"/>
    <x v="2"/>
    <x v="0"/>
    <n v="3"/>
    <n v="4747180.0612499993"/>
  </r>
  <r>
    <x v="2"/>
    <x v="1"/>
    <x v="0"/>
    <x v="19"/>
    <x v="0"/>
    <x v="1"/>
    <x v="2"/>
    <x v="1"/>
    <n v="6"/>
    <n v="9664373.3249999974"/>
  </r>
  <r>
    <x v="2"/>
    <x v="1"/>
    <x v="0"/>
    <x v="19"/>
    <x v="1"/>
    <x v="2"/>
    <x v="0"/>
    <x v="0"/>
    <n v="1"/>
    <n v="8584053"/>
  </r>
  <r>
    <x v="2"/>
    <x v="1"/>
    <x v="0"/>
    <x v="19"/>
    <x v="1"/>
    <x v="2"/>
    <x v="0"/>
    <x v="1"/>
    <n v="3"/>
    <n v="25997559"/>
  </r>
  <r>
    <x v="2"/>
    <x v="1"/>
    <x v="0"/>
    <x v="19"/>
    <x v="1"/>
    <x v="2"/>
    <x v="3"/>
    <x v="0"/>
    <n v="132"/>
    <n v="663567249"/>
  </r>
  <r>
    <x v="2"/>
    <x v="1"/>
    <x v="0"/>
    <x v="19"/>
    <x v="1"/>
    <x v="2"/>
    <x v="3"/>
    <x v="1"/>
    <n v="90"/>
    <n v="410353716"/>
  </r>
  <r>
    <x v="2"/>
    <x v="1"/>
    <x v="0"/>
    <x v="19"/>
    <x v="1"/>
    <x v="2"/>
    <x v="1"/>
    <x v="0"/>
    <n v="33"/>
    <n v="90206844"/>
  </r>
  <r>
    <x v="2"/>
    <x v="1"/>
    <x v="0"/>
    <x v="19"/>
    <x v="1"/>
    <x v="2"/>
    <x v="1"/>
    <x v="1"/>
    <n v="45"/>
    <n v="128861796"/>
  </r>
  <r>
    <x v="2"/>
    <x v="1"/>
    <x v="0"/>
    <x v="19"/>
    <x v="1"/>
    <x v="4"/>
    <x v="0"/>
    <x v="0"/>
    <n v="1"/>
    <n v="3887694.481578948"/>
  </r>
  <r>
    <x v="2"/>
    <x v="1"/>
    <x v="0"/>
    <x v="19"/>
    <x v="1"/>
    <x v="4"/>
    <x v="0"/>
    <x v="1"/>
    <n v="1"/>
    <n v="3498603.588157895"/>
  </r>
  <r>
    <x v="2"/>
    <x v="1"/>
    <x v="0"/>
    <x v="19"/>
    <x v="1"/>
    <x v="4"/>
    <x v="1"/>
    <x v="1"/>
    <n v="1"/>
    <n v="2495329.3185000001"/>
  </r>
  <r>
    <x v="2"/>
    <x v="1"/>
    <x v="0"/>
    <x v="20"/>
    <x v="0"/>
    <x v="0"/>
    <x v="0"/>
    <x v="0"/>
    <n v="62"/>
    <n v="613034177.18800497"/>
  </r>
  <r>
    <x v="2"/>
    <x v="1"/>
    <x v="0"/>
    <x v="20"/>
    <x v="0"/>
    <x v="0"/>
    <x v="0"/>
    <x v="1"/>
    <n v="42"/>
    <n v="364113983.33401489"/>
  </r>
  <r>
    <x v="2"/>
    <x v="1"/>
    <x v="0"/>
    <x v="20"/>
    <x v="0"/>
    <x v="0"/>
    <x v="3"/>
    <x v="0"/>
    <n v="75"/>
    <n v="511349118.49020183"/>
  </r>
  <r>
    <x v="2"/>
    <x v="1"/>
    <x v="0"/>
    <x v="20"/>
    <x v="0"/>
    <x v="0"/>
    <x v="3"/>
    <x v="1"/>
    <n v="38"/>
    <n v="242429568.77308881"/>
  </r>
  <r>
    <x v="2"/>
    <x v="1"/>
    <x v="0"/>
    <x v="20"/>
    <x v="0"/>
    <x v="0"/>
    <x v="4"/>
    <x v="0"/>
    <n v="5"/>
    <n v="20677700.488125"/>
  </r>
  <r>
    <x v="2"/>
    <x v="1"/>
    <x v="0"/>
    <x v="20"/>
    <x v="0"/>
    <x v="0"/>
    <x v="4"/>
    <x v="1"/>
    <n v="5"/>
    <n v="20515836.717961956"/>
  </r>
  <r>
    <x v="2"/>
    <x v="1"/>
    <x v="0"/>
    <x v="20"/>
    <x v="0"/>
    <x v="0"/>
    <x v="1"/>
    <x v="0"/>
    <n v="11"/>
    <n v="26535903.436908238"/>
  </r>
  <r>
    <x v="2"/>
    <x v="1"/>
    <x v="0"/>
    <x v="20"/>
    <x v="0"/>
    <x v="0"/>
    <x v="1"/>
    <x v="1"/>
    <n v="28"/>
    <n v="70636935.104901269"/>
  </r>
  <r>
    <x v="2"/>
    <x v="1"/>
    <x v="0"/>
    <x v="20"/>
    <x v="0"/>
    <x v="0"/>
    <x v="2"/>
    <x v="0"/>
    <n v="4"/>
    <n v="7620918.0966666648"/>
  </r>
  <r>
    <x v="2"/>
    <x v="1"/>
    <x v="0"/>
    <x v="20"/>
    <x v="0"/>
    <x v="1"/>
    <x v="3"/>
    <x v="0"/>
    <n v="588"/>
    <n v="3763892608.6146145"/>
  </r>
  <r>
    <x v="2"/>
    <x v="1"/>
    <x v="0"/>
    <x v="20"/>
    <x v="0"/>
    <x v="1"/>
    <x v="3"/>
    <x v="1"/>
    <n v="749"/>
    <n v="4476351009.8637714"/>
  </r>
  <r>
    <x v="2"/>
    <x v="1"/>
    <x v="0"/>
    <x v="20"/>
    <x v="0"/>
    <x v="1"/>
    <x v="4"/>
    <x v="0"/>
    <n v="27"/>
    <n v="81506660.371875003"/>
  </r>
  <r>
    <x v="2"/>
    <x v="1"/>
    <x v="0"/>
    <x v="20"/>
    <x v="0"/>
    <x v="1"/>
    <x v="4"/>
    <x v="1"/>
    <n v="68"/>
    <n v="211801061.38703808"/>
  </r>
  <r>
    <x v="2"/>
    <x v="1"/>
    <x v="0"/>
    <x v="20"/>
    <x v="0"/>
    <x v="1"/>
    <x v="1"/>
    <x v="0"/>
    <n v="182"/>
    <n v="444620845.85809177"/>
  </r>
  <r>
    <x v="2"/>
    <x v="1"/>
    <x v="0"/>
    <x v="20"/>
    <x v="0"/>
    <x v="1"/>
    <x v="1"/>
    <x v="1"/>
    <n v="296"/>
    <n v="748628737.11009848"/>
  </r>
  <r>
    <x v="2"/>
    <x v="1"/>
    <x v="0"/>
    <x v="20"/>
    <x v="0"/>
    <x v="1"/>
    <x v="2"/>
    <x v="0"/>
    <n v="34"/>
    <n v="64712594.003333315"/>
  </r>
  <r>
    <x v="2"/>
    <x v="1"/>
    <x v="0"/>
    <x v="20"/>
    <x v="0"/>
    <x v="1"/>
    <x v="2"/>
    <x v="1"/>
    <n v="5"/>
    <n v="9524456.5649999995"/>
  </r>
  <r>
    <x v="2"/>
    <x v="1"/>
    <x v="0"/>
    <x v="20"/>
    <x v="0"/>
    <x v="3"/>
    <x v="0"/>
    <x v="0"/>
    <n v="12"/>
    <n v="114177273.86800498"/>
  </r>
  <r>
    <x v="2"/>
    <x v="1"/>
    <x v="0"/>
    <x v="20"/>
    <x v="0"/>
    <x v="3"/>
    <x v="0"/>
    <x v="1"/>
    <n v="14"/>
    <n v="124205856.71800499"/>
  </r>
  <r>
    <x v="2"/>
    <x v="1"/>
    <x v="0"/>
    <x v="20"/>
    <x v="0"/>
    <x v="3"/>
    <x v="3"/>
    <x v="0"/>
    <n v="37"/>
    <n v="198902761.46903989"/>
  </r>
  <r>
    <x v="2"/>
    <x v="1"/>
    <x v="0"/>
    <x v="20"/>
    <x v="0"/>
    <x v="3"/>
    <x v="3"/>
    <x v="1"/>
    <n v="66"/>
    <n v="345108701.01302981"/>
  </r>
  <r>
    <x v="2"/>
    <x v="1"/>
    <x v="0"/>
    <x v="20"/>
    <x v="0"/>
    <x v="3"/>
    <x v="4"/>
    <x v="0"/>
    <n v="8"/>
    <n v="23053951.200000003"/>
  </r>
  <r>
    <x v="2"/>
    <x v="1"/>
    <x v="0"/>
    <x v="20"/>
    <x v="0"/>
    <x v="3"/>
    <x v="4"/>
    <x v="1"/>
    <n v="11"/>
    <n v="30805256.055"/>
  </r>
  <r>
    <x v="2"/>
    <x v="1"/>
    <x v="0"/>
    <x v="20"/>
    <x v="0"/>
    <x v="3"/>
    <x v="1"/>
    <x v="0"/>
    <n v="6"/>
    <n v="17163741.509999998"/>
  </r>
  <r>
    <x v="2"/>
    <x v="1"/>
    <x v="0"/>
    <x v="20"/>
    <x v="0"/>
    <x v="3"/>
    <x v="1"/>
    <x v="1"/>
    <n v="34"/>
    <n v="98948799.735000029"/>
  </r>
  <r>
    <x v="2"/>
    <x v="1"/>
    <x v="0"/>
    <x v="20"/>
    <x v="0"/>
    <x v="3"/>
    <x v="2"/>
    <x v="0"/>
    <n v="3"/>
    <n v="7776261.0449999999"/>
  </r>
  <r>
    <x v="2"/>
    <x v="1"/>
    <x v="0"/>
    <x v="20"/>
    <x v="1"/>
    <x v="2"/>
    <x v="3"/>
    <x v="0"/>
    <n v="422"/>
    <n v="1575277610"/>
  </r>
  <r>
    <x v="2"/>
    <x v="1"/>
    <x v="0"/>
    <x v="20"/>
    <x v="1"/>
    <x v="2"/>
    <x v="3"/>
    <x v="1"/>
    <n v="685"/>
    <n v="2339359797"/>
  </r>
  <r>
    <x v="2"/>
    <x v="1"/>
    <x v="0"/>
    <x v="20"/>
    <x v="1"/>
    <x v="2"/>
    <x v="4"/>
    <x v="0"/>
    <n v="30"/>
    <n v="94510470"/>
  </r>
  <r>
    <x v="2"/>
    <x v="1"/>
    <x v="0"/>
    <x v="20"/>
    <x v="1"/>
    <x v="2"/>
    <x v="4"/>
    <x v="1"/>
    <n v="51"/>
    <n v="167023341"/>
  </r>
  <r>
    <x v="2"/>
    <x v="1"/>
    <x v="0"/>
    <x v="20"/>
    <x v="1"/>
    <x v="2"/>
    <x v="1"/>
    <x v="0"/>
    <n v="90"/>
    <n v="213917391"/>
  </r>
  <r>
    <x v="2"/>
    <x v="1"/>
    <x v="0"/>
    <x v="20"/>
    <x v="1"/>
    <x v="2"/>
    <x v="1"/>
    <x v="1"/>
    <n v="143"/>
    <n v="279378456"/>
  </r>
  <r>
    <x v="2"/>
    <x v="1"/>
    <x v="0"/>
    <x v="20"/>
    <x v="1"/>
    <x v="2"/>
    <x v="2"/>
    <x v="0"/>
    <n v="18"/>
    <n v="32858229"/>
  </r>
  <r>
    <x v="2"/>
    <x v="1"/>
    <x v="0"/>
    <x v="20"/>
    <x v="1"/>
    <x v="2"/>
    <x v="2"/>
    <x v="1"/>
    <n v="5"/>
    <n v="8850537"/>
  </r>
  <r>
    <x v="2"/>
    <x v="1"/>
    <x v="0"/>
    <x v="20"/>
    <x v="1"/>
    <x v="4"/>
    <x v="3"/>
    <x v="0"/>
    <n v="10"/>
    <n v="67051875.430239044"/>
  </r>
  <r>
    <x v="2"/>
    <x v="1"/>
    <x v="0"/>
    <x v="20"/>
    <x v="1"/>
    <x v="4"/>
    <x v="3"/>
    <x v="1"/>
    <n v="5"/>
    <n v="30146459.147623569"/>
  </r>
  <r>
    <x v="2"/>
    <x v="1"/>
    <x v="0"/>
    <x v="20"/>
    <x v="1"/>
    <x v="4"/>
    <x v="4"/>
    <x v="0"/>
    <n v="2"/>
    <n v="5493559.663125"/>
  </r>
  <r>
    <x v="2"/>
    <x v="1"/>
    <x v="0"/>
    <x v="20"/>
    <x v="1"/>
    <x v="4"/>
    <x v="4"/>
    <x v="1"/>
    <n v="3"/>
    <n v="10810932.457173914"/>
  </r>
  <r>
    <x v="2"/>
    <x v="1"/>
    <x v="0"/>
    <x v="20"/>
    <x v="1"/>
    <x v="4"/>
    <x v="1"/>
    <x v="0"/>
    <n v="6"/>
    <n v="14726964.840409689"/>
  </r>
  <r>
    <x v="2"/>
    <x v="1"/>
    <x v="0"/>
    <x v="20"/>
    <x v="1"/>
    <x v="4"/>
    <x v="1"/>
    <x v="1"/>
    <n v="8"/>
    <n v="19372794.86803617"/>
  </r>
  <r>
    <x v="2"/>
    <x v="1"/>
    <x v="0"/>
    <x v="20"/>
    <x v="1"/>
    <x v="4"/>
    <x v="2"/>
    <x v="0"/>
    <n v="3"/>
    <n v="6419719.7916666679"/>
  </r>
  <r>
    <x v="2"/>
    <x v="1"/>
    <x v="0"/>
    <x v="20"/>
    <x v="1"/>
    <x v="4"/>
    <x v="2"/>
    <x v="1"/>
    <n v="4"/>
    <n v="8105473.929299999"/>
  </r>
  <r>
    <x v="2"/>
    <x v="1"/>
    <x v="0"/>
    <x v="21"/>
    <x v="0"/>
    <x v="0"/>
    <x v="0"/>
    <x v="0"/>
    <n v="14"/>
    <n v="126704500.38303001"/>
  </r>
  <r>
    <x v="2"/>
    <x v="1"/>
    <x v="0"/>
    <x v="21"/>
    <x v="0"/>
    <x v="0"/>
    <x v="0"/>
    <x v="1"/>
    <n v="16"/>
    <n v="126686163.51103498"/>
  </r>
  <r>
    <x v="2"/>
    <x v="1"/>
    <x v="0"/>
    <x v="21"/>
    <x v="0"/>
    <x v="0"/>
    <x v="3"/>
    <x v="0"/>
    <n v="1"/>
    <n v="8111436.7489999998"/>
  </r>
  <r>
    <x v="2"/>
    <x v="1"/>
    <x v="0"/>
    <x v="21"/>
    <x v="0"/>
    <x v="0"/>
    <x v="1"/>
    <x v="0"/>
    <n v="1"/>
    <n v="2795236.6872413801"/>
  </r>
  <r>
    <x v="2"/>
    <x v="1"/>
    <x v="0"/>
    <x v="21"/>
    <x v="0"/>
    <x v="1"/>
    <x v="3"/>
    <x v="0"/>
    <n v="14"/>
    <n v="113560114.48599999"/>
  </r>
  <r>
    <x v="2"/>
    <x v="1"/>
    <x v="0"/>
    <x v="21"/>
    <x v="0"/>
    <x v="1"/>
    <x v="3"/>
    <x v="1"/>
    <n v="20"/>
    <n v="155570443.42100996"/>
  </r>
  <r>
    <x v="2"/>
    <x v="1"/>
    <x v="0"/>
    <x v="21"/>
    <x v="0"/>
    <x v="1"/>
    <x v="4"/>
    <x v="0"/>
    <n v="2"/>
    <n v="6456422.3999999994"/>
  </r>
  <r>
    <x v="2"/>
    <x v="1"/>
    <x v="0"/>
    <x v="21"/>
    <x v="0"/>
    <x v="1"/>
    <x v="4"/>
    <x v="1"/>
    <n v="6"/>
    <n v="19024303.575000003"/>
  </r>
  <r>
    <x v="2"/>
    <x v="1"/>
    <x v="0"/>
    <x v="21"/>
    <x v="0"/>
    <x v="1"/>
    <x v="1"/>
    <x v="0"/>
    <n v="28"/>
    <n v="78266627.242758632"/>
  </r>
  <r>
    <x v="2"/>
    <x v="1"/>
    <x v="0"/>
    <x v="21"/>
    <x v="0"/>
    <x v="1"/>
    <x v="1"/>
    <x v="1"/>
    <n v="22"/>
    <n v="67132578.360000014"/>
  </r>
  <r>
    <x v="2"/>
    <x v="1"/>
    <x v="0"/>
    <x v="21"/>
    <x v="1"/>
    <x v="2"/>
    <x v="3"/>
    <x v="0"/>
    <n v="125"/>
    <n v="865749678"/>
  </r>
  <r>
    <x v="2"/>
    <x v="1"/>
    <x v="0"/>
    <x v="21"/>
    <x v="1"/>
    <x v="2"/>
    <x v="3"/>
    <x v="1"/>
    <n v="300"/>
    <n v="1318761411"/>
  </r>
  <r>
    <x v="2"/>
    <x v="1"/>
    <x v="0"/>
    <x v="21"/>
    <x v="1"/>
    <x v="2"/>
    <x v="4"/>
    <x v="0"/>
    <n v="5"/>
    <n v="16924800"/>
  </r>
  <r>
    <x v="2"/>
    <x v="1"/>
    <x v="0"/>
    <x v="21"/>
    <x v="1"/>
    <x v="2"/>
    <x v="4"/>
    <x v="1"/>
    <n v="13"/>
    <n v="40377141"/>
  </r>
  <r>
    <x v="2"/>
    <x v="1"/>
    <x v="0"/>
    <x v="21"/>
    <x v="1"/>
    <x v="2"/>
    <x v="1"/>
    <x v="0"/>
    <n v="2"/>
    <n v="4840650"/>
  </r>
  <r>
    <x v="2"/>
    <x v="1"/>
    <x v="0"/>
    <x v="21"/>
    <x v="1"/>
    <x v="2"/>
    <x v="1"/>
    <x v="1"/>
    <n v="4"/>
    <n v="9647118"/>
  </r>
  <r>
    <x v="2"/>
    <x v="1"/>
    <x v="0"/>
    <x v="21"/>
    <x v="1"/>
    <x v="4"/>
    <x v="3"/>
    <x v="0"/>
    <n v="1"/>
    <n v="8111436.7489999998"/>
  </r>
  <r>
    <x v="2"/>
    <x v="1"/>
    <x v="0"/>
    <x v="22"/>
    <x v="0"/>
    <x v="0"/>
    <x v="0"/>
    <x v="0"/>
    <n v="54"/>
    <n v="1064019914.2525936"/>
  </r>
  <r>
    <x v="2"/>
    <x v="1"/>
    <x v="0"/>
    <x v="22"/>
    <x v="0"/>
    <x v="0"/>
    <x v="0"/>
    <x v="1"/>
    <n v="37"/>
    <n v="704016563.50332355"/>
  </r>
  <r>
    <x v="2"/>
    <x v="1"/>
    <x v="0"/>
    <x v="22"/>
    <x v="0"/>
    <x v="0"/>
    <x v="3"/>
    <x v="0"/>
    <n v="973"/>
    <n v="11684158954.241735"/>
  </r>
  <r>
    <x v="2"/>
    <x v="1"/>
    <x v="0"/>
    <x v="22"/>
    <x v="0"/>
    <x v="0"/>
    <x v="3"/>
    <x v="1"/>
    <n v="790"/>
    <n v="8029192793.2061567"/>
  </r>
  <r>
    <x v="2"/>
    <x v="1"/>
    <x v="0"/>
    <x v="22"/>
    <x v="0"/>
    <x v="0"/>
    <x v="4"/>
    <x v="0"/>
    <n v="254"/>
    <n v="1244758143.7636125"/>
  </r>
  <r>
    <x v="2"/>
    <x v="1"/>
    <x v="0"/>
    <x v="22"/>
    <x v="0"/>
    <x v="0"/>
    <x v="4"/>
    <x v="1"/>
    <n v="280"/>
    <n v="1327115321.240808"/>
  </r>
  <r>
    <x v="2"/>
    <x v="1"/>
    <x v="0"/>
    <x v="22"/>
    <x v="0"/>
    <x v="0"/>
    <x v="1"/>
    <x v="0"/>
    <n v="425"/>
    <n v="1308174478.809473"/>
  </r>
  <r>
    <x v="2"/>
    <x v="1"/>
    <x v="0"/>
    <x v="22"/>
    <x v="0"/>
    <x v="0"/>
    <x v="1"/>
    <x v="1"/>
    <n v="761"/>
    <n v="2394823866.7942905"/>
  </r>
  <r>
    <x v="2"/>
    <x v="1"/>
    <x v="0"/>
    <x v="22"/>
    <x v="0"/>
    <x v="0"/>
    <x v="2"/>
    <x v="0"/>
    <n v="235"/>
    <n v="602301794.46644998"/>
  </r>
  <r>
    <x v="2"/>
    <x v="1"/>
    <x v="0"/>
    <x v="22"/>
    <x v="0"/>
    <x v="0"/>
    <x v="2"/>
    <x v="1"/>
    <n v="114"/>
    <n v="284627372.38505524"/>
  </r>
  <r>
    <x v="2"/>
    <x v="1"/>
    <x v="0"/>
    <x v="22"/>
    <x v="1"/>
    <x v="2"/>
    <x v="3"/>
    <x v="0"/>
    <n v="23"/>
    <n v="112021968"/>
  </r>
  <r>
    <x v="2"/>
    <x v="1"/>
    <x v="0"/>
    <x v="22"/>
    <x v="1"/>
    <x v="2"/>
    <x v="3"/>
    <x v="1"/>
    <n v="16"/>
    <n v="71909724"/>
  </r>
  <r>
    <x v="2"/>
    <x v="1"/>
    <x v="0"/>
    <x v="22"/>
    <x v="1"/>
    <x v="2"/>
    <x v="4"/>
    <x v="0"/>
    <n v="2"/>
    <n v="5400000"/>
  </r>
  <r>
    <x v="2"/>
    <x v="1"/>
    <x v="0"/>
    <x v="22"/>
    <x v="1"/>
    <x v="2"/>
    <x v="4"/>
    <x v="1"/>
    <n v="5"/>
    <n v="13080000"/>
  </r>
  <r>
    <x v="2"/>
    <x v="1"/>
    <x v="0"/>
    <x v="22"/>
    <x v="1"/>
    <x v="2"/>
    <x v="1"/>
    <x v="0"/>
    <n v="1"/>
    <n v="1650000"/>
  </r>
  <r>
    <x v="2"/>
    <x v="1"/>
    <x v="0"/>
    <x v="22"/>
    <x v="1"/>
    <x v="2"/>
    <x v="1"/>
    <x v="1"/>
    <n v="5"/>
    <n v="10869444"/>
  </r>
  <r>
    <x v="2"/>
    <x v="1"/>
    <x v="0"/>
    <x v="22"/>
    <x v="1"/>
    <x v="2"/>
    <x v="2"/>
    <x v="0"/>
    <n v="1"/>
    <n v="1200000"/>
  </r>
  <r>
    <x v="2"/>
    <x v="1"/>
    <x v="0"/>
    <x v="22"/>
    <x v="1"/>
    <x v="4"/>
    <x v="0"/>
    <x v="1"/>
    <n v="1"/>
    <n v="19027474.689279016"/>
  </r>
  <r>
    <x v="2"/>
    <x v="1"/>
    <x v="0"/>
    <x v="22"/>
    <x v="1"/>
    <x v="4"/>
    <x v="3"/>
    <x v="0"/>
    <n v="7"/>
    <n v="63718966.21677535"/>
  </r>
  <r>
    <x v="2"/>
    <x v="1"/>
    <x v="0"/>
    <x v="22"/>
    <x v="1"/>
    <x v="4"/>
    <x v="3"/>
    <x v="1"/>
    <n v="10"/>
    <n v="89072497.248665437"/>
  </r>
  <r>
    <x v="2"/>
    <x v="1"/>
    <x v="0"/>
    <x v="22"/>
    <x v="1"/>
    <x v="4"/>
    <x v="1"/>
    <x v="0"/>
    <n v="2"/>
    <n v="6156115.1943975212"/>
  </r>
  <r>
    <x v="2"/>
    <x v="1"/>
    <x v="0"/>
    <x v="22"/>
    <x v="1"/>
    <x v="4"/>
    <x v="1"/>
    <x v="1"/>
    <n v="16"/>
    <n v="50351093.12576694"/>
  </r>
  <r>
    <x v="2"/>
    <x v="1"/>
    <x v="0"/>
    <x v="22"/>
    <x v="1"/>
    <x v="4"/>
    <x v="2"/>
    <x v="0"/>
    <n v="2"/>
    <n v="5125972.7188634034"/>
  </r>
  <r>
    <x v="2"/>
    <x v="1"/>
    <x v="0"/>
    <x v="22"/>
    <x v="1"/>
    <x v="4"/>
    <x v="2"/>
    <x v="1"/>
    <n v="18"/>
    <n v="44941164.060798198"/>
  </r>
  <r>
    <x v="2"/>
    <x v="1"/>
    <x v="0"/>
    <x v="23"/>
    <x v="0"/>
    <x v="0"/>
    <x v="0"/>
    <x v="0"/>
    <n v="45"/>
    <n v="589673828.41396499"/>
  </r>
  <r>
    <x v="2"/>
    <x v="1"/>
    <x v="0"/>
    <x v="23"/>
    <x v="0"/>
    <x v="0"/>
    <x v="0"/>
    <x v="1"/>
    <n v="8"/>
    <n v="116675484"/>
  </r>
  <r>
    <x v="2"/>
    <x v="1"/>
    <x v="0"/>
    <x v="23"/>
    <x v="0"/>
    <x v="0"/>
    <x v="3"/>
    <x v="0"/>
    <n v="71"/>
    <n v="539082005.34148669"/>
  </r>
  <r>
    <x v="2"/>
    <x v="1"/>
    <x v="0"/>
    <x v="23"/>
    <x v="0"/>
    <x v="0"/>
    <x v="3"/>
    <x v="1"/>
    <n v="15"/>
    <n v="97828889.040208399"/>
  </r>
  <r>
    <x v="2"/>
    <x v="1"/>
    <x v="0"/>
    <x v="23"/>
    <x v="0"/>
    <x v="0"/>
    <x v="4"/>
    <x v="0"/>
    <n v="17"/>
    <n v="55809833.738099203"/>
  </r>
  <r>
    <x v="2"/>
    <x v="1"/>
    <x v="0"/>
    <x v="23"/>
    <x v="0"/>
    <x v="0"/>
    <x v="4"/>
    <x v="1"/>
    <n v="1"/>
    <n v="5757210.5549999997"/>
  </r>
  <r>
    <x v="2"/>
    <x v="1"/>
    <x v="0"/>
    <x v="23"/>
    <x v="0"/>
    <x v="0"/>
    <x v="1"/>
    <x v="0"/>
    <n v="8"/>
    <n v="21505871.828699604"/>
  </r>
  <r>
    <x v="2"/>
    <x v="1"/>
    <x v="0"/>
    <x v="23"/>
    <x v="0"/>
    <x v="0"/>
    <x v="1"/>
    <x v="1"/>
    <n v="31"/>
    <n v="81098747.403369471"/>
  </r>
  <r>
    <x v="2"/>
    <x v="1"/>
    <x v="0"/>
    <x v="23"/>
    <x v="0"/>
    <x v="0"/>
    <x v="2"/>
    <x v="0"/>
    <n v="4"/>
    <n v="8114922.1402650001"/>
  </r>
  <r>
    <x v="2"/>
    <x v="1"/>
    <x v="0"/>
    <x v="23"/>
    <x v="0"/>
    <x v="1"/>
    <x v="3"/>
    <x v="0"/>
    <n v="353"/>
    <n v="2745228495.2237473"/>
  </r>
  <r>
    <x v="2"/>
    <x v="1"/>
    <x v="0"/>
    <x v="23"/>
    <x v="0"/>
    <x v="1"/>
    <x v="3"/>
    <x v="1"/>
    <n v="228"/>
    <n v="1663662574.1529748"/>
  </r>
  <r>
    <x v="2"/>
    <x v="1"/>
    <x v="0"/>
    <x v="23"/>
    <x v="0"/>
    <x v="1"/>
    <x v="4"/>
    <x v="0"/>
    <n v="41"/>
    <n v="137848558.02169579"/>
  </r>
  <r>
    <x v="2"/>
    <x v="1"/>
    <x v="0"/>
    <x v="23"/>
    <x v="0"/>
    <x v="1"/>
    <x v="4"/>
    <x v="1"/>
    <n v="51"/>
    <n v="247080559.04494503"/>
  </r>
  <r>
    <x v="2"/>
    <x v="1"/>
    <x v="0"/>
    <x v="23"/>
    <x v="0"/>
    <x v="1"/>
    <x v="1"/>
    <x v="0"/>
    <n v="48"/>
    <n v="125955248.80364922"/>
  </r>
  <r>
    <x v="2"/>
    <x v="1"/>
    <x v="0"/>
    <x v="23"/>
    <x v="0"/>
    <x v="1"/>
    <x v="1"/>
    <x v="1"/>
    <n v="78"/>
    <n v="201612713.83933449"/>
  </r>
  <r>
    <x v="2"/>
    <x v="1"/>
    <x v="0"/>
    <x v="23"/>
    <x v="0"/>
    <x v="1"/>
    <x v="2"/>
    <x v="0"/>
    <n v="16"/>
    <n v="31887540.508050002"/>
  </r>
  <r>
    <x v="2"/>
    <x v="1"/>
    <x v="0"/>
    <x v="23"/>
    <x v="0"/>
    <x v="1"/>
    <x v="2"/>
    <x v="1"/>
    <n v="4"/>
    <n v="8155126.8690857999"/>
  </r>
  <r>
    <x v="2"/>
    <x v="1"/>
    <x v="0"/>
    <x v="23"/>
    <x v="1"/>
    <x v="2"/>
    <x v="3"/>
    <x v="0"/>
    <n v="56"/>
    <n v="404206491"/>
  </r>
  <r>
    <x v="2"/>
    <x v="1"/>
    <x v="0"/>
    <x v="23"/>
    <x v="1"/>
    <x v="2"/>
    <x v="3"/>
    <x v="1"/>
    <n v="29"/>
    <n v="197661939"/>
  </r>
  <r>
    <x v="2"/>
    <x v="1"/>
    <x v="0"/>
    <x v="23"/>
    <x v="1"/>
    <x v="2"/>
    <x v="4"/>
    <x v="0"/>
    <n v="3"/>
    <n v="12024165"/>
  </r>
  <r>
    <x v="2"/>
    <x v="1"/>
    <x v="0"/>
    <x v="23"/>
    <x v="1"/>
    <x v="2"/>
    <x v="4"/>
    <x v="1"/>
    <n v="1"/>
    <n v="6282678"/>
  </r>
  <r>
    <x v="2"/>
    <x v="1"/>
    <x v="0"/>
    <x v="23"/>
    <x v="1"/>
    <x v="2"/>
    <x v="1"/>
    <x v="0"/>
    <n v="4"/>
    <n v="7550139"/>
  </r>
  <r>
    <x v="2"/>
    <x v="1"/>
    <x v="0"/>
    <x v="23"/>
    <x v="1"/>
    <x v="2"/>
    <x v="1"/>
    <x v="1"/>
    <n v="12"/>
    <n v="34459815"/>
  </r>
  <r>
    <x v="2"/>
    <x v="1"/>
    <x v="0"/>
    <x v="23"/>
    <x v="1"/>
    <x v="2"/>
    <x v="2"/>
    <x v="1"/>
    <n v="1"/>
    <n v="1453782"/>
  </r>
  <r>
    <x v="2"/>
    <x v="1"/>
    <x v="0"/>
    <x v="23"/>
    <x v="1"/>
    <x v="4"/>
    <x v="3"/>
    <x v="0"/>
    <n v="6"/>
    <n v="52069128.347765125"/>
  </r>
  <r>
    <x v="2"/>
    <x v="1"/>
    <x v="0"/>
    <x v="23"/>
    <x v="1"/>
    <x v="4"/>
    <x v="3"/>
    <x v="1"/>
    <n v="3"/>
    <n v="20066987.733957648"/>
  </r>
  <r>
    <x v="2"/>
    <x v="1"/>
    <x v="0"/>
    <x v="23"/>
    <x v="1"/>
    <x v="4"/>
    <x v="4"/>
    <x v="1"/>
    <n v="3"/>
    <n v="17987082.859502569"/>
  </r>
  <r>
    <x v="2"/>
    <x v="1"/>
    <x v="0"/>
    <x v="23"/>
    <x v="1"/>
    <x v="4"/>
    <x v="1"/>
    <x v="1"/>
    <n v="1"/>
    <n v="2512117.523193473"/>
  </r>
  <r>
    <x v="2"/>
    <x v="1"/>
    <x v="0"/>
    <x v="23"/>
    <x v="1"/>
    <x v="4"/>
    <x v="2"/>
    <x v="0"/>
    <n v="2"/>
    <n v="4229249.6519450005"/>
  </r>
  <r>
    <x v="2"/>
    <x v="1"/>
    <x v="0"/>
    <x v="24"/>
    <x v="0"/>
    <x v="0"/>
    <x v="0"/>
    <x v="0"/>
    <n v="33"/>
    <n v="367718622.72502494"/>
  </r>
  <r>
    <x v="2"/>
    <x v="1"/>
    <x v="0"/>
    <x v="24"/>
    <x v="0"/>
    <x v="0"/>
    <x v="0"/>
    <x v="1"/>
    <n v="13"/>
    <n v="136901885.718005"/>
  </r>
  <r>
    <x v="2"/>
    <x v="1"/>
    <x v="0"/>
    <x v="24"/>
    <x v="0"/>
    <x v="0"/>
    <x v="3"/>
    <x v="0"/>
    <n v="3"/>
    <n v="20835482.834655594"/>
  </r>
  <r>
    <x v="2"/>
    <x v="1"/>
    <x v="0"/>
    <x v="24"/>
    <x v="0"/>
    <x v="0"/>
    <x v="3"/>
    <x v="1"/>
    <n v="1"/>
    <n v="6716977.9494243339"/>
  </r>
  <r>
    <x v="2"/>
    <x v="1"/>
    <x v="0"/>
    <x v="24"/>
    <x v="0"/>
    <x v="0"/>
    <x v="4"/>
    <x v="1"/>
    <n v="1"/>
    <n v="2903975.7238235297"/>
  </r>
  <r>
    <x v="2"/>
    <x v="1"/>
    <x v="0"/>
    <x v="24"/>
    <x v="0"/>
    <x v="0"/>
    <x v="1"/>
    <x v="1"/>
    <n v="3"/>
    <n v="7685914.6923991945"/>
  </r>
  <r>
    <x v="2"/>
    <x v="1"/>
    <x v="0"/>
    <x v="24"/>
    <x v="0"/>
    <x v="1"/>
    <x v="0"/>
    <x v="0"/>
    <n v="1"/>
    <n v="19928368.5"/>
  </r>
  <r>
    <x v="2"/>
    <x v="1"/>
    <x v="0"/>
    <x v="24"/>
    <x v="0"/>
    <x v="1"/>
    <x v="0"/>
    <x v="1"/>
    <n v="1"/>
    <n v="20699482"/>
  </r>
  <r>
    <x v="2"/>
    <x v="1"/>
    <x v="0"/>
    <x v="24"/>
    <x v="0"/>
    <x v="1"/>
    <x v="3"/>
    <x v="0"/>
    <n v="308"/>
    <n v="2314634738.8658156"/>
  </r>
  <r>
    <x v="2"/>
    <x v="1"/>
    <x v="0"/>
    <x v="24"/>
    <x v="0"/>
    <x v="1"/>
    <x v="3"/>
    <x v="1"/>
    <n v="377"/>
    <n v="2664717437.3963747"/>
  </r>
  <r>
    <x v="2"/>
    <x v="1"/>
    <x v="0"/>
    <x v="24"/>
    <x v="0"/>
    <x v="1"/>
    <x v="4"/>
    <x v="0"/>
    <n v="17"/>
    <n v="49232020.220400006"/>
  </r>
  <r>
    <x v="2"/>
    <x v="1"/>
    <x v="0"/>
    <x v="24"/>
    <x v="0"/>
    <x v="1"/>
    <x v="4"/>
    <x v="1"/>
    <n v="44"/>
    <n v="133950435.53138648"/>
  </r>
  <r>
    <x v="2"/>
    <x v="1"/>
    <x v="0"/>
    <x v="24"/>
    <x v="0"/>
    <x v="1"/>
    <x v="1"/>
    <x v="0"/>
    <n v="24"/>
    <n v="60310503.512400001"/>
  </r>
  <r>
    <x v="2"/>
    <x v="1"/>
    <x v="0"/>
    <x v="24"/>
    <x v="0"/>
    <x v="1"/>
    <x v="1"/>
    <x v="1"/>
    <n v="56"/>
    <n v="145286115.50240082"/>
  </r>
  <r>
    <x v="2"/>
    <x v="1"/>
    <x v="0"/>
    <x v="24"/>
    <x v="0"/>
    <x v="1"/>
    <x v="2"/>
    <x v="0"/>
    <n v="1"/>
    <n v="1872624.6150000002"/>
  </r>
  <r>
    <x v="2"/>
    <x v="1"/>
    <x v="0"/>
    <x v="24"/>
    <x v="1"/>
    <x v="2"/>
    <x v="3"/>
    <x v="0"/>
    <n v="67"/>
    <n v="318878289"/>
  </r>
  <r>
    <x v="2"/>
    <x v="1"/>
    <x v="0"/>
    <x v="24"/>
    <x v="1"/>
    <x v="2"/>
    <x v="3"/>
    <x v="1"/>
    <n v="74"/>
    <n v="328426593"/>
  </r>
  <r>
    <x v="2"/>
    <x v="1"/>
    <x v="0"/>
    <x v="24"/>
    <x v="1"/>
    <x v="2"/>
    <x v="4"/>
    <x v="0"/>
    <n v="13"/>
    <n v="37880724"/>
  </r>
  <r>
    <x v="2"/>
    <x v="1"/>
    <x v="0"/>
    <x v="24"/>
    <x v="1"/>
    <x v="2"/>
    <x v="4"/>
    <x v="1"/>
    <n v="9"/>
    <n v="20686047"/>
  </r>
  <r>
    <x v="2"/>
    <x v="1"/>
    <x v="0"/>
    <x v="24"/>
    <x v="1"/>
    <x v="2"/>
    <x v="1"/>
    <x v="0"/>
    <n v="5"/>
    <n v="10895397"/>
  </r>
  <r>
    <x v="2"/>
    <x v="1"/>
    <x v="0"/>
    <x v="24"/>
    <x v="1"/>
    <x v="2"/>
    <x v="1"/>
    <x v="1"/>
    <n v="11"/>
    <n v="22015515"/>
  </r>
  <r>
    <x v="2"/>
    <x v="1"/>
    <x v="0"/>
    <x v="24"/>
    <x v="1"/>
    <x v="2"/>
    <x v="2"/>
    <x v="0"/>
    <n v="2"/>
    <n v="3389064"/>
  </r>
  <r>
    <x v="2"/>
    <x v="1"/>
    <x v="0"/>
    <x v="24"/>
    <x v="1"/>
    <x v="2"/>
    <x v="2"/>
    <x v="1"/>
    <n v="1"/>
    <n v="2039187"/>
  </r>
  <r>
    <x v="2"/>
    <x v="1"/>
    <x v="0"/>
    <x v="24"/>
    <x v="1"/>
    <x v="4"/>
    <x v="3"/>
    <x v="0"/>
    <n v="7"/>
    <n v="54048738.231452525"/>
  </r>
  <r>
    <x v="2"/>
    <x v="1"/>
    <x v="0"/>
    <x v="24"/>
    <x v="1"/>
    <x v="4"/>
    <x v="3"/>
    <x v="1"/>
    <n v="11"/>
    <n v="74060316.979308233"/>
  </r>
  <r>
    <x v="2"/>
    <x v="1"/>
    <x v="0"/>
    <x v="24"/>
    <x v="1"/>
    <x v="4"/>
    <x v="4"/>
    <x v="0"/>
    <n v="1"/>
    <n v="6201608.9320049994"/>
  </r>
  <r>
    <x v="2"/>
    <x v="1"/>
    <x v="0"/>
    <x v="24"/>
    <x v="1"/>
    <x v="4"/>
    <x v="4"/>
    <x v="1"/>
    <n v="2"/>
    <n v="5807951.4476470593"/>
  </r>
  <r>
    <x v="2"/>
    <x v="1"/>
    <x v="0"/>
    <x v="24"/>
    <x v="1"/>
    <x v="4"/>
    <x v="1"/>
    <x v="1"/>
    <n v="1"/>
    <n v="2595928.1733870972"/>
  </r>
  <r>
    <x v="2"/>
    <x v="1"/>
    <x v="0"/>
    <x v="25"/>
    <x v="0"/>
    <x v="0"/>
    <x v="0"/>
    <x v="0"/>
    <n v="35"/>
    <n v="308741094.17704499"/>
  </r>
  <r>
    <x v="2"/>
    <x v="1"/>
    <x v="0"/>
    <x v="25"/>
    <x v="0"/>
    <x v="0"/>
    <x v="0"/>
    <x v="1"/>
    <n v="12"/>
    <n v="142250270.154015"/>
  </r>
  <r>
    <x v="2"/>
    <x v="1"/>
    <x v="0"/>
    <x v="25"/>
    <x v="0"/>
    <x v="0"/>
    <x v="3"/>
    <x v="0"/>
    <n v="46"/>
    <n v="282397122.62416053"/>
  </r>
  <r>
    <x v="2"/>
    <x v="1"/>
    <x v="0"/>
    <x v="25"/>
    <x v="0"/>
    <x v="0"/>
    <x v="3"/>
    <x v="1"/>
    <n v="22"/>
    <n v="132151401.79566306"/>
  </r>
  <r>
    <x v="2"/>
    <x v="1"/>
    <x v="0"/>
    <x v="25"/>
    <x v="0"/>
    <x v="0"/>
    <x v="4"/>
    <x v="0"/>
    <n v="7"/>
    <n v="19714967.834294118"/>
  </r>
  <r>
    <x v="2"/>
    <x v="1"/>
    <x v="0"/>
    <x v="25"/>
    <x v="0"/>
    <x v="0"/>
    <x v="4"/>
    <x v="1"/>
    <n v="10"/>
    <n v="27455664.388235301"/>
  </r>
  <r>
    <x v="2"/>
    <x v="1"/>
    <x v="0"/>
    <x v="25"/>
    <x v="0"/>
    <x v="0"/>
    <x v="1"/>
    <x v="0"/>
    <n v="15"/>
    <n v="38142875.706521735"/>
  </r>
  <r>
    <x v="2"/>
    <x v="1"/>
    <x v="0"/>
    <x v="25"/>
    <x v="0"/>
    <x v="0"/>
    <x v="1"/>
    <x v="1"/>
    <n v="39"/>
    <n v="95446134.153819829"/>
  </r>
  <r>
    <x v="2"/>
    <x v="1"/>
    <x v="0"/>
    <x v="25"/>
    <x v="0"/>
    <x v="0"/>
    <x v="2"/>
    <x v="0"/>
    <n v="20"/>
    <n v="37447032.741176456"/>
  </r>
  <r>
    <x v="2"/>
    <x v="1"/>
    <x v="0"/>
    <x v="25"/>
    <x v="0"/>
    <x v="1"/>
    <x v="3"/>
    <x v="0"/>
    <n v="160"/>
    <n v="991517010.67992496"/>
  </r>
  <r>
    <x v="2"/>
    <x v="1"/>
    <x v="0"/>
    <x v="25"/>
    <x v="0"/>
    <x v="1"/>
    <x v="3"/>
    <x v="1"/>
    <n v="164"/>
    <n v="967449033.83536386"/>
  </r>
  <r>
    <x v="2"/>
    <x v="1"/>
    <x v="0"/>
    <x v="25"/>
    <x v="0"/>
    <x v="1"/>
    <x v="4"/>
    <x v="0"/>
    <n v="16"/>
    <n v="47292642.420705885"/>
  </r>
  <r>
    <x v="2"/>
    <x v="1"/>
    <x v="0"/>
    <x v="25"/>
    <x v="0"/>
    <x v="1"/>
    <x v="4"/>
    <x v="1"/>
    <n v="11"/>
    <n v="31647579.916764706"/>
  </r>
  <r>
    <x v="2"/>
    <x v="1"/>
    <x v="0"/>
    <x v="25"/>
    <x v="0"/>
    <x v="1"/>
    <x v="1"/>
    <x v="0"/>
    <n v="25"/>
    <n v="63621953.993478246"/>
  </r>
  <r>
    <x v="2"/>
    <x v="1"/>
    <x v="0"/>
    <x v="25"/>
    <x v="0"/>
    <x v="1"/>
    <x v="1"/>
    <x v="1"/>
    <n v="47"/>
    <n v="115533928.72118007"/>
  </r>
  <r>
    <x v="2"/>
    <x v="1"/>
    <x v="0"/>
    <x v="25"/>
    <x v="0"/>
    <x v="1"/>
    <x v="2"/>
    <x v="0"/>
    <n v="14"/>
    <n v="26212922.918823522"/>
  </r>
  <r>
    <x v="2"/>
    <x v="1"/>
    <x v="0"/>
    <x v="25"/>
    <x v="0"/>
    <x v="1"/>
    <x v="2"/>
    <x v="1"/>
    <n v="3"/>
    <n v="5859874.0800000001"/>
  </r>
  <r>
    <x v="2"/>
    <x v="1"/>
    <x v="0"/>
    <x v="25"/>
    <x v="1"/>
    <x v="2"/>
    <x v="3"/>
    <x v="0"/>
    <n v="1511"/>
    <n v="3374931069.5001001"/>
  </r>
  <r>
    <x v="2"/>
    <x v="1"/>
    <x v="0"/>
    <x v="25"/>
    <x v="1"/>
    <x v="2"/>
    <x v="3"/>
    <x v="1"/>
    <n v="690"/>
    <n v="1645484862"/>
  </r>
  <r>
    <x v="2"/>
    <x v="1"/>
    <x v="0"/>
    <x v="25"/>
    <x v="1"/>
    <x v="2"/>
    <x v="4"/>
    <x v="0"/>
    <n v="938"/>
    <n v="1943783958.5001001"/>
  </r>
  <r>
    <x v="2"/>
    <x v="1"/>
    <x v="0"/>
    <x v="25"/>
    <x v="1"/>
    <x v="2"/>
    <x v="4"/>
    <x v="1"/>
    <n v="393"/>
    <n v="868861204.5"/>
  </r>
  <r>
    <x v="2"/>
    <x v="1"/>
    <x v="0"/>
    <x v="25"/>
    <x v="1"/>
    <x v="2"/>
    <x v="1"/>
    <x v="0"/>
    <n v="24"/>
    <n v="28790484"/>
  </r>
  <r>
    <x v="2"/>
    <x v="1"/>
    <x v="0"/>
    <x v="25"/>
    <x v="1"/>
    <x v="2"/>
    <x v="1"/>
    <x v="1"/>
    <n v="26"/>
    <n v="24971463"/>
  </r>
  <r>
    <x v="2"/>
    <x v="1"/>
    <x v="0"/>
    <x v="25"/>
    <x v="1"/>
    <x v="2"/>
    <x v="2"/>
    <x v="0"/>
    <n v="19"/>
    <n v="23904891"/>
  </r>
  <r>
    <x v="2"/>
    <x v="1"/>
    <x v="0"/>
    <x v="25"/>
    <x v="1"/>
    <x v="2"/>
    <x v="2"/>
    <x v="1"/>
    <n v="6"/>
    <n v="5447943"/>
  </r>
  <r>
    <x v="2"/>
    <x v="1"/>
    <x v="0"/>
    <x v="25"/>
    <x v="1"/>
    <x v="4"/>
    <x v="3"/>
    <x v="0"/>
    <n v="3"/>
    <n v="19101315.598594174"/>
  </r>
  <r>
    <x v="2"/>
    <x v="1"/>
    <x v="0"/>
    <x v="25"/>
    <x v="1"/>
    <x v="4"/>
    <x v="3"/>
    <x v="1"/>
    <n v="7"/>
    <n v="41716803.35238713"/>
  </r>
  <r>
    <x v="2"/>
    <x v="1"/>
    <x v="0"/>
    <x v="25"/>
    <x v="1"/>
    <x v="4"/>
    <x v="4"/>
    <x v="1"/>
    <n v="2"/>
    <n v="6699046.0164705887"/>
  </r>
  <r>
    <x v="2"/>
    <x v="1"/>
    <x v="0"/>
    <x v="25"/>
    <x v="1"/>
    <x v="4"/>
    <x v="1"/>
    <x v="0"/>
    <n v="2"/>
    <n v="5081464.5939130429"/>
  </r>
  <r>
    <x v="2"/>
    <x v="1"/>
    <x v="0"/>
    <x v="25"/>
    <x v="1"/>
    <x v="4"/>
    <x v="1"/>
    <x v="1"/>
    <n v="2"/>
    <n v="4981593.1237577628"/>
  </r>
  <r>
    <x v="2"/>
    <x v="1"/>
    <x v="0"/>
    <x v="25"/>
    <x v="1"/>
    <x v="4"/>
    <x v="2"/>
    <x v="0"/>
    <n v="2"/>
    <n v="3744703.2741176463"/>
  </r>
  <r>
    <x v="2"/>
    <x v="1"/>
    <x v="0"/>
    <x v="25"/>
    <x v="1"/>
    <x v="4"/>
    <x v="2"/>
    <x v="1"/>
    <n v="4"/>
    <n v="8431381.6780434772"/>
  </r>
  <r>
    <x v="2"/>
    <x v="1"/>
    <x v="0"/>
    <x v="25"/>
    <x v="1"/>
    <x v="3"/>
    <x v="3"/>
    <x v="0"/>
    <n v="13"/>
    <n v="39694600.799999997"/>
  </r>
  <r>
    <x v="2"/>
    <x v="1"/>
    <x v="0"/>
    <x v="25"/>
    <x v="1"/>
    <x v="3"/>
    <x v="3"/>
    <x v="1"/>
    <n v="4"/>
    <n v="8165944.2599999998"/>
  </r>
  <r>
    <x v="2"/>
    <x v="1"/>
    <x v="0"/>
    <x v="25"/>
    <x v="1"/>
    <x v="3"/>
    <x v="4"/>
    <x v="0"/>
    <n v="73"/>
    <n v="127960254.06000002"/>
  </r>
  <r>
    <x v="2"/>
    <x v="1"/>
    <x v="0"/>
    <x v="25"/>
    <x v="1"/>
    <x v="3"/>
    <x v="4"/>
    <x v="1"/>
    <n v="35"/>
    <n v="49150904.82"/>
  </r>
  <r>
    <x v="2"/>
    <x v="1"/>
    <x v="0"/>
    <x v="25"/>
    <x v="1"/>
    <x v="3"/>
    <x v="1"/>
    <x v="0"/>
    <n v="7"/>
    <n v="14838269.52"/>
  </r>
  <r>
    <x v="2"/>
    <x v="1"/>
    <x v="0"/>
    <x v="25"/>
    <x v="1"/>
    <x v="3"/>
    <x v="1"/>
    <x v="1"/>
    <n v="13"/>
    <n v="18658126.860000003"/>
  </r>
  <r>
    <x v="2"/>
    <x v="1"/>
    <x v="0"/>
    <x v="25"/>
    <x v="1"/>
    <x v="3"/>
    <x v="2"/>
    <x v="0"/>
    <n v="60"/>
    <n v="75044285.340000004"/>
  </r>
  <r>
    <x v="2"/>
    <x v="1"/>
    <x v="0"/>
    <x v="25"/>
    <x v="1"/>
    <x v="3"/>
    <x v="2"/>
    <x v="1"/>
    <n v="19"/>
    <n v="21568039.98"/>
  </r>
  <r>
    <x v="2"/>
    <x v="1"/>
    <x v="0"/>
    <x v="26"/>
    <x v="0"/>
    <x v="0"/>
    <x v="0"/>
    <x v="1"/>
    <n v="20"/>
    <n v="204604779"/>
  </r>
  <r>
    <x v="2"/>
    <x v="1"/>
    <x v="0"/>
    <x v="26"/>
    <x v="0"/>
    <x v="0"/>
    <x v="3"/>
    <x v="0"/>
    <n v="1"/>
    <n v="5746004.9938307526"/>
  </r>
  <r>
    <x v="2"/>
    <x v="1"/>
    <x v="0"/>
    <x v="26"/>
    <x v="0"/>
    <x v="0"/>
    <x v="3"/>
    <x v="1"/>
    <n v="11"/>
    <n v="65302853.148795784"/>
  </r>
  <r>
    <x v="2"/>
    <x v="1"/>
    <x v="0"/>
    <x v="26"/>
    <x v="0"/>
    <x v="0"/>
    <x v="4"/>
    <x v="1"/>
    <n v="1"/>
    <n v="2911886.7124999999"/>
  </r>
  <r>
    <x v="2"/>
    <x v="1"/>
    <x v="0"/>
    <x v="26"/>
    <x v="0"/>
    <x v="0"/>
    <x v="1"/>
    <x v="0"/>
    <n v="2"/>
    <n v="4418574.0487500001"/>
  </r>
  <r>
    <x v="2"/>
    <x v="1"/>
    <x v="0"/>
    <x v="26"/>
    <x v="0"/>
    <x v="1"/>
    <x v="3"/>
    <x v="0"/>
    <n v="61"/>
    <n v="354965015.29821408"/>
  </r>
  <r>
    <x v="2"/>
    <x v="1"/>
    <x v="0"/>
    <x v="26"/>
    <x v="0"/>
    <x v="1"/>
    <x v="3"/>
    <x v="1"/>
    <n v="208"/>
    <n v="1197225723.0304203"/>
  </r>
  <r>
    <x v="2"/>
    <x v="1"/>
    <x v="0"/>
    <x v="26"/>
    <x v="0"/>
    <x v="1"/>
    <x v="4"/>
    <x v="0"/>
    <n v="5"/>
    <n v="14582484.525"/>
  </r>
  <r>
    <x v="2"/>
    <x v="1"/>
    <x v="0"/>
    <x v="26"/>
    <x v="0"/>
    <x v="1"/>
    <x v="4"/>
    <x v="1"/>
    <n v="42"/>
    <n v="160650949.32250002"/>
  </r>
  <r>
    <x v="2"/>
    <x v="1"/>
    <x v="0"/>
    <x v="26"/>
    <x v="0"/>
    <x v="1"/>
    <x v="1"/>
    <x v="0"/>
    <n v="9"/>
    <n v="20389672.046250001"/>
  </r>
  <r>
    <x v="2"/>
    <x v="1"/>
    <x v="0"/>
    <x v="26"/>
    <x v="0"/>
    <x v="1"/>
    <x v="1"/>
    <x v="1"/>
    <n v="13"/>
    <n v="33914247.645000003"/>
  </r>
  <r>
    <x v="2"/>
    <x v="1"/>
    <x v="0"/>
    <x v="26"/>
    <x v="0"/>
    <x v="1"/>
    <x v="2"/>
    <x v="0"/>
    <n v="15"/>
    <n v="26399272.949999999"/>
  </r>
  <r>
    <x v="2"/>
    <x v="1"/>
    <x v="0"/>
    <x v="26"/>
    <x v="0"/>
    <x v="1"/>
    <x v="2"/>
    <x v="1"/>
    <n v="4"/>
    <n v="7039806.1200000001"/>
  </r>
  <r>
    <x v="2"/>
    <x v="1"/>
    <x v="0"/>
    <x v="26"/>
    <x v="1"/>
    <x v="2"/>
    <x v="3"/>
    <x v="0"/>
    <n v="13"/>
    <n v="62227608"/>
  </r>
  <r>
    <x v="2"/>
    <x v="1"/>
    <x v="0"/>
    <x v="26"/>
    <x v="1"/>
    <x v="2"/>
    <x v="3"/>
    <x v="1"/>
    <n v="57"/>
    <n v="223539483"/>
  </r>
  <r>
    <x v="2"/>
    <x v="1"/>
    <x v="0"/>
    <x v="26"/>
    <x v="1"/>
    <x v="2"/>
    <x v="4"/>
    <x v="0"/>
    <n v="2"/>
    <n v="7218060"/>
  </r>
  <r>
    <x v="2"/>
    <x v="1"/>
    <x v="0"/>
    <x v="26"/>
    <x v="1"/>
    <x v="4"/>
    <x v="3"/>
    <x v="0"/>
    <n v="1"/>
    <n v="5746004.9938307526"/>
  </r>
  <r>
    <x v="2"/>
    <x v="1"/>
    <x v="0"/>
    <x v="26"/>
    <x v="1"/>
    <x v="4"/>
    <x v="3"/>
    <x v="1"/>
    <n v="6"/>
    <n v="33822517.501886144"/>
  </r>
  <r>
    <x v="2"/>
    <x v="1"/>
    <x v="1"/>
    <x v="15"/>
    <x v="0"/>
    <x v="0"/>
    <x v="0"/>
    <x v="0"/>
    <n v="237"/>
    <n v="2003200712.4989743"/>
  </r>
  <r>
    <x v="2"/>
    <x v="1"/>
    <x v="1"/>
    <x v="15"/>
    <x v="0"/>
    <x v="0"/>
    <x v="0"/>
    <x v="1"/>
    <n v="160"/>
    <n v="1205532082.0617301"/>
  </r>
  <r>
    <x v="2"/>
    <x v="1"/>
    <x v="1"/>
    <x v="15"/>
    <x v="0"/>
    <x v="0"/>
    <x v="3"/>
    <x v="0"/>
    <n v="4160"/>
    <n v="24357284991.773708"/>
  </r>
  <r>
    <x v="2"/>
    <x v="1"/>
    <x v="1"/>
    <x v="15"/>
    <x v="0"/>
    <x v="0"/>
    <x v="3"/>
    <x v="1"/>
    <n v="6882"/>
    <n v="33731719205.16991"/>
  </r>
  <r>
    <x v="2"/>
    <x v="1"/>
    <x v="1"/>
    <x v="15"/>
    <x v="0"/>
    <x v="0"/>
    <x v="4"/>
    <x v="0"/>
    <n v="2348"/>
    <n v="4117491860.8378253"/>
  </r>
  <r>
    <x v="2"/>
    <x v="1"/>
    <x v="1"/>
    <x v="15"/>
    <x v="0"/>
    <x v="0"/>
    <x v="4"/>
    <x v="1"/>
    <n v="13274"/>
    <n v="22638408723.03611"/>
  </r>
  <r>
    <x v="2"/>
    <x v="1"/>
    <x v="1"/>
    <x v="15"/>
    <x v="0"/>
    <x v="0"/>
    <x v="1"/>
    <x v="0"/>
    <n v="899"/>
    <n v="1585756722.0667634"/>
  </r>
  <r>
    <x v="2"/>
    <x v="1"/>
    <x v="1"/>
    <x v="15"/>
    <x v="0"/>
    <x v="0"/>
    <x v="1"/>
    <x v="1"/>
    <n v="3606"/>
    <n v="6118233716.5414772"/>
  </r>
  <r>
    <x v="2"/>
    <x v="1"/>
    <x v="1"/>
    <x v="15"/>
    <x v="0"/>
    <x v="0"/>
    <x v="2"/>
    <x v="0"/>
    <n v="4183"/>
    <n v="6002188540.2783184"/>
  </r>
  <r>
    <x v="2"/>
    <x v="1"/>
    <x v="1"/>
    <x v="15"/>
    <x v="0"/>
    <x v="0"/>
    <x v="2"/>
    <x v="1"/>
    <n v="2634"/>
    <n v="3632774999.011385"/>
  </r>
  <r>
    <x v="2"/>
    <x v="1"/>
    <x v="1"/>
    <x v="15"/>
    <x v="0"/>
    <x v="1"/>
    <x v="3"/>
    <x v="0"/>
    <n v="16942"/>
    <n v="100899093532.4769"/>
  </r>
  <r>
    <x v="2"/>
    <x v="1"/>
    <x v="1"/>
    <x v="15"/>
    <x v="0"/>
    <x v="1"/>
    <x v="3"/>
    <x v="1"/>
    <n v="24160"/>
    <n v="126323503485.08015"/>
  </r>
  <r>
    <x v="2"/>
    <x v="1"/>
    <x v="1"/>
    <x v="15"/>
    <x v="0"/>
    <x v="1"/>
    <x v="4"/>
    <x v="0"/>
    <n v="3324"/>
    <n v="5917338739.4962168"/>
  </r>
  <r>
    <x v="2"/>
    <x v="1"/>
    <x v="1"/>
    <x v="15"/>
    <x v="0"/>
    <x v="1"/>
    <x v="4"/>
    <x v="1"/>
    <n v="16348"/>
    <n v="27860328710.318794"/>
  </r>
  <r>
    <x v="2"/>
    <x v="1"/>
    <x v="1"/>
    <x v="15"/>
    <x v="0"/>
    <x v="1"/>
    <x v="1"/>
    <x v="0"/>
    <n v="1657"/>
    <n v="2949658357.1303649"/>
  </r>
  <r>
    <x v="2"/>
    <x v="1"/>
    <x v="1"/>
    <x v="15"/>
    <x v="0"/>
    <x v="1"/>
    <x v="1"/>
    <x v="1"/>
    <n v="5965"/>
    <n v="10230376639.498329"/>
  </r>
  <r>
    <x v="2"/>
    <x v="1"/>
    <x v="1"/>
    <x v="15"/>
    <x v="0"/>
    <x v="1"/>
    <x v="2"/>
    <x v="0"/>
    <n v="3500"/>
    <n v="5059965010.7311659"/>
  </r>
  <r>
    <x v="2"/>
    <x v="1"/>
    <x v="1"/>
    <x v="15"/>
    <x v="0"/>
    <x v="1"/>
    <x v="2"/>
    <x v="1"/>
    <n v="2933"/>
    <n v="4054322061.2856321"/>
  </r>
  <r>
    <x v="2"/>
    <x v="1"/>
    <x v="1"/>
    <x v="15"/>
    <x v="1"/>
    <x v="2"/>
    <x v="3"/>
    <x v="0"/>
    <n v="5121"/>
    <n v="26646445416.85244"/>
  </r>
  <r>
    <x v="2"/>
    <x v="1"/>
    <x v="1"/>
    <x v="15"/>
    <x v="1"/>
    <x v="2"/>
    <x v="3"/>
    <x v="1"/>
    <n v="6196"/>
    <n v="26617065683.45974"/>
  </r>
  <r>
    <x v="2"/>
    <x v="1"/>
    <x v="1"/>
    <x v="15"/>
    <x v="1"/>
    <x v="2"/>
    <x v="4"/>
    <x v="0"/>
    <n v="1171"/>
    <n v="2137593872.4841628"/>
  </r>
  <r>
    <x v="2"/>
    <x v="1"/>
    <x v="1"/>
    <x v="15"/>
    <x v="1"/>
    <x v="2"/>
    <x v="4"/>
    <x v="1"/>
    <n v="4843"/>
    <n v="7625211298.3444109"/>
  </r>
  <r>
    <x v="2"/>
    <x v="1"/>
    <x v="1"/>
    <x v="15"/>
    <x v="1"/>
    <x v="2"/>
    <x v="1"/>
    <x v="0"/>
    <n v="621"/>
    <n v="977864508.20451832"/>
  </r>
  <r>
    <x v="2"/>
    <x v="1"/>
    <x v="1"/>
    <x v="15"/>
    <x v="1"/>
    <x v="2"/>
    <x v="1"/>
    <x v="1"/>
    <n v="2171"/>
    <n v="3188108620.292192"/>
  </r>
  <r>
    <x v="2"/>
    <x v="1"/>
    <x v="1"/>
    <x v="15"/>
    <x v="1"/>
    <x v="2"/>
    <x v="2"/>
    <x v="0"/>
    <n v="751"/>
    <n v="1093881341.2062979"/>
  </r>
  <r>
    <x v="2"/>
    <x v="1"/>
    <x v="1"/>
    <x v="15"/>
    <x v="1"/>
    <x v="2"/>
    <x v="2"/>
    <x v="1"/>
    <n v="1060"/>
    <n v="1698029391.4027126"/>
  </r>
  <r>
    <x v="2"/>
    <x v="1"/>
    <x v="1"/>
    <x v="15"/>
    <x v="1"/>
    <x v="4"/>
    <x v="0"/>
    <x v="0"/>
    <n v="1"/>
    <n v="7935598.1999999993"/>
  </r>
  <r>
    <x v="2"/>
    <x v="1"/>
    <x v="1"/>
    <x v="15"/>
    <x v="1"/>
    <x v="4"/>
    <x v="3"/>
    <x v="0"/>
    <n v="424"/>
    <n v="2231538045.3966579"/>
  </r>
  <r>
    <x v="2"/>
    <x v="1"/>
    <x v="1"/>
    <x v="15"/>
    <x v="1"/>
    <x v="4"/>
    <x v="3"/>
    <x v="1"/>
    <n v="1103"/>
    <n v="5163798663.0186996"/>
  </r>
  <r>
    <x v="2"/>
    <x v="1"/>
    <x v="1"/>
    <x v="15"/>
    <x v="1"/>
    <x v="4"/>
    <x v="4"/>
    <x v="0"/>
    <n v="325"/>
    <n v="558470300.28371942"/>
  </r>
  <r>
    <x v="2"/>
    <x v="1"/>
    <x v="1"/>
    <x v="15"/>
    <x v="1"/>
    <x v="4"/>
    <x v="4"/>
    <x v="1"/>
    <n v="1707"/>
    <n v="2862385279.6616783"/>
  </r>
  <r>
    <x v="2"/>
    <x v="1"/>
    <x v="1"/>
    <x v="15"/>
    <x v="1"/>
    <x v="4"/>
    <x v="1"/>
    <x v="0"/>
    <n v="101"/>
    <n v="180217485.41015476"/>
  </r>
  <r>
    <x v="2"/>
    <x v="1"/>
    <x v="1"/>
    <x v="15"/>
    <x v="1"/>
    <x v="4"/>
    <x v="1"/>
    <x v="1"/>
    <n v="432"/>
    <n v="733580282.01456749"/>
  </r>
  <r>
    <x v="2"/>
    <x v="1"/>
    <x v="1"/>
    <x v="15"/>
    <x v="1"/>
    <x v="4"/>
    <x v="2"/>
    <x v="0"/>
    <n v="256"/>
    <n v="366469834.55385983"/>
  </r>
  <r>
    <x v="2"/>
    <x v="1"/>
    <x v="1"/>
    <x v="15"/>
    <x v="1"/>
    <x v="4"/>
    <x v="2"/>
    <x v="1"/>
    <n v="299"/>
    <n v="408454473.84131467"/>
  </r>
  <r>
    <x v="2"/>
    <x v="1"/>
    <x v="1"/>
    <x v="15"/>
    <x v="1"/>
    <x v="3"/>
    <x v="3"/>
    <x v="0"/>
    <n v="2733"/>
    <n v="22341044437.777344"/>
  </r>
  <r>
    <x v="2"/>
    <x v="1"/>
    <x v="1"/>
    <x v="15"/>
    <x v="1"/>
    <x v="3"/>
    <x v="3"/>
    <x v="1"/>
    <n v="1564"/>
    <n v="10895173981.77734"/>
  </r>
  <r>
    <x v="2"/>
    <x v="1"/>
    <x v="1"/>
    <x v="15"/>
    <x v="1"/>
    <x v="3"/>
    <x v="4"/>
    <x v="0"/>
    <n v="2"/>
    <n v="2853450.0991634363"/>
  </r>
  <r>
    <x v="2"/>
    <x v="1"/>
    <x v="1"/>
    <x v="15"/>
    <x v="1"/>
    <x v="3"/>
    <x v="4"/>
    <x v="1"/>
    <n v="2"/>
    <n v="2853450.0991634363"/>
  </r>
  <r>
    <x v="2"/>
    <x v="1"/>
    <x v="1"/>
    <x v="15"/>
    <x v="1"/>
    <x v="3"/>
    <x v="1"/>
    <x v="0"/>
    <n v="1"/>
    <n v="1237697.9667975723"/>
  </r>
  <r>
    <x v="2"/>
    <x v="1"/>
    <x v="1"/>
    <x v="15"/>
    <x v="1"/>
    <x v="3"/>
    <x v="1"/>
    <x v="1"/>
    <n v="1"/>
    <n v="1237697.9667975723"/>
  </r>
  <r>
    <x v="2"/>
    <x v="1"/>
    <x v="1"/>
    <x v="15"/>
    <x v="1"/>
    <x v="3"/>
    <x v="2"/>
    <x v="0"/>
    <n v="29"/>
    <n v="37433113.18331226"/>
  </r>
  <r>
    <x v="2"/>
    <x v="1"/>
    <x v="1"/>
    <x v="15"/>
    <x v="1"/>
    <x v="3"/>
    <x v="2"/>
    <x v="1"/>
    <n v="1"/>
    <n v="1290797.0063211124"/>
  </r>
  <r>
    <x v="2"/>
    <x v="2"/>
    <x v="0"/>
    <x v="0"/>
    <x v="0"/>
    <x v="0"/>
    <x v="0"/>
    <x v="0"/>
    <n v="20"/>
    <n v="99936345.372352973"/>
  </r>
  <r>
    <x v="2"/>
    <x v="2"/>
    <x v="0"/>
    <x v="0"/>
    <x v="0"/>
    <x v="0"/>
    <x v="0"/>
    <x v="1"/>
    <n v="23"/>
    <n v="123084710.53500001"/>
  </r>
  <r>
    <x v="2"/>
    <x v="2"/>
    <x v="0"/>
    <x v="0"/>
    <x v="0"/>
    <x v="0"/>
    <x v="1"/>
    <x v="0"/>
    <n v="10"/>
    <n v="26746600.830999948"/>
  </r>
  <r>
    <x v="2"/>
    <x v="2"/>
    <x v="0"/>
    <x v="0"/>
    <x v="0"/>
    <x v="0"/>
    <x v="1"/>
    <x v="1"/>
    <n v="8"/>
    <n v="21647892.237692297"/>
  </r>
  <r>
    <x v="2"/>
    <x v="2"/>
    <x v="0"/>
    <x v="0"/>
    <x v="0"/>
    <x v="0"/>
    <x v="2"/>
    <x v="0"/>
    <n v="1"/>
    <n v="1872624.6150000002"/>
  </r>
  <r>
    <x v="2"/>
    <x v="2"/>
    <x v="0"/>
    <x v="0"/>
    <x v="0"/>
    <x v="0"/>
    <x v="2"/>
    <x v="1"/>
    <n v="2"/>
    <n v="3745249.2300000004"/>
  </r>
  <r>
    <x v="2"/>
    <x v="2"/>
    <x v="0"/>
    <x v="0"/>
    <x v="0"/>
    <x v="1"/>
    <x v="3"/>
    <x v="0"/>
    <n v="40"/>
    <n v="256240218.72618461"/>
  </r>
  <r>
    <x v="2"/>
    <x v="2"/>
    <x v="0"/>
    <x v="0"/>
    <x v="0"/>
    <x v="1"/>
    <x v="3"/>
    <x v="1"/>
    <n v="52"/>
    <n v="333861416.05890483"/>
  </r>
  <r>
    <x v="2"/>
    <x v="2"/>
    <x v="0"/>
    <x v="0"/>
    <x v="0"/>
    <x v="1"/>
    <x v="1"/>
    <x v="0"/>
    <n v="141"/>
    <n v="377127071.71709925"/>
  </r>
  <r>
    <x v="2"/>
    <x v="2"/>
    <x v="0"/>
    <x v="0"/>
    <x v="0"/>
    <x v="1"/>
    <x v="1"/>
    <x v="1"/>
    <n v="41"/>
    <n v="110945447.71817301"/>
  </r>
  <r>
    <x v="2"/>
    <x v="2"/>
    <x v="0"/>
    <x v="0"/>
    <x v="0"/>
    <x v="1"/>
    <x v="2"/>
    <x v="0"/>
    <n v="9"/>
    <n v="16853621.535000004"/>
  </r>
  <r>
    <x v="2"/>
    <x v="2"/>
    <x v="0"/>
    <x v="0"/>
    <x v="0"/>
    <x v="1"/>
    <x v="2"/>
    <x v="1"/>
    <n v="4"/>
    <n v="7490498.4600000009"/>
  </r>
  <r>
    <x v="2"/>
    <x v="2"/>
    <x v="0"/>
    <x v="0"/>
    <x v="1"/>
    <x v="2"/>
    <x v="0"/>
    <x v="0"/>
    <n v="2"/>
    <n v="34950324"/>
  </r>
  <r>
    <x v="2"/>
    <x v="2"/>
    <x v="0"/>
    <x v="0"/>
    <x v="1"/>
    <x v="2"/>
    <x v="0"/>
    <x v="1"/>
    <n v="9"/>
    <n v="153876750"/>
  </r>
  <r>
    <x v="2"/>
    <x v="2"/>
    <x v="0"/>
    <x v="0"/>
    <x v="1"/>
    <x v="2"/>
    <x v="3"/>
    <x v="0"/>
    <n v="35"/>
    <n v="347180331"/>
  </r>
  <r>
    <x v="2"/>
    <x v="2"/>
    <x v="0"/>
    <x v="0"/>
    <x v="1"/>
    <x v="2"/>
    <x v="3"/>
    <x v="1"/>
    <n v="42"/>
    <n v="306272298"/>
  </r>
  <r>
    <x v="2"/>
    <x v="2"/>
    <x v="0"/>
    <x v="0"/>
    <x v="1"/>
    <x v="2"/>
    <x v="4"/>
    <x v="0"/>
    <n v="8"/>
    <n v="44662374"/>
  </r>
  <r>
    <x v="2"/>
    <x v="2"/>
    <x v="0"/>
    <x v="0"/>
    <x v="1"/>
    <x v="2"/>
    <x v="4"/>
    <x v="1"/>
    <n v="4"/>
    <n v="27328935"/>
  </r>
  <r>
    <x v="2"/>
    <x v="2"/>
    <x v="0"/>
    <x v="0"/>
    <x v="1"/>
    <x v="2"/>
    <x v="1"/>
    <x v="0"/>
    <n v="8"/>
    <n v="47664687"/>
  </r>
  <r>
    <x v="2"/>
    <x v="2"/>
    <x v="0"/>
    <x v="0"/>
    <x v="1"/>
    <x v="2"/>
    <x v="1"/>
    <x v="1"/>
    <n v="8"/>
    <n v="55504041"/>
  </r>
  <r>
    <x v="2"/>
    <x v="2"/>
    <x v="0"/>
    <x v="0"/>
    <x v="1"/>
    <x v="4"/>
    <x v="3"/>
    <x v="1"/>
    <n v="1"/>
    <n v="6420411.8472866304"/>
  </r>
  <r>
    <x v="2"/>
    <x v="2"/>
    <x v="0"/>
    <x v="1"/>
    <x v="0"/>
    <x v="0"/>
    <x v="0"/>
    <x v="0"/>
    <n v="31"/>
    <n v="804050634.27316976"/>
  </r>
  <r>
    <x v="2"/>
    <x v="2"/>
    <x v="0"/>
    <x v="1"/>
    <x v="0"/>
    <x v="0"/>
    <x v="0"/>
    <x v="1"/>
    <n v="14"/>
    <n v="345933675.21151692"/>
  </r>
  <r>
    <x v="2"/>
    <x v="2"/>
    <x v="0"/>
    <x v="1"/>
    <x v="0"/>
    <x v="0"/>
    <x v="3"/>
    <x v="0"/>
    <n v="114"/>
    <n v="1464752048.5453928"/>
  </r>
  <r>
    <x v="2"/>
    <x v="2"/>
    <x v="0"/>
    <x v="1"/>
    <x v="0"/>
    <x v="0"/>
    <x v="3"/>
    <x v="1"/>
    <n v="63"/>
    <n v="710376757.28529572"/>
  </r>
  <r>
    <x v="2"/>
    <x v="2"/>
    <x v="0"/>
    <x v="1"/>
    <x v="0"/>
    <x v="0"/>
    <x v="4"/>
    <x v="0"/>
    <n v="75"/>
    <n v="461581984.25487912"/>
  </r>
  <r>
    <x v="2"/>
    <x v="2"/>
    <x v="0"/>
    <x v="1"/>
    <x v="0"/>
    <x v="0"/>
    <x v="4"/>
    <x v="1"/>
    <n v="44"/>
    <n v="276012626.83025438"/>
  </r>
  <r>
    <x v="2"/>
    <x v="2"/>
    <x v="0"/>
    <x v="1"/>
    <x v="0"/>
    <x v="0"/>
    <x v="1"/>
    <x v="0"/>
    <n v="93"/>
    <n v="361674760.6541605"/>
  </r>
  <r>
    <x v="2"/>
    <x v="2"/>
    <x v="0"/>
    <x v="1"/>
    <x v="0"/>
    <x v="0"/>
    <x v="1"/>
    <x v="1"/>
    <n v="19"/>
    <n v="71338494.544315636"/>
  </r>
  <r>
    <x v="2"/>
    <x v="2"/>
    <x v="0"/>
    <x v="1"/>
    <x v="0"/>
    <x v="0"/>
    <x v="2"/>
    <x v="0"/>
    <n v="36"/>
    <n v="112379156.45515929"/>
  </r>
  <r>
    <x v="2"/>
    <x v="2"/>
    <x v="0"/>
    <x v="1"/>
    <x v="0"/>
    <x v="1"/>
    <x v="0"/>
    <x v="0"/>
    <n v="2"/>
    <n v="46027920.898015201"/>
  </r>
  <r>
    <x v="2"/>
    <x v="2"/>
    <x v="0"/>
    <x v="1"/>
    <x v="0"/>
    <x v="1"/>
    <x v="3"/>
    <x v="0"/>
    <n v="115"/>
    <n v="1429386987.2713809"/>
  </r>
  <r>
    <x v="2"/>
    <x v="2"/>
    <x v="0"/>
    <x v="1"/>
    <x v="0"/>
    <x v="1"/>
    <x v="3"/>
    <x v="1"/>
    <n v="87"/>
    <n v="960745227.09259617"/>
  </r>
  <r>
    <x v="2"/>
    <x v="2"/>
    <x v="0"/>
    <x v="1"/>
    <x v="0"/>
    <x v="1"/>
    <x v="4"/>
    <x v="0"/>
    <n v="76"/>
    <n v="449275952.65144968"/>
  </r>
  <r>
    <x v="2"/>
    <x v="2"/>
    <x v="0"/>
    <x v="1"/>
    <x v="0"/>
    <x v="1"/>
    <x v="4"/>
    <x v="1"/>
    <n v="66"/>
    <n v="403784329.95423996"/>
  </r>
  <r>
    <x v="2"/>
    <x v="2"/>
    <x v="0"/>
    <x v="1"/>
    <x v="0"/>
    <x v="1"/>
    <x v="1"/>
    <x v="0"/>
    <n v="56"/>
    <n v="207318771.2844508"/>
  </r>
  <r>
    <x v="2"/>
    <x v="2"/>
    <x v="0"/>
    <x v="1"/>
    <x v="0"/>
    <x v="1"/>
    <x v="1"/>
    <x v="1"/>
    <n v="14"/>
    <n v="55649426.184330113"/>
  </r>
  <r>
    <x v="2"/>
    <x v="2"/>
    <x v="0"/>
    <x v="1"/>
    <x v="0"/>
    <x v="1"/>
    <x v="2"/>
    <x v="0"/>
    <n v="107"/>
    <n v="327108907.80588108"/>
  </r>
  <r>
    <x v="2"/>
    <x v="2"/>
    <x v="0"/>
    <x v="1"/>
    <x v="0"/>
    <x v="1"/>
    <x v="2"/>
    <x v="1"/>
    <n v="11"/>
    <n v="30283598.075938374"/>
  </r>
  <r>
    <x v="2"/>
    <x v="2"/>
    <x v="0"/>
    <x v="1"/>
    <x v="1"/>
    <x v="2"/>
    <x v="3"/>
    <x v="0"/>
    <n v="79"/>
    <n v="288483801"/>
  </r>
  <r>
    <x v="2"/>
    <x v="2"/>
    <x v="0"/>
    <x v="1"/>
    <x v="1"/>
    <x v="2"/>
    <x v="3"/>
    <x v="1"/>
    <n v="48"/>
    <n v="132646245"/>
  </r>
  <r>
    <x v="2"/>
    <x v="2"/>
    <x v="0"/>
    <x v="1"/>
    <x v="1"/>
    <x v="2"/>
    <x v="4"/>
    <x v="0"/>
    <n v="1"/>
    <n v="694590"/>
  </r>
  <r>
    <x v="2"/>
    <x v="2"/>
    <x v="0"/>
    <x v="1"/>
    <x v="1"/>
    <x v="2"/>
    <x v="1"/>
    <x v="0"/>
    <n v="87"/>
    <n v="217245087"/>
  </r>
  <r>
    <x v="2"/>
    <x v="2"/>
    <x v="0"/>
    <x v="1"/>
    <x v="1"/>
    <x v="2"/>
    <x v="1"/>
    <x v="1"/>
    <n v="54"/>
    <n v="95373645"/>
  </r>
  <r>
    <x v="2"/>
    <x v="2"/>
    <x v="0"/>
    <x v="1"/>
    <x v="1"/>
    <x v="2"/>
    <x v="2"/>
    <x v="0"/>
    <n v="12"/>
    <n v="12631254"/>
  </r>
  <r>
    <x v="2"/>
    <x v="2"/>
    <x v="0"/>
    <x v="1"/>
    <x v="1"/>
    <x v="3"/>
    <x v="0"/>
    <x v="0"/>
    <n v="12"/>
    <n v="85523370"/>
  </r>
  <r>
    <x v="2"/>
    <x v="2"/>
    <x v="0"/>
    <x v="1"/>
    <x v="1"/>
    <x v="3"/>
    <x v="0"/>
    <x v="1"/>
    <n v="6"/>
    <n v="35591091"/>
  </r>
  <r>
    <x v="2"/>
    <x v="2"/>
    <x v="0"/>
    <x v="1"/>
    <x v="1"/>
    <x v="3"/>
    <x v="3"/>
    <x v="0"/>
    <n v="226"/>
    <n v="842781816"/>
  </r>
  <r>
    <x v="2"/>
    <x v="2"/>
    <x v="0"/>
    <x v="1"/>
    <x v="1"/>
    <x v="3"/>
    <x v="3"/>
    <x v="1"/>
    <n v="177"/>
    <n v="575998935"/>
  </r>
  <r>
    <x v="2"/>
    <x v="2"/>
    <x v="0"/>
    <x v="1"/>
    <x v="1"/>
    <x v="3"/>
    <x v="4"/>
    <x v="0"/>
    <n v="44"/>
    <n v="107078343"/>
  </r>
  <r>
    <x v="2"/>
    <x v="2"/>
    <x v="0"/>
    <x v="1"/>
    <x v="1"/>
    <x v="3"/>
    <x v="4"/>
    <x v="1"/>
    <n v="245"/>
    <n v="417865230"/>
  </r>
  <r>
    <x v="2"/>
    <x v="2"/>
    <x v="0"/>
    <x v="1"/>
    <x v="1"/>
    <x v="3"/>
    <x v="1"/>
    <x v="0"/>
    <n v="245"/>
    <n v="515896395"/>
  </r>
  <r>
    <x v="2"/>
    <x v="2"/>
    <x v="0"/>
    <x v="1"/>
    <x v="1"/>
    <x v="3"/>
    <x v="1"/>
    <x v="1"/>
    <n v="271"/>
    <n v="588085725"/>
  </r>
  <r>
    <x v="2"/>
    <x v="2"/>
    <x v="0"/>
    <x v="2"/>
    <x v="0"/>
    <x v="0"/>
    <x v="0"/>
    <x v="0"/>
    <n v="1241"/>
    <n v="17624739117.804958"/>
  </r>
  <r>
    <x v="2"/>
    <x v="2"/>
    <x v="0"/>
    <x v="2"/>
    <x v="0"/>
    <x v="0"/>
    <x v="0"/>
    <x v="1"/>
    <n v="1425"/>
    <n v="21272172657.005089"/>
  </r>
  <r>
    <x v="2"/>
    <x v="2"/>
    <x v="0"/>
    <x v="2"/>
    <x v="0"/>
    <x v="0"/>
    <x v="3"/>
    <x v="0"/>
    <n v="1053"/>
    <n v="4770814666.2722826"/>
  </r>
  <r>
    <x v="2"/>
    <x v="2"/>
    <x v="0"/>
    <x v="2"/>
    <x v="0"/>
    <x v="0"/>
    <x v="3"/>
    <x v="1"/>
    <n v="1740"/>
    <n v="8390432406.5342712"/>
  </r>
  <r>
    <x v="2"/>
    <x v="2"/>
    <x v="0"/>
    <x v="2"/>
    <x v="0"/>
    <x v="0"/>
    <x v="1"/>
    <x v="0"/>
    <n v="1269"/>
    <n v="4252841629.3217802"/>
  </r>
  <r>
    <x v="2"/>
    <x v="2"/>
    <x v="0"/>
    <x v="2"/>
    <x v="0"/>
    <x v="0"/>
    <x v="1"/>
    <x v="1"/>
    <n v="1731"/>
    <n v="5805815764.5726271"/>
  </r>
  <r>
    <x v="2"/>
    <x v="2"/>
    <x v="0"/>
    <x v="2"/>
    <x v="0"/>
    <x v="1"/>
    <x v="0"/>
    <x v="0"/>
    <n v="298"/>
    <n v="3656323216.8390403"/>
  </r>
  <r>
    <x v="2"/>
    <x v="2"/>
    <x v="0"/>
    <x v="2"/>
    <x v="0"/>
    <x v="1"/>
    <x v="0"/>
    <x v="1"/>
    <n v="228"/>
    <n v="2881774856.1225114"/>
  </r>
  <r>
    <x v="2"/>
    <x v="2"/>
    <x v="0"/>
    <x v="2"/>
    <x v="0"/>
    <x v="1"/>
    <x v="3"/>
    <x v="0"/>
    <n v="576"/>
    <n v="2555930448.1928306"/>
  </r>
  <r>
    <x v="2"/>
    <x v="2"/>
    <x v="0"/>
    <x v="2"/>
    <x v="0"/>
    <x v="1"/>
    <x v="3"/>
    <x v="1"/>
    <n v="921"/>
    <n v="4126813858.5295014"/>
  </r>
  <r>
    <x v="2"/>
    <x v="2"/>
    <x v="0"/>
    <x v="2"/>
    <x v="0"/>
    <x v="1"/>
    <x v="1"/>
    <x v="0"/>
    <n v="744"/>
    <n v="2486792504.4277167"/>
  </r>
  <r>
    <x v="2"/>
    <x v="2"/>
    <x v="0"/>
    <x v="2"/>
    <x v="0"/>
    <x v="1"/>
    <x v="1"/>
    <x v="1"/>
    <n v="979"/>
    <n v="3293190697.3227344"/>
  </r>
  <r>
    <x v="2"/>
    <x v="2"/>
    <x v="0"/>
    <x v="2"/>
    <x v="0"/>
    <x v="3"/>
    <x v="0"/>
    <x v="0"/>
    <n v="8"/>
    <n v="102150473.20300502"/>
  </r>
  <r>
    <x v="2"/>
    <x v="2"/>
    <x v="0"/>
    <x v="2"/>
    <x v="0"/>
    <x v="3"/>
    <x v="0"/>
    <x v="1"/>
    <n v="4"/>
    <n v="54320960"/>
  </r>
  <r>
    <x v="2"/>
    <x v="2"/>
    <x v="0"/>
    <x v="2"/>
    <x v="0"/>
    <x v="3"/>
    <x v="1"/>
    <x v="0"/>
    <n v="6"/>
    <n v="19497278.625"/>
  </r>
  <r>
    <x v="2"/>
    <x v="2"/>
    <x v="0"/>
    <x v="2"/>
    <x v="0"/>
    <x v="3"/>
    <x v="1"/>
    <x v="1"/>
    <n v="6"/>
    <n v="23958470.234999999"/>
  </r>
  <r>
    <x v="2"/>
    <x v="2"/>
    <x v="0"/>
    <x v="2"/>
    <x v="1"/>
    <x v="2"/>
    <x v="3"/>
    <x v="0"/>
    <n v="14"/>
    <n v="63998652"/>
  </r>
  <r>
    <x v="2"/>
    <x v="2"/>
    <x v="0"/>
    <x v="2"/>
    <x v="1"/>
    <x v="2"/>
    <x v="3"/>
    <x v="1"/>
    <n v="7"/>
    <n v="32488956"/>
  </r>
  <r>
    <x v="2"/>
    <x v="2"/>
    <x v="0"/>
    <x v="2"/>
    <x v="1"/>
    <x v="2"/>
    <x v="1"/>
    <x v="0"/>
    <n v="10"/>
    <n v="13658325"/>
  </r>
  <r>
    <x v="2"/>
    <x v="2"/>
    <x v="0"/>
    <x v="2"/>
    <x v="1"/>
    <x v="2"/>
    <x v="1"/>
    <x v="1"/>
    <n v="11"/>
    <n v="13345434"/>
  </r>
  <r>
    <x v="2"/>
    <x v="2"/>
    <x v="0"/>
    <x v="2"/>
    <x v="1"/>
    <x v="4"/>
    <x v="0"/>
    <x v="0"/>
    <n v="36"/>
    <n v="511432053.9982394"/>
  </r>
  <r>
    <x v="2"/>
    <x v="2"/>
    <x v="0"/>
    <x v="2"/>
    <x v="1"/>
    <x v="4"/>
    <x v="0"/>
    <x v="1"/>
    <n v="27"/>
    <n v="403175517.86041987"/>
  </r>
  <r>
    <x v="2"/>
    <x v="2"/>
    <x v="0"/>
    <x v="2"/>
    <x v="1"/>
    <x v="4"/>
    <x v="3"/>
    <x v="0"/>
    <n v="2"/>
    <n v="13985296.297335457"/>
  </r>
  <r>
    <x v="2"/>
    <x v="2"/>
    <x v="0"/>
    <x v="2"/>
    <x v="1"/>
    <x v="4"/>
    <x v="3"/>
    <x v="1"/>
    <n v="3"/>
    <n v="20960738.673759524"/>
  </r>
  <r>
    <x v="2"/>
    <x v="2"/>
    <x v="0"/>
    <x v="2"/>
    <x v="1"/>
    <x v="4"/>
    <x v="1"/>
    <x v="0"/>
    <n v="68"/>
    <n v="227830789.91809458"/>
  </r>
  <r>
    <x v="2"/>
    <x v="2"/>
    <x v="0"/>
    <x v="2"/>
    <x v="1"/>
    <x v="4"/>
    <x v="1"/>
    <x v="1"/>
    <n v="125"/>
    <n v="419523527.79418379"/>
  </r>
  <r>
    <x v="2"/>
    <x v="2"/>
    <x v="0"/>
    <x v="3"/>
    <x v="0"/>
    <x v="0"/>
    <x v="0"/>
    <x v="0"/>
    <n v="19"/>
    <n v="332687900.18694001"/>
  </r>
  <r>
    <x v="2"/>
    <x v="2"/>
    <x v="0"/>
    <x v="3"/>
    <x v="0"/>
    <x v="0"/>
    <x v="0"/>
    <x v="1"/>
    <n v="15"/>
    <n v="256386590.76249602"/>
  </r>
  <r>
    <x v="2"/>
    <x v="2"/>
    <x v="0"/>
    <x v="3"/>
    <x v="0"/>
    <x v="0"/>
    <x v="3"/>
    <x v="0"/>
    <n v="117"/>
    <n v="1017337787.319319"/>
  </r>
  <r>
    <x v="2"/>
    <x v="2"/>
    <x v="0"/>
    <x v="3"/>
    <x v="0"/>
    <x v="0"/>
    <x v="3"/>
    <x v="1"/>
    <n v="68"/>
    <n v="566857344.36787033"/>
  </r>
  <r>
    <x v="2"/>
    <x v="2"/>
    <x v="0"/>
    <x v="3"/>
    <x v="0"/>
    <x v="0"/>
    <x v="4"/>
    <x v="0"/>
    <n v="17"/>
    <n v="89476033.979865"/>
  </r>
  <r>
    <x v="2"/>
    <x v="2"/>
    <x v="0"/>
    <x v="3"/>
    <x v="0"/>
    <x v="0"/>
    <x v="4"/>
    <x v="1"/>
    <n v="19"/>
    <n v="99202804.539287806"/>
  </r>
  <r>
    <x v="2"/>
    <x v="2"/>
    <x v="0"/>
    <x v="3"/>
    <x v="0"/>
    <x v="0"/>
    <x v="1"/>
    <x v="0"/>
    <n v="11"/>
    <n v="33440523.427243643"/>
  </r>
  <r>
    <x v="2"/>
    <x v="2"/>
    <x v="0"/>
    <x v="3"/>
    <x v="0"/>
    <x v="0"/>
    <x v="1"/>
    <x v="1"/>
    <n v="20"/>
    <n v="57792915.476445571"/>
  </r>
  <r>
    <x v="2"/>
    <x v="2"/>
    <x v="0"/>
    <x v="3"/>
    <x v="0"/>
    <x v="0"/>
    <x v="2"/>
    <x v="0"/>
    <n v="4"/>
    <n v="9994539.6940208506"/>
  </r>
  <r>
    <x v="2"/>
    <x v="2"/>
    <x v="0"/>
    <x v="3"/>
    <x v="0"/>
    <x v="0"/>
    <x v="2"/>
    <x v="1"/>
    <n v="1"/>
    <n v="1964457.9892066664"/>
  </r>
  <r>
    <x v="2"/>
    <x v="2"/>
    <x v="0"/>
    <x v="3"/>
    <x v="0"/>
    <x v="1"/>
    <x v="3"/>
    <x v="0"/>
    <n v="551"/>
    <n v="4764125939.5561581"/>
  </r>
  <r>
    <x v="2"/>
    <x v="2"/>
    <x v="0"/>
    <x v="3"/>
    <x v="0"/>
    <x v="1"/>
    <x v="3"/>
    <x v="1"/>
    <n v="546"/>
    <n v="4480413098.1661806"/>
  </r>
  <r>
    <x v="2"/>
    <x v="2"/>
    <x v="0"/>
    <x v="3"/>
    <x v="0"/>
    <x v="1"/>
    <x v="4"/>
    <x v="0"/>
    <n v="51"/>
    <n v="268428101.93959501"/>
  </r>
  <r>
    <x v="2"/>
    <x v="2"/>
    <x v="0"/>
    <x v="3"/>
    <x v="0"/>
    <x v="1"/>
    <x v="4"/>
    <x v="1"/>
    <n v="71"/>
    <n v="370705216.96260178"/>
  </r>
  <r>
    <x v="2"/>
    <x v="2"/>
    <x v="0"/>
    <x v="3"/>
    <x v="0"/>
    <x v="1"/>
    <x v="1"/>
    <x v="0"/>
    <n v="114"/>
    <n v="346565424.60961592"/>
  </r>
  <r>
    <x v="2"/>
    <x v="2"/>
    <x v="0"/>
    <x v="3"/>
    <x v="0"/>
    <x v="1"/>
    <x v="1"/>
    <x v="1"/>
    <n v="219"/>
    <n v="632832424.46707892"/>
  </r>
  <r>
    <x v="2"/>
    <x v="2"/>
    <x v="0"/>
    <x v="3"/>
    <x v="0"/>
    <x v="1"/>
    <x v="2"/>
    <x v="0"/>
    <n v="136"/>
    <n v="339814349.59670895"/>
  </r>
  <r>
    <x v="2"/>
    <x v="2"/>
    <x v="0"/>
    <x v="3"/>
    <x v="0"/>
    <x v="1"/>
    <x v="2"/>
    <x v="1"/>
    <n v="8"/>
    <n v="15715663.913653331"/>
  </r>
  <r>
    <x v="2"/>
    <x v="2"/>
    <x v="0"/>
    <x v="3"/>
    <x v="1"/>
    <x v="2"/>
    <x v="3"/>
    <x v="0"/>
    <n v="7"/>
    <n v="36464421"/>
  </r>
  <r>
    <x v="2"/>
    <x v="2"/>
    <x v="0"/>
    <x v="3"/>
    <x v="1"/>
    <x v="2"/>
    <x v="3"/>
    <x v="1"/>
    <n v="1"/>
    <n v="1185861"/>
  </r>
  <r>
    <x v="2"/>
    <x v="2"/>
    <x v="0"/>
    <x v="3"/>
    <x v="1"/>
    <x v="2"/>
    <x v="4"/>
    <x v="0"/>
    <n v="2"/>
    <n v="5442666"/>
  </r>
  <r>
    <x v="2"/>
    <x v="2"/>
    <x v="0"/>
    <x v="4"/>
    <x v="0"/>
    <x v="0"/>
    <x v="0"/>
    <x v="0"/>
    <n v="203"/>
    <n v="2461461203.5926523"/>
  </r>
  <r>
    <x v="2"/>
    <x v="2"/>
    <x v="0"/>
    <x v="4"/>
    <x v="0"/>
    <x v="0"/>
    <x v="0"/>
    <x v="1"/>
    <n v="99"/>
    <n v="1041890126.6541588"/>
  </r>
  <r>
    <x v="2"/>
    <x v="2"/>
    <x v="0"/>
    <x v="4"/>
    <x v="0"/>
    <x v="0"/>
    <x v="3"/>
    <x v="0"/>
    <n v="143"/>
    <n v="980771874.38803053"/>
  </r>
  <r>
    <x v="2"/>
    <x v="2"/>
    <x v="0"/>
    <x v="4"/>
    <x v="0"/>
    <x v="0"/>
    <x v="3"/>
    <x v="1"/>
    <n v="100"/>
    <n v="638101556.34249783"/>
  </r>
  <r>
    <x v="2"/>
    <x v="2"/>
    <x v="0"/>
    <x v="4"/>
    <x v="0"/>
    <x v="0"/>
    <x v="4"/>
    <x v="0"/>
    <n v="19"/>
    <n v="69574998.791853979"/>
  </r>
  <r>
    <x v="2"/>
    <x v="2"/>
    <x v="0"/>
    <x v="4"/>
    <x v="0"/>
    <x v="0"/>
    <x v="4"/>
    <x v="1"/>
    <n v="15"/>
    <n v="51366741.665386915"/>
  </r>
  <r>
    <x v="2"/>
    <x v="2"/>
    <x v="0"/>
    <x v="4"/>
    <x v="0"/>
    <x v="0"/>
    <x v="1"/>
    <x v="0"/>
    <n v="76"/>
    <n v="175674083.41462347"/>
  </r>
  <r>
    <x v="2"/>
    <x v="2"/>
    <x v="0"/>
    <x v="4"/>
    <x v="0"/>
    <x v="0"/>
    <x v="1"/>
    <x v="1"/>
    <n v="73"/>
    <n v="183156700.35808626"/>
  </r>
  <r>
    <x v="2"/>
    <x v="2"/>
    <x v="0"/>
    <x v="4"/>
    <x v="0"/>
    <x v="0"/>
    <x v="2"/>
    <x v="0"/>
    <n v="39"/>
    <n v="73657899.409331933"/>
  </r>
  <r>
    <x v="2"/>
    <x v="2"/>
    <x v="0"/>
    <x v="4"/>
    <x v="0"/>
    <x v="0"/>
    <x v="2"/>
    <x v="1"/>
    <n v="2"/>
    <n v="3557460.7549999999"/>
  </r>
  <r>
    <x v="2"/>
    <x v="2"/>
    <x v="0"/>
    <x v="4"/>
    <x v="0"/>
    <x v="1"/>
    <x v="0"/>
    <x v="0"/>
    <n v="4"/>
    <n v="31946700"/>
  </r>
  <r>
    <x v="2"/>
    <x v="2"/>
    <x v="0"/>
    <x v="4"/>
    <x v="0"/>
    <x v="1"/>
    <x v="3"/>
    <x v="0"/>
    <n v="979"/>
    <n v="6742476478.7995653"/>
  </r>
  <r>
    <x v="2"/>
    <x v="2"/>
    <x v="0"/>
    <x v="4"/>
    <x v="0"/>
    <x v="1"/>
    <x v="3"/>
    <x v="1"/>
    <n v="1055"/>
    <n v="6854219316.2821827"/>
  </r>
  <r>
    <x v="2"/>
    <x v="2"/>
    <x v="0"/>
    <x v="4"/>
    <x v="0"/>
    <x v="1"/>
    <x v="4"/>
    <x v="0"/>
    <n v="81"/>
    <n v="290356138.63741088"/>
  </r>
  <r>
    <x v="2"/>
    <x v="2"/>
    <x v="0"/>
    <x v="4"/>
    <x v="0"/>
    <x v="1"/>
    <x v="4"/>
    <x v="1"/>
    <n v="138"/>
    <n v="464523469.09783942"/>
  </r>
  <r>
    <x v="2"/>
    <x v="2"/>
    <x v="0"/>
    <x v="4"/>
    <x v="0"/>
    <x v="1"/>
    <x v="1"/>
    <x v="0"/>
    <n v="472"/>
    <n v="1111428848.2751446"/>
  </r>
  <r>
    <x v="2"/>
    <x v="2"/>
    <x v="0"/>
    <x v="4"/>
    <x v="0"/>
    <x v="1"/>
    <x v="1"/>
    <x v="1"/>
    <n v="644"/>
    <n v="1525644833.5365202"/>
  </r>
  <r>
    <x v="2"/>
    <x v="2"/>
    <x v="0"/>
    <x v="4"/>
    <x v="0"/>
    <x v="1"/>
    <x v="2"/>
    <x v="0"/>
    <n v="106"/>
    <n v="191601743.05304626"/>
  </r>
  <r>
    <x v="2"/>
    <x v="2"/>
    <x v="0"/>
    <x v="4"/>
    <x v="0"/>
    <x v="1"/>
    <x v="2"/>
    <x v="1"/>
    <n v="35"/>
    <n v="62404634.999782607"/>
  </r>
  <r>
    <x v="2"/>
    <x v="2"/>
    <x v="0"/>
    <x v="4"/>
    <x v="0"/>
    <x v="3"/>
    <x v="0"/>
    <x v="0"/>
    <n v="6"/>
    <n v="55142115.396438509"/>
  </r>
  <r>
    <x v="2"/>
    <x v="2"/>
    <x v="0"/>
    <x v="4"/>
    <x v="0"/>
    <x v="3"/>
    <x v="0"/>
    <x v="1"/>
    <n v="3"/>
    <n v="27034406.75"/>
  </r>
  <r>
    <x v="2"/>
    <x v="2"/>
    <x v="0"/>
    <x v="4"/>
    <x v="0"/>
    <x v="3"/>
    <x v="3"/>
    <x v="0"/>
    <n v="3"/>
    <n v="20946328.734575592"/>
  </r>
  <r>
    <x v="2"/>
    <x v="2"/>
    <x v="0"/>
    <x v="4"/>
    <x v="1"/>
    <x v="2"/>
    <x v="0"/>
    <x v="0"/>
    <n v="5"/>
    <n v="53333328"/>
  </r>
  <r>
    <x v="2"/>
    <x v="2"/>
    <x v="0"/>
    <x v="4"/>
    <x v="1"/>
    <x v="2"/>
    <x v="3"/>
    <x v="0"/>
    <n v="879"/>
    <n v="4258069305"/>
  </r>
  <r>
    <x v="2"/>
    <x v="2"/>
    <x v="0"/>
    <x v="4"/>
    <x v="1"/>
    <x v="2"/>
    <x v="3"/>
    <x v="1"/>
    <n v="838"/>
    <n v="3488033697"/>
  </r>
  <r>
    <x v="2"/>
    <x v="2"/>
    <x v="0"/>
    <x v="4"/>
    <x v="1"/>
    <x v="2"/>
    <x v="4"/>
    <x v="0"/>
    <n v="120"/>
    <n v="381362040"/>
  </r>
  <r>
    <x v="2"/>
    <x v="2"/>
    <x v="0"/>
    <x v="4"/>
    <x v="1"/>
    <x v="2"/>
    <x v="4"/>
    <x v="1"/>
    <n v="109"/>
    <n v="332610507"/>
  </r>
  <r>
    <x v="2"/>
    <x v="2"/>
    <x v="0"/>
    <x v="4"/>
    <x v="1"/>
    <x v="2"/>
    <x v="1"/>
    <x v="0"/>
    <n v="453"/>
    <n v="822394539"/>
  </r>
  <r>
    <x v="2"/>
    <x v="2"/>
    <x v="0"/>
    <x v="4"/>
    <x v="1"/>
    <x v="2"/>
    <x v="1"/>
    <x v="1"/>
    <n v="395"/>
    <n v="739311588"/>
  </r>
  <r>
    <x v="2"/>
    <x v="2"/>
    <x v="0"/>
    <x v="4"/>
    <x v="1"/>
    <x v="2"/>
    <x v="2"/>
    <x v="0"/>
    <n v="22"/>
    <n v="34846068"/>
  </r>
  <r>
    <x v="2"/>
    <x v="2"/>
    <x v="0"/>
    <x v="4"/>
    <x v="1"/>
    <x v="2"/>
    <x v="2"/>
    <x v="1"/>
    <n v="11"/>
    <n v="13336206"/>
  </r>
  <r>
    <x v="2"/>
    <x v="2"/>
    <x v="0"/>
    <x v="4"/>
    <x v="1"/>
    <x v="4"/>
    <x v="3"/>
    <x v="0"/>
    <n v="18"/>
    <n v="121189985.5374532"/>
  </r>
  <r>
    <x v="2"/>
    <x v="2"/>
    <x v="0"/>
    <x v="4"/>
    <x v="1"/>
    <x v="4"/>
    <x v="3"/>
    <x v="1"/>
    <n v="17"/>
    <n v="106364381.78026821"/>
  </r>
  <r>
    <x v="2"/>
    <x v="2"/>
    <x v="0"/>
    <x v="4"/>
    <x v="1"/>
    <x v="4"/>
    <x v="4"/>
    <x v="0"/>
    <n v="2"/>
    <n v="5548013.8987499997"/>
  </r>
  <r>
    <x v="2"/>
    <x v="2"/>
    <x v="0"/>
    <x v="4"/>
    <x v="1"/>
    <x v="4"/>
    <x v="4"/>
    <x v="1"/>
    <n v="4"/>
    <n v="11548109.546249997"/>
  </r>
  <r>
    <x v="2"/>
    <x v="2"/>
    <x v="0"/>
    <x v="4"/>
    <x v="1"/>
    <x v="4"/>
    <x v="1"/>
    <x v="0"/>
    <n v="10"/>
    <n v="23160579.297619667"/>
  </r>
  <r>
    <x v="2"/>
    <x v="2"/>
    <x v="0"/>
    <x v="4"/>
    <x v="1"/>
    <x v="4"/>
    <x v="1"/>
    <x v="1"/>
    <n v="20"/>
    <n v="46442814.24689126"/>
  </r>
  <r>
    <x v="2"/>
    <x v="2"/>
    <x v="0"/>
    <x v="4"/>
    <x v="1"/>
    <x v="4"/>
    <x v="2"/>
    <x v="0"/>
    <n v="10"/>
    <n v="19058379.745689131"/>
  </r>
  <r>
    <x v="2"/>
    <x v="2"/>
    <x v="0"/>
    <x v="4"/>
    <x v="1"/>
    <x v="4"/>
    <x v="2"/>
    <x v="1"/>
    <n v="8"/>
    <n v="15642001.741739132"/>
  </r>
  <r>
    <x v="2"/>
    <x v="2"/>
    <x v="0"/>
    <x v="4"/>
    <x v="1"/>
    <x v="3"/>
    <x v="2"/>
    <x v="0"/>
    <n v="15"/>
    <n v="18401988"/>
  </r>
  <r>
    <x v="2"/>
    <x v="2"/>
    <x v="0"/>
    <x v="5"/>
    <x v="0"/>
    <x v="0"/>
    <x v="0"/>
    <x v="0"/>
    <n v="36"/>
    <n v="281092787.86000001"/>
  </r>
  <r>
    <x v="2"/>
    <x v="2"/>
    <x v="0"/>
    <x v="5"/>
    <x v="0"/>
    <x v="0"/>
    <x v="0"/>
    <x v="1"/>
    <n v="25"/>
    <n v="164629489.96875"/>
  </r>
  <r>
    <x v="2"/>
    <x v="2"/>
    <x v="0"/>
    <x v="5"/>
    <x v="0"/>
    <x v="0"/>
    <x v="3"/>
    <x v="0"/>
    <n v="416"/>
    <n v="3286105030.5573726"/>
  </r>
  <r>
    <x v="2"/>
    <x v="2"/>
    <x v="0"/>
    <x v="5"/>
    <x v="0"/>
    <x v="0"/>
    <x v="3"/>
    <x v="1"/>
    <n v="129"/>
    <n v="864659267.45966911"/>
  </r>
  <r>
    <x v="2"/>
    <x v="2"/>
    <x v="0"/>
    <x v="5"/>
    <x v="0"/>
    <x v="0"/>
    <x v="4"/>
    <x v="0"/>
    <n v="4"/>
    <n v="15236797.387499999"/>
  </r>
  <r>
    <x v="2"/>
    <x v="2"/>
    <x v="0"/>
    <x v="5"/>
    <x v="0"/>
    <x v="0"/>
    <x v="4"/>
    <x v="1"/>
    <n v="5"/>
    <n v="13859461.819285717"/>
  </r>
  <r>
    <x v="2"/>
    <x v="2"/>
    <x v="0"/>
    <x v="5"/>
    <x v="0"/>
    <x v="0"/>
    <x v="1"/>
    <x v="0"/>
    <n v="30"/>
    <n v="81856101.773428589"/>
  </r>
  <r>
    <x v="2"/>
    <x v="2"/>
    <x v="0"/>
    <x v="5"/>
    <x v="0"/>
    <x v="0"/>
    <x v="1"/>
    <x v="1"/>
    <n v="89"/>
    <n v="240922658.13089225"/>
  </r>
  <r>
    <x v="2"/>
    <x v="2"/>
    <x v="0"/>
    <x v="5"/>
    <x v="0"/>
    <x v="0"/>
    <x v="2"/>
    <x v="0"/>
    <n v="57"/>
    <n v="116441960.76749989"/>
  </r>
  <r>
    <x v="2"/>
    <x v="2"/>
    <x v="0"/>
    <x v="5"/>
    <x v="0"/>
    <x v="0"/>
    <x v="2"/>
    <x v="1"/>
    <n v="6"/>
    <n v="11373976.304999998"/>
  </r>
  <r>
    <x v="2"/>
    <x v="2"/>
    <x v="0"/>
    <x v="5"/>
    <x v="0"/>
    <x v="1"/>
    <x v="3"/>
    <x v="0"/>
    <n v="342"/>
    <n v="2617885475.4840131"/>
  </r>
  <r>
    <x v="2"/>
    <x v="2"/>
    <x v="0"/>
    <x v="5"/>
    <x v="0"/>
    <x v="1"/>
    <x v="3"/>
    <x v="1"/>
    <n v="382"/>
    <n v="2710331383.1232038"/>
  </r>
  <r>
    <x v="2"/>
    <x v="2"/>
    <x v="0"/>
    <x v="5"/>
    <x v="0"/>
    <x v="1"/>
    <x v="4"/>
    <x v="0"/>
    <n v="17"/>
    <n v="53502940.8125"/>
  </r>
  <r>
    <x v="2"/>
    <x v="2"/>
    <x v="0"/>
    <x v="5"/>
    <x v="0"/>
    <x v="1"/>
    <x v="4"/>
    <x v="1"/>
    <n v="12"/>
    <n v="32653040.142857149"/>
  </r>
  <r>
    <x v="2"/>
    <x v="2"/>
    <x v="0"/>
    <x v="5"/>
    <x v="0"/>
    <x v="1"/>
    <x v="1"/>
    <x v="0"/>
    <n v="42"/>
    <n v="118238208.99014287"/>
  </r>
  <r>
    <x v="2"/>
    <x v="2"/>
    <x v="0"/>
    <x v="5"/>
    <x v="0"/>
    <x v="1"/>
    <x v="1"/>
    <x v="1"/>
    <n v="125"/>
    <n v="339988643.87986553"/>
  </r>
  <r>
    <x v="2"/>
    <x v="2"/>
    <x v="0"/>
    <x v="5"/>
    <x v="0"/>
    <x v="1"/>
    <x v="2"/>
    <x v="0"/>
    <n v="4"/>
    <n v="8223854.685937495"/>
  </r>
  <r>
    <x v="2"/>
    <x v="2"/>
    <x v="0"/>
    <x v="5"/>
    <x v="1"/>
    <x v="2"/>
    <x v="3"/>
    <x v="0"/>
    <n v="124"/>
    <n v="629580005.80349994"/>
  </r>
  <r>
    <x v="2"/>
    <x v="2"/>
    <x v="0"/>
    <x v="5"/>
    <x v="1"/>
    <x v="2"/>
    <x v="3"/>
    <x v="1"/>
    <n v="94"/>
    <n v="448379100"/>
  </r>
  <r>
    <x v="2"/>
    <x v="2"/>
    <x v="0"/>
    <x v="5"/>
    <x v="1"/>
    <x v="2"/>
    <x v="4"/>
    <x v="0"/>
    <n v="11"/>
    <n v="38513151"/>
  </r>
  <r>
    <x v="2"/>
    <x v="2"/>
    <x v="0"/>
    <x v="5"/>
    <x v="1"/>
    <x v="2"/>
    <x v="4"/>
    <x v="1"/>
    <n v="19"/>
    <n v="66179706"/>
  </r>
  <r>
    <x v="2"/>
    <x v="2"/>
    <x v="0"/>
    <x v="5"/>
    <x v="1"/>
    <x v="2"/>
    <x v="1"/>
    <x v="0"/>
    <n v="11"/>
    <n v="29086905"/>
  </r>
  <r>
    <x v="2"/>
    <x v="2"/>
    <x v="0"/>
    <x v="5"/>
    <x v="1"/>
    <x v="2"/>
    <x v="1"/>
    <x v="1"/>
    <n v="29"/>
    <n v="77830077"/>
  </r>
  <r>
    <x v="2"/>
    <x v="2"/>
    <x v="0"/>
    <x v="5"/>
    <x v="1"/>
    <x v="2"/>
    <x v="2"/>
    <x v="0"/>
    <n v="7"/>
    <n v="16978293"/>
  </r>
  <r>
    <x v="2"/>
    <x v="2"/>
    <x v="0"/>
    <x v="5"/>
    <x v="1"/>
    <x v="4"/>
    <x v="0"/>
    <x v="0"/>
    <n v="6"/>
    <n v="30240390.325000003"/>
  </r>
  <r>
    <x v="2"/>
    <x v="2"/>
    <x v="0"/>
    <x v="5"/>
    <x v="1"/>
    <x v="4"/>
    <x v="0"/>
    <x v="1"/>
    <n v="6"/>
    <n v="41106530.233750001"/>
  </r>
  <r>
    <x v="2"/>
    <x v="2"/>
    <x v="0"/>
    <x v="5"/>
    <x v="1"/>
    <x v="4"/>
    <x v="3"/>
    <x v="0"/>
    <n v="33"/>
    <n v="254756364.64260587"/>
  </r>
  <r>
    <x v="2"/>
    <x v="2"/>
    <x v="0"/>
    <x v="5"/>
    <x v="1"/>
    <x v="4"/>
    <x v="3"/>
    <x v="1"/>
    <n v="19"/>
    <n v="131653500.23288758"/>
  </r>
  <r>
    <x v="2"/>
    <x v="2"/>
    <x v="0"/>
    <x v="5"/>
    <x v="1"/>
    <x v="4"/>
    <x v="4"/>
    <x v="1"/>
    <n v="2"/>
    <n v="5442173.3571428582"/>
  </r>
  <r>
    <x v="2"/>
    <x v="2"/>
    <x v="0"/>
    <x v="5"/>
    <x v="1"/>
    <x v="4"/>
    <x v="1"/>
    <x v="0"/>
    <n v="13"/>
    <n v="35730759.301714294"/>
  </r>
  <r>
    <x v="2"/>
    <x v="2"/>
    <x v="0"/>
    <x v="5"/>
    <x v="1"/>
    <x v="4"/>
    <x v="1"/>
    <x v="1"/>
    <n v="24"/>
    <n v="64839583.627499834"/>
  </r>
  <r>
    <x v="2"/>
    <x v="2"/>
    <x v="0"/>
    <x v="5"/>
    <x v="1"/>
    <x v="4"/>
    <x v="2"/>
    <x v="0"/>
    <n v="11"/>
    <n v="21811252.420312479"/>
  </r>
  <r>
    <x v="2"/>
    <x v="2"/>
    <x v="0"/>
    <x v="5"/>
    <x v="1"/>
    <x v="4"/>
    <x v="2"/>
    <x v="1"/>
    <n v="2"/>
    <n v="3791325.4349999996"/>
  </r>
  <r>
    <x v="2"/>
    <x v="2"/>
    <x v="0"/>
    <x v="5"/>
    <x v="1"/>
    <x v="3"/>
    <x v="3"/>
    <x v="0"/>
    <n v="23"/>
    <n v="202414887"/>
  </r>
  <r>
    <x v="2"/>
    <x v="2"/>
    <x v="0"/>
    <x v="5"/>
    <x v="1"/>
    <x v="3"/>
    <x v="3"/>
    <x v="1"/>
    <n v="10"/>
    <n v="99296580"/>
  </r>
  <r>
    <x v="2"/>
    <x v="2"/>
    <x v="0"/>
    <x v="6"/>
    <x v="0"/>
    <x v="0"/>
    <x v="0"/>
    <x v="0"/>
    <n v="153"/>
    <n v="1647442561.3362684"/>
  </r>
  <r>
    <x v="2"/>
    <x v="2"/>
    <x v="0"/>
    <x v="6"/>
    <x v="0"/>
    <x v="0"/>
    <x v="0"/>
    <x v="1"/>
    <n v="81"/>
    <n v="960441491.5071429"/>
  </r>
  <r>
    <x v="2"/>
    <x v="2"/>
    <x v="0"/>
    <x v="6"/>
    <x v="0"/>
    <x v="0"/>
    <x v="3"/>
    <x v="0"/>
    <n v="89"/>
    <n v="641463464.19262123"/>
  </r>
  <r>
    <x v="2"/>
    <x v="2"/>
    <x v="0"/>
    <x v="6"/>
    <x v="0"/>
    <x v="0"/>
    <x v="3"/>
    <x v="1"/>
    <n v="57"/>
    <n v="406780441.30904603"/>
  </r>
  <r>
    <x v="2"/>
    <x v="2"/>
    <x v="0"/>
    <x v="6"/>
    <x v="0"/>
    <x v="0"/>
    <x v="4"/>
    <x v="0"/>
    <n v="15"/>
    <n v="57594662.529780895"/>
  </r>
  <r>
    <x v="2"/>
    <x v="2"/>
    <x v="0"/>
    <x v="6"/>
    <x v="0"/>
    <x v="0"/>
    <x v="4"/>
    <x v="1"/>
    <n v="14"/>
    <n v="58216849.72467836"/>
  </r>
  <r>
    <x v="2"/>
    <x v="2"/>
    <x v="0"/>
    <x v="6"/>
    <x v="0"/>
    <x v="0"/>
    <x v="1"/>
    <x v="0"/>
    <n v="43"/>
    <n v="105430854.73638672"/>
  </r>
  <r>
    <x v="2"/>
    <x v="2"/>
    <x v="0"/>
    <x v="6"/>
    <x v="0"/>
    <x v="0"/>
    <x v="1"/>
    <x v="1"/>
    <n v="81"/>
    <n v="230643032.21085578"/>
  </r>
  <r>
    <x v="2"/>
    <x v="2"/>
    <x v="0"/>
    <x v="6"/>
    <x v="0"/>
    <x v="0"/>
    <x v="2"/>
    <x v="0"/>
    <n v="19"/>
    <n v="38191539.394755825"/>
  </r>
  <r>
    <x v="2"/>
    <x v="2"/>
    <x v="0"/>
    <x v="6"/>
    <x v="0"/>
    <x v="1"/>
    <x v="3"/>
    <x v="0"/>
    <n v="967"/>
    <n v="5675078255.5553112"/>
  </r>
  <r>
    <x v="2"/>
    <x v="2"/>
    <x v="0"/>
    <x v="6"/>
    <x v="0"/>
    <x v="1"/>
    <x v="3"/>
    <x v="1"/>
    <n v="979"/>
    <n v="5659989996.7044468"/>
  </r>
  <r>
    <x v="2"/>
    <x v="2"/>
    <x v="0"/>
    <x v="6"/>
    <x v="0"/>
    <x v="1"/>
    <x v="4"/>
    <x v="0"/>
    <n v="136"/>
    <n v="416591471.96244222"/>
  </r>
  <r>
    <x v="2"/>
    <x v="2"/>
    <x v="0"/>
    <x v="6"/>
    <x v="0"/>
    <x v="1"/>
    <x v="4"/>
    <x v="1"/>
    <n v="248"/>
    <n v="702143630.79786551"/>
  </r>
  <r>
    <x v="2"/>
    <x v="2"/>
    <x v="0"/>
    <x v="6"/>
    <x v="0"/>
    <x v="1"/>
    <x v="1"/>
    <x v="0"/>
    <n v="239"/>
    <n v="574101336.30080879"/>
  </r>
  <r>
    <x v="2"/>
    <x v="2"/>
    <x v="0"/>
    <x v="6"/>
    <x v="0"/>
    <x v="1"/>
    <x v="1"/>
    <x v="1"/>
    <n v="499"/>
    <n v="1184648406.3470438"/>
  </r>
  <r>
    <x v="2"/>
    <x v="2"/>
    <x v="0"/>
    <x v="6"/>
    <x v="0"/>
    <x v="1"/>
    <x v="2"/>
    <x v="0"/>
    <n v="28"/>
    <n v="52392491.039743595"/>
  </r>
  <r>
    <x v="2"/>
    <x v="2"/>
    <x v="0"/>
    <x v="6"/>
    <x v="0"/>
    <x v="1"/>
    <x v="2"/>
    <x v="1"/>
    <n v="4"/>
    <n v="7476873.097570708"/>
  </r>
  <r>
    <x v="2"/>
    <x v="2"/>
    <x v="0"/>
    <x v="6"/>
    <x v="0"/>
    <x v="3"/>
    <x v="0"/>
    <x v="0"/>
    <n v="49"/>
    <n v="609844595.97460473"/>
  </r>
  <r>
    <x v="2"/>
    <x v="2"/>
    <x v="0"/>
    <x v="6"/>
    <x v="0"/>
    <x v="3"/>
    <x v="0"/>
    <x v="1"/>
    <n v="44"/>
    <n v="544153406.33334982"/>
  </r>
  <r>
    <x v="2"/>
    <x v="2"/>
    <x v="0"/>
    <x v="6"/>
    <x v="0"/>
    <x v="3"/>
    <x v="3"/>
    <x v="0"/>
    <n v="304"/>
    <n v="2196366395.2104096"/>
  </r>
  <r>
    <x v="2"/>
    <x v="2"/>
    <x v="0"/>
    <x v="6"/>
    <x v="0"/>
    <x v="3"/>
    <x v="3"/>
    <x v="1"/>
    <n v="368"/>
    <n v="2550417756.0684609"/>
  </r>
  <r>
    <x v="2"/>
    <x v="2"/>
    <x v="0"/>
    <x v="6"/>
    <x v="0"/>
    <x v="3"/>
    <x v="4"/>
    <x v="0"/>
    <n v="1"/>
    <n v="2682024.105"/>
  </r>
  <r>
    <x v="2"/>
    <x v="2"/>
    <x v="0"/>
    <x v="6"/>
    <x v="0"/>
    <x v="3"/>
    <x v="4"/>
    <x v="1"/>
    <n v="1"/>
    <n v="5083377.33"/>
  </r>
  <r>
    <x v="2"/>
    <x v="2"/>
    <x v="0"/>
    <x v="6"/>
    <x v="0"/>
    <x v="3"/>
    <x v="1"/>
    <x v="0"/>
    <n v="31"/>
    <n v="104084287.40685384"/>
  </r>
  <r>
    <x v="2"/>
    <x v="2"/>
    <x v="0"/>
    <x v="6"/>
    <x v="0"/>
    <x v="3"/>
    <x v="1"/>
    <x v="1"/>
    <n v="105"/>
    <n v="356116621.4309054"/>
  </r>
  <r>
    <x v="2"/>
    <x v="2"/>
    <x v="0"/>
    <x v="6"/>
    <x v="0"/>
    <x v="3"/>
    <x v="2"/>
    <x v="0"/>
    <n v="21"/>
    <n v="45244479.005917504"/>
  </r>
  <r>
    <x v="2"/>
    <x v="2"/>
    <x v="0"/>
    <x v="6"/>
    <x v="0"/>
    <x v="3"/>
    <x v="2"/>
    <x v="1"/>
    <n v="1"/>
    <n v="2062389.7154587498"/>
  </r>
  <r>
    <x v="2"/>
    <x v="2"/>
    <x v="0"/>
    <x v="6"/>
    <x v="1"/>
    <x v="2"/>
    <x v="3"/>
    <x v="0"/>
    <n v="812"/>
    <n v="3569352934.737"/>
  </r>
  <r>
    <x v="2"/>
    <x v="2"/>
    <x v="0"/>
    <x v="6"/>
    <x v="1"/>
    <x v="2"/>
    <x v="3"/>
    <x v="1"/>
    <n v="739"/>
    <n v="2705379720"/>
  </r>
  <r>
    <x v="2"/>
    <x v="2"/>
    <x v="0"/>
    <x v="6"/>
    <x v="1"/>
    <x v="2"/>
    <x v="4"/>
    <x v="0"/>
    <n v="194"/>
    <n v="527998232.61300004"/>
  </r>
  <r>
    <x v="2"/>
    <x v="2"/>
    <x v="0"/>
    <x v="6"/>
    <x v="1"/>
    <x v="2"/>
    <x v="4"/>
    <x v="1"/>
    <n v="184"/>
    <n v="405754198.8294"/>
  </r>
  <r>
    <x v="2"/>
    <x v="2"/>
    <x v="0"/>
    <x v="6"/>
    <x v="1"/>
    <x v="2"/>
    <x v="1"/>
    <x v="0"/>
    <n v="588"/>
    <n v="1063918561.8000001"/>
  </r>
  <r>
    <x v="2"/>
    <x v="2"/>
    <x v="0"/>
    <x v="6"/>
    <x v="1"/>
    <x v="2"/>
    <x v="1"/>
    <x v="1"/>
    <n v="908"/>
    <n v="1501488708"/>
  </r>
  <r>
    <x v="2"/>
    <x v="2"/>
    <x v="0"/>
    <x v="6"/>
    <x v="1"/>
    <x v="2"/>
    <x v="2"/>
    <x v="0"/>
    <n v="11"/>
    <n v="17319045"/>
  </r>
  <r>
    <x v="2"/>
    <x v="2"/>
    <x v="0"/>
    <x v="6"/>
    <x v="1"/>
    <x v="2"/>
    <x v="2"/>
    <x v="1"/>
    <n v="11"/>
    <n v="6395043"/>
  </r>
  <r>
    <x v="2"/>
    <x v="2"/>
    <x v="0"/>
    <x v="6"/>
    <x v="1"/>
    <x v="4"/>
    <x v="3"/>
    <x v="0"/>
    <n v="19"/>
    <n v="123114926.97842062"/>
  </r>
  <r>
    <x v="2"/>
    <x v="2"/>
    <x v="0"/>
    <x v="6"/>
    <x v="1"/>
    <x v="4"/>
    <x v="3"/>
    <x v="1"/>
    <n v="20"/>
    <n v="127294353.02384692"/>
  </r>
  <r>
    <x v="2"/>
    <x v="2"/>
    <x v="0"/>
    <x v="6"/>
    <x v="1"/>
    <x v="4"/>
    <x v="4"/>
    <x v="0"/>
    <n v="1"/>
    <n v="2829595.692857143"/>
  </r>
  <r>
    <x v="2"/>
    <x v="2"/>
    <x v="0"/>
    <x v="6"/>
    <x v="1"/>
    <x v="4"/>
    <x v="4"/>
    <x v="1"/>
    <n v="4"/>
    <n v="11960140.537525028"/>
  </r>
  <r>
    <x v="2"/>
    <x v="2"/>
    <x v="0"/>
    <x v="6"/>
    <x v="1"/>
    <x v="4"/>
    <x v="1"/>
    <x v="0"/>
    <n v="4"/>
    <n v="9983578.538840143"/>
  </r>
  <r>
    <x v="2"/>
    <x v="2"/>
    <x v="0"/>
    <x v="6"/>
    <x v="1"/>
    <x v="4"/>
    <x v="1"/>
    <x v="1"/>
    <n v="18"/>
    <n v="46902736.551859163"/>
  </r>
  <r>
    <x v="2"/>
    <x v="2"/>
    <x v="0"/>
    <x v="6"/>
    <x v="1"/>
    <x v="4"/>
    <x v="2"/>
    <x v="0"/>
    <n v="4"/>
    <n v="8266854.5302481689"/>
  </r>
  <r>
    <x v="2"/>
    <x v="2"/>
    <x v="0"/>
    <x v="6"/>
    <x v="1"/>
    <x v="4"/>
    <x v="2"/>
    <x v="1"/>
    <n v="2"/>
    <n v="3688912.6875000005"/>
  </r>
  <r>
    <x v="2"/>
    <x v="2"/>
    <x v="0"/>
    <x v="6"/>
    <x v="1"/>
    <x v="3"/>
    <x v="0"/>
    <x v="0"/>
    <n v="18"/>
    <n v="288253722"/>
  </r>
  <r>
    <x v="2"/>
    <x v="2"/>
    <x v="0"/>
    <x v="6"/>
    <x v="1"/>
    <x v="3"/>
    <x v="0"/>
    <x v="1"/>
    <n v="8"/>
    <n v="119258322"/>
  </r>
  <r>
    <x v="2"/>
    <x v="2"/>
    <x v="0"/>
    <x v="6"/>
    <x v="1"/>
    <x v="3"/>
    <x v="3"/>
    <x v="0"/>
    <n v="41"/>
    <n v="317963316"/>
  </r>
  <r>
    <x v="2"/>
    <x v="2"/>
    <x v="0"/>
    <x v="6"/>
    <x v="1"/>
    <x v="3"/>
    <x v="3"/>
    <x v="1"/>
    <n v="36"/>
    <n v="273367692"/>
  </r>
  <r>
    <x v="2"/>
    <x v="2"/>
    <x v="0"/>
    <x v="6"/>
    <x v="1"/>
    <x v="3"/>
    <x v="1"/>
    <x v="0"/>
    <n v="7"/>
    <n v="19730715"/>
  </r>
  <r>
    <x v="2"/>
    <x v="2"/>
    <x v="0"/>
    <x v="6"/>
    <x v="1"/>
    <x v="3"/>
    <x v="1"/>
    <x v="1"/>
    <n v="36"/>
    <n v="108587130"/>
  </r>
  <r>
    <x v="2"/>
    <x v="2"/>
    <x v="0"/>
    <x v="6"/>
    <x v="1"/>
    <x v="3"/>
    <x v="2"/>
    <x v="0"/>
    <n v="18"/>
    <n v="35926287"/>
  </r>
  <r>
    <x v="2"/>
    <x v="2"/>
    <x v="0"/>
    <x v="6"/>
    <x v="1"/>
    <x v="3"/>
    <x v="2"/>
    <x v="1"/>
    <n v="4"/>
    <n v="7098375"/>
  </r>
  <r>
    <x v="2"/>
    <x v="2"/>
    <x v="0"/>
    <x v="7"/>
    <x v="0"/>
    <x v="0"/>
    <x v="0"/>
    <x v="0"/>
    <n v="373"/>
    <n v="5178540344.9653616"/>
  </r>
  <r>
    <x v="2"/>
    <x v="2"/>
    <x v="0"/>
    <x v="7"/>
    <x v="0"/>
    <x v="0"/>
    <x v="0"/>
    <x v="1"/>
    <n v="183"/>
    <n v="2384174831.6246676"/>
  </r>
  <r>
    <x v="2"/>
    <x v="2"/>
    <x v="0"/>
    <x v="7"/>
    <x v="0"/>
    <x v="0"/>
    <x v="3"/>
    <x v="0"/>
    <n v="879"/>
    <n v="6931213559.8771477"/>
  </r>
  <r>
    <x v="2"/>
    <x v="2"/>
    <x v="0"/>
    <x v="7"/>
    <x v="0"/>
    <x v="0"/>
    <x v="3"/>
    <x v="1"/>
    <n v="933"/>
    <n v="7218471828.6053696"/>
  </r>
  <r>
    <x v="2"/>
    <x v="2"/>
    <x v="0"/>
    <x v="7"/>
    <x v="0"/>
    <x v="0"/>
    <x v="4"/>
    <x v="0"/>
    <n v="256"/>
    <n v="1216086767.0476127"/>
  </r>
  <r>
    <x v="2"/>
    <x v="2"/>
    <x v="0"/>
    <x v="7"/>
    <x v="0"/>
    <x v="0"/>
    <x v="4"/>
    <x v="1"/>
    <n v="332"/>
    <n v="1701646893.2275136"/>
  </r>
  <r>
    <x v="2"/>
    <x v="2"/>
    <x v="0"/>
    <x v="7"/>
    <x v="0"/>
    <x v="0"/>
    <x v="1"/>
    <x v="0"/>
    <n v="398"/>
    <n v="1220710228.5865257"/>
  </r>
  <r>
    <x v="2"/>
    <x v="2"/>
    <x v="0"/>
    <x v="7"/>
    <x v="0"/>
    <x v="0"/>
    <x v="1"/>
    <x v="1"/>
    <n v="467"/>
    <n v="1571504161.4981575"/>
  </r>
  <r>
    <x v="2"/>
    <x v="2"/>
    <x v="0"/>
    <x v="7"/>
    <x v="0"/>
    <x v="0"/>
    <x v="2"/>
    <x v="0"/>
    <n v="203"/>
    <n v="474135293.90213633"/>
  </r>
  <r>
    <x v="2"/>
    <x v="2"/>
    <x v="0"/>
    <x v="7"/>
    <x v="0"/>
    <x v="0"/>
    <x v="2"/>
    <x v="1"/>
    <n v="6"/>
    <n v="13500398.5096284"/>
  </r>
  <r>
    <x v="2"/>
    <x v="2"/>
    <x v="0"/>
    <x v="7"/>
    <x v="0"/>
    <x v="1"/>
    <x v="0"/>
    <x v="0"/>
    <n v="5"/>
    <n v="25820277.078895196"/>
  </r>
  <r>
    <x v="2"/>
    <x v="2"/>
    <x v="0"/>
    <x v="7"/>
    <x v="0"/>
    <x v="1"/>
    <x v="0"/>
    <x v="1"/>
    <n v="10"/>
    <n v="52074480.025867999"/>
  </r>
  <r>
    <x v="2"/>
    <x v="2"/>
    <x v="0"/>
    <x v="7"/>
    <x v="0"/>
    <x v="1"/>
    <x v="3"/>
    <x v="0"/>
    <n v="2155"/>
    <n v="19885642455.085693"/>
  </r>
  <r>
    <x v="2"/>
    <x v="2"/>
    <x v="0"/>
    <x v="7"/>
    <x v="0"/>
    <x v="1"/>
    <x v="3"/>
    <x v="1"/>
    <n v="2101"/>
    <n v="18391638487.798542"/>
  </r>
  <r>
    <x v="2"/>
    <x v="2"/>
    <x v="0"/>
    <x v="7"/>
    <x v="0"/>
    <x v="1"/>
    <x v="4"/>
    <x v="0"/>
    <n v="218"/>
    <n v="900550180.42915845"/>
  </r>
  <r>
    <x v="2"/>
    <x v="2"/>
    <x v="0"/>
    <x v="7"/>
    <x v="0"/>
    <x v="1"/>
    <x v="4"/>
    <x v="1"/>
    <n v="127"/>
    <n v="473470626.05989212"/>
  </r>
  <r>
    <x v="2"/>
    <x v="2"/>
    <x v="0"/>
    <x v="7"/>
    <x v="0"/>
    <x v="1"/>
    <x v="1"/>
    <x v="0"/>
    <n v="737"/>
    <n v="2054208865.1463442"/>
  </r>
  <r>
    <x v="2"/>
    <x v="2"/>
    <x v="0"/>
    <x v="7"/>
    <x v="0"/>
    <x v="1"/>
    <x v="1"/>
    <x v="1"/>
    <n v="1021"/>
    <n v="2992300114.4779921"/>
  </r>
  <r>
    <x v="2"/>
    <x v="2"/>
    <x v="0"/>
    <x v="7"/>
    <x v="0"/>
    <x v="1"/>
    <x v="2"/>
    <x v="0"/>
    <n v="224"/>
    <n v="516835387.73521161"/>
  </r>
  <r>
    <x v="2"/>
    <x v="2"/>
    <x v="0"/>
    <x v="7"/>
    <x v="0"/>
    <x v="1"/>
    <x v="2"/>
    <x v="1"/>
    <n v="23"/>
    <n v="49912265.340071186"/>
  </r>
  <r>
    <x v="2"/>
    <x v="2"/>
    <x v="0"/>
    <x v="7"/>
    <x v="0"/>
    <x v="3"/>
    <x v="3"/>
    <x v="0"/>
    <n v="1"/>
    <n v="8868438.0555422828"/>
  </r>
  <r>
    <x v="2"/>
    <x v="2"/>
    <x v="0"/>
    <x v="7"/>
    <x v="0"/>
    <x v="3"/>
    <x v="3"/>
    <x v="1"/>
    <n v="1"/>
    <n v="7810938.0420006718"/>
  </r>
  <r>
    <x v="2"/>
    <x v="2"/>
    <x v="0"/>
    <x v="7"/>
    <x v="1"/>
    <x v="2"/>
    <x v="0"/>
    <x v="0"/>
    <n v="2"/>
    <n v="6994638"/>
  </r>
  <r>
    <x v="2"/>
    <x v="2"/>
    <x v="0"/>
    <x v="7"/>
    <x v="1"/>
    <x v="2"/>
    <x v="0"/>
    <x v="1"/>
    <n v="1"/>
    <n v="10000002"/>
  </r>
  <r>
    <x v="2"/>
    <x v="2"/>
    <x v="0"/>
    <x v="7"/>
    <x v="1"/>
    <x v="2"/>
    <x v="3"/>
    <x v="0"/>
    <n v="201"/>
    <n v="1533750722.3835618"/>
  </r>
  <r>
    <x v="2"/>
    <x v="2"/>
    <x v="0"/>
    <x v="7"/>
    <x v="1"/>
    <x v="2"/>
    <x v="3"/>
    <x v="1"/>
    <n v="127"/>
    <n v="848782128"/>
  </r>
  <r>
    <x v="2"/>
    <x v="2"/>
    <x v="0"/>
    <x v="7"/>
    <x v="1"/>
    <x v="2"/>
    <x v="4"/>
    <x v="0"/>
    <n v="28"/>
    <n v="95980584.583333343"/>
  </r>
  <r>
    <x v="2"/>
    <x v="2"/>
    <x v="0"/>
    <x v="7"/>
    <x v="1"/>
    <x v="2"/>
    <x v="4"/>
    <x v="1"/>
    <n v="22"/>
    <n v="66179908.916666664"/>
  </r>
  <r>
    <x v="2"/>
    <x v="2"/>
    <x v="0"/>
    <x v="7"/>
    <x v="1"/>
    <x v="2"/>
    <x v="1"/>
    <x v="0"/>
    <n v="20"/>
    <n v="45714126"/>
  </r>
  <r>
    <x v="2"/>
    <x v="2"/>
    <x v="0"/>
    <x v="7"/>
    <x v="1"/>
    <x v="2"/>
    <x v="1"/>
    <x v="1"/>
    <n v="36"/>
    <n v="84637282.5"/>
  </r>
  <r>
    <x v="2"/>
    <x v="2"/>
    <x v="0"/>
    <x v="7"/>
    <x v="1"/>
    <x v="2"/>
    <x v="2"/>
    <x v="0"/>
    <n v="9"/>
    <n v="15337452"/>
  </r>
  <r>
    <x v="2"/>
    <x v="2"/>
    <x v="0"/>
    <x v="7"/>
    <x v="1"/>
    <x v="2"/>
    <x v="2"/>
    <x v="1"/>
    <n v="2"/>
    <n v="2886639"/>
  </r>
  <r>
    <x v="2"/>
    <x v="2"/>
    <x v="0"/>
    <x v="7"/>
    <x v="1"/>
    <x v="4"/>
    <x v="0"/>
    <x v="0"/>
    <n v="5"/>
    <n v="34503493.886072449"/>
  </r>
  <r>
    <x v="2"/>
    <x v="2"/>
    <x v="0"/>
    <x v="7"/>
    <x v="1"/>
    <x v="4"/>
    <x v="0"/>
    <x v="1"/>
    <n v="6"/>
    <n v="42516889.99507013"/>
  </r>
  <r>
    <x v="2"/>
    <x v="2"/>
    <x v="0"/>
    <x v="7"/>
    <x v="1"/>
    <x v="4"/>
    <x v="3"/>
    <x v="0"/>
    <n v="26"/>
    <n v="227923616.5203529"/>
  </r>
  <r>
    <x v="2"/>
    <x v="2"/>
    <x v="0"/>
    <x v="7"/>
    <x v="1"/>
    <x v="4"/>
    <x v="3"/>
    <x v="1"/>
    <n v="25"/>
    <n v="206772794.38578355"/>
  </r>
  <r>
    <x v="2"/>
    <x v="2"/>
    <x v="0"/>
    <x v="7"/>
    <x v="1"/>
    <x v="4"/>
    <x v="4"/>
    <x v="0"/>
    <n v="21"/>
    <n v="70460135.338256791"/>
  </r>
  <r>
    <x v="2"/>
    <x v="2"/>
    <x v="0"/>
    <x v="7"/>
    <x v="1"/>
    <x v="4"/>
    <x v="4"/>
    <x v="1"/>
    <n v="16"/>
    <n v="54334809.908512384"/>
  </r>
  <r>
    <x v="2"/>
    <x v="2"/>
    <x v="0"/>
    <x v="7"/>
    <x v="1"/>
    <x v="4"/>
    <x v="1"/>
    <x v="0"/>
    <n v="43"/>
    <n v="128194275.22613759"/>
  </r>
  <r>
    <x v="2"/>
    <x v="2"/>
    <x v="0"/>
    <x v="7"/>
    <x v="1"/>
    <x v="4"/>
    <x v="1"/>
    <x v="1"/>
    <n v="52"/>
    <n v="159776829.38369894"/>
  </r>
  <r>
    <x v="2"/>
    <x v="2"/>
    <x v="0"/>
    <x v="7"/>
    <x v="1"/>
    <x v="4"/>
    <x v="2"/>
    <x v="0"/>
    <n v="11"/>
    <n v="26420966.064753048"/>
  </r>
  <r>
    <x v="2"/>
    <x v="2"/>
    <x v="0"/>
    <x v="7"/>
    <x v="1"/>
    <x v="4"/>
    <x v="2"/>
    <x v="1"/>
    <n v="7"/>
    <n v="16839648.245700002"/>
  </r>
  <r>
    <x v="2"/>
    <x v="2"/>
    <x v="0"/>
    <x v="8"/>
    <x v="0"/>
    <x v="0"/>
    <x v="0"/>
    <x v="0"/>
    <n v="141"/>
    <n v="1225717376.1147597"/>
  </r>
  <r>
    <x v="2"/>
    <x v="2"/>
    <x v="0"/>
    <x v="8"/>
    <x v="0"/>
    <x v="0"/>
    <x v="0"/>
    <x v="1"/>
    <n v="120"/>
    <n v="1041719301.3645525"/>
  </r>
  <r>
    <x v="2"/>
    <x v="2"/>
    <x v="0"/>
    <x v="8"/>
    <x v="0"/>
    <x v="0"/>
    <x v="3"/>
    <x v="0"/>
    <n v="304"/>
    <n v="1869935082.9923346"/>
  </r>
  <r>
    <x v="2"/>
    <x v="2"/>
    <x v="0"/>
    <x v="8"/>
    <x v="0"/>
    <x v="0"/>
    <x v="3"/>
    <x v="1"/>
    <n v="445"/>
    <n v="2336649863.152595"/>
  </r>
  <r>
    <x v="2"/>
    <x v="2"/>
    <x v="0"/>
    <x v="8"/>
    <x v="0"/>
    <x v="0"/>
    <x v="4"/>
    <x v="0"/>
    <n v="28"/>
    <n v="100512661.36982444"/>
  </r>
  <r>
    <x v="2"/>
    <x v="2"/>
    <x v="0"/>
    <x v="8"/>
    <x v="0"/>
    <x v="0"/>
    <x v="4"/>
    <x v="1"/>
    <n v="127"/>
    <n v="250301408.24705046"/>
  </r>
  <r>
    <x v="2"/>
    <x v="2"/>
    <x v="0"/>
    <x v="8"/>
    <x v="0"/>
    <x v="0"/>
    <x v="1"/>
    <x v="0"/>
    <n v="63"/>
    <n v="140025858.77683255"/>
  </r>
  <r>
    <x v="2"/>
    <x v="2"/>
    <x v="0"/>
    <x v="8"/>
    <x v="0"/>
    <x v="0"/>
    <x v="1"/>
    <x v="1"/>
    <n v="101"/>
    <n v="232690440.5295637"/>
  </r>
  <r>
    <x v="2"/>
    <x v="2"/>
    <x v="0"/>
    <x v="8"/>
    <x v="0"/>
    <x v="0"/>
    <x v="2"/>
    <x v="0"/>
    <n v="87"/>
    <n v="151459097.89144093"/>
  </r>
  <r>
    <x v="2"/>
    <x v="2"/>
    <x v="0"/>
    <x v="8"/>
    <x v="0"/>
    <x v="0"/>
    <x v="2"/>
    <x v="1"/>
    <n v="47"/>
    <n v="73913195.870257944"/>
  </r>
  <r>
    <x v="2"/>
    <x v="2"/>
    <x v="0"/>
    <x v="8"/>
    <x v="0"/>
    <x v="1"/>
    <x v="3"/>
    <x v="0"/>
    <n v="1923"/>
    <n v="11420586606.822454"/>
  </r>
  <r>
    <x v="2"/>
    <x v="2"/>
    <x v="0"/>
    <x v="8"/>
    <x v="0"/>
    <x v="1"/>
    <x v="3"/>
    <x v="1"/>
    <n v="5972"/>
    <n v="26619292857.193626"/>
  </r>
  <r>
    <x v="2"/>
    <x v="2"/>
    <x v="0"/>
    <x v="8"/>
    <x v="0"/>
    <x v="1"/>
    <x v="4"/>
    <x v="0"/>
    <n v="235"/>
    <n v="714255127.71567166"/>
  </r>
  <r>
    <x v="2"/>
    <x v="2"/>
    <x v="0"/>
    <x v="8"/>
    <x v="0"/>
    <x v="1"/>
    <x v="4"/>
    <x v="1"/>
    <n v="6682"/>
    <n v="11978010373.359419"/>
  </r>
  <r>
    <x v="2"/>
    <x v="2"/>
    <x v="0"/>
    <x v="8"/>
    <x v="0"/>
    <x v="1"/>
    <x v="1"/>
    <x v="0"/>
    <n v="650"/>
    <n v="1514027674.729455"/>
  </r>
  <r>
    <x v="2"/>
    <x v="2"/>
    <x v="0"/>
    <x v="8"/>
    <x v="0"/>
    <x v="1"/>
    <x v="1"/>
    <x v="1"/>
    <n v="1290"/>
    <n v="2911795265.1231694"/>
  </r>
  <r>
    <x v="2"/>
    <x v="2"/>
    <x v="0"/>
    <x v="8"/>
    <x v="0"/>
    <x v="1"/>
    <x v="2"/>
    <x v="0"/>
    <n v="454"/>
    <n v="825311160.06747937"/>
  </r>
  <r>
    <x v="2"/>
    <x v="2"/>
    <x v="0"/>
    <x v="8"/>
    <x v="0"/>
    <x v="1"/>
    <x v="2"/>
    <x v="1"/>
    <n v="1136"/>
    <n v="1781860588.1335492"/>
  </r>
  <r>
    <x v="2"/>
    <x v="2"/>
    <x v="0"/>
    <x v="8"/>
    <x v="0"/>
    <x v="3"/>
    <x v="0"/>
    <x v="1"/>
    <n v="1"/>
    <n v="10494117"/>
  </r>
  <r>
    <x v="2"/>
    <x v="2"/>
    <x v="0"/>
    <x v="8"/>
    <x v="0"/>
    <x v="3"/>
    <x v="3"/>
    <x v="0"/>
    <n v="8"/>
    <n v="68345088"/>
  </r>
  <r>
    <x v="2"/>
    <x v="2"/>
    <x v="0"/>
    <x v="8"/>
    <x v="0"/>
    <x v="3"/>
    <x v="3"/>
    <x v="1"/>
    <n v="17"/>
    <n v="142480941.56999999"/>
  </r>
  <r>
    <x v="2"/>
    <x v="2"/>
    <x v="0"/>
    <x v="8"/>
    <x v="0"/>
    <x v="3"/>
    <x v="1"/>
    <x v="1"/>
    <n v="5"/>
    <n v="12061064.175000001"/>
  </r>
  <r>
    <x v="2"/>
    <x v="2"/>
    <x v="0"/>
    <x v="8"/>
    <x v="0"/>
    <x v="3"/>
    <x v="2"/>
    <x v="0"/>
    <n v="3"/>
    <n v="5617873.8450000007"/>
  </r>
  <r>
    <x v="2"/>
    <x v="2"/>
    <x v="0"/>
    <x v="8"/>
    <x v="1"/>
    <x v="2"/>
    <x v="0"/>
    <x v="0"/>
    <n v="4"/>
    <n v="44620785"/>
  </r>
  <r>
    <x v="2"/>
    <x v="2"/>
    <x v="0"/>
    <x v="8"/>
    <x v="1"/>
    <x v="2"/>
    <x v="0"/>
    <x v="1"/>
    <n v="4"/>
    <n v="40647453"/>
  </r>
  <r>
    <x v="2"/>
    <x v="2"/>
    <x v="0"/>
    <x v="8"/>
    <x v="1"/>
    <x v="2"/>
    <x v="3"/>
    <x v="0"/>
    <n v="1393"/>
    <n v="5399282001"/>
  </r>
  <r>
    <x v="2"/>
    <x v="2"/>
    <x v="0"/>
    <x v="8"/>
    <x v="1"/>
    <x v="2"/>
    <x v="3"/>
    <x v="1"/>
    <n v="1601"/>
    <n v="5912463195"/>
  </r>
  <r>
    <x v="2"/>
    <x v="2"/>
    <x v="0"/>
    <x v="8"/>
    <x v="1"/>
    <x v="2"/>
    <x v="4"/>
    <x v="0"/>
    <n v="110"/>
    <n v="306792681"/>
  </r>
  <r>
    <x v="2"/>
    <x v="2"/>
    <x v="0"/>
    <x v="8"/>
    <x v="1"/>
    <x v="2"/>
    <x v="4"/>
    <x v="1"/>
    <n v="372"/>
    <n v="568297713"/>
  </r>
  <r>
    <x v="2"/>
    <x v="2"/>
    <x v="0"/>
    <x v="8"/>
    <x v="1"/>
    <x v="2"/>
    <x v="1"/>
    <x v="0"/>
    <n v="155"/>
    <n v="338288349"/>
  </r>
  <r>
    <x v="2"/>
    <x v="2"/>
    <x v="0"/>
    <x v="8"/>
    <x v="1"/>
    <x v="2"/>
    <x v="1"/>
    <x v="1"/>
    <n v="360"/>
    <n v="483325650"/>
  </r>
  <r>
    <x v="2"/>
    <x v="2"/>
    <x v="0"/>
    <x v="8"/>
    <x v="1"/>
    <x v="2"/>
    <x v="2"/>
    <x v="0"/>
    <n v="19"/>
    <n v="23838441"/>
  </r>
  <r>
    <x v="2"/>
    <x v="2"/>
    <x v="0"/>
    <x v="8"/>
    <x v="1"/>
    <x v="2"/>
    <x v="2"/>
    <x v="1"/>
    <n v="679"/>
    <n v="415969080"/>
  </r>
  <r>
    <x v="2"/>
    <x v="2"/>
    <x v="0"/>
    <x v="8"/>
    <x v="1"/>
    <x v="4"/>
    <x v="0"/>
    <x v="0"/>
    <n v="1"/>
    <n v="5878479.4790025"/>
  </r>
  <r>
    <x v="2"/>
    <x v="2"/>
    <x v="0"/>
    <x v="8"/>
    <x v="1"/>
    <x v="4"/>
    <x v="0"/>
    <x v="1"/>
    <n v="1"/>
    <n v="3478873.3237500004"/>
  </r>
  <r>
    <x v="2"/>
    <x v="2"/>
    <x v="0"/>
    <x v="8"/>
    <x v="1"/>
    <x v="4"/>
    <x v="3"/>
    <x v="0"/>
    <n v="23"/>
    <n v="134094982.0583692"/>
  </r>
  <r>
    <x v="2"/>
    <x v="2"/>
    <x v="0"/>
    <x v="8"/>
    <x v="1"/>
    <x v="4"/>
    <x v="3"/>
    <x v="1"/>
    <n v="266"/>
    <n v="1063589282.0372242"/>
  </r>
  <r>
    <x v="2"/>
    <x v="2"/>
    <x v="0"/>
    <x v="8"/>
    <x v="1"/>
    <x v="4"/>
    <x v="4"/>
    <x v="0"/>
    <n v="3"/>
    <n v="7097267.8523678575"/>
  </r>
  <r>
    <x v="2"/>
    <x v="2"/>
    <x v="0"/>
    <x v="8"/>
    <x v="1"/>
    <x v="4"/>
    <x v="4"/>
    <x v="1"/>
    <n v="466"/>
    <n v="812994337.96153343"/>
  </r>
  <r>
    <x v="2"/>
    <x v="2"/>
    <x v="0"/>
    <x v="8"/>
    <x v="1"/>
    <x v="4"/>
    <x v="1"/>
    <x v="0"/>
    <n v="15"/>
    <n v="32703440.454259414"/>
  </r>
  <r>
    <x v="2"/>
    <x v="2"/>
    <x v="0"/>
    <x v="8"/>
    <x v="1"/>
    <x v="4"/>
    <x v="1"/>
    <x v="1"/>
    <n v="48"/>
    <n v="104226885.98780978"/>
  </r>
  <r>
    <x v="2"/>
    <x v="2"/>
    <x v="0"/>
    <x v="8"/>
    <x v="1"/>
    <x v="4"/>
    <x v="2"/>
    <x v="0"/>
    <n v="8"/>
    <n v="14286676.409352791"/>
  </r>
  <r>
    <x v="2"/>
    <x v="2"/>
    <x v="0"/>
    <x v="8"/>
    <x v="1"/>
    <x v="4"/>
    <x v="2"/>
    <x v="1"/>
    <n v="144"/>
    <n v="224686582.51924747"/>
  </r>
  <r>
    <x v="2"/>
    <x v="2"/>
    <x v="0"/>
    <x v="8"/>
    <x v="1"/>
    <x v="3"/>
    <x v="3"/>
    <x v="0"/>
    <n v="58"/>
    <n v="355973973"/>
  </r>
  <r>
    <x v="2"/>
    <x v="2"/>
    <x v="0"/>
    <x v="8"/>
    <x v="1"/>
    <x v="3"/>
    <x v="3"/>
    <x v="1"/>
    <n v="30"/>
    <n v="174218820"/>
  </r>
  <r>
    <x v="2"/>
    <x v="2"/>
    <x v="0"/>
    <x v="8"/>
    <x v="1"/>
    <x v="3"/>
    <x v="4"/>
    <x v="0"/>
    <n v="2"/>
    <n v="3999996"/>
  </r>
  <r>
    <x v="2"/>
    <x v="2"/>
    <x v="0"/>
    <x v="8"/>
    <x v="1"/>
    <x v="3"/>
    <x v="4"/>
    <x v="1"/>
    <n v="374"/>
    <n v="238686282"/>
  </r>
  <r>
    <x v="2"/>
    <x v="2"/>
    <x v="0"/>
    <x v="8"/>
    <x v="1"/>
    <x v="3"/>
    <x v="1"/>
    <x v="0"/>
    <n v="127"/>
    <n v="273079743"/>
  </r>
  <r>
    <x v="2"/>
    <x v="2"/>
    <x v="0"/>
    <x v="8"/>
    <x v="1"/>
    <x v="3"/>
    <x v="1"/>
    <x v="1"/>
    <n v="3"/>
    <n v="6982905"/>
  </r>
  <r>
    <x v="2"/>
    <x v="2"/>
    <x v="0"/>
    <x v="8"/>
    <x v="1"/>
    <x v="3"/>
    <x v="2"/>
    <x v="0"/>
    <n v="3"/>
    <n v="1740222"/>
  </r>
  <r>
    <x v="2"/>
    <x v="2"/>
    <x v="0"/>
    <x v="8"/>
    <x v="1"/>
    <x v="3"/>
    <x v="2"/>
    <x v="1"/>
    <n v="198"/>
    <n v="114729156"/>
  </r>
  <r>
    <x v="2"/>
    <x v="2"/>
    <x v="0"/>
    <x v="9"/>
    <x v="0"/>
    <x v="0"/>
    <x v="0"/>
    <x v="0"/>
    <n v="973"/>
    <n v="6056590577.0283194"/>
  </r>
  <r>
    <x v="2"/>
    <x v="2"/>
    <x v="0"/>
    <x v="9"/>
    <x v="0"/>
    <x v="0"/>
    <x v="0"/>
    <x v="1"/>
    <n v="281"/>
    <n v="1929027790.9513326"/>
  </r>
  <r>
    <x v="2"/>
    <x v="2"/>
    <x v="0"/>
    <x v="9"/>
    <x v="0"/>
    <x v="0"/>
    <x v="3"/>
    <x v="0"/>
    <n v="206"/>
    <n v="1385601448.0671518"/>
  </r>
  <r>
    <x v="2"/>
    <x v="2"/>
    <x v="0"/>
    <x v="9"/>
    <x v="0"/>
    <x v="0"/>
    <x v="3"/>
    <x v="1"/>
    <n v="249"/>
    <n v="1447259095.1510713"/>
  </r>
  <r>
    <x v="2"/>
    <x v="2"/>
    <x v="0"/>
    <x v="9"/>
    <x v="0"/>
    <x v="0"/>
    <x v="4"/>
    <x v="0"/>
    <n v="11977"/>
    <n v="39231688098.108337"/>
  </r>
  <r>
    <x v="2"/>
    <x v="2"/>
    <x v="0"/>
    <x v="9"/>
    <x v="0"/>
    <x v="0"/>
    <x v="4"/>
    <x v="1"/>
    <n v="2386"/>
    <n v="7645389826.5253315"/>
  </r>
  <r>
    <x v="2"/>
    <x v="2"/>
    <x v="0"/>
    <x v="9"/>
    <x v="0"/>
    <x v="0"/>
    <x v="1"/>
    <x v="0"/>
    <n v="122"/>
    <n v="296417792.50174314"/>
  </r>
  <r>
    <x v="2"/>
    <x v="2"/>
    <x v="0"/>
    <x v="9"/>
    <x v="0"/>
    <x v="0"/>
    <x v="1"/>
    <x v="1"/>
    <n v="262"/>
    <n v="655696430.0775193"/>
  </r>
  <r>
    <x v="2"/>
    <x v="2"/>
    <x v="0"/>
    <x v="9"/>
    <x v="0"/>
    <x v="0"/>
    <x v="2"/>
    <x v="0"/>
    <n v="62"/>
    <n v="120902641.47523278"/>
  </r>
  <r>
    <x v="2"/>
    <x v="2"/>
    <x v="0"/>
    <x v="9"/>
    <x v="0"/>
    <x v="0"/>
    <x v="2"/>
    <x v="1"/>
    <n v="67"/>
    <n v="125245460.49548237"/>
  </r>
  <r>
    <x v="2"/>
    <x v="2"/>
    <x v="0"/>
    <x v="9"/>
    <x v="0"/>
    <x v="1"/>
    <x v="0"/>
    <x v="1"/>
    <n v="1"/>
    <n v="8675482.6564285718"/>
  </r>
  <r>
    <x v="2"/>
    <x v="2"/>
    <x v="0"/>
    <x v="9"/>
    <x v="0"/>
    <x v="1"/>
    <x v="3"/>
    <x v="0"/>
    <n v="2242"/>
    <n v="13441747382.399565"/>
  </r>
  <r>
    <x v="2"/>
    <x v="2"/>
    <x v="0"/>
    <x v="9"/>
    <x v="0"/>
    <x v="1"/>
    <x v="3"/>
    <x v="1"/>
    <n v="3122"/>
    <n v="17005279185.494381"/>
  </r>
  <r>
    <x v="2"/>
    <x v="2"/>
    <x v="0"/>
    <x v="9"/>
    <x v="0"/>
    <x v="1"/>
    <x v="4"/>
    <x v="0"/>
    <n v="672"/>
    <n v="2044374842.4856193"/>
  </r>
  <r>
    <x v="2"/>
    <x v="2"/>
    <x v="0"/>
    <x v="9"/>
    <x v="0"/>
    <x v="1"/>
    <x v="4"/>
    <x v="1"/>
    <n v="968"/>
    <n v="3071267201.9488502"/>
  </r>
  <r>
    <x v="2"/>
    <x v="2"/>
    <x v="0"/>
    <x v="9"/>
    <x v="0"/>
    <x v="1"/>
    <x v="1"/>
    <x v="0"/>
    <n v="2000"/>
    <n v="4650307478.2503643"/>
  </r>
  <r>
    <x v="2"/>
    <x v="2"/>
    <x v="0"/>
    <x v="9"/>
    <x v="0"/>
    <x v="1"/>
    <x v="1"/>
    <x v="1"/>
    <n v="3229"/>
    <n v="7752059109.7164774"/>
  </r>
  <r>
    <x v="2"/>
    <x v="2"/>
    <x v="0"/>
    <x v="9"/>
    <x v="0"/>
    <x v="1"/>
    <x v="2"/>
    <x v="0"/>
    <n v="181"/>
    <n v="337050281.66093475"/>
  </r>
  <r>
    <x v="2"/>
    <x v="2"/>
    <x v="0"/>
    <x v="9"/>
    <x v="0"/>
    <x v="1"/>
    <x v="2"/>
    <x v="1"/>
    <n v="218"/>
    <n v="398382340.86076146"/>
  </r>
  <r>
    <x v="2"/>
    <x v="2"/>
    <x v="0"/>
    <x v="9"/>
    <x v="1"/>
    <x v="2"/>
    <x v="3"/>
    <x v="0"/>
    <n v="295"/>
    <n v="1136865342"/>
  </r>
  <r>
    <x v="2"/>
    <x v="2"/>
    <x v="0"/>
    <x v="9"/>
    <x v="1"/>
    <x v="2"/>
    <x v="3"/>
    <x v="1"/>
    <n v="381"/>
    <n v="1372272249"/>
  </r>
  <r>
    <x v="2"/>
    <x v="2"/>
    <x v="0"/>
    <x v="9"/>
    <x v="1"/>
    <x v="2"/>
    <x v="4"/>
    <x v="0"/>
    <n v="113"/>
    <n v="271361667"/>
  </r>
  <r>
    <x v="2"/>
    <x v="2"/>
    <x v="0"/>
    <x v="9"/>
    <x v="1"/>
    <x v="2"/>
    <x v="4"/>
    <x v="1"/>
    <n v="91"/>
    <n v="182295699"/>
  </r>
  <r>
    <x v="2"/>
    <x v="2"/>
    <x v="0"/>
    <x v="9"/>
    <x v="1"/>
    <x v="2"/>
    <x v="1"/>
    <x v="0"/>
    <n v="43"/>
    <n v="95398941"/>
  </r>
  <r>
    <x v="2"/>
    <x v="2"/>
    <x v="0"/>
    <x v="9"/>
    <x v="1"/>
    <x v="2"/>
    <x v="1"/>
    <x v="1"/>
    <n v="81"/>
    <n v="141023526"/>
  </r>
  <r>
    <x v="2"/>
    <x v="2"/>
    <x v="0"/>
    <x v="9"/>
    <x v="1"/>
    <x v="2"/>
    <x v="2"/>
    <x v="1"/>
    <n v="2"/>
    <n v="2160705"/>
  </r>
  <r>
    <x v="2"/>
    <x v="2"/>
    <x v="0"/>
    <x v="9"/>
    <x v="1"/>
    <x v="4"/>
    <x v="0"/>
    <x v="0"/>
    <n v="1"/>
    <n v="9003014.5714285709"/>
  </r>
  <r>
    <x v="2"/>
    <x v="2"/>
    <x v="0"/>
    <x v="9"/>
    <x v="1"/>
    <x v="4"/>
    <x v="0"/>
    <x v="1"/>
    <n v="1"/>
    <n v="4707778.6965955552"/>
  </r>
  <r>
    <x v="2"/>
    <x v="2"/>
    <x v="0"/>
    <x v="9"/>
    <x v="1"/>
    <x v="4"/>
    <x v="3"/>
    <x v="0"/>
    <n v="25"/>
    <n v="183319970.61638677"/>
  </r>
  <r>
    <x v="2"/>
    <x v="2"/>
    <x v="0"/>
    <x v="9"/>
    <x v="1"/>
    <x v="4"/>
    <x v="3"/>
    <x v="1"/>
    <n v="39"/>
    <n v="275539096.09913081"/>
  </r>
  <r>
    <x v="2"/>
    <x v="2"/>
    <x v="0"/>
    <x v="9"/>
    <x v="1"/>
    <x v="4"/>
    <x v="4"/>
    <x v="0"/>
    <n v="3"/>
    <n v="14253234.646746919"/>
  </r>
  <r>
    <x v="2"/>
    <x v="2"/>
    <x v="0"/>
    <x v="9"/>
    <x v="1"/>
    <x v="4"/>
    <x v="4"/>
    <x v="1"/>
    <n v="9"/>
    <n v="31797588.673575077"/>
  </r>
  <r>
    <x v="2"/>
    <x v="2"/>
    <x v="0"/>
    <x v="9"/>
    <x v="1"/>
    <x v="4"/>
    <x v="1"/>
    <x v="0"/>
    <n v="35"/>
    <n v="86592586.230662301"/>
  </r>
  <r>
    <x v="2"/>
    <x v="2"/>
    <x v="0"/>
    <x v="9"/>
    <x v="1"/>
    <x v="4"/>
    <x v="1"/>
    <x v="1"/>
    <n v="74"/>
    <n v="186127546.7207343"/>
  </r>
  <r>
    <x v="2"/>
    <x v="2"/>
    <x v="0"/>
    <x v="9"/>
    <x v="1"/>
    <x v="4"/>
    <x v="2"/>
    <x v="0"/>
    <n v="10"/>
    <n v="19237100.008981407"/>
  </r>
  <r>
    <x v="2"/>
    <x v="2"/>
    <x v="0"/>
    <x v="9"/>
    <x v="1"/>
    <x v="4"/>
    <x v="2"/>
    <x v="1"/>
    <n v="4"/>
    <n v="7413261.1015686207"/>
  </r>
  <r>
    <x v="2"/>
    <x v="2"/>
    <x v="0"/>
    <x v="10"/>
    <x v="0"/>
    <x v="0"/>
    <x v="0"/>
    <x v="0"/>
    <n v="52"/>
    <n v="509321617.39384735"/>
  </r>
  <r>
    <x v="2"/>
    <x v="2"/>
    <x v="0"/>
    <x v="10"/>
    <x v="0"/>
    <x v="0"/>
    <x v="0"/>
    <x v="1"/>
    <n v="14"/>
    <n v="144128057.08219036"/>
  </r>
  <r>
    <x v="2"/>
    <x v="2"/>
    <x v="0"/>
    <x v="10"/>
    <x v="0"/>
    <x v="0"/>
    <x v="3"/>
    <x v="0"/>
    <n v="298"/>
    <n v="1905495957.6254025"/>
  </r>
  <r>
    <x v="2"/>
    <x v="2"/>
    <x v="0"/>
    <x v="10"/>
    <x v="0"/>
    <x v="0"/>
    <x v="3"/>
    <x v="1"/>
    <n v="130"/>
    <n v="808492459.26115072"/>
  </r>
  <r>
    <x v="2"/>
    <x v="2"/>
    <x v="0"/>
    <x v="10"/>
    <x v="0"/>
    <x v="0"/>
    <x v="4"/>
    <x v="0"/>
    <n v="587"/>
    <n v="1600815539.8397775"/>
  </r>
  <r>
    <x v="2"/>
    <x v="2"/>
    <x v="0"/>
    <x v="10"/>
    <x v="0"/>
    <x v="0"/>
    <x v="4"/>
    <x v="1"/>
    <n v="208"/>
    <n v="565065694.49877262"/>
  </r>
  <r>
    <x v="2"/>
    <x v="2"/>
    <x v="0"/>
    <x v="10"/>
    <x v="0"/>
    <x v="0"/>
    <x v="1"/>
    <x v="0"/>
    <n v="46"/>
    <n v="121334975.14847745"/>
  </r>
  <r>
    <x v="2"/>
    <x v="2"/>
    <x v="0"/>
    <x v="10"/>
    <x v="0"/>
    <x v="0"/>
    <x v="1"/>
    <x v="1"/>
    <n v="33"/>
    <n v="86195130.331885383"/>
  </r>
  <r>
    <x v="2"/>
    <x v="2"/>
    <x v="0"/>
    <x v="10"/>
    <x v="0"/>
    <x v="0"/>
    <x v="2"/>
    <x v="0"/>
    <n v="35"/>
    <n v="65975258.883894123"/>
  </r>
  <r>
    <x v="2"/>
    <x v="2"/>
    <x v="0"/>
    <x v="10"/>
    <x v="0"/>
    <x v="1"/>
    <x v="3"/>
    <x v="0"/>
    <n v="887"/>
    <n v="5586535673.9964266"/>
  </r>
  <r>
    <x v="2"/>
    <x v="2"/>
    <x v="0"/>
    <x v="10"/>
    <x v="0"/>
    <x v="1"/>
    <x v="3"/>
    <x v="1"/>
    <n v="429"/>
    <n v="2579265658.1779842"/>
  </r>
  <r>
    <x v="2"/>
    <x v="2"/>
    <x v="0"/>
    <x v="10"/>
    <x v="0"/>
    <x v="1"/>
    <x v="4"/>
    <x v="0"/>
    <n v="1012"/>
    <n v="2759291550.2790179"/>
  </r>
  <r>
    <x v="2"/>
    <x v="2"/>
    <x v="0"/>
    <x v="10"/>
    <x v="0"/>
    <x v="1"/>
    <x v="4"/>
    <x v="1"/>
    <n v="462"/>
    <n v="1241949823.8007252"/>
  </r>
  <r>
    <x v="2"/>
    <x v="2"/>
    <x v="0"/>
    <x v="10"/>
    <x v="0"/>
    <x v="1"/>
    <x v="1"/>
    <x v="0"/>
    <n v="540"/>
    <n v="1275516192.7048962"/>
  </r>
  <r>
    <x v="2"/>
    <x v="2"/>
    <x v="0"/>
    <x v="10"/>
    <x v="0"/>
    <x v="1"/>
    <x v="1"/>
    <x v="1"/>
    <n v="522"/>
    <n v="1288917185.2585809"/>
  </r>
  <r>
    <x v="2"/>
    <x v="2"/>
    <x v="0"/>
    <x v="10"/>
    <x v="0"/>
    <x v="1"/>
    <x v="2"/>
    <x v="0"/>
    <n v="202"/>
    <n v="380746728.56653798"/>
  </r>
  <r>
    <x v="2"/>
    <x v="2"/>
    <x v="0"/>
    <x v="10"/>
    <x v="0"/>
    <x v="1"/>
    <x v="2"/>
    <x v="1"/>
    <n v="37"/>
    <n v="69050591.03579998"/>
  </r>
  <r>
    <x v="2"/>
    <x v="2"/>
    <x v="0"/>
    <x v="10"/>
    <x v="0"/>
    <x v="3"/>
    <x v="3"/>
    <x v="0"/>
    <n v="8"/>
    <n v="49889219.280615024"/>
  </r>
  <r>
    <x v="2"/>
    <x v="2"/>
    <x v="0"/>
    <x v="10"/>
    <x v="0"/>
    <x v="3"/>
    <x v="3"/>
    <x v="1"/>
    <n v="1"/>
    <n v="5919168.0196650764"/>
  </r>
  <r>
    <x v="2"/>
    <x v="2"/>
    <x v="0"/>
    <x v="10"/>
    <x v="0"/>
    <x v="3"/>
    <x v="4"/>
    <x v="0"/>
    <n v="2"/>
    <n v="5421892.9591525402"/>
  </r>
  <r>
    <x v="2"/>
    <x v="2"/>
    <x v="0"/>
    <x v="10"/>
    <x v="0"/>
    <x v="3"/>
    <x v="4"/>
    <x v="1"/>
    <n v="2"/>
    <n v="5333104.3459090898"/>
  </r>
  <r>
    <x v="2"/>
    <x v="2"/>
    <x v="0"/>
    <x v="10"/>
    <x v="0"/>
    <x v="3"/>
    <x v="1"/>
    <x v="0"/>
    <n v="2"/>
    <n v="4688070.3516955012"/>
  </r>
  <r>
    <x v="2"/>
    <x v="2"/>
    <x v="0"/>
    <x v="10"/>
    <x v="0"/>
    <x v="3"/>
    <x v="2"/>
    <x v="0"/>
    <n v="28"/>
    <n v="52780207.107115313"/>
  </r>
  <r>
    <x v="2"/>
    <x v="2"/>
    <x v="0"/>
    <x v="10"/>
    <x v="0"/>
    <x v="3"/>
    <x v="2"/>
    <x v="1"/>
    <n v="11"/>
    <n v="20526600.850799993"/>
  </r>
  <r>
    <x v="2"/>
    <x v="2"/>
    <x v="0"/>
    <x v="10"/>
    <x v="1"/>
    <x v="2"/>
    <x v="0"/>
    <x v="0"/>
    <n v="1"/>
    <n v="13597044"/>
  </r>
  <r>
    <x v="2"/>
    <x v="2"/>
    <x v="0"/>
    <x v="10"/>
    <x v="1"/>
    <x v="2"/>
    <x v="3"/>
    <x v="0"/>
    <n v="42"/>
    <n v="205610730"/>
  </r>
  <r>
    <x v="2"/>
    <x v="2"/>
    <x v="0"/>
    <x v="10"/>
    <x v="1"/>
    <x v="2"/>
    <x v="3"/>
    <x v="1"/>
    <n v="22"/>
    <n v="115396890"/>
  </r>
  <r>
    <x v="2"/>
    <x v="2"/>
    <x v="0"/>
    <x v="10"/>
    <x v="1"/>
    <x v="2"/>
    <x v="4"/>
    <x v="0"/>
    <n v="11"/>
    <n v="43890798"/>
  </r>
  <r>
    <x v="2"/>
    <x v="2"/>
    <x v="0"/>
    <x v="10"/>
    <x v="1"/>
    <x v="2"/>
    <x v="4"/>
    <x v="1"/>
    <n v="3"/>
    <n v="6023334"/>
  </r>
  <r>
    <x v="2"/>
    <x v="2"/>
    <x v="0"/>
    <x v="10"/>
    <x v="1"/>
    <x v="2"/>
    <x v="1"/>
    <x v="0"/>
    <n v="111"/>
    <n v="116527920"/>
  </r>
  <r>
    <x v="2"/>
    <x v="2"/>
    <x v="0"/>
    <x v="10"/>
    <x v="1"/>
    <x v="2"/>
    <x v="1"/>
    <x v="1"/>
    <n v="27"/>
    <n v="34932441"/>
  </r>
  <r>
    <x v="2"/>
    <x v="2"/>
    <x v="0"/>
    <x v="10"/>
    <x v="1"/>
    <x v="2"/>
    <x v="2"/>
    <x v="0"/>
    <n v="1"/>
    <n v="2400000"/>
  </r>
  <r>
    <x v="2"/>
    <x v="2"/>
    <x v="0"/>
    <x v="10"/>
    <x v="1"/>
    <x v="4"/>
    <x v="3"/>
    <x v="0"/>
    <n v="1"/>
    <n v="6236152.410076878"/>
  </r>
  <r>
    <x v="2"/>
    <x v="2"/>
    <x v="0"/>
    <x v="10"/>
    <x v="1"/>
    <x v="4"/>
    <x v="3"/>
    <x v="1"/>
    <n v="3"/>
    <n v="18891106.974119082"/>
  </r>
  <r>
    <x v="2"/>
    <x v="2"/>
    <x v="0"/>
    <x v="10"/>
    <x v="1"/>
    <x v="4"/>
    <x v="4"/>
    <x v="0"/>
    <n v="2"/>
    <n v="5421892.9591525402"/>
  </r>
  <r>
    <x v="2"/>
    <x v="2"/>
    <x v="0"/>
    <x v="10"/>
    <x v="1"/>
    <x v="4"/>
    <x v="4"/>
    <x v="1"/>
    <n v="5"/>
    <n v="13332760.864772726"/>
  </r>
  <r>
    <x v="2"/>
    <x v="2"/>
    <x v="0"/>
    <x v="10"/>
    <x v="1"/>
    <x v="4"/>
    <x v="1"/>
    <x v="0"/>
    <n v="4"/>
    <n v="9376140.7033910025"/>
  </r>
  <r>
    <x v="2"/>
    <x v="2"/>
    <x v="0"/>
    <x v="10"/>
    <x v="1"/>
    <x v="4"/>
    <x v="1"/>
    <x v="1"/>
    <n v="3"/>
    <n v="7354133.249634156"/>
  </r>
  <r>
    <x v="2"/>
    <x v="2"/>
    <x v="0"/>
    <x v="10"/>
    <x v="1"/>
    <x v="4"/>
    <x v="2"/>
    <x v="0"/>
    <n v="1"/>
    <n v="1885007.3966826894"/>
  </r>
  <r>
    <x v="2"/>
    <x v="2"/>
    <x v="0"/>
    <x v="10"/>
    <x v="1"/>
    <x v="4"/>
    <x v="2"/>
    <x v="1"/>
    <n v="1"/>
    <n v="1866054.6227999995"/>
  </r>
  <r>
    <x v="2"/>
    <x v="2"/>
    <x v="0"/>
    <x v="10"/>
    <x v="1"/>
    <x v="3"/>
    <x v="3"/>
    <x v="0"/>
    <n v="1"/>
    <n v="4943775"/>
  </r>
  <r>
    <x v="2"/>
    <x v="2"/>
    <x v="0"/>
    <x v="10"/>
    <x v="1"/>
    <x v="3"/>
    <x v="4"/>
    <x v="0"/>
    <n v="2"/>
    <n v="9443880"/>
  </r>
  <r>
    <x v="2"/>
    <x v="2"/>
    <x v="0"/>
    <x v="11"/>
    <x v="0"/>
    <x v="0"/>
    <x v="0"/>
    <x v="0"/>
    <n v="93"/>
    <n v="880198713.42640269"/>
  </r>
  <r>
    <x v="2"/>
    <x v="2"/>
    <x v="0"/>
    <x v="11"/>
    <x v="0"/>
    <x v="0"/>
    <x v="0"/>
    <x v="1"/>
    <n v="27"/>
    <n v="271741917.41999996"/>
  </r>
  <r>
    <x v="2"/>
    <x v="2"/>
    <x v="0"/>
    <x v="11"/>
    <x v="0"/>
    <x v="0"/>
    <x v="3"/>
    <x v="0"/>
    <n v="238"/>
    <n v="1304078785.9682574"/>
  </r>
  <r>
    <x v="2"/>
    <x v="2"/>
    <x v="0"/>
    <x v="11"/>
    <x v="0"/>
    <x v="0"/>
    <x v="3"/>
    <x v="1"/>
    <n v="77"/>
    <n v="502140426.32558846"/>
  </r>
  <r>
    <x v="2"/>
    <x v="2"/>
    <x v="0"/>
    <x v="11"/>
    <x v="0"/>
    <x v="0"/>
    <x v="4"/>
    <x v="0"/>
    <n v="44"/>
    <n v="147048079.05515254"/>
  </r>
  <r>
    <x v="2"/>
    <x v="2"/>
    <x v="0"/>
    <x v="11"/>
    <x v="0"/>
    <x v="0"/>
    <x v="4"/>
    <x v="1"/>
    <n v="83"/>
    <n v="207872538.91568908"/>
  </r>
  <r>
    <x v="2"/>
    <x v="2"/>
    <x v="0"/>
    <x v="11"/>
    <x v="0"/>
    <x v="0"/>
    <x v="1"/>
    <x v="0"/>
    <n v="270"/>
    <n v="677067223.91953468"/>
  </r>
  <r>
    <x v="2"/>
    <x v="2"/>
    <x v="0"/>
    <x v="11"/>
    <x v="0"/>
    <x v="0"/>
    <x v="1"/>
    <x v="1"/>
    <n v="154"/>
    <n v="375431782.68811232"/>
  </r>
  <r>
    <x v="2"/>
    <x v="2"/>
    <x v="0"/>
    <x v="11"/>
    <x v="0"/>
    <x v="0"/>
    <x v="2"/>
    <x v="0"/>
    <n v="81"/>
    <n v="163017075.09555337"/>
  </r>
  <r>
    <x v="2"/>
    <x v="2"/>
    <x v="0"/>
    <x v="11"/>
    <x v="0"/>
    <x v="0"/>
    <x v="2"/>
    <x v="1"/>
    <n v="1"/>
    <n v="1895832.5765625001"/>
  </r>
  <r>
    <x v="2"/>
    <x v="2"/>
    <x v="0"/>
    <x v="11"/>
    <x v="0"/>
    <x v="1"/>
    <x v="3"/>
    <x v="0"/>
    <n v="1875"/>
    <n v="9919410969.5317574"/>
  </r>
  <r>
    <x v="2"/>
    <x v="2"/>
    <x v="0"/>
    <x v="11"/>
    <x v="0"/>
    <x v="1"/>
    <x v="3"/>
    <x v="1"/>
    <n v="1169"/>
    <n v="7480740567.9636536"/>
  </r>
  <r>
    <x v="2"/>
    <x v="2"/>
    <x v="0"/>
    <x v="11"/>
    <x v="0"/>
    <x v="1"/>
    <x v="4"/>
    <x v="0"/>
    <n v="407"/>
    <n v="1187162939.70789"/>
  </r>
  <r>
    <x v="2"/>
    <x v="2"/>
    <x v="0"/>
    <x v="11"/>
    <x v="0"/>
    <x v="1"/>
    <x v="4"/>
    <x v="1"/>
    <n v="581"/>
    <n v="1467462867.9846451"/>
  </r>
  <r>
    <x v="2"/>
    <x v="2"/>
    <x v="0"/>
    <x v="11"/>
    <x v="0"/>
    <x v="1"/>
    <x v="1"/>
    <x v="0"/>
    <n v="706"/>
    <n v="1783546182.3034275"/>
  </r>
  <r>
    <x v="2"/>
    <x v="2"/>
    <x v="0"/>
    <x v="11"/>
    <x v="0"/>
    <x v="1"/>
    <x v="1"/>
    <x v="1"/>
    <n v="626"/>
    <n v="1528661695.2032726"/>
  </r>
  <r>
    <x v="2"/>
    <x v="2"/>
    <x v="0"/>
    <x v="11"/>
    <x v="0"/>
    <x v="1"/>
    <x v="2"/>
    <x v="0"/>
    <n v="1120"/>
    <n v="2270818826.2770123"/>
  </r>
  <r>
    <x v="2"/>
    <x v="2"/>
    <x v="0"/>
    <x v="11"/>
    <x v="0"/>
    <x v="1"/>
    <x v="2"/>
    <x v="1"/>
    <n v="70"/>
    <n v="135971265.91406247"/>
  </r>
  <r>
    <x v="2"/>
    <x v="2"/>
    <x v="0"/>
    <x v="11"/>
    <x v="0"/>
    <x v="3"/>
    <x v="4"/>
    <x v="0"/>
    <n v="2"/>
    <n v="4635315.4649999999"/>
  </r>
  <r>
    <x v="2"/>
    <x v="2"/>
    <x v="0"/>
    <x v="11"/>
    <x v="0"/>
    <x v="3"/>
    <x v="1"/>
    <x v="0"/>
    <n v="4"/>
    <n v="10179317.368421052"/>
  </r>
  <r>
    <x v="2"/>
    <x v="2"/>
    <x v="0"/>
    <x v="11"/>
    <x v="0"/>
    <x v="3"/>
    <x v="1"/>
    <x v="1"/>
    <n v="5"/>
    <n v="12203564.779166669"/>
  </r>
  <r>
    <x v="2"/>
    <x v="2"/>
    <x v="0"/>
    <x v="11"/>
    <x v="0"/>
    <x v="3"/>
    <x v="2"/>
    <x v="0"/>
    <n v="965"/>
    <n v="1964893139.8235292"/>
  </r>
  <r>
    <x v="2"/>
    <x v="2"/>
    <x v="0"/>
    <x v="11"/>
    <x v="0"/>
    <x v="3"/>
    <x v="2"/>
    <x v="1"/>
    <n v="18"/>
    <n v="35159244.479999997"/>
  </r>
  <r>
    <x v="2"/>
    <x v="2"/>
    <x v="0"/>
    <x v="11"/>
    <x v="1"/>
    <x v="2"/>
    <x v="0"/>
    <x v="0"/>
    <n v="1"/>
    <n v="14224341"/>
  </r>
  <r>
    <x v="2"/>
    <x v="2"/>
    <x v="0"/>
    <x v="11"/>
    <x v="1"/>
    <x v="2"/>
    <x v="0"/>
    <x v="1"/>
    <n v="1"/>
    <n v="11222376"/>
  </r>
  <r>
    <x v="2"/>
    <x v="2"/>
    <x v="0"/>
    <x v="11"/>
    <x v="1"/>
    <x v="2"/>
    <x v="3"/>
    <x v="0"/>
    <n v="364"/>
    <n v="2754106629"/>
  </r>
  <r>
    <x v="2"/>
    <x v="2"/>
    <x v="0"/>
    <x v="11"/>
    <x v="1"/>
    <x v="2"/>
    <x v="3"/>
    <x v="1"/>
    <n v="186"/>
    <n v="1246839258"/>
  </r>
  <r>
    <x v="2"/>
    <x v="2"/>
    <x v="0"/>
    <x v="11"/>
    <x v="1"/>
    <x v="2"/>
    <x v="4"/>
    <x v="0"/>
    <n v="40"/>
    <n v="161061027"/>
  </r>
  <r>
    <x v="2"/>
    <x v="2"/>
    <x v="0"/>
    <x v="11"/>
    <x v="1"/>
    <x v="2"/>
    <x v="4"/>
    <x v="1"/>
    <n v="21"/>
    <n v="53630571"/>
  </r>
  <r>
    <x v="2"/>
    <x v="2"/>
    <x v="0"/>
    <x v="11"/>
    <x v="1"/>
    <x v="2"/>
    <x v="1"/>
    <x v="0"/>
    <n v="18"/>
    <n v="72842844"/>
  </r>
  <r>
    <x v="2"/>
    <x v="2"/>
    <x v="0"/>
    <x v="11"/>
    <x v="1"/>
    <x v="2"/>
    <x v="1"/>
    <x v="1"/>
    <n v="47"/>
    <n v="123163605"/>
  </r>
  <r>
    <x v="2"/>
    <x v="2"/>
    <x v="0"/>
    <x v="11"/>
    <x v="1"/>
    <x v="2"/>
    <x v="2"/>
    <x v="0"/>
    <n v="7"/>
    <n v="13518156"/>
  </r>
  <r>
    <x v="2"/>
    <x v="2"/>
    <x v="0"/>
    <x v="11"/>
    <x v="1"/>
    <x v="2"/>
    <x v="2"/>
    <x v="1"/>
    <n v="4"/>
    <n v="7067754"/>
  </r>
  <r>
    <x v="2"/>
    <x v="2"/>
    <x v="0"/>
    <x v="11"/>
    <x v="1"/>
    <x v="4"/>
    <x v="3"/>
    <x v="0"/>
    <n v="12"/>
    <n v="67771542.101506338"/>
  </r>
  <r>
    <x v="2"/>
    <x v="2"/>
    <x v="0"/>
    <x v="11"/>
    <x v="1"/>
    <x v="4"/>
    <x v="3"/>
    <x v="1"/>
    <n v="9"/>
    <n v="56611454.157373153"/>
  </r>
  <r>
    <x v="2"/>
    <x v="2"/>
    <x v="0"/>
    <x v="11"/>
    <x v="1"/>
    <x v="4"/>
    <x v="4"/>
    <x v="1"/>
    <n v="7"/>
    <n v="15696521.141874995"/>
  </r>
  <r>
    <x v="2"/>
    <x v="2"/>
    <x v="0"/>
    <x v="11"/>
    <x v="1"/>
    <x v="4"/>
    <x v="1"/>
    <x v="0"/>
    <n v="5"/>
    <n v="12494221.239864346"/>
  </r>
  <r>
    <x v="2"/>
    <x v="2"/>
    <x v="0"/>
    <x v="11"/>
    <x v="1"/>
    <x v="4"/>
    <x v="1"/>
    <x v="1"/>
    <n v="19"/>
    <n v="46899799.672705784"/>
  </r>
  <r>
    <x v="2"/>
    <x v="2"/>
    <x v="0"/>
    <x v="11"/>
    <x v="1"/>
    <x v="4"/>
    <x v="2"/>
    <x v="0"/>
    <n v="2"/>
    <n v="4310565.6510728467"/>
  </r>
  <r>
    <x v="2"/>
    <x v="2"/>
    <x v="0"/>
    <x v="11"/>
    <x v="1"/>
    <x v="4"/>
    <x v="2"/>
    <x v="1"/>
    <n v="1"/>
    <n v="1895832.5765625001"/>
  </r>
  <r>
    <x v="2"/>
    <x v="2"/>
    <x v="0"/>
    <x v="11"/>
    <x v="1"/>
    <x v="3"/>
    <x v="0"/>
    <x v="0"/>
    <n v="1"/>
    <n v="8463669"/>
  </r>
  <r>
    <x v="2"/>
    <x v="2"/>
    <x v="0"/>
    <x v="11"/>
    <x v="1"/>
    <x v="3"/>
    <x v="3"/>
    <x v="1"/>
    <n v="1"/>
    <n v="1494000"/>
  </r>
  <r>
    <x v="2"/>
    <x v="2"/>
    <x v="0"/>
    <x v="11"/>
    <x v="1"/>
    <x v="3"/>
    <x v="1"/>
    <x v="0"/>
    <n v="2"/>
    <n v="2826000"/>
  </r>
  <r>
    <x v="2"/>
    <x v="2"/>
    <x v="0"/>
    <x v="11"/>
    <x v="1"/>
    <x v="3"/>
    <x v="1"/>
    <x v="1"/>
    <n v="1"/>
    <n v="1281000"/>
  </r>
  <r>
    <x v="2"/>
    <x v="2"/>
    <x v="0"/>
    <x v="11"/>
    <x v="1"/>
    <x v="3"/>
    <x v="2"/>
    <x v="0"/>
    <n v="35"/>
    <n v="64183077"/>
  </r>
  <r>
    <x v="2"/>
    <x v="2"/>
    <x v="0"/>
    <x v="11"/>
    <x v="1"/>
    <x v="3"/>
    <x v="2"/>
    <x v="1"/>
    <n v="7"/>
    <n v="11102040"/>
  </r>
  <r>
    <x v="2"/>
    <x v="2"/>
    <x v="0"/>
    <x v="12"/>
    <x v="0"/>
    <x v="0"/>
    <x v="0"/>
    <x v="0"/>
    <n v="104"/>
    <n v="977163104.77615666"/>
  </r>
  <r>
    <x v="2"/>
    <x v="2"/>
    <x v="0"/>
    <x v="12"/>
    <x v="0"/>
    <x v="0"/>
    <x v="0"/>
    <x v="1"/>
    <n v="39"/>
    <n v="321084675.95201999"/>
  </r>
  <r>
    <x v="2"/>
    <x v="2"/>
    <x v="0"/>
    <x v="12"/>
    <x v="0"/>
    <x v="0"/>
    <x v="3"/>
    <x v="0"/>
    <n v="138"/>
    <n v="884520450.31147254"/>
  </r>
  <r>
    <x v="2"/>
    <x v="2"/>
    <x v="0"/>
    <x v="12"/>
    <x v="0"/>
    <x v="0"/>
    <x v="3"/>
    <x v="1"/>
    <n v="35"/>
    <n v="215809589.20549828"/>
  </r>
  <r>
    <x v="2"/>
    <x v="2"/>
    <x v="0"/>
    <x v="12"/>
    <x v="0"/>
    <x v="0"/>
    <x v="4"/>
    <x v="0"/>
    <n v="56"/>
    <n v="251866512.25574121"/>
  </r>
  <r>
    <x v="2"/>
    <x v="2"/>
    <x v="0"/>
    <x v="12"/>
    <x v="0"/>
    <x v="0"/>
    <x v="4"/>
    <x v="1"/>
    <n v="11"/>
    <n v="49673123.427189358"/>
  </r>
  <r>
    <x v="2"/>
    <x v="2"/>
    <x v="0"/>
    <x v="12"/>
    <x v="0"/>
    <x v="0"/>
    <x v="1"/>
    <x v="0"/>
    <n v="24"/>
    <n v="60762229.994079359"/>
  </r>
  <r>
    <x v="2"/>
    <x v="2"/>
    <x v="0"/>
    <x v="12"/>
    <x v="0"/>
    <x v="0"/>
    <x v="1"/>
    <x v="1"/>
    <n v="33"/>
    <n v="84571715.658006415"/>
  </r>
  <r>
    <x v="2"/>
    <x v="2"/>
    <x v="0"/>
    <x v="12"/>
    <x v="0"/>
    <x v="0"/>
    <x v="2"/>
    <x v="0"/>
    <n v="3"/>
    <n v="6331311.205000001"/>
  </r>
  <r>
    <x v="2"/>
    <x v="2"/>
    <x v="0"/>
    <x v="12"/>
    <x v="0"/>
    <x v="0"/>
    <x v="2"/>
    <x v="1"/>
    <n v="2"/>
    <n v="4167406.2300000004"/>
  </r>
  <r>
    <x v="2"/>
    <x v="2"/>
    <x v="0"/>
    <x v="12"/>
    <x v="0"/>
    <x v="1"/>
    <x v="3"/>
    <x v="0"/>
    <n v="1388"/>
    <n v="8785913778.9755993"/>
  </r>
  <r>
    <x v="2"/>
    <x v="2"/>
    <x v="0"/>
    <x v="12"/>
    <x v="0"/>
    <x v="1"/>
    <x v="3"/>
    <x v="1"/>
    <n v="1154"/>
    <n v="6951846281.508215"/>
  </r>
  <r>
    <x v="2"/>
    <x v="2"/>
    <x v="0"/>
    <x v="12"/>
    <x v="0"/>
    <x v="1"/>
    <x v="4"/>
    <x v="0"/>
    <n v="721"/>
    <n v="2225579561.4743614"/>
  </r>
  <r>
    <x v="2"/>
    <x v="2"/>
    <x v="0"/>
    <x v="12"/>
    <x v="0"/>
    <x v="1"/>
    <x v="4"/>
    <x v="1"/>
    <n v="496"/>
    <n v="1524504944.4119062"/>
  </r>
  <r>
    <x v="2"/>
    <x v="2"/>
    <x v="0"/>
    <x v="12"/>
    <x v="0"/>
    <x v="1"/>
    <x v="1"/>
    <x v="0"/>
    <n v="161"/>
    <n v="399176540.93715888"/>
  </r>
  <r>
    <x v="2"/>
    <x v="2"/>
    <x v="0"/>
    <x v="12"/>
    <x v="0"/>
    <x v="1"/>
    <x v="1"/>
    <x v="1"/>
    <n v="294"/>
    <n v="750111831.1274184"/>
  </r>
  <r>
    <x v="2"/>
    <x v="2"/>
    <x v="0"/>
    <x v="12"/>
    <x v="0"/>
    <x v="1"/>
    <x v="2"/>
    <x v="0"/>
    <n v="28"/>
    <n v="61520704.11500001"/>
  </r>
  <r>
    <x v="2"/>
    <x v="2"/>
    <x v="0"/>
    <x v="12"/>
    <x v="0"/>
    <x v="1"/>
    <x v="2"/>
    <x v="1"/>
    <n v="3"/>
    <n v="6462187.8450000007"/>
  </r>
  <r>
    <x v="2"/>
    <x v="2"/>
    <x v="0"/>
    <x v="12"/>
    <x v="0"/>
    <x v="3"/>
    <x v="0"/>
    <x v="1"/>
    <n v="152"/>
    <n v="1165836010.1001949"/>
  </r>
  <r>
    <x v="2"/>
    <x v="2"/>
    <x v="0"/>
    <x v="12"/>
    <x v="0"/>
    <x v="3"/>
    <x v="3"/>
    <x v="0"/>
    <n v="1"/>
    <n v="5488674.9038684592"/>
  </r>
  <r>
    <x v="2"/>
    <x v="2"/>
    <x v="0"/>
    <x v="12"/>
    <x v="0"/>
    <x v="3"/>
    <x v="3"/>
    <x v="1"/>
    <n v="859"/>
    <n v="4461473019.1294851"/>
  </r>
  <r>
    <x v="2"/>
    <x v="2"/>
    <x v="0"/>
    <x v="12"/>
    <x v="0"/>
    <x v="3"/>
    <x v="4"/>
    <x v="1"/>
    <n v="593"/>
    <n v="1725961153.6198659"/>
  </r>
  <r>
    <x v="2"/>
    <x v="2"/>
    <x v="0"/>
    <x v="12"/>
    <x v="0"/>
    <x v="3"/>
    <x v="1"/>
    <x v="1"/>
    <n v="226"/>
    <n v="488968736.09301305"/>
  </r>
  <r>
    <x v="2"/>
    <x v="2"/>
    <x v="0"/>
    <x v="12"/>
    <x v="0"/>
    <x v="3"/>
    <x v="2"/>
    <x v="1"/>
    <n v="82"/>
    <n v="143326147.90500003"/>
  </r>
  <r>
    <x v="2"/>
    <x v="2"/>
    <x v="0"/>
    <x v="12"/>
    <x v="1"/>
    <x v="2"/>
    <x v="3"/>
    <x v="0"/>
    <n v="431"/>
    <n v="1647888261"/>
  </r>
  <r>
    <x v="2"/>
    <x v="2"/>
    <x v="0"/>
    <x v="12"/>
    <x v="1"/>
    <x v="2"/>
    <x v="3"/>
    <x v="1"/>
    <n v="346"/>
    <n v="1121057232"/>
  </r>
  <r>
    <x v="2"/>
    <x v="2"/>
    <x v="0"/>
    <x v="12"/>
    <x v="1"/>
    <x v="2"/>
    <x v="4"/>
    <x v="0"/>
    <n v="721"/>
    <n v="1284866472"/>
  </r>
  <r>
    <x v="2"/>
    <x v="2"/>
    <x v="0"/>
    <x v="12"/>
    <x v="1"/>
    <x v="2"/>
    <x v="4"/>
    <x v="1"/>
    <n v="463"/>
    <n v="797380578.00000012"/>
  </r>
  <r>
    <x v="2"/>
    <x v="2"/>
    <x v="0"/>
    <x v="12"/>
    <x v="1"/>
    <x v="2"/>
    <x v="1"/>
    <x v="0"/>
    <n v="67"/>
    <n v="123105795"/>
  </r>
  <r>
    <x v="2"/>
    <x v="2"/>
    <x v="0"/>
    <x v="12"/>
    <x v="1"/>
    <x v="2"/>
    <x v="1"/>
    <x v="1"/>
    <n v="127"/>
    <n v="184850844"/>
  </r>
  <r>
    <x v="2"/>
    <x v="2"/>
    <x v="0"/>
    <x v="12"/>
    <x v="1"/>
    <x v="2"/>
    <x v="2"/>
    <x v="0"/>
    <n v="34"/>
    <n v="40518189"/>
  </r>
  <r>
    <x v="2"/>
    <x v="2"/>
    <x v="0"/>
    <x v="12"/>
    <x v="1"/>
    <x v="2"/>
    <x v="2"/>
    <x v="1"/>
    <n v="17"/>
    <n v="19418268"/>
  </r>
  <r>
    <x v="2"/>
    <x v="2"/>
    <x v="0"/>
    <x v="12"/>
    <x v="1"/>
    <x v="4"/>
    <x v="3"/>
    <x v="0"/>
    <n v="13"/>
    <n v="79349364.881977856"/>
  </r>
  <r>
    <x v="2"/>
    <x v="2"/>
    <x v="0"/>
    <x v="12"/>
    <x v="1"/>
    <x v="4"/>
    <x v="3"/>
    <x v="1"/>
    <n v="11"/>
    <n v="61336328.402612589"/>
  </r>
  <r>
    <x v="2"/>
    <x v="2"/>
    <x v="0"/>
    <x v="12"/>
    <x v="1"/>
    <x v="4"/>
    <x v="4"/>
    <x v="0"/>
    <n v="9"/>
    <n v="24177861.826744173"/>
  </r>
  <r>
    <x v="2"/>
    <x v="2"/>
    <x v="0"/>
    <x v="12"/>
    <x v="1"/>
    <x v="4"/>
    <x v="4"/>
    <x v="1"/>
    <n v="14"/>
    <n v="37433613.635384597"/>
  </r>
  <r>
    <x v="2"/>
    <x v="2"/>
    <x v="0"/>
    <x v="12"/>
    <x v="1"/>
    <x v="4"/>
    <x v="1"/>
    <x v="0"/>
    <n v="7"/>
    <n v="16628376.246666674"/>
  </r>
  <r>
    <x v="2"/>
    <x v="2"/>
    <x v="0"/>
    <x v="12"/>
    <x v="1"/>
    <x v="4"/>
    <x v="1"/>
    <x v="1"/>
    <n v="16"/>
    <n v="38107173.032606564"/>
  </r>
  <r>
    <x v="2"/>
    <x v="2"/>
    <x v="0"/>
    <x v="12"/>
    <x v="1"/>
    <x v="4"/>
    <x v="2"/>
    <x v="0"/>
    <n v="1"/>
    <n v="1872624.6150000002"/>
  </r>
  <r>
    <x v="2"/>
    <x v="2"/>
    <x v="0"/>
    <x v="12"/>
    <x v="1"/>
    <x v="3"/>
    <x v="0"/>
    <x v="0"/>
    <n v="1"/>
    <n v="6939000"/>
  </r>
  <r>
    <x v="2"/>
    <x v="2"/>
    <x v="0"/>
    <x v="12"/>
    <x v="1"/>
    <x v="3"/>
    <x v="3"/>
    <x v="0"/>
    <n v="108"/>
    <n v="354164544"/>
  </r>
  <r>
    <x v="2"/>
    <x v="2"/>
    <x v="0"/>
    <x v="12"/>
    <x v="1"/>
    <x v="3"/>
    <x v="3"/>
    <x v="1"/>
    <n v="103"/>
    <n v="311798481"/>
  </r>
  <r>
    <x v="2"/>
    <x v="2"/>
    <x v="0"/>
    <x v="12"/>
    <x v="1"/>
    <x v="3"/>
    <x v="4"/>
    <x v="0"/>
    <n v="121"/>
    <n v="209256759"/>
  </r>
  <r>
    <x v="2"/>
    <x v="2"/>
    <x v="0"/>
    <x v="12"/>
    <x v="1"/>
    <x v="3"/>
    <x v="4"/>
    <x v="1"/>
    <n v="47"/>
    <n v="63050472"/>
  </r>
  <r>
    <x v="2"/>
    <x v="2"/>
    <x v="0"/>
    <x v="12"/>
    <x v="1"/>
    <x v="3"/>
    <x v="1"/>
    <x v="0"/>
    <n v="56"/>
    <n v="109364436"/>
  </r>
  <r>
    <x v="2"/>
    <x v="2"/>
    <x v="0"/>
    <x v="12"/>
    <x v="1"/>
    <x v="3"/>
    <x v="1"/>
    <x v="1"/>
    <n v="85"/>
    <n v="147172362"/>
  </r>
  <r>
    <x v="2"/>
    <x v="2"/>
    <x v="0"/>
    <x v="12"/>
    <x v="1"/>
    <x v="3"/>
    <x v="2"/>
    <x v="0"/>
    <n v="467"/>
    <n v="469540107"/>
  </r>
  <r>
    <x v="2"/>
    <x v="2"/>
    <x v="0"/>
    <x v="12"/>
    <x v="1"/>
    <x v="3"/>
    <x v="2"/>
    <x v="1"/>
    <n v="1565"/>
    <n v="787435962"/>
  </r>
  <r>
    <x v="2"/>
    <x v="2"/>
    <x v="0"/>
    <x v="13"/>
    <x v="0"/>
    <x v="0"/>
    <x v="0"/>
    <x v="0"/>
    <n v="25"/>
    <n v="269469606.55300498"/>
  </r>
  <r>
    <x v="2"/>
    <x v="2"/>
    <x v="0"/>
    <x v="13"/>
    <x v="0"/>
    <x v="0"/>
    <x v="0"/>
    <x v="1"/>
    <n v="9"/>
    <n v="80399030.625"/>
  </r>
  <r>
    <x v="2"/>
    <x v="2"/>
    <x v="0"/>
    <x v="13"/>
    <x v="0"/>
    <x v="0"/>
    <x v="3"/>
    <x v="0"/>
    <n v="27"/>
    <n v="168626113.04146564"/>
  </r>
  <r>
    <x v="2"/>
    <x v="2"/>
    <x v="0"/>
    <x v="13"/>
    <x v="0"/>
    <x v="0"/>
    <x v="3"/>
    <x v="1"/>
    <n v="20"/>
    <n v="128903215.25087866"/>
  </r>
  <r>
    <x v="2"/>
    <x v="2"/>
    <x v="0"/>
    <x v="13"/>
    <x v="0"/>
    <x v="0"/>
    <x v="4"/>
    <x v="1"/>
    <n v="3"/>
    <n v="10283765.874215357"/>
  </r>
  <r>
    <x v="2"/>
    <x v="2"/>
    <x v="0"/>
    <x v="13"/>
    <x v="0"/>
    <x v="0"/>
    <x v="1"/>
    <x v="0"/>
    <n v="2"/>
    <n v="4725780.8722222224"/>
  </r>
  <r>
    <x v="2"/>
    <x v="2"/>
    <x v="0"/>
    <x v="13"/>
    <x v="0"/>
    <x v="0"/>
    <x v="1"/>
    <x v="1"/>
    <n v="11"/>
    <n v="26105620.15285711"/>
  </r>
  <r>
    <x v="2"/>
    <x v="2"/>
    <x v="0"/>
    <x v="13"/>
    <x v="0"/>
    <x v="0"/>
    <x v="2"/>
    <x v="0"/>
    <n v="5"/>
    <n v="9265146.4793478288"/>
  </r>
  <r>
    <x v="2"/>
    <x v="2"/>
    <x v="0"/>
    <x v="13"/>
    <x v="0"/>
    <x v="1"/>
    <x v="3"/>
    <x v="0"/>
    <n v="151"/>
    <n v="943057150.71338189"/>
  </r>
  <r>
    <x v="2"/>
    <x v="2"/>
    <x v="0"/>
    <x v="13"/>
    <x v="0"/>
    <x v="1"/>
    <x v="3"/>
    <x v="1"/>
    <n v="113"/>
    <n v="728303166.16746461"/>
  </r>
  <r>
    <x v="2"/>
    <x v="2"/>
    <x v="0"/>
    <x v="13"/>
    <x v="0"/>
    <x v="1"/>
    <x v="4"/>
    <x v="0"/>
    <n v="20"/>
    <n v="65190611.587005019"/>
  </r>
  <r>
    <x v="2"/>
    <x v="2"/>
    <x v="0"/>
    <x v="13"/>
    <x v="0"/>
    <x v="1"/>
    <x v="4"/>
    <x v="1"/>
    <n v="36"/>
    <n v="125306246.54679967"/>
  </r>
  <r>
    <x v="2"/>
    <x v="2"/>
    <x v="0"/>
    <x v="13"/>
    <x v="0"/>
    <x v="1"/>
    <x v="1"/>
    <x v="0"/>
    <n v="26"/>
    <n v="61435151.338888891"/>
  </r>
  <r>
    <x v="2"/>
    <x v="2"/>
    <x v="0"/>
    <x v="13"/>
    <x v="0"/>
    <x v="1"/>
    <x v="1"/>
    <x v="1"/>
    <n v="77"/>
    <n v="182739341.06999978"/>
  </r>
  <r>
    <x v="2"/>
    <x v="2"/>
    <x v="0"/>
    <x v="13"/>
    <x v="0"/>
    <x v="1"/>
    <x v="2"/>
    <x v="0"/>
    <n v="19"/>
    <n v="35207556.621521749"/>
  </r>
  <r>
    <x v="2"/>
    <x v="2"/>
    <x v="0"/>
    <x v="13"/>
    <x v="0"/>
    <x v="1"/>
    <x v="2"/>
    <x v="1"/>
    <n v="4"/>
    <n v="7216865.5800000001"/>
  </r>
  <r>
    <x v="2"/>
    <x v="2"/>
    <x v="0"/>
    <x v="13"/>
    <x v="1"/>
    <x v="2"/>
    <x v="3"/>
    <x v="0"/>
    <n v="57"/>
    <n v="257673600.03373951"/>
  </r>
  <r>
    <x v="2"/>
    <x v="2"/>
    <x v="0"/>
    <x v="13"/>
    <x v="1"/>
    <x v="2"/>
    <x v="3"/>
    <x v="1"/>
    <n v="49"/>
    <n v="165745737"/>
  </r>
  <r>
    <x v="2"/>
    <x v="2"/>
    <x v="0"/>
    <x v="13"/>
    <x v="1"/>
    <x v="2"/>
    <x v="4"/>
    <x v="0"/>
    <n v="33"/>
    <n v="101812182"/>
  </r>
  <r>
    <x v="2"/>
    <x v="2"/>
    <x v="0"/>
    <x v="13"/>
    <x v="1"/>
    <x v="2"/>
    <x v="4"/>
    <x v="1"/>
    <n v="32"/>
    <n v="82869683.666666672"/>
  </r>
  <r>
    <x v="2"/>
    <x v="2"/>
    <x v="0"/>
    <x v="13"/>
    <x v="1"/>
    <x v="2"/>
    <x v="1"/>
    <x v="0"/>
    <n v="34"/>
    <n v="85756158"/>
  </r>
  <r>
    <x v="2"/>
    <x v="2"/>
    <x v="0"/>
    <x v="13"/>
    <x v="1"/>
    <x v="2"/>
    <x v="1"/>
    <x v="1"/>
    <n v="30"/>
    <n v="65975490"/>
  </r>
  <r>
    <x v="2"/>
    <x v="2"/>
    <x v="0"/>
    <x v="13"/>
    <x v="1"/>
    <x v="2"/>
    <x v="2"/>
    <x v="1"/>
    <n v="1"/>
    <n v="1471281"/>
  </r>
  <r>
    <x v="2"/>
    <x v="2"/>
    <x v="0"/>
    <x v="13"/>
    <x v="1"/>
    <x v="4"/>
    <x v="1"/>
    <x v="1"/>
    <n v="1"/>
    <n v="2373238.1957142828"/>
  </r>
  <r>
    <x v="2"/>
    <x v="2"/>
    <x v="0"/>
    <x v="14"/>
    <x v="0"/>
    <x v="0"/>
    <x v="0"/>
    <x v="0"/>
    <n v="165"/>
    <n v="1590737693.1367199"/>
  </r>
  <r>
    <x v="2"/>
    <x v="2"/>
    <x v="0"/>
    <x v="14"/>
    <x v="0"/>
    <x v="0"/>
    <x v="0"/>
    <x v="1"/>
    <n v="102"/>
    <n v="1039365898.8199456"/>
  </r>
  <r>
    <x v="2"/>
    <x v="2"/>
    <x v="0"/>
    <x v="14"/>
    <x v="0"/>
    <x v="0"/>
    <x v="3"/>
    <x v="0"/>
    <n v="315"/>
    <n v="1920329733.9900146"/>
  </r>
  <r>
    <x v="2"/>
    <x v="2"/>
    <x v="0"/>
    <x v="14"/>
    <x v="0"/>
    <x v="0"/>
    <x v="3"/>
    <x v="1"/>
    <n v="372"/>
    <n v="2057436681.8877692"/>
  </r>
  <r>
    <x v="2"/>
    <x v="2"/>
    <x v="0"/>
    <x v="14"/>
    <x v="0"/>
    <x v="0"/>
    <x v="4"/>
    <x v="0"/>
    <n v="42"/>
    <n v="143034796.45369202"/>
  </r>
  <r>
    <x v="2"/>
    <x v="2"/>
    <x v="0"/>
    <x v="14"/>
    <x v="0"/>
    <x v="0"/>
    <x v="4"/>
    <x v="1"/>
    <n v="93"/>
    <n v="306421204.6401819"/>
  </r>
  <r>
    <x v="2"/>
    <x v="2"/>
    <x v="0"/>
    <x v="14"/>
    <x v="0"/>
    <x v="0"/>
    <x v="1"/>
    <x v="0"/>
    <n v="92"/>
    <n v="202797252.25090146"/>
  </r>
  <r>
    <x v="2"/>
    <x v="2"/>
    <x v="0"/>
    <x v="14"/>
    <x v="0"/>
    <x v="0"/>
    <x v="1"/>
    <x v="1"/>
    <n v="208"/>
    <n v="438960038.92668879"/>
  </r>
  <r>
    <x v="2"/>
    <x v="2"/>
    <x v="0"/>
    <x v="14"/>
    <x v="0"/>
    <x v="0"/>
    <x v="2"/>
    <x v="0"/>
    <n v="55"/>
    <n v="89541392.969592348"/>
  </r>
  <r>
    <x v="2"/>
    <x v="2"/>
    <x v="0"/>
    <x v="14"/>
    <x v="0"/>
    <x v="0"/>
    <x v="2"/>
    <x v="1"/>
    <n v="20"/>
    <n v="28129907.764830209"/>
  </r>
  <r>
    <x v="2"/>
    <x v="2"/>
    <x v="0"/>
    <x v="14"/>
    <x v="0"/>
    <x v="1"/>
    <x v="0"/>
    <x v="0"/>
    <n v="4"/>
    <n v="19778522.88857143"/>
  </r>
  <r>
    <x v="2"/>
    <x v="2"/>
    <x v="0"/>
    <x v="14"/>
    <x v="0"/>
    <x v="1"/>
    <x v="0"/>
    <x v="1"/>
    <n v="1"/>
    <n v="5391908.1225000005"/>
  </r>
  <r>
    <x v="2"/>
    <x v="2"/>
    <x v="0"/>
    <x v="14"/>
    <x v="0"/>
    <x v="1"/>
    <x v="3"/>
    <x v="0"/>
    <n v="1614"/>
    <n v="10401257213.738367"/>
  </r>
  <r>
    <x v="2"/>
    <x v="2"/>
    <x v="0"/>
    <x v="14"/>
    <x v="0"/>
    <x v="1"/>
    <x v="3"/>
    <x v="1"/>
    <n v="1950"/>
    <n v="11721031700.290575"/>
  </r>
  <r>
    <x v="2"/>
    <x v="2"/>
    <x v="0"/>
    <x v="14"/>
    <x v="0"/>
    <x v="1"/>
    <x v="4"/>
    <x v="0"/>
    <n v="513"/>
    <n v="1727993969.9500971"/>
  </r>
  <r>
    <x v="2"/>
    <x v="2"/>
    <x v="0"/>
    <x v="14"/>
    <x v="0"/>
    <x v="1"/>
    <x v="4"/>
    <x v="1"/>
    <n v="957"/>
    <n v="3345976596.8746042"/>
  </r>
  <r>
    <x v="2"/>
    <x v="2"/>
    <x v="0"/>
    <x v="14"/>
    <x v="0"/>
    <x v="1"/>
    <x v="1"/>
    <x v="0"/>
    <n v="519"/>
    <n v="1289702792.174041"/>
  </r>
  <r>
    <x v="2"/>
    <x v="2"/>
    <x v="0"/>
    <x v="14"/>
    <x v="0"/>
    <x v="1"/>
    <x v="1"/>
    <x v="1"/>
    <n v="711"/>
    <n v="1756692209.4981811"/>
  </r>
  <r>
    <x v="2"/>
    <x v="2"/>
    <x v="0"/>
    <x v="14"/>
    <x v="0"/>
    <x v="1"/>
    <x v="2"/>
    <x v="0"/>
    <n v="79"/>
    <n v="150975733.03739795"/>
  </r>
  <r>
    <x v="2"/>
    <x v="2"/>
    <x v="0"/>
    <x v="14"/>
    <x v="0"/>
    <x v="1"/>
    <x v="2"/>
    <x v="1"/>
    <n v="20"/>
    <n v="35121412.080471091"/>
  </r>
  <r>
    <x v="2"/>
    <x v="2"/>
    <x v="0"/>
    <x v="14"/>
    <x v="1"/>
    <x v="2"/>
    <x v="3"/>
    <x v="0"/>
    <n v="323"/>
    <n v="1452891344.0639999"/>
  </r>
  <r>
    <x v="2"/>
    <x v="2"/>
    <x v="0"/>
    <x v="14"/>
    <x v="1"/>
    <x v="2"/>
    <x v="3"/>
    <x v="1"/>
    <n v="242"/>
    <n v="972805225.98599994"/>
  </r>
  <r>
    <x v="2"/>
    <x v="2"/>
    <x v="0"/>
    <x v="14"/>
    <x v="1"/>
    <x v="2"/>
    <x v="4"/>
    <x v="0"/>
    <n v="49"/>
    <n v="166718763.90000001"/>
  </r>
  <r>
    <x v="2"/>
    <x v="2"/>
    <x v="0"/>
    <x v="14"/>
    <x v="1"/>
    <x v="2"/>
    <x v="4"/>
    <x v="1"/>
    <n v="35"/>
    <n v="84035556"/>
  </r>
  <r>
    <x v="2"/>
    <x v="2"/>
    <x v="0"/>
    <x v="14"/>
    <x v="1"/>
    <x v="2"/>
    <x v="1"/>
    <x v="0"/>
    <n v="62"/>
    <n v="119449248"/>
  </r>
  <r>
    <x v="2"/>
    <x v="2"/>
    <x v="0"/>
    <x v="14"/>
    <x v="1"/>
    <x v="2"/>
    <x v="1"/>
    <x v="1"/>
    <n v="75"/>
    <n v="154763925"/>
  </r>
  <r>
    <x v="2"/>
    <x v="2"/>
    <x v="0"/>
    <x v="14"/>
    <x v="1"/>
    <x v="2"/>
    <x v="2"/>
    <x v="1"/>
    <n v="1"/>
    <n v="1066665"/>
  </r>
  <r>
    <x v="2"/>
    <x v="2"/>
    <x v="0"/>
    <x v="14"/>
    <x v="1"/>
    <x v="4"/>
    <x v="0"/>
    <x v="0"/>
    <n v="6"/>
    <n v="31913512.355856735"/>
  </r>
  <r>
    <x v="2"/>
    <x v="2"/>
    <x v="0"/>
    <x v="14"/>
    <x v="1"/>
    <x v="4"/>
    <x v="0"/>
    <x v="1"/>
    <n v="5"/>
    <n v="39755622.642056674"/>
  </r>
  <r>
    <x v="2"/>
    <x v="2"/>
    <x v="0"/>
    <x v="14"/>
    <x v="1"/>
    <x v="4"/>
    <x v="3"/>
    <x v="0"/>
    <n v="30"/>
    <n v="193395864.03293601"/>
  </r>
  <r>
    <x v="2"/>
    <x v="2"/>
    <x v="0"/>
    <x v="14"/>
    <x v="1"/>
    <x v="4"/>
    <x v="3"/>
    <x v="1"/>
    <n v="53"/>
    <n v="307209042.27423429"/>
  </r>
  <r>
    <x v="2"/>
    <x v="2"/>
    <x v="0"/>
    <x v="14"/>
    <x v="1"/>
    <x v="4"/>
    <x v="4"/>
    <x v="0"/>
    <n v="11"/>
    <n v="34013274.223776564"/>
  </r>
  <r>
    <x v="2"/>
    <x v="2"/>
    <x v="0"/>
    <x v="14"/>
    <x v="1"/>
    <x v="4"/>
    <x v="4"/>
    <x v="1"/>
    <n v="21"/>
    <n v="61739849.263887018"/>
  </r>
  <r>
    <x v="2"/>
    <x v="2"/>
    <x v="0"/>
    <x v="14"/>
    <x v="1"/>
    <x v="4"/>
    <x v="1"/>
    <x v="0"/>
    <n v="31"/>
    <n v="79464174.38353312"/>
  </r>
  <r>
    <x v="2"/>
    <x v="2"/>
    <x v="0"/>
    <x v="14"/>
    <x v="1"/>
    <x v="4"/>
    <x v="1"/>
    <x v="1"/>
    <n v="83"/>
    <n v="197662844.74134082"/>
  </r>
  <r>
    <x v="2"/>
    <x v="2"/>
    <x v="0"/>
    <x v="14"/>
    <x v="1"/>
    <x v="4"/>
    <x v="2"/>
    <x v="0"/>
    <n v="12"/>
    <n v="21463447.650863145"/>
  </r>
  <r>
    <x v="2"/>
    <x v="2"/>
    <x v="0"/>
    <x v="14"/>
    <x v="1"/>
    <x v="4"/>
    <x v="2"/>
    <x v="1"/>
    <n v="8"/>
    <n v="14675243.509073911"/>
  </r>
  <r>
    <x v="2"/>
    <x v="2"/>
    <x v="0"/>
    <x v="14"/>
    <x v="1"/>
    <x v="3"/>
    <x v="3"/>
    <x v="0"/>
    <n v="3"/>
    <n v="21750570"/>
  </r>
  <r>
    <x v="2"/>
    <x v="2"/>
    <x v="0"/>
    <x v="14"/>
    <x v="1"/>
    <x v="3"/>
    <x v="3"/>
    <x v="1"/>
    <n v="2"/>
    <n v="12806865"/>
  </r>
  <r>
    <x v="2"/>
    <x v="2"/>
    <x v="0"/>
    <x v="14"/>
    <x v="1"/>
    <x v="3"/>
    <x v="4"/>
    <x v="0"/>
    <n v="61"/>
    <n v="144841839"/>
  </r>
  <r>
    <x v="2"/>
    <x v="2"/>
    <x v="0"/>
    <x v="14"/>
    <x v="1"/>
    <x v="3"/>
    <x v="4"/>
    <x v="1"/>
    <n v="2"/>
    <n v="7490217"/>
  </r>
  <r>
    <x v="2"/>
    <x v="2"/>
    <x v="0"/>
    <x v="14"/>
    <x v="1"/>
    <x v="3"/>
    <x v="1"/>
    <x v="0"/>
    <n v="8"/>
    <n v="19969443"/>
  </r>
  <r>
    <x v="2"/>
    <x v="2"/>
    <x v="0"/>
    <x v="14"/>
    <x v="1"/>
    <x v="3"/>
    <x v="1"/>
    <x v="1"/>
    <n v="1"/>
    <n v="2116245"/>
  </r>
  <r>
    <x v="2"/>
    <x v="2"/>
    <x v="0"/>
    <x v="14"/>
    <x v="1"/>
    <x v="3"/>
    <x v="2"/>
    <x v="0"/>
    <n v="42"/>
    <n v="95396880"/>
  </r>
  <r>
    <x v="2"/>
    <x v="2"/>
    <x v="0"/>
    <x v="14"/>
    <x v="1"/>
    <x v="3"/>
    <x v="2"/>
    <x v="1"/>
    <n v="4"/>
    <n v="6839226"/>
  </r>
  <r>
    <x v="2"/>
    <x v="2"/>
    <x v="0"/>
    <x v="15"/>
    <x v="0"/>
    <x v="0"/>
    <x v="0"/>
    <x v="0"/>
    <n v="80"/>
    <n v="805625407.612005"/>
  </r>
  <r>
    <x v="2"/>
    <x v="2"/>
    <x v="0"/>
    <x v="15"/>
    <x v="0"/>
    <x v="0"/>
    <x v="0"/>
    <x v="1"/>
    <n v="74"/>
    <n v="699810282.35509419"/>
  </r>
  <r>
    <x v="2"/>
    <x v="2"/>
    <x v="0"/>
    <x v="15"/>
    <x v="0"/>
    <x v="0"/>
    <x v="3"/>
    <x v="0"/>
    <n v="121"/>
    <n v="827653043.59242249"/>
  </r>
  <r>
    <x v="2"/>
    <x v="2"/>
    <x v="0"/>
    <x v="15"/>
    <x v="0"/>
    <x v="0"/>
    <x v="3"/>
    <x v="1"/>
    <n v="128"/>
    <n v="870522747.9836427"/>
  </r>
  <r>
    <x v="2"/>
    <x v="2"/>
    <x v="0"/>
    <x v="15"/>
    <x v="0"/>
    <x v="0"/>
    <x v="4"/>
    <x v="0"/>
    <n v="85"/>
    <n v="235305007.02385855"/>
  </r>
  <r>
    <x v="2"/>
    <x v="2"/>
    <x v="0"/>
    <x v="15"/>
    <x v="0"/>
    <x v="0"/>
    <x v="4"/>
    <x v="1"/>
    <n v="66"/>
    <n v="169998096.88228106"/>
  </r>
  <r>
    <x v="2"/>
    <x v="2"/>
    <x v="0"/>
    <x v="15"/>
    <x v="0"/>
    <x v="0"/>
    <x v="1"/>
    <x v="0"/>
    <n v="88"/>
    <n v="203340255.44521433"/>
  </r>
  <r>
    <x v="2"/>
    <x v="2"/>
    <x v="0"/>
    <x v="15"/>
    <x v="0"/>
    <x v="0"/>
    <x v="1"/>
    <x v="1"/>
    <n v="198"/>
    <n v="445041813.99770838"/>
  </r>
  <r>
    <x v="2"/>
    <x v="2"/>
    <x v="0"/>
    <x v="15"/>
    <x v="0"/>
    <x v="0"/>
    <x v="2"/>
    <x v="0"/>
    <n v="57"/>
    <n v="122029033.90799998"/>
  </r>
  <r>
    <x v="2"/>
    <x v="2"/>
    <x v="0"/>
    <x v="15"/>
    <x v="0"/>
    <x v="0"/>
    <x v="2"/>
    <x v="1"/>
    <n v="7"/>
    <n v="14241959.408333331"/>
  </r>
  <r>
    <x v="2"/>
    <x v="2"/>
    <x v="0"/>
    <x v="15"/>
    <x v="0"/>
    <x v="1"/>
    <x v="0"/>
    <x v="1"/>
    <n v="4"/>
    <n v="41842157.142857142"/>
  </r>
  <r>
    <x v="2"/>
    <x v="2"/>
    <x v="0"/>
    <x v="15"/>
    <x v="0"/>
    <x v="1"/>
    <x v="3"/>
    <x v="0"/>
    <n v="1333"/>
    <n v="9181141397.3278732"/>
  </r>
  <r>
    <x v="2"/>
    <x v="2"/>
    <x v="0"/>
    <x v="15"/>
    <x v="0"/>
    <x v="1"/>
    <x v="3"/>
    <x v="1"/>
    <n v="1982"/>
    <n v="13358399348.280441"/>
  </r>
  <r>
    <x v="2"/>
    <x v="2"/>
    <x v="0"/>
    <x v="15"/>
    <x v="0"/>
    <x v="1"/>
    <x v="4"/>
    <x v="0"/>
    <n v="188"/>
    <n v="541999026.3533721"/>
  </r>
  <r>
    <x v="2"/>
    <x v="2"/>
    <x v="0"/>
    <x v="15"/>
    <x v="0"/>
    <x v="1"/>
    <x v="4"/>
    <x v="1"/>
    <n v="355"/>
    <n v="980072497.28015649"/>
  </r>
  <r>
    <x v="2"/>
    <x v="2"/>
    <x v="0"/>
    <x v="15"/>
    <x v="0"/>
    <x v="1"/>
    <x v="1"/>
    <x v="0"/>
    <n v="440"/>
    <n v="1044857176.0052031"/>
  </r>
  <r>
    <x v="2"/>
    <x v="2"/>
    <x v="0"/>
    <x v="15"/>
    <x v="0"/>
    <x v="1"/>
    <x v="1"/>
    <x v="1"/>
    <n v="1244"/>
    <n v="2824414833.663969"/>
  </r>
  <r>
    <x v="2"/>
    <x v="2"/>
    <x v="0"/>
    <x v="15"/>
    <x v="0"/>
    <x v="1"/>
    <x v="2"/>
    <x v="0"/>
    <n v="123"/>
    <n v="253223637.62674081"/>
  </r>
  <r>
    <x v="2"/>
    <x v="2"/>
    <x v="0"/>
    <x v="15"/>
    <x v="0"/>
    <x v="1"/>
    <x v="2"/>
    <x v="1"/>
    <n v="27"/>
    <n v="55053336.483195737"/>
  </r>
  <r>
    <x v="2"/>
    <x v="2"/>
    <x v="0"/>
    <x v="15"/>
    <x v="0"/>
    <x v="3"/>
    <x v="1"/>
    <x v="1"/>
    <n v="1"/>
    <n v="2385224.0922509222"/>
  </r>
  <r>
    <x v="2"/>
    <x v="2"/>
    <x v="0"/>
    <x v="15"/>
    <x v="1"/>
    <x v="2"/>
    <x v="3"/>
    <x v="0"/>
    <n v="206"/>
    <n v="1179019356"/>
  </r>
  <r>
    <x v="2"/>
    <x v="2"/>
    <x v="0"/>
    <x v="15"/>
    <x v="1"/>
    <x v="2"/>
    <x v="3"/>
    <x v="1"/>
    <n v="247"/>
    <n v="1115131113"/>
  </r>
  <r>
    <x v="2"/>
    <x v="2"/>
    <x v="0"/>
    <x v="15"/>
    <x v="1"/>
    <x v="2"/>
    <x v="4"/>
    <x v="0"/>
    <n v="36"/>
    <n v="74644884"/>
  </r>
  <r>
    <x v="2"/>
    <x v="2"/>
    <x v="0"/>
    <x v="15"/>
    <x v="1"/>
    <x v="2"/>
    <x v="4"/>
    <x v="1"/>
    <n v="55"/>
    <n v="102424185"/>
  </r>
  <r>
    <x v="2"/>
    <x v="2"/>
    <x v="0"/>
    <x v="15"/>
    <x v="1"/>
    <x v="2"/>
    <x v="1"/>
    <x v="0"/>
    <n v="62"/>
    <n v="125622528"/>
  </r>
  <r>
    <x v="2"/>
    <x v="2"/>
    <x v="0"/>
    <x v="15"/>
    <x v="1"/>
    <x v="2"/>
    <x v="1"/>
    <x v="1"/>
    <n v="146"/>
    <n v="227748729"/>
  </r>
  <r>
    <x v="2"/>
    <x v="2"/>
    <x v="0"/>
    <x v="15"/>
    <x v="1"/>
    <x v="2"/>
    <x v="2"/>
    <x v="0"/>
    <n v="2"/>
    <n v="2157444"/>
  </r>
  <r>
    <x v="2"/>
    <x v="2"/>
    <x v="0"/>
    <x v="15"/>
    <x v="1"/>
    <x v="2"/>
    <x v="2"/>
    <x v="1"/>
    <n v="1"/>
    <n v="1350000"/>
  </r>
  <r>
    <x v="2"/>
    <x v="2"/>
    <x v="0"/>
    <x v="15"/>
    <x v="1"/>
    <x v="4"/>
    <x v="0"/>
    <x v="0"/>
    <n v="1"/>
    <n v="4989898.5"/>
  </r>
  <r>
    <x v="2"/>
    <x v="2"/>
    <x v="0"/>
    <x v="15"/>
    <x v="1"/>
    <x v="4"/>
    <x v="0"/>
    <x v="1"/>
    <n v="1"/>
    <n v="3624112.5"/>
  </r>
  <r>
    <x v="2"/>
    <x v="2"/>
    <x v="0"/>
    <x v="15"/>
    <x v="1"/>
    <x v="4"/>
    <x v="3"/>
    <x v="0"/>
    <n v="16"/>
    <n v="107255650.93993388"/>
  </r>
  <r>
    <x v="2"/>
    <x v="2"/>
    <x v="0"/>
    <x v="15"/>
    <x v="1"/>
    <x v="4"/>
    <x v="3"/>
    <x v="1"/>
    <n v="30"/>
    <n v="200775977.36879212"/>
  </r>
  <r>
    <x v="2"/>
    <x v="2"/>
    <x v="0"/>
    <x v="15"/>
    <x v="1"/>
    <x v="4"/>
    <x v="4"/>
    <x v="0"/>
    <n v="1"/>
    <n v="2620942.4415584416"/>
  </r>
  <r>
    <x v="2"/>
    <x v="2"/>
    <x v="0"/>
    <x v="15"/>
    <x v="1"/>
    <x v="4"/>
    <x v="4"/>
    <x v="1"/>
    <n v="4"/>
    <n v="9725726.6422228031"/>
  </r>
  <r>
    <x v="2"/>
    <x v="2"/>
    <x v="0"/>
    <x v="15"/>
    <x v="1"/>
    <x v="4"/>
    <x v="1"/>
    <x v="0"/>
    <n v="11"/>
    <n v="26074456.042577498"/>
  </r>
  <r>
    <x v="2"/>
    <x v="2"/>
    <x v="0"/>
    <x v="15"/>
    <x v="1"/>
    <x v="4"/>
    <x v="1"/>
    <x v="1"/>
    <n v="41"/>
    <n v="87520077.937399268"/>
  </r>
  <r>
    <x v="2"/>
    <x v="2"/>
    <x v="0"/>
    <x v="15"/>
    <x v="1"/>
    <x v="4"/>
    <x v="2"/>
    <x v="0"/>
    <n v="3"/>
    <n v="6222998.7750000004"/>
  </r>
  <r>
    <x v="2"/>
    <x v="2"/>
    <x v="0"/>
    <x v="15"/>
    <x v="1"/>
    <x v="3"/>
    <x v="3"/>
    <x v="0"/>
    <n v="11"/>
    <n v="33022143"/>
  </r>
  <r>
    <x v="2"/>
    <x v="2"/>
    <x v="0"/>
    <x v="15"/>
    <x v="1"/>
    <x v="3"/>
    <x v="3"/>
    <x v="1"/>
    <n v="9"/>
    <n v="20479038"/>
  </r>
  <r>
    <x v="2"/>
    <x v="2"/>
    <x v="0"/>
    <x v="15"/>
    <x v="1"/>
    <x v="3"/>
    <x v="4"/>
    <x v="0"/>
    <n v="3"/>
    <n v="5512506"/>
  </r>
  <r>
    <x v="2"/>
    <x v="2"/>
    <x v="0"/>
    <x v="15"/>
    <x v="1"/>
    <x v="3"/>
    <x v="4"/>
    <x v="1"/>
    <n v="7"/>
    <n v="11604333"/>
  </r>
  <r>
    <x v="2"/>
    <x v="2"/>
    <x v="0"/>
    <x v="15"/>
    <x v="1"/>
    <x v="3"/>
    <x v="1"/>
    <x v="0"/>
    <n v="5"/>
    <n v="9492603"/>
  </r>
  <r>
    <x v="2"/>
    <x v="2"/>
    <x v="0"/>
    <x v="15"/>
    <x v="1"/>
    <x v="3"/>
    <x v="1"/>
    <x v="1"/>
    <n v="9"/>
    <n v="16460808"/>
  </r>
  <r>
    <x v="2"/>
    <x v="2"/>
    <x v="0"/>
    <x v="15"/>
    <x v="1"/>
    <x v="3"/>
    <x v="2"/>
    <x v="0"/>
    <n v="5"/>
    <n v="7188696"/>
  </r>
  <r>
    <x v="2"/>
    <x v="2"/>
    <x v="0"/>
    <x v="16"/>
    <x v="0"/>
    <x v="0"/>
    <x v="0"/>
    <x v="0"/>
    <n v="20"/>
    <n v="265736650.81233528"/>
  </r>
  <r>
    <x v="2"/>
    <x v="2"/>
    <x v="0"/>
    <x v="16"/>
    <x v="0"/>
    <x v="0"/>
    <x v="0"/>
    <x v="1"/>
    <n v="5"/>
    <n v="73157134.138019994"/>
  </r>
  <r>
    <x v="2"/>
    <x v="2"/>
    <x v="0"/>
    <x v="16"/>
    <x v="0"/>
    <x v="0"/>
    <x v="3"/>
    <x v="0"/>
    <n v="12"/>
    <n v="142541758.47566178"/>
  </r>
  <r>
    <x v="2"/>
    <x v="2"/>
    <x v="0"/>
    <x v="16"/>
    <x v="0"/>
    <x v="0"/>
    <x v="3"/>
    <x v="1"/>
    <n v="7"/>
    <n v="75640713.842177942"/>
  </r>
  <r>
    <x v="2"/>
    <x v="2"/>
    <x v="0"/>
    <x v="16"/>
    <x v="0"/>
    <x v="0"/>
    <x v="1"/>
    <x v="0"/>
    <n v="6"/>
    <n v="25761387.851629987"/>
  </r>
  <r>
    <x v="2"/>
    <x v="2"/>
    <x v="0"/>
    <x v="16"/>
    <x v="0"/>
    <x v="0"/>
    <x v="1"/>
    <x v="1"/>
    <n v="10"/>
    <n v="45429742.193181708"/>
  </r>
  <r>
    <x v="2"/>
    <x v="2"/>
    <x v="0"/>
    <x v="16"/>
    <x v="0"/>
    <x v="0"/>
    <x v="2"/>
    <x v="0"/>
    <n v="2"/>
    <n v="4380020.3069700003"/>
  </r>
  <r>
    <x v="2"/>
    <x v="2"/>
    <x v="0"/>
    <x v="16"/>
    <x v="0"/>
    <x v="1"/>
    <x v="3"/>
    <x v="0"/>
    <n v="366"/>
    <n v="4529306497.5405788"/>
  </r>
  <r>
    <x v="2"/>
    <x v="2"/>
    <x v="0"/>
    <x v="16"/>
    <x v="0"/>
    <x v="1"/>
    <x v="3"/>
    <x v="1"/>
    <n v="197"/>
    <n v="2124732381.3637767"/>
  </r>
  <r>
    <x v="2"/>
    <x v="2"/>
    <x v="0"/>
    <x v="16"/>
    <x v="0"/>
    <x v="1"/>
    <x v="4"/>
    <x v="0"/>
    <n v="3"/>
    <n v="13568808.870000001"/>
  </r>
  <r>
    <x v="2"/>
    <x v="2"/>
    <x v="0"/>
    <x v="16"/>
    <x v="0"/>
    <x v="1"/>
    <x v="4"/>
    <x v="1"/>
    <n v="11"/>
    <n v="34775761.784999996"/>
  </r>
  <r>
    <x v="2"/>
    <x v="2"/>
    <x v="0"/>
    <x v="16"/>
    <x v="0"/>
    <x v="1"/>
    <x v="1"/>
    <x v="0"/>
    <n v="98"/>
    <n v="380607014.19631976"/>
  </r>
  <r>
    <x v="2"/>
    <x v="2"/>
    <x v="0"/>
    <x v="16"/>
    <x v="0"/>
    <x v="1"/>
    <x v="1"/>
    <x v="1"/>
    <n v="96"/>
    <n v="405079110.12199014"/>
  </r>
  <r>
    <x v="2"/>
    <x v="2"/>
    <x v="0"/>
    <x v="16"/>
    <x v="0"/>
    <x v="1"/>
    <x v="2"/>
    <x v="0"/>
    <n v="6"/>
    <n v="12505289.843940001"/>
  </r>
  <r>
    <x v="2"/>
    <x v="2"/>
    <x v="0"/>
    <x v="16"/>
    <x v="0"/>
    <x v="1"/>
    <x v="2"/>
    <x v="1"/>
    <n v="3"/>
    <n v="5539135.9866000004"/>
  </r>
  <r>
    <x v="2"/>
    <x v="2"/>
    <x v="0"/>
    <x v="16"/>
    <x v="1"/>
    <x v="2"/>
    <x v="3"/>
    <x v="0"/>
    <n v="44"/>
    <n v="209658903"/>
  </r>
  <r>
    <x v="2"/>
    <x v="2"/>
    <x v="0"/>
    <x v="16"/>
    <x v="1"/>
    <x v="2"/>
    <x v="3"/>
    <x v="1"/>
    <n v="30"/>
    <n v="129227649"/>
  </r>
  <r>
    <x v="2"/>
    <x v="2"/>
    <x v="0"/>
    <x v="16"/>
    <x v="1"/>
    <x v="2"/>
    <x v="4"/>
    <x v="0"/>
    <n v="14"/>
    <n v="64287516"/>
  </r>
  <r>
    <x v="2"/>
    <x v="2"/>
    <x v="0"/>
    <x v="16"/>
    <x v="1"/>
    <x v="2"/>
    <x v="4"/>
    <x v="1"/>
    <n v="6"/>
    <n v="21462000"/>
  </r>
  <r>
    <x v="2"/>
    <x v="2"/>
    <x v="0"/>
    <x v="16"/>
    <x v="1"/>
    <x v="2"/>
    <x v="1"/>
    <x v="0"/>
    <n v="15"/>
    <n v="44349096"/>
  </r>
  <r>
    <x v="2"/>
    <x v="2"/>
    <x v="0"/>
    <x v="16"/>
    <x v="1"/>
    <x v="2"/>
    <x v="1"/>
    <x v="1"/>
    <n v="10"/>
    <n v="21432222"/>
  </r>
  <r>
    <x v="2"/>
    <x v="2"/>
    <x v="0"/>
    <x v="16"/>
    <x v="1"/>
    <x v="2"/>
    <x v="2"/>
    <x v="0"/>
    <n v="1"/>
    <n v="600000"/>
  </r>
  <r>
    <x v="2"/>
    <x v="2"/>
    <x v="0"/>
    <x v="16"/>
    <x v="1"/>
    <x v="2"/>
    <x v="2"/>
    <x v="1"/>
    <n v="4"/>
    <n v="3519333"/>
  </r>
  <r>
    <x v="2"/>
    <x v="2"/>
    <x v="0"/>
    <x v="16"/>
    <x v="1"/>
    <x v="4"/>
    <x v="3"/>
    <x v="0"/>
    <n v="1"/>
    <n v="12971101.654638274"/>
  </r>
  <r>
    <x v="2"/>
    <x v="2"/>
    <x v="0"/>
    <x v="16"/>
    <x v="1"/>
    <x v="4"/>
    <x v="3"/>
    <x v="1"/>
    <n v="1"/>
    <n v="11621512.068070835"/>
  </r>
  <r>
    <x v="2"/>
    <x v="2"/>
    <x v="0"/>
    <x v="16"/>
    <x v="1"/>
    <x v="4"/>
    <x v="4"/>
    <x v="0"/>
    <n v="1"/>
    <n v="4522936.29"/>
  </r>
  <r>
    <x v="2"/>
    <x v="2"/>
    <x v="0"/>
    <x v="16"/>
    <x v="1"/>
    <x v="4"/>
    <x v="1"/>
    <x v="0"/>
    <n v="4"/>
    <n v="10949326.461877253"/>
  </r>
  <r>
    <x v="2"/>
    <x v="2"/>
    <x v="0"/>
    <x v="16"/>
    <x v="1"/>
    <x v="4"/>
    <x v="1"/>
    <x v="1"/>
    <n v="5"/>
    <n v="16222343.91062928"/>
  </r>
  <r>
    <x v="2"/>
    <x v="2"/>
    <x v="0"/>
    <x v="17"/>
    <x v="0"/>
    <x v="0"/>
    <x v="0"/>
    <x v="0"/>
    <n v="107"/>
    <n v="906808189.12525082"/>
  </r>
  <r>
    <x v="2"/>
    <x v="2"/>
    <x v="0"/>
    <x v="17"/>
    <x v="0"/>
    <x v="0"/>
    <x v="0"/>
    <x v="1"/>
    <n v="78"/>
    <n v="686591647.49645603"/>
  </r>
  <r>
    <x v="2"/>
    <x v="2"/>
    <x v="0"/>
    <x v="17"/>
    <x v="0"/>
    <x v="0"/>
    <x v="3"/>
    <x v="0"/>
    <n v="183"/>
    <n v="1211195496.054945"/>
  </r>
  <r>
    <x v="2"/>
    <x v="2"/>
    <x v="0"/>
    <x v="17"/>
    <x v="0"/>
    <x v="0"/>
    <x v="3"/>
    <x v="1"/>
    <n v="175"/>
    <n v="1099519992.3317394"/>
  </r>
  <r>
    <x v="2"/>
    <x v="2"/>
    <x v="0"/>
    <x v="17"/>
    <x v="0"/>
    <x v="0"/>
    <x v="4"/>
    <x v="0"/>
    <n v="20"/>
    <n v="66918510.916233025"/>
  </r>
  <r>
    <x v="2"/>
    <x v="2"/>
    <x v="0"/>
    <x v="17"/>
    <x v="0"/>
    <x v="0"/>
    <x v="4"/>
    <x v="1"/>
    <n v="58"/>
    <n v="168481513.38147259"/>
  </r>
  <r>
    <x v="2"/>
    <x v="2"/>
    <x v="0"/>
    <x v="17"/>
    <x v="0"/>
    <x v="0"/>
    <x v="1"/>
    <x v="0"/>
    <n v="65"/>
    <n v="148143772.51540861"/>
  </r>
  <r>
    <x v="2"/>
    <x v="2"/>
    <x v="0"/>
    <x v="17"/>
    <x v="0"/>
    <x v="0"/>
    <x v="1"/>
    <x v="1"/>
    <n v="88"/>
    <n v="200101117.48940954"/>
  </r>
  <r>
    <x v="2"/>
    <x v="2"/>
    <x v="0"/>
    <x v="17"/>
    <x v="0"/>
    <x v="0"/>
    <x v="2"/>
    <x v="0"/>
    <n v="31"/>
    <n v="58441711.758031473"/>
  </r>
  <r>
    <x v="2"/>
    <x v="2"/>
    <x v="0"/>
    <x v="17"/>
    <x v="0"/>
    <x v="0"/>
    <x v="2"/>
    <x v="1"/>
    <n v="1"/>
    <n v="1872624.6150000002"/>
  </r>
  <r>
    <x v="2"/>
    <x v="2"/>
    <x v="0"/>
    <x v="17"/>
    <x v="0"/>
    <x v="1"/>
    <x v="3"/>
    <x v="0"/>
    <n v="853"/>
    <n v="5653412976.6276579"/>
  </r>
  <r>
    <x v="2"/>
    <x v="2"/>
    <x v="0"/>
    <x v="17"/>
    <x v="0"/>
    <x v="1"/>
    <x v="3"/>
    <x v="1"/>
    <n v="997"/>
    <n v="6218095817.2833195"/>
  </r>
  <r>
    <x v="2"/>
    <x v="2"/>
    <x v="0"/>
    <x v="17"/>
    <x v="0"/>
    <x v="1"/>
    <x v="4"/>
    <x v="0"/>
    <n v="172"/>
    <n v="443798960.2966423"/>
  </r>
  <r>
    <x v="2"/>
    <x v="2"/>
    <x v="0"/>
    <x v="17"/>
    <x v="0"/>
    <x v="1"/>
    <x v="4"/>
    <x v="1"/>
    <n v="271"/>
    <n v="758910421.49570239"/>
  </r>
  <r>
    <x v="2"/>
    <x v="2"/>
    <x v="0"/>
    <x v="17"/>
    <x v="0"/>
    <x v="1"/>
    <x v="1"/>
    <x v="0"/>
    <n v="276"/>
    <n v="630749248.21207976"/>
  </r>
  <r>
    <x v="2"/>
    <x v="2"/>
    <x v="0"/>
    <x v="17"/>
    <x v="0"/>
    <x v="1"/>
    <x v="1"/>
    <x v="1"/>
    <n v="348"/>
    <n v="791700052.54951489"/>
  </r>
  <r>
    <x v="2"/>
    <x v="2"/>
    <x v="0"/>
    <x v="17"/>
    <x v="0"/>
    <x v="1"/>
    <x v="2"/>
    <x v="0"/>
    <n v="194"/>
    <n v="364220157.25892538"/>
  </r>
  <r>
    <x v="2"/>
    <x v="2"/>
    <x v="0"/>
    <x v="17"/>
    <x v="0"/>
    <x v="1"/>
    <x v="2"/>
    <x v="1"/>
    <n v="25"/>
    <n v="47687122.922000006"/>
  </r>
  <r>
    <x v="2"/>
    <x v="2"/>
    <x v="0"/>
    <x v="17"/>
    <x v="1"/>
    <x v="2"/>
    <x v="3"/>
    <x v="0"/>
    <n v="1242"/>
    <n v="5482916628"/>
  </r>
  <r>
    <x v="2"/>
    <x v="2"/>
    <x v="0"/>
    <x v="17"/>
    <x v="1"/>
    <x v="2"/>
    <x v="3"/>
    <x v="1"/>
    <n v="1166"/>
    <n v="4738733976"/>
  </r>
  <r>
    <x v="2"/>
    <x v="2"/>
    <x v="0"/>
    <x v="17"/>
    <x v="1"/>
    <x v="2"/>
    <x v="4"/>
    <x v="0"/>
    <n v="163"/>
    <n v="424632153"/>
  </r>
  <r>
    <x v="2"/>
    <x v="2"/>
    <x v="0"/>
    <x v="17"/>
    <x v="1"/>
    <x v="2"/>
    <x v="4"/>
    <x v="1"/>
    <n v="166"/>
    <n v="355548516"/>
  </r>
  <r>
    <x v="2"/>
    <x v="2"/>
    <x v="0"/>
    <x v="17"/>
    <x v="1"/>
    <x v="2"/>
    <x v="1"/>
    <x v="0"/>
    <n v="43"/>
    <n v="98697087"/>
  </r>
  <r>
    <x v="2"/>
    <x v="2"/>
    <x v="0"/>
    <x v="17"/>
    <x v="1"/>
    <x v="2"/>
    <x v="1"/>
    <x v="1"/>
    <n v="69"/>
    <n v="121380312"/>
  </r>
  <r>
    <x v="2"/>
    <x v="2"/>
    <x v="0"/>
    <x v="17"/>
    <x v="1"/>
    <x v="2"/>
    <x v="2"/>
    <x v="0"/>
    <n v="6"/>
    <n v="8775000"/>
  </r>
  <r>
    <x v="2"/>
    <x v="2"/>
    <x v="0"/>
    <x v="17"/>
    <x v="1"/>
    <x v="2"/>
    <x v="2"/>
    <x v="1"/>
    <n v="6"/>
    <n v="8248410"/>
  </r>
  <r>
    <x v="2"/>
    <x v="2"/>
    <x v="0"/>
    <x v="17"/>
    <x v="1"/>
    <x v="4"/>
    <x v="0"/>
    <x v="0"/>
    <n v="2"/>
    <n v="7780909.2149999999"/>
  </r>
  <r>
    <x v="2"/>
    <x v="2"/>
    <x v="0"/>
    <x v="17"/>
    <x v="1"/>
    <x v="4"/>
    <x v="3"/>
    <x v="0"/>
    <n v="7"/>
    <n v="46412502.194985516"/>
  </r>
  <r>
    <x v="2"/>
    <x v="2"/>
    <x v="0"/>
    <x v="17"/>
    <x v="1"/>
    <x v="4"/>
    <x v="3"/>
    <x v="1"/>
    <n v="7"/>
    <n v="42265412.374685682"/>
  </r>
  <r>
    <x v="2"/>
    <x v="2"/>
    <x v="0"/>
    <x v="17"/>
    <x v="1"/>
    <x v="4"/>
    <x v="4"/>
    <x v="0"/>
    <n v="2"/>
    <n v="5020470.8571428563"/>
  </r>
  <r>
    <x v="2"/>
    <x v="2"/>
    <x v="0"/>
    <x v="17"/>
    <x v="1"/>
    <x v="4"/>
    <x v="4"/>
    <x v="1"/>
    <n v="4"/>
    <n v="10149314.447938032"/>
  </r>
  <r>
    <x v="2"/>
    <x v="2"/>
    <x v="0"/>
    <x v="17"/>
    <x v="1"/>
    <x v="4"/>
    <x v="1"/>
    <x v="0"/>
    <n v="2"/>
    <n v="4118290.4250000003"/>
  </r>
  <r>
    <x v="2"/>
    <x v="2"/>
    <x v="0"/>
    <x v="17"/>
    <x v="1"/>
    <x v="4"/>
    <x v="1"/>
    <x v="1"/>
    <n v="2"/>
    <n v="4300562.0135454545"/>
  </r>
  <r>
    <x v="2"/>
    <x v="2"/>
    <x v="0"/>
    <x v="17"/>
    <x v="1"/>
    <x v="4"/>
    <x v="2"/>
    <x v="0"/>
    <n v="1"/>
    <n v="1759951.53"/>
  </r>
  <r>
    <x v="2"/>
    <x v="2"/>
    <x v="0"/>
    <x v="17"/>
    <x v="1"/>
    <x v="4"/>
    <x v="2"/>
    <x v="1"/>
    <n v="1"/>
    <n v="1933124.6737500003"/>
  </r>
  <r>
    <x v="2"/>
    <x v="2"/>
    <x v="0"/>
    <x v="18"/>
    <x v="0"/>
    <x v="0"/>
    <x v="0"/>
    <x v="0"/>
    <n v="33"/>
    <n v="378072456.75333327"/>
  </r>
  <r>
    <x v="2"/>
    <x v="2"/>
    <x v="0"/>
    <x v="18"/>
    <x v="0"/>
    <x v="0"/>
    <x v="0"/>
    <x v="1"/>
    <n v="7"/>
    <n v="68037171"/>
  </r>
  <r>
    <x v="2"/>
    <x v="2"/>
    <x v="0"/>
    <x v="18"/>
    <x v="0"/>
    <x v="0"/>
    <x v="3"/>
    <x v="0"/>
    <n v="18"/>
    <n v="125327812.70915726"/>
  </r>
  <r>
    <x v="2"/>
    <x v="2"/>
    <x v="0"/>
    <x v="18"/>
    <x v="0"/>
    <x v="0"/>
    <x v="3"/>
    <x v="1"/>
    <n v="7"/>
    <n v="45867131.937713146"/>
  </r>
  <r>
    <x v="2"/>
    <x v="2"/>
    <x v="0"/>
    <x v="18"/>
    <x v="0"/>
    <x v="0"/>
    <x v="4"/>
    <x v="0"/>
    <n v="1"/>
    <n v="2817536.926470588"/>
  </r>
  <r>
    <x v="2"/>
    <x v="2"/>
    <x v="0"/>
    <x v="18"/>
    <x v="0"/>
    <x v="0"/>
    <x v="4"/>
    <x v="1"/>
    <n v="3"/>
    <n v="11231958.707526308"/>
  </r>
  <r>
    <x v="2"/>
    <x v="2"/>
    <x v="0"/>
    <x v="18"/>
    <x v="0"/>
    <x v="0"/>
    <x v="1"/>
    <x v="0"/>
    <n v="3"/>
    <n v="7121260.6791626774"/>
  </r>
  <r>
    <x v="2"/>
    <x v="2"/>
    <x v="0"/>
    <x v="18"/>
    <x v="0"/>
    <x v="0"/>
    <x v="1"/>
    <x v="1"/>
    <n v="3"/>
    <n v="7350527.1151127433"/>
  </r>
  <r>
    <x v="2"/>
    <x v="2"/>
    <x v="0"/>
    <x v="18"/>
    <x v="0"/>
    <x v="1"/>
    <x v="3"/>
    <x v="0"/>
    <n v="240"/>
    <n v="1632633933.7909856"/>
  </r>
  <r>
    <x v="2"/>
    <x v="2"/>
    <x v="0"/>
    <x v="18"/>
    <x v="0"/>
    <x v="1"/>
    <x v="3"/>
    <x v="1"/>
    <n v="232"/>
    <n v="1524773070.0566258"/>
  </r>
  <r>
    <x v="2"/>
    <x v="2"/>
    <x v="0"/>
    <x v="18"/>
    <x v="0"/>
    <x v="1"/>
    <x v="4"/>
    <x v="0"/>
    <n v="79"/>
    <n v="270739959.7264955"/>
  </r>
  <r>
    <x v="2"/>
    <x v="2"/>
    <x v="0"/>
    <x v="18"/>
    <x v="0"/>
    <x v="1"/>
    <x v="4"/>
    <x v="1"/>
    <n v="86"/>
    <n v="267071183.30087304"/>
  </r>
  <r>
    <x v="2"/>
    <x v="2"/>
    <x v="0"/>
    <x v="18"/>
    <x v="0"/>
    <x v="1"/>
    <x v="1"/>
    <x v="0"/>
    <n v="76"/>
    <n v="178339109.28031099"/>
  </r>
  <r>
    <x v="2"/>
    <x v="2"/>
    <x v="0"/>
    <x v="18"/>
    <x v="0"/>
    <x v="1"/>
    <x v="1"/>
    <x v="1"/>
    <n v="107"/>
    <n v="250603257.10530376"/>
  </r>
  <r>
    <x v="2"/>
    <x v="2"/>
    <x v="0"/>
    <x v="18"/>
    <x v="0"/>
    <x v="1"/>
    <x v="2"/>
    <x v="0"/>
    <n v="16"/>
    <n v="29521860.151249997"/>
  </r>
  <r>
    <x v="2"/>
    <x v="2"/>
    <x v="0"/>
    <x v="18"/>
    <x v="0"/>
    <x v="1"/>
    <x v="2"/>
    <x v="1"/>
    <n v="13"/>
    <n v="23887907.760000005"/>
  </r>
  <r>
    <x v="2"/>
    <x v="2"/>
    <x v="0"/>
    <x v="18"/>
    <x v="1"/>
    <x v="2"/>
    <x v="0"/>
    <x v="0"/>
    <n v="1"/>
    <n v="13200000"/>
  </r>
  <r>
    <x v="2"/>
    <x v="2"/>
    <x v="0"/>
    <x v="18"/>
    <x v="1"/>
    <x v="2"/>
    <x v="0"/>
    <x v="1"/>
    <n v="1"/>
    <n v="14970000"/>
  </r>
  <r>
    <x v="2"/>
    <x v="2"/>
    <x v="0"/>
    <x v="18"/>
    <x v="1"/>
    <x v="2"/>
    <x v="3"/>
    <x v="0"/>
    <n v="372"/>
    <n v="2147637555"/>
  </r>
  <r>
    <x v="2"/>
    <x v="2"/>
    <x v="0"/>
    <x v="18"/>
    <x v="1"/>
    <x v="2"/>
    <x v="3"/>
    <x v="1"/>
    <n v="191"/>
    <n v="1137120831"/>
  </r>
  <r>
    <x v="2"/>
    <x v="2"/>
    <x v="0"/>
    <x v="18"/>
    <x v="1"/>
    <x v="2"/>
    <x v="4"/>
    <x v="0"/>
    <n v="352"/>
    <n v="888968532"/>
  </r>
  <r>
    <x v="2"/>
    <x v="2"/>
    <x v="0"/>
    <x v="18"/>
    <x v="1"/>
    <x v="2"/>
    <x v="4"/>
    <x v="1"/>
    <n v="86"/>
    <n v="219434895"/>
  </r>
  <r>
    <x v="2"/>
    <x v="2"/>
    <x v="0"/>
    <x v="18"/>
    <x v="1"/>
    <x v="2"/>
    <x v="1"/>
    <x v="0"/>
    <n v="12"/>
    <n v="26734473"/>
  </r>
  <r>
    <x v="2"/>
    <x v="2"/>
    <x v="0"/>
    <x v="18"/>
    <x v="1"/>
    <x v="2"/>
    <x v="1"/>
    <x v="1"/>
    <n v="35"/>
    <n v="78459147"/>
  </r>
  <r>
    <x v="2"/>
    <x v="2"/>
    <x v="0"/>
    <x v="18"/>
    <x v="1"/>
    <x v="2"/>
    <x v="2"/>
    <x v="0"/>
    <n v="15"/>
    <n v="28716369"/>
  </r>
  <r>
    <x v="2"/>
    <x v="2"/>
    <x v="0"/>
    <x v="18"/>
    <x v="1"/>
    <x v="2"/>
    <x v="2"/>
    <x v="1"/>
    <n v="11"/>
    <n v="12263415"/>
  </r>
  <r>
    <x v="2"/>
    <x v="2"/>
    <x v="0"/>
    <x v="18"/>
    <x v="1"/>
    <x v="4"/>
    <x v="0"/>
    <x v="1"/>
    <n v="1"/>
    <n v="10105078"/>
  </r>
  <r>
    <x v="2"/>
    <x v="2"/>
    <x v="0"/>
    <x v="18"/>
    <x v="1"/>
    <x v="4"/>
    <x v="3"/>
    <x v="0"/>
    <n v="2"/>
    <n v="14456581.636797117"/>
  </r>
  <r>
    <x v="2"/>
    <x v="2"/>
    <x v="0"/>
    <x v="18"/>
    <x v="1"/>
    <x v="4"/>
    <x v="3"/>
    <x v="1"/>
    <n v="1"/>
    <n v="6616103.0771509707"/>
  </r>
  <r>
    <x v="2"/>
    <x v="2"/>
    <x v="0"/>
    <x v="19"/>
    <x v="0"/>
    <x v="0"/>
    <x v="0"/>
    <x v="0"/>
    <n v="41"/>
    <n v="293884342.91713685"/>
  </r>
  <r>
    <x v="2"/>
    <x v="2"/>
    <x v="0"/>
    <x v="19"/>
    <x v="0"/>
    <x v="0"/>
    <x v="0"/>
    <x v="1"/>
    <n v="31"/>
    <n v="165789860.31"/>
  </r>
  <r>
    <x v="2"/>
    <x v="2"/>
    <x v="0"/>
    <x v="19"/>
    <x v="0"/>
    <x v="0"/>
    <x v="3"/>
    <x v="1"/>
    <n v="1"/>
    <n v="6013295.6829638872"/>
  </r>
  <r>
    <x v="2"/>
    <x v="2"/>
    <x v="0"/>
    <x v="19"/>
    <x v="0"/>
    <x v="0"/>
    <x v="1"/>
    <x v="0"/>
    <n v="8"/>
    <n v="17506645.793026291"/>
  </r>
  <r>
    <x v="2"/>
    <x v="2"/>
    <x v="0"/>
    <x v="19"/>
    <x v="0"/>
    <x v="0"/>
    <x v="1"/>
    <x v="1"/>
    <n v="7"/>
    <n v="14573401.049516115"/>
  </r>
  <r>
    <x v="2"/>
    <x v="2"/>
    <x v="0"/>
    <x v="19"/>
    <x v="0"/>
    <x v="0"/>
    <x v="2"/>
    <x v="0"/>
    <n v="1"/>
    <n v="1582393.3537499998"/>
  </r>
  <r>
    <x v="2"/>
    <x v="2"/>
    <x v="0"/>
    <x v="19"/>
    <x v="0"/>
    <x v="1"/>
    <x v="3"/>
    <x v="0"/>
    <n v="92"/>
    <n v="528417360.1614114"/>
  </r>
  <r>
    <x v="2"/>
    <x v="2"/>
    <x v="0"/>
    <x v="19"/>
    <x v="0"/>
    <x v="1"/>
    <x v="3"/>
    <x v="1"/>
    <n v="118"/>
    <n v="633932741.34658885"/>
  </r>
  <r>
    <x v="2"/>
    <x v="2"/>
    <x v="0"/>
    <x v="19"/>
    <x v="0"/>
    <x v="1"/>
    <x v="1"/>
    <x v="0"/>
    <n v="81"/>
    <n v="177555139.41026291"/>
  </r>
  <r>
    <x v="2"/>
    <x v="2"/>
    <x v="0"/>
    <x v="19"/>
    <x v="0"/>
    <x v="1"/>
    <x v="1"/>
    <x v="1"/>
    <n v="63"/>
    <n v="135294758.27419347"/>
  </r>
  <r>
    <x v="2"/>
    <x v="2"/>
    <x v="0"/>
    <x v="19"/>
    <x v="0"/>
    <x v="1"/>
    <x v="2"/>
    <x v="0"/>
    <n v="3"/>
    <n v="4747180.0612499993"/>
  </r>
  <r>
    <x v="2"/>
    <x v="2"/>
    <x v="0"/>
    <x v="19"/>
    <x v="0"/>
    <x v="1"/>
    <x v="2"/>
    <x v="1"/>
    <n v="6"/>
    <n v="9664373.3249999993"/>
  </r>
  <r>
    <x v="2"/>
    <x v="2"/>
    <x v="0"/>
    <x v="19"/>
    <x v="1"/>
    <x v="2"/>
    <x v="0"/>
    <x v="0"/>
    <n v="1"/>
    <n v="8584053"/>
  </r>
  <r>
    <x v="2"/>
    <x v="2"/>
    <x v="0"/>
    <x v="19"/>
    <x v="1"/>
    <x v="2"/>
    <x v="0"/>
    <x v="1"/>
    <n v="3"/>
    <n v="25997559"/>
  </r>
  <r>
    <x v="2"/>
    <x v="2"/>
    <x v="0"/>
    <x v="19"/>
    <x v="1"/>
    <x v="2"/>
    <x v="3"/>
    <x v="0"/>
    <n v="128"/>
    <n v="635198688"/>
  </r>
  <r>
    <x v="2"/>
    <x v="2"/>
    <x v="0"/>
    <x v="19"/>
    <x v="1"/>
    <x v="2"/>
    <x v="3"/>
    <x v="1"/>
    <n v="92"/>
    <n v="417697098"/>
  </r>
  <r>
    <x v="2"/>
    <x v="2"/>
    <x v="0"/>
    <x v="19"/>
    <x v="1"/>
    <x v="2"/>
    <x v="1"/>
    <x v="0"/>
    <n v="30"/>
    <n v="82420395"/>
  </r>
  <r>
    <x v="2"/>
    <x v="2"/>
    <x v="0"/>
    <x v="19"/>
    <x v="1"/>
    <x v="2"/>
    <x v="1"/>
    <x v="1"/>
    <n v="45"/>
    <n v="126056337"/>
  </r>
  <r>
    <x v="2"/>
    <x v="2"/>
    <x v="0"/>
    <x v="19"/>
    <x v="1"/>
    <x v="4"/>
    <x v="0"/>
    <x v="0"/>
    <n v="2"/>
    <n v="14423127.481578948"/>
  </r>
  <r>
    <x v="2"/>
    <x v="2"/>
    <x v="0"/>
    <x v="19"/>
    <x v="1"/>
    <x v="4"/>
    <x v="0"/>
    <x v="1"/>
    <n v="1"/>
    <n v="3498603.588157895"/>
  </r>
  <r>
    <x v="2"/>
    <x v="2"/>
    <x v="0"/>
    <x v="19"/>
    <x v="1"/>
    <x v="4"/>
    <x v="1"/>
    <x v="1"/>
    <n v="2"/>
    <n v="4990658.6370000001"/>
  </r>
  <r>
    <x v="2"/>
    <x v="2"/>
    <x v="0"/>
    <x v="20"/>
    <x v="0"/>
    <x v="0"/>
    <x v="0"/>
    <x v="0"/>
    <n v="63"/>
    <n v="620960177.24330544"/>
  </r>
  <r>
    <x v="2"/>
    <x v="2"/>
    <x v="0"/>
    <x v="20"/>
    <x v="0"/>
    <x v="0"/>
    <x v="0"/>
    <x v="1"/>
    <n v="40"/>
    <n v="350285949.56184739"/>
  </r>
  <r>
    <x v="2"/>
    <x v="2"/>
    <x v="0"/>
    <x v="20"/>
    <x v="0"/>
    <x v="0"/>
    <x v="3"/>
    <x v="0"/>
    <n v="74"/>
    <n v="504322606.26402378"/>
  </r>
  <r>
    <x v="2"/>
    <x v="2"/>
    <x v="0"/>
    <x v="20"/>
    <x v="0"/>
    <x v="0"/>
    <x v="3"/>
    <x v="1"/>
    <n v="37"/>
    <n v="235959146.17204782"/>
  </r>
  <r>
    <x v="2"/>
    <x v="2"/>
    <x v="0"/>
    <x v="20"/>
    <x v="0"/>
    <x v="0"/>
    <x v="4"/>
    <x v="0"/>
    <n v="5"/>
    <n v="20677700.488125"/>
  </r>
  <r>
    <x v="2"/>
    <x v="2"/>
    <x v="0"/>
    <x v="20"/>
    <x v="0"/>
    <x v="0"/>
    <x v="4"/>
    <x v="1"/>
    <n v="5"/>
    <n v="20515836.717961956"/>
  </r>
  <r>
    <x v="2"/>
    <x v="2"/>
    <x v="0"/>
    <x v="20"/>
    <x v="0"/>
    <x v="0"/>
    <x v="1"/>
    <x v="0"/>
    <n v="11"/>
    <n v="26535903.436908238"/>
  </r>
  <r>
    <x v="2"/>
    <x v="2"/>
    <x v="0"/>
    <x v="20"/>
    <x v="0"/>
    <x v="0"/>
    <x v="1"/>
    <x v="1"/>
    <n v="28"/>
    <n v="70636935.104901269"/>
  </r>
  <r>
    <x v="2"/>
    <x v="2"/>
    <x v="0"/>
    <x v="20"/>
    <x v="0"/>
    <x v="0"/>
    <x v="2"/>
    <x v="0"/>
    <n v="4"/>
    <n v="7620918.0966666648"/>
  </r>
  <r>
    <x v="2"/>
    <x v="2"/>
    <x v="0"/>
    <x v="20"/>
    <x v="0"/>
    <x v="1"/>
    <x v="3"/>
    <x v="0"/>
    <n v="589"/>
    <n v="3771719188.5111403"/>
  </r>
  <r>
    <x v="2"/>
    <x v="2"/>
    <x v="0"/>
    <x v="20"/>
    <x v="0"/>
    <x v="1"/>
    <x v="3"/>
    <x v="1"/>
    <n v="748"/>
    <n v="4476971174.4904957"/>
  </r>
  <r>
    <x v="2"/>
    <x v="2"/>
    <x v="0"/>
    <x v="20"/>
    <x v="0"/>
    <x v="1"/>
    <x v="4"/>
    <x v="0"/>
    <n v="27"/>
    <n v="82751919.768750012"/>
  </r>
  <r>
    <x v="2"/>
    <x v="2"/>
    <x v="0"/>
    <x v="20"/>
    <x v="0"/>
    <x v="1"/>
    <x v="4"/>
    <x v="1"/>
    <n v="67"/>
    <n v="209043218.56516305"/>
  </r>
  <r>
    <x v="2"/>
    <x v="2"/>
    <x v="0"/>
    <x v="20"/>
    <x v="0"/>
    <x v="1"/>
    <x v="1"/>
    <x v="0"/>
    <n v="185"/>
    <n v="452212689.38417876"/>
  </r>
  <r>
    <x v="2"/>
    <x v="2"/>
    <x v="0"/>
    <x v="20"/>
    <x v="0"/>
    <x v="1"/>
    <x v="1"/>
    <x v="1"/>
    <n v="291"/>
    <n v="736481323.15219188"/>
  </r>
  <r>
    <x v="2"/>
    <x v="2"/>
    <x v="0"/>
    <x v="20"/>
    <x v="0"/>
    <x v="1"/>
    <x v="2"/>
    <x v="0"/>
    <n v="34"/>
    <n v="64712594.003333315"/>
  </r>
  <r>
    <x v="2"/>
    <x v="2"/>
    <x v="0"/>
    <x v="20"/>
    <x v="0"/>
    <x v="1"/>
    <x v="2"/>
    <x v="1"/>
    <n v="5"/>
    <n v="9524456.5649999995"/>
  </r>
  <r>
    <x v="2"/>
    <x v="2"/>
    <x v="0"/>
    <x v="20"/>
    <x v="0"/>
    <x v="3"/>
    <x v="0"/>
    <x v="0"/>
    <n v="11"/>
    <n v="108175110.15000001"/>
  </r>
  <r>
    <x v="2"/>
    <x v="2"/>
    <x v="0"/>
    <x v="20"/>
    <x v="0"/>
    <x v="3"/>
    <x v="0"/>
    <x v="1"/>
    <n v="15"/>
    <n v="130208020.43600999"/>
  </r>
  <r>
    <x v="2"/>
    <x v="2"/>
    <x v="0"/>
    <x v="20"/>
    <x v="0"/>
    <x v="3"/>
    <x v="3"/>
    <x v="0"/>
    <n v="37"/>
    <n v="198902761.46903989"/>
  </r>
  <r>
    <x v="2"/>
    <x v="2"/>
    <x v="0"/>
    <x v="20"/>
    <x v="0"/>
    <x v="3"/>
    <x v="3"/>
    <x v="1"/>
    <n v="65"/>
    <n v="339879781.30071127"/>
  </r>
  <r>
    <x v="2"/>
    <x v="2"/>
    <x v="0"/>
    <x v="20"/>
    <x v="0"/>
    <x v="3"/>
    <x v="4"/>
    <x v="0"/>
    <n v="8"/>
    <n v="23053951.200000003"/>
  </r>
  <r>
    <x v="2"/>
    <x v="2"/>
    <x v="0"/>
    <x v="20"/>
    <x v="0"/>
    <x v="3"/>
    <x v="4"/>
    <x v="1"/>
    <n v="11"/>
    <n v="30805256.055"/>
  </r>
  <r>
    <x v="2"/>
    <x v="2"/>
    <x v="0"/>
    <x v="20"/>
    <x v="0"/>
    <x v="3"/>
    <x v="1"/>
    <x v="0"/>
    <n v="6"/>
    <n v="17163741.510000002"/>
  </r>
  <r>
    <x v="2"/>
    <x v="2"/>
    <x v="0"/>
    <x v="20"/>
    <x v="0"/>
    <x v="3"/>
    <x v="1"/>
    <x v="1"/>
    <n v="33"/>
    <n v="96038540.919264734"/>
  </r>
  <r>
    <x v="2"/>
    <x v="2"/>
    <x v="0"/>
    <x v="20"/>
    <x v="0"/>
    <x v="3"/>
    <x v="2"/>
    <x v="0"/>
    <n v="3"/>
    <n v="7776261.0449999999"/>
  </r>
  <r>
    <x v="2"/>
    <x v="2"/>
    <x v="0"/>
    <x v="20"/>
    <x v="1"/>
    <x v="2"/>
    <x v="3"/>
    <x v="0"/>
    <n v="443"/>
    <n v="1657738482"/>
  </r>
  <r>
    <x v="2"/>
    <x v="2"/>
    <x v="0"/>
    <x v="20"/>
    <x v="1"/>
    <x v="2"/>
    <x v="3"/>
    <x v="1"/>
    <n v="689"/>
    <n v="2334751629"/>
  </r>
  <r>
    <x v="2"/>
    <x v="2"/>
    <x v="0"/>
    <x v="20"/>
    <x v="1"/>
    <x v="2"/>
    <x v="4"/>
    <x v="0"/>
    <n v="30"/>
    <n v="97210470"/>
  </r>
  <r>
    <x v="2"/>
    <x v="2"/>
    <x v="0"/>
    <x v="20"/>
    <x v="1"/>
    <x v="2"/>
    <x v="4"/>
    <x v="1"/>
    <n v="50"/>
    <n v="158555709"/>
  </r>
  <r>
    <x v="2"/>
    <x v="2"/>
    <x v="0"/>
    <x v="20"/>
    <x v="1"/>
    <x v="2"/>
    <x v="1"/>
    <x v="0"/>
    <n v="94"/>
    <n v="212828892"/>
  </r>
  <r>
    <x v="2"/>
    <x v="2"/>
    <x v="0"/>
    <x v="20"/>
    <x v="1"/>
    <x v="2"/>
    <x v="1"/>
    <x v="1"/>
    <n v="138"/>
    <n v="272247999"/>
  </r>
  <r>
    <x v="2"/>
    <x v="2"/>
    <x v="0"/>
    <x v="20"/>
    <x v="1"/>
    <x v="2"/>
    <x v="2"/>
    <x v="0"/>
    <n v="18"/>
    <n v="34087443"/>
  </r>
  <r>
    <x v="2"/>
    <x v="2"/>
    <x v="0"/>
    <x v="20"/>
    <x v="1"/>
    <x v="2"/>
    <x v="2"/>
    <x v="1"/>
    <n v="5"/>
    <n v="8850537"/>
  </r>
  <r>
    <x v="2"/>
    <x v="2"/>
    <x v="0"/>
    <x v="20"/>
    <x v="1"/>
    <x v="4"/>
    <x v="3"/>
    <x v="0"/>
    <n v="15"/>
    <n v="100434409.07033543"/>
  </r>
  <r>
    <x v="2"/>
    <x v="2"/>
    <x v="0"/>
    <x v="20"/>
    <x v="1"/>
    <x v="4"/>
    <x v="3"/>
    <x v="1"/>
    <n v="4"/>
    <n v="26801101.238648348"/>
  </r>
  <r>
    <x v="2"/>
    <x v="2"/>
    <x v="0"/>
    <x v="20"/>
    <x v="1"/>
    <x v="4"/>
    <x v="4"/>
    <x v="0"/>
    <n v="2"/>
    <n v="5493559.663125"/>
  </r>
  <r>
    <x v="2"/>
    <x v="2"/>
    <x v="0"/>
    <x v="20"/>
    <x v="1"/>
    <x v="4"/>
    <x v="4"/>
    <x v="1"/>
    <n v="3"/>
    <n v="8028837.0071739126"/>
  </r>
  <r>
    <x v="2"/>
    <x v="2"/>
    <x v="0"/>
    <x v="20"/>
    <x v="1"/>
    <x v="4"/>
    <x v="1"/>
    <x v="0"/>
    <n v="10"/>
    <n v="24433205.811982911"/>
  </r>
  <r>
    <x v="2"/>
    <x v="2"/>
    <x v="0"/>
    <x v="20"/>
    <x v="1"/>
    <x v="4"/>
    <x v="1"/>
    <x v="1"/>
    <n v="7"/>
    <n v="16362271.452044867"/>
  </r>
  <r>
    <x v="2"/>
    <x v="2"/>
    <x v="0"/>
    <x v="20"/>
    <x v="1"/>
    <x v="4"/>
    <x v="2"/>
    <x v="0"/>
    <n v="3"/>
    <n v="6419719.7916666679"/>
  </r>
  <r>
    <x v="2"/>
    <x v="2"/>
    <x v="0"/>
    <x v="20"/>
    <x v="1"/>
    <x v="4"/>
    <x v="2"/>
    <x v="1"/>
    <n v="5"/>
    <n v="9978098.5442999993"/>
  </r>
  <r>
    <x v="2"/>
    <x v="2"/>
    <x v="0"/>
    <x v="21"/>
    <x v="0"/>
    <x v="0"/>
    <x v="0"/>
    <x v="0"/>
    <n v="15"/>
    <n v="133526375.421333"/>
  </r>
  <r>
    <x v="2"/>
    <x v="2"/>
    <x v="0"/>
    <x v="21"/>
    <x v="0"/>
    <x v="0"/>
    <x v="0"/>
    <x v="1"/>
    <n v="16"/>
    <n v="131051785.1640323"/>
  </r>
  <r>
    <x v="2"/>
    <x v="2"/>
    <x v="0"/>
    <x v="21"/>
    <x v="0"/>
    <x v="0"/>
    <x v="3"/>
    <x v="0"/>
    <n v="1"/>
    <n v="8111436.7489999998"/>
  </r>
  <r>
    <x v="2"/>
    <x v="2"/>
    <x v="0"/>
    <x v="21"/>
    <x v="0"/>
    <x v="0"/>
    <x v="1"/>
    <x v="0"/>
    <n v="1"/>
    <n v="2795236.6872413801"/>
  </r>
  <r>
    <x v="2"/>
    <x v="2"/>
    <x v="0"/>
    <x v="21"/>
    <x v="0"/>
    <x v="1"/>
    <x v="3"/>
    <x v="0"/>
    <n v="17"/>
    <n v="137894424.73300001"/>
  </r>
  <r>
    <x v="2"/>
    <x v="2"/>
    <x v="0"/>
    <x v="21"/>
    <x v="0"/>
    <x v="1"/>
    <x v="3"/>
    <x v="1"/>
    <n v="17"/>
    <n v="132234876.90785849"/>
  </r>
  <r>
    <x v="2"/>
    <x v="2"/>
    <x v="0"/>
    <x v="21"/>
    <x v="0"/>
    <x v="1"/>
    <x v="4"/>
    <x v="0"/>
    <n v="2"/>
    <n v="6456422.3999999994"/>
  </r>
  <r>
    <x v="2"/>
    <x v="2"/>
    <x v="0"/>
    <x v="21"/>
    <x v="0"/>
    <x v="1"/>
    <x v="4"/>
    <x v="1"/>
    <n v="6"/>
    <n v="19024303.575000003"/>
  </r>
  <r>
    <x v="2"/>
    <x v="2"/>
    <x v="0"/>
    <x v="21"/>
    <x v="0"/>
    <x v="1"/>
    <x v="1"/>
    <x v="0"/>
    <n v="28"/>
    <n v="78266627.242758647"/>
  </r>
  <r>
    <x v="2"/>
    <x v="2"/>
    <x v="0"/>
    <x v="21"/>
    <x v="0"/>
    <x v="1"/>
    <x v="1"/>
    <x v="1"/>
    <n v="22"/>
    <n v="67132578.360000014"/>
  </r>
  <r>
    <x v="2"/>
    <x v="2"/>
    <x v="0"/>
    <x v="21"/>
    <x v="1"/>
    <x v="2"/>
    <x v="3"/>
    <x v="0"/>
    <n v="125"/>
    <n v="855909522"/>
  </r>
  <r>
    <x v="2"/>
    <x v="2"/>
    <x v="0"/>
    <x v="21"/>
    <x v="1"/>
    <x v="2"/>
    <x v="3"/>
    <x v="1"/>
    <n v="115"/>
    <n v="737086689"/>
  </r>
  <r>
    <x v="2"/>
    <x v="2"/>
    <x v="0"/>
    <x v="21"/>
    <x v="1"/>
    <x v="2"/>
    <x v="4"/>
    <x v="0"/>
    <n v="5"/>
    <n v="16924800"/>
  </r>
  <r>
    <x v="2"/>
    <x v="2"/>
    <x v="0"/>
    <x v="21"/>
    <x v="1"/>
    <x v="2"/>
    <x v="4"/>
    <x v="1"/>
    <n v="11"/>
    <n v="33537141"/>
  </r>
  <r>
    <x v="2"/>
    <x v="2"/>
    <x v="0"/>
    <x v="21"/>
    <x v="1"/>
    <x v="2"/>
    <x v="1"/>
    <x v="0"/>
    <n v="2"/>
    <n v="4840650"/>
  </r>
  <r>
    <x v="2"/>
    <x v="2"/>
    <x v="0"/>
    <x v="21"/>
    <x v="1"/>
    <x v="2"/>
    <x v="1"/>
    <x v="1"/>
    <n v="4"/>
    <n v="9647118"/>
  </r>
  <r>
    <x v="2"/>
    <x v="2"/>
    <x v="0"/>
    <x v="22"/>
    <x v="0"/>
    <x v="0"/>
    <x v="0"/>
    <x v="0"/>
    <n v="54"/>
    <n v="1064019914.2525936"/>
  </r>
  <r>
    <x v="2"/>
    <x v="2"/>
    <x v="0"/>
    <x v="22"/>
    <x v="0"/>
    <x v="0"/>
    <x v="0"/>
    <x v="1"/>
    <n v="40"/>
    <n v="761098987.57116055"/>
  </r>
  <r>
    <x v="2"/>
    <x v="2"/>
    <x v="0"/>
    <x v="22"/>
    <x v="0"/>
    <x v="0"/>
    <x v="3"/>
    <x v="0"/>
    <n v="979"/>
    <n v="11756335600.130093"/>
  </r>
  <r>
    <x v="2"/>
    <x v="2"/>
    <x v="0"/>
    <x v="22"/>
    <x v="0"/>
    <x v="0"/>
    <x v="3"/>
    <x v="1"/>
    <n v="806"/>
    <n v="8171708788.8040209"/>
  </r>
  <r>
    <x v="2"/>
    <x v="2"/>
    <x v="0"/>
    <x v="22"/>
    <x v="0"/>
    <x v="0"/>
    <x v="4"/>
    <x v="0"/>
    <n v="262"/>
    <n v="1283963124.669553"/>
  </r>
  <r>
    <x v="2"/>
    <x v="2"/>
    <x v="0"/>
    <x v="22"/>
    <x v="0"/>
    <x v="0"/>
    <x v="4"/>
    <x v="1"/>
    <n v="279"/>
    <n v="1322375623.664948"/>
  </r>
  <r>
    <x v="2"/>
    <x v="2"/>
    <x v="0"/>
    <x v="22"/>
    <x v="0"/>
    <x v="0"/>
    <x v="1"/>
    <x v="0"/>
    <n v="431"/>
    <n v="1326642824.3926656"/>
  </r>
  <r>
    <x v="2"/>
    <x v="2"/>
    <x v="0"/>
    <x v="22"/>
    <x v="0"/>
    <x v="0"/>
    <x v="1"/>
    <x v="1"/>
    <n v="766"/>
    <n v="2410558583.3960929"/>
  </r>
  <r>
    <x v="2"/>
    <x v="2"/>
    <x v="0"/>
    <x v="22"/>
    <x v="0"/>
    <x v="0"/>
    <x v="2"/>
    <x v="0"/>
    <n v="234"/>
    <n v="599738808.10701835"/>
  </r>
  <r>
    <x v="2"/>
    <x v="2"/>
    <x v="0"/>
    <x v="22"/>
    <x v="0"/>
    <x v="0"/>
    <x v="2"/>
    <x v="1"/>
    <n v="125"/>
    <n v="312091417.08887637"/>
  </r>
  <r>
    <x v="2"/>
    <x v="2"/>
    <x v="0"/>
    <x v="22"/>
    <x v="1"/>
    <x v="2"/>
    <x v="3"/>
    <x v="0"/>
    <n v="17"/>
    <n v="84207597"/>
  </r>
  <r>
    <x v="2"/>
    <x v="2"/>
    <x v="0"/>
    <x v="22"/>
    <x v="1"/>
    <x v="2"/>
    <x v="3"/>
    <x v="1"/>
    <n v="18"/>
    <n v="84660909"/>
  </r>
  <r>
    <x v="2"/>
    <x v="2"/>
    <x v="0"/>
    <x v="22"/>
    <x v="1"/>
    <x v="2"/>
    <x v="4"/>
    <x v="0"/>
    <n v="3"/>
    <n v="7890000"/>
  </r>
  <r>
    <x v="2"/>
    <x v="2"/>
    <x v="0"/>
    <x v="22"/>
    <x v="1"/>
    <x v="2"/>
    <x v="4"/>
    <x v="1"/>
    <n v="3"/>
    <n v="8100000"/>
  </r>
  <r>
    <x v="2"/>
    <x v="2"/>
    <x v="0"/>
    <x v="22"/>
    <x v="1"/>
    <x v="2"/>
    <x v="1"/>
    <x v="0"/>
    <n v="1"/>
    <n v="1650000"/>
  </r>
  <r>
    <x v="2"/>
    <x v="2"/>
    <x v="0"/>
    <x v="22"/>
    <x v="1"/>
    <x v="2"/>
    <x v="1"/>
    <x v="1"/>
    <n v="8"/>
    <n v="16610652"/>
  </r>
  <r>
    <x v="2"/>
    <x v="2"/>
    <x v="0"/>
    <x v="22"/>
    <x v="1"/>
    <x v="4"/>
    <x v="0"/>
    <x v="1"/>
    <n v="1"/>
    <n v="19027474.689279016"/>
  </r>
  <r>
    <x v="2"/>
    <x v="2"/>
    <x v="0"/>
    <x v="22"/>
    <x v="1"/>
    <x v="4"/>
    <x v="3"/>
    <x v="0"/>
    <n v="6"/>
    <n v="54616256.757236011"/>
  </r>
  <r>
    <x v="2"/>
    <x v="2"/>
    <x v="0"/>
    <x v="22"/>
    <x v="1"/>
    <x v="4"/>
    <x v="3"/>
    <x v="1"/>
    <n v="10"/>
    <n v="89072497.248665452"/>
  </r>
  <r>
    <x v="2"/>
    <x v="2"/>
    <x v="0"/>
    <x v="22"/>
    <x v="1"/>
    <x v="4"/>
    <x v="4"/>
    <x v="1"/>
    <n v="1"/>
    <n v="4739697.5758600291"/>
  </r>
  <r>
    <x v="2"/>
    <x v="2"/>
    <x v="0"/>
    <x v="22"/>
    <x v="1"/>
    <x v="4"/>
    <x v="1"/>
    <x v="0"/>
    <n v="2"/>
    <n v="6156115.1943975212"/>
  </r>
  <r>
    <x v="2"/>
    <x v="2"/>
    <x v="0"/>
    <x v="22"/>
    <x v="1"/>
    <x v="4"/>
    <x v="1"/>
    <x v="1"/>
    <n v="13"/>
    <n v="40910263.164685644"/>
  </r>
  <r>
    <x v="2"/>
    <x v="2"/>
    <x v="0"/>
    <x v="22"/>
    <x v="1"/>
    <x v="4"/>
    <x v="2"/>
    <x v="0"/>
    <n v="3"/>
    <n v="7688959.0782951051"/>
  </r>
  <r>
    <x v="2"/>
    <x v="2"/>
    <x v="0"/>
    <x v="22"/>
    <x v="1"/>
    <x v="4"/>
    <x v="2"/>
    <x v="1"/>
    <n v="15"/>
    <n v="37450970.050665163"/>
  </r>
  <r>
    <x v="2"/>
    <x v="2"/>
    <x v="0"/>
    <x v="23"/>
    <x v="0"/>
    <x v="0"/>
    <x v="0"/>
    <x v="0"/>
    <n v="48"/>
    <n v="627126925.73086417"/>
  </r>
  <r>
    <x v="2"/>
    <x v="2"/>
    <x v="0"/>
    <x v="23"/>
    <x v="0"/>
    <x v="0"/>
    <x v="0"/>
    <x v="1"/>
    <n v="9"/>
    <n v="133106643"/>
  </r>
  <r>
    <x v="2"/>
    <x v="2"/>
    <x v="0"/>
    <x v="23"/>
    <x v="0"/>
    <x v="0"/>
    <x v="3"/>
    <x v="0"/>
    <n v="70"/>
    <n v="532191897.23634177"/>
  </r>
  <r>
    <x v="2"/>
    <x v="2"/>
    <x v="0"/>
    <x v="23"/>
    <x v="0"/>
    <x v="0"/>
    <x v="3"/>
    <x v="1"/>
    <n v="15"/>
    <n v="97828889.040208399"/>
  </r>
  <r>
    <x v="2"/>
    <x v="2"/>
    <x v="0"/>
    <x v="23"/>
    <x v="0"/>
    <x v="0"/>
    <x v="4"/>
    <x v="0"/>
    <n v="17"/>
    <n v="55809833.738099203"/>
  </r>
  <r>
    <x v="2"/>
    <x v="2"/>
    <x v="0"/>
    <x v="23"/>
    <x v="0"/>
    <x v="0"/>
    <x v="4"/>
    <x v="1"/>
    <n v="1"/>
    <n v="5757210.5549999997"/>
  </r>
  <r>
    <x v="2"/>
    <x v="2"/>
    <x v="0"/>
    <x v="23"/>
    <x v="0"/>
    <x v="0"/>
    <x v="1"/>
    <x v="0"/>
    <n v="8"/>
    <n v="21505871.828699604"/>
  </r>
  <r>
    <x v="2"/>
    <x v="2"/>
    <x v="0"/>
    <x v="23"/>
    <x v="0"/>
    <x v="0"/>
    <x v="1"/>
    <x v="1"/>
    <n v="30"/>
    <n v="78293620.408869475"/>
  </r>
  <r>
    <x v="2"/>
    <x v="2"/>
    <x v="0"/>
    <x v="23"/>
    <x v="0"/>
    <x v="0"/>
    <x v="2"/>
    <x v="0"/>
    <n v="4"/>
    <n v="8114922.140265001"/>
  </r>
  <r>
    <x v="2"/>
    <x v="2"/>
    <x v="0"/>
    <x v="23"/>
    <x v="0"/>
    <x v="1"/>
    <x v="3"/>
    <x v="0"/>
    <n v="358"/>
    <n v="2774951523.9252033"/>
  </r>
  <r>
    <x v="2"/>
    <x v="2"/>
    <x v="0"/>
    <x v="23"/>
    <x v="0"/>
    <x v="1"/>
    <x v="3"/>
    <x v="1"/>
    <n v="225"/>
    <n v="1642822503.8470857"/>
  </r>
  <r>
    <x v="2"/>
    <x v="2"/>
    <x v="0"/>
    <x v="23"/>
    <x v="0"/>
    <x v="1"/>
    <x v="4"/>
    <x v="0"/>
    <n v="42"/>
    <n v="138881113.34615874"/>
  </r>
  <r>
    <x v="2"/>
    <x v="2"/>
    <x v="0"/>
    <x v="23"/>
    <x v="0"/>
    <x v="1"/>
    <x v="4"/>
    <x v="1"/>
    <n v="51"/>
    <n v="247080559.044945"/>
  </r>
  <r>
    <x v="2"/>
    <x v="2"/>
    <x v="0"/>
    <x v="23"/>
    <x v="0"/>
    <x v="1"/>
    <x v="1"/>
    <x v="0"/>
    <n v="50"/>
    <n v="131255365.4889624"/>
  </r>
  <r>
    <x v="2"/>
    <x v="2"/>
    <x v="0"/>
    <x v="23"/>
    <x v="0"/>
    <x v="1"/>
    <x v="1"/>
    <x v="1"/>
    <n v="80"/>
    <n v="206670404.57752794"/>
  </r>
  <r>
    <x v="2"/>
    <x v="2"/>
    <x v="0"/>
    <x v="23"/>
    <x v="0"/>
    <x v="1"/>
    <x v="2"/>
    <x v="0"/>
    <n v="12"/>
    <n v="24074375.068050001"/>
  </r>
  <r>
    <x v="2"/>
    <x v="2"/>
    <x v="0"/>
    <x v="23"/>
    <x v="0"/>
    <x v="1"/>
    <x v="2"/>
    <x v="1"/>
    <n v="3"/>
    <n v="6201835.5090858005"/>
  </r>
  <r>
    <x v="2"/>
    <x v="2"/>
    <x v="0"/>
    <x v="23"/>
    <x v="0"/>
    <x v="3"/>
    <x v="3"/>
    <x v="0"/>
    <n v="1"/>
    <n v="7501197.457967164"/>
  </r>
  <r>
    <x v="2"/>
    <x v="2"/>
    <x v="0"/>
    <x v="23"/>
    <x v="1"/>
    <x v="2"/>
    <x v="0"/>
    <x v="0"/>
    <n v="1"/>
    <n v="20100000"/>
  </r>
  <r>
    <x v="2"/>
    <x v="2"/>
    <x v="0"/>
    <x v="23"/>
    <x v="1"/>
    <x v="2"/>
    <x v="0"/>
    <x v="1"/>
    <n v="2"/>
    <n v="31800000"/>
  </r>
  <r>
    <x v="2"/>
    <x v="2"/>
    <x v="0"/>
    <x v="23"/>
    <x v="1"/>
    <x v="2"/>
    <x v="3"/>
    <x v="0"/>
    <n v="52"/>
    <n v="373605843"/>
  </r>
  <r>
    <x v="2"/>
    <x v="2"/>
    <x v="0"/>
    <x v="23"/>
    <x v="1"/>
    <x v="2"/>
    <x v="3"/>
    <x v="1"/>
    <n v="34"/>
    <n v="181378779"/>
  </r>
  <r>
    <x v="2"/>
    <x v="2"/>
    <x v="0"/>
    <x v="23"/>
    <x v="1"/>
    <x v="2"/>
    <x v="4"/>
    <x v="0"/>
    <n v="6"/>
    <n v="26938923"/>
  </r>
  <r>
    <x v="2"/>
    <x v="2"/>
    <x v="0"/>
    <x v="23"/>
    <x v="1"/>
    <x v="2"/>
    <x v="4"/>
    <x v="1"/>
    <n v="2"/>
    <n v="11744805"/>
  </r>
  <r>
    <x v="2"/>
    <x v="2"/>
    <x v="0"/>
    <x v="23"/>
    <x v="1"/>
    <x v="2"/>
    <x v="1"/>
    <x v="0"/>
    <n v="3"/>
    <n v="1586667"/>
  </r>
  <r>
    <x v="2"/>
    <x v="2"/>
    <x v="0"/>
    <x v="23"/>
    <x v="1"/>
    <x v="2"/>
    <x v="1"/>
    <x v="1"/>
    <n v="9"/>
    <n v="32696646"/>
  </r>
  <r>
    <x v="2"/>
    <x v="2"/>
    <x v="0"/>
    <x v="23"/>
    <x v="1"/>
    <x v="2"/>
    <x v="2"/>
    <x v="1"/>
    <n v="1"/>
    <n v="1453782"/>
  </r>
  <r>
    <x v="2"/>
    <x v="2"/>
    <x v="0"/>
    <x v="23"/>
    <x v="1"/>
    <x v="4"/>
    <x v="3"/>
    <x v="0"/>
    <n v="5"/>
    <n v="45179020.242620118"/>
  </r>
  <r>
    <x v="2"/>
    <x v="2"/>
    <x v="0"/>
    <x v="23"/>
    <x v="1"/>
    <x v="4"/>
    <x v="3"/>
    <x v="1"/>
    <n v="2"/>
    <n v="13716411.713037167"/>
  </r>
  <r>
    <x v="2"/>
    <x v="2"/>
    <x v="0"/>
    <x v="23"/>
    <x v="1"/>
    <x v="4"/>
    <x v="4"/>
    <x v="0"/>
    <n v="1"/>
    <n v="3136343.67"/>
  </r>
  <r>
    <x v="2"/>
    <x v="2"/>
    <x v="0"/>
    <x v="23"/>
    <x v="1"/>
    <x v="4"/>
    <x v="4"/>
    <x v="1"/>
    <n v="2"/>
    <n v="11892918.50709857"/>
  </r>
  <r>
    <x v="2"/>
    <x v="2"/>
    <x v="0"/>
    <x v="23"/>
    <x v="1"/>
    <x v="4"/>
    <x v="1"/>
    <x v="0"/>
    <n v="1"/>
    <n v="2599143.1404166669"/>
  </r>
  <r>
    <x v="2"/>
    <x v="2"/>
    <x v="0"/>
    <x v="23"/>
    <x v="1"/>
    <x v="4"/>
    <x v="1"/>
    <x v="1"/>
    <n v="1"/>
    <n v="2512117.523193473"/>
  </r>
  <r>
    <x v="2"/>
    <x v="2"/>
    <x v="0"/>
    <x v="23"/>
    <x v="1"/>
    <x v="4"/>
    <x v="2"/>
    <x v="0"/>
    <n v="1"/>
    <n v="2286413.4077850003"/>
  </r>
  <r>
    <x v="2"/>
    <x v="2"/>
    <x v="0"/>
    <x v="24"/>
    <x v="0"/>
    <x v="0"/>
    <x v="0"/>
    <x v="0"/>
    <n v="30"/>
    <n v="343285251.98373425"/>
  </r>
  <r>
    <x v="2"/>
    <x v="2"/>
    <x v="0"/>
    <x v="24"/>
    <x v="0"/>
    <x v="0"/>
    <x v="0"/>
    <x v="1"/>
    <n v="13"/>
    <n v="136901885.718005"/>
  </r>
  <r>
    <x v="2"/>
    <x v="2"/>
    <x v="0"/>
    <x v="24"/>
    <x v="0"/>
    <x v="0"/>
    <x v="3"/>
    <x v="0"/>
    <n v="3"/>
    <n v="20835482.834655594"/>
  </r>
  <r>
    <x v="2"/>
    <x v="2"/>
    <x v="0"/>
    <x v="24"/>
    <x v="0"/>
    <x v="0"/>
    <x v="3"/>
    <x v="1"/>
    <n v="1"/>
    <n v="6716977.9494243339"/>
  </r>
  <r>
    <x v="2"/>
    <x v="2"/>
    <x v="0"/>
    <x v="24"/>
    <x v="0"/>
    <x v="0"/>
    <x v="4"/>
    <x v="1"/>
    <n v="1"/>
    <n v="2903975.7238235297"/>
  </r>
  <r>
    <x v="2"/>
    <x v="2"/>
    <x v="0"/>
    <x v="24"/>
    <x v="0"/>
    <x v="0"/>
    <x v="1"/>
    <x v="1"/>
    <n v="3"/>
    <n v="7685914.6923991945"/>
  </r>
  <r>
    <x v="2"/>
    <x v="2"/>
    <x v="0"/>
    <x v="24"/>
    <x v="0"/>
    <x v="1"/>
    <x v="0"/>
    <x v="0"/>
    <n v="1"/>
    <n v="19928368.5"/>
  </r>
  <r>
    <x v="2"/>
    <x v="2"/>
    <x v="0"/>
    <x v="24"/>
    <x v="0"/>
    <x v="1"/>
    <x v="0"/>
    <x v="1"/>
    <n v="1"/>
    <n v="20699482"/>
  </r>
  <r>
    <x v="2"/>
    <x v="2"/>
    <x v="0"/>
    <x v="24"/>
    <x v="0"/>
    <x v="1"/>
    <x v="3"/>
    <x v="0"/>
    <n v="311"/>
    <n v="2335470221.7004714"/>
  </r>
  <r>
    <x v="2"/>
    <x v="2"/>
    <x v="0"/>
    <x v="24"/>
    <x v="0"/>
    <x v="1"/>
    <x v="3"/>
    <x v="1"/>
    <n v="379"/>
    <n v="2685860360.4172773"/>
  </r>
  <r>
    <x v="2"/>
    <x v="2"/>
    <x v="0"/>
    <x v="24"/>
    <x v="0"/>
    <x v="1"/>
    <x v="4"/>
    <x v="0"/>
    <n v="16"/>
    <n v="46496173.567900017"/>
  </r>
  <r>
    <x v="2"/>
    <x v="2"/>
    <x v="0"/>
    <x v="24"/>
    <x v="0"/>
    <x v="1"/>
    <x v="4"/>
    <x v="1"/>
    <n v="45"/>
    <n v="139987310.87674189"/>
  </r>
  <r>
    <x v="2"/>
    <x v="2"/>
    <x v="0"/>
    <x v="24"/>
    <x v="0"/>
    <x v="1"/>
    <x v="1"/>
    <x v="0"/>
    <n v="23"/>
    <n v="57771270.522784621"/>
  </r>
  <r>
    <x v="2"/>
    <x v="2"/>
    <x v="0"/>
    <x v="24"/>
    <x v="0"/>
    <x v="1"/>
    <x v="1"/>
    <x v="1"/>
    <n v="56"/>
    <n v="145850401.46021369"/>
  </r>
  <r>
    <x v="2"/>
    <x v="2"/>
    <x v="0"/>
    <x v="24"/>
    <x v="0"/>
    <x v="1"/>
    <x v="2"/>
    <x v="0"/>
    <n v="1"/>
    <n v="1872624.6150000002"/>
  </r>
  <r>
    <x v="2"/>
    <x v="2"/>
    <x v="0"/>
    <x v="24"/>
    <x v="1"/>
    <x v="2"/>
    <x v="3"/>
    <x v="0"/>
    <n v="66"/>
    <n v="285187122"/>
  </r>
  <r>
    <x v="2"/>
    <x v="2"/>
    <x v="0"/>
    <x v="24"/>
    <x v="1"/>
    <x v="2"/>
    <x v="3"/>
    <x v="1"/>
    <n v="71"/>
    <n v="301252392"/>
  </r>
  <r>
    <x v="2"/>
    <x v="2"/>
    <x v="0"/>
    <x v="24"/>
    <x v="1"/>
    <x v="2"/>
    <x v="4"/>
    <x v="0"/>
    <n v="11"/>
    <n v="33730059"/>
  </r>
  <r>
    <x v="2"/>
    <x v="2"/>
    <x v="0"/>
    <x v="24"/>
    <x v="1"/>
    <x v="2"/>
    <x v="4"/>
    <x v="1"/>
    <n v="8"/>
    <n v="18812247"/>
  </r>
  <r>
    <x v="2"/>
    <x v="2"/>
    <x v="0"/>
    <x v="24"/>
    <x v="1"/>
    <x v="2"/>
    <x v="1"/>
    <x v="0"/>
    <n v="7"/>
    <n v="13727397"/>
  </r>
  <r>
    <x v="2"/>
    <x v="2"/>
    <x v="0"/>
    <x v="24"/>
    <x v="1"/>
    <x v="2"/>
    <x v="1"/>
    <x v="1"/>
    <n v="14"/>
    <n v="26115516"/>
  </r>
  <r>
    <x v="2"/>
    <x v="2"/>
    <x v="0"/>
    <x v="24"/>
    <x v="1"/>
    <x v="2"/>
    <x v="2"/>
    <x v="0"/>
    <n v="2"/>
    <n v="3389064"/>
  </r>
  <r>
    <x v="2"/>
    <x v="2"/>
    <x v="0"/>
    <x v="24"/>
    <x v="1"/>
    <x v="2"/>
    <x v="2"/>
    <x v="1"/>
    <n v="1"/>
    <n v="2039187"/>
  </r>
  <r>
    <x v="2"/>
    <x v="2"/>
    <x v="0"/>
    <x v="24"/>
    <x v="1"/>
    <x v="4"/>
    <x v="3"/>
    <x v="0"/>
    <n v="10"/>
    <n v="74683326.022582531"/>
  </r>
  <r>
    <x v="2"/>
    <x v="2"/>
    <x v="0"/>
    <x v="24"/>
    <x v="1"/>
    <x v="4"/>
    <x v="3"/>
    <x v="1"/>
    <n v="10"/>
    <n v="67344442.553854972"/>
  </r>
  <r>
    <x v="2"/>
    <x v="2"/>
    <x v="0"/>
    <x v="24"/>
    <x v="1"/>
    <x v="4"/>
    <x v="4"/>
    <x v="1"/>
    <n v="1"/>
    <n v="2903975.7238235297"/>
  </r>
  <r>
    <x v="2"/>
    <x v="2"/>
    <x v="0"/>
    <x v="24"/>
    <x v="1"/>
    <x v="4"/>
    <x v="1"/>
    <x v="1"/>
    <n v="1"/>
    <n v="2595928.1733870972"/>
  </r>
  <r>
    <x v="2"/>
    <x v="2"/>
    <x v="0"/>
    <x v="25"/>
    <x v="0"/>
    <x v="0"/>
    <x v="0"/>
    <x v="0"/>
    <n v="35"/>
    <n v="309267607.67704499"/>
  </r>
  <r>
    <x v="2"/>
    <x v="2"/>
    <x v="0"/>
    <x v="25"/>
    <x v="0"/>
    <x v="0"/>
    <x v="0"/>
    <x v="1"/>
    <n v="13"/>
    <n v="152266517.154015"/>
  </r>
  <r>
    <x v="2"/>
    <x v="2"/>
    <x v="0"/>
    <x v="25"/>
    <x v="0"/>
    <x v="0"/>
    <x v="3"/>
    <x v="0"/>
    <n v="43"/>
    <n v="264310940.88565832"/>
  </r>
  <r>
    <x v="2"/>
    <x v="2"/>
    <x v="0"/>
    <x v="25"/>
    <x v="0"/>
    <x v="0"/>
    <x v="3"/>
    <x v="1"/>
    <n v="22"/>
    <n v="132151401.79566306"/>
  </r>
  <r>
    <x v="2"/>
    <x v="2"/>
    <x v="0"/>
    <x v="25"/>
    <x v="0"/>
    <x v="0"/>
    <x v="4"/>
    <x v="0"/>
    <n v="7"/>
    <n v="19714967.834294118"/>
  </r>
  <r>
    <x v="2"/>
    <x v="2"/>
    <x v="0"/>
    <x v="25"/>
    <x v="0"/>
    <x v="0"/>
    <x v="4"/>
    <x v="1"/>
    <n v="9"/>
    <n v="23351195.668235302"/>
  </r>
  <r>
    <x v="2"/>
    <x v="2"/>
    <x v="0"/>
    <x v="25"/>
    <x v="0"/>
    <x v="0"/>
    <x v="1"/>
    <x v="0"/>
    <n v="15"/>
    <n v="38142875.706521735"/>
  </r>
  <r>
    <x v="2"/>
    <x v="2"/>
    <x v="0"/>
    <x v="25"/>
    <x v="0"/>
    <x v="0"/>
    <x v="1"/>
    <x v="1"/>
    <n v="39"/>
    <n v="95446134.153819829"/>
  </r>
  <r>
    <x v="2"/>
    <x v="2"/>
    <x v="0"/>
    <x v="25"/>
    <x v="0"/>
    <x v="0"/>
    <x v="2"/>
    <x v="0"/>
    <n v="18"/>
    <n v="33702329.467058815"/>
  </r>
  <r>
    <x v="2"/>
    <x v="2"/>
    <x v="0"/>
    <x v="25"/>
    <x v="0"/>
    <x v="1"/>
    <x v="3"/>
    <x v="0"/>
    <n v="160"/>
    <n v="991517010.67992496"/>
  </r>
  <r>
    <x v="2"/>
    <x v="2"/>
    <x v="0"/>
    <x v="25"/>
    <x v="0"/>
    <x v="1"/>
    <x v="3"/>
    <x v="1"/>
    <n v="163"/>
    <n v="962878088.36923695"/>
  </r>
  <r>
    <x v="2"/>
    <x v="2"/>
    <x v="0"/>
    <x v="25"/>
    <x v="0"/>
    <x v="1"/>
    <x v="4"/>
    <x v="0"/>
    <n v="16"/>
    <n v="47292642.420705885"/>
  </r>
  <r>
    <x v="2"/>
    <x v="2"/>
    <x v="0"/>
    <x v="25"/>
    <x v="0"/>
    <x v="1"/>
    <x v="4"/>
    <x v="1"/>
    <n v="11"/>
    <n v="33157471.340294119"/>
  </r>
  <r>
    <x v="2"/>
    <x v="2"/>
    <x v="0"/>
    <x v="25"/>
    <x v="0"/>
    <x v="1"/>
    <x v="1"/>
    <x v="0"/>
    <n v="25"/>
    <n v="63621953.993478246"/>
  </r>
  <r>
    <x v="2"/>
    <x v="2"/>
    <x v="0"/>
    <x v="25"/>
    <x v="0"/>
    <x v="1"/>
    <x v="1"/>
    <x v="1"/>
    <n v="47"/>
    <n v="115533928.72118008"/>
  </r>
  <r>
    <x v="2"/>
    <x v="2"/>
    <x v="0"/>
    <x v="25"/>
    <x v="0"/>
    <x v="1"/>
    <x v="2"/>
    <x v="0"/>
    <n v="14"/>
    <n v="26212922.918823525"/>
  </r>
  <r>
    <x v="2"/>
    <x v="2"/>
    <x v="0"/>
    <x v="25"/>
    <x v="0"/>
    <x v="1"/>
    <x v="2"/>
    <x v="1"/>
    <n v="3"/>
    <n v="5859874.0800000001"/>
  </r>
  <r>
    <x v="2"/>
    <x v="2"/>
    <x v="0"/>
    <x v="25"/>
    <x v="1"/>
    <x v="2"/>
    <x v="3"/>
    <x v="0"/>
    <n v="1683"/>
    <n v="2017408239"/>
  </r>
  <r>
    <x v="2"/>
    <x v="2"/>
    <x v="0"/>
    <x v="25"/>
    <x v="1"/>
    <x v="2"/>
    <x v="3"/>
    <x v="1"/>
    <n v="782"/>
    <n v="1023135108"/>
  </r>
  <r>
    <x v="2"/>
    <x v="2"/>
    <x v="0"/>
    <x v="25"/>
    <x v="1"/>
    <x v="2"/>
    <x v="4"/>
    <x v="0"/>
    <n v="1058"/>
    <n v="1698599762"/>
  </r>
  <r>
    <x v="2"/>
    <x v="2"/>
    <x v="0"/>
    <x v="25"/>
    <x v="1"/>
    <x v="2"/>
    <x v="4"/>
    <x v="1"/>
    <n v="497"/>
    <n v="769997025"/>
  </r>
  <r>
    <x v="2"/>
    <x v="2"/>
    <x v="0"/>
    <x v="25"/>
    <x v="1"/>
    <x v="2"/>
    <x v="1"/>
    <x v="0"/>
    <n v="23"/>
    <n v="24544224"/>
  </r>
  <r>
    <x v="2"/>
    <x v="2"/>
    <x v="0"/>
    <x v="25"/>
    <x v="1"/>
    <x v="2"/>
    <x v="1"/>
    <x v="1"/>
    <n v="22"/>
    <n v="16656783"/>
  </r>
  <r>
    <x v="2"/>
    <x v="2"/>
    <x v="0"/>
    <x v="25"/>
    <x v="1"/>
    <x v="2"/>
    <x v="2"/>
    <x v="0"/>
    <n v="21"/>
    <n v="22007655"/>
  </r>
  <r>
    <x v="2"/>
    <x v="2"/>
    <x v="0"/>
    <x v="25"/>
    <x v="1"/>
    <x v="2"/>
    <x v="2"/>
    <x v="1"/>
    <n v="10"/>
    <n v="8275776"/>
  </r>
  <r>
    <x v="2"/>
    <x v="2"/>
    <x v="0"/>
    <x v="25"/>
    <x v="1"/>
    <x v="4"/>
    <x v="3"/>
    <x v="0"/>
    <n v="3"/>
    <n v="19101315.598594174"/>
  </r>
  <r>
    <x v="2"/>
    <x v="2"/>
    <x v="0"/>
    <x v="25"/>
    <x v="1"/>
    <x v="4"/>
    <x v="3"/>
    <x v="1"/>
    <n v="5"/>
    <n v="31359889.283946067"/>
  </r>
  <r>
    <x v="2"/>
    <x v="2"/>
    <x v="0"/>
    <x v="25"/>
    <x v="1"/>
    <x v="4"/>
    <x v="4"/>
    <x v="1"/>
    <n v="2"/>
    <n v="5189154.5929411771"/>
  </r>
  <r>
    <x v="2"/>
    <x v="2"/>
    <x v="0"/>
    <x v="25"/>
    <x v="1"/>
    <x v="4"/>
    <x v="1"/>
    <x v="0"/>
    <n v="1"/>
    <n v="2540732.2969565215"/>
  </r>
  <r>
    <x v="2"/>
    <x v="2"/>
    <x v="0"/>
    <x v="25"/>
    <x v="1"/>
    <x v="4"/>
    <x v="1"/>
    <x v="1"/>
    <n v="2"/>
    <n v="4981593.1237577628"/>
  </r>
  <r>
    <x v="2"/>
    <x v="2"/>
    <x v="0"/>
    <x v="25"/>
    <x v="1"/>
    <x v="4"/>
    <x v="2"/>
    <x v="0"/>
    <n v="3"/>
    <n v="5617054.9111764692"/>
  </r>
  <r>
    <x v="2"/>
    <x v="2"/>
    <x v="0"/>
    <x v="25"/>
    <x v="1"/>
    <x v="4"/>
    <x v="2"/>
    <x v="1"/>
    <n v="3"/>
    <n v="6478090.3180434778"/>
  </r>
  <r>
    <x v="2"/>
    <x v="2"/>
    <x v="0"/>
    <x v="25"/>
    <x v="1"/>
    <x v="3"/>
    <x v="3"/>
    <x v="0"/>
    <n v="20"/>
    <n v="66915531"/>
  </r>
  <r>
    <x v="2"/>
    <x v="2"/>
    <x v="0"/>
    <x v="25"/>
    <x v="1"/>
    <x v="3"/>
    <x v="3"/>
    <x v="1"/>
    <n v="7"/>
    <n v="16502727"/>
  </r>
  <r>
    <x v="2"/>
    <x v="2"/>
    <x v="0"/>
    <x v="25"/>
    <x v="1"/>
    <x v="3"/>
    <x v="4"/>
    <x v="0"/>
    <n v="19"/>
    <n v="49245069"/>
  </r>
  <r>
    <x v="2"/>
    <x v="2"/>
    <x v="0"/>
    <x v="25"/>
    <x v="1"/>
    <x v="3"/>
    <x v="4"/>
    <x v="1"/>
    <n v="5"/>
    <n v="9093042"/>
  </r>
  <r>
    <x v="2"/>
    <x v="2"/>
    <x v="0"/>
    <x v="25"/>
    <x v="1"/>
    <x v="3"/>
    <x v="1"/>
    <x v="0"/>
    <n v="17"/>
    <n v="30250350"/>
  </r>
  <r>
    <x v="2"/>
    <x v="2"/>
    <x v="0"/>
    <x v="25"/>
    <x v="1"/>
    <x v="3"/>
    <x v="1"/>
    <x v="1"/>
    <n v="22"/>
    <n v="34610289"/>
  </r>
  <r>
    <x v="2"/>
    <x v="2"/>
    <x v="0"/>
    <x v="25"/>
    <x v="1"/>
    <x v="3"/>
    <x v="2"/>
    <x v="0"/>
    <n v="102"/>
    <n v="131081997"/>
  </r>
  <r>
    <x v="2"/>
    <x v="2"/>
    <x v="0"/>
    <x v="25"/>
    <x v="1"/>
    <x v="3"/>
    <x v="2"/>
    <x v="1"/>
    <n v="39"/>
    <n v="46518345"/>
  </r>
  <r>
    <x v="2"/>
    <x v="2"/>
    <x v="0"/>
    <x v="26"/>
    <x v="0"/>
    <x v="0"/>
    <x v="0"/>
    <x v="1"/>
    <n v="23"/>
    <n v="232892419.6875"/>
  </r>
  <r>
    <x v="2"/>
    <x v="2"/>
    <x v="0"/>
    <x v="26"/>
    <x v="0"/>
    <x v="0"/>
    <x v="3"/>
    <x v="0"/>
    <n v="1"/>
    <n v="5746004.9938307526"/>
  </r>
  <r>
    <x v="2"/>
    <x v="2"/>
    <x v="0"/>
    <x v="26"/>
    <x v="0"/>
    <x v="0"/>
    <x v="3"/>
    <x v="1"/>
    <n v="13"/>
    <n v="76577025.649424493"/>
  </r>
  <r>
    <x v="2"/>
    <x v="2"/>
    <x v="0"/>
    <x v="26"/>
    <x v="0"/>
    <x v="0"/>
    <x v="4"/>
    <x v="1"/>
    <n v="1"/>
    <n v="2911886.7124999999"/>
  </r>
  <r>
    <x v="2"/>
    <x v="2"/>
    <x v="0"/>
    <x v="26"/>
    <x v="0"/>
    <x v="0"/>
    <x v="1"/>
    <x v="0"/>
    <n v="5"/>
    <n v="11383827.673124999"/>
  </r>
  <r>
    <x v="2"/>
    <x v="2"/>
    <x v="0"/>
    <x v="26"/>
    <x v="0"/>
    <x v="1"/>
    <x v="3"/>
    <x v="0"/>
    <n v="65"/>
    <n v="380426096.75939167"/>
  </r>
  <r>
    <x v="2"/>
    <x v="2"/>
    <x v="0"/>
    <x v="26"/>
    <x v="0"/>
    <x v="1"/>
    <x v="3"/>
    <x v="1"/>
    <n v="218"/>
    <n v="1256067763.8300669"/>
  </r>
  <r>
    <x v="2"/>
    <x v="2"/>
    <x v="0"/>
    <x v="26"/>
    <x v="0"/>
    <x v="1"/>
    <x v="4"/>
    <x v="0"/>
    <n v="5"/>
    <n v="14582484.525"/>
  </r>
  <r>
    <x v="2"/>
    <x v="2"/>
    <x v="0"/>
    <x v="26"/>
    <x v="0"/>
    <x v="1"/>
    <x v="4"/>
    <x v="1"/>
    <n v="42"/>
    <n v="157955539.51000002"/>
  </r>
  <r>
    <x v="2"/>
    <x v="2"/>
    <x v="0"/>
    <x v="26"/>
    <x v="0"/>
    <x v="1"/>
    <x v="1"/>
    <x v="0"/>
    <n v="7"/>
    <n v="15633705.446249999"/>
  </r>
  <r>
    <x v="2"/>
    <x v="2"/>
    <x v="0"/>
    <x v="26"/>
    <x v="0"/>
    <x v="1"/>
    <x v="1"/>
    <x v="1"/>
    <n v="15"/>
    <n v="38901019.225384615"/>
  </r>
  <r>
    <x v="2"/>
    <x v="2"/>
    <x v="0"/>
    <x v="26"/>
    <x v="0"/>
    <x v="1"/>
    <x v="2"/>
    <x v="0"/>
    <n v="16"/>
    <n v="28777256.249999996"/>
  </r>
  <r>
    <x v="2"/>
    <x v="2"/>
    <x v="0"/>
    <x v="26"/>
    <x v="0"/>
    <x v="1"/>
    <x v="2"/>
    <x v="1"/>
    <n v="4"/>
    <n v="7039806.1200000001"/>
  </r>
  <r>
    <x v="2"/>
    <x v="2"/>
    <x v="0"/>
    <x v="26"/>
    <x v="1"/>
    <x v="2"/>
    <x v="3"/>
    <x v="0"/>
    <n v="15"/>
    <n v="67897320"/>
  </r>
  <r>
    <x v="2"/>
    <x v="2"/>
    <x v="0"/>
    <x v="26"/>
    <x v="1"/>
    <x v="2"/>
    <x v="3"/>
    <x v="1"/>
    <n v="56"/>
    <n v="211247790"/>
  </r>
  <r>
    <x v="2"/>
    <x v="2"/>
    <x v="0"/>
    <x v="26"/>
    <x v="1"/>
    <x v="2"/>
    <x v="4"/>
    <x v="0"/>
    <n v="2"/>
    <n v="7218060"/>
  </r>
  <r>
    <x v="2"/>
    <x v="2"/>
    <x v="0"/>
    <x v="26"/>
    <x v="1"/>
    <x v="4"/>
    <x v="0"/>
    <x v="1"/>
    <n v="1"/>
    <n v="8249626.6875"/>
  </r>
  <r>
    <x v="2"/>
    <x v="2"/>
    <x v="0"/>
    <x v="26"/>
    <x v="1"/>
    <x v="4"/>
    <x v="3"/>
    <x v="1"/>
    <n v="5"/>
    <n v="28185431.251571782"/>
  </r>
  <r>
    <x v="2"/>
    <x v="2"/>
    <x v="0"/>
    <x v="26"/>
    <x v="1"/>
    <x v="4"/>
    <x v="4"/>
    <x v="0"/>
    <n v="1"/>
    <n v="2901842.355"/>
  </r>
  <r>
    <x v="2"/>
    <x v="2"/>
    <x v="0"/>
    <x v="26"/>
    <x v="1"/>
    <x v="4"/>
    <x v="4"/>
    <x v="1"/>
    <n v="1"/>
    <n v="2911886.7124999999"/>
  </r>
  <r>
    <x v="2"/>
    <x v="2"/>
    <x v="1"/>
    <x v="15"/>
    <x v="0"/>
    <x v="0"/>
    <x v="0"/>
    <x v="0"/>
    <n v="237"/>
    <n v="2017119934.3904028"/>
  </r>
  <r>
    <x v="2"/>
    <x v="2"/>
    <x v="1"/>
    <x v="15"/>
    <x v="0"/>
    <x v="0"/>
    <x v="0"/>
    <x v="1"/>
    <n v="166"/>
    <n v="1239353303.8417301"/>
  </r>
  <r>
    <x v="2"/>
    <x v="2"/>
    <x v="1"/>
    <x v="15"/>
    <x v="0"/>
    <x v="0"/>
    <x v="3"/>
    <x v="0"/>
    <n v="4131"/>
    <n v="24153806014.788918"/>
  </r>
  <r>
    <x v="2"/>
    <x v="2"/>
    <x v="1"/>
    <x v="15"/>
    <x v="0"/>
    <x v="0"/>
    <x v="3"/>
    <x v="1"/>
    <n v="6923"/>
    <n v="33840080427.47863"/>
  </r>
  <r>
    <x v="2"/>
    <x v="2"/>
    <x v="1"/>
    <x v="15"/>
    <x v="0"/>
    <x v="0"/>
    <x v="4"/>
    <x v="0"/>
    <n v="2335"/>
    <n v="4090231668.0977125"/>
  </r>
  <r>
    <x v="2"/>
    <x v="2"/>
    <x v="1"/>
    <x v="15"/>
    <x v="0"/>
    <x v="0"/>
    <x v="4"/>
    <x v="1"/>
    <n v="13191"/>
    <n v="22502033773.882259"/>
  </r>
  <r>
    <x v="2"/>
    <x v="2"/>
    <x v="1"/>
    <x v="15"/>
    <x v="0"/>
    <x v="0"/>
    <x v="1"/>
    <x v="0"/>
    <n v="898"/>
    <n v="1585057476.9130142"/>
  </r>
  <r>
    <x v="2"/>
    <x v="2"/>
    <x v="1"/>
    <x v="15"/>
    <x v="0"/>
    <x v="0"/>
    <x v="1"/>
    <x v="1"/>
    <n v="3601"/>
    <n v="6108009191.9702082"/>
  </r>
  <r>
    <x v="2"/>
    <x v="2"/>
    <x v="1"/>
    <x v="15"/>
    <x v="0"/>
    <x v="0"/>
    <x v="2"/>
    <x v="0"/>
    <n v="4157"/>
    <n v="5965758229.1183062"/>
  </r>
  <r>
    <x v="2"/>
    <x v="2"/>
    <x v="1"/>
    <x v="15"/>
    <x v="0"/>
    <x v="0"/>
    <x v="2"/>
    <x v="1"/>
    <n v="2607"/>
    <n v="3594578514.039732"/>
  </r>
  <r>
    <x v="2"/>
    <x v="2"/>
    <x v="1"/>
    <x v="15"/>
    <x v="0"/>
    <x v="1"/>
    <x v="0"/>
    <x v="0"/>
    <n v="2"/>
    <n v="15585357"/>
  </r>
  <r>
    <x v="2"/>
    <x v="2"/>
    <x v="1"/>
    <x v="15"/>
    <x v="0"/>
    <x v="1"/>
    <x v="0"/>
    <x v="1"/>
    <n v="1"/>
    <n v="8160055"/>
  </r>
  <r>
    <x v="2"/>
    <x v="2"/>
    <x v="1"/>
    <x v="15"/>
    <x v="0"/>
    <x v="1"/>
    <x v="3"/>
    <x v="0"/>
    <n v="17432"/>
    <n v="103515792098.00732"/>
  </r>
  <r>
    <x v="2"/>
    <x v="2"/>
    <x v="1"/>
    <x v="15"/>
    <x v="0"/>
    <x v="1"/>
    <x v="3"/>
    <x v="1"/>
    <n v="24829"/>
    <n v="129557589626.26474"/>
  </r>
  <r>
    <x v="2"/>
    <x v="2"/>
    <x v="1"/>
    <x v="15"/>
    <x v="0"/>
    <x v="1"/>
    <x v="4"/>
    <x v="0"/>
    <n v="3529"/>
    <n v="6281027419.4115648"/>
  </r>
  <r>
    <x v="2"/>
    <x v="2"/>
    <x v="1"/>
    <x v="15"/>
    <x v="0"/>
    <x v="1"/>
    <x v="4"/>
    <x v="1"/>
    <n v="16968"/>
    <n v="28914809813.563877"/>
  </r>
  <r>
    <x v="2"/>
    <x v="2"/>
    <x v="1"/>
    <x v="15"/>
    <x v="0"/>
    <x v="1"/>
    <x v="1"/>
    <x v="0"/>
    <n v="1794"/>
    <n v="3196520543.8731432"/>
  </r>
  <r>
    <x v="2"/>
    <x v="2"/>
    <x v="1"/>
    <x v="15"/>
    <x v="0"/>
    <x v="1"/>
    <x v="1"/>
    <x v="1"/>
    <n v="6436"/>
    <n v="11023398695.937603"/>
  </r>
  <r>
    <x v="2"/>
    <x v="2"/>
    <x v="1"/>
    <x v="15"/>
    <x v="0"/>
    <x v="1"/>
    <x v="2"/>
    <x v="0"/>
    <n v="3601"/>
    <n v="5203062997.8282719"/>
  </r>
  <r>
    <x v="2"/>
    <x v="2"/>
    <x v="1"/>
    <x v="15"/>
    <x v="0"/>
    <x v="1"/>
    <x v="2"/>
    <x v="1"/>
    <n v="3154"/>
    <n v="4357202178.3289375"/>
  </r>
  <r>
    <x v="2"/>
    <x v="2"/>
    <x v="1"/>
    <x v="15"/>
    <x v="1"/>
    <x v="2"/>
    <x v="3"/>
    <x v="0"/>
    <n v="5410"/>
    <n v="18343398812.744415"/>
  </r>
  <r>
    <x v="2"/>
    <x v="2"/>
    <x v="1"/>
    <x v="15"/>
    <x v="1"/>
    <x v="2"/>
    <x v="3"/>
    <x v="1"/>
    <n v="6518"/>
    <n v="19626184471.885124"/>
  </r>
  <r>
    <x v="2"/>
    <x v="2"/>
    <x v="1"/>
    <x v="15"/>
    <x v="1"/>
    <x v="2"/>
    <x v="4"/>
    <x v="0"/>
    <n v="1197"/>
    <n v="1680936356.0439258"/>
  </r>
  <r>
    <x v="2"/>
    <x v="2"/>
    <x v="1"/>
    <x v="15"/>
    <x v="1"/>
    <x v="2"/>
    <x v="4"/>
    <x v="1"/>
    <n v="4948"/>
    <n v="5870689181.9303513"/>
  </r>
  <r>
    <x v="2"/>
    <x v="2"/>
    <x v="1"/>
    <x v="15"/>
    <x v="1"/>
    <x v="2"/>
    <x v="1"/>
    <x v="0"/>
    <n v="523"/>
    <n v="674386984.78355825"/>
  </r>
  <r>
    <x v="2"/>
    <x v="2"/>
    <x v="1"/>
    <x v="15"/>
    <x v="1"/>
    <x v="2"/>
    <x v="1"/>
    <x v="1"/>
    <n v="1829"/>
    <n v="2154018196"/>
  </r>
  <r>
    <x v="2"/>
    <x v="2"/>
    <x v="1"/>
    <x v="15"/>
    <x v="1"/>
    <x v="2"/>
    <x v="2"/>
    <x v="0"/>
    <n v="725"/>
    <n v="841626617.91372156"/>
  </r>
  <r>
    <x v="2"/>
    <x v="2"/>
    <x v="1"/>
    <x v="15"/>
    <x v="1"/>
    <x v="2"/>
    <x v="2"/>
    <x v="1"/>
    <n v="961"/>
    <n v="1150123766.9137216"/>
  </r>
  <r>
    <x v="2"/>
    <x v="2"/>
    <x v="1"/>
    <x v="15"/>
    <x v="1"/>
    <x v="4"/>
    <x v="0"/>
    <x v="1"/>
    <n v="1"/>
    <n v="3425484"/>
  </r>
  <r>
    <x v="2"/>
    <x v="2"/>
    <x v="1"/>
    <x v="15"/>
    <x v="1"/>
    <x v="4"/>
    <x v="3"/>
    <x v="0"/>
    <n v="571"/>
    <n v="3424724063.4578748"/>
  </r>
  <r>
    <x v="2"/>
    <x v="2"/>
    <x v="1"/>
    <x v="15"/>
    <x v="1"/>
    <x v="4"/>
    <x v="3"/>
    <x v="1"/>
    <n v="1581"/>
    <n v="7733585790.2814436"/>
  </r>
  <r>
    <x v="2"/>
    <x v="2"/>
    <x v="1"/>
    <x v="15"/>
    <x v="1"/>
    <x v="4"/>
    <x v="4"/>
    <x v="0"/>
    <n v="564"/>
    <n v="969533948.51164353"/>
  </r>
  <r>
    <x v="2"/>
    <x v="2"/>
    <x v="1"/>
    <x v="15"/>
    <x v="1"/>
    <x v="4"/>
    <x v="4"/>
    <x v="1"/>
    <n v="2894"/>
    <n v="4854577874.3563786"/>
  </r>
  <r>
    <x v="2"/>
    <x v="2"/>
    <x v="1"/>
    <x v="15"/>
    <x v="1"/>
    <x v="4"/>
    <x v="1"/>
    <x v="0"/>
    <n v="184"/>
    <n v="325356185.73948008"/>
  </r>
  <r>
    <x v="2"/>
    <x v="2"/>
    <x v="1"/>
    <x v="15"/>
    <x v="1"/>
    <x v="4"/>
    <x v="1"/>
    <x v="1"/>
    <n v="692"/>
    <n v="1173532533.6535144"/>
  </r>
  <r>
    <x v="2"/>
    <x v="2"/>
    <x v="1"/>
    <x v="15"/>
    <x v="1"/>
    <x v="4"/>
    <x v="2"/>
    <x v="0"/>
    <n v="464"/>
    <n v="662738492.50809371"/>
  </r>
  <r>
    <x v="2"/>
    <x v="2"/>
    <x v="1"/>
    <x v="15"/>
    <x v="1"/>
    <x v="4"/>
    <x v="2"/>
    <x v="1"/>
    <n v="547"/>
    <n v="750455882.71380687"/>
  </r>
  <r>
    <x v="2"/>
    <x v="2"/>
    <x v="1"/>
    <x v="15"/>
    <x v="1"/>
    <x v="3"/>
    <x v="3"/>
    <x v="0"/>
    <n v="2540"/>
    <n v="21035045123.866745"/>
  </r>
  <r>
    <x v="2"/>
    <x v="2"/>
    <x v="1"/>
    <x v="15"/>
    <x v="1"/>
    <x v="3"/>
    <x v="3"/>
    <x v="1"/>
    <n v="1465"/>
    <n v="10283984639.922409"/>
  </r>
  <r>
    <x v="2"/>
    <x v="2"/>
    <x v="1"/>
    <x v="15"/>
    <x v="1"/>
    <x v="3"/>
    <x v="4"/>
    <x v="0"/>
    <n v="2"/>
    <n v="2853450.0991634363"/>
  </r>
  <r>
    <x v="2"/>
    <x v="2"/>
    <x v="1"/>
    <x v="15"/>
    <x v="1"/>
    <x v="3"/>
    <x v="4"/>
    <x v="1"/>
    <n v="2"/>
    <n v="2853450.0991634363"/>
  </r>
  <r>
    <x v="2"/>
    <x v="2"/>
    <x v="1"/>
    <x v="15"/>
    <x v="1"/>
    <x v="3"/>
    <x v="1"/>
    <x v="0"/>
    <n v="1"/>
    <n v="1237697.9667975723"/>
  </r>
  <r>
    <x v="2"/>
    <x v="2"/>
    <x v="1"/>
    <x v="15"/>
    <x v="1"/>
    <x v="3"/>
    <x v="1"/>
    <x v="1"/>
    <n v="1"/>
    <n v="1237697.9667975723"/>
  </r>
  <r>
    <x v="2"/>
    <x v="2"/>
    <x v="1"/>
    <x v="15"/>
    <x v="1"/>
    <x v="3"/>
    <x v="2"/>
    <x v="0"/>
    <n v="29"/>
    <n v="37380014.143788718"/>
  </r>
  <r>
    <x v="2"/>
    <x v="2"/>
    <x v="1"/>
    <x v="15"/>
    <x v="1"/>
    <x v="3"/>
    <x v="2"/>
    <x v="1"/>
    <n v="1"/>
    <n v="1290797.0063211124"/>
  </r>
  <r>
    <x v="2"/>
    <x v="3"/>
    <x v="0"/>
    <x v="0"/>
    <x v="0"/>
    <x v="0"/>
    <x v="0"/>
    <x v="0"/>
    <n v="19"/>
    <n v="99800065.296153858"/>
  </r>
  <r>
    <x v="2"/>
    <x v="3"/>
    <x v="0"/>
    <x v="0"/>
    <x v="0"/>
    <x v="0"/>
    <x v="0"/>
    <x v="1"/>
    <n v="23"/>
    <n v="126074791.06499998"/>
  </r>
  <r>
    <x v="2"/>
    <x v="3"/>
    <x v="0"/>
    <x v="0"/>
    <x v="0"/>
    <x v="0"/>
    <x v="1"/>
    <x v="0"/>
    <n v="10"/>
    <n v="27703340.543181844"/>
  </r>
  <r>
    <x v="2"/>
    <x v="3"/>
    <x v="0"/>
    <x v="0"/>
    <x v="0"/>
    <x v="0"/>
    <x v="1"/>
    <x v="1"/>
    <n v="8"/>
    <n v="22153875.177692313"/>
  </r>
  <r>
    <x v="2"/>
    <x v="3"/>
    <x v="0"/>
    <x v="0"/>
    <x v="0"/>
    <x v="0"/>
    <x v="2"/>
    <x v="0"/>
    <n v="1"/>
    <n v="1932550.62"/>
  </r>
  <r>
    <x v="2"/>
    <x v="3"/>
    <x v="0"/>
    <x v="0"/>
    <x v="0"/>
    <x v="0"/>
    <x v="2"/>
    <x v="1"/>
    <n v="2"/>
    <n v="3865101.24"/>
  </r>
  <r>
    <x v="2"/>
    <x v="3"/>
    <x v="0"/>
    <x v="0"/>
    <x v="0"/>
    <x v="1"/>
    <x v="3"/>
    <x v="0"/>
    <n v="40"/>
    <n v="271023869.81210208"/>
  </r>
  <r>
    <x v="2"/>
    <x v="3"/>
    <x v="0"/>
    <x v="0"/>
    <x v="0"/>
    <x v="1"/>
    <x v="3"/>
    <x v="1"/>
    <n v="51"/>
    <n v="338684927.99083793"/>
  </r>
  <r>
    <x v="2"/>
    <x v="3"/>
    <x v="0"/>
    <x v="0"/>
    <x v="0"/>
    <x v="1"/>
    <x v="1"/>
    <x v="0"/>
    <n v="141"/>
    <n v="390617101.65886408"/>
  </r>
  <r>
    <x v="2"/>
    <x v="3"/>
    <x v="0"/>
    <x v="0"/>
    <x v="0"/>
    <x v="1"/>
    <x v="1"/>
    <x v="1"/>
    <n v="41"/>
    <n v="113538610.28567311"/>
  </r>
  <r>
    <x v="2"/>
    <x v="3"/>
    <x v="0"/>
    <x v="0"/>
    <x v="0"/>
    <x v="1"/>
    <x v="2"/>
    <x v="0"/>
    <n v="9"/>
    <n v="17392955.580000002"/>
  </r>
  <r>
    <x v="2"/>
    <x v="3"/>
    <x v="0"/>
    <x v="0"/>
    <x v="0"/>
    <x v="1"/>
    <x v="2"/>
    <x v="1"/>
    <n v="4"/>
    <n v="7730202.4800000004"/>
  </r>
  <r>
    <x v="2"/>
    <x v="3"/>
    <x v="0"/>
    <x v="0"/>
    <x v="1"/>
    <x v="2"/>
    <x v="0"/>
    <x v="0"/>
    <n v="2"/>
    <n v="34950324"/>
  </r>
  <r>
    <x v="2"/>
    <x v="3"/>
    <x v="0"/>
    <x v="0"/>
    <x v="1"/>
    <x v="2"/>
    <x v="0"/>
    <x v="1"/>
    <n v="8"/>
    <n v="133271406"/>
  </r>
  <r>
    <x v="2"/>
    <x v="3"/>
    <x v="0"/>
    <x v="0"/>
    <x v="1"/>
    <x v="2"/>
    <x v="3"/>
    <x v="0"/>
    <n v="37"/>
    <n v="361032624"/>
  </r>
  <r>
    <x v="2"/>
    <x v="3"/>
    <x v="0"/>
    <x v="0"/>
    <x v="1"/>
    <x v="2"/>
    <x v="3"/>
    <x v="1"/>
    <n v="42"/>
    <n v="306272298"/>
  </r>
  <r>
    <x v="2"/>
    <x v="3"/>
    <x v="0"/>
    <x v="0"/>
    <x v="1"/>
    <x v="2"/>
    <x v="4"/>
    <x v="0"/>
    <n v="8"/>
    <n v="45703026"/>
  </r>
  <r>
    <x v="2"/>
    <x v="3"/>
    <x v="0"/>
    <x v="0"/>
    <x v="1"/>
    <x v="2"/>
    <x v="4"/>
    <x v="1"/>
    <n v="4"/>
    <n v="27328935"/>
  </r>
  <r>
    <x v="2"/>
    <x v="3"/>
    <x v="0"/>
    <x v="0"/>
    <x v="1"/>
    <x v="2"/>
    <x v="1"/>
    <x v="0"/>
    <n v="8"/>
    <n v="47664687"/>
  </r>
  <r>
    <x v="2"/>
    <x v="3"/>
    <x v="0"/>
    <x v="0"/>
    <x v="1"/>
    <x v="2"/>
    <x v="1"/>
    <x v="1"/>
    <n v="8"/>
    <n v="55504041"/>
  </r>
  <r>
    <x v="2"/>
    <x v="3"/>
    <x v="0"/>
    <x v="0"/>
    <x v="1"/>
    <x v="4"/>
    <x v="3"/>
    <x v="1"/>
    <n v="1"/>
    <n v="6640880.940996822"/>
  </r>
  <r>
    <x v="2"/>
    <x v="3"/>
    <x v="0"/>
    <x v="0"/>
    <x v="1"/>
    <x v="4"/>
    <x v="1"/>
    <x v="0"/>
    <n v="1"/>
    <n v="2770334.0543181845"/>
  </r>
  <r>
    <x v="2"/>
    <x v="3"/>
    <x v="0"/>
    <x v="0"/>
    <x v="1"/>
    <x v="4"/>
    <x v="1"/>
    <x v="1"/>
    <n v="1"/>
    <n v="2769234.3972115391"/>
  </r>
  <r>
    <x v="2"/>
    <x v="3"/>
    <x v="0"/>
    <x v="1"/>
    <x v="0"/>
    <x v="0"/>
    <x v="0"/>
    <x v="0"/>
    <n v="31"/>
    <n v="802123307.0611726"/>
  </r>
  <r>
    <x v="2"/>
    <x v="3"/>
    <x v="0"/>
    <x v="1"/>
    <x v="0"/>
    <x v="0"/>
    <x v="0"/>
    <x v="1"/>
    <n v="14"/>
    <n v="344082263.19787651"/>
  </r>
  <r>
    <x v="2"/>
    <x v="3"/>
    <x v="0"/>
    <x v="1"/>
    <x v="0"/>
    <x v="0"/>
    <x v="3"/>
    <x v="0"/>
    <n v="114"/>
    <n v="1502345507.2670047"/>
  </r>
  <r>
    <x v="2"/>
    <x v="3"/>
    <x v="0"/>
    <x v="1"/>
    <x v="0"/>
    <x v="0"/>
    <x v="3"/>
    <x v="1"/>
    <n v="64"/>
    <n v="741039379.74136829"/>
  </r>
  <r>
    <x v="2"/>
    <x v="3"/>
    <x v="0"/>
    <x v="1"/>
    <x v="0"/>
    <x v="0"/>
    <x v="4"/>
    <x v="0"/>
    <n v="75"/>
    <n v="474931930.5180037"/>
  </r>
  <r>
    <x v="2"/>
    <x v="3"/>
    <x v="0"/>
    <x v="1"/>
    <x v="0"/>
    <x v="0"/>
    <x v="4"/>
    <x v="1"/>
    <n v="44"/>
    <n v="298076172.99218136"/>
  </r>
  <r>
    <x v="2"/>
    <x v="3"/>
    <x v="0"/>
    <x v="1"/>
    <x v="0"/>
    <x v="0"/>
    <x v="1"/>
    <x v="0"/>
    <n v="94"/>
    <n v="446278422.68022507"/>
  </r>
  <r>
    <x v="2"/>
    <x v="3"/>
    <x v="0"/>
    <x v="1"/>
    <x v="0"/>
    <x v="0"/>
    <x v="1"/>
    <x v="1"/>
    <n v="18"/>
    <n v="73145730.869025454"/>
  </r>
  <r>
    <x v="2"/>
    <x v="3"/>
    <x v="0"/>
    <x v="1"/>
    <x v="0"/>
    <x v="0"/>
    <x v="2"/>
    <x v="0"/>
    <n v="36"/>
    <n v="112886388.44801989"/>
  </r>
  <r>
    <x v="2"/>
    <x v="3"/>
    <x v="0"/>
    <x v="1"/>
    <x v="0"/>
    <x v="1"/>
    <x v="0"/>
    <x v="0"/>
    <n v="2"/>
    <n v="50213081.094524994"/>
  </r>
  <r>
    <x v="2"/>
    <x v="3"/>
    <x v="0"/>
    <x v="1"/>
    <x v="0"/>
    <x v="1"/>
    <x v="3"/>
    <x v="0"/>
    <n v="122"/>
    <n v="1539603537.4389896"/>
  </r>
  <r>
    <x v="2"/>
    <x v="3"/>
    <x v="0"/>
    <x v="1"/>
    <x v="0"/>
    <x v="1"/>
    <x v="3"/>
    <x v="1"/>
    <n v="89"/>
    <n v="1014592979.180825"/>
  </r>
  <r>
    <x v="2"/>
    <x v="3"/>
    <x v="0"/>
    <x v="1"/>
    <x v="0"/>
    <x v="1"/>
    <x v="4"/>
    <x v="0"/>
    <n v="70"/>
    <n v="427309104.66666788"/>
  </r>
  <r>
    <x v="2"/>
    <x v="3"/>
    <x v="0"/>
    <x v="1"/>
    <x v="0"/>
    <x v="1"/>
    <x v="4"/>
    <x v="1"/>
    <n v="59"/>
    <n v="390889338.792849"/>
  </r>
  <r>
    <x v="2"/>
    <x v="3"/>
    <x v="0"/>
    <x v="1"/>
    <x v="0"/>
    <x v="1"/>
    <x v="1"/>
    <x v="0"/>
    <n v="57"/>
    <n v="228352923.94137058"/>
  </r>
  <r>
    <x v="2"/>
    <x v="3"/>
    <x v="0"/>
    <x v="1"/>
    <x v="0"/>
    <x v="1"/>
    <x v="1"/>
    <x v="1"/>
    <n v="13"/>
    <n v="52269425.229202837"/>
  </r>
  <r>
    <x v="2"/>
    <x v="3"/>
    <x v="0"/>
    <x v="1"/>
    <x v="0"/>
    <x v="1"/>
    <x v="2"/>
    <x v="0"/>
    <n v="108"/>
    <n v="332493338.80267155"/>
  </r>
  <r>
    <x v="2"/>
    <x v="3"/>
    <x v="0"/>
    <x v="1"/>
    <x v="0"/>
    <x v="1"/>
    <x v="2"/>
    <x v="1"/>
    <n v="10"/>
    <n v="29141096.18924626"/>
  </r>
  <r>
    <x v="2"/>
    <x v="3"/>
    <x v="0"/>
    <x v="1"/>
    <x v="1"/>
    <x v="2"/>
    <x v="3"/>
    <x v="0"/>
    <n v="87"/>
    <n v="332400081"/>
  </r>
  <r>
    <x v="2"/>
    <x v="3"/>
    <x v="0"/>
    <x v="1"/>
    <x v="1"/>
    <x v="2"/>
    <x v="3"/>
    <x v="1"/>
    <n v="29"/>
    <n v="82901187"/>
  </r>
  <r>
    <x v="2"/>
    <x v="3"/>
    <x v="0"/>
    <x v="1"/>
    <x v="1"/>
    <x v="2"/>
    <x v="4"/>
    <x v="0"/>
    <n v="1"/>
    <n v="694590"/>
  </r>
  <r>
    <x v="2"/>
    <x v="3"/>
    <x v="0"/>
    <x v="1"/>
    <x v="1"/>
    <x v="2"/>
    <x v="1"/>
    <x v="0"/>
    <n v="81"/>
    <n v="196448841"/>
  </r>
  <r>
    <x v="2"/>
    <x v="3"/>
    <x v="0"/>
    <x v="1"/>
    <x v="1"/>
    <x v="2"/>
    <x v="1"/>
    <x v="1"/>
    <n v="40"/>
    <n v="80354703"/>
  </r>
  <r>
    <x v="2"/>
    <x v="3"/>
    <x v="0"/>
    <x v="1"/>
    <x v="1"/>
    <x v="2"/>
    <x v="2"/>
    <x v="0"/>
    <n v="11"/>
    <n v="11940990"/>
  </r>
  <r>
    <x v="2"/>
    <x v="3"/>
    <x v="0"/>
    <x v="1"/>
    <x v="1"/>
    <x v="3"/>
    <x v="0"/>
    <x v="0"/>
    <n v="10"/>
    <n v="73016994"/>
  </r>
  <r>
    <x v="2"/>
    <x v="3"/>
    <x v="0"/>
    <x v="1"/>
    <x v="1"/>
    <x v="3"/>
    <x v="0"/>
    <x v="1"/>
    <n v="6"/>
    <n v="35591091"/>
  </r>
  <r>
    <x v="2"/>
    <x v="3"/>
    <x v="0"/>
    <x v="1"/>
    <x v="1"/>
    <x v="3"/>
    <x v="3"/>
    <x v="0"/>
    <n v="218"/>
    <n v="810849381"/>
  </r>
  <r>
    <x v="2"/>
    <x v="3"/>
    <x v="0"/>
    <x v="1"/>
    <x v="1"/>
    <x v="3"/>
    <x v="3"/>
    <x v="1"/>
    <n v="175"/>
    <n v="577884150"/>
  </r>
  <r>
    <x v="2"/>
    <x v="3"/>
    <x v="0"/>
    <x v="1"/>
    <x v="1"/>
    <x v="3"/>
    <x v="4"/>
    <x v="0"/>
    <n v="55"/>
    <n v="126282051"/>
  </r>
  <r>
    <x v="2"/>
    <x v="3"/>
    <x v="0"/>
    <x v="1"/>
    <x v="1"/>
    <x v="3"/>
    <x v="4"/>
    <x v="1"/>
    <n v="239"/>
    <n v="409454868"/>
  </r>
  <r>
    <x v="2"/>
    <x v="3"/>
    <x v="0"/>
    <x v="1"/>
    <x v="1"/>
    <x v="3"/>
    <x v="1"/>
    <x v="0"/>
    <n v="240"/>
    <n v="512445945"/>
  </r>
  <r>
    <x v="2"/>
    <x v="3"/>
    <x v="0"/>
    <x v="1"/>
    <x v="1"/>
    <x v="3"/>
    <x v="1"/>
    <x v="1"/>
    <n v="265"/>
    <n v="570006558"/>
  </r>
  <r>
    <x v="2"/>
    <x v="3"/>
    <x v="0"/>
    <x v="2"/>
    <x v="0"/>
    <x v="0"/>
    <x v="0"/>
    <x v="0"/>
    <n v="1250"/>
    <n v="18211753201.232037"/>
  </r>
  <r>
    <x v="2"/>
    <x v="3"/>
    <x v="0"/>
    <x v="2"/>
    <x v="0"/>
    <x v="0"/>
    <x v="0"/>
    <x v="1"/>
    <n v="1420"/>
    <n v="21744047459.532318"/>
  </r>
  <r>
    <x v="2"/>
    <x v="3"/>
    <x v="0"/>
    <x v="2"/>
    <x v="0"/>
    <x v="0"/>
    <x v="3"/>
    <x v="0"/>
    <n v="1067"/>
    <n v="4974378044.4250011"/>
  </r>
  <r>
    <x v="2"/>
    <x v="3"/>
    <x v="0"/>
    <x v="2"/>
    <x v="0"/>
    <x v="0"/>
    <x v="3"/>
    <x v="1"/>
    <n v="1775"/>
    <n v="8774269037.0000286"/>
  </r>
  <r>
    <x v="2"/>
    <x v="3"/>
    <x v="0"/>
    <x v="2"/>
    <x v="0"/>
    <x v="0"/>
    <x v="1"/>
    <x v="0"/>
    <n v="1276"/>
    <n v="4411409272.0515718"/>
  </r>
  <r>
    <x v="2"/>
    <x v="3"/>
    <x v="0"/>
    <x v="2"/>
    <x v="0"/>
    <x v="0"/>
    <x v="1"/>
    <x v="1"/>
    <n v="1716"/>
    <n v="5938257400.4644899"/>
  </r>
  <r>
    <x v="2"/>
    <x v="3"/>
    <x v="0"/>
    <x v="2"/>
    <x v="0"/>
    <x v="1"/>
    <x v="0"/>
    <x v="0"/>
    <n v="307"/>
    <n v="3823027611.4849162"/>
  </r>
  <r>
    <x v="2"/>
    <x v="3"/>
    <x v="0"/>
    <x v="2"/>
    <x v="0"/>
    <x v="1"/>
    <x v="0"/>
    <x v="1"/>
    <n v="235"/>
    <n v="3022012022.6640687"/>
  </r>
  <r>
    <x v="2"/>
    <x v="3"/>
    <x v="0"/>
    <x v="2"/>
    <x v="0"/>
    <x v="1"/>
    <x v="3"/>
    <x v="0"/>
    <n v="597"/>
    <n v="2726610222.7741494"/>
  </r>
  <r>
    <x v="2"/>
    <x v="3"/>
    <x v="0"/>
    <x v="2"/>
    <x v="0"/>
    <x v="1"/>
    <x v="3"/>
    <x v="1"/>
    <n v="949"/>
    <n v="4359295237.0953531"/>
  </r>
  <r>
    <x v="2"/>
    <x v="3"/>
    <x v="0"/>
    <x v="2"/>
    <x v="0"/>
    <x v="1"/>
    <x v="1"/>
    <x v="0"/>
    <n v="749"/>
    <n v="2576189805.8951283"/>
  </r>
  <r>
    <x v="2"/>
    <x v="3"/>
    <x v="0"/>
    <x v="2"/>
    <x v="0"/>
    <x v="1"/>
    <x v="1"/>
    <x v="1"/>
    <n v="1001"/>
    <n v="3473908463.8745131"/>
  </r>
  <r>
    <x v="2"/>
    <x v="3"/>
    <x v="0"/>
    <x v="2"/>
    <x v="0"/>
    <x v="3"/>
    <x v="0"/>
    <x v="0"/>
    <n v="8"/>
    <n v="105435961.025655"/>
  </r>
  <r>
    <x v="2"/>
    <x v="3"/>
    <x v="0"/>
    <x v="2"/>
    <x v="0"/>
    <x v="3"/>
    <x v="0"/>
    <x v="1"/>
    <n v="4"/>
    <n v="48241557.105000004"/>
  </r>
  <r>
    <x v="2"/>
    <x v="3"/>
    <x v="0"/>
    <x v="2"/>
    <x v="0"/>
    <x v="3"/>
    <x v="1"/>
    <x v="0"/>
    <n v="6"/>
    <n v="20121200.175000004"/>
  </r>
  <r>
    <x v="2"/>
    <x v="3"/>
    <x v="0"/>
    <x v="2"/>
    <x v="0"/>
    <x v="3"/>
    <x v="1"/>
    <x v="1"/>
    <n v="6"/>
    <n v="24725163.165000003"/>
  </r>
  <r>
    <x v="2"/>
    <x v="3"/>
    <x v="0"/>
    <x v="2"/>
    <x v="1"/>
    <x v="2"/>
    <x v="3"/>
    <x v="0"/>
    <n v="13"/>
    <n v="61346487"/>
  </r>
  <r>
    <x v="2"/>
    <x v="3"/>
    <x v="0"/>
    <x v="2"/>
    <x v="1"/>
    <x v="2"/>
    <x v="3"/>
    <x v="1"/>
    <n v="6"/>
    <n v="29018955"/>
  </r>
  <r>
    <x v="2"/>
    <x v="3"/>
    <x v="0"/>
    <x v="2"/>
    <x v="1"/>
    <x v="2"/>
    <x v="1"/>
    <x v="0"/>
    <n v="8"/>
    <n v="12938325"/>
  </r>
  <r>
    <x v="2"/>
    <x v="3"/>
    <x v="0"/>
    <x v="2"/>
    <x v="1"/>
    <x v="2"/>
    <x v="1"/>
    <x v="1"/>
    <n v="6"/>
    <n v="10825434"/>
  </r>
  <r>
    <x v="2"/>
    <x v="3"/>
    <x v="0"/>
    <x v="2"/>
    <x v="1"/>
    <x v="4"/>
    <x v="0"/>
    <x v="0"/>
    <n v="19"/>
    <n v="276931349.9477731"/>
  </r>
  <r>
    <x v="2"/>
    <x v="3"/>
    <x v="0"/>
    <x v="2"/>
    <x v="1"/>
    <x v="4"/>
    <x v="0"/>
    <x v="1"/>
    <n v="17"/>
    <n v="260397413.14605001"/>
  </r>
  <r>
    <x v="2"/>
    <x v="3"/>
    <x v="0"/>
    <x v="2"/>
    <x v="1"/>
    <x v="4"/>
    <x v="3"/>
    <x v="0"/>
    <n v="2"/>
    <n v="14450013.612577606"/>
  </r>
  <r>
    <x v="2"/>
    <x v="3"/>
    <x v="0"/>
    <x v="2"/>
    <x v="1"/>
    <x v="4"/>
    <x v="3"/>
    <x v="1"/>
    <n v="5"/>
    <n v="36101955.505161949"/>
  </r>
  <r>
    <x v="2"/>
    <x v="3"/>
    <x v="0"/>
    <x v="2"/>
    <x v="1"/>
    <x v="4"/>
    <x v="1"/>
    <x v="0"/>
    <n v="44"/>
    <n v="151863675.98305592"/>
  </r>
  <r>
    <x v="2"/>
    <x v="3"/>
    <x v="0"/>
    <x v="2"/>
    <x v="1"/>
    <x v="4"/>
    <x v="1"/>
    <x v="1"/>
    <n v="82"/>
    <n v="283979498.52853173"/>
  </r>
  <r>
    <x v="2"/>
    <x v="3"/>
    <x v="0"/>
    <x v="3"/>
    <x v="0"/>
    <x v="0"/>
    <x v="0"/>
    <x v="0"/>
    <n v="19"/>
    <n v="344069928.44954067"/>
  </r>
  <r>
    <x v="2"/>
    <x v="3"/>
    <x v="0"/>
    <x v="3"/>
    <x v="0"/>
    <x v="0"/>
    <x v="0"/>
    <x v="1"/>
    <n v="16"/>
    <n v="287743905.06299812"/>
  </r>
  <r>
    <x v="2"/>
    <x v="3"/>
    <x v="0"/>
    <x v="3"/>
    <x v="0"/>
    <x v="0"/>
    <x v="3"/>
    <x v="0"/>
    <n v="133"/>
    <n v="1198500862.1182868"/>
  </r>
  <r>
    <x v="2"/>
    <x v="3"/>
    <x v="0"/>
    <x v="3"/>
    <x v="0"/>
    <x v="0"/>
    <x v="3"/>
    <x v="1"/>
    <n v="74"/>
    <n v="641453535.64904034"/>
  </r>
  <r>
    <x v="2"/>
    <x v="3"/>
    <x v="0"/>
    <x v="3"/>
    <x v="0"/>
    <x v="0"/>
    <x v="4"/>
    <x v="0"/>
    <n v="18"/>
    <n v="91209481.820146114"/>
  </r>
  <r>
    <x v="2"/>
    <x v="3"/>
    <x v="0"/>
    <x v="3"/>
    <x v="0"/>
    <x v="0"/>
    <x v="4"/>
    <x v="1"/>
    <n v="22"/>
    <n v="106565726.87059857"/>
  </r>
  <r>
    <x v="2"/>
    <x v="3"/>
    <x v="0"/>
    <x v="3"/>
    <x v="0"/>
    <x v="0"/>
    <x v="1"/>
    <x v="0"/>
    <n v="11"/>
    <n v="35682098.721209958"/>
  </r>
  <r>
    <x v="2"/>
    <x v="3"/>
    <x v="0"/>
    <x v="3"/>
    <x v="0"/>
    <x v="0"/>
    <x v="1"/>
    <x v="1"/>
    <n v="20"/>
    <n v="59203578.795365192"/>
  </r>
  <r>
    <x v="2"/>
    <x v="3"/>
    <x v="0"/>
    <x v="3"/>
    <x v="0"/>
    <x v="0"/>
    <x v="2"/>
    <x v="0"/>
    <n v="4"/>
    <n v="10316601.182347864"/>
  </r>
  <r>
    <x v="2"/>
    <x v="3"/>
    <x v="0"/>
    <x v="3"/>
    <x v="0"/>
    <x v="0"/>
    <x v="2"/>
    <x v="1"/>
    <n v="1"/>
    <n v="2111383.5495885336"/>
  </r>
  <r>
    <x v="2"/>
    <x v="3"/>
    <x v="0"/>
    <x v="3"/>
    <x v="0"/>
    <x v="1"/>
    <x v="3"/>
    <x v="0"/>
    <n v="549"/>
    <n v="4905455261.7651396"/>
  </r>
  <r>
    <x v="2"/>
    <x v="3"/>
    <x v="0"/>
    <x v="3"/>
    <x v="0"/>
    <x v="1"/>
    <x v="3"/>
    <x v="1"/>
    <n v="548"/>
    <n v="4671590547.0004063"/>
  </r>
  <r>
    <x v="2"/>
    <x v="3"/>
    <x v="0"/>
    <x v="3"/>
    <x v="0"/>
    <x v="1"/>
    <x v="4"/>
    <x v="0"/>
    <n v="69"/>
    <n v="349636346.97722673"/>
  </r>
  <r>
    <x v="2"/>
    <x v="3"/>
    <x v="0"/>
    <x v="3"/>
    <x v="0"/>
    <x v="1"/>
    <x v="4"/>
    <x v="1"/>
    <n v="128"/>
    <n v="620018774.51984608"/>
  </r>
  <r>
    <x v="2"/>
    <x v="3"/>
    <x v="0"/>
    <x v="3"/>
    <x v="0"/>
    <x v="1"/>
    <x v="1"/>
    <x v="0"/>
    <n v="90"/>
    <n v="291944444.08262694"/>
  </r>
  <r>
    <x v="2"/>
    <x v="3"/>
    <x v="0"/>
    <x v="3"/>
    <x v="0"/>
    <x v="1"/>
    <x v="1"/>
    <x v="1"/>
    <n v="149"/>
    <n v="441066662.02547073"/>
  </r>
  <r>
    <x v="2"/>
    <x v="3"/>
    <x v="0"/>
    <x v="3"/>
    <x v="0"/>
    <x v="1"/>
    <x v="2"/>
    <x v="0"/>
    <n v="133"/>
    <n v="343026989.31306648"/>
  </r>
  <r>
    <x v="2"/>
    <x v="3"/>
    <x v="0"/>
    <x v="3"/>
    <x v="0"/>
    <x v="1"/>
    <x v="2"/>
    <x v="1"/>
    <n v="8"/>
    <n v="16891068.396708269"/>
  </r>
  <r>
    <x v="2"/>
    <x v="3"/>
    <x v="0"/>
    <x v="3"/>
    <x v="1"/>
    <x v="2"/>
    <x v="3"/>
    <x v="0"/>
    <n v="7"/>
    <n v="36464421"/>
  </r>
  <r>
    <x v="2"/>
    <x v="3"/>
    <x v="0"/>
    <x v="3"/>
    <x v="1"/>
    <x v="2"/>
    <x v="3"/>
    <x v="1"/>
    <n v="1"/>
    <n v="1350117"/>
  </r>
  <r>
    <x v="2"/>
    <x v="3"/>
    <x v="0"/>
    <x v="3"/>
    <x v="1"/>
    <x v="2"/>
    <x v="4"/>
    <x v="0"/>
    <n v="2"/>
    <n v="5442666"/>
  </r>
  <r>
    <x v="2"/>
    <x v="3"/>
    <x v="0"/>
    <x v="4"/>
    <x v="0"/>
    <x v="0"/>
    <x v="0"/>
    <x v="0"/>
    <n v="207"/>
    <n v="2563321856.6767216"/>
  </r>
  <r>
    <x v="2"/>
    <x v="3"/>
    <x v="0"/>
    <x v="4"/>
    <x v="0"/>
    <x v="0"/>
    <x v="0"/>
    <x v="1"/>
    <n v="90"/>
    <n v="1010206693.31567"/>
  </r>
  <r>
    <x v="2"/>
    <x v="3"/>
    <x v="0"/>
    <x v="4"/>
    <x v="0"/>
    <x v="0"/>
    <x v="3"/>
    <x v="0"/>
    <n v="145"/>
    <n v="1016586034.4588538"/>
  </r>
  <r>
    <x v="2"/>
    <x v="3"/>
    <x v="0"/>
    <x v="4"/>
    <x v="0"/>
    <x v="0"/>
    <x v="3"/>
    <x v="1"/>
    <n v="99"/>
    <n v="646304561.16974068"/>
  </r>
  <r>
    <x v="2"/>
    <x v="3"/>
    <x v="0"/>
    <x v="4"/>
    <x v="0"/>
    <x v="0"/>
    <x v="4"/>
    <x v="0"/>
    <n v="15"/>
    <n v="61388141.891631901"/>
  </r>
  <r>
    <x v="2"/>
    <x v="3"/>
    <x v="0"/>
    <x v="4"/>
    <x v="0"/>
    <x v="0"/>
    <x v="4"/>
    <x v="1"/>
    <n v="11"/>
    <n v="36094780.028706901"/>
  </r>
  <r>
    <x v="2"/>
    <x v="3"/>
    <x v="0"/>
    <x v="4"/>
    <x v="0"/>
    <x v="0"/>
    <x v="1"/>
    <x v="0"/>
    <n v="73"/>
    <n v="176952831.71592492"/>
  </r>
  <r>
    <x v="2"/>
    <x v="3"/>
    <x v="0"/>
    <x v="4"/>
    <x v="0"/>
    <x v="0"/>
    <x v="1"/>
    <x v="1"/>
    <n v="64"/>
    <n v="166136490.2952615"/>
  </r>
  <r>
    <x v="2"/>
    <x v="3"/>
    <x v="0"/>
    <x v="4"/>
    <x v="0"/>
    <x v="0"/>
    <x v="2"/>
    <x v="0"/>
    <n v="29"/>
    <n v="58481369.022664271"/>
  </r>
  <r>
    <x v="2"/>
    <x v="3"/>
    <x v="0"/>
    <x v="4"/>
    <x v="0"/>
    <x v="0"/>
    <x v="2"/>
    <x v="1"/>
    <n v="1"/>
    <n v="1816274.0099999998"/>
  </r>
  <r>
    <x v="2"/>
    <x v="3"/>
    <x v="0"/>
    <x v="4"/>
    <x v="0"/>
    <x v="1"/>
    <x v="3"/>
    <x v="0"/>
    <n v="1002"/>
    <n v="7018122225.2438164"/>
  </r>
  <r>
    <x v="2"/>
    <x v="3"/>
    <x v="0"/>
    <x v="4"/>
    <x v="0"/>
    <x v="1"/>
    <x v="3"/>
    <x v="1"/>
    <n v="1084"/>
    <n v="7172906089.5287085"/>
  </r>
  <r>
    <x v="2"/>
    <x v="3"/>
    <x v="0"/>
    <x v="4"/>
    <x v="0"/>
    <x v="1"/>
    <x v="4"/>
    <x v="0"/>
    <n v="92"/>
    <n v="347789053.39744383"/>
  </r>
  <r>
    <x v="2"/>
    <x v="3"/>
    <x v="0"/>
    <x v="4"/>
    <x v="0"/>
    <x v="1"/>
    <x v="4"/>
    <x v="1"/>
    <n v="140"/>
    <n v="491909213.79406965"/>
  </r>
  <r>
    <x v="2"/>
    <x v="3"/>
    <x v="0"/>
    <x v="4"/>
    <x v="0"/>
    <x v="1"/>
    <x v="1"/>
    <x v="0"/>
    <n v="498"/>
    <n v="1222817334.752285"/>
  </r>
  <r>
    <x v="2"/>
    <x v="3"/>
    <x v="0"/>
    <x v="4"/>
    <x v="0"/>
    <x v="1"/>
    <x v="1"/>
    <x v="1"/>
    <n v="678"/>
    <n v="1664682059.8956466"/>
  </r>
  <r>
    <x v="2"/>
    <x v="3"/>
    <x v="0"/>
    <x v="4"/>
    <x v="0"/>
    <x v="1"/>
    <x v="2"/>
    <x v="0"/>
    <n v="114"/>
    <n v="219841748.63952824"/>
  </r>
  <r>
    <x v="2"/>
    <x v="3"/>
    <x v="0"/>
    <x v="4"/>
    <x v="0"/>
    <x v="1"/>
    <x v="2"/>
    <x v="1"/>
    <n v="37"/>
    <n v="69346142.467499986"/>
  </r>
  <r>
    <x v="2"/>
    <x v="3"/>
    <x v="0"/>
    <x v="4"/>
    <x v="0"/>
    <x v="3"/>
    <x v="0"/>
    <x v="0"/>
    <n v="6"/>
    <n v="56381485.402999818"/>
  </r>
  <r>
    <x v="2"/>
    <x v="3"/>
    <x v="0"/>
    <x v="4"/>
    <x v="0"/>
    <x v="3"/>
    <x v="0"/>
    <x v="1"/>
    <n v="3"/>
    <n v="29017958.25"/>
  </r>
  <r>
    <x v="2"/>
    <x v="3"/>
    <x v="0"/>
    <x v="4"/>
    <x v="0"/>
    <x v="3"/>
    <x v="3"/>
    <x v="0"/>
    <n v="3"/>
    <n v="20792438.204959095"/>
  </r>
  <r>
    <x v="2"/>
    <x v="3"/>
    <x v="0"/>
    <x v="4"/>
    <x v="1"/>
    <x v="2"/>
    <x v="0"/>
    <x v="0"/>
    <n v="5"/>
    <n v="53333328"/>
  </r>
  <r>
    <x v="2"/>
    <x v="3"/>
    <x v="0"/>
    <x v="4"/>
    <x v="1"/>
    <x v="2"/>
    <x v="3"/>
    <x v="0"/>
    <n v="898"/>
    <n v="4346260719"/>
  </r>
  <r>
    <x v="2"/>
    <x v="3"/>
    <x v="0"/>
    <x v="4"/>
    <x v="1"/>
    <x v="2"/>
    <x v="3"/>
    <x v="1"/>
    <n v="832"/>
    <n v="3510126502"/>
  </r>
  <r>
    <x v="2"/>
    <x v="3"/>
    <x v="0"/>
    <x v="4"/>
    <x v="1"/>
    <x v="2"/>
    <x v="4"/>
    <x v="0"/>
    <n v="157"/>
    <n v="458498544"/>
  </r>
  <r>
    <x v="2"/>
    <x v="3"/>
    <x v="0"/>
    <x v="4"/>
    <x v="1"/>
    <x v="2"/>
    <x v="4"/>
    <x v="1"/>
    <n v="169"/>
    <n v="475567353"/>
  </r>
  <r>
    <x v="2"/>
    <x v="3"/>
    <x v="0"/>
    <x v="4"/>
    <x v="1"/>
    <x v="2"/>
    <x v="1"/>
    <x v="0"/>
    <n v="331"/>
    <n v="651595689"/>
  </r>
  <r>
    <x v="2"/>
    <x v="3"/>
    <x v="0"/>
    <x v="4"/>
    <x v="1"/>
    <x v="2"/>
    <x v="1"/>
    <x v="1"/>
    <n v="325"/>
    <n v="652001661"/>
  </r>
  <r>
    <x v="2"/>
    <x v="3"/>
    <x v="0"/>
    <x v="4"/>
    <x v="1"/>
    <x v="2"/>
    <x v="2"/>
    <x v="0"/>
    <n v="29"/>
    <n v="42535623"/>
  </r>
  <r>
    <x v="2"/>
    <x v="3"/>
    <x v="0"/>
    <x v="4"/>
    <x v="1"/>
    <x v="2"/>
    <x v="2"/>
    <x v="1"/>
    <n v="18"/>
    <n v="23896806"/>
  </r>
  <r>
    <x v="2"/>
    <x v="3"/>
    <x v="0"/>
    <x v="4"/>
    <x v="1"/>
    <x v="4"/>
    <x v="0"/>
    <x v="1"/>
    <n v="1"/>
    <n v="4685510.2312500002"/>
  </r>
  <r>
    <x v="2"/>
    <x v="3"/>
    <x v="0"/>
    <x v="4"/>
    <x v="1"/>
    <x v="4"/>
    <x v="3"/>
    <x v="0"/>
    <n v="19"/>
    <n v="131923843.95629467"/>
  </r>
  <r>
    <x v="2"/>
    <x v="3"/>
    <x v="0"/>
    <x v="4"/>
    <x v="1"/>
    <x v="4"/>
    <x v="3"/>
    <x v="1"/>
    <n v="13"/>
    <n v="83510431.938907161"/>
  </r>
  <r>
    <x v="2"/>
    <x v="3"/>
    <x v="0"/>
    <x v="4"/>
    <x v="1"/>
    <x v="4"/>
    <x v="4"/>
    <x v="0"/>
    <n v="2"/>
    <n v="6140617.9499999993"/>
  </r>
  <r>
    <x v="2"/>
    <x v="3"/>
    <x v="0"/>
    <x v="4"/>
    <x v="1"/>
    <x v="4"/>
    <x v="4"/>
    <x v="1"/>
    <n v="3"/>
    <n v="8912667.381000001"/>
  </r>
  <r>
    <x v="2"/>
    <x v="3"/>
    <x v="0"/>
    <x v="4"/>
    <x v="1"/>
    <x v="4"/>
    <x v="1"/>
    <x v="0"/>
    <n v="5"/>
    <n v="12287914.170404654"/>
  </r>
  <r>
    <x v="2"/>
    <x v="3"/>
    <x v="0"/>
    <x v="4"/>
    <x v="1"/>
    <x v="4"/>
    <x v="1"/>
    <x v="1"/>
    <n v="17"/>
    <n v="41074495.105889276"/>
  </r>
  <r>
    <x v="2"/>
    <x v="3"/>
    <x v="0"/>
    <x v="4"/>
    <x v="1"/>
    <x v="4"/>
    <x v="2"/>
    <x v="0"/>
    <n v="11"/>
    <n v="21158215.946052831"/>
  </r>
  <r>
    <x v="2"/>
    <x v="3"/>
    <x v="0"/>
    <x v="4"/>
    <x v="1"/>
    <x v="4"/>
    <x v="2"/>
    <x v="1"/>
    <n v="9"/>
    <n v="17088833.398125"/>
  </r>
  <r>
    <x v="2"/>
    <x v="3"/>
    <x v="0"/>
    <x v="4"/>
    <x v="1"/>
    <x v="3"/>
    <x v="2"/>
    <x v="0"/>
    <n v="15"/>
    <n v="18401988"/>
  </r>
  <r>
    <x v="2"/>
    <x v="3"/>
    <x v="0"/>
    <x v="5"/>
    <x v="0"/>
    <x v="0"/>
    <x v="0"/>
    <x v="0"/>
    <n v="39"/>
    <n v="333965758.51595098"/>
  </r>
  <r>
    <x v="2"/>
    <x v="3"/>
    <x v="0"/>
    <x v="5"/>
    <x v="0"/>
    <x v="0"/>
    <x v="0"/>
    <x v="1"/>
    <n v="25"/>
    <n v="169134102.22500002"/>
  </r>
  <r>
    <x v="2"/>
    <x v="3"/>
    <x v="0"/>
    <x v="5"/>
    <x v="0"/>
    <x v="0"/>
    <x v="3"/>
    <x v="0"/>
    <n v="424"/>
    <n v="3471303360.2480865"/>
  </r>
  <r>
    <x v="2"/>
    <x v="3"/>
    <x v="0"/>
    <x v="5"/>
    <x v="0"/>
    <x v="0"/>
    <x v="3"/>
    <x v="1"/>
    <n v="137"/>
    <n v="953751687.32767093"/>
  </r>
  <r>
    <x v="2"/>
    <x v="3"/>
    <x v="0"/>
    <x v="5"/>
    <x v="0"/>
    <x v="0"/>
    <x v="4"/>
    <x v="0"/>
    <n v="4"/>
    <n v="15891442.747500002"/>
  </r>
  <r>
    <x v="2"/>
    <x v="3"/>
    <x v="0"/>
    <x v="5"/>
    <x v="0"/>
    <x v="0"/>
    <x v="4"/>
    <x v="1"/>
    <n v="5"/>
    <n v="13979822.621785713"/>
  </r>
  <r>
    <x v="2"/>
    <x v="3"/>
    <x v="0"/>
    <x v="5"/>
    <x v="0"/>
    <x v="0"/>
    <x v="1"/>
    <x v="0"/>
    <n v="31"/>
    <n v="86975806.056678519"/>
  </r>
  <r>
    <x v="2"/>
    <x v="3"/>
    <x v="0"/>
    <x v="5"/>
    <x v="0"/>
    <x v="0"/>
    <x v="1"/>
    <x v="1"/>
    <n v="82"/>
    <n v="235383478.89325392"/>
  </r>
  <r>
    <x v="2"/>
    <x v="3"/>
    <x v="0"/>
    <x v="5"/>
    <x v="0"/>
    <x v="0"/>
    <x v="2"/>
    <x v="0"/>
    <n v="54"/>
    <n v="112771918.23399994"/>
  </r>
  <r>
    <x v="2"/>
    <x v="3"/>
    <x v="0"/>
    <x v="5"/>
    <x v="0"/>
    <x v="0"/>
    <x v="2"/>
    <x v="1"/>
    <n v="5"/>
    <n v="9987650.6499999985"/>
  </r>
  <r>
    <x v="2"/>
    <x v="3"/>
    <x v="0"/>
    <x v="5"/>
    <x v="0"/>
    <x v="1"/>
    <x v="3"/>
    <x v="0"/>
    <n v="335"/>
    <n v="2654117991.938118"/>
  </r>
  <r>
    <x v="2"/>
    <x v="3"/>
    <x v="0"/>
    <x v="5"/>
    <x v="0"/>
    <x v="1"/>
    <x v="3"/>
    <x v="1"/>
    <n v="380"/>
    <n v="2782962864.4225125"/>
  </r>
  <r>
    <x v="2"/>
    <x v="3"/>
    <x v="0"/>
    <x v="5"/>
    <x v="0"/>
    <x v="1"/>
    <x v="4"/>
    <x v="0"/>
    <n v="17"/>
    <n v="56161735.712500006"/>
  </r>
  <r>
    <x v="2"/>
    <x v="3"/>
    <x v="0"/>
    <x v="5"/>
    <x v="0"/>
    <x v="1"/>
    <x v="4"/>
    <x v="1"/>
    <n v="11"/>
    <n v="30417049.669285715"/>
  </r>
  <r>
    <x v="2"/>
    <x v="3"/>
    <x v="0"/>
    <x v="5"/>
    <x v="0"/>
    <x v="1"/>
    <x v="1"/>
    <x v="0"/>
    <n v="42"/>
    <n v="121213871.9890357"/>
  </r>
  <r>
    <x v="2"/>
    <x v="3"/>
    <x v="0"/>
    <x v="5"/>
    <x v="0"/>
    <x v="1"/>
    <x v="1"/>
    <x v="1"/>
    <n v="136"/>
    <n v="388680051.16113842"/>
  </r>
  <r>
    <x v="2"/>
    <x v="3"/>
    <x v="0"/>
    <x v="5"/>
    <x v="0"/>
    <x v="1"/>
    <x v="2"/>
    <x v="0"/>
    <n v="5"/>
    <n v="10513180.965799998"/>
  </r>
  <r>
    <x v="2"/>
    <x v="3"/>
    <x v="0"/>
    <x v="5"/>
    <x v="1"/>
    <x v="2"/>
    <x v="3"/>
    <x v="0"/>
    <n v="114"/>
    <n v="589742268"/>
  </r>
  <r>
    <x v="2"/>
    <x v="3"/>
    <x v="0"/>
    <x v="5"/>
    <x v="1"/>
    <x v="2"/>
    <x v="3"/>
    <x v="1"/>
    <n v="93"/>
    <n v="446374362"/>
  </r>
  <r>
    <x v="2"/>
    <x v="3"/>
    <x v="0"/>
    <x v="5"/>
    <x v="1"/>
    <x v="2"/>
    <x v="4"/>
    <x v="0"/>
    <n v="13"/>
    <n v="41378151"/>
  </r>
  <r>
    <x v="2"/>
    <x v="3"/>
    <x v="0"/>
    <x v="5"/>
    <x v="1"/>
    <x v="2"/>
    <x v="4"/>
    <x v="1"/>
    <n v="21"/>
    <n v="71073243"/>
  </r>
  <r>
    <x v="2"/>
    <x v="3"/>
    <x v="0"/>
    <x v="5"/>
    <x v="1"/>
    <x v="2"/>
    <x v="1"/>
    <x v="0"/>
    <n v="11"/>
    <n v="25707441"/>
  </r>
  <r>
    <x v="2"/>
    <x v="3"/>
    <x v="0"/>
    <x v="5"/>
    <x v="1"/>
    <x v="2"/>
    <x v="1"/>
    <x v="1"/>
    <n v="26"/>
    <n v="71488665"/>
  </r>
  <r>
    <x v="2"/>
    <x v="3"/>
    <x v="0"/>
    <x v="5"/>
    <x v="1"/>
    <x v="2"/>
    <x v="2"/>
    <x v="0"/>
    <n v="19"/>
    <n v="58109607"/>
  </r>
  <r>
    <x v="2"/>
    <x v="3"/>
    <x v="0"/>
    <x v="5"/>
    <x v="1"/>
    <x v="4"/>
    <x v="0"/>
    <x v="0"/>
    <n v="3"/>
    <n v="20699583.212261997"/>
  </r>
  <r>
    <x v="2"/>
    <x v="3"/>
    <x v="0"/>
    <x v="5"/>
    <x v="1"/>
    <x v="4"/>
    <x v="0"/>
    <x v="1"/>
    <n v="6"/>
    <n v="42165726.655000001"/>
  </r>
  <r>
    <x v="2"/>
    <x v="3"/>
    <x v="0"/>
    <x v="5"/>
    <x v="1"/>
    <x v="4"/>
    <x v="3"/>
    <x v="0"/>
    <n v="35"/>
    <n v="276745916.6915018"/>
  </r>
  <r>
    <x v="2"/>
    <x v="3"/>
    <x v="0"/>
    <x v="5"/>
    <x v="1"/>
    <x v="4"/>
    <x v="3"/>
    <x v="1"/>
    <n v="20"/>
    <n v="143083255.3955124"/>
  </r>
  <r>
    <x v="2"/>
    <x v="3"/>
    <x v="0"/>
    <x v="5"/>
    <x v="1"/>
    <x v="4"/>
    <x v="4"/>
    <x v="1"/>
    <n v="2"/>
    <n v="5530372.6671428569"/>
  </r>
  <r>
    <x v="2"/>
    <x v="3"/>
    <x v="0"/>
    <x v="5"/>
    <x v="1"/>
    <x v="4"/>
    <x v="1"/>
    <x v="0"/>
    <n v="12"/>
    <n v="34043428.474999979"/>
  </r>
  <r>
    <x v="2"/>
    <x v="3"/>
    <x v="0"/>
    <x v="5"/>
    <x v="1"/>
    <x v="4"/>
    <x v="1"/>
    <x v="1"/>
    <n v="23"/>
    <n v="66289151.178340465"/>
  </r>
  <r>
    <x v="2"/>
    <x v="3"/>
    <x v="0"/>
    <x v="5"/>
    <x v="1"/>
    <x v="4"/>
    <x v="2"/>
    <x v="0"/>
    <n v="13"/>
    <n v="26492189.872199997"/>
  </r>
  <r>
    <x v="2"/>
    <x v="3"/>
    <x v="0"/>
    <x v="5"/>
    <x v="1"/>
    <x v="4"/>
    <x v="2"/>
    <x v="1"/>
    <n v="2"/>
    <n v="3995060.26"/>
  </r>
  <r>
    <x v="2"/>
    <x v="3"/>
    <x v="0"/>
    <x v="5"/>
    <x v="1"/>
    <x v="3"/>
    <x v="3"/>
    <x v="0"/>
    <n v="24"/>
    <n v="215852604"/>
  </r>
  <r>
    <x v="2"/>
    <x v="3"/>
    <x v="0"/>
    <x v="5"/>
    <x v="1"/>
    <x v="3"/>
    <x v="3"/>
    <x v="1"/>
    <n v="9"/>
    <n v="85858863"/>
  </r>
  <r>
    <x v="2"/>
    <x v="3"/>
    <x v="0"/>
    <x v="6"/>
    <x v="0"/>
    <x v="0"/>
    <x v="0"/>
    <x v="0"/>
    <n v="153"/>
    <n v="1696695135.9063253"/>
  </r>
  <r>
    <x v="2"/>
    <x v="3"/>
    <x v="0"/>
    <x v="6"/>
    <x v="0"/>
    <x v="0"/>
    <x v="0"/>
    <x v="1"/>
    <n v="82"/>
    <n v="989118593.55924511"/>
  </r>
  <r>
    <x v="2"/>
    <x v="3"/>
    <x v="0"/>
    <x v="6"/>
    <x v="0"/>
    <x v="0"/>
    <x v="3"/>
    <x v="0"/>
    <n v="89"/>
    <n v="659724880.6559602"/>
  </r>
  <r>
    <x v="2"/>
    <x v="3"/>
    <x v="0"/>
    <x v="6"/>
    <x v="0"/>
    <x v="0"/>
    <x v="3"/>
    <x v="1"/>
    <n v="56"/>
    <n v="410733795.61084139"/>
  </r>
  <r>
    <x v="2"/>
    <x v="3"/>
    <x v="0"/>
    <x v="6"/>
    <x v="0"/>
    <x v="0"/>
    <x v="4"/>
    <x v="0"/>
    <n v="14"/>
    <n v="55493431.931190625"/>
  </r>
  <r>
    <x v="2"/>
    <x v="3"/>
    <x v="0"/>
    <x v="6"/>
    <x v="0"/>
    <x v="0"/>
    <x v="4"/>
    <x v="1"/>
    <n v="13"/>
    <n v="57216638.67492573"/>
  </r>
  <r>
    <x v="2"/>
    <x v="3"/>
    <x v="0"/>
    <x v="6"/>
    <x v="0"/>
    <x v="0"/>
    <x v="1"/>
    <x v="0"/>
    <n v="44"/>
    <n v="110354906.62936448"/>
  </r>
  <r>
    <x v="2"/>
    <x v="3"/>
    <x v="0"/>
    <x v="6"/>
    <x v="0"/>
    <x v="0"/>
    <x v="1"/>
    <x v="1"/>
    <n v="80"/>
    <n v="231888151.34077668"/>
  </r>
  <r>
    <x v="2"/>
    <x v="3"/>
    <x v="0"/>
    <x v="6"/>
    <x v="0"/>
    <x v="0"/>
    <x v="2"/>
    <x v="0"/>
    <n v="19"/>
    <n v="39366018.169280834"/>
  </r>
  <r>
    <x v="2"/>
    <x v="3"/>
    <x v="0"/>
    <x v="6"/>
    <x v="0"/>
    <x v="0"/>
    <x v="2"/>
    <x v="1"/>
    <n v="1"/>
    <n v="1467082.47"/>
  </r>
  <r>
    <x v="2"/>
    <x v="3"/>
    <x v="0"/>
    <x v="6"/>
    <x v="0"/>
    <x v="1"/>
    <x v="0"/>
    <x v="0"/>
    <n v="1"/>
    <n v="9040316.2453141659"/>
  </r>
  <r>
    <x v="2"/>
    <x v="3"/>
    <x v="0"/>
    <x v="6"/>
    <x v="0"/>
    <x v="1"/>
    <x v="3"/>
    <x v="0"/>
    <n v="987"/>
    <n v="6031989443.8870316"/>
  </r>
  <r>
    <x v="2"/>
    <x v="3"/>
    <x v="0"/>
    <x v="6"/>
    <x v="0"/>
    <x v="1"/>
    <x v="3"/>
    <x v="1"/>
    <n v="991"/>
    <n v="5849776968.3390617"/>
  </r>
  <r>
    <x v="2"/>
    <x v="3"/>
    <x v="0"/>
    <x v="6"/>
    <x v="0"/>
    <x v="1"/>
    <x v="4"/>
    <x v="0"/>
    <n v="137"/>
    <n v="459111946.39718413"/>
  </r>
  <r>
    <x v="2"/>
    <x v="3"/>
    <x v="0"/>
    <x v="6"/>
    <x v="0"/>
    <x v="1"/>
    <x v="4"/>
    <x v="1"/>
    <n v="246"/>
    <n v="729836802.2030561"/>
  </r>
  <r>
    <x v="2"/>
    <x v="3"/>
    <x v="0"/>
    <x v="6"/>
    <x v="0"/>
    <x v="1"/>
    <x v="1"/>
    <x v="0"/>
    <n v="234"/>
    <n v="571604207.86951542"/>
  </r>
  <r>
    <x v="2"/>
    <x v="3"/>
    <x v="0"/>
    <x v="6"/>
    <x v="0"/>
    <x v="1"/>
    <x v="1"/>
    <x v="1"/>
    <n v="499"/>
    <n v="1211248876.9047115"/>
  </r>
  <r>
    <x v="2"/>
    <x v="3"/>
    <x v="0"/>
    <x v="6"/>
    <x v="0"/>
    <x v="1"/>
    <x v="2"/>
    <x v="0"/>
    <n v="28"/>
    <n v="53203351.74666667"/>
  </r>
  <r>
    <x v="2"/>
    <x v="3"/>
    <x v="0"/>
    <x v="6"/>
    <x v="0"/>
    <x v="1"/>
    <x v="2"/>
    <x v="1"/>
    <n v="4"/>
    <n v="7264734.3300000001"/>
  </r>
  <r>
    <x v="2"/>
    <x v="3"/>
    <x v="0"/>
    <x v="6"/>
    <x v="0"/>
    <x v="3"/>
    <x v="0"/>
    <x v="0"/>
    <n v="49"/>
    <n v="616380432.89834404"/>
  </r>
  <r>
    <x v="2"/>
    <x v="3"/>
    <x v="0"/>
    <x v="6"/>
    <x v="0"/>
    <x v="3"/>
    <x v="0"/>
    <x v="1"/>
    <n v="44"/>
    <n v="559718166.1015985"/>
  </r>
  <r>
    <x v="2"/>
    <x v="3"/>
    <x v="0"/>
    <x v="6"/>
    <x v="0"/>
    <x v="3"/>
    <x v="3"/>
    <x v="0"/>
    <n v="297"/>
    <n v="2200136606.9488077"/>
  </r>
  <r>
    <x v="2"/>
    <x v="3"/>
    <x v="0"/>
    <x v="6"/>
    <x v="0"/>
    <x v="3"/>
    <x v="3"/>
    <x v="1"/>
    <n v="367"/>
    <n v="2619488216.116756"/>
  </r>
  <r>
    <x v="2"/>
    <x v="3"/>
    <x v="0"/>
    <x v="6"/>
    <x v="0"/>
    <x v="3"/>
    <x v="4"/>
    <x v="0"/>
    <n v="1"/>
    <n v="2767845.5999999996"/>
  </r>
  <r>
    <x v="2"/>
    <x v="3"/>
    <x v="0"/>
    <x v="6"/>
    <x v="0"/>
    <x v="3"/>
    <x v="4"/>
    <x v="1"/>
    <n v="1"/>
    <n v="5246049.7080000006"/>
  </r>
  <r>
    <x v="2"/>
    <x v="3"/>
    <x v="0"/>
    <x v="6"/>
    <x v="0"/>
    <x v="3"/>
    <x v="1"/>
    <x v="0"/>
    <n v="31"/>
    <n v="107637168.20411076"/>
  </r>
  <r>
    <x v="2"/>
    <x v="3"/>
    <x v="0"/>
    <x v="6"/>
    <x v="0"/>
    <x v="3"/>
    <x v="1"/>
    <x v="1"/>
    <n v="104"/>
    <n v="363389750.83634168"/>
  </r>
  <r>
    <x v="2"/>
    <x v="3"/>
    <x v="0"/>
    <x v="6"/>
    <x v="0"/>
    <x v="3"/>
    <x v="2"/>
    <x v="0"/>
    <n v="20"/>
    <n v="42869257.288492501"/>
  </r>
  <r>
    <x v="2"/>
    <x v="3"/>
    <x v="0"/>
    <x v="6"/>
    <x v="0"/>
    <x v="3"/>
    <x v="2"/>
    <x v="1"/>
    <n v="1"/>
    <n v="2197026.0042299996"/>
  </r>
  <r>
    <x v="2"/>
    <x v="3"/>
    <x v="0"/>
    <x v="6"/>
    <x v="1"/>
    <x v="2"/>
    <x v="3"/>
    <x v="0"/>
    <n v="832"/>
    <n v="3636547818"/>
  </r>
  <r>
    <x v="2"/>
    <x v="3"/>
    <x v="0"/>
    <x v="6"/>
    <x v="1"/>
    <x v="2"/>
    <x v="3"/>
    <x v="1"/>
    <n v="789"/>
    <n v="2846591250"/>
  </r>
  <r>
    <x v="2"/>
    <x v="3"/>
    <x v="0"/>
    <x v="6"/>
    <x v="1"/>
    <x v="2"/>
    <x v="4"/>
    <x v="0"/>
    <n v="192"/>
    <n v="505658424"/>
  </r>
  <r>
    <x v="2"/>
    <x v="3"/>
    <x v="0"/>
    <x v="6"/>
    <x v="1"/>
    <x v="2"/>
    <x v="4"/>
    <x v="1"/>
    <n v="202"/>
    <n v="432462870"/>
  </r>
  <r>
    <x v="2"/>
    <x v="3"/>
    <x v="0"/>
    <x v="6"/>
    <x v="1"/>
    <x v="2"/>
    <x v="1"/>
    <x v="0"/>
    <n v="572"/>
    <n v="1068333075"/>
  </r>
  <r>
    <x v="2"/>
    <x v="3"/>
    <x v="0"/>
    <x v="6"/>
    <x v="1"/>
    <x v="2"/>
    <x v="1"/>
    <x v="1"/>
    <n v="996"/>
    <n v="1670707227"/>
  </r>
  <r>
    <x v="2"/>
    <x v="3"/>
    <x v="0"/>
    <x v="6"/>
    <x v="1"/>
    <x v="2"/>
    <x v="2"/>
    <x v="0"/>
    <n v="11"/>
    <n v="17319045"/>
  </r>
  <r>
    <x v="2"/>
    <x v="3"/>
    <x v="0"/>
    <x v="6"/>
    <x v="1"/>
    <x v="2"/>
    <x v="2"/>
    <x v="1"/>
    <n v="10"/>
    <n v="6125043"/>
  </r>
  <r>
    <x v="2"/>
    <x v="3"/>
    <x v="0"/>
    <x v="6"/>
    <x v="1"/>
    <x v="4"/>
    <x v="3"/>
    <x v="0"/>
    <n v="15"/>
    <n v="102115692.29697508"/>
  </r>
  <r>
    <x v="2"/>
    <x v="3"/>
    <x v="0"/>
    <x v="6"/>
    <x v="1"/>
    <x v="4"/>
    <x v="3"/>
    <x v="1"/>
    <n v="14"/>
    <n v="90211800.586601526"/>
  </r>
  <r>
    <x v="2"/>
    <x v="3"/>
    <x v="0"/>
    <x v="6"/>
    <x v="1"/>
    <x v="4"/>
    <x v="4"/>
    <x v="0"/>
    <n v="2"/>
    <n v="6051961.9799999995"/>
  </r>
  <r>
    <x v="2"/>
    <x v="3"/>
    <x v="0"/>
    <x v="6"/>
    <x v="1"/>
    <x v="4"/>
    <x v="4"/>
    <x v="1"/>
    <n v="6"/>
    <n v="18661173.768020511"/>
  </r>
  <r>
    <x v="2"/>
    <x v="3"/>
    <x v="0"/>
    <x v="6"/>
    <x v="1"/>
    <x v="4"/>
    <x v="1"/>
    <x v="0"/>
    <n v="5"/>
    <n v="12608407.404542424"/>
  </r>
  <r>
    <x v="2"/>
    <x v="3"/>
    <x v="0"/>
    <x v="6"/>
    <x v="1"/>
    <x v="4"/>
    <x v="1"/>
    <x v="1"/>
    <n v="19"/>
    <n v="50837656.7359263"/>
  </r>
  <r>
    <x v="2"/>
    <x v="3"/>
    <x v="0"/>
    <x v="6"/>
    <x v="1"/>
    <x v="4"/>
    <x v="2"/>
    <x v="0"/>
    <n v="3"/>
    <n v="5544771.2422500001"/>
  </r>
  <r>
    <x v="2"/>
    <x v="3"/>
    <x v="0"/>
    <x v="6"/>
    <x v="1"/>
    <x v="4"/>
    <x v="2"/>
    <x v="1"/>
    <n v="2"/>
    <n v="3787583.5"/>
  </r>
  <r>
    <x v="2"/>
    <x v="3"/>
    <x v="0"/>
    <x v="6"/>
    <x v="1"/>
    <x v="3"/>
    <x v="0"/>
    <x v="0"/>
    <n v="18"/>
    <n v="281069190"/>
  </r>
  <r>
    <x v="2"/>
    <x v="3"/>
    <x v="0"/>
    <x v="6"/>
    <x v="1"/>
    <x v="3"/>
    <x v="0"/>
    <x v="1"/>
    <n v="8"/>
    <n v="106400490"/>
  </r>
  <r>
    <x v="2"/>
    <x v="3"/>
    <x v="0"/>
    <x v="6"/>
    <x v="1"/>
    <x v="3"/>
    <x v="3"/>
    <x v="0"/>
    <n v="42"/>
    <n v="324866154"/>
  </r>
  <r>
    <x v="2"/>
    <x v="3"/>
    <x v="0"/>
    <x v="6"/>
    <x v="1"/>
    <x v="3"/>
    <x v="3"/>
    <x v="1"/>
    <n v="35"/>
    <n v="268740078"/>
  </r>
  <r>
    <x v="2"/>
    <x v="3"/>
    <x v="0"/>
    <x v="6"/>
    <x v="1"/>
    <x v="3"/>
    <x v="1"/>
    <x v="0"/>
    <n v="9"/>
    <n v="24896469"/>
  </r>
  <r>
    <x v="2"/>
    <x v="3"/>
    <x v="0"/>
    <x v="6"/>
    <x v="1"/>
    <x v="3"/>
    <x v="1"/>
    <x v="1"/>
    <n v="40"/>
    <n v="124047897"/>
  </r>
  <r>
    <x v="2"/>
    <x v="3"/>
    <x v="0"/>
    <x v="6"/>
    <x v="1"/>
    <x v="3"/>
    <x v="2"/>
    <x v="0"/>
    <n v="17"/>
    <n v="34941309"/>
  </r>
  <r>
    <x v="2"/>
    <x v="3"/>
    <x v="0"/>
    <x v="6"/>
    <x v="1"/>
    <x v="3"/>
    <x v="2"/>
    <x v="1"/>
    <n v="4"/>
    <n v="7265406"/>
  </r>
  <r>
    <x v="2"/>
    <x v="3"/>
    <x v="0"/>
    <x v="7"/>
    <x v="0"/>
    <x v="0"/>
    <x v="0"/>
    <x v="0"/>
    <n v="379"/>
    <n v="5460944286.8916731"/>
  </r>
  <r>
    <x v="2"/>
    <x v="3"/>
    <x v="0"/>
    <x v="7"/>
    <x v="0"/>
    <x v="0"/>
    <x v="0"/>
    <x v="1"/>
    <n v="191"/>
    <n v="2546696044.3004823"/>
  </r>
  <r>
    <x v="2"/>
    <x v="3"/>
    <x v="0"/>
    <x v="7"/>
    <x v="0"/>
    <x v="0"/>
    <x v="3"/>
    <x v="0"/>
    <n v="1090"/>
    <n v="9485145124.1736546"/>
  </r>
  <r>
    <x v="2"/>
    <x v="3"/>
    <x v="0"/>
    <x v="7"/>
    <x v="0"/>
    <x v="0"/>
    <x v="3"/>
    <x v="1"/>
    <n v="1209"/>
    <n v="10592998857.190079"/>
  </r>
  <r>
    <x v="2"/>
    <x v="3"/>
    <x v="0"/>
    <x v="7"/>
    <x v="0"/>
    <x v="0"/>
    <x v="4"/>
    <x v="0"/>
    <n v="251"/>
    <n v="1283442374.2566655"/>
  </r>
  <r>
    <x v="2"/>
    <x v="3"/>
    <x v="0"/>
    <x v="7"/>
    <x v="0"/>
    <x v="0"/>
    <x v="4"/>
    <x v="1"/>
    <n v="323"/>
    <n v="1771094637.6624217"/>
  </r>
  <r>
    <x v="2"/>
    <x v="3"/>
    <x v="0"/>
    <x v="7"/>
    <x v="0"/>
    <x v="0"/>
    <x v="1"/>
    <x v="0"/>
    <n v="483"/>
    <n v="1666023565.5970128"/>
  </r>
  <r>
    <x v="2"/>
    <x v="3"/>
    <x v="0"/>
    <x v="7"/>
    <x v="0"/>
    <x v="0"/>
    <x v="1"/>
    <x v="1"/>
    <n v="538"/>
    <n v="1982845303.5221577"/>
  </r>
  <r>
    <x v="2"/>
    <x v="3"/>
    <x v="0"/>
    <x v="7"/>
    <x v="0"/>
    <x v="0"/>
    <x v="2"/>
    <x v="0"/>
    <n v="228"/>
    <n v="549239219.80094039"/>
  </r>
  <r>
    <x v="2"/>
    <x v="3"/>
    <x v="0"/>
    <x v="7"/>
    <x v="0"/>
    <x v="0"/>
    <x v="2"/>
    <x v="1"/>
    <n v="5"/>
    <n v="11845697.740531202"/>
  </r>
  <r>
    <x v="2"/>
    <x v="3"/>
    <x v="0"/>
    <x v="7"/>
    <x v="0"/>
    <x v="1"/>
    <x v="0"/>
    <x v="0"/>
    <n v="23"/>
    <n v="397389372.88703853"/>
  </r>
  <r>
    <x v="2"/>
    <x v="3"/>
    <x v="0"/>
    <x v="7"/>
    <x v="0"/>
    <x v="1"/>
    <x v="0"/>
    <x v="1"/>
    <n v="22"/>
    <n v="268773817.00761867"/>
  </r>
  <r>
    <x v="2"/>
    <x v="3"/>
    <x v="0"/>
    <x v="7"/>
    <x v="0"/>
    <x v="1"/>
    <x v="3"/>
    <x v="0"/>
    <n v="1962"/>
    <n v="18992149874.513664"/>
  </r>
  <r>
    <x v="2"/>
    <x v="3"/>
    <x v="0"/>
    <x v="7"/>
    <x v="0"/>
    <x v="1"/>
    <x v="3"/>
    <x v="1"/>
    <n v="1854"/>
    <n v="17387890083.51046"/>
  </r>
  <r>
    <x v="2"/>
    <x v="3"/>
    <x v="0"/>
    <x v="7"/>
    <x v="0"/>
    <x v="1"/>
    <x v="4"/>
    <x v="0"/>
    <n v="230"/>
    <n v="991316300.47253275"/>
  </r>
  <r>
    <x v="2"/>
    <x v="3"/>
    <x v="0"/>
    <x v="7"/>
    <x v="0"/>
    <x v="1"/>
    <x v="4"/>
    <x v="1"/>
    <n v="125"/>
    <n v="477639440.3056162"/>
  </r>
  <r>
    <x v="2"/>
    <x v="3"/>
    <x v="0"/>
    <x v="7"/>
    <x v="0"/>
    <x v="1"/>
    <x v="1"/>
    <x v="0"/>
    <n v="678"/>
    <n v="1918639132.4469337"/>
  </r>
  <r>
    <x v="2"/>
    <x v="3"/>
    <x v="0"/>
    <x v="7"/>
    <x v="0"/>
    <x v="1"/>
    <x v="1"/>
    <x v="1"/>
    <n v="981"/>
    <n v="2972910676.4203124"/>
  </r>
  <r>
    <x v="2"/>
    <x v="3"/>
    <x v="0"/>
    <x v="7"/>
    <x v="0"/>
    <x v="1"/>
    <x v="2"/>
    <x v="0"/>
    <n v="205"/>
    <n v="479340328.36804366"/>
  </r>
  <r>
    <x v="2"/>
    <x v="3"/>
    <x v="0"/>
    <x v="7"/>
    <x v="0"/>
    <x v="1"/>
    <x v="2"/>
    <x v="1"/>
    <n v="18"/>
    <n v="40035192.576931193"/>
  </r>
  <r>
    <x v="2"/>
    <x v="3"/>
    <x v="0"/>
    <x v="7"/>
    <x v="0"/>
    <x v="3"/>
    <x v="3"/>
    <x v="1"/>
    <n v="1"/>
    <n v="7843021.555115113"/>
  </r>
  <r>
    <x v="2"/>
    <x v="3"/>
    <x v="0"/>
    <x v="7"/>
    <x v="1"/>
    <x v="2"/>
    <x v="0"/>
    <x v="0"/>
    <n v="2"/>
    <n v="7218465"/>
  </r>
  <r>
    <x v="2"/>
    <x v="3"/>
    <x v="0"/>
    <x v="7"/>
    <x v="1"/>
    <x v="2"/>
    <x v="0"/>
    <x v="1"/>
    <n v="1"/>
    <n v="10000002"/>
  </r>
  <r>
    <x v="2"/>
    <x v="3"/>
    <x v="0"/>
    <x v="7"/>
    <x v="1"/>
    <x v="2"/>
    <x v="3"/>
    <x v="0"/>
    <n v="188"/>
    <n v="1409495671.6341"/>
  </r>
  <r>
    <x v="2"/>
    <x v="3"/>
    <x v="0"/>
    <x v="7"/>
    <x v="1"/>
    <x v="2"/>
    <x v="3"/>
    <x v="1"/>
    <n v="119"/>
    <n v="879092421.92700005"/>
  </r>
  <r>
    <x v="2"/>
    <x v="3"/>
    <x v="0"/>
    <x v="7"/>
    <x v="1"/>
    <x v="2"/>
    <x v="4"/>
    <x v="0"/>
    <n v="29"/>
    <n v="93651005.002199993"/>
  </r>
  <r>
    <x v="2"/>
    <x v="3"/>
    <x v="0"/>
    <x v="7"/>
    <x v="1"/>
    <x v="2"/>
    <x v="4"/>
    <x v="1"/>
    <n v="19"/>
    <n v="62831868"/>
  </r>
  <r>
    <x v="2"/>
    <x v="3"/>
    <x v="0"/>
    <x v="7"/>
    <x v="1"/>
    <x v="2"/>
    <x v="1"/>
    <x v="0"/>
    <n v="24"/>
    <n v="47963325.998999998"/>
  </r>
  <r>
    <x v="2"/>
    <x v="3"/>
    <x v="0"/>
    <x v="7"/>
    <x v="1"/>
    <x v="2"/>
    <x v="1"/>
    <x v="1"/>
    <n v="40"/>
    <n v="90216438"/>
  </r>
  <r>
    <x v="2"/>
    <x v="3"/>
    <x v="0"/>
    <x v="7"/>
    <x v="1"/>
    <x v="2"/>
    <x v="2"/>
    <x v="0"/>
    <n v="8"/>
    <n v="14163441.2499"/>
  </r>
  <r>
    <x v="2"/>
    <x v="3"/>
    <x v="0"/>
    <x v="7"/>
    <x v="1"/>
    <x v="2"/>
    <x v="2"/>
    <x v="1"/>
    <n v="2"/>
    <n v="2934060"/>
  </r>
  <r>
    <x v="2"/>
    <x v="3"/>
    <x v="0"/>
    <x v="7"/>
    <x v="1"/>
    <x v="4"/>
    <x v="0"/>
    <x v="0"/>
    <n v="6"/>
    <n v="41609950.045018032"/>
  </r>
  <r>
    <x v="2"/>
    <x v="3"/>
    <x v="0"/>
    <x v="7"/>
    <x v="1"/>
    <x v="4"/>
    <x v="0"/>
    <x v="1"/>
    <n v="4"/>
    <n v="27411649.435530439"/>
  </r>
  <r>
    <x v="2"/>
    <x v="3"/>
    <x v="0"/>
    <x v="7"/>
    <x v="1"/>
    <x v="4"/>
    <x v="3"/>
    <x v="0"/>
    <n v="29"/>
    <n v="265248902.96542865"/>
  </r>
  <r>
    <x v="2"/>
    <x v="3"/>
    <x v="0"/>
    <x v="7"/>
    <x v="1"/>
    <x v="4"/>
    <x v="3"/>
    <x v="1"/>
    <n v="19"/>
    <n v="165461713.36737907"/>
  </r>
  <r>
    <x v="2"/>
    <x v="3"/>
    <x v="0"/>
    <x v="7"/>
    <x v="1"/>
    <x v="4"/>
    <x v="4"/>
    <x v="0"/>
    <n v="18"/>
    <n v="59096191.888997771"/>
  </r>
  <r>
    <x v="2"/>
    <x v="3"/>
    <x v="0"/>
    <x v="7"/>
    <x v="1"/>
    <x v="4"/>
    <x v="4"/>
    <x v="1"/>
    <n v="17"/>
    <n v="60980319.068227559"/>
  </r>
  <r>
    <x v="2"/>
    <x v="3"/>
    <x v="0"/>
    <x v="7"/>
    <x v="1"/>
    <x v="4"/>
    <x v="1"/>
    <x v="0"/>
    <n v="32"/>
    <n v="99403469.492318287"/>
  </r>
  <r>
    <x v="2"/>
    <x v="3"/>
    <x v="0"/>
    <x v="7"/>
    <x v="1"/>
    <x v="4"/>
    <x v="1"/>
    <x v="1"/>
    <n v="40"/>
    <n v="129385300.94270644"/>
  </r>
  <r>
    <x v="2"/>
    <x v="3"/>
    <x v="0"/>
    <x v="7"/>
    <x v="1"/>
    <x v="4"/>
    <x v="2"/>
    <x v="0"/>
    <n v="11"/>
    <n v="27094657.051907606"/>
  </r>
  <r>
    <x v="2"/>
    <x v="3"/>
    <x v="0"/>
    <x v="7"/>
    <x v="1"/>
    <x v="4"/>
    <x v="2"/>
    <x v="1"/>
    <n v="8"/>
    <n v="19935687.543631203"/>
  </r>
  <r>
    <x v="2"/>
    <x v="3"/>
    <x v="0"/>
    <x v="8"/>
    <x v="0"/>
    <x v="0"/>
    <x v="0"/>
    <x v="0"/>
    <n v="143"/>
    <n v="1269264746.4219851"/>
  </r>
  <r>
    <x v="2"/>
    <x v="3"/>
    <x v="0"/>
    <x v="8"/>
    <x v="0"/>
    <x v="0"/>
    <x v="0"/>
    <x v="1"/>
    <n v="114"/>
    <n v="1044597052.1142037"/>
  </r>
  <r>
    <x v="2"/>
    <x v="3"/>
    <x v="0"/>
    <x v="8"/>
    <x v="0"/>
    <x v="0"/>
    <x v="3"/>
    <x v="0"/>
    <n v="301"/>
    <n v="1890102762.9150589"/>
  </r>
  <r>
    <x v="2"/>
    <x v="3"/>
    <x v="0"/>
    <x v="8"/>
    <x v="0"/>
    <x v="0"/>
    <x v="3"/>
    <x v="1"/>
    <n v="422"/>
    <n v="2334443683.8516474"/>
  </r>
  <r>
    <x v="2"/>
    <x v="3"/>
    <x v="0"/>
    <x v="8"/>
    <x v="0"/>
    <x v="0"/>
    <x v="4"/>
    <x v="0"/>
    <n v="28"/>
    <n v="103781541.39152516"/>
  </r>
  <r>
    <x v="2"/>
    <x v="3"/>
    <x v="0"/>
    <x v="8"/>
    <x v="0"/>
    <x v="0"/>
    <x v="4"/>
    <x v="1"/>
    <n v="125"/>
    <n v="257370150.52829027"/>
  </r>
  <r>
    <x v="2"/>
    <x v="3"/>
    <x v="0"/>
    <x v="8"/>
    <x v="0"/>
    <x v="0"/>
    <x v="1"/>
    <x v="0"/>
    <n v="58"/>
    <n v="133064372.77020214"/>
  </r>
  <r>
    <x v="2"/>
    <x v="3"/>
    <x v="0"/>
    <x v="8"/>
    <x v="0"/>
    <x v="0"/>
    <x v="1"/>
    <x v="1"/>
    <n v="94"/>
    <n v="222014609.3865267"/>
  </r>
  <r>
    <x v="2"/>
    <x v="3"/>
    <x v="0"/>
    <x v="8"/>
    <x v="0"/>
    <x v="0"/>
    <x v="2"/>
    <x v="0"/>
    <n v="77"/>
    <n v="139031265.34987909"/>
  </r>
  <r>
    <x v="2"/>
    <x v="3"/>
    <x v="0"/>
    <x v="8"/>
    <x v="0"/>
    <x v="0"/>
    <x v="2"/>
    <x v="1"/>
    <n v="47"/>
    <n v="76501783.653815538"/>
  </r>
  <r>
    <x v="2"/>
    <x v="3"/>
    <x v="0"/>
    <x v="8"/>
    <x v="0"/>
    <x v="1"/>
    <x v="3"/>
    <x v="0"/>
    <n v="1984"/>
    <n v="12136385594.327963"/>
  </r>
  <r>
    <x v="2"/>
    <x v="3"/>
    <x v="0"/>
    <x v="8"/>
    <x v="0"/>
    <x v="1"/>
    <x v="3"/>
    <x v="1"/>
    <n v="6166"/>
    <n v="29078830360.457386"/>
  </r>
  <r>
    <x v="2"/>
    <x v="3"/>
    <x v="0"/>
    <x v="8"/>
    <x v="0"/>
    <x v="1"/>
    <x v="4"/>
    <x v="0"/>
    <n v="244"/>
    <n v="771813912.51556861"/>
  </r>
  <r>
    <x v="2"/>
    <x v="3"/>
    <x v="0"/>
    <x v="8"/>
    <x v="0"/>
    <x v="1"/>
    <x v="4"/>
    <x v="1"/>
    <n v="6803"/>
    <n v="12871853955.048656"/>
  </r>
  <r>
    <x v="2"/>
    <x v="3"/>
    <x v="0"/>
    <x v="8"/>
    <x v="0"/>
    <x v="1"/>
    <x v="1"/>
    <x v="0"/>
    <n v="677"/>
    <n v="1618594966.4222245"/>
  </r>
  <r>
    <x v="2"/>
    <x v="3"/>
    <x v="0"/>
    <x v="8"/>
    <x v="0"/>
    <x v="1"/>
    <x v="1"/>
    <x v="1"/>
    <n v="1306"/>
    <n v="3005158014.5133977"/>
  </r>
  <r>
    <x v="2"/>
    <x v="3"/>
    <x v="0"/>
    <x v="8"/>
    <x v="0"/>
    <x v="1"/>
    <x v="2"/>
    <x v="0"/>
    <n v="446"/>
    <n v="836709195.29228592"/>
  </r>
  <r>
    <x v="2"/>
    <x v="3"/>
    <x v="0"/>
    <x v="8"/>
    <x v="0"/>
    <x v="1"/>
    <x v="2"/>
    <x v="1"/>
    <n v="1172"/>
    <n v="1911226823.8980072"/>
  </r>
  <r>
    <x v="2"/>
    <x v="3"/>
    <x v="0"/>
    <x v="8"/>
    <x v="0"/>
    <x v="3"/>
    <x v="0"/>
    <x v="1"/>
    <n v="1"/>
    <n v="10829931"/>
  </r>
  <r>
    <x v="2"/>
    <x v="3"/>
    <x v="0"/>
    <x v="8"/>
    <x v="0"/>
    <x v="3"/>
    <x v="3"/>
    <x v="0"/>
    <n v="9"/>
    <n v="78804090"/>
  </r>
  <r>
    <x v="2"/>
    <x v="3"/>
    <x v="0"/>
    <x v="8"/>
    <x v="0"/>
    <x v="3"/>
    <x v="3"/>
    <x v="1"/>
    <n v="16"/>
    <n v="135483278.75076926"/>
  </r>
  <r>
    <x v="2"/>
    <x v="3"/>
    <x v="0"/>
    <x v="8"/>
    <x v="0"/>
    <x v="3"/>
    <x v="1"/>
    <x v="1"/>
    <n v="5"/>
    <n v="12447003.074999999"/>
  </r>
  <r>
    <x v="2"/>
    <x v="3"/>
    <x v="0"/>
    <x v="8"/>
    <x v="0"/>
    <x v="3"/>
    <x v="2"/>
    <x v="0"/>
    <n v="3"/>
    <n v="5797651.8600000003"/>
  </r>
  <r>
    <x v="2"/>
    <x v="3"/>
    <x v="0"/>
    <x v="8"/>
    <x v="1"/>
    <x v="2"/>
    <x v="0"/>
    <x v="0"/>
    <n v="3"/>
    <n v="35020683"/>
  </r>
  <r>
    <x v="2"/>
    <x v="3"/>
    <x v="0"/>
    <x v="8"/>
    <x v="1"/>
    <x v="2"/>
    <x v="0"/>
    <x v="1"/>
    <n v="4"/>
    <n v="40647453"/>
  </r>
  <r>
    <x v="2"/>
    <x v="3"/>
    <x v="0"/>
    <x v="8"/>
    <x v="1"/>
    <x v="2"/>
    <x v="3"/>
    <x v="0"/>
    <n v="1189"/>
    <n v="5480042380"/>
  </r>
  <r>
    <x v="2"/>
    <x v="3"/>
    <x v="0"/>
    <x v="8"/>
    <x v="1"/>
    <x v="2"/>
    <x v="3"/>
    <x v="1"/>
    <n v="1468"/>
    <n v="6109757061"/>
  </r>
  <r>
    <x v="2"/>
    <x v="3"/>
    <x v="0"/>
    <x v="8"/>
    <x v="1"/>
    <x v="2"/>
    <x v="4"/>
    <x v="0"/>
    <n v="100"/>
    <n v="286600740"/>
  </r>
  <r>
    <x v="2"/>
    <x v="3"/>
    <x v="0"/>
    <x v="8"/>
    <x v="1"/>
    <x v="2"/>
    <x v="4"/>
    <x v="1"/>
    <n v="396"/>
    <n v="611893461"/>
  </r>
  <r>
    <x v="2"/>
    <x v="3"/>
    <x v="0"/>
    <x v="8"/>
    <x v="1"/>
    <x v="2"/>
    <x v="1"/>
    <x v="0"/>
    <n v="144"/>
    <n v="323217818"/>
  </r>
  <r>
    <x v="2"/>
    <x v="3"/>
    <x v="0"/>
    <x v="8"/>
    <x v="1"/>
    <x v="2"/>
    <x v="1"/>
    <x v="1"/>
    <n v="339"/>
    <n v="474486642"/>
  </r>
  <r>
    <x v="2"/>
    <x v="3"/>
    <x v="0"/>
    <x v="8"/>
    <x v="1"/>
    <x v="2"/>
    <x v="2"/>
    <x v="0"/>
    <n v="17"/>
    <n v="19161243"/>
  </r>
  <r>
    <x v="2"/>
    <x v="3"/>
    <x v="0"/>
    <x v="8"/>
    <x v="1"/>
    <x v="2"/>
    <x v="2"/>
    <x v="1"/>
    <n v="698"/>
    <n v="432824778"/>
  </r>
  <r>
    <x v="2"/>
    <x v="3"/>
    <x v="0"/>
    <x v="8"/>
    <x v="1"/>
    <x v="4"/>
    <x v="0"/>
    <x v="1"/>
    <n v="3"/>
    <n v="10770589.102500001"/>
  </r>
  <r>
    <x v="2"/>
    <x v="3"/>
    <x v="0"/>
    <x v="8"/>
    <x v="1"/>
    <x v="4"/>
    <x v="3"/>
    <x v="0"/>
    <n v="25"/>
    <n v="150466303.60466972"/>
  </r>
  <r>
    <x v="2"/>
    <x v="3"/>
    <x v="0"/>
    <x v="8"/>
    <x v="1"/>
    <x v="4"/>
    <x v="3"/>
    <x v="1"/>
    <n v="267"/>
    <n v="1119703507.9773629"/>
  </r>
  <r>
    <x v="2"/>
    <x v="3"/>
    <x v="0"/>
    <x v="8"/>
    <x v="1"/>
    <x v="4"/>
    <x v="4"/>
    <x v="0"/>
    <n v="4"/>
    <n v="9895167.9066910706"/>
  </r>
  <r>
    <x v="2"/>
    <x v="3"/>
    <x v="0"/>
    <x v="8"/>
    <x v="1"/>
    <x v="4"/>
    <x v="4"/>
    <x v="1"/>
    <n v="493"/>
    <n v="899600973.06302297"/>
  </r>
  <r>
    <x v="2"/>
    <x v="3"/>
    <x v="0"/>
    <x v="8"/>
    <x v="1"/>
    <x v="4"/>
    <x v="1"/>
    <x v="0"/>
    <n v="17"/>
    <n v="38829626.3261673"/>
  </r>
  <r>
    <x v="2"/>
    <x v="3"/>
    <x v="0"/>
    <x v="8"/>
    <x v="1"/>
    <x v="4"/>
    <x v="1"/>
    <x v="1"/>
    <n v="36"/>
    <n v="78463980.578778386"/>
  </r>
  <r>
    <x v="2"/>
    <x v="3"/>
    <x v="0"/>
    <x v="8"/>
    <x v="1"/>
    <x v="4"/>
    <x v="2"/>
    <x v="0"/>
    <n v="11"/>
    <n v="20229513.008941367"/>
  </r>
  <r>
    <x v="2"/>
    <x v="3"/>
    <x v="0"/>
    <x v="8"/>
    <x v="1"/>
    <x v="4"/>
    <x v="2"/>
    <x v="1"/>
    <n v="109"/>
    <n v="177116517.04291251"/>
  </r>
  <r>
    <x v="2"/>
    <x v="3"/>
    <x v="0"/>
    <x v="8"/>
    <x v="1"/>
    <x v="3"/>
    <x v="3"/>
    <x v="0"/>
    <n v="58"/>
    <n v="355973973"/>
  </r>
  <r>
    <x v="2"/>
    <x v="3"/>
    <x v="0"/>
    <x v="8"/>
    <x v="1"/>
    <x v="3"/>
    <x v="3"/>
    <x v="1"/>
    <n v="29"/>
    <n v="163609101"/>
  </r>
  <r>
    <x v="2"/>
    <x v="3"/>
    <x v="0"/>
    <x v="8"/>
    <x v="1"/>
    <x v="3"/>
    <x v="4"/>
    <x v="0"/>
    <n v="3"/>
    <n v="4635141"/>
  </r>
  <r>
    <x v="2"/>
    <x v="3"/>
    <x v="0"/>
    <x v="8"/>
    <x v="1"/>
    <x v="3"/>
    <x v="4"/>
    <x v="1"/>
    <n v="404"/>
    <n v="257629833"/>
  </r>
  <r>
    <x v="2"/>
    <x v="3"/>
    <x v="0"/>
    <x v="8"/>
    <x v="1"/>
    <x v="3"/>
    <x v="1"/>
    <x v="0"/>
    <n v="147"/>
    <n v="309752283"/>
  </r>
  <r>
    <x v="2"/>
    <x v="3"/>
    <x v="0"/>
    <x v="8"/>
    <x v="1"/>
    <x v="3"/>
    <x v="1"/>
    <x v="1"/>
    <n v="9"/>
    <n v="17984667"/>
  </r>
  <r>
    <x v="2"/>
    <x v="3"/>
    <x v="0"/>
    <x v="8"/>
    <x v="1"/>
    <x v="3"/>
    <x v="2"/>
    <x v="0"/>
    <n v="3"/>
    <n v="1740222"/>
  </r>
  <r>
    <x v="2"/>
    <x v="3"/>
    <x v="0"/>
    <x v="8"/>
    <x v="1"/>
    <x v="3"/>
    <x v="2"/>
    <x v="1"/>
    <n v="194"/>
    <n v="112392441"/>
  </r>
  <r>
    <x v="2"/>
    <x v="3"/>
    <x v="0"/>
    <x v="9"/>
    <x v="0"/>
    <x v="0"/>
    <x v="0"/>
    <x v="0"/>
    <n v="972"/>
    <n v="6307250429.2992649"/>
  </r>
  <r>
    <x v="2"/>
    <x v="3"/>
    <x v="0"/>
    <x v="9"/>
    <x v="0"/>
    <x v="0"/>
    <x v="0"/>
    <x v="1"/>
    <n v="273"/>
    <n v="1900177723.3162031"/>
  </r>
  <r>
    <x v="2"/>
    <x v="3"/>
    <x v="0"/>
    <x v="9"/>
    <x v="0"/>
    <x v="0"/>
    <x v="3"/>
    <x v="0"/>
    <n v="203"/>
    <n v="1338231852.0728958"/>
  </r>
  <r>
    <x v="2"/>
    <x v="3"/>
    <x v="0"/>
    <x v="9"/>
    <x v="0"/>
    <x v="0"/>
    <x v="3"/>
    <x v="1"/>
    <n v="251"/>
    <n v="1521317509.3129632"/>
  </r>
  <r>
    <x v="2"/>
    <x v="3"/>
    <x v="0"/>
    <x v="9"/>
    <x v="0"/>
    <x v="0"/>
    <x v="4"/>
    <x v="0"/>
    <n v="11867"/>
    <n v="40124712833.136528"/>
  </r>
  <r>
    <x v="2"/>
    <x v="3"/>
    <x v="0"/>
    <x v="9"/>
    <x v="0"/>
    <x v="0"/>
    <x v="4"/>
    <x v="1"/>
    <n v="2380"/>
    <n v="7901164562.9868546"/>
  </r>
  <r>
    <x v="2"/>
    <x v="3"/>
    <x v="0"/>
    <x v="9"/>
    <x v="0"/>
    <x v="0"/>
    <x v="1"/>
    <x v="0"/>
    <n v="119"/>
    <n v="294657972.19803143"/>
  </r>
  <r>
    <x v="2"/>
    <x v="3"/>
    <x v="0"/>
    <x v="9"/>
    <x v="0"/>
    <x v="0"/>
    <x v="1"/>
    <x v="1"/>
    <n v="264"/>
    <n v="674025631.90838313"/>
  </r>
  <r>
    <x v="2"/>
    <x v="3"/>
    <x v="0"/>
    <x v="9"/>
    <x v="0"/>
    <x v="0"/>
    <x v="2"/>
    <x v="0"/>
    <n v="62"/>
    <n v="130372612.81671692"/>
  </r>
  <r>
    <x v="2"/>
    <x v="3"/>
    <x v="0"/>
    <x v="9"/>
    <x v="0"/>
    <x v="0"/>
    <x v="2"/>
    <x v="1"/>
    <n v="63"/>
    <n v="121632583.56882362"/>
  </r>
  <r>
    <x v="2"/>
    <x v="3"/>
    <x v="0"/>
    <x v="9"/>
    <x v="0"/>
    <x v="1"/>
    <x v="3"/>
    <x v="0"/>
    <n v="2255"/>
    <n v="14298082427.46323"/>
  </r>
  <r>
    <x v="2"/>
    <x v="3"/>
    <x v="0"/>
    <x v="9"/>
    <x v="0"/>
    <x v="1"/>
    <x v="3"/>
    <x v="1"/>
    <n v="3106"/>
    <n v="17963589679.63171"/>
  </r>
  <r>
    <x v="2"/>
    <x v="3"/>
    <x v="0"/>
    <x v="9"/>
    <x v="0"/>
    <x v="1"/>
    <x v="4"/>
    <x v="0"/>
    <n v="672"/>
    <n v="2163452753.0479288"/>
  </r>
  <r>
    <x v="2"/>
    <x v="3"/>
    <x v="0"/>
    <x v="9"/>
    <x v="0"/>
    <x v="1"/>
    <x v="4"/>
    <x v="1"/>
    <n v="967"/>
    <n v="3237463682.8601809"/>
  </r>
  <r>
    <x v="2"/>
    <x v="3"/>
    <x v="0"/>
    <x v="9"/>
    <x v="0"/>
    <x v="1"/>
    <x v="1"/>
    <x v="0"/>
    <n v="2014"/>
    <n v="4896861302.8591404"/>
  </r>
  <r>
    <x v="2"/>
    <x v="3"/>
    <x v="0"/>
    <x v="9"/>
    <x v="0"/>
    <x v="1"/>
    <x v="1"/>
    <x v="1"/>
    <n v="3225"/>
    <n v="8105814544.8384895"/>
  </r>
  <r>
    <x v="2"/>
    <x v="3"/>
    <x v="0"/>
    <x v="9"/>
    <x v="0"/>
    <x v="1"/>
    <x v="2"/>
    <x v="0"/>
    <n v="184"/>
    <n v="352939002.57293868"/>
  </r>
  <r>
    <x v="2"/>
    <x v="3"/>
    <x v="0"/>
    <x v="9"/>
    <x v="0"/>
    <x v="1"/>
    <x v="2"/>
    <x v="1"/>
    <n v="214"/>
    <n v="402948029.96876979"/>
  </r>
  <r>
    <x v="2"/>
    <x v="3"/>
    <x v="0"/>
    <x v="9"/>
    <x v="1"/>
    <x v="2"/>
    <x v="3"/>
    <x v="0"/>
    <n v="256"/>
    <n v="967913151"/>
  </r>
  <r>
    <x v="2"/>
    <x v="3"/>
    <x v="0"/>
    <x v="9"/>
    <x v="1"/>
    <x v="2"/>
    <x v="3"/>
    <x v="1"/>
    <n v="358"/>
    <n v="1265429310"/>
  </r>
  <r>
    <x v="2"/>
    <x v="3"/>
    <x v="0"/>
    <x v="9"/>
    <x v="1"/>
    <x v="2"/>
    <x v="4"/>
    <x v="0"/>
    <n v="111"/>
    <n v="269587587"/>
  </r>
  <r>
    <x v="2"/>
    <x v="3"/>
    <x v="0"/>
    <x v="9"/>
    <x v="1"/>
    <x v="2"/>
    <x v="4"/>
    <x v="1"/>
    <n v="92"/>
    <n v="175259535"/>
  </r>
  <r>
    <x v="2"/>
    <x v="3"/>
    <x v="0"/>
    <x v="9"/>
    <x v="1"/>
    <x v="2"/>
    <x v="1"/>
    <x v="0"/>
    <n v="44"/>
    <n v="100345341"/>
  </r>
  <r>
    <x v="2"/>
    <x v="3"/>
    <x v="0"/>
    <x v="9"/>
    <x v="1"/>
    <x v="2"/>
    <x v="1"/>
    <x v="1"/>
    <n v="82"/>
    <n v="142712406"/>
  </r>
  <r>
    <x v="2"/>
    <x v="3"/>
    <x v="0"/>
    <x v="9"/>
    <x v="1"/>
    <x v="2"/>
    <x v="2"/>
    <x v="1"/>
    <n v="2"/>
    <n v="2160705"/>
  </r>
  <r>
    <x v="2"/>
    <x v="3"/>
    <x v="0"/>
    <x v="9"/>
    <x v="1"/>
    <x v="4"/>
    <x v="0"/>
    <x v="1"/>
    <n v="2"/>
    <n v="7669851.2979688141"/>
  </r>
  <r>
    <x v="2"/>
    <x v="3"/>
    <x v="0"/>
    <x v="9"/>
    <x v="1"/>
    <x v="4"/>
    <x v="3"/>
    <x v="0"/>
    <n v="27"/>
    <n v="209839512.70221418"/>
  </r>
  <r>
    <x v="2"/>
    <x v="3"/>
    <x v="0"/>
    <x v="9"/>
    <x v="1"/>
    <x v="4"/>
    <x v="3"/>
    <x v="1"/>
    <n v="45"/>
    <n v="335877201.54937172"/>
  </r>
  <r>
    <x v="2"/>
    <x v="3"/>
    <x v="0"/>
    <x v="9"/>
    <x v="1"/>
    <x v="4"/>
    <x v="4"/>
    <x v="0"/>
    <n v="2"/>
    <n v="12550728.702815294"/>
  </r>
  <r>
    <x v="2"/>
    <x v="3"/>
    <x v="0"/>
    <x v="9"/>
    <x v="1"/>
    <x v="4"/>
    <x v="4"/>
    <x v="1"/>
    <n v="9"/>
    <n v="34227319.198641941"/>
  </r>
  <r>
    <x v="2"/>
    <x v="3"/>
    <x v="0"/>
    <x v="9"/>
    <x v="1"/>
    <x v="4"/>
    <x v="1"/>
    <x v="0"/>
    <n v="33"/>
    <n v="85098559.671517134"/>
  </r>
  <r>
    <x v="2"/>
    <x v="3"/>
    <x v="0"/>
    <x v="9"/>
    <x v="1"/>
    <x v="4"/>
    <x v="1"/>
    <x v="1"/>
    <n v="66"/>
    <n v="174622300.7256003"/>
  </r>
  <r>
    <x v="2"/>
    <x v="3"/>
    <x v="0"/>
    <x v="9"/>
    <x v="1"/>
    <x v="4"/>
    <x v="2"/>
    <x v="0"/>
    <n v="11"/>
    <n v="22930683.007543772"/>
  </r>
  <r>
    <x v="2"/>
    <x v="3"/>
    <x v="0"/>
    <x v="9"/>
    <x v="1"/>
    <x v="4"/>
    <x v="2"/>
    <x v="1"/>
    <n v="6"/>
    <n v="11299458.853793105"/>
  </r>
  <r>
    <x v="2"/>
    <x v="3"/>
    <x v="0"/>
    <x v="10"/>
    <x v="0"/>
    <x v="0"/>
    <x v="0"/>
    <x v="0"/>
    <n v="52"/>
    <n v="597133501.66666675"/>
  </r>
  <r>
    <x v="2"/>
    <x v="3"/>
    <x v="0"/>
    <x v="10"/>
    <x v="0"/>
    <x v="0"/>
    <x v="0"/>
    <x v="1"/>
    <n v="14"/>
    <n v="162056954.42857143"/>
  </r>
  <r>
    <x v="2"/>
    <x v="3"/>
    <x v="0"/>
    <x v="10"/>
    <x v="0"/>
    <x v="0"/>
    <x v="3"/>
    <x v="0"/>
    <n v="297"/>
    <n v="2198350565.4692149"/>
  </r>
  <r>
    <x v="2"/>
    <x v="3"/>
    <x v="0"/>
    <x v="10"/>
    <x v="0"/>
    <x v="0"/>
    <x v="3"/>
    <x v="1"/>
    <n v="130"/>
    <n v="904461544.06013036"/>
  </r>
  <r>
    <x v="2"/>
    <x v="3"/>
    <x v="0"/>
    <x v="10"/>
    <x v="0"/>
    <x v="0"/>
    <x v="4"/>
    <x v="0"/>
    <n v="586"/>
    <n v="1747306669.6971221"/>
  </r>
  <r>
    <x v="2"/>
    <x v="3"/>
    <x v="0"/>
    <x v="10"/>
    <x v="0"/>
    <x v="0"/>
    <x v="4"/>
    <x v="1"/>
    <n v="208"/>
    <n v="584019913.65300333"/>
  </r>
  <r>
    <x v="2"/>
    <x v="3"/>
    <x v="0"/>
    <x v="10"/>
    <x v="0"/>
    <x v="0"/>
    <x v="1"/>
    <x v="0"/>
    <n v="45"/>
    <n v="132049112.90684085"/>
  </r>
  <r>
    <x v="2"/>
    <x v="3"/>
    <x v="0"/>
    <x v="10"/>
    <x v="0"/>
    <x v="0"/>
    <x v="1"/>
    <x v="1"/>
    <n v="32"/>
    <n v="95023628.222075403"/>
  </r>
  <r>
    <x v="2"/>
    <x v="3"/>
    <x v="0"/>
    <x v="10"/>
    <x v="0"/>
    <x v="0"/>
    <x v="2"/>
    <x v="0"/>
    <n v="35"/>
    <n v="97223319.801829264"/>
  </r>
  <r>
    <x v="2"/>
    <x v="3"/>
    <x v="0"/>
    <x v="10"/>
    <x v="0"/>
    <x v="1"/>
    <x v="3"/>
    <x v="0"/>
    <n v="902"/>
    <n v="6529095154.9291067"/>
  </r>
  <r>
    <x v="2"/>
    <x v="3"/>
    <x v="0"/>
    <x v="10"/>
    <x v="0"/>
    <x v="1"/>
    <x v="3"/>
    <x v="1"/>
    <n v="434"/>
    <n v="2939958256.8792782"/>
  </r>
  <r>
    <x v="2"/>
    <x v="3"/>
    <x v="0"/>
    <x v="10"/>
    <x v="0"/>
    <x v="1"/>
    <x v="4"/>
    <x v="0"/>
    <n v="1031"/>
    <n v="3092769059.7046657"/>
  </r>
  <r>
    <x v="2"/>
    <x v="3"/>
    <x v="0"/>
    <x v="10"/>
    <x v="0"/>
    <x v="1"/>
    <x v="4"/>
    <x v="1"/>
    <n v="460"/>
    <n v="1298162492.0950718"/>
  </r>
  <r>
    <x v="2"/>
    <x v="3"/>
    <x v="0"/>
    <x v="10"/>
    <x v="0"/>
    <x v="1"/>
    <x v="1"/>
    <x v="0"/>
    <n v="538"/>
    <n v="1651880571.9254153"/>
  </r>
  <r>
    <x v="2"/>
    <x v="3"/>
    <x v="0"/>
    <x v="10"/>
    <x v="0"/>
    <x v="1"/>
    <x v="1"/>
    <x v="1"/>
    <n v="524"/>
    <n v="1516908293.1596291"/>
  </r>
  <r>
    <x v="2"/>
    <x v="3"/>
    <x v="0"/>
    <x v="10"/>
    <x v="0"/>
    <x v="1"/>
    <x v="2"/>
    <x v="0"/>
    <n v="202"/>
    <n v="560522033.05926836"/>
  </r>
  <r>
    <x v="2"/>
    <x v="3"/>
    <x v="0"/>
    <x v="10"/>
    <x v="0"/>
    <x v="1"/>
    <x v="2"/>
    <x v="1"/>
    <n v="36"/>
    <n v="89351224.729883716"/>
  </r>
  <r>
    <x v="2"/>
    <x v="3"/>
    <x v="0"/>
    <x v="10"/>
    <x v="0"/>
    <x v="3"/>
    <x v="3"/>
    <x v="0"/>
    <n v="6"/>
    <n v="42435312.028362408"/>
  </r>
  <r>
    <x v="2"/>
    <x v="3"/>
    <x v="0"/>
    <x v="10"/>
    <x v="0"/>
    <x v="3"/>
    <x v="3"/>
    <x v="1"/>
    <n v="1"/>
    <n v="7488730.8160427604"/>
  </r>
  <r>
    <x v="2"/>
    <x v="3"/>
    <x v="0"/>
    <x v="10"/>
    <x v="0"/>
    <x v="3"/>
    <x v="4"/>
    <x v="0"/>
    <n v="2"/>
    <n v="6468531.1402325593"/>
  </r>
  <r>
    <x v="2"/>
    <x v="3"/>
    <x v="0"/>
    <x v="10"/>
    <x v="0"/>
    <x v="3"/>
    <x v="4"/>
    <x v="1"/>
    <n v="2"/>
    <n v="6490957.6331249997"/>
  </r>
  <r>
    <x v="2"/>
    <x v="3"/>
    <x v="0"/>
    <x v="10"/>
    <x v="0"/>
    <x v="3"/>
    <x v="1"/>
    <x v="0"/>
    <n v="2"/>
    <n v="6313857.711249996"/>
  </r>
  <r>
    <x v="2"/>
    <x v="3"/>
    <x v="0"/>
    <x v="10"/>
    <x v="0"/>
    <x v="3"/>
    <x v="2"/>
    <x v="0"/>
    <n v="27"/>
    <n v="75256554.109878063"/>
  </r>
  <r>
    <x v="2"/>
    <x v="3"/>
    <x v="0"/>
    <x v="10"/>
    <x v="0"/>
    <x v="3"/>
    <x v="2"/>
    <x v="1"/>
    <n v="11"/>
    <n v="27733145.878255814"/>
  </r>
  <r>
    <x v="2"/>
    <x v="3"/>
    <x v="0"/>
    <x v="10"/>
    <x v="1"/>
    <x v="2"/>
    <x v="0"/>
    <x v="0"/>
    <n v="1"/>
    <n v="13597044"/>
  </r>
  <r>
    <x v="2"/>
    <x v="3"/>
    <x v="0"/>
    <x v="10"/>
    <x v="1"/>
    <x v="2"/>
    <x v="3"/>
    <x v="0"/>
    <n v="50"/>
    <n v="228748776"/>
  </r>
  <r>
    <x v="2"/>
    <x v="3"/>
    <x v="0"/>
    <x v="10"/>
    <x v="1"/>
    <x v="2"/>
    <x v="3"/>
    <x v="1"/>
    <n v="27"/>
    <n v="116477388"/>
  </r>
  <r>
    <x v="2"/>
    <x v="3"/>
    <x v="0"/>
    <x v="10"/>
    <x v="1"/>
    <x v="2"/>
    <x v="4"/>
    <x v="0"/>
    <n v="11"/>
    <n v="41008458"/>
  </r>
  <r>
    <x v="2"/>
    <x v="3"/>
    <x v="0"/>
    <x v="10"/>
    <x v="1"/>
    <x v="2"/>
    <x v="4"/>
    <x v="1"/>
    <n v="2"/>
    <n v="4433334"/>
  </r>
  <r>
    <x v="2"/>
    <x v="3"/>
    <x v="0"/>
    <x v="10"/>
    <x v="1"/>
    <x v="2"/>
    <x v="1"/>
    <x v="0"/>
    <n v="116"/>
    <n v="123804513"/>
  </r>
  <r>
    <x v="2"/>
    <x v="3"/>
    <x v="0"/>
    <x v="10"/>
    <x v="1"/>
    <x v="2"/>
    <x v="1"/>
    <x v="1"/>
    <n v="28"/>
    <n v="39184872"/>
  </r>
  <r>
    <x v="2"/>
    <x v="3"/>
    <x v="0"/>
    <x v="10"/>
    <x v="1"/>
    <x v="2"/>
    <x v="2"/>
    <x v="0"/>
    <n v="9"/>
    <n v="30649998"/>
  </r>
  <r>
    <x v="2"/>
    <x v="3"/>
    <x v="0"/>
    <x v="10"/>
    <x v="1"/>
    <x v="2"/>
    <x v="2"/>
    <x v="1"/>
    <n v="1"/>
    <n v="854103"/>
  </r>
  <r>
    <x v="2"/>
    <x v="3"/>
    <x v="0"/>
    <x v="10"/>
    <x v="1"/>
    <x v="4"/>
    <x v="3"/>
    <x v="0"/>
    <n v="1"/>
    <n v="6931679.1941123325"/>
  </r>
  <r>
    <x v="2"/>
    <x v="3"/>
    <x v="0"/>
    <x v="10"/>
    <x v="1"/>
    <x v="4"/>
    <x v="3"/>
    <x v="1"/>
    <n v="4"/>
    <n v="25534282.235334314"/>
  </r>
  <r>
    <x v="2"/>
    <x v="3"/>
    <x v="0"/>
    <x v="10"/>
    <x v="1"/>
    <x v="4"/>
    <x v="4"/>
    <x v="0"/>
    <n v="2"/>
    <n v="5777576.794434838"/>
  </r>
  <r>
    <x v="2"/>
    <x v="3"/>
    <x v="0"/>
    <x v="10"/>
    <x v="1"/>
    <x v="4"/>
    <x v="4"/>
    <x v="1"/>
    <n v="3"/>
    <n v="8330004.3622831665"/>
  </r>
  <r>
    <x v="2"/>
    <x v="3"/>
    <x v="0"/>
    <x v="10"/>
    <x v="1"/>
    <x v="4"/>
    <x v="1"/>
    <x v="0"/>
    <n v="1"/>
    <n v="2990580.9177167839"/>
  </r>
  <r>
    <x v="2"/>
    <x v="3"/>
    <x v="0"/>
    <x v="10"/>
    <x v="1"/>
    <x v="4"/>
    <x v="1"/>
    <x v="1"/>
    <n v="5"/>
    <n v="14344294.141778201"/>
  </r>
  <r>
    <x v="2"/>
    <x v="3"/>
    <x v="0"/>
    <x v="10"/>
    <x v="1"/>
    <x v="4"/>
    <x v="2"/>
    <x v="0"/>
    <n v="1"/>
    <n v="2777809.1371951224"/>
  </r>
  <r>
    <x v="2"/>
    <x v="3"/>
    <x v="0"/>
    <x v="10"/>
    <x v="1"/>
    <x v="4"/>
    <x v="2"/>
    <x v="1"/>
    <n v="1"/>
    <n v="2497676.4031395349"/>
  </r>
  <r>
    <x v="2"/>
    <x v="3"/>
    <x v="0"/>
    <x v="10"/>
    <x v="1"/>
    <x v="3"/>
    <x v="3"/>
    <x v="0"/>
    <n v="1"/>
    <n v="5148900"/>
  </r>
  <r>
    <x v="2"/>
    <x v="3"/>
    <x v="0"/>
    <x v="10"/>
    <x v="1"/>
    <x v="3"/>
    <x v="4"/>
    <x v="0"/>
    <n v="2"/>
    <n v="9922689"/>
  </r>
  <r>
    <x v="2"/>
    <x v="3"/>
    <x v="0"/>
    <x v="11"/>
    <x v="0"/>
    <x v="0"/>
    <x v="0"/>
    <x v="0"/>
    <n v="90"/>
    <n v="897239222.40780568"/>
  </r>
  <r>
    <x v="2"/>
    <x v="3"/>
    <x v="0"/>
    <x v="11"/>
    <x v="0"/>
    <x v="0"/>
    <x v="0"/>
    <x v="1"/>
    <n v="24"/>
    <n v="240324424.65000001"/>
  </r>
  <r>
    <x v="2"/>
    <x v="3"/>
    <x v="0"/>
    <x v="11"/>
    <x v="0"/>
    <x v="0"/>
    <x v="3"/>
    <x v="0"/>
    <n v="233"/>
    <n v="1673729196.2476103"/>
  </r>
  <r>
    <x v="2"/>
    <x v="3"/>
    <x v="0"/>
    <x v="11"/>
    <x v="0"/>
    <x v="0"/>
    <x v="3"/>
    <x v="1"/>
    <n v="76"/>
    <n v="517516756.86374348"/>
  </r>
  <r>
    <x v="2"/>
    <x v="3"/>
    <x v="0"/>
    <x v="11"/>
    <x v="0"/>
    <x v="0"/>
    <x v="4"/>
    <x v="0"/>
    <n v="43"/>
    <n v="135849124.51286677"/>
  </r>
  <r>
    <x v="2"/>
    <x v="3"/>
    <x v="0"/>
    <x v="11"/>
    <x v="0"/>
    <x v="0"/>
    <x v="4"/>
    <x v="1"/>
    <n v="81"/>
    <n v="215197345.67473316"/>
  </r>
  <r>
    <x v="2"/>
    <x v="3"/>
    <x v="0"/>
    <x v="11"/>
    <x v="0"/>
    <x v="0"/>
    <x v="1"/>
    <x v="0"/>
    <n v="261"/>
    <n v="592342566.59344304"/>
  </r>
  <r>
    <x v="2"/>
    <x v="3"/>
    <x v="0"/>
    <x v="11"/>
    <x v="0"/>
    <x v="0"/>
    <x v="1"/>
    <x v="1"/>
    <n v="152"/>
    <n v="355314025.80045694"/>
  </r>
  <r>
    <x v="2"/>
    <x v="3"/>
    <x v="0"/>
    <x v="11"/>
    <x v="0"/>
    <x v="0"/>
    <x v="2"/>
    <x v="0"/>
    <n v="78"/>
    <n v="152633875.80393454"/>
  </r>
  <r>
    <x v="2"/>
    <x v="3"/>
    <x v="0"/>
    <x v="11"/>
    <x v="0"/>
    <x v="0"/>
    <x v="2"/>
    <x v="1"/>
    <n v="1"/>
    <n v="1938130.1033333335"/>
  </r>
  <r>
    <x v="2"/>
    <x v="3"/>
    <x v="0"/>
    <x v="11"/>
    <x v="0"/>
    <x v="1"/>
    <x v="3"/>
    <x v="0"/>
    <n v="1866"/>
    <n v="13203183593.370705"/>
  </r>
  <r>
    <x v="2"/>
    <x v="3"/>
    <x v="0"/>
    <x v="11"/>
    <x v="0"/>
    <x v="1"/>
    <x v="3"/>
    <x v="1"/>
    <n v="1170"/>
    <n v="7771649149.0501614"/>
  </r>
  <r>
    <x v="2"/>
    <x v="3"/>
    <x v="0"/>
    <x v="11"/>
    <x v="0"/>
    <x v="1"/>
    <x v="4"/>
    <x v="0"/>
    <n v="407"/>
    <n v="1082817378.966279"/>
  </r>
  <r>
    <x v="2"/>
    <x v="3"/>
    <x v="0"/>
    <x v="11"/>
    <x v="0"/>
    <x v="1"/>
    <x v="4"/>
    <x v="1"/>
    <n v="584"/>
    <n v="1531687722.5307779"/>
  </r>
  <r>
    <x v="2"/>
    <x v="3"/>
    <x v="0"/>
    <x v="11"/>
    <x v="0"/>
    <x v="1"/>
    <x v="1"/>
    <x v="0"/>
    <n v="694"/>
    <n v="1589773691.4329138"/>
  </r>
  <r>
    <x v="2"/>
    <x v="3"/>
    <x v="0"/>
    <x v="11"/>
    <x v="0"/>
    <x v="1"/>
    <x v="1"/>
    <x v="1"/>
    <n v="629"/>
    <n v="1443529819.2071919"/>
  </r>
  <r>
    <x v="2"/>
    <x v="3"/>
    <x v="0"/>
    <x v="11"/>
    <x v="0"/>
    <x v="1"/>
    <x v="2"/>
    <x v="0"/>
    <n v="1114"/>
    <n v="2176955063.6264105"/>
  </r>
  <r>
    <x v="2"/>
    <x v="3"/>
    <x v="0"/>
    <x v="11"/>
    <x v="0"/>
    <x v="1"/>
    <x v="2"/>
    <x v="1"/>
    <n v="71"/>
    <n v="138487488.67744887"/>
  </r>
  <r>
    <x v="2"/>
    <x v="3"/>
    <x v="0"/>
    <x v="11"/>
    <x v="0"/>
    <x v="3"/>
    <x v="4"/>
    <x v="0"/>
    <n v="2"/>
    <n v="5071769.2034999989"/>
  </r>
  <r>
    <x v="2"/>
    <x v="3"/>
    <x v="0"/>
    <x v="11"/>
    <x v="0"/>
    <x v="3"/>
    <x v="1"/>
    <x v="0"/>
    <n v="4"/>
    <n v="9452401.8163636327"/>
  </r>
  <r>
    <x v="2"/>
    <x v="3"/>
    <x v="0"/>
    <x v="11"/>
    <x v="0"/>
    <x v="3"/>
    <x v="1"/>
    <x v="1"/>
    <n v="5"/>
    <n v="11458641.728780488"/>
  </r>
  <r>
    <x v="2"/>
    <x v="3"/>
    <x v="0"/>
    <x v="11"/>
    <x v="0"/>
    <x v="3"/>
    <x v="2"/>
    <x v="0"/>
    <n v="967"/>
    <n v="1888437709.6764259"/>
  </r>
  <r>
    <x v="2"/>
    <x v="3"/>
    <x v="0"/>
    <x v="11"/>
    <x v="0"/>
    <x v="3"/>
    <x v="2"/>
    <x v="1"/>
    <n v="20"/>
    <n v="39152929.375561208"/>
  </r>
  <r>
    <x v="2"/>
    <x v="3"/>
    <x v="0"/>
    <x v="11"/>
    <x v="1"/>
    <x v="2"/>
    <x v="0"/>
    <x v="0"/>
    <n v="1"/>
    <n v="14224341"/>
  </r>
  <r>
    <x v="2"/>
    <x v="3"/>
    <x v="0"/>
    <x v="11"/>
    <x v="1"/>
    <x v="2"/>
    <x v="0"/>
    <x v="1"/>
    <n v="1"/>
    <n v="11222376"/>
  </r>
  <r>
    <x v="2"/>
    <x v="3"/>
    <x v="0"/>
    <x v="11"/>
    <x v="1"/>
    <x v="2"/>
    <x v="3"/>
    <x v="0"/>
    <n v="368"/>
    <n v="2793335430"/>
  </r>
  <r>
    <x v="2"/>
    <x v="3"/>
    <x v="0"/>
    <x v="11"/>
    <x v="1"/>
    <x v="2"/>
    <x v="3"/>
    <x v="1"/>
    <n v="190"/>
    <n v="1274332437"/>
  </r>
  <r>
    <x v="2"/>
    <x v="3"/>
    <x v="0"/>
    <x v="11"/>
    <x v="1"/>
    <x v="2"/>
    <x v="4"/>
    <x v="0"/>
    <n v="39"/>
    <n v="160100109"/>
  </r>
  <r>
    <x v="2"/>
    <x v="3"/>
    <x v="0"/>
    <x v="11"/>
    <x v="1"/>
    <x v="2"/>
    <x v="4"/>
    <x v="1"/>
    <n v="23"/>
    <n v="58730571"/>
  </r>
  <r>
    <x v="2"/>
    <x v="3"/>
    <x v="0"/>
    <x v="11"/>
    <x v="1"/>
    <x v="2"/>
    <x v="1"/>
    <x v="0"/>
    <n v="21"/>
    <n v="78169509"/>
  </r>
  <r>
    <x v="2"/>
    <x v="3"/>
    <x v="0"/>
    <x v="11"/>
    <x v="1"/>
    <x v="2"/>
    <x v="1"/>
    <x v="1"/>
    <n v="49"/>
    <n v="118081347"/>
  </r>
  <r>
    <x v="2"/>
    <x v="3"/>
    <x v="0"/>
    <x v="11"/>
    <x v="1"/>
    <x v="2"/>
    <x v="2"/>
    <x v="0"/>
    <n v="8"/>
    <n v="15099324"/>
  </r>
  <r>
    <x v="2"/>
    <x v="3"/>
    <x v="0"/>
    <x v="11"/>
    <x v="1"/>
    <x v="2"/>
    <x v="2"/>
    <x v="1"/>
    <n v="4"/>
    <n v="7075893"/>
  </r>
  <r>
    <x v="2"/>
    <x v="3"/>
    <x v="0"/>
    <x v="11"/>
    <x v="1"/>
    <x v="4"/>
    <x v="3"/>
    <x v="0"/>
    <n v="10"/>
    <n v="70723208.898730919"/>
  </r>
  <r>
    <x v="2"/>
    <x v="3"/>
    <x v="0"/>
    <x v="11"/>
    <x v="1"/>
    <x v="4"/>
    <x v="3"/>
    <x v="1"/>
    <n v="18"/>
    <n v="117031556.37284189"/>
  </r>
  <r>
    <x v="2"/>
    <x v="3"/>
    <x v="0"/>
    <x v="11"/>
    <x v="1"/>
    <x v="4"/>
    <x v="4"/>
    <x v="1"/>
    <n v="5"/>
    <n v="11449727.98060975"/>
  </r>
  <r>
    <x v="2"/>
    <x v="3"/>
    <x v="0"/>
    <x v="11"/>
    <x v="1"/>
    <x v="4"/>
    <x v="1"/>
    <x v="0"/>
    <n v="5"/>
    <n v="12162462.003782108"/>
  </r>
  <r>
    <x v="2"/>
    <x v="3"/>
    <x v="0"/>
    <x v="11"/>
    <x v="1"/>
    <x v="4"/>
    <x v="1"/>
    <x v="1"/>
    <n v="14"/>
    <n v="32640275.476004474"/>
  </r>
  <r>
    <x v="2"/>
    <x v="3"/>
    <x v="0"/>
    <x v="11"/>
    <x v="1"/>
    <x v="4"/>
    <x v="2"/>
    <x v="0"/>
    <n v="2"/>
    <n v="4246372.8074959712"/>
  </r>
  <r>
    <x v="2"/>
    <x v="3"/>
    <x v="0"/>
    <x v="11"/>
    <x v="1"/>
    <x v="3"/>
    <x v="3"/>
    <x v="1"/>
    <n v="1"/>
    <n v="1494000"/>
  </r>
  <r>
    <x v="2"/>
    <x v="3"/>
    <x v="0"/>
    <x v="11"/>
    <x v="1"/>
    <x v="3"/>
    <x v="1"/>
    <x v="0"/>
    <n v="2"/>
    <n v="2826000"/>
  </r>
  <r>
    <x v="2"/>
    <x v="3"/>
    <x v="0"/>
    <x v="11"/>
    <x v="1"/>
    <x v="3"/>
    <x v="1"/>
    <x v="1"/>
    <n v="1"/>
    <n v="1281000"/>
  </r>
  <r>
    <x v="2"/>
    <x v="3"/>
    <x v="0"/>
    <x v="11"/>
    <x v="1"/>
    <x v="3"/>
    <x v="2"/>
    <x v="0"/>
    <n v="37"/>
    <n v="67417755"/>
  </r>
  <r>
    <x v="2"/>
    <x v="3"/>
    <x v="0"/>
    <x v="11"/>
    <x v="1"/>
    <x v="3"/>
    <x v="2"/>
    <x v="1"/>
    <n v="8"/>
    <n v="12938712"/>
  </r>
  <r>
    <x v="2"/>
    <x v="3"/>
    <x v="0"/>
    <x v="12"/>
    <x v="0"/>
    <x v="0"/>
    <x v="0"/>
    <x v="0"/>
    <n v="102"/>
    <n v="990401686.90054548"/>
  </r>
  <r>
    <x v="2"/>
    <x v="3"/>
    <x v="0"/>
    <x v="12"/>
    <x v="0"/>
    <x v="0"/>
    <x v="0"/>
    <x v="1"/>
    <n v="40"/>
    <n v="340026565.38116968"/>
  </r>
  <r>
    <x v="2"/>
    <x v="3"/>
    <x v="0"/>
    <x v="12"/>
    <x v="0"/>
    <x v="0"/>
    <x v="3"/>
    <x v="0"/>
    <n v="135"/>
    <n v="880943585.39015126"/>
  </r>
  <r>
    <x v="2"/>
    <x v="3"/>
    <x v="0"/>
    <x v="12"/>
    <x v="0"/>
    <x v="0"/>
    <x v="3"/>
    <x v="1"/>
    <n v="36"/>
    <n v="226480499.39489651"/>
  </r>
  <r>
    <x v="2"/>
    <x v="3"/>
    <x v="0"/>
    <x v="12"/>
    <x v="0"/>
    <x v="0"/>
    <x v="4"/>
    <x v="0"/>
    <n v="56"/>
    <n v="253789157.37265369"/>
  </r>
  <r>
    <x v="2"/>
    <x v="3"/>
    <x v="0"/>
    <x v="12"/>
    <x v="0"/>
    <x v="0"/>
    <x v="4"/>
    <x v="1"/>
    <n v="11"/>
    <n v="50822428.164253242"/>
  </r>
  <r>
    <x v="2"/>
    <x v="3"/>
    <x v="0"/>
    <x v="12"/>
    <x v="0"/>
    <x v="0"/>
    <x v="1"/>
    <x v="0"/>
    <n v="24"/>
    <n v="62514136.111385323"/>
  </r>
  <r>
    <x v="2"/>
    <x v="3"/>
    <x v="0"/>
    <x v="12"/>
    <x v="0"/>
    <x v="0"/>
    <x v="1"/>
    <x v="1"/>
    <n v="34"/>
    <n v="89342570.261386007"/>
  </r>
  <r>
    <x v="2"/>
    <x v="3"/>
    <x v="0"/>
    <x v="12"/>
    <x v="0"/>
    <x v="0"/>
    <x v="2"/>
    <x v="0"/>
    <n v="3"/>
    <n v="6552707.2499999981"/>
  </r>
  <r>
    <x v="2"/>
    <x v="3"/>
    <x v="0"/>
    <x v="12"/>
    <x v="0"/>
    <x v="0"/>
    <x v="2"/>
    <x v="1"/>
    <n v="2"/>
    <n v="4300767.24"/>
  </r>
  <r>
    <x v="2"/>
    <x v="3"/>
    <x v="0"/>
    <x v="12"/>
    <x v="0"/>
    <x v="1"/>
    <x v="3"/>
    <x v="0"/>
    <n v="1433"/>
    <n v="9236008650.3192501"/>
  </r>
  <r>
    <x v="2"/>
    <x v="3"/>
    <x v="0"/>
    <x v="12"/>
    <x v="0"/>
    <x v="1"/>
    <x v="3"/>
    <x v="1"/>
    <n v="1209"/>
    <n v="7437128716.2281284"/>
  </r>
  <r>
    <x v="2"/>
    <x v="3"/>
    <x v="0"/>
    <x v="12"/>
    <x v="0"/>
    <x v="1"/>
    <x v="4"/>
    <x v="0"/>
    <n v="718"/>
    <n v="2258004350.4539194"/>
  </r>
  <r>
    <x v="2"/>
    <x v="3"/>
    <x v="0"/>
    <x v="12"/>
    <x v="0"/>
    <x v="1"/>
    <x v="4"/>
    <x v="1"/>
    <n v="502"/>
    <n v="1581555267.2646315"/>
  </r>
  <r>
    <x v="2"/>
    <x v="3"/>
    <x v="0"/>
    <x v="12"/>
    <x v="0"/>
    <x v="1"/>
    <x v="1"/>
    <x v="0"/>
    <n v="160"/>
    <n v="406035008.85324681"/>
  </r>
  <r>
    <x v="2"/>
    <x v="3"/>
    <x v="0"/>
    <x v="12"/>
    <x v="0"/>
    <x v="1"/>
    <x v="1"/>
    <x v="1"/>
    <n v="303"/>
    <n v="791748182.19418418"/>
  </r>
  <r>
    <x v="2"/>
    <x v="3"/>
    <x v="0"/>
    <x v="12"/>
    <x v="0"/>
    <x v="1"/>
    <x v="2"/>
    <x v="0"/>
    <n v="29"/>
    <n v="65512343.36999999"/>
  </r>
  <r>
    <x v="2"/>
    <x v="3"/>
    <x v="0"/>
    <x v="12"/>
    <x v="0"/>
    <x v="1"/>
    <x v="2"/>
    <x v="1"/>
    <n v="3"/>
    <n v="6668983.8600000003"/>
  </r>
  <r>
    <x v="2"/>
    <x v="3"/>
    <x v="0"/>
    <x v="12"/>
    <x v="0"/>
    <x v="3"/>
    <x v="0"/>
    <x v="0"/>
    <n v="122"/>
    <n v="932860590.42412353"/>
  </r>
  <r>
    <x v="2"/>
    <x v="3"/>
    <x v="0"/>
    <x v="12"/>
    <x v="0"/>
    <x v="3"/>
    <x v="0"/>
    <x v="1"/>
    <n v="27"/>
    <n v="210567992.89577907"/>
  </r>
  <r>
    <x v="2"/>
    <x v="3"/>
    <x v="0"/>
    <x v="12"/>
    <x v="0"/>
    <x v="3"/>
    <x v="3"/>
    <x v="0"/>
    <n v="650"/>
    <n v="3698757173.0437984"/>
  </r>
  <r>
    <x v="2"/>
    <x v="3"/>
    <x v="0"/>
    <x v="12"/>
    <x v="0"/>
    <x v="3"/>
    <x v="3"/>
    <x v="1"/>
    <n v="287"/>
    <n v="1530170039.4555414"/>
  </r>
  <r>
    <x v="2"/>
    <x v="3"/>
    <x v="0"/>
    <x v="12"/>
    <x v="0"/>
    <x v="3"/>
    <x v="4"/>
    <x v="0"/>
    <n v="65"/>
    <n v="136365454.07052463"/>
  </r>
  <r>
    <x v="2"/>
    <x v="3"/>
    <x v="0"/>
    <x v="12"/>
    <x v="0"/>
    <x v="3"/>
    <x v="4"/>
    <x v="1"/>
    <n v="21"/>
    <n v="45645533.090999998"/>
  </r>
  <r>
    <x v="2"/>
    <x v="3"/>
    <x v="0"/>
    <x v="12"/>
    <x v="0"/>
    <x v="3"/>
    <x v="1"/>
    <x v="0"/>
    <n v="507"/>
    <n v="1137086248.7967725"/>
  </r>
  <r>
    <x v="2"/>
    <x v="3"/>
    <x v="0"/>
    <x v="12"/>
    <x v="0"/>
    <x v="3"/>
    <x v="1"/>
    <x v="1"/>
    <n v="162"/>
    <n v="360217289.84326583"/>
  </r>
  <r>
    <x v="2"/>
    <x v="3"/>
    <x v="0"/>
    <x v="12"/>
    <x v="0"/>
    <x v="3"/>
    <x v="2"/>
    <x v="0"/>
    <n v="71"/>
    <n v="134018454.24521747"/>
  </r>
  <r>
    <x v="2"/>
    <x v="3"/>
    <x v="0"/>
    <x v="12"/>
    <x v="0"/>
    <x v="3"/>
    <x v="2"/>
    <x v="1"/>
    <n v="12"/>
    <n v="21836815.109999996"/>
  </r>
  <r>
    <x v="2"/>
    <x v="3"/>
    <x v="0"/>
    <x v="12"/>
    <x v="1"/>
    <x v="2"/>
    <x v="3"/>
    <x v="0"/>
    <n v="451"/>
    <n v="1643528537.7023809"/>
  </r>
  <r>
    <x v="2"/>
    <x v="3"/>
    <x v="0"/>
    <x v="12"/>
    <x v="1"/>
    <x v="2"/>
    <x v="3"/>
    <x v="1"/>
    <n v="390"/>
    <n v="1220035309.9047618"/>
  </r>
  <r>
    <x v="2"/>
    <x v="3"/>
    <x v="0"/>
    <x v="12"/>
    <x v="1"/>
    <x v="2"/>
    <x v="4"/>
    <x v="0"/>
    <n v="768"/>
    <n v="1364464178.8571427"/>
  </r>
  <r>
    <x v="2"/>
    <x v="3"/>
    <x v="0"/>
    <x v="12"/>
    <x v="1"/>
    <x v="2"/>
    <x v="4"/>
    <x v="1"/>
    <n v="490"/>
    <n v="849721626.71428573"/>
  </r>
  <r>
    <x v="2"/>
    <x v="3"/>
    <x v="0"/>
    <x v="12"/>
    <x v="1"/>
    <x v="2"/>
    <x v="1"/>
    <x v="0"/>
    <n v="57"/>
    <n v="96584571"/>
  </r>
  <r>
    <x v="2"/>
    <x v="3"/>
    <x v="0"/>
    <x v="12"/>
    <x v="1"/>
    <x v="2"/>
    <x v="1"/>
    <x v="1"/>
    <n v="142"/>
    <n v="202359570"/>
  </r>
  <r>
    <x v="2"/>
    <x v="3"/>
    <x v="0"/>
    <x v="12"/>
    <x v="1"/>
    <x v="2"/>
    <x v="2"/>
    <x v="0"/>
    <n v="35"/>
    <n v="40640529"/>
  </r>
  <r>
    <x v="2"/>
    <x v="3"/>
    <x v="0"/>
    <x v="12"/>
    <x v="1"/>
    <x v="2"/>
    <x v="2"/>
    <x v="1"/>
    <n v="19"/>
    <n v="21335343"/>
  </r>
  <r>
    <x v="2"/>
    <x v="3"/>
    <x v="0"/>
    <x v="12"/>
    <x v="1"/>
    <x v="4"/>
    <x v="3"/>
    <x v="0"/>
    <n v="9"/>
    <n v="55428071.59437184"/>
  </r>
  <r>
    <x v="2"/>
    <x v="3"/>
    <x v="0"/>
    <x v="12"/>
    <x v="1"/>
    <x v="4"/>
    <x v="3"/>
    <x v="1"/>
    <n v="11"/>
    <n v="63624850.491339639"/>
  </r>
  <r>
    <x v="2"/>
    <x v="3"/>
    <x v="0"/>
    <x v="12"/>
    <x v="1"/>
    <x v="4"/>
    <x v="4"/>
    <x v="0"/>
    <n v="9"/>
    <n v="24663477.775597833"/>
  </r>
  <r>
    <x v="2"/>
    <x v="3"/>
    <x v="0"/>
    <x v="12"/>
    <x v="1"/>
    <x v="4"/>
    <x v="4"/>
    <x v="1"/>
    <n v="13"/>
    <n v="35521590.951411307"/>
  </r>
  <r>
    <x v="2"/>
    <x v="3"/>
    <x v="0"/>
    <x v="12"/>
    <x v="1"/>
    <x v="4"/>
    <x v="1"/>
    <x v="0"/>
    <n v="6"/>
    <n v="14827366.761428555"/>
  </r>
  <r>
    <x v="2"/>
    <x v="3"/>
    <x v="0"/>
    <x v="12"/>
    <x v="1"/>
    <x v="4"/>
    <x v="1"/>
    <x v="1"/>
    <n v="14"/>
    <n v="33860781.839999966"/>
  </r>
  <r>
    <x v="2"/>
    <x v="3"/>
    <x v="0"/>
    <x v="12"/>
    <x v="1"/>
    <x v="4"/>
    <x v="2"/>
    <x v="1"/>
    <n v="1"/>
    <n v="1932550.62"/>
  </r>
  <r>
    <x v="2"/>
    <x v="3"/>
    <x v="0"/>
    <x v="12"/>
    <x v="1"/>
    <x v="3"/>
    <x v="0"/>
    <x v="0"/>
    <n v="2"/>
    <n v="10516614"/>
  </r>
  <r>
    <x v="2"/>
    <x v="3"/>
    <x v="0"/>
    <x v="12"/>
    <x v="1"/>
    <x v="3"/>
    <x v="3"/>
    <x v="0"/>
    <n v="124"/>
    <n v="399146766"/>
  </r>
  <r>
    <x v="2"/>
    <x v="3"/>
    <x v="0"/>
    <x v="12"/>
    <x v="1"/>
    <x v="3"/>
    <x v="3"/>
    <x v="1"/>
    <n v="121"/>
    <n v="364514196"/>
  </r>
  <r>
    <x v="2"/>
    <x v="3"/>
    <x v="0"/>
    <x v="12"/>
    <x v="1"/>
    <x v="3"/>
    <x v="4"/>
    <x v="0"/>
    <n v="1769"/>
    <n v="2086542597"/>
  </r>
  <r>
    <x v="2"/>
    <x v="3"/>
    <x v="0"/>
    <x v="12"/>
    <x v="1"/>
    <x v="3"/>
    <x v="4"/>
    <x v="1"/>
    <n v="219"/>
    <n v="282197589"/>
  </r>
  <r>
    <x v="2"/>
    <x v="3"/>
    <x v="0"/>
    <x v="12"/>
    <x v="1"/>
    <x v="3"/>
    <x v="1"/>
    <x v="0"/>
    <n v="55"/>
    <n v="103112151"/>
  </r>
  <r>
    <x v="2"/>
    <x v="3"/>
    <x v="0"/>
    <x v="12"/>
    <x v="1"/>
    <x v="3"/>
    <x v="1"/>
    <x v="1"/>
    <n v="101"/>
    <n v="163831299"/>
  </r>
  <r>
    <x v="2"/>
    <x v="3"/>
    <x v="0"/>
    <x v="12"/>
    <x v="1"/>
    <x v="3"/>
    <x v="2"/>
    <x v="0"/>
    <n v="1159"/>
    <n v="929015907"/>
  </r>
  <r>
    <x v="2"/>
    <x v="3"/>
    <x v="0"/>
    <x v="12"/>
    <x v="1"/>
    <x v="3"/>
    <x v="2"/>
    <x v="1"/>
    <n v="3937"/>
    <n v="1828722672"/>
  </r>
  <r>
    <x v="2"/>
    <x v="3"/>
    <x v="0"/>
    <x v="13"/>
    <x v="0"/>
    <x v="0"/>
    <x v="0"/>
    <x v="0"/>
    <n v="21"/>
    <n v="223511888.99999997"/>
  </r>
  <r>
    <x v="2"/>
    <x v="3"/>
    <x v="0"/>
    <x v="13"/>
    <x v="0"/>
    <x v="0"/>
    <x v="0"/>
    <x v="1"/>
    <n v="12"/>
    <n v="134311722.535"/>
  </r>
  <r>
    <x v="2"/>
    <x v="3"/>
    <x v="0"/>
    <x v="13"/>
    <x v="0"/>
    <x v="0"/>
    <x v="3"/>
    <x v="0"/>
    <n v="27"/>
    <n v="174920215.00432798"/>
  </r>
  <r>
    <x v="2"/>
    <x v="3"/>
    <x v="0"/>
    <x v="13"/>
    <x v="0"/>
    <x v="0"/>
    <x v="3"/>
    <x v="1"/>
    <n v="20"/>
    <n v="124872074.58558126"/>
  </r>
  <r>
    <x v="2"/>
    <x v="3"/>
    <x v="0"/>
    <x v="13"/>
    <x v="0"/>
    <x v="0"/>
    <x v="4"/>
    <x v="1"/>
    <n v="3"/>
    <n v="10201408.928208776"/>
  </r>
  <r>
    <x v="2"/>
    <x v="3"/>
    <x v="0"/>
    <x v="13"/>
    <x v="0"/>
    <x v="0"/>
    <x v="1"/>
    <x v="0"/>
    <n v="2"/>
    <n v="4799077.9720000001"/>
  </r>
  <r>
    <x v="2"/>
    <x v="3"/>
    <x v="0"/>
    <x v="13"/>
    <x v="0"/>
    <x v="0"/>
    <x v="1"/>
    <x v="1"/>
    <n v="12"/>
    <n v="29257753.279764719"/>
  </r>
  <r>
    <x v="2"/>
    <x v="3"/>
    <x v="0"/>
    <x v="13"/>
    <x v="0"/>
    <x v="0"/>
    <x v="2"/>
    <x v="0"/>
    <n v="6"/>
    <n v="11531880.114545448"/>
  </r>
  <r>
    <x v="2"/>
    <x v="3"/>
    <x v="0"/>
    <x v="13"/>
    <x v="0"/>
    <x v="1"/>
    <x v="3"/>
    <x v="0"/>
    <n v="154"/>
    <n v="997693078.17283356"/>
  </r>
  <r>
    <x v="2"/>
    <x v="3"/>
    <x v="0"/>
    <x v="13"/>
    <x v="0"/>
    <x v="1"/>
    <x v="3"/>
    <x v="1"/>
    <n v="118"/>
    <n v="736745240.05492949"/>
  </r>
  <r>
    <x v="2"/>
    <x v="3"/>
    <x v="0"/>
    <x v="13"/>
    <x v="0"/>
    <x v="1"/>
    <x v="4"/>
    <x v="0"/>
    <n v="21"/>
    <n v="65846032.012500003"/>
  </r>
  <r>
    <x v="2"/>
    <x v="3"/>
    <x v="0"/>
    <x v="13"/>
    <x v="0"/>
    <x v="1"/>
    <x v="4"/>
    <x v="1"/>
    <n v="34"/>
    <n v="115039187.63918543"/>
  </r>
  <r>
    <x v="2"/>
    <x v="3"/>
    <x v="0"/>
    <x v="13"/>
    <x v="0"/>
    <x v="1"/>
    <x v="1"/>
    <x v="0"/>
    <n v="25"/>
    <n v="59988474.650000006"/>
  </r>
  <r>
    <x v="2"/>
    <x v="3"/>
    <x v="0"/>
    <x v="13"/>
    <x v="0"/>
    <x v="1"/>
    <x v="1"/>
    <x v="1"/>
    <n v="77"/>
    <n v="187737250.21182361"/>
  </r>
  <r>
    <x v="2"/>
    <x v="3"/>
    <x v="0"/>
    <x v="13"/>
    <x v="0"/>
    <x v="1"/>
    <x v="2"/>
    <x v="0"/>
    <n v="18"/>
    <n v="34595640.343636349"/>
  </r>
  <r>
    <x v="2"/>
    <x v="3"/>
    <x v="0"/>
    <x v="13"/>
    <x v="0"/>
    <x v="1"/>
    <x v="2"/>
    <x v="1"/>
    <n v="4"/>
    <n v="7133314.8360000011"/>
  </r>
  <r>
    <x v="2"/>
    <x v="3"/>
    <x v="0"/>
    <x v="13"/>
    <x v="1"/>
    <x v="2"/>
    <x v="3"/>
    <x v="0"/>
    <n v="53"/>
    <n v="223364010"/>
  </r>
  <r>
    <x v="2"/>
    <x v="3"/>
    <x v="0"/>
    <x v="13"/>
    <x v="1"/>
    <x v="2"/>
    <x v="3"/>
    <x v="1"/>
    <n v="50"/>
    <n v="188517648"/>
  </r>
  <r>
    <x v="2"/>
    <x v="3"/>
    <x v="0"/>
    <x v="13"/>
    <x v="1"/>
    <x v="2"/>
    <x v="4"/>
    <x v="0"/>
    <n v="29"/>
    <n v="87555780"/>
  </r>
  <r>
    <x v="2"/>
    <x v="3"/>
    <x v="0"/>
    <x v="13"/>
    <x v="1"/>
    <x v="2"/>
    <x v="4"/>
    <x v="1"/>
    <n v="31"/>
    <n v="66022398"/>
  </r>
  <r>
    <x v="2"/>
    <x v="3"/>
    <x v="0"/>
    <x v="13"/>
    <x v="1"/>
    <x v="2"/>
    <x v="1"/>
    <x v="0"/>
    <n v="32"/>
    <n v="84241812"/>
  </r>
  <r>
    <x v="2"/>
    <x v="3"/>
    <x v="0"/>
    <x v="13"/>
    <x v="1"/>
    <x v="2"/>
    <x v="1"/>
    <x v="1"/>
    <n v="33"/>
    <n v="64831659"/>
  </r>
  <r>
    <x v="2"/>
    <x v="3"/>
    <x v="0"/>
    <x v="13"/>
    <x v="1"/>
    <x v="2"/>
    <x v="2"/>
    <x v="1"/>
    <n v="1"/>
    <n v="1471281"/>
  </r>
  <r>
    <x v="2"/>
    <x v="3"/>
    <x v="0"/>
    <x v="13"/>
    <x v="1"/>
    <x v="4"/>
    <x v="1"/>
    <x v="1"/>
    <n v="1"/>
    <n v="2438146.1066470598"/>
  </r>
  <r>
    <x v="2"/>
    <x v="3"/>
    <x v="0"/>
    <x v="14"/>
    <x v="0"/>
    <x v="0"/>
    <x v="0"/>
    <x v="0"/>
    <n v="157"/>
    <n v="1637644402.6595209"/>
  </r>
  <r>
    <x v="2"/>
    <x v="3"/>
    <x v="0"/>
    <x v="14"/>
    <x v="0"/>
    <x v="0"/>
    <x v="0"/>
    <x v="1"/>
    <n v="97"/>
    <n v="1059881310.3214598"/>
  </r>
  <r>
    <x v="2"/>
    <x v="3"/>
    <x v="0"/>
    <x v="14"/>
    <x v="0"/>
    <x v="0"/>
    <x v="3"/>
    <x v="0"/>
    <n v="307"/>
    <n v="1925903373.5465381"/>
  </r>
  <r>
    <x v="2"/>
    <x v="3"/>
    <x v="0"/>
    <x v="14"/>
    <x v="0"/>
    <x v="0"/>
    <x v="3"/>
    <x v="1"/>
    <n v="368"/>
    <n v="2085993142.4466581"/>
  </r>
  <r>
    <x v="2"/>
    <x v="3"/>
    <x v="0"/>
    <x v="14"/>
    <x v="0"/>
    <x v="0"/>
    <x v="4"/>
    <x v="0"/>
    <n v="41"/>
    <n v="139272847.0720304"/>
  </r>
  <r>
    <x v="2"/>
    <x v="3"/>
    <x v="0"/>
    <x v="14"/>
    <x v="0"/>
    <x v="0"/>
    <x v="4"/>
    <x v="1"/>
    <n v="90"/>
    <n v="303524814.35716736"/>
  </r>
  <r>
    <x v="2"/>
    <x v="3"/>
    <x v="0"/>
    <x v="14"/>
    <x v="0"/>
    <x v="0"/>
    <x v="1"/>
    <x v="0"/>
    <n v="90"/>
    <n v="202717978.07581019"/>
  </r>
  <r>
    <x v="2"/>
    <x v="3"/>
    <x v="0"/>
    <x v="14"/>
    <x v="0"/>
    <x v="0"/>
    <x v="1"/>
    <x v="1"/>
    <n v="201"/>
    <n v="430578814.4570865"/>
  </r>
  <r>
    <x v="2"/>
    <x v="3"/>
    <x v="0"/>
    <x v="14"/>
    <x v="0"/>
    <x v="0"/>
    <x v="2"/>
    <x v="0"/>
    <n v="56"/>
    <n v="94099949.638824061"/>
  </r>
  <r>
    <x v="2"/>
    <x v="3"/>
    <x v="0"/>
    <x v="14"/>
    <x v="0"/>
    <x v="0"/>
    <x v="2"/>
    <x v="1"/>
    <n v="19"/>
    <n v="28286651.0715"/>
  </r>
  <r>
    <x v="2"/>
    <x v="3"/>
    <x v="0"/>
    <x v="14"/>
    <x v="0"/>
    <x v="1"/>
    <x v="3"/>
    <x v="0"/>
    <n v="1622"/>
    <n v="10807615357.478624"/>
  </r>
  <r>
    <x v="2"/>
    <x v="3"/>
    <x v="0"/>
    <x v="14"/>
    <x v="0"/>
    <x v="1"/>
    <x v="3"/>
    <x v="1"/>
    <n v="1986"/>
    <n v="12335011316.499626"/>
  </r>
  <r>
    <x v="2"/>
    <x v="3"/>
    <x v="0"/>
    <x v="14"/>
    <x v="0"/>
    <x v="1"/>
    <x v="4"/>
    <x v="0"/>
    <n v="503"/>
    <n v="1755071416.7167528"/>
  </r>
  <r>
    <x v="2"/>
    <x v="3"/>
    <x v="0"/>
    <x v="14"/>
    <x v="0"/>
    <x v="1"/>
    <x v="4"/>
    <x v="1"/>
    <n v="946"/>
    <n v="3420926988.89645"/>
  </r>
  <r>
    <x v="2"/>
    <x v="3"/>
    <x v="0"/>
    <x v="14"/>
    <x v="0"/>
    <x v="1"/>
    <x v="1"/>
    <x v="0"/>
    <n v="504"/>
    <n v="1287835088.5182948"/>
  </r>
  <r>
    <x v="2"/>
    <x v="3"/>
    <x v="0"/>
    <x v="14"/>
    <x v="0"/>
    <x v="1"/>
    <x v="1"/>
    <x v="1"/>
    <n v="707"/>
    <n v="1793908500.1908805"/>
  </r>
  <r>
    <x v="2"/>
    <x v="3"/>
    <x v="0"/>
    <x v="14"/>
    <x v="0"/>
    <x v="1"/>
    <x v="2"/>
    <x v="0"/>
    <n v="74"/>
    <n v="146215713.68316951"/>
  </r>
  <r>
    <x v="2"/>
    <x v="3"/>
    <x v="0"/>
    <x v="14"/>
    <x v="0"/>
    <x v="1"/>
    <x v="2"/>
    <x v="1"/>
    <n v="20"/>
    <n v="37018260.533100002"/>
  </r>
  <r>
    <x v="2"/>
    <x v="3"/>
    <x v="0"/>
    <x v="14"/>
    <x v="1"/>
    <x v="2"/>
    <x v="3"/>
    <x v="0"/>
    <n v="323"/>
    <n v="1457167695"/>
  </r>
  <r>
    <x v="2"/>
    <x v="3"/>
    <x v="0"/>
    <x v="14"/>
    <x v="1"/>
    <x v="2"/>
    <x v="3"/>
    <x v="1"/>
    <n v="244"/>
    <n v="948728397"/>
  </r>
  <r>
    <x v="2"/>
    <x v="3"/>
    <x v="0"/>
    <x v="14"/>
    <x v="1"/>
    <x v="2"/>
    <x v="4"/>
    <x v="0"/>
    <n v="48"/>
    <n v="162486660"/>
  </r>
  <r>
    <x v="2"/>
    <x v="3"/>
    <x v="0"/>
    <x v="14"/>
    <x v="1"/>
    <x v="2"/>
    <x v="4"/>
    <x v="1"/>
    <n v="32"/>
    <n v="80196531"/>
  </r>
  <r>
    <x v="2"/>
    <x v="3"/>
    <x v="0"/>
    <x v="14"/>
    <x v="1"/>
    <x v="2"/>
    <x v="1"/>
    <x v="0"/>
    <n v="54"/>
    <n v="112831947"/>
  </r>
  <r>
    <x v="2"/>
    <x v="3"/>
    <x v="0"/>
    <x v="14"/>
    <x v="1"/>
    <x v="2"/>
    <x v="1"/>
    <x v="1"/>
    <n v="76"/>
    <n v="142868733"/>
  </r>
  <r>
    <x v="2"/>
    <x v="3"/>
    <x v="0"/>
    <x v="14"/>
    <x v="1"/>
    <x v="2"/>
    <x v="2"/>
    <x v="1"/>
    <n v="1"/>
    <n v="1031109"/>
  </r>
  <r>
    <x v="2"/>
    <x v="3"/>
    <x v="0"/>
    <x v="14"/>
    <x v="1"/>
    <x v="4"/>
    <x v="0"/>
    <x v="0"/>
    <n v="5"/>
    <n v="28004657.059200078"/>
  </r>
  <r>
    <x v="2"/>
    <x v="3"/>
    <x v="0"/>
    <x v="14"/>
    <x v="1"/>
    <x v="4"/>
    <x v="0"/>
    <x v="1"/>
    <n v="4"/>
    <n v="38745429.840393007"/>
  </r>
  <r>
    <x v="2"/>
    <x v="3"/>
    <x v="0"/>
    <x v="14"/>
    <x v="1"/>
    <x v="4"/>
    <x v="3"/>
    <x v="0"/>
    <n v="27"/>
    <n v="182379605.29624188"/>
  </r>
  <r>
    <x v="2"/>
    <x v="3"/>
    <x v="0"/>
    <x v="14"/>
    <x v="1"/>
    <x v="4"/>
    <x v="3"/>
    <x v="1"/>
    <n v="52"/>
    <n v="306756641.32552391"/>
  </r>
  <r>
    <x v="2"/>
    <x v="3"/>
    <x v="0"/>
    <x v="14"/>
    <x v="1"/>
    <x v="4"/>
    <x v="4"/>
    <x v="0"/>
    <n v="14"/>
    <n v="44334028.443274014"/>
  </r>
  <r>
    <x v="2"/>
    <x v="3"/>
    <x v="0"/>
    <x v="14"/>
    <x v="1"/>
    <x v="4"/>
    <x v="4"/>
    <x v="1"/>
    <n v="18"/>
    <n v="54339421.796687528"/>
  </r>
  <r>
    <x v="2"/>
    <x v="3"/>
    <x v="0"/>
    <x v="14"/>
    <x v="1"/>
    <x v="4"/>
    <x v="1"/>
    <x v="0"/>
    <n v="28"/>
    <n v="72899315.83949469"/>
  </r>
  <r>
    <x v="2"/>
    <x v="3"/>
    <x v="0"/>
    <x v="14"/>
    <x v="1"/>
    <x v="4"/>
    <x v="1"/>
    <x v="1"/>
    <n v="75"/>
    <n v="182981507.35313958"/>
  </r>
  <r>
    <x v="2"/>
    <x v="3"/>
    <x v="0"/>
    <x v="14"/>
    <x v="1"/>
    <x v="4"/>
    <x v="2"/>
    <x v="0"/>
    <n v="10"/>
    <n v="18159919.31431818"/>
  </r>
  <r>
    <x v="2"/>
    <x v="3"/>
    <x v="0"/>
    <x v="14"/>
    <x v="1"/>
    <x v="4"/>
    <x v="2"/>
    <x v="1"/>
    <n v="7"/>
    <n v="13808384.004000001"/>
  </r>
  <r>
    <x v="2"/>
    <x v="3"/>
    <x v="0"/>
    <x v="14"/>
    <x v="1"/>
    <x v="3"/>
    <x v="3"/>
    <x v="0"/>
    <n v="3"/>
    <n v="21750570"/>
  </r>
  <r>
    <x v="2"/>
    <x v="3"/>
    <x v="0"/>
    <x v="14"/>
    <x v="1"/>
    <x v="3"/>
    <x v="3"/>
    <x v="1"/>
    <n v="3"/>
    <n v="18616452"/>
  </r>
  <r>
    <x v="2"/>
    <x v="3"/>
    <x v="0"/>
    <x v="14"/>
    <x v="1"/>
    <x v="3"/>
    <x v="4"/>
    <x v="0"/>
    <n v="61"/>
    <n v="201590709"/>
  </r>
  <r>
    <x v="2"/>
    <x v="3"/>
    <x v="0"/>
    <x v="14"/>
    <x v="1"/>
    <x v="3"/>
    <x v="1"/>
    <x v="0"/>
    <n v="3"/>
    <n v="9626253"/>
  </r>
  <r>
    <x v="2"/>
    <x v="3"/>
    <x v="0"/>
    <x v="14"/>
    <x v="1"/>
    <x v="3"/>
    <x v="1"/>
    <x v="1"/>
    <n v="1"/>
    <n v="2116245"/>
  </r>
  <r>
    <x v="2"/>
    <x v="3"/>
    <x v="0"/>
    <x v="14"/>
    <x v="1"/>
    <x v="3"/>
    <x v="2"/>
    <x v="0"/>
    <n v="40"/>
    <n v="91219743"/>
  </r>
  <r>
    <x v="2"/>
    <x v="3"/>
    <x v="0"/>
    <x v="15"/>
    <x v="0"/>
    <x v="0"/>
    <x v="0"/>
    <x v="0"/>
    <n v="83"/>
    <n v="882735220.96696985"/>
  </r>
  <r>
    <x v="2"/>
    <x v="3"/>
    <x v="0"/>
    <x v="15"/>
    <x v="0"/>
    <x v="0"/>
    <x v="0"/>
    <x v="1"/>
    <n v="70"/>
    <n v="697704905.95666647"/>
  </r>
  <r>
    <x v="2"/>
    <x v="3"/>
    <x v="0"/>
    <x v="15"/>
    <x v="0"/>
    <x v="0"/>
    <x v="3"/>
    <x v="0"/>
    <n v="118"/>
    <n v="879765948.69561124"/>
  </r>
  <r>
    <x v="2"/>
    <x v="3"/>
    <x v="0"/>
    <x v="15"/>
    <x v="0"/>
    <x v="0"/>
    <x v="3"/>
    <x v="1"/>
    <n v="127"/>
    <n v="998081820.82577455"/>
  </r>
  <r>
    <x v="2"/>
    <x v="3"/>
    <x v="0"/>
    <x v="15"/>
    <x v="0"/>
    <x v="0"/>
    <x v="4"/>
    <x v="0"/>
    <n v="86"/>
    <n v="253620556.10482457"/>
  </r>
  <r>
    <x v="2"/>
    <x v="3"/>
    <x v="0"/>
    <x v="15"/>
    <x v="0"/>
    <x v="0"/>
    <x v="4"/>
    <x v="1"/>
    <n v="71"/>
    <n v="196866291.5667859"/>
  </r>
  <r>
    <x v="2"/>
    <x v="3"/>
    <x v="0"/>
    <x v="15"/>
    <x v="0"/>
    <x v="0"/>
    <x v="1"/>
    <x v="0"/>
    <n v="87"/>
    <n v="213378693.0714193"/>
  </r>
  <r>
    <x v="2"/>
    <x v="3"/>
    <x v="0"/>
    <x v="15"/>
    <x v="0"/>
    <x v="0"/>
    <x v="1"/>
    <x v="1"/>
    <n v="207"/>
    <n v="501020394.89606684"/>
  </r>
  <r>
    <x v="2"/>
    <x v="3"/>
    <x v="0"/>
    <x v="15"/>
    <x v="0"/>
    <x v="0"/>
    <x v="2"/>
    <x v="0"/>
    <n v="59"/>
    <n v="129146245.06971776"/>
  </r>
  <r>
    <x v="2"/>
    <x v="3"/>
    <x v="0"/>
    <x v="15"/>
    <x v="0"/>
    <x v="0"/>
    <x v="2"/>
    <x v="1"/>
    <n v="7"/>
    <n v="15549369.039999999"/>
  </r>
  <r>
    <x v="2"/>
    <x v="3"/>
    <x v="0"/>
    <x v="15"/>
    <x v="0"/>
    <x v="1"/>
    <x v="0"/>
    <x v="1"/>
    <n v="4"/>
    <n v="43625414.091428578"/>
  </r>
  <r>
    <x v="2"/>
    <x v="3"/>
    <x v="0"/>
    <x v="15"/>
    <x v="0"/>
    <x v="1"/>
    <x v="3"/>
    <x v="0"/>
    <n v="1339"/>
    <n v="9782930962.3232021"/>
  </r>
  <r>
    <x v="2"/>
    <x v="3"/>
    <x v="0"/>
    <x v="15"/>
    <x v="0"/>
    <x v="1"/>
    <x v="3"/>
    <x v="1"/>
    <n v="2018"/>
    <n v="14415666058.979809"/>
  </r>
  <r>
    <x v="2"/>
    <x v="3"/>
    <x v="0"/>
    <x v="15"/>
    <x v="0"/>
    <x v="1"/>
    <x v="4"/>
    <x v="0"/>
    <n v="192"/>
    <n v="589853011.93313289"/>
  </r>
  <r>
    <x v="2"/>
    <x v="3"/>
    <x v="0"/>
    <x v="15"/>
    <x v="0"/>
    <x v="1"/>
    <x v="4"/>
    <x v="1"/>
    <n v="358"/>
    <n v="1058407419.8467249"/>
  </r>
  <r>
    <x v="2"/>
    <x v="3"/>
    <x v="0"/>
    <x v="15"/>
    <x v="0"/>
    <x v="1"/>
    <x v="1"/>
    <x v="0"/>
    <n v="449"/>
    <n v="1141457095.5703688"/>
  </r>
  <r>
    <x v="2"/>
    <x v="3"/>
    <x v="0"/>
    <x v="15"/>
    <x v="0"/>
    <x v="1"/>
    <x v="1"/>
    <x v="1"/>
    <n v="1240"/>
    <n v="3016745401.1512604"/>
  </r>
  <r>
    <x v="2"/>
    <x v="3"/>
    <x v="0"/>
    <x v="15"/>
    <x v="0"/>
    <x v="1"/>
    <x v="2"/>
    <x v="0"/>
    <n v="123"/>
    <n v="272748379.48668873"/>
  </r>
  <r>
    <x v="2"/>
    <x v="3"/>
    <x v="0"/>
    <x v="15"/>
    <x v="0"/>
    <x v="1"/>
    <x v="2"/>
    <x v="1"/>
    <n v="27"/>
    <n v="59300525.790599994"/>
  </r>
  <r>
    <x v="2"/>
    <x v="3"/>
    <x v="0"/>
    <x v="15"/>
    <x v="0"/>
    <x v="3"/>
    <x v="1"/>
    <x v="1"/>
    <n v="1"/>
    <n v="2589241.6399999997"/>
  </r>
  <r>
    <x v="2"/>
    <x v="3"/>
    <x v="0"/>
    <x v="15"/>
    <x v="1"/>
    <x v="2"/>
    <x v="3"/>
    <x v="0"/>
    <n v="209"/>
    <n v="1174098195"/>
  </r>
  <r>
    <x v="2"/>
    <x v="3"/>
    <x v="0"/>
    <x v="15"/>
    <x v="1"/>
    <x v="2"/>
    <x v="3"/>
    <x v="1"/>
    <n v="242"/>
    <n v="1079316282"/>
  </r>
  <r>
    <x v="2"/>
    <x v="3"/>
    <x v="0"/>
    <x v="15"/>
    <x v="1"/>
    <x v="2"/>
    <x v="4"/>
    <x v="0"/>
    <n v="39"/>
    <n v="81188004"/>
  </r>
  <r>
    <x v="2"/>
    <x v="3"/>
    <x v="0"/>
    <x v="15"/>
    <x v="1"/>
    <x v="2"/>
    <x v="4"/>
    <x v="1"/>
    <n v="51"/>
    <n v="99155892"/>
  </r>
  <r>
    <x v="2"/>
    <x v="3"/>
    <x v="0"/>
    <x v="15"/>
    <x v="1"/>
    <x v="2"/>
    <x v="1"/>
    <x v="0"/>
    <n v="67"/>
    <n v="131755113"/>
  </r>
  <r>
    <x v="2"/>
    <x v="3"/>
    <x v="0"/>
    <x v="15"/>
    <x v="1"/>
    <x v="2"/>
    <x v="1"/>
    <x v="1"/>
    <n v="149"/>
    <n v="238122894"/>
  </r>
  <r>
    <x v="2"/>
    <x v="3"/>
    <x v="0"/>
    <x v="15"/>
    <x v="1"/>
    <x v="2"/>
    <x v="2"/>
    <x v="0"/>
    <n v="2"/>
    <n v="2157444"/>
  </r>
  <r>
    <x v="2"/>
    <x v="3"/>
    <x v="0"/>
    <x v="15"/>
    <x v="1"/>
    <x v="2"/>
    <x v="2"/>
    <x v="1"/>
    <n v="1"/>
    <n v="1350000"/>
  </r>
  <r>
    <x v="2"/>
    <x v="3"/>
    <x v="0"/>
    <x v="15"/>
    <x v="1"/>
    <x v="4"/>
    <x v="0"/>
    <x v="0"/>
    <n v="1"/>
    <n v="5269067"/>
  </r>
  <r>
    <x v="2"/>
    <x v="3"/>
    <x v="0"/>
    <x v="15"/>
    <x v="1"/>
    <x v="4"/>
    <x v="0"/>
    <x v="1"/>
    <n v="1"/>
    <n v="3743316"/>
  </r>
  <r>
    <x v="2"/>
    <x v="3"/>
    <x v="0"/>
    <x v="15"/>
    <x v="1"/>
    <x v="4"/>
    <x v="3"/>
    <x v="0"/>
    <n v="17"/>
    <n v="122520694.18630925"/>
  </r>
  <r>
    <x v="2"/>
    <x v="3"/>
    <x v="0"/>
    <x v="15"/>
    <x v="1"/>
    <x v="4"/>
    <x v="3"/>
    <x v="1"/>
    <n v="38"/>
    <n v="267676723.05297428"/>
  </r>
  <r>
    <x v="2"/>
    <x v="3"/>
    <x v="0"/>
    <x v="15"/>
    <x v="1"/>
    <x v="4"/>
    <x v="4"/>
    <x v="0"/>
    <n v="1"/>
    <n v="2509961.0687999995"/>
  </r>
  <r>
    <x v="2"/>
    <x v="3"/>
    <x v="0"/>
    <x v="15"/>
    <x v="1"/>
    <x v="4"/>
    <x v="4"/>
    <x v="1"/>
    <n v="7"/>
    <n v="18376558.15289798"/>
  </r>
  <r>
    <x v="2"/>
    <x v="3"/>
    <x v="0"/>
    <x v="15"/>
    <x v="1"/>
    <x v="4"/>
    <x v="1"/>
    <x v="0"/>
    <n v="7"/>
    <n v="17150006.94597365"/>
  </r>
  <r>
    <x v="2"/>
    <x v="3"/>
    <x v="0"/>
    <x v="15"/>
    <x v="1"/>
    <x v="4"/>
    <x v="1"/>
    <x v="1"/>
    <n v="34"/>
    <n v="77825552.354670003"/>
  </r>
  <r>
    <x v="2"/>
    <x v="3"/>
    <x v="0"/>
    <x v="15"/>
    <x v="1"/>
    <x v="4"/>
    <x v="2"/>
    <x v="0"/>
    <n v="2"/>
    <n v="4520348.7096774196"/>
  </r>
  <r>
    <x v="2"/>
    <x v="3"/>
    <x v="0"/>
    <x v="15"/>
    <x v="1"/>
    <x v="3"/>
    <x v="3"/>
    <x v="0"/>
    <n v="10"/>
    <n v="31157082"/>
  </r>
  <r>
    <x v="2"/>
    <x v="3"/>
    <x v="0"/>
    <x v="15"/>
    <x v="1"/>
    <x v="3"/>
    <x v="3"/>
    <x v="1"/>
    <n v="6"/>
    <n v="18228897"/>
  </r>
  <r>
    <x v="2"/>
    <x v="3"/>
    <x v="0"/>
    <x v="15"/>
    <x v="1"/>
    <x v="3"/>
    <x v="4"/>
    <x v="0"/>
    <n v="5"/>
    <n v="10867770"/>
  </r>
  <r>
    <x v="2"/>
    <x v="3"/>
    <x v="0"/>
    <x v="15"/>
    <x v="1"/>
    <x v="3"/>
    <x v="4"/>
    <x v="1"/>
    <n v="11"/>
    <n v="21124116"/>
  </r>
  <r>
    <x v="2"/>
    <x v="3"/>
    <x v="0"/>
    <x v="15"/>
    <x v="1"/>
    <x v="3"/>
    <x v="1"/>
    <x v="0"/>
    <n v="5"/>
    <n v="11375376"/>
  </r>
  <r>
    <x v="2"/>
    <x v="3"/>
    <x v="0"/>
    <x v="15"/>
    <x v="1"/>
    <x v="3"/>
    <x v="1"/>
    <x v="1"/>
    <n v="9"/>
    <n v="16460808"/>
  </r>
  <r>
    <x v="2"/>
    <x v="3"/>
    <x v="0"/>
    <x v="15"/>
    <x v="1"/>
    <x v="3"/>
    <x v="2"/>
    <x v="0"/>
    <n v="5"/>
    <n v="7188696"/>
  </r>
  <r>
    <x v="2"/>
    <x v="3"/>
    <x v="0"/>
    <x v="16"/>
    <x v="0"/>
    <x v="0"/>
    <x v="0"/>
    <x v="0"/>
    <n v="19"/>
    <n v="259997371.07806841"/>
  </r>
  <r>
    <x v="2"/>
    <x v="3"/>
    <x v="0"/>
    <x v="16"/>
    <x v="0"/>
    <x v="0"/>
    <x v="0"/>
    <x v="1"/>
    <n v="5"/>
    <n v="74622475.540800005"/>
  </r>
  <r>
    <x v="2"/>
    <x v="3"/>
    <x v="0"/>
    <x v="16"/>
    <x v="0"/>
    <x v="0"/>
    <x v="3"/>
    <x v="0"/>
    <n v="12"/>
    <n v="150973847.78627938"/>
  </r>
  <r>
    <x v="2"/>
    <x v="3"/>
    <x v="0"/>
    <x v="16"/>
    <x v="0"/>
    <x v="0"/>
    <x v="3"/>
    <x v="1"/>
    <n v="7"/>
    <n v="81521614.639979839"/>
  </r>
  <r>
    <x v="2"/>
    <x v="3"/>
    <x v="0"/>
    <x v="16"/>
    <x v="0"/>
    <x v="0"/>
    <x v="1"/>
    <x v="0"/>
    <n v="6"/>
    <n v="24512336.500293735"/>
  </r>
  <r>
    <x v="2"/>
    <x v="3"/>
    <x v="0"/>
    <x v="16"/>
    <x v="0"/>
    <x v="0"/>
    <x v="1"/>
    <x v="1"/>
    <n v="9"/>
    <n v="39479516.715949714"/>
  </r>
  <r>
    <x v="2"/>
    <x v="3"/>
    <x v="0"/>
    <x v="16"/>
    <x v="0"/>
    <x v="0"/>
    <x v="2"/>
    <x v="0"/>
    <n v="1"/>
    <n v="1932550.62"/>
  </r>
  <r>
    <x v="2"/>
    <x v="3"/>
    <x v="0"/>
    <x v="16"/>
    <x v="0"/>
    <x v="1"/>
    <x v="3"/>
    <x v="0"/>
    <n v="375"/>
    <n v="5056517659.8963461"/>
  </r>
  <r>
    <x v="2"/>
    <x v="3"/>
    <x v="0"/>
    <x v="16"/>
    <x v="0"/>
    <x v="1"/>
    <x v="3"/>
    <x v="1"/>
    <n v="201"/>
    <n v="2378779892.4902167"/>
  </r>
  <r>
    <x v="2"/>
    <x v="3"/>
    <x v="0"/>
    <x v="16"/>
    <x v="0"/>
    <x v="1"/>
    <x v="4"/>
    <x v="0"/>
    <n v="3"/>
    <n v="14005778.405654998"/>
  </r>
  <r>
    <x v="2"/>
    <x v="3"/>
    <x v="0"/>
    <x v="16"/>
    <x v="0"/>
    <x v="1"/>
    <x v="4"/>
    <x v="1"/>
    <n v="11"/>
    <n v="35435035.707499996"/>
  </r>
  <r>
    <x v="2"/>
    <x v="3"/>
    <x v="0"/>
    <x v="16"/>
    <x v="0"/>
    <x v="1"/>
    <x v="1"/>
    <x v="0"/>
    <n v="95"/>
    <n v="354122375.40784508"/>
  </r>
  <r>
    <x v="2"/>
    <x v="3"/>
    <x v="0"/>
    <x v="16"/>
    <x v="0"/>
    <x v="1"/>
    <x v="1"/>
    <x v="1"/>
    <n v="93"/>
    <n v="375242706.58752751"/>
  </r>
  <r>
    <x v="2"/>
    <x v="3"/>
    <x v="0"/>
    <x v="16"/>
    <x v="0"/>
    <x v="1"/>
    <x v="2"/>
    <x v="0"/>
    <n v="6"/>
    <n v="12744993.863940001"/>
  </r>
  <r>
    <x v="2"/>
    <x v="3"/>
    <x v="0"/>
    <x v="16"/>
    <x v="0"/>
    <x v="1"/>
    <x v="2"/>
    <x v="1"/>
    <n v="3"/>
    <n v="5716389.9938399997"/>
  </r>
  <r>
    <x v="2"/>
    <x v="3"/>
    <x v="0"/>
    <x v="16"/>
    <x v="1"/>
    <x v="2"/>
    <x v="3"/>
    <x v="0"/>
    <n v="45"/>
    <n v="229667001"/>
  </r>
  <r>
    <x v="2"/>
    <x v="3"/>
    <x v="0"/>
    <x v="16"/>
    <x v="1"/>
    <x v="2"/>
    <x v="3"/>
    <x v="1"/>
    <n v="31"/>
    <n v="141605484"/>
  </r>
  <r>
    <x v="2"/>
    <x v="3"/>
    <x v="0"/>
    <x v="16"/>
    <x v="1"/>
    <x v="2"/>
    <x v="4"/>
    <x v="0"/>
    <n v="25"/>
    <n v="93987513"/>
  </r>
  <r>
    <x v="2"/>
    <x v="3"/>
    <x v="0"/>
    <x v="16"/>
    <x v="1"/>
    <x v="2"/>
    <x v="4"/>
    <x v="1"/>
    <n v="10"/>
    <n v="28695333"/>
  </r>
  <r>
    <x v="2"/>
    <x v="3"/>
    <x v="0"/>
    <x v="16"/>
    <x v="1"/>
    <x v="2"/>
    <x v="1"/>
    <x v="0"/>
    <n v="12"/>
    <n v="36775764"/>
  </r>
  <r>
    <x v="2"/>
    <x v="3"/>
    <x v="0"/>
    <x v="16"/>
    <x v="1"/>
    <x v="2"/>
    <x v="1"/>
    <x v="1"/>
    <n v="4"/>
    <n v="7250001"/>
  </r>
  <r>
    <x v="2"/>
    <x v="3"/>
    <x v="0"/>
    <x v="16"/>
    <x v="1"/>
    <x v="2"/>
    <x v="2"/>
    <x v="1"/>
    <n v="2"/>
    <n v="2736000"/>
  </r>
  <r>
    <x v="2"/>
    <x v="3"/>
    <x v="0"/>
    <x v="16"/>
    <x v="1"/>
    <x v="4"/>
    <x v="3"/>
    <x v="0"/>
    <n v="1"/>
    <n v="14291214.072354136"/>
  </r>
  <r>
    <x v="2"/>
    <x v="3"/>
    <x v="0"/>
    <x v="16"/>
    <x v="1"/>
    <x v="4"/>
    <x v="3"/>
    <x v="1"/>
    <n v="2"/>
    <n v="20311353.386909261"/>
  </r>
  <r>
    <x v="2"/>
    <x v="3"/>
    <x v="0"/>
    <x v="16"/>
    <x v="1"/>
    <x v="4"/>
    <x v="4"/>
    <x v="0"/>
    <n v="1"/>
    <n v="4668592.8018849995"/>
  </r>
  <r>
    <x v="2"/>
    <x v="3"/>
    <x v="0"/>
    <x v="16"/>
    <x v="1"/>
    <x v="4"/>
    <x v="1"/>
    <x v="0"/>
    <n v="4"/>
    <n v="11057934.344329089"/>
  </r>
  <r>
    <x v="2"/>
    <x v="3"/>
    <x v="0"/>
    <x v="16"/>
    <x v="1"/>
    <x v="4"/>
    <x v="1"/>
    <x v="1"/>
    <n v="6"/>
    <n v="20223596.730267584"/>
  </r>
  <r>
    <x v="2"/>
    <x v="3"/>
    <x v="0"/>
    <x v="17"/>
    <x v="0"/>
    <x v="0"/>
    <x v="0"/>
    <x v="0"/>
    <n v="107"/>
    <n v="938064542.88917458"/>
  </r>
  <r>
    <x v="2"/>
    <x v="3"/>
    <x v="0"/>
    <x v="17"/>
    <x v="0"/>
    <x v="0"/>
    <x v="0"/>
    <x v="1"/>
    <n v="77"/>
    <n v="700174202.60204518"/>
  </r>
  <r>
    <x v="2"/>
    <x v="3"/>
    <x v="0"/>
    <x v="17"/>
    <x v="0"/>
    <x v="0"/>
    <x v="3"/>
    <x v="0"/>
    <n v="179"/>
    <n v="1217929714.4940856"/>
  </r>
  <r>
    <x v="2"/>
    <x v="3"/>
    <x v="0"/>
    <x v="17"/>
    <x v="0"/>
    <x v="0"/>
    <x v="3"/>
    <x v="1"/>
    <n v="175"/>
    <n v="1133310941.9798441"/>
  </r>
  <r>
    <x v="2"/>
    <x v="3"/>
    <x v="0"/>
    <x v="17"/>
    <x v="0"/>
    <x v="0"/>
    <x v="4"/>
    <x v="0"/>
    <n v="19"/>
    <n v="62245129.1305594"/>
  </r>
  <r>
    <x v="2"/>
    <x v="3"/>
    <x v="0"/>
    <x v="17"/>
    <x v="0"/>
    <x v="0"/>
    <x v="4"/>
    <x v="1"/>
    <n v="57"/>
    <n v="170985895.84436113"/>
  </r>
  <r>
    <x v="2"/>
    <x v="3"/>
    <x v="0"/>
    <x v="17"/>
    <x v="0"/>
    <x v="0"/>
    <x v="1"/>
    <x v="0"/>
    <n v="62"/>
    <n v="145178382.43598026"/>
  </r>
  <r>
    <x v="2"/>
    <x v="3"/>
    <x v="0"/>
    <x v="17"/>
    <x v="0"/>
    <x v="0"/>
    <x v="1"/>
    <x v="1"/>
    <n v="85"/>
    <n v="199001410.68729323"/>
  </r>
  <r>
    <x v="2"/>
    <x v="3"/>
    <x v="0"/>
    <x v="17"/>
    <x v="0"/>
    <x v="0"/>
    <x v="2"/>
    <x v="0"/>
    <n v="30"/>
    <n v="58409624.557534561"/>
  </r>
  <r>
    <x v="2"/>
    <x v="3"/>
    <x v="0"/>
    <x v="17"/>
    <x v="0"/>
    <x v="0"/>
    <x v="2"/>
    <x v="1"/>
    <n v="1"/>
    <n v="1932550.62"/>
  </r>
  <r>
    <x v="2"/>
    <x v="3"/>
    <x v="0"/>
    <x v="17"/>
    <x v="0"/>
    <x v="1"/>
    <x v="0"/>
    <x v="1"/>
    <n v="2"/>
    <n v="12069427.26"/>
  </r>
  <r>
    <x v="2"/>
    <x v="3"/>
    <x v="0"/>
    <x v="17"/>
    <x v="0"/>
    <x v="1"/>
    <x v="3"/>
    <x v="0"/>
    <n v="854"/>
    <n v="5810550981.0927801"/>
  </r>
  <r>
    <x v="2"/>
    <x v="3"/>
    <x v="0"/>
    <x v="17"/>
    <x v="0"/>
    <x v="1"/>
    <x v="3"/>
    <x v="1"/>
    <n v="989"/>
    <n v="6340981498.0058098"/>
  </r>
  <r>
    <x v="2"/>
    <x v="3"/>
    <x v="0"/>
    <x v="17"/>
    <x v="0"/>
    <x v="1"/>
    <x v="4"/>
    <x v="0"/>
    <n v="176"/>
    <n v="459350547.6552071"/>
  </r>
  <r>
    <x v="2"/>
    <x v="3"/>
    <x v="0"/>
    <x v="17"/>
    <x v="0"/>
    <x v="1"/>
    <x v="4"/>
    <x v="1"/>
    <n v="272"/>
    <n v="784560518.98222172"/>
  </r>
  <r>
    <x v="2"/>
    <x v="3"/>
    <x v="0"/>
    <x v="17"/>
    <x v="0"/>
    <x v="1"/>
    <x v="1"/>
    <x v="0"/>
    <n v="271"/>
    <n v="635008451.88755"/>
  </r>
  <r>
    <x v="2"/>
    <x v="3"/>
    <x v="0"/>
    <x v="17"/>
    <x v="0"/>
    <x v="1"/>
    <x v="1"/>
    <x v="1"/>
    <n v="349"/>
    <n v="817919779.56436312"/>
  </r>
  <r>
    <x v="2"/>
    <x v="3"/>
    <x v="0"/>
    <x v="17"/>
    <x v="0"/>
    <x v="1"/>
    <x v="2"/>
    <x v="0"/>
    <n v="194"/>
    <n v="376852667.66416144"/>
  </r>
  <r>
    <x v="2"/>
    <x v="3"/>
    <x v="0"/>
    <x v="17"/>
    <x v="0"/>
    <x v="1"/>
    <x v="2"/>
    <x v="1"/>
    <n v="25"/>
    <n v="48669397.994000003"/>
  </r>
  <r>
    <x v="2"/>
    <x v="3"/>
    <x v="0"/>
    <x v="17"/>
    <x v="1"/>
    <x v="2"/>
    <x v="3"/>
    <x v="0"/>
    <n v="1255"/>
    <n v="5461861014"/>
  </r>
  <r>
    <x v="2"/>
    <x v="3"/>
    <x v="0"/>
    <x v="17"/>
    <x v="1"/>
    <x v="2"/>
    <x v="3"/>
    <x v="1"/>
    <n v="1185"/>
    <n v="4811572368"/>
  </r>
  <r>
    <x v="2"/>
    <x v="3"/>
    <x v="0"/>
    <x v="17"/>
    <x v="1"/>
    <x v="2"/>
    <x v="4"/>
    <x v="0"/>
    <n v="175"/>
    <n v="458062878"/>
  </r>
  <r>
    <x v="2"/>
    <x v="3"/>
    <x v="0"/>
    <x v="17"/>
    <x v="1"/>
    <x v="2"/>
    <x v="4"/>
    <x v="1"/>
    <n v="183"/>
    <n v="389746401"/>
  </r>
  <r>
    <x v="2"/>
    <x v="3"/>
    <x v="0"/>
    <x v="17"/>
    <x v="1"/>
    <x v="2"/>
    <x v="1"/>
    <x v="0"/>
    <n v="41"/>
    <n v="95425767"/>
  </r>
  <r>
    <x v="2"/>
    <x v="3"/>
    <x v="0"/>
    <x v="17"/>
    <x v="1"/>
    <x v="2"/>
    <x v="1"/>
    <x v="1"/>
    <n v="69"/>
    <n v="118724427"/>
  </r>
  <r>
    <x v="2"/>
    <x v="3"/>
    <x v="0"/>
    <x v="17"/>
    <x v="1"/>
    <x v="2"/>
    <x v="2"/>
    <x v="0"/>
    <n v="14"/>
    <n v="29985000"/>
  </r>
  <r>
    <x v="2"/>
    <x v="3"/>
    <x v="0"/>
    <x v="17"/>
    <x v="1"/>
    <x v="2"/>
    <x v="2"/>
    <x v="1"/>
    <n v="11"/>
    <n v="16888410"/>
  </r>
  <r>
    <x v="2"/>
    <x v="3"/>
    <x v="0"/>
    <x v="17"/>
    <x v="1"/>
    <x v="4"/>
    <x v="0"/>
    <x v="0"/>
    <n v="2"/>
    <n v="8029896.0299999993"/>
  </r>
  <r>
    <x v="2"/>
    <x v="3"/>
    <x v="0"/>
    <x v="17"/>
    <x v="1"/>
    <x v="4"/>
    <x v="0"/>
    <x v="1"/>
    <n v="1"/>
    <n v="4985404.8600000003"/>
  </r>
  <r>
    <x v="2"/>
    <x v="3"/>
    <x v="0"/>
    <x v="17"/>
    <x v="1"/>
    <x v="4"/>
    <x v="3"/>
    <x v="0"/>
    <n v="6"/>
    <n v="40575929.838155359"/>
  </r>
  <r>
    <x v="2"/>
    <x v="3"/>
    <x v="0"/>
    <x v="17"/>
    <x v="1"/>
    <x v="4"/>
    <x v="3"/>
    <x v="1"/>
    <n v="8"/>
    <n v="48708371.267593525"/>
  </r>
  <r>
    <x v="2"/>
    <x v="3"/>
    <x v="0"/>
    <x v="17"/>
    <x v="1"/>
    <x v="4"/>
    <x v="4"/>
    <x v="1"/>
    <n v="4"/>
    <n v="10393912.375355581"/>
  </r>
  <r>
    <x v="2"/>
    <x v="3"/>
    <x v="0"/>
    <x v="17"/>
    <x v="1"/>
    <x v="4"/>
    <x v="1"/>
    <x v="0"/>
    <n v="4"/>
    <n v="8885470.2614150941"/>
  </r>
  <r>
    <x v="2"/>
    <x v="3"/>
    <x v="0"/>
    <x v="17"/>
    <x v="1"/>
    <x v="4"/>
    <x v="1"/>
    <x v="1"/>
    <n v="6"/>
    <n v="13930138.239807066"/>
  </r>
  <r>
    <x v="2"/>
    <x v="3"/>
    <x v="0"/>
    <x v="17"/>
    <x v="1"/>
    <x v="4"/>
    <x v="2"/>
    <x v="0"/>
    <n v="2"/>
    <n v="3739878.2991428562"/>
  </r>
  <r>
    <x v="2"/>
    <x v="3"/>
    <x v="0"/>
    <x v="17"/>
    <x v="1"/>
    <x v="4"/>
    <x v="2"/>
    <x v="1"/>
    <n v="1"/>
    <n v="1994985.1049999997"/>
  </r>
  <r>
    <x v="2"/>
    <x v="3"/>
    <x v="0"/>
    <x v="18"/>
    <x v="0"/>
    <x v="0"/>
    <x v="0"/>
    <x v="0"/>
    <n v="32"/>
    <n v="372758837.68254006"/>
  </r>
  <r>
    <x v="2"/>
    <x v="3"/>
    <x v="0"/>
    <x v="18"/>
    <x v="0"/>
    <x v="0"/>
    <x v="0"/>
    <x v="1"/>
    <n v="6"/>
    <n v="61671979"/>
  </r>
  <r>
    <x v="2"/>
    <x v="3"/>
    <x v="0"/>
    <x v="18"/>
    <x v="0"/>
    <x v="0"/>
    <x v="3"/>
    <x v="0"/>
    <n v="19"/>
    <n v="135332935.18104938"/>
  </r>
  <r>
    <x v="2"/>
    <x v="3"/>
    <x v="0"/>
    <x v="18"/>
    <x v="0"/>
    <x v="0"/>
    <x v="3"/>
    <x v="1"/>
    <n v="6"/>
    <n v="40618333.096268229"/>
  </r>
  <r>
    <x v="2"/>
    <x v="3"/>
    <x v="0"/>
    <x v="18"/>
    <x v="0"/>
    <x v="0"/>
    <x v="4"/>
    <x v="0"/>
    <n v="1"/>
    <n v="2833864.9876829274"/>
  </r>
  <r>
    <x v="2"/>
    <x v="3"/>
    <x v="0"/>
    <x v="18"/>
    <x v="0"/>
    <x v="0"/>
    <x v="4"/>
    <x v="1"/>
    <n v="3"/>
    <n v="11664210.443606928"/>
  </r>
  <r>
    <x v="2"/>
    <x v="3"/>
    <x v="0"/>
    <x v="18"/>
    <x v="0"/>
    <x v="0"/>
    <x v="1"/>
    <x v="0"/>
    <n v="3"/>
    <n v="7349605.7264285693"/>
  </r>
  <r>
    <x v="2"/>
    <x v="3"/>
    <x v="0"/>
    <x v="18"/>
    <x v="0"/>
    <x v="0"/>
    <x v="1"/>
    <x v="1"/>
    <n v="3"/>
    <n v="7449243.9941213466"/>
  </r>
  <r>
    <x v="2"/>
    <x v="3"/>
    <x v="0"/>
    <x v="18"/>
    <x v="0"/>
    <x v="1"/>
    <x v="3"/>
    <x v="0"/>
    <n v="244"/>
    <n v="1683786530.8792579"/>
  </r>
  <r>
    <x v="2"/>
    <x v="3"/>
    <x v="0"/>
    <x v="18"/>
    <x v="0"/>
    <x v="1"/>
    <x v="3"/>
    <x v="1"/>
    <n v="234"/>
    <n v="1578886435.891643"/>
  </r>
  <r>
    <x v="2"/>
    <x v="3"/>
    <x v="0"/>
    <x v="18"/>
    <x v="0"/>
    <x v="1"/>
    <x v="4"/>
    <x v="0"/>
    <n v="80"/>
    <n v="276568827.78572631"/>
  </r>
  <r>
    <x v="2"/>
    <x v="3"/>
    <x v="0"/>
    <x v="18"/>
    <x v="0"/>
    <x v="1"/>
    <x v="4"/>
    <x v="1"/>
    <n v="84"/>
    <n v="267953184.22305021"/>
  </r>
  <r>
    <x v="2"/>
    <x v="3"/>
    <x v="0"/>
    <x v="18"/>
    <x v="0"/>
    <x v="1"/>
    <x v="1"/>
    <x v="0"/>
    <n v="77"/>
    <n v="188177870.43000001"/>
  </r>
  <r>
    <x v="2"/>
    <x v="3"/>
    <x v="0"/>
    <x v="18"/>
    <x v="0"/>
    <x v="1"/>
    <x v="1"/>
    <x v="1"/>
    <n v="106"/>
    <n v="250043963.85386559"/>
  </r>
  <r>
    <x v="2"/>
    <x v="3"/>
    <x v="0"/>
    <x v="18"/>
    <x v="0"/>
    <x v="1"/>
    <x v="2"/>
    <x v="0"/>
    <n v="16"/>
    <n v="30427009.939000003"/>
  </r>
  <r>
    <x v="2"/>
    <x v="3"/>
    <x v="0"/>
    <x v="18"/>
    <x v="0"/>
    <x v="1"/>
    <x v="2"/>
    <x v="1"/>
    <n v="13"/>
    <n v="24407854.666000001"/>
  </r>
  <r>
    <x v="2"/>
    <x v="3"/>
    <x v="0"/>
    <x v="18"/>
    <x v="1"/>
    <x v="2"/>
    <x v="0"/>
    <x v="1"/>
    <n v="1"/>
    <n v="14970000"/>
  </r>
  <r>
    <x v="2"/>
    <x v="3"/>
    <x v="0"/>
    <x v="18"/>
    <x v="1"/>
    <x v="2"/>
    <x v="3"/>
    <x v="0"/>
    <n v="389"/>
    <n v="2218132446"/>
  </r>
  <r>
    <x v="2"/>
    <x v="3"/>
    <x v="0"/>
    <x v="18"/>
    <x v="1"/>
    <x v="2"/>
    <x v="3"/>
    <x v="1"/>
    <n v="202"/>
    <n v="1203735123"/>
  </r>
  <r>
    <x v="2"/>
    <x v="3"/>
    <x v="0"/>
    <x v="18"/>
    <x v="1"/>
    <x v="2"/>
    <x v="4"/>
    <x v="0"/>
    <n v="357"/>
    <n v="904598328"/>
  </r>
  <r>
    <x v="2"/>
    <x v="3"/>
    <x v="0"/>
    <x v="18"/>
    <x v="1"/>
    <x v="2"/>
    <x v="4"/>
    <x v="1"/>
    <n v="93"/>
    <n v="236412345"/>
  </r>
  <r>
    <x v="2"/>
    <x v="3"/>
    <x v="0"/>
    <x v="18"/>
    <x v="1"/>
    <x v="2"/>
    <x v="1"/>
    <x v="0"/>
    <n v="11"/>
    <n v="25669467"/>
  </r>
  <r>
    <x v="2"/>
    <x v="3"/>
    <x v="0"/>
    <x v="18"/>
    <x v="1"/>
    <x v="2"/>
    <x v="1"/>
    <x v="1"/>
    <n v="36"/>
    <n v="77617986"/>
  </r>
  <r>
    <x v="2"/>
    <x v="3"/>
    <x v="0"/>
    <x v="18"/>
    <x v="1"/>
    <x v="2"/>
    <x v="2"/>
    <x v="0"/>
    <n v="14"/>
    <n v="27154869"/>
  </r>
  <r>
    <x v="2"/>
    <x v="3"/>
    <x v="0"/>
    <x v="18"/>
    <x v="1"/>
    <x v="2"/>
    <x v="2"/>
    <x v="1"/>
    <n v="11"/>
    <n v="12263415"/>
  </r>
  <r>
    <x v="2"/>
    <x v="3"/>
    <x v="0"/>
    <x v="18"/>
    <x v="1"/>
    <x v="4"/>
    <x v="0"/>
    <x v="1"/>
    <n v="1"/>
    <n v="10446199.800000001"/>
  </r>
  <r>
    <x v="2"/>
    <x v="3"/>
    <x v="0"/>
    <x v="18"/>
    <x v="1"/>
    <x v="4"/>
    <x v="3"/>
    <x v="0"/>
    <n v="4"/>
    <n v="28142566.449647002"/>
  </r>
  <r>
    <x v="2"/>
    <x v="3"/>
    <x v="0"/>
    <x v="18"/>
    <x v="1"/>
    <x v="4"/>
    <x v="3"/>
    <x v="1"/>
    <n v="2"/>
    <n v="13791844.834816324"/>
  </r>
  <r>
    <x v="2"/>
    <x v="3"/>
    <x v="0"/>
    <x v="18"/>
    <x v="1"/>
    <x v="4"/>
    <x v="4"/>
    <x v="1"/>
    <n v="1"/>
    <n v="2972785.6207449278"/>
  </r>
  <r>
    <x v="2"/>
    <x v="3"/>
    <x v="0"/>
    <x v="19"/>
    <x v="0"/>
    <x v="0"/>
    <x v="0"/>
    <x v="0"/>
    <n v="41"/>
    <n v="306295950.56964332"/>
  </r>
  <r>
    <x v="2"/>
    <x v="3"/>
    <x v="0"/>
    <x v="19"/>
    <x v="0"/>
    <x v="0"/>
    <x v="0"/>
    <x v="1"/>
    <n v="31"/>
    <n v="186170604.75308821"/>
  </r>
  <r>
    <x v="2"/>
    <x v="3"/>
    <x v="0"/>
    <x v="19"/>
    <x v="0"/>
    <x v="0"/>
    <x v="3"/>
    <x v="0"/>
    <n v="1"/>
    <n v="6064537.0767292492"/>
  </r>
  <r>
    <x v="2"/>
    <x v="3"/>
    <x v="0"/>
    <x v="19"/>
    <x v="0"/>
    <x v="0"/>
    <x v="3"/>
    <x v="1"/>
    <n v="1"/>
    <n v="6268497.6184339663"/>
  </r>
  <r>
    <x v="2"/>
    <x v="3"/>
    <x v="0"/>
    <x v="19"/>
    <x v="0"/>
    <x v="0"/>
    <x v="1"/>
    <x v="0"/>
    <n v="8"/>
    <n v="18232013.355873194"/>
  </r>
  <r>
    <x v="2"/>
    <x v="3"/>
    <x v="0"/>
    <x v="19"/>
    <x v="0"/>
    <x v="0"/>
    <x v="1"/>
    <x v="1"/>
    <n v="7"/>
    <n v="15275423.25050001"/>
  </r>
  <r>
    <x v="2"/>
    <x v="3"/>
    <x v="0"/>
    <x v="19"/>
    <x v="0"/>
    <x v="0"/>
    <x v="2"/>
    <x v="0"/>
    <n v="1"/>
    <n v="1640128.3687499999"/>
  </r>
  <r>
    <x v="2"/>
    <x v="3"/>
    <x v="0"/>
    <x v="19"/>
    <x v="0"/>
    <x v="1"/>
    <x v="3"/>
    <x v="0"/>
    <n v="107"/>
    <n v="592356962.91201353"/>
  </r>
  <r>
    <x v="2"/>
    <x v="3"/>
    <x v="0"/>
    <x v="19"/>
    <x v="0"/>
    <x v="1"/>
    <x v="3"/>
    <x v="1"/>
    <n v="126"/>
    <n v="702585930.25613904"/>
  </r>
  <r>
    <x v="2"/>
    <x v="3"/>
    <x v="0"/>
    <x v="19"/>
    <x v="0"/>
    <x v="1"/>
    <x v="1"/>
    <x v="0"/>
    <n v="79"/>
    <n v="180692565.13771322"/>
  </r>
  <r>
    <x v="2"/>
    <x v="3"/>
    <x v="0"/>
    <x v="19"/>
    <x v="0"/>
    <x v="1"/>
    <x v="1"/>
    <x v="1"/>
    <n v="63"/>
    <n v="141408551.75950009"/>
  </r>
  <r>
    <x v="2"/>
    <x v="3"/>
    <x v="0"/>
    <x v="19"/>
    <x v="0"/>
    <x v="1"/>
    <x v="2"/>
    <x v="0"/>
    <n v="3"/>
    <n v="4920385.1062499993"/>
  </r>
  <r>
    <x v="2"/>
    <x v="3"/>
    <x v="0"/>
    <x v="19"/>
    <x v="0"/>
    <x v="1"/>
    <x v="2"/>
    <x v="1"/>
    <n v="6"/>
    <n v="9937529.2439999972"/>
  </r>
  <r>
    <x v="2"/>
    <x v="3"/>
    <x v="0"/>
    <x v="19"/>
    <x v="1"/>
    <x v="2"/>
    <x v="0"/>
    <x v="0"/>
    <n v="1"/>
    <n v="8584053"/>
  </r>
  <r>
    <x v="2"/>
    <x v="3"/>
    <x v="0"/>
    <x v="19"/>
    <x v="1"/>
    <x v="2"/>
    <x v="0"/>
    <x v="1"/>
    <n v="3"/>
    <n v="25997559"/>
  </r>
  <r>
    <x v="2"/>
    <x v="3"/>
    <x v="0"/>
    <x v="19"/>
    <x v="1"/>
    <x v="2"/>
    <x v="3"/>
    <x v="0"/>
    <n v="120"/>
    <n v="655021266"/>
  </r>
  <r>
    <x v="2"/>
    <x v="3"/>
    <x v="0"/>
    <x v="19"/>
    <x v="1"/>
    <x v="2"/>
    <x v="3"/>
    <x v="1"/>
    <n v="86"/>
    <n v="388586304"/>
  </r>
  <r>
    <x v="2"/>
    <x v="3"/>
    <x v="0"/>
    <x v="19"/>
    <x v="1"/>
    <x v="2"/>
    <x v="1"/>
    <x v="0"/>
    <n v="26"/>
    <n v="77493234"/>
  </r>
  <r>
    <x v="2"/>
    <x v="3"/>
    <x v="0"/>
    <x v="19"/>
    <x v="1"/>
    <x v="2"/>
    <x v="1"/>
    <x v="1"/>
    <n v="40"/>
    <n v="116797206"/>
  </r>
  <r>
    <x v="2"/>
    <x v="3"/>
    <x v="0"/>
    <x v="19"/>
    <x v="1"/>
    <x v="4"/>
    <x v="0"/>
    <x v="0"/>
    <n v="2"/>
    <n v="15010683.603333334"/>
  </r>
  <r>
    <x v="2"/>
    <x v="3"/>
    <x v="0"/>
    <x v="19"/>
    <x v="1"/>
    <x v="4"/>
    <x v="0"/>
    <x v="1"/>
    <n v="1"/>
    <n v="3649889.9752941169"/>
  </r>
  <r>
    <x v="2"/>
    <x v="3"/>
    <x v="0"/>
    <x v="19"/>
    <x v="1"/>
    <x v="4"/>
    <x v="1"/>
    <x v="1"/>
    <n v="2"/>
    <n v="5150355.1439999994"/>
  </r>
  <r>
    <x v="2"/>
    <x v="3"/>
    <x v="0"/>
    <x v="20"/>
    <x v="0"/>
    <x v="0"/>
    <x v="0"/>
    <x v="0"/>
    <n v="61"/>
    <n v="627598418.94823527"/>
  </r>
  <r>
    <x v="2"/>
    <x v="3"/>
    <x v="0"/>
    <x v="20"/>
    <x v="0"/>
    <x v="0"/>
    <x v="0"/>
    <x v="1"/>
    <n v="39"/>
    <n v="349160659.30663753"/>
  </r>
  <r>
    <x v="2"/>
    <x v="3"/>
    <x v="0"/>
    <x v="20"/>
    <x v="0"/>
    <x v="0"/>
    <x v="3"/>
    <x v="0"/>
    <n v="73"/>
    <n v="505072713.57894719"/>
  </r>
  <r>
    <x v="2"/>
    <x v="3"/>
    <x v="0"/>
    <x v="20"/>
    <x v="0"/>
    <x v="0"/>
    <x v="3"/>
    <x v="1"/>
    <n v="38"/>
    <n v="242811555.095842"/>
  </r>
  <r>
    <x v="2"/>
    <x v="3"/>
    <x v="0"/>
    <x v="20"/>
    <x v="0"/>
    <x v="0"/>
    <x v="4"/>
    <x v="0"/>
    <n v="5"/>
    <n v="21913371.003428571"/>
  </r>
  <r>
    <x v="2"/>
    <x v="3"/>
    <x v="0"/>
    <x v="20"/>
    <x v="0"/>
    <x v="0"/>
    <x v="4"/>
    <x v="1"/>
    <n v="5"/>
    <n v="21195817.027813189"/>
  </r>
  <r>
    <x v="2"/>
    <x v="3"/>
    <x v="0"/>
    <x v="20"/>
    <x v="0"/>
    <x v="0"/>
    <x v="1"/>
    <x v="0"/>
    <n v="11"/>
    <n v="26915827.244148877"/>
  </r>
  <r>
    <x v="2"/>
    <x v="3"/>
    <x v="0"/>
    <x v="20"/>
    <x v="0"/>
    <x v="0"/>
    <x v="1"/>
    <x v="1"/>
    <n v="27"/>
    <n v="70573751.527951002"/>
  </r>
  <r>
    <x v="2"/>
    <x v="3"/>
    <x v="0"/>
    <x v="20"/>
    <x v="0"/>
    <x v="0"/>
    <x v="2"/>
    <x v="0"/>
    <n v="4"/>
    <n v="7864790.3666666653"/>
  </r>
  <r>
    <x v="2"/>
    <x v="3"/>
    <x v="0"/>
    <x v="20"/>
    <x v="0"/>
    <x v="1"/>
    <x v="3"/>
    <x v="0"/>
    <n v="602"/>
    <n v="3919292271.3674846"/>
  </r>
  <r>
    <x v="2"/>
    <x v="3"/>
    <x v="0"/>
    <x v="20"/>
    <x v="0"/>
    <x v="1"/>
    <x v="3"/>
    <x v="1"/>
    <n v="768"/>
    <n v="4672783034.4862576"/>
  </r>
  <r>
    <x v="2"/>
    <x v="3"/>
    <x v="0"/>
    <x v="20"/>
    <x v="0"/>
    <x v="1"/>
    <x v="4"/>
    <x v="0"/>
    <n v="27"/>
    <n v="85483553.026928559"/>
  </r>
  <r>
    <x v="2"/>
    <x v="3"/>
    <x v="0"/>
    <x v="20"/>
    <x v="0"/>
    <x v="1"/>
    <x v="4"/>
    <x v="1"/>
    <n v="67"/>
    <n v="218424842.30316472"/>
  </r>
  <r>
    <x v="2"/>
    <x v="3"/>
    <x v="0"/>
    <x v="20"/>
    <x v="0"/>
    <x v="1"/>
    <x v="1"/>
    <x v="0"/>
    <n v="184"/>
    <n v="464054580.19756055"/>
  </r>
  <r>
    <x v="2"/>
    <x v="3"/>
    <x v="0"/>
    <x v="20"/>
    <x v="0"/>
    <x v="1"/>
    <x v="1"/>
    <x v="1"/>
    <n v="290"/>
    <n v="759214404.85588253"/>
  </r>
  <r>
    <x v="2"/>
    <x v="3"/>
    <x v="0"/>
    <x v="20"/>
    <x v="0"/>
    <x v="1"/>
    <x v="2"/>
    <x v="0"/>
    <n v="34"/>
    <n v="66783424.173333317"/>
  </r>
  <r>
    <x v="2"/>
    <x v="3"/>
    <x v="0"/>
    <x v="20"/>
    <x v="0"/>
    <x v="1"/>
    <x v="2"/>
    <x v="1"/>
    <n v="5"/>
    <n v="9771106.754999999"/>
  </r>
  <r>
    <x v="2"/>
    <x v="3"/>
    <x v="0"/>
    <x v="20"/>
    <x v="0"/>
    <x v="3"/>
    <x v="0"/>
    <x v="0"/>
    <n v="10"/>
    <n v="102512251.73780489"/>
  </r>
  <r>
    <x v="2"/>
    <x v="3"/>
    <x v="0"/>
    <x v="20"/>
    <x v="0"/>
    <x v="3"/>
    <x v="0"/>
    <x v="1"/>
    <n v="16"/>
    <n v="148043000"/>
  </r>
  <r>
    <x v="2"/>
    <x v="3"/>
    <x v="0"/>
    <x v="20"/>
    <x v="0"/>
    <x v="3"/>
    <x v="3"/>
    <x v="0"/>
    <n v="40"/>
    <n v="218440352.1995849"/>
  </r>
  <r>
    <x v="2"/>
    <x v="3"/>
    <x v="0"/>
    <x v="20"/>
    <x v="0"/>
    <x v="3"/>
    <x v="3"/>
    <x v="1"/>
    <n v="64"/>
    <n v="342087018.30658001"/>
  </r>
  <r>
    <x v="2"/>
    <x v="3"/>
    <x v="0"/>
    <x v="20"/>
    <x v="0"/>
    <x v="3"/>
    <x v="4"/>
    <x v="0"/>
    <n v="6"/>
    <n v="17131811.256000001"/>
  </r>
  <r>
    <x v="2"/>
    <x v="3"/>
    <x v="0"/>
    <x v="20"/>
    <x v="0"/>
    <x v="3"/>
    <x v="4"/>
    <x v="1"/>
    <n v="11"/>
    <n v="31653155.864999995"/>
  </r>
  <r>
    <x v="2"/>
    <x v="3"/>
    <x v="0"/>
    <x v="20"/>
    <x v="0"/>
    <x v="3"/>
    <x v="1"/>
    <x v="0"/>
    <n v="6"/>
    <n v="18421853.849999998"/>
  </r>
  <r>
    <x v="2"/>
    <x v="3"/>
    <x v="0"/>
    <x v="20"/>
    <x v="0"/>
    <x v="3"/>
    <x v="1"/>
    <x v="1"/>
    <n v="32"/>
    <n v="96330540.5574193"/>
  </r>
  <r>
    <x v="2"/>
    <x v="3"/>
    <x v="0"/>
    <x v="20"/>
    <x v="0"/>
    <x v="3"/>
    <x v="2"/>
    <x v="0"/>
    <n v="3"/>
    <n v="8025091.8149999985"/>
  </r>
  <r>
    <x v="2"/>
    <x v="3"/>
    <x v="0"/>
    <x v="20"/>
    <x v="1"/>
    <x v="2"/>
    <x v="3"/>
    <x v="0"/>
    <n v="456"/>
    <n v="1663975116"/>
  </r>
  <r>
    <x v="2"/>
    <x v="3"/>
    <x v="0"/>
    <x v="20"/>
    <x v="1"/>
    <x v="2"/>
    <x v="3"/>
    <x v="1"/>
    <n v="701"/>
    <n v="2285548401"/>
  </r>
  <r>
    <x v="2"/>
    <x v="3"/>
    <x v="0"/>
    <x v="20"/>
    <x v="1"/>
    <x v="2"/>
    <x v="4"/>
    <x v="0"/>
    <n v="27"/>
    <n v="86230581"/>
  </r>
  <r>
    <x v="2"/>
    <x v="3"/>
    <x v="0"/>
    <x v="20"/>
    <x v="1"/>
    <x v="2"/>
    <x v="4"/>
    <x v="1"/>
    <n v="36"/>
    <n v="72787983"/>
  </r>
  <r>
    <x v="2"/>
    <x v="3"/>
    <x v="0"/>
    <x v="20"/>
    <x v="1"/>
    <x v="2"/>
    <x v="1"/>
    <x v="0"/>
    <n v="83"/>
    <n v="180245400"/>
  </r>
  <r>
    <x v="2"/>
    <x v="3"/>
    <x v="0"/>
    <x v="20"/>
    <x v="1"/>
    <x v="2"/>
    <x v="1"/>
    <x v="1"/>
    <n v="128"/>
    <n v="240669987"/>
  </r>
  <r>
    <x v="2"/>
    <x v="3"/>
    <x v="0"/>
    <x v="20"/>
    <x v="1"/>
    <x v="2"/>
    <x v="2"/>
    <x v="0"/>
    <n v="17"/>
    <n v="29591448"/>
  </r>
  <r>
    <x v="2"/>
    <x v="3"/>
    <x v="0"/>
    <x v="20"/>
    <x v="1"/>
    <x v="2"/>
    <x v="2"/>
    <x v="1"/>
    <n v="9"/>
    <n v="11182536"/>
  </r>
  <r>
    <x v="2"/>
    <x v="3"/>
    <x v="0"/>
    <x v="20"/>
    <x v="1"/>
    <x v="4"/>
    <x v="3"/>
    <x v="0"/>
    <n v="18"/>
    <n v="122167656.21077712"/>
  </r>
  <r>
    <x v="2"/>
    <x v="3"/>
    <x v="0"/>
    <x v="20"/>
    <x v="1"/>
    <x v="4"/>
    <x v="3"/>
    <x v="1"/>
    <n v="8"/>
    <n v="50610671.914014563"/>
  </r>
  <r>
    <x v="2"/>
    <x v="3"/>
    <x v="0"/>
    <x v="20"/>
    <x v="1"/>
    <x v="4"/>
    <x v="4"/>
    <x v="0"/>
    <n v="2"/>
    <n v="5605423.8664285708"/>
  </r>
  <r>
    <x v="2"/>
    <x v="3"/>
    <x v="0"/>
    <x v="20"/>
    <x v="1"/>
    <x v="4"/>
    <x v="4"/>
    <x v="1"/>
    <n v="3"/>
    <n v="8252941.7742857123"/>
  </r>
  <r>
    <x v="2"/>
    <x v="3"/>
    <x v="0"/>
    <x v="20"/>
    <x v="1"/>
    <x v="4"/>
    <x v="1"/>
    <x v="0"/>
    <n v="6"/>
    <n v="15199922.493357889"/>
  </r>
  <r>
    <x v="2"/>
    <x v="3"/>
    <x v="0"/>
    <x v="20"/>
    <x v="1"/>
    <x v="4"/>
    <x v="1"/>
    <x v="1"/>
    <n v="9"/>
    <n v="22256022.579601537"/>
  </r>
  <r>
    <x v="2"/>
    <x v="3"/>
    <x v="0"/>
    <x v="20"/>
    <x v="1"/>
    <x v="4"/>
    <x v="2"/>
    <x v="0"/>
    <n v="3"/>
    <n v="5797651.8600000003"/>
  </r>
  <r>
    <x v="2"/>
    <x v="3"/>
    <x v="0"/>
    <x v="20"/>
    <x v="1"/>
    <x v="4"/>
    <x v="2"/>
    <x v="1"/>
    <n v="5"/>
    <n v="9218410.1549999993"/>
  </r>
  <r>
    <x v="2"/>
    <x v="3"/>
    <x v="0"/>
    <x v="21"/>
    <x v="0"/>
    <x v="0"/>
    <x v="0"/>
    <x v="0"/>
    <n v="15"/>
    <n v="154828128.62731665"/>
  </r>
  <r>
    <x v="2"/>
    <x v="3"/>
    <x v="0"/>
    <x v="21"/>
    <x v="0"/>
    <x v="0"/>
    <x v="0"/>
    <x v="1"/>
    <n v="15"/>
    <n v="106859572.11629999"/>
  </r>
  <r>
    <x v="2"/>
    <x v="3"/>
    <x v="0"/>
    <x v="21"/>
    <x v="0"/>
    <x v="0"/>
    <x v="3"/>
    <x v="0"/>
    <n v="2"/>
    <n v="15470899.26221294"/>
  </r>
  <r>
    <x v="2"/>
    <x v="3"/>
    <x v="0"/>
    <x v="21"/>
    <x v="0"/>
    <x v="0"/>
    <x v="1"/>
    <x v="0"/>
    <n v="1"/>
    <n v="3024246.9053571415"/>
  </r>
  <r>
    <x v="2"/>
    <x v="3"/>
    <x v="0"/>
    <x v="21"/>
    <x v="0"/>
    <x v="1"/>
    <x v="3"/>
    <x v="0"/>
    <n v="17"/>
    <n v="131502643.72881"/>
  </r>
  <r>
    <x v="2"/>
    <x v="3"/>
    <x v="0"/>
    <x v="21"/>
    <x v="0"/>
    <x v="1"/>
    <x v="3"/>
    <x v="1"/>
    <n v="17"/>
    <n v="125905391.36669168"/>
  </r>
  <r>
    <x v="2"/>
    <x v="3"/>
    <x v="0"/>
    <x v="21"/>
    <x v="0"/>
    <x v="1"/>
    <x v="4"/>
    <x v="0"/>
    <n v="2"/>
    <n v="6193371.7699999996"/>
  </r>
  <r>
    <x v="2"/>
    <x v="3"/>
    <x v="0"/>
    <x v="21"/>
    <x v="0"/>
    <x v="1"/>
    <x v="4"/>
    <x v="1"/>
    <n v="6"/>
    <n v="19200787.161428571"/>
  </r>
  <r>
    <x v="2"/>
    <x v="3"/>
    <x v="0"/>
    <x v="21"/>
    <x v="0"/>
    <x v="1"/>
    <x v="1"/>
    <x v="0"/>
    <n v="28"/>
    <n v="84678913.349999964"/>
  </r>
  <r>
    <x v="2"/>
    <x v="3"/>
    <x v="0"/>
    <x v="21"/>
    <x v="0"/>
    <x v="1"/>
    <x v="1"/>
    <x v="1"/>
    <n v="23"/>
    <n v="73227619.139999986"/>
  </r>
  <r>
    <x v="2"/>
    <x v="3"/>
    <x v="0"/>
    <x v="21"/>
    <x v="1"/>
    <x v="2"/>
    <x v="3"/>
    <x v="0"/>
    <n v="119"/>
    <n v="828690816"/>
  </r>
  <r>
    <x v="2"/>
    <x v="3"/>
    <x v="0"/>
    <x v="21"/>
    <x v="1"/>
    <x v="2"/>
    <x v="3"/>
    <x v="1"/>
    <n v="101"/>
    <n v="686263965"/>
  </r>
  <r>
    <x v="2"/>
    <x v="3"/>
    <x v="0"/>
    <x v="21"/>
    <x v="1"/>
    <x v="2"/>
    <x v="4"/>
    <x v="0"/>
    <n v="5"/>
    <n v="16924800"/>
  </r>
  <r>
    <x v="2"/>
    <x v="3"/>
    <x v="0"/>
    <x v="21"/>
    <x v="1"/>
    <x v="2"/>
    <x v="4"/>
    <x v="1"/>
    <n v="11"/>
    <n v="34281951"/>
  </r>
  <r>
    <x v="2"/>
    <x v="3"/>
    <x v="0"/>
    <x v="21"/>
    <x v="1"/>
    <x v="2"/>
    <x v="1"/>
    <x v="0"/>
    <n v="2"/>
    <n v="4840650"/>
  </r>
  <r>
    <x v="2"/>
    <x v="3"/>
    <x v="0"/>
    <x v="21"/>
    <x v="1"/>
    <x v="2"/>
    <x v="1"/>
    <x v="1"/>
    <n v="4"/>
    <n v="9647118"/>
  </r>
  <r>
    <x v="2"/>
    <x v="3"/>
    <x v="0"/>
    <x v="21"/>
    <x v="1"/>
    <x v="4"/>
    <x v="3"/>
    <x v="0"/>
    <n v="1"/>
    <n v="7735449.6311064698"/>
  </r>
  <r>
    <x v="2"/>
    <x v="3"/>
    <x v="0"/>
    <x v="22"/>
    <x v="0"/>
    <x v="0"/>
    <x v="0"/>
    <x v="0"/>
    <n v="55"/>
    <n v="1112332594.5645237"/>
  </r>
  <r>
    <x v="2"/>
    <x v="3"/>
    <x v="0"/>
    <x v="22"/>
    <x v="0"/>
    <x v="0"/>
    <x v="0"/>
    <x v="1"/>
    <n v="38"/>
    <n v="746948918.04931247"/>
  </r>
  <r>
    <x v="2"/>
    <x v="3"/>
    <x v="0"/>
    <x v="22"/>
    <x v="0"/>
    <x v="0"/>
    <x v="3"/>
    <x v="0"/>
    <n v="980"/>
    <n v="12206796751.130957"/>
  </r>
  <r>
    <x v="2"/>
    <x v="3"/>
    <x v="0"/>
    <x v="22"/>
    <x v="0"/>
    <x v="0"/>
    <x v="3"/>
    <x v="1"/>
    <n v="806"/>
    <n v="8482221115.9610901"/>
  </r>
  <r>
    <x v="2"/>
    <x v="3"/>
    <x v="0"/>
    <x v="22"/>
    <x v="0"/>
    <x v="0"/>
    <x v="4"/>
    <x v="0"/>
    <n v="260"/>
    <n v="1316548926.2760396"/>
  </r>
  <r>
    <x v="2"/>
    <x v="3"/>
    <x v="0"/>
    <x v="22"/>
    <x v="0"/>
    <x v="0"/>
    <x v="4"/>
    <x v="1"/>
    <n v="279"/>
    <n v="1359905400.7427332"/>
  </r>
  <r>
    <x v="2"/>
    <x v="3"/>
    <x v="0"/>
    <x v="22"/>
    <x v="0"/>
    <x v="0"/>
    <x v="1"/>
    <x v="0"/>
    <n v="425"/>
    <n v="1350197027.9703817"/>
  </r>
  <r>
    <x v="2"/>
    <x v="3"/>
    <x v="0"/>
    <x v="22"/>
    <x v="0"/>
    <x v="0"/>
    <x v="1"/>
    <x v="1"/>
    <n v="769"/>
    <n v="2500861234.1901169"/>
  </r>
  <r>
    <x v="2"/>
    <x v="3"/>
    <x v="0"/>
    <x v="22"/>
    <x v="0"/>
    <x v="0"/>
    <x v="2"/>
    <x v="0"/>
    <n v="241"/>
    <n v="637216545.92013311"/>
  </r>
  <r>
    <x v="2"/>
    <x v="3"/>
    <x v="0"/>
    <x v="22"/>
    <x v="0"/>
    <x v="0"/>
    <x v="2"/>
    <x v="1"/>
    <n v="128"/>
    <n v="330134950.99560225"/>
  </r>
  <r>
    <x v="2"/>
    <x v="3"/>
    <x v="0"/>
    <x v="22"/>
    <x v="1"/>
    <x v="2"/>
    <x v="3"/>
    <x v="0"/>
    <n v="22"/>
    <n v="111848784"/>
  </r>
  <r>
    <x v="2"/>
    <x v="3"/>
    <x v="0"/>
    <x v="22"/>
    <x v="1"/>
    <x v="2"/>
    <x v="3"/>
    <x v="1"/>
    <n v="17"/>
    <n v="80568375"/>
  </r>
  <r>
    <x v="2"/>
    <x v="3"/>
    <x v="0"/>
    <x v="22"/>
    <x v="1"/>
    <x v="2"/>
    <x v="4"/>
    <x v="0"/>
    <n v="2"/>
    <n v="5190000"/>
  </r>
  <r>
    <x v="2"/>
    <x v="3"/>
    <x v="0"/>
    <x v="22"/>
    <x v="1"/>
    <x v="2"/>
    <x v="4"/>
    <x v="1"/>
    <n v="3"/>
    <n v="8100000"/>
  </r>
  <r>
    <x v="2"/>
    <x v="3"/>
    <x v="0"/>
    <x v="22"/>
    <x v="1"/>
    <x v="2"/>
    <x v="1"/>
    <x v="0"/>
    <n v="5"/>
    <n v="12183333"/>
  </r>
  <r>
    <x v="2"/>
    <x v="3"/>
    <x v="0"/>
    <x v="22"/>
    <x v="1"/>
    <x v="2"/>
    <x v="1"/>
    <x v="1"/>
    <n v="8"/>
    <n v="16610652"/>
  </r>
  <r>
    <x v="2"/>
    <x v="3"/>
    <x v="0"/>
    <x v="22"/>
    <x v="1"/>
    <x v="4"/>
    <x v="3"/>
    <x v="0"/>
    <n v="12"/>
    <n v="113439011.96658944"/>
  </r>
  <r>
    <x v="2"/>
    <x v="3"/>
    <x v="0"/>
    <x v="22"/>
    <x v="1"/>
    <x v="4"/>
    <x v="3"/>
    <x v="1"/>
    <n v="15"/>
    <n v="137449528.55443329"/>
  </r>
  <r>
    <x v="2"/>
    <x v="3"/>
    <x v="0"/>
    <x v="22"/>
    <x v="1"/>
    <x v="4"/>
    <x v="4"/>
    <x v="0"/>
    <n v="1"/>
    <n v="5063649.7164463066"/>
  </r>
  <r>
    <x v="2"/>
    <x v="3"/>
    <x v="0"/>
    <x v="22"/>
    <x v="1"/>
    <x v="4"/>
    <x v="4"/>
    <x v="1"/>
    <n v="3"/>
    <n v="14622638.717663798"/>
  </r>
  <r>
    <x v="2"/>
    <x v="3"/>
    <x v="0"/>
    <x v="22"/>
    <x v="1"/>
    <x v="4"/>
    <x v="1"/>
    <x v="0"/>
    <n v="1"/>
    <n v="3176934.1834597224"/>
  </r>
  <r>
    <x v="2"/>
    <x v="3"/>
    <x v="0"/>
    <x v="22"/>
    <x v="1"/>
    <x v="4"/>
    <x v="1"/>
    <x v="1"/>
    <n v="7"/>
    <n v="22764666.631119393"/>
  </r>
  <r>
    <x v="2"/>
    <x v="3"/>
    <x v="0"/>
    <x v="22"/>
    <x v="1"/>
    <x v="4"/>
    <x v="2"/>
    <x v="0"/>
    <n v="5"/>
    <n v="13220260.288799442"/>
  </r>
  <r>
    <x v="2"/>
    <x v="3"/>
    <x v="0"/>
    <x v="22"/>
    <x v="1"/>
    <x v="4"/>
    <x v="2"/>
    <x v="1"/>
    <n v="10"/>
    <n v="25791793.046531428"/>
  </r>
  <r>
    <x v="2"/>
    <x v="3"/>
    <x v="0"/>
    <x v="23"/>
    <x v="0"/>
    <x v="0"/>
    <x v="0"/>
    <x v="0"/>
    <n v="45"/>
    <n v="631322588.01115382"/>
  </r>
  <r>
    <x v="2"/>
    <x v="3"/>
    <x v="0"/>
    <x v="23"/>
    <x v="0"/>
    <x v="0"/>
    <x v="0"/>
    <x v="1"/>
    <n v="10"/>
    <n v="155470702"/>
  </r>
  <r>
    <x v="2"/>
    <x v="3"/>
    <x v="0"/>
    <x v="23"/>
    <x v="0"/>
    <x v="0"/>
    <x v="3"/>
    <x v="0"/>
    <n v="68"/>
    <n v="536192689.97739977"/>
  </r>
  <r>
    <x v="2"/>
    <x v="3"/>
    <x v="0"/>
    <x v="23"/>
    <x v="0"/>
    <x v="0"/>
    <x v="3"/>
    <x v="1"/>
    <n v="15"/>
    <n v="101339487.09789082"/>
  </r>
  <r>
    <x v="2"/>
    <x v="3"/>
    <x v="0"/>
    <x v="23"/>
    <x v="0"/>
    <x v="0"/>
    <x v="4"/>
    <x v="0"/>
    <n v="16"/>
    <n v="51525715.861953445"/>
  </r>
  <r>
    <x v="2"/>
    <x v="3"/>
    <x v="0"/>
    <x v="23"/>
    <x v="0"/>
    <x v="0"/>
    <x v="4"/>
    <x v="1"/>
    <n v="1"/>
    <n v="5941435.3650000002"/>
  </r>
  <r>
    <x v="2"/>
    <x v="3"/>
    <x v="0"/>
    <x v="23"/>
    <x v="0"/>
    <x v="0"/>
    <x v="1"/>
    <x v="0"/>
    <n v="7"/>
    <n v="18543832.791330356"/>
  </r>
  <r>
    <x v="2"/>
    <x v="3"/>
    <x v="0"/>
    <x v="23"/>
    <x v="0"/>
    <x v="0"/>
    <x v="1"/>
    <x v="1"/>
    <n v="30"/>
    <n v="80774994.270576358"/>
  </r>
  <r>
    <x v="2"/>
    <x v="3"/>
    <x v="0"/>
    <x v="23"/>
    <x v="0"/>
    <x v="0"/>
    <x v="2"/>
    <x v="0"/>
    <n v="4"/>
    <n v="8493460.3291580491"/>
  </r>
  <r>
    <x v="2"/>
    <x v="3"/>
    <x v="0"/>
    <x v="23"/>
    <x v="0"/>
    <x v="1"/>
    <x v="3"/>
    <x v="0"/>
    <n v="363"/>
    <n v="2984509696.1478119"/>
  </r>
  <r>
    <x v="2"/>
    <x v="3"/>
    <x v="0"/>
    <x v="23"/>
    <x v="0"/>
    <x v="1"/>
    <x v="3"/>
    <x v="1"/>
    <n v="230"/>
    <n v="1801015850.4044039"/>
  </r>
  <r>
    <x v="2"/>
    <x v="3"/>
    <x v="0"/>
    <x v="23"/>
    <x v="0"/>
    <x v="1"/>
    <x v="4"/>
    <x v="0"/>
    <n v="41"/>
    <n v="141995747.30564547"/>
  </r>
  <r>
    <x v="2"/>
    <x v="3"/>
    <x v="0"/>
    <x v="23"/>
    <x v="0"/>
    <x v="1"/>
    <x v="4"/>
    <x v="1"/>
    <n v="51"/>
    <n v="254058422.89512905"/>
  </r>
  <r>
    <x v="2"/>
    <x v="3"/>
    <x v="0"/>
    <x v="23"/>
    <x v="0"/>
    <x v="1"/>
    <x v="1"/>
    <x v="0"/>
    <n v="47"/>
    <n v="123636580.95919125"/>
  </r>
  <r>
    <x v="2"/>
    <x v="3"/>
    <x v="0"/>
    <x v="23"/>
    <x v="0"/>
    <x v="1"/>
    <x v="1"/>
    <x v="1"/>
    <n v="82"/>
    <n v="218612278.5435451"/>
  </r>
  <r>
    <x v="2"/>
    <x v="3"/>
    <x v="0"/>
    <x v="23"/>
    <x v="0"/>
    <x v="1"/>
    <x v="2"/>
    <x v="0"/>
    <n v="12"/>
    <n v="25937512.003276102"/>
  </r>
  <r>
    <x v="2"/>
    <x v="3"/>
    <x v="0"/>
    <x v="23"/>
    <x v="0"/>
    <x v="1"/>
    <x v="2"/>
    <x v="1"/>
    <n v="3"/>
    <n v="6398609.5868780492"/>
  </r>
  <r>
    <x v="2"/>
    <x v="3"/>
    <x v="0"/>
    <x v="23"/>
    <x v="1"/>
    <x v="2"/>
    <x v="0"/>
    <x v="0"/>
    <n v="1"/>
    <n v="20100000"/>
  </r>
  <r>
    <x v="2"/>
    <x v="3"/>
    <x v="0"/>
    <x v="23"/>
    <x v="1"/>
    <x v="2"/>
    <x v="0"/>
    <x v="1"/>
    <n v="2"/>
    <n v="31800000"/>
  </r>
  <r>
    <x v="2"/>
    <x v="3"/>
    <x v="0"/>
    <x v="23"/>
    <x v="1"/>
    <x v="2"/>
    <x v="3"/>
    <x v="0"/>
    <n v="57"/>
    <n v="419234364"/>
  </r>
  <r>
    <x v="2"/>
    <x v="3"/>
    <x v="0"/>
    <x v="23"/>
    <x v="1"/>
    <x v="2"/>
    <x v="3"/>
    <x v="1"/>
    <n v="37"/>
    <n v="195221940"/>
  </r>
  <r>
    <x v="2"/>
    <x v="3"/>
    <x v="0"/>
    <x v="23"/>
    <x v="1"/>
    <x v="2"/>
    <x v="4"/>
    <x v="0"/>
    <n v="6"/>
    <n v="26938923"/>
  </r>
  <r>
    <x v="2"/>
    <x v="3"/>
    <x v="0"/>
    <x v="23"/>
    <x v="1"/>
    <x v="2"/>
    <x v="4"/>
    <x v="1"/>
    <n v="2"/>
    <n v="11744805"/>
  </r>
  <r>
    <x v="2"/>
    <x v="3"/>
    <x v="0"/>
    <x v="23"/>
    <x v="1"/>
    <x v="2"/>
    <x v="1"/>
    <x v="0"/>
    <n v="4"/>
    <n v="12540000"/>
  </r>
  <r>
    <x v="2"/>
    <x v="3"/>
    <x v="0"/>
    <x v="23"/>
    <x v="1"/>
    <x v="2"/>
    <x v="1"/>
    <x v="1"/>
    <n v="10"/>
    <n v="33425772"/>
  </r>
  <r>
    <x v="2"/>
    <x v="3"/>
    <x v="0"/>
    <x v="23"/>
    <x v="1"/>
    <x v="2"/>
    <x v="2"/>
    <x v="1"/>
    <n v="1"/>
    <n v="1453782"/>
  </r>
  <r>
    <x v="2"/>
    <x v="3"/>
    <x v="0"/>
    <x v="23"/>
    <x v="1"/>
    <x v="4"/>
    <x v="3"/>
    <x v="0"/>
    <n v="8"/>
    <n v="71182479.572599486"/>
  </r>
  <r>
    <x v="2"/>
    <x v="3"/>
    <x v="0"/>
    <x v="23"/>
    <x v="1"/>
    <x v="4"/>
    <x v="3"/>
    <x v="1"/>
    <n v="1"/>
    <n v="7689760.8748437986"/>
  </r>
  <r>
    <x v="2"/>
    <x v="3"/>
    <x v="0"/>
    <x v="23"/>
    <x v="1"/>
    <x v="4"/>
    <x v="4"/>
    <x v="0"/>
    <n v="1"/>
    <n v="3024953.7649999997"/>
  </r>
  <r>
    <x v="2"/>
    <x v="3"/>
    <x v="0"/>
    <x v="23"/>
    <x v="1"/>
    <x v="4"/>
    <x v="4"/>
    <x v="1"/>
    <n v="2"/>
    <n v="12749309.514308576"/>
  </r>
  <r>
    <x v="2"/>
    <x v="3"/>
    <x v="0"/>
    <x v="23"/>
    <x v="1"/>
    <x v="4"/>
    <x v="1"/>
    <x v="1"/>
    <n v="3"/>
    <n v="7804524.7042071447"/>
  </r>
  <r>
    <x v="2"/>
    <x v="3"/>
    <x v="0"/>
    <x v="23"/>
    <x v="1"/>
    <x v="4"/>
    <x v="2"/>
    <x v="0"/>
    <n v="2"/>
    <n v="4500713.3378780484"/>
  </r>
  <r>
    <x v="2"/>
    <x v="3"/>
    <x v="0"/>
    <x v="24"/>
    <x v="0"/>
    <x v="0"/>
    <x v="0"/>
    <x v="0"/>
    <n v="31"/>
    <n v="359938279.36130995"/>
  </r>
  <r>
    <x v="2"/>
    <x v="3"/>
    <x v="0"/>
    <x v="24"/>
    <x v="0"/>
    <x v="0"/>
    <x v="0"/>
    <x v="1"/>
    <n v="12"/>
    <n v="136200994.68000001"/>
  </r>
  <r>
    <x v="2"/>
    <x v="3"/>
    <x v="0"/>
    <x v="24"/>
    <x v="0"/>
    <x v="0"/>
    <x v="3"/>
    <x v="0"/>
    <n v="3"/>
    <n v="21449498.94171422"/>
  </r>
  <r>
    <x v="2"/>
    <x v="3"/>
    <x v="0"/>
    <x v="24"/>
    <x v="0"/>
    <x v="0"/>
    <x v="3"/>
    <x v="1"/>
    <n v="1"/>
    <n v="6710814.265409274"/>
  </r>
  <r>
    <x v="2"/>
    <x v="3"/>
    <x v="0"/>
    <x v="24"/>
    <x v="0"/>
    <x v="0"/>
    <x v="4"/>
    <x v="1"/>
    <n v="1"/>
    <n v="3117721.895624999"/>
  </r>
  <r>
    <x v="2"/>
    <x v="3"/>
    <x v="0"/>
    <x v="24"/>
    <x v="0"/>
    <x v="0"/>
    <x v="1"/>
    <x v="1"/>
    <n v="3"/>
    <n v="7998923.3408522699"/>
  </r>
  <r>
    <x v="2"/>
    <x v="3"/>
    <x v="0"/>
    <x v="24"/>
    <x v="0"/>
    <x v="1"/>
    <x v="0"/>
    <x v="0"/>
    <n v="1"/>
    <n v="20649027"/>
  </r>
  <r>
    <x v="2"/>
    <x v="3"/>
    <x v="0"/>
    <x v="24"/>
    <x v="0"/>
    <x v="1"/>
    <x v="0"/>
    <x v="1"/>
    <n v="1"/>
    <n v="23042232"/>
  </r>
  <r>
    <x v="2"/>
    <x v="3"/>
    <x v="0"/>
    <x v="24"/>
    <x v="0"/>
    <x v="1"/>
    <x v="3"/>
    <x v="0"/>
    <n v="314"/>
    <n v="2409868595.6327667"/>
  </r>
  <r>
    <x v="2"/>
    <x v="3"/>
    <x v="0"/>
    <x v="24"/>
    <x v="0"/>
    <x v="1"/>
    <x v="3"/>
    <x v="1"/>
    <n v="384"/>
    <n v="2779042544.0263152"/>
  </r>
  <r>
    <x v="2"/>
    <x v="3"/>
    <x v="0"/>
    <x v="24"/>
    <x v="0"/>
    <x v="1"/>
    <x v="4"/>
    <x v="0"/>
    <n v="17"/>
    <n v="52637677.695299998"/>
  </r>
  <r>
    <x v="2"/>
    <x v="3"/>
    <x v="0"/>
    <x v="24"/>
    <x v="0"/>
    <x v="1"/>
    <x v="4"/>
    <x v="1"/>
    <n v="50"/>
    <n v="161097281.81986499"/>
  </r>
  <r>
    <x v="2"/>
    <x v="3"/>
    <x v="0"/>
    <x v="24"/>
    <x v="0"/>
    <x v="1"/>
    <x v="1"/>
    <x v="0"/>
    <n v="23"/>
    <n v="61662252.138600007"/>
  </r>
  <r>
    <x v="2"/>
    <x v="3"/>
    <x v="0"/>
    <x v="24"/>
    <x v="0"/>
    <x v="1"/>
    <x v="1"/>
    <x v="1"/>
    <n v="50"/>
    <n v="136365170.85013631"/>
  </r>
  <r>
    <x v="2"/>
    <x v="3"/>
    <x v="0"/>
    <x v="24"/>
    <x v="0"/>
    <x v="1"/>
    <x v="2"/>
    <x v="0"/>
    <n v="1"/>
    <n v="1932550.62"/>
  </r>
  <r>
    <x v="2"/>
    <x v="3"/>
    <x v="0"/>
    <x v="24"/>
    <x v="1"/>
    <x v="2"/>
    <x v="3"/>
    <x v="0"/>
    <n v="69"/>
    <n v="307954569"/>
  </r>
  <r>
    <x v="2"/>
    <x v="3"/>
    <x v="0"/>
    <x v="24"/>
    <x v="1"/>
    <x v="2"/>
    <x v="3"/>
    <x v="1"/>
    <n v="73"/>
    <n v="308747547"/>
  </r>
  <r>
    <x v="2"/>
    <x v="3"/>
    <x v="0"/>
    <x v="24"/>
    <x v="1"/>
    <x v="2"/>
    <x v="4"/>
    <x v="0"/>
    <n v="11"/>
    <n v="30631059"/>
  </r>
  <r>
    <x v="2"/>
    <x v="3"/>
    <x v="0"/>
    <x v="24"/>
    <x v="1"/>
    <x v="2"/>
    <x v="4"/>
    <x v="1"/>
    <n v="7"/>
    <n v="16772247"/>
  </r>
  <r>
    <x v="2"/>
    <x v="3"/>
    <x v="0"/>
    <x v="24"/>
    <x v="1"/>
    <x v="2"/>
    <x v="1"/>
    <x v="0"/>
    <n v="8"/>
    <n v="16277397"/>
  </r>
  <r>
    <x v="2"/>
    <x v="3"/>
    <x v="0"/>
    <x v="24"/>
    <x v="1"/>
    <x v="2"/>
    <x v="1"/>
    <x v="1"/>
    <n v="13"/>
    <n v="24915516"/>
  </r>
  <r>
    <x v="2"/>
    <x v="3"/>
    <x v="0"/>
    <x v="24"/>
    <x v="1"/>
    <x v="2"/>
    <x v="2"/>
    <x v="0"/>
    <n v="2"/>
    <n v="3389064"/>
  </r>
  <r>
    <x v="2"/>
    <x v="3"/>
    <x v="0"/>
    <x v="24"/>
    <x v="1"/>
    <x v="2"/>
    <x v="2"/>
    <x v="1"/>
    <n v="1"/>
    <n v="2039187"/>
  </r>
  <r>
    <x v="2"/>
    <x v="3"/>
    <x v="0"/>
    <x v="24"/>
    <x v="1"/>
    <x v="4"/>
    <x v="3"/>
    <x v="0"/>
    <n v="7"/>
    <n v="54235885.848950669"/>
  </r>
  <r>
    <x v="2"/>
    <x v="3"/>
    <x v="0"/>
    <x v="24"/>
    <x v="1"/>
    <x v="4"/>
    <x v="3"/>
    <x v="1"/>
    <n v="10"/>
    <n v="75613594.792711735"/>
  </r>
  <r>
    <x v="2"/>
    <x v="3"/>
    <x v="0"/>
    <x v="24"/>
    <x v="1"/>
    <x v="4"/>
    <x v="4"/>
    <x v="0"/>
    <n v="1"/>
    <n v="3040412.9594999999"/>
  </r>
  <r>
    <x v="2"/>
    <x v="3"/>
    <x v="0"/>
    <x v="24"/>
    <x v="1"/>
    <x v="4"/>
    <x v="4"/>
    <x v="1"/>
    <n v="2"/>
    <n v="6235443.7912499979"/>
  </r>
  <r>
    <x v="2"/>
    <x v="3"/>
    <x v="0"/>
    <x v="24"/>
    <x v="1"/>
    <x v="4"/>
    <x v="1"/>
    <x v="1"/>
    <n v="2"/>
    <n v="5332573.6677272711"/>
  </r>
  <r>
    <x v="2"/>
    <x v="3"/>
    <x v="0"/>
    <x v="25"/>
    <x v="0"/>
    <x v="0"/>
    <x v="0"/>
    <x v="0"/>
    <n v="34"/>
    <n v="334512479.95660412"/>
  </r>
  <r>
    <x v="2"/>
    <x v="3"/>
    <x v="0"/>
    <x v="25"/>
    <x v="0"/>
    <x v="0"/>
    <x v="0"/>
    <x v="1"/>
    <n v="10"/>
    <n v="106738966.53999999"/>
  </r>
  <r>
    <x v="2"/>
    <x v="3"/>
    <x v="0"/>
    <x v="25"/>
    <x v="0"/>
    <x v="0"/>
    <x v="3"/>
    <x v="0"/>
    <n v="40"/>
    <n v="251747090.83662555"/>
  </r>
  <r>
    <x v="2"/>
    <x v="3"/>
    <x v="0"/>
    <x v="25"/>
    <x v="0"/>
    <x v="0"/>
    <x v="3"/>
    <x v="1"/>
    <n v="23"/>
    <n v="140562526.06265587"/>
  </r>
  <r>
    <x v="2"/>
    <x v="3"/>
    <x v="0"/>
    <x v="25"/>
    <x v="0"/>
    <x v="0"/>
    <x v="4"/>
    <x v="0"/>
    <n v="7"/>
    <n v="20305357.040647056"/>
  </r>
  <r>
    <x v="2"/>
    <x v="3"/>
    <x v="0"/>
    <x v="25"/>
    <x v="0"/>
    <x v="0"/>
    <x v="4"/>
    <x v="1"/>
    <n v="9"/>
    <n v="23972403.470625002"/>
  </r>
  <r>
    <x v="2"/>
    <x v="3"/>
    <x v="0"/>
    <x v="25"/>
    <x v="0"/>
    <x v="0"/>
    <x v="1"/>
    <x v="0"/>
    <n v="16"/>
    <n v="40551425.713124998"/>
  </r>
  <r>
    <x v="2"/>
    <x v="3"/>
    <x v="0"/>
    <x v="25"/>
    <x v="0"/>
    <x v="0"/>
    <x v="1"/>
    <x v="1"/>
    <n v="39"/>
    <n v="97205868.013618425"/>
  </r>
  <r>
    <x v="2"/>
    <x v="3"/>
    <x v="0"/>
    <x v="25"/>
    <x v="0"/>
    <x v="0"/>
    <x v="2"/>
    <x v="0"/>
    <n v="18"/>
    <n v="34600403.313658513"/>
  </r>
  <r>
    <x v="2"/>
    <x v="3"/>
    <x v="0"/>
    <x v="25"/>
    <x v="0"/>
    <x v="1"/>
    <x v="3"/>
    <x v="0"/>
    <n v="161"/>
    <n v="1035255489.5867547"/>
  </r>
  <r>
    <x v="2"/>
    <x v="3"/>
    <x v="0"/>
    <x v="25"/>
    <x v="0"/>
    <x v="1"/>
    <x v="3"/>
    <x v="1"/>
    <n v="163"/>
    <n v="996323210.93955088"/>
  </r>
  <r>
    <x v="2"/>
    <x v="3"/>
    <x v="0"/>
    <x v="25"/>
    <x v="0"/>
    <x v="1"/>
    <x v="4"/>
    <x v="0"/>
    <n v="15"/>
    <n v="46028685.425823525"/>
  </r>
  <r>
    <x v="2"/>
    <x v="3"/>
    <x v="0"/>
    <x v="25"/>
    <x v="0"/>
    <x v="1"/>
    <x v="4"/>
    <x v="1"/>
    <n v="11"/>
    <n v="37859518.834374994"/>
  </r>
  <r>
    <x v="2"/>
    <x v="3"/>
    <x v="0"/>
    <x v="25"/>
    <x v="0"/>
    <x v="1"/>
    <x v="1"/>
    <x v="0"/>
    <n v="24"/>
    <n v="61848876.233863629"/>
  </r>
  <r>
    <x v="2"/>
    <x v="3"/>
    <x v="0"/>
    <x v="25"/>
    <x v="0"/>
    <x v="1"/>
    <x v="1"/>
    <x v="1"/>
    <n v="48"/>
    <n v="120443199.02118422"/>
  </r>
  <r>
    <x v="2"/>
    <x v="3"/>
    <x v="0"/>
    <x v="25"/>
    <x v="0"/>
    <x v="1"/>
    <x v="2"/>
    <x v="0"/>
    <n v="14"/>
    <n v="26911424.799512178"/>
  </r>
  <r>
    <x v="2"/>
    <x v="3"/>
    <x v="0"/>
    <x v="25"/>
    <x v="0"/>
    <x v="1"/>
    <x v="2"/>
    <x v="1"/>
    <n v="3"/>
    <n v="5389425.4640624998"/>
  </r>
  <r>
    <x v="2"/>
    <x v="3"/>
    <x v="0"/>
    <x v="25"/>
    <x v="1"/>
    <x v="2"/>
    <x v="3"/>
    <x v="0"/>
    <n v="659"/>
    <n v="1220391744.0978355"/>
  </r>
  <r>
    <x v="2"/>
    <x v="3"/>
    <x v="0"/>
    <x v="25"/>
    <x v="1"/>
    <x v="2"/>
    <x v="3"/>
    <x v="1"/>
    <n v="305"/>
    <n v="573570241.9181819"/>
  </r>
  <r>
    <x v="2"/>
    <x v="3"/>
    <x v="0"/>
    <x v="25"/>
    <x v="1"/>
    <x v="2"/>
    <x v="4"/>
    <x v="0"/>
    <n v="217"/>
    <n v="239785089"/>
  </r>
  <r>
    <x v="2"/>
    <x v="3"/>
    <x v="0"/>
    <x v="25"/>
    <x v="1"/>
    <x v="2"/>
    <x v="4"/>
    <x v="1"/>
    <n v="95"/>
    <n v="102062235"/>
  </r>
  <r>
    <x v="2"/>
    <x v="3"/>
    <x v="0"/>
    <x v="25"/>
    <x v="1"/>
    <x v="2"/>
    <x v="1"/>
    <x v="0"/>
    <n v="15"/>
    <n v="29309970"/>
  </r>
  <r>
    <x v="2"/>
    <x v="3"/>
    <x v="0"/>
    <x v="25"/>
    <x v="1"/>
    <x v="2"/>
    <x v="1"/>
    <x v="1"/>
    <n v="17"/>
    <n v="31132803"/>
  </r>
  <r>
    <x v="2"/>
    <x v="3"/>
    <x v="0"/>
    <x v="25"/>
    <x v="1"/>
    <x v="2"/>
    <x v="2"/>
    <x v="0"/>
    <n v="21"/>
    <n v="23701398"/>
  </r>
  <r>
    <x v="2"/>
    <x v="3"/>
    <x v="0"/>
    <x v="25"/>
    <x v="1"/>
    <x v="2"/>
    <x v="2"/>
    <x v="1"/>
    <n v="8"/>
    <n v="8847576"/>
  </r>
  <r>
    <x v="2"/>
    <x v="3"/>
    <x v="0"/>
    <x v="25"/>
    <x v="1"/>
    <x v="4"/>
    <x v="3"/>
    <x v="0"/>
    <n v="5"/>
    <n v="31173072.086469807"/>
  </r>
  <r>
    <x v="2"/>
    <x v="3"/>
    <x v="0"/>
    <x v="25"/>
    <x v="1"/>
    <x v="4"/>
    <x v="3"/>
    <x v="1"/>
    <n v="9"/>
    <n v="55563284.344660066"/>
  </r>
  <r>
    <x v="2"/>
    <x v="3"/>
    <x v="0"/>
    <x v="25"/>
    <x v="1"/>
    <x v="4"/>
    <x v="4"/>
    <x v="1"/>
    <n v="2"/>
    <n v="5327200.7712500002"/>
  </r>
  <r>
    <x v="2"/>
    <x v="3"/>
    <x v="0"/>
    <x v="25"/>
    <x v="1"/>
    <x v="4"/>
    <x v="1"/>
    <x v="0"/>
    <n v="2"/>
    <n v="4927020.2052272717"/>
  </r>
  <r>
    <x v="2"/>
    <x v="3"/>
    <x v="0"/>
    <x v="25"/>
    <x v="1"/>
    <x v="4"/>
    <x v="1"/>
    <x v="1"/>
    <n v="1"/>
    <n v="2704354.8962500002"/>
  </r>
  <r>
    <x v="2"/>
    <x v="3"/>
    <x v="0"/>
    <x v="25"/>
    <x v="1"/>
    <x v="4"/>
    <x v="2"/>
    <x v="0"/>
    <n v="3"/>
    <n v="5766733.8856097516"/>
  </r>
  <r>
    <x v="2"/>
    <x v="3"/>
    <x v="0"/>
    <x v="25"/>
    <x v="1"/>
    <x v="4"/>
    <x v="2"/>
    <x v="1"/>
    <n v="3"/>
    <n v="5608746.9093749998"/>
  </r>
  <r>
    <x v="2"/>
    <x v="3"/>
    <x v="0"/>
    <x v="25"/>
    <x v="1"/>
    <x v="3"/>
    <x v="3"/>
    <x v="0"/>
    <n v="19"/>
    <n v="64596345"/>
  </r>
  <r>
    <x v="2"/>
    <x v="3"/>
    <x v="0"/>
    <x v="25"/>
    <x v="1"/>
    <x v="3"/>
    <x v="3"/>
    <x v="1"/>
    <n v="7"/>
    <n v="16502727"/>
  </r>
  <r>
    <x v="2"/>
    <x v="3"/>
    <x v="0"/>
    <x v="25"/>
    <x v="1"/>
    <x v="3"/>
    <x v="4"/>
    <x v="0"/>
    <n v="19"/>
    <n v="49245069"/>
  </r>
  <r>
    <x v="2"/>
    <x v="3"/>
    <x v="0"/>
    <x v="25"/>
    <x v="1"/>
    <x v="3"/>
    <x v="4"/>
    <x v="1"/>
    <n v="4"/>
    <n v="7708842"/>
  </r>
  <r>
    <x v="2"/>
    <x v="3"/>
    <x v="0"/>
    <x v="25"/>
    <x v="1"/>
    <x v="3"/>
    <x v="1"/>
    <x v="0"/>
    <n v="16"/>
    <n v="28936461"/>
  </r>
  <r>
    <x v="2"/>
    <x v="3"/>
    <x v="0"/>
    <x v="25"/>
    <x v="1"/>
    <x v="3"/>
    <x v="1"/>
    <x v="1"/>
    <n v="22"/>
    <n v="34610289"/>
  </r>
  <r>
    <x v="2"/>
    <x v="3"/>
    <x v="0"/>
    <x v="25"/>
    <x v="1"/>
    <x v="3"/>
    <x v="2"/>
    <x v="0"/>
    <n v="101"/>
    <n v="129852852"/>
  </r>
  <r>
    <x v="2"/>
    <x v="3"/>
    <x v="0"/>
    <x v="25"/>
    <x v="1"/>
    <x v="3"/>
    <x v="2"/>
    <x v="1"/>
    <n v="37"/>
    <n v="44287755"/>
  </r>
  <r>
    <x v="2"/>
    <x v="3"/>
    <x v="0"/>
    <x v="26"/>
    <x v="0"/>
    <x v="0"/>
    <x v="0"/>
    <x v="1"/>
    <n v="22"/>
    <n v="218286960.90000001"/>
  </r>
  <r>
    <x v="2"/>
    <x v="3"/>
    <x v="0"/>
    <x v="26"/>
    <x v="0"/>
    <x v="0"/>
    <x v="3"/>
    <x v="0"/>
    <n v="1"/>
    <n v="5957342.9361653961"/>
  </r>
  <r>
    <x v="2"/>
    <x v="3"/>
    <x v="0"/>
    <x v="26"/>
    <x v="0"/>
    <x v="0"/>
    <x v="3"/>
    <x v="1"/>
    <n v="11"/>
    <n v="67779551.448571786"/>
  </r>
  <r>
    <x v="2"/>
    <x v="3"/>
    <x v="0"/>
    <x v="26"/>
    <x v="0"/>
    <x v="0"/>
    <x v="4"/>
    <x v="1"/>
    <n v="1"/>
    <n v="3018407.9183333321"/>
  </r>
  <r>
    <x v="2"/>
    <x v="3"/>
    <x v="0"/>
    <x v="26"/>
    <x v="0"/>
    <x v="0"/>
    <x v="1"/>
    <x v="0"/>
    <n v="7"/>
    <n v="18787379.380454548"/>
  </r>
  <r>
    <x v="2"/>
    <x v="3"/>
    <x v="0"/>
    <x v="26"/>
    <x v="0"/>
    <x v="0"/>
    <x v="1"/>
    <x v="1"/>
    <n v="1"/>
    <n v="2788297.9674999993"/>
  </r>
  <r>
    <x v="2"/>
    <x v="3"/>
    <x v="0"/>
    <x v="26"/>
    <x v="0"/>
    <x v="1"/>
    <x v="3"/>
    <x v="0"/>
    <n v="75"/>
    <n v="454673557.81407082"/>
  </r>
  <r>
    <x v="2"/>
    <x v="3"/>
    <x v="0"/>
    <x v="26"/>
    <x v="0"/>
    <x v="1"/>
    <x v="3"/>
    <x v="1"/>
    <n v="232"/>
    <n v="1382076017.2305262"/>
  </r>
  <r>
    <x v="2"/>
    <x v="3"/>
    <x v="0"/>
    <x v="26"/>
    <x v="0"/>
    <x v="1"/>
    <x v="4"/>
    <x v="0"/>
    <n v="4"/>
    <n v="12281235.899999999"/>
  </r>
  <r>
    <x v="2"/>
    <x v="3"/>
    <x v="0"/>
    <x v="26"/>
    <x v="0"/>
    <x v="1"/>
    <x v="4"/>
    <x v="1"/>
    <n v="41"/>
    <n v="158378463.57624999"/>
  </r>
  <r>
    <x v="2"/>
    <x v="3"/>
    <x v="0"/>
    <x v="26"/>
    <x v="0"/>
    <x v="1"/>
    <x v="1"/>
    <x v="0"/>
    <n v="6"/>
    <n v="15919712.400454545"/>
  </r>
  <r>
    <x v="2"/>
    <x v="3"/>
    <x v="0"/>
    <x v="26"/>
    <x v="0"/>
    <x v="1"/>
    <x v="1"/>
    <x v="1"/>
    <n v="17"/>
    <n v="46973735.904999986"/>
  </r>
  <r>
    <x v="2"/>
    <x v="3"/>
    <x v="0"/>
    <x v="26"/>
    <x v="0"/>
    <x v="1"/>
    <x v="2"/>
    <x v="0"/>
    <n v="16"/>
    <n v="28822124.039999999"/>
  </r>
  <r>
    <x v="2"/>
    <x v="3"/>
    <x v="0"/>
    <x v="26"/>
    <x v="0"/>
    <x v="1"/>
    <x v="2"/>
    <x v="1"/>
    <n v="5"/>
    <n v="9081370.0499999989"/>
  </r>
  <r>
    <x v="2"/>
    <x v="3"/>
    <x v="0"/>
    <x v="26"/>
    <x v="1"/>
    <x v="2"/>
    <x v="3"/>
    <x v="0"/>
    <n v="15"/>
    <n v="72049086"/>
  </r>
  <r>
    <x v="2"/>
    <x v="3"/>
    <x v="0"/>
    <x v="26"/>
    <x v="1"/>
    <x v="2"/>
    <x v="3"/>
    <x v="1"/>
    <n v="52"/>
    <n v="199593813.24900001"/>
  </r>
  <r>
    <x v="2"/>
    <x v="3"/>
    <x v="0"/>
    <x v="26"/>
    <x v="1"/>
    <x v="2"/>
    <x v="4"/>
    <x v="0"/>
    <n v="2"/>
    <n v="8418060"/>
  </r>
  <r>
    <x v="2"/>
    <x v="3"/>
    <x v="0"/>
    <x v="26"/>
    <x v="1"/>
    <x v="2"/>
    <x v="1"/>
    <x v="1"/>
    <n v="2"/>
    <n v="6693330"/>
  </r>
  <r>
    <x v="2"/>
    <x v="3"/>
    <x v="0"/>
    <x v="26"/>
    <x v="1"/>
    <x v="4"/>
    <x v="0"/>
    <x v="1"/>
    <n v="1"/>
    <n v="8933781"/>
  </r>
  <r>
    <x v="2"/>
    <x v="3"/>
    <x v="0"/>
    <x v="26"/>
    <x v="1"/>
    <x v="4"/>
    <x v="3"/>
    <x v="1"/>
    <n v="3"/>
    <n v="17496658.450873993"/>
  </r>
  <r>
    <x v="2"/>
    <x v="3"/>
    <x v="0"/>
    <x v="26"/>
    <x v="1"/>
    <x v="4"/>
    <x v="4"/>
    <x v="0"/>
    <n v="1"/>
    <n v="3070308.9749999996"/>
  </r>
  <r>
    <x v="2"/>
    <x v="3"/>
    <x v="1"/>
    <x v="15"/>
    <x v="0"/>
    <x v="0"/>
    <x v="0"/>
    <x v="0"/>
    <n v="243"/>
    <n v="2128652656.6148291"/>
  </r>
  <r>
    <x v="2"/>
    <x v="3"/>
    <x v="1"/>
    <x v="15"/>
    <x v="0"/>
    <x v="0"/>
    <x v="0"/>
    <x v="1"/>
    <n v="161"/>
    <n v="1222540364.9936488"/>
  </r>
  <r>
    <x v="2"/>
    <x v="3"/>
    <x v="1"/>
    <x v="15"/>
    <x v="0"/>
    <x v="0"/>
    <x v="3"/>
    <x v="0"/>
    <n v="4070"/>
    <n v="24476923933.639282"/>
  </r>
  <r>
    <x v="2"/>
    <x v="3"/>
    <x v="1"/>
    <x v="15"/>
    <x v="0"/>
    <x v="0"/>
    <x v="3"/>
    <x v="1"/>
    <n v="6841"/>
    <n v="33979169817.714661"/>
  </r>
  <r>
    <x v="2"/>
    <x v="3"/>
    <x v="1"/>
    <x v="15"/>
    <x v="0"/>
    <x v="0"/>
    <x v="4"/>
    <x v="0"/>
    <n v="2339"/>
    <n v="4153524605.9243712"/>
  </r>
  <r>
    <x v="2"/>
    <x v="3"/>
    <x v="1"/>
    <x v="15"/>
    <x v="0"/>
    <x v="0"/>
    <x v="4"/>
    <x v="1"/>
    <n v="13282"/>
    <n v="23017927042.750103"/>
  </r>
  <r>
    <x v="2"/>
    <x v="3"/>
    <x v="1"/>
    <x v="15"/>
    <x v="0"/>
    <x v="0"/>
    <x v="1"/>
    <x v="0"/>
    <n v="890"/>
    <n v="1577541878.9432001"/>
  </r>
  <r>
    <x v="2"/>
    <x v="3"/>
    <x v="1"/>
    <x v="15"/>
    <x v="0"/>
    <x v="0"/>
    <x v="1"/>
    <x v="1"/>
    <n v="3593"/>
    <n v="6153566566.8043089"/>
  </r>
  <r>
    <x v="2"/>
    <x v="3"/>
    <x v="1"/>
    <x v="15"/>
    <x v="0"/>
    <x v="0"/>
    <x v="2"/>
    <x v="0"/>
    <n v="4146"/>
    <n v="6038728827.3671703"/>
  </r>
  <r>
    <x v="2"/>
    <x v="3"/>
    <x v="1"/>
    <x v="15"/>
    <x v="0"/>
    <x v="0"/>
    <x v="2"/>
    <x v="1"/>
    <n v="2616"/>
    <n v="3681164608.8288937"/>
  </r>
  <r>
    <x v="2"/>
    <x v="3"/>
    <x v="1"/>
    <x v="15"/>
    <x v="0"/>
    <x v="1"/>
    <x v="0"/>
    <x v="0"/>
    <n v="2"/>
    <n v="16744280.142857142"/>
  </r>
  <r>
    <x v="2"/>
    <x v="3"/>
    <x v="1"/>
    <x v="15"/>
    <x v="0"/>
    <x v="1"/>
    <x v="0"/>
    <x v="1"/>
    <n v="2"/>
    <n v="16506684"/>
  </r>
  <r>
    <x v="2"/>
    <x v="3"/>
    <x v="1"/>
    <x v="15"/>
    <x v="0"/>
    <x v="1"/>
    <x v="3"/>
    <x v="0"/>
    <n v="17665"/>
    <n v="109332201988.03937"/>
  </r>
  <r>
    <x v="2"/>
    <x v="3"/>
    <x v="1"/>
    <x v="15"/>
    <x v="0"/>
    <x v="1"/>
    <x v="3"/>
    <x v="1"/>
    <n v="25169"/>
    <n v="135010078073.94701"/>
  </r>
  <r>
    <x v="2"/>
    <x v="3"/>
    <x v="1"/>
    <x v="15"/>
    <x v="0"/>
    <x v="1"/>
    <x v="4"/>
    <x v="0"/>
    <n v="3609"/>
    <n v="6535434838.4878302"/>
  </r>
  <r>
    <x v="2"/>
    <x v="3"/>
    <x v="1"/>
    <x v="15"/>
    <x v="0"/>
    <x v="1"/>
    <x v="4"/>
    <x v="1"/>
    <n v="17055"/>
    <n v="29580166737.100998"/>
  </r>
  <r>
    <x v="2"/>
    <x v="3"/>
    <x v="1"/>
    <x v="15"/>
    <x v="0"/>
    <x v="1"/>
    <x v="1"/>
    <x v="0"/>
    <n v="1816"/>
    <n v="3253017125.2926331"/>
  </r>
  <r>
    <x v="2"/>
    <x v="3"/>
    <x v="1"/>
    <x v="15"/>
    <x v="0"/>
    <x v="1"/>
    <x v="1"/>
    <x v="1"/>
    <n v="6506"/>
    <n v="11264431519.492935"/>
  </r>
  <r>
    <x v="2"/>
    <x v="3"/>
    <x v="1"/>
    <x v="15"/>
    <x v="0"/>
    <x v="1"/>
    <x v="2"/>
    <x v="0"/>
    <n v="3806"/>
    <n v="5582296856.9520493"/>
  </r>
  <r>
    <x v="2"/>
    <x v="3"/>
    <x v="1"/>
    <x v="15"/>
    <x v="0"/>
    <x v="1"/>
    <x v="2"/>
    <x v="1"/>
    <n v="3195"/>
    <n v="4504404451.4638271"/>
  </r>
  <r>
    <x v="2"/>
    <x v="3"/>
    <x v="1"/>
    <x v="15"/>
    <x v="1"/>
    <x v="2"/>
    <x v="3"/>
    <x v="0"/>
    <n v="5508"/>
    <n v="25308404964"/>
  </r>
  <r>
    <x v="2"/>
    <x v="3"/>
    <x v="1"/>
    <x v="15"/>
    <x v="1"/>
    <x v="2"/>
    <x v="3"/>
    <x v="1"/>
    <n v="6266"/>
    <n v="23305515330"/>
  </r>
  <r>
    <x v="2"/>
    <x v="3"/>
    <x v="1"/>
    <x v="15"/>
    <x v="1"/>
    <x v="2"/>
    <x v="4"/>
    <x v="0"/>
    <n v="1065"/>
    <n v="1703307804"/>
  </r>
  <r>
    <x v="2"/>
    <x v="3"/>
    <x v="1"/>
    <x v="15"/>
    <x v="1"/>
    <x v="2"/>
    <x v="4"/>
    <x v="1"/>
    <n v="4204"/>
    <n v="5932112448"/>
  </r>
  <r>
    <x v="2"/>
    <x v="3"/>
    <x v="1"/>
    <x v="15"/>
    <x v="1"/>
    <x v="2"/>
    <x v="1"/>
    <x v="0"/>
    <n v="551"/>
    <n v="775222512"/>
  </r>
  <r>
    <x v="2"/>
    <x v="3"/>
    <x v="1"/>
    <x v="15"/>
    <x v="1"/>
    <x v="2"/>
    <x v="1"/>
    <x v="1"/>
    <n v="1803"/>
    <n v="2302633392"/>
  </r>
  <r>
    <x v="2"/>
    <x v="3"/>
    <x v="1"/>
    <x v="15"/>
    <x v="1"/>
    <x v="2"/>
    <x v="2"/>
    <x v="0"/>
    <n v="674"/>
    <n v="826556514"/>
  </r>
  <r>
    <x v="2"/>
    <x v="3"/>
    <x v="1"/>
    <x v="15"/>
    <x v="1"/>
    <x v="2"/>
    <x v="2"/>
    <x v="1"/>
    <n v="956"/>
    <n v="1118930805"/>
  </r>
  <r>
    <x v="2"/>
    <x v="3"/>
    <x v="1"/>
    <x v="15"/>
    <x v="1"/>
    <x v="4"/>
    <x v="0"/>
    <x v="1"/>
    <n v="1"/>
    <n v="3464874"/>
  </r>
  <r>
    <x v="2"/>
    <x v="3"/>
    <x v="1"/>
    <x v="15"/>
    <x v="1"/>
    <x v="4"/>
    <x v="3"/>
    <x v="0"/>
    <n v="268"/>
    <n v="1429629348.4547853"/>
  </r>
  <r>
    <x v="2"/>
    <x v="3"/>
    <x v="1"/>
    <x v="15"/>
    <x v="1"/>
    <x v="4"/>
    <x v="3"/>
    <x v="1"/>
    <n v="729"/>
    <n v="3520945585.348145"/>
  </r>
  <r>
    <x v="2"/>
    <x v="3"/>
    <x v="1"/>
    <x v="15"/>
    <x v="1"/>
    <x v="4"/>
    <x v="4"/>
    <x v="0"/>
    <n v="167"/>
    <n v="292732645.25444424"/>
  </r>
  <r>
    <x v="2"/>
    <x v="3"/>
    <x v="1"/>
    <x v="15"/>
    <x v="1"/>
    <x v="4"/>
    <x v="4"/>
    <x v="1"/>
    <n v="897"/>
    <n v="1538884951.6905708"/>
  </r>
  <r>
    <x v="2"/>
    <x v="3"/>
    <x v="1"/>
    <x v="15"/>
    <x v="1"/>
    <x v="4"/>
    <x v="1"/>
    <x v="0"/>
    <n v="58"/>
    <n v="104141452.55209033"/>
  </r>
  <r>
    <x v="2"/>
    <x v="3"/>
    <x v="1"/>
    <x v="15"/>
    <x v="1"/>
    <x v="4"/>
    <x v="1"/>
    <x v="1"/>
    <n v="252"/>
    <n v="438076537.09326136"/>
  </r>
  <r>
    <x v="2"/>
    <x v="3"/>
    <x v="1"/>
    <x v="15"/>
    <x v="1"/>
    <x v="4"/>
    <x v="2"/>
    <x v="0"/>
    <n v="97"/>
    <n v="140539626.64284563"/>
  </r>
  <r>
    <x v="2"/>
    <x v="3"/>
    <x v="1"/>
    <x v="15"/>
    <x v="1"/>
    <x v="4"/>
    <x v="2"/>
    <x v="1"/>
    <n v="133"/>
    <n v="185858296.27755675"/>
  </r>
  <r>
    <x v="2"/>
    <x v="3"/>
    <x v="1"/>
    <x v="15"/>
    <x v="1"/>
    <x v="3"/>
    <x v="3"/>
    <x v="0"/>
    <n v="2437"/>
    <n v="20821054252.77734"/>
  </r>
  <r>
    <x v="2"/>
    <x v="3"/>
    <x v="1"/>
    <x v="15"/>
    <x v="1"/>
    <x v="3"/>
    <x v="3"/>
    <x v="1"/>
    <n v="1417"/>
    <n v="10140810514.77734"/>
  </r>
  <r>
    <x v="2"/>
    <x v="3"/>
    <x v="1"/>
    <x v="15"/>
    <x v="1"/>
    <x v="3"/>
    <x v="4"/>
    <x v="0"/>
    <n v="6"/>
    <n v="11896743.099163435"/>
  </r>
  <r>
    <x v="2"/>
    <x v="3"/>
    <x v="1"/>
    <x v="15"/>
    <x v="1"/>
    <x v="3"/>
    <x v="4"/>
    <x v="1"/>
    <n v="16"/>
    <n v="31847889.099163435"/>
  </r>
  <r>
    <x v="2"/>
    <x v="3"/>
    <x v="1"/>
    <x v="15"/>
    <x v="1"/>
    <x v="3"/>
    <x v="1"/>
    <x v="0"/>
    <n v="2"/>
    <n v="5430119.9667975726"/>
  </r>
  <r>
    <x v="2"/>
    <x v="3"/>
    <x v="1"/>
    <x v="15"/>
    <x v="1"/>
    <x v="3"/>
    <x v="1"/>
    <x v="1"/>
    <n v="6"/>
    <n v="9980417.9667975716"/>
  </r>
  <r>
    <x v="2"/>
    <x v="3"/>
    <x v="1"/>
    <x v="15"/>
    <x v="1"/>
    <x v="3"/>
    <x v="2"/>
    <x v="0"/>
    <n v="33"/>
    <n v="45405463.18331226"/>
  </r>
  <r>
    <x v="2"/>
    <x v="3"/>
    <x v="1"/>
    <x v="15"/>
    <x v="1"/>
    <x v="3"/>
    <x v="2"/>
    <x v="1"/>
    <n v="6"/>
    <n v="8978762.0063211136"/>
  </r>
  <r>
    <x v="3"/>
    <x v="0"/>
    <x v="0"/>
    <x v="0"/>
    <x v="0"/>
    <x v="0"/>
    <x v="0"/>
    <x v="0"/>
    <n v="17"/>
    <n v="87469517.109999999"/>
  </r>
  <r>
    <x v="3"/>
    <x v="0"/>
    <x v="0"/>
    <x v="0"/>
    <x v="0"/>
    <x v="0"/>
    <x v="0"/>
    <x v="1"/>
    <n v="23"/>
    <n v="126074791.06499998"/>
  </r>
  <r>
    <x v="3"/>
    <x v="0"/>
    <x v="0"/>
    <x v="0"/>
    <x v="0"/>
    <x v="0"/>
    <x v="1"/>
    <x v="0"/>
    <n v="16"/>
    <n v="44325344.869090952"/>
  </r>
  <r>
    <x v="3"/>
    <x v="0"/>
    <x v="0"/>
    <x v="0"/>
    <x v="0"/>
    <x v="0"/>
    <x v="1"/>
    <x v="1"/>
    <n v="9"/>
    <n v="24923109.574903857"/>
  </r>
  <r>
    <x v="3"/>
    <x v="0"/>
    <x v="0"/>
    <x v="0"/>
    <x v="0"/>
    <x v="1"/>
    <x v="3"/>
    <x v="0"/>
    <n v="46"/>
    <n v="311677450.28391737"/>
  </r>
  <r>
    <x v="3"/>
    <x v="0"/>
    <x v="0"/>
    <x v="0"/>
    <x v="0"/>
    <x v="1"/>
    <x v="3"/>
    <x v="1"/>
    <n v="54"/>
    <n v="358607570.81382841"/>
  </r>
  <r>
    <x v="3"/>
    <x v="0"/>
    <x v="0"/>
    <x v="0"/>
    <x v="0"/>
    <x v="1"/>
    <x v="1"/>
    <x v="0"/>
    <n v="138"/>
    <n v="382306099.49590951"/>
  </r>
  <r>
    <x v="3"/>
    <x v="0"/>
    <x v="0"/>
    <x v="0"/>
    <x v="0"/>
    <x v="1"/>
    <x v="1"/>
    <x v="1"/>
    <n v="43"/>
    <n v="119077079.08009619"/>
  </r>
  <r>
    <x v="3"/>
    <x v="0"/>
    <x v="0"/>
    <x v="0"/>
    <x v="0"/>
    <x v="1"/>
    <x v="2"/>
    <x v="0"/>
    <n v="4"/>
    <n v="7730202.4800000004"/>
  </r>
  <r>
    <x v="3"/>
    <x v="0"/>
    <x v="0"/>
    <x v="0"/>
    <x v="0"/>
    <x v="1"/>
    <x v="2"/>
    <x v="1"/>
    <n v="1"/>
    <n v="1932550.62"/>
  </r>
  <r>
    <x v="3"/>
    <x v="0"/>
    <x v="0"/>
    <x v="0"/>
    <x v="1"/>
    <x v="2"/>
    <x v="0"/>
    <x v="0"/>
    <n v="2"/>
    <n v="35380674"/>
  </r>
  <r>
    <x v="3"/>
    <x v="0"/>
    <x v="0"/>
    <x v="0"/>
    <x v="1"/>
    <x v="2"/>
    <x v="0"/>
    <x v="1"/>
    <n v="8"/>
    <n v="135288114"/>
  </r>
  <r>
    <x v="3"/>
    <x v="0"/>
    <x v="0"/>
    <x v="0"/>
    <x v="1"/>
    <x v="2"/>
    <x v="3"/>
    <x v="0"/>
    <n v="38"/>
    <n v="373588884"/>
  </r>
  <r>
    <x v="3"/>
    <x v="0"/>
    <x v="0"/>
    <x v="0"/>
    <x v="1"/>
    <x v="2"/>
    <x v="3"/>
    <x v="1"/>
    <n v="36"/>
    <n v="283438425"/>
  </r>
  <r>
    <x v="3"/>
    <x v="0"/>
    <x v="0"/>
    <x v="0"/>
    <x v="1"/>
    <x v="2"/>
    <x v="4"/>
    <x v="0"/>
    <n v="8"/>
    <n v="49113504"/>
  </r>
  <r>
    <x v="3"/>
    <x v="0"/>
    <x v="0"/>
    <x v="0"/>
    <x v="1"/>
    <x v="2"/>
    <x v="4"/>
    <x v="1"/>
    <n v="4"/>
    <n v="28148802"/>
  </r>
  <r>
    <x v="3"/>
    <x v="0"/>
    <x v="0"/>
    <x v="0"/>
    <x v="1"/>
    <x v="2"/>
    <x v="1"/>
    <x v="0"/>
    <n v="6"/>
    <n v="36763983"/>
  </r>
  <r>
    <x v="3"/>
    <x v="0"/>
    <x v="0"/>
    <x v="0"/>
    <x v="1"/>
    <x v="2"/>
    <x v="1"/>
    <x v="1"/>
    <n v="9"/>
    <n v="51400074"/>
  </r>
  <r>
    <x v="3"/>
    <x v="0"/>
    <x v="0"/>
    <x v="0"/>
    <x v="1"/>
    <x v="4"/>
    <x v="1"/>
    <x v="0"/>
    <n v="1"/>
    <n v="2770334.0543181845"/>
  </r>
  <r>
    <x v="3"/>
    <x v="0"/>
    <x v="0"/>
    <x v="0"/>
    <x v="1"/>
    <x v="4"/>
    <x v="1"/>
    <x v="1"/>
    <n v="2"/>
    <n v="5538468.7944230782"/>
  </r>
  <r>
    <x v="3"/>
    <x v="0"/>
    <x v="0"/>
    <x v="1"/>
    <x v="0"/>
    <x v="0"/>
    <x v="0"/>
    <x v="0"/>
    <n v="31"/>
    <n v="802123307.0611726"/>
  </r>
  <r>
    <x v="3"/>
    <x v="0"/>
    <x v="0"/>
    <x v="1"/>
    <x v="0"/>
    <x v="0"/>
    <x v="0"/>
    <x v="1"/>
    <n v="14"/>
    <n v="344082263.19787651"/>
  </r>
  <r>
    <x v="3"/>
    <x v="0"/>
    <x v="0"/>
    <x v="1"/>
    <x v="0"/>
    <x v="0"/>
    <x v="3"/>
    <x v="0"/>
    <n v="115"/>
    <n v="1515390941.0957236"/>
  </r>
  <r>
    <x v="3"/>
    <x v="0"/>
    <x v="0"/>
    <x v="1"/>
    <x v="0"/>
    <x v="0"/>
    <x v="3"/>
    <x v="1"/>
    <n v="64"/>
    <n v="741039379.74136829"/>
  </r>
  <r>
    <x v="3"/>
    <x v="0"/>
    <x v="0"/>
    <x v="1"/>
    <x v="0"/>
    <x v="0"/>
    <x v="4"/>
    <x v="0"/>
    <n v="72"/>
    <n v="457248088.93998063"/>
  </r>
  <r>
    <x v="3"/>
    <x v="0"/>
    <x v="0"/>
    <x v="1"/>
    <x v="0"/>
    <x v="0"/>
    <x v="4"/>
    <x v="1"/>
    <n v="44"/>
    <n v="298076172.99218136"/>
  </r>
  <r>
    <x v="3"/>
    <x v="0"/>
    <x v="0"/>
    <x v="1"/>
    <x v="0"/>
    <x v="0"/>
    <x v="1"/>
    <x v="0"/>
    <n v="94"/>
    <n v="446278422.68022507"/>
  </r>
  <r>
    <x v="3"/>
    <x v="0"/>
    <x v="0"/>
    <x v="1"/>
    <x v="0"/>
    <x v="0"/>
    <x v="1"/>
    <x v="1"/>
    <n v="18"/>
    <n v="73145730.869025454"/>
  </r>
  <r>
    <x v="3"/>
    <x v="0"/>
    <x v="0"/>
    <x v="1"/>
    <x v="0"/>
    <x v="0"/>
    <x v="2"/>
    <x v="0"/>
    <n v="36"/>
    <n v="112886388.44801989"/>
  </r>
  <r>
    <x v="3"/>
    <x v="0"/>
    <x v="0"/>
    <x v="1"/>
    <x v="0"/>
    <x v="1"/>
    <x v="3"/>
    <x v="0"/>
    <n v="129"/>
    <n v="1626308880.0768394"/>
  </r>
  <r>
    <x v="3"/>
    <x v="0"/>
    <x v="0"/>
    <x v="1"/>
    <x v="0"/>
    <x v="1"/>
    <x v="3"/>
    <x v="1"/>
    <n v="92"/>
    <n v="1048006887.5432401"/>
  </r>
  <r>
    <x v="3"/>
    <x v="0"/>
    <x v="0"/>
    <x v="1"/>
    <x v="0"/>
    <x v="1"/>
    <x v="4"/>
    <x v="0"/>
    <n v="74"/>
    <n v="450815105.94255865"/>
  </r>
  <r>
    <x v="3"/>
    <x v="0"/>
    <x v="0"/>
    <x v="1"/>
    <x v="0"/>
    <x v="1"/>
    <x v="4"/>
    <x v="1"/>
    <n v="63"/>
    <n v="417744440.15989888"/>
  </r>
  <r>
    <x v="3"/>
    <x v="0"/>
    <x v="0"/>
    <x v="1"/>
    <x v="0"/>
    <x v="1"/>
    <x v="1"/>
    <x v="0"/>
    <n v="56"/>
    <n v="224603386.91069075"/>
  </r>
  <r>
    <x v="3"/>
    <x v="0"/>
    <x v="0"/>
    <x v="1"/>
    <x v="0"/>
    <x v="1"/>
    <x v="1"/>
    <x v="1"/>
    <n v="14"/>
    <n v="57440099.640443936"/>
  </r>
  <r>
    <x v="3"/>
    <x v="0"/>
    <x v="0"/>
    <x v="1"/>
    <x v="0"/>
    <x v="1"/>
    <x v="2"/>
    <x v="0"/>
    <n v="108"/>
    <n v="332897253.44309336"/>
  </r>
  <r>
    <x v="3"/>
    <x v="0"/>
    <x v="0"/>
    <x v="1"/>
    <x v="0"/>
    <x v="1"/>
    <x v="2"/>
    <x v="1"/>
    <n v="10"/>
    <n v="29141096.18924626"/>
  </r>
  <r>
    <x v="3"/>
    <x v="0"/>
    <x v="0"/>
    <x v="1"/>
    <x v="1"/>
    <x v="2"/>
    <x v="3"/>
    <x v="0"/>
    <n v="82"/>
    <n v="372206439"/>
  </r>
  <r>
    <x v="3"/>
    <x v="0"/>
    <x v="0"/>
    <x v="1"/>
    <x v="1"/>
    <x v="2"/>
    <x v="3"/>
    <x v="1"/>
    <n v="25"/>
    <n v="80394648"/>
  </r>
  <r>
    <x v="3"/>
    <x v="0"/>
    <x v="0"/>
    <x v="1"/>
    <x v="1"/>
    <x v="2"/>
    <x v="4"/>
    <x v="0"/>
    <n v="2"/>
    <n v="5494590"/>
  </r>
  <r>
    <x v="3"/>
    <x v="0"/>
    <x v="0"/>
    <x v="1"/>
    <x v="1"/>
    <x v="2"/>
    <x v="4"/>
    <x v="1"/>
    <n v="2"/>
    <n v="2790000"/>
  </r>
  <r>
    <x v="3"/>
    <x v="0"/>
    <x v="0"/>
    <x v="1"/>
    <x v="1"/>
    <x v="2"/>
    <x v="1"/>
    <x v="0"/>
    <n v="69"/>
    <n v="196307241"/>
  </r>
  <r>
    <x v="3"/>
    <x v="0"/>
    <x v="0"/>
    <x v="1"/>
    <x v="1"/>
    <x v="2"/>
    <x v="1"/>
    <x v="1"/>
    <n v="26"/>
    <n v="55135683"/>
  </r>
  <r>
    <x v="3"/>
    <x v="0"/>
    <x v="0"/>
    <x v="1"/>
    <x v="1"/>
    <x v="2"/>
    <x v="2"/>
    <x v="0"/>
    <n v="12"/>
    <n v="12631254"/>
  </r>
  <r>
    <x v="3"/>
    <x v="0"/>
    <x v="0"/>
    <x v="1"/>
    <x v="1"/>
    <x v="3"/>
    <x v="0"/>
    <x v="0"/>
    <n v="11"/>
    <n v="84900531"/>
  </r>
  <r>
    <x v="3"/>
    <x v="0"/>
    <x v="0"/>
    <x v="1"/>
    <x v="1"/>
    <x v="3"/>
    <x v="0"/>
    <x v="1"/>
    <n v="7"/>
    <n v="40480005"/>
  </r>
  <r>
    <x v="3"/>
    <x v="0"/>
    <x v="0"/>
    <x v="1"/>
    <x v="1"/>
    <x v="3"/>
    <x v="3"/>
    <x v="0"/>
    <n v="205"/>
    <n v="772305486"/>
  </r>
  <r>
    <x v="3"/>
    <x v="0"/>
    <x v="0"/>
    <x v="1"/>
    <x v="1"/>
    <x v="3"/>
    <x v="3"/>
    <x v="1"/>
    <n v="165"/>
    <n v="539664651"/>
  </r>
  <r>
    <x v="3"/>
    <x v="0"/>
    <x v="0"/>
    <x v="1"/>
    <x v="1"/>
    <x v="3"/>
    <x v="4"/>
    <x v="0"/>
    <n v="43"/>
    <n v="104721255"/>
  </r>
  <r>
    <x v="3"/>
    <x v="0"/>
    <x v="0"/>
    <x v="1"/>
    <x v="1"/>
    <x v="3"/>
    <x v="4"/>
    <x v="1"/>
    <n v="222"/>
    <n v="382297842"/>
  </r>
  <r>
    <x v="3"/>
    <x v="0"/>
    <x v="0"/>
    <x v="1"/>
    <x v="1"/>
    <x v="3"/>
    <x v="1"/>
    <x v="0"/>
    <n v="233"/>
    <n v="503153817"/>
  </r>
  <r>
    <x v="3"/>
    <x v="0"/>
    <x v="0"/>
    <x v="1"/>
    <x v="1"/>
    <x v="3"/>
    <x v="1"/>
    <x v="1"/>
    <n v="259"/>
    <n v="574746204"/>
  </r>
  <r>
    <x v="3"/>
    <x v="0"/>
    <x v="0"/>
    <x v="2"/>
    <x v="0"/>
    <x v="0"/>
    <x v="0"/>
    <x v="0"/>
    <n v="1253"/>
    <n v="18255479203.855366"/>
  </r>
  <r>
    <x v="3"/>
    <x v="0"/>
    <x v="0"/>
    <x v="2"/>
    <x v="0"/>
    <x v="0"/>
    <x v="0"/>
    <x v="1"/>
    <n v="1431"/>
    <n v="21912539903.332703"/>
  </r>
  <r>
    <x v="3"/>
    <x v="0"/>
    <x v="0"/>
    <x v="2"/>
    <x v="0"/>
    <x v="0"/>
    <x v="3"/>
    <x v="0"/>
    <n v="1086"/>
    <n v="5057389085.2561321"/>
  </r>
  <r>
    <x v="3"/>
    <x v="0"/>
    <x v="0"/>
    <x v="2"/>
    <x v="0"/>
    <x v="0"/>
    <x v="3"/>
    <x v="1"/>
    <n v="1773"/>
    <n v="8768156397.3130722"/>
  </r>
  <r>
    <x v="3"/>
    <x v="0"/>
    <x v="0"/>
    <x v="2"/>
    <x v="0"/>
    <x v="0"/>
    <x v="1"/>
    <x v="0"/>
    <n v="1256"/>
    <n v="4342249086.5593996"/>
  </r>
  <r>
    <x v="3"/>
    <x v="0"/>
    <x v="0"/>
    <x v="2"/>
    <x v="0"/>
    <x v="0"/>
    <x v="1"/>
    <x v="1"/>
    <n v="1715"/>
    <n v="5934797319.5768185"/>
  </r>
  <r>
    <x v="3"/>
    <x v="0"/>
    <x v="0"/>
    <x v="2"/>
    <x v="0"/>
    <x v="1"/>
    <x v="0"/>
    <x v="0"/>
    <n v="307"/>
    <n v="3833129936.9159679"/>
  </r>
  <r>
    <x v="3"/>
    <x v="0"/>
    <x v="0"/>
    <x v="2"/>
    <x v="0"/>
    <x v="1"/>
    <x v="0"/>
    <x v="1"/>
    <n v="247"/>
    <n v="3219412532.572052"/>
  </r>
  <r>
    <x v="3"/>
    <x v="0"/>
    <x v="0"/>
    <x v="2"/>
    <x v="0"/>
    <x v="1"/>
    <x v="3"/>
    <x v="0"/>
    <n v="602"/>
    <n v="2750647387.5397177"/>
  </r>
  <r>
    <x v="3"/>
    <x v="0"/>
    <x v="0"/>
    <x v="2"/>
    <x v="0"/>
    <x v="1"/>
    <x v="3"/>
    <x v="1"/>
    <n v="931"/>
    <n v="4281366718.2146554"/>
  </r>
  <r>
    <x v="3"/>
    <x v="0"/>
    <x v="0"/>
    <x v="2"/>
    <x v="0"/>
    <x v="1"/>
    <x v="1"/>
    <x v="0"/>
    <n v="707"/>
    <n v="2434706933.6579733"/>
  </r>
  <r>
    <x v="3"/>
    <x v="0"/>
    <x v="0"/>
    <x v="2"/>
    <x v="0"/>
    <x v="1"/>
    <x v="1"/>
    <x v="1"/>
    <n v="973"/>
    <n v="3374244675.8866191"/>
  </r>
  <r>
    <x v="3"/>
    <x v="0"/>
    <x v="0"/>
    <x v="2"/>
    <x v="0"/>
    <x v="3"/>
    <x v="0"/>
    <x v="0"/>
    <n v="8"/>
    <n v="105435961.025655"/>
  </r>
  <r>
    <x v="3"/>
    <x v="0"/>
    <x v="0"/>
    <x v="2"/>
    <x v="0"/>
    <x v="3"/>
    <x v="0"/>
    <x v="1"/>
    <n v="4"/>
    <n v="48241557.105000004"/>
  </r>
  <r>
    <x v="3"/>
    <x v="0"/>
    <x v="0"/>
    <x v="2"/>
    <x v="0"/>
    <x v="3"/>
    <x v="1"/>
    <x v="0"/>
    <n v="6"/>
    <n v="20121200.175000004"/>
  </r>
  <r>
    <x v="3"/>
    <x v="0"/>
    <x v="0"/>
    <x v="2"/>
    <x v="0"/>
    <x v="3"/>
    <x v="1"/>
    <x v="1"/>
    <n v="6"/>
    <n v="24725163.165000003"/>
  </r>
  <r>
    <x v="3"/>
    <x v="0"/>
    <x v="0"/>
    <x v="2"/>
    <x v="1"/>
    <x v="2"/>
    <x v="3"/>
    <x v="0"/>
    <n v="7"/>
    <n v="31841277"/>
  </r>
  <r>
    <x v="3"/>
    <x v="0"/>
    <x v="0"/>
    <x v="2"/>
    <x v="1"/>
    <x v="2"/>
    <x v="3"/>
    <x v="1"/>
    <n v="3"/>
    <n v="16339608"/>
  </r>
  <r>
    <x v="3"/>
    <x v="0"/>
    <x v="0"/>
    <x v="2"/>
    <x v="1"/>
    <x v="2"/>
    <x v="1"/>
    <x v="0"/>
    <n v="5"/>
    <n v="7171554"/>
  </r>
  <r>
    <x v="3"/>
    <x v="0"/>
    <x v="0"/>
    <x v="2"/>
    <x v="1"/>
    <x v="2"/>
    <x v="1"/>
    <x v="1"/>
    <n v="4"/>
    <n v="8899386"/>
  </r>
  <r>
    <x v="3"/>
    <x v="0"/>
    <x v="0"/>
    <x v="2"/>
    <x v="1"/>
    <x v="4"/>
    <x v="0"/>
    <x v="0"/>
    <n v="16"/>
    <n v="228154184.608915"/>
  </r>
  <r>
    <x v="3"/>
    <x v="0"/>
    <x v="0"/>
    <x v="2"/>
    <x v="1"/>
    <x v="4"/>
    <x v="0"/>
    <x v="1"/>
    <n v="16"/>
    <n v="238284632.64677885"/>
  </r>
  <r>
    <x v="3"/>
    <x v="0"/>
    <x v="0"/>
    <x v="2"/>
    <x v="1"/>
    <x v="4"/>
    <x v="3"/>
    <x v="1"/>
    <n v="3"/>
    <n v="21661173.30309717"/>
  </r>
  <r>
    <x v="3"/>
    <x v="0"/>
    <x v="0"/>
    <x v="2"/>
    <x v="1"/>
    <x v="4"/>
    <x v="1"/>
    <x v="0"/>
    <n v="61"/>
    <n v="210649833.65140253"/>
  </r>
  <r>
    <x v="3"/>
    <x v="0"/>
    <x v="0"/>
    <x v="2"/>
    <x v="1"/>
    <x v="4"/>
    <x v="1"/>
    <x v="1"/>
    <n v="111"/>
    <n v="384448277.14072496"/>
  </r>
  <r>
    <x v="3"/>
    <x v="0"/>
    <x v="0"/>
    <x v="3"/>
    <x v="0"/>
    <x v="0"/>
    <x v="0"/>
    <x v="0"/>
    <n v="17"/>
    <n v="307799236.93835133"/>
  </r>
  <r>
    <x v="3"/>
    <x v="0"/>
    <x v="0"/>
    <x v="3"/>
    <x v="0"/>
    <x v="0"/>
    <x v="0"/>
    <x v="1"/>
    <n v="14"/>
    <n v="248491150.74351871"/>
  </r>
  <r>
    <x v="3"/>
    <x v="0"/>
    <x v="0"/>
    <x v="3"/>
    <x v="0"/>
    <x v="0"/>
    <x v="3"/>
    <x v="0"/>
    <n v="119"/>
    <n v="1072885962.4752523"/>
  </r>
  <r>
    <x v="3"/>
    <x v="0"/>
    <x v="0"/>
    <x v="3"/>
    <x v="0"/>
    <x v="0"/>
    <x v="3"/>
    <x v="1"/>
    <n v="68"/>
    <n v="590261635.85264218"/>
  </r>
  <r>
    <x v="3"/>
    <x v="0"/>
    <x v="0"/>
    <x v="3"/>
    <x v="0"/>
    <x v="0"/>
    <x v="4"/>
    <x v="0"/>
    <n v="17"/>
    <n v="86142288.38569355"/>
  </r>
  <r>
    <x v="3"/>
    <x v="0"/>
    <x v="0"/>
    <x v="3"/>
    <x v="0"/>
    <x v="0"/>
    <x v="4"/>
    <x v="1"/>
    <n v="21"/>
    <n v="101721830.19466227"/>
  </r>
  <r>
    <x v="3"/>
    <x v="0"/>
    <x v="0"/>
    <x v="3"/>
    <x v="0"/>
    <x v="0"/>
    <x v="1"/>
    <x v="0"/>
    <n v="12"/>
    <n v="38925925.877683595"/>
  </r>
  <r>
    <x v="3"/>
    <x v="0"/>
    <x v="0"/>
    <x v="3"/>
    <x v="0"/>
    <x v="0"/>
    <x v="1"/>
    <x v="1"/>
    <n v="17"/>
    <n v="50323041.976060413"/>
  </r>
  <r>
    <x v="3"/>
    <x v="0"/>
    <x v="0"/>
    <x v="3"/>
    <x v="0"/>
    <x v="0"/>
    <x v="2"/>
    <x v="0"/>
    <n v="4"/>
    <n v="10316601.182347864"/>
  </r>
  <r>
    <x v="3"/>
    <x v="0"/>
    <x v="0"/>
    <x v="3"/>
    <x v="0"/>
    <x v="0"/>
    <x v="2"/>
    <x v="1"/>
    <n v="1"/>
    <n v="2111383.5495885336"/>
  </r>
  <r>
    <x v="3"/>
    <x v="0"/>
    <x v="0"/>
    <x v="3"/>
    <x v="0"/>
    <x v="1"/>
    <x v="3"/>
    <x v="0"/>
    <n v="556"/>
    <n v="4966904996.9789047"/>
  </r>
  <r>
    <x v="3"/>
    <x v="0"/>
    <x v="0"/>
    <x v="3"/>
    <x v="0"/>
    <x v="1"/>
    <x v="3"/>
    <x v="1"/>
    <n v="549"/>
    <n v="4677785351.5391264"/>
  </r>
  <r>
    <x v="3"/>
    <x v="0"/>
    <x v="0"/>
    <x v="3"/>
    <x v="0"/>
    <x v="1"/>
    <x v="4"/>
    <x v="0"/>
    <n v="70"/>
    <n v="354703540.41167933"/>
  </r>
  <r>
    <x v="3"/>
    <x v="0"/>
    <x v="0"/>
    <x v="3"/>
    <x v="0"/>
    <x v="1"/>
    <x v="4"/>
    <x v="1"/>
    <n v="128"/>
    <n v="620018774.5198462"/>
  </r>
  <r>
    <x v="3"/>
    <x v="0"/>
    <x v="0"/>
    <x v="3"/>
    <x v="0"/>
    <x v="1"/>
    <x v="1"/>
    <x v="0"/>
    <n v="90"/>
    <n v="291944444.08262694"/>
  </r>
  <r>
    <x v="3"/>
    <x v="0"/>
    <x v="0"/>
    <x v="3"/>
    <x v="0"/>
    <x v="1"/>
    <x v="1"/>
    <x v="1"/>
    <n v="155"/>
    <n v="458827735.66408026"/>
  </r>
  <r>
    <x v="3"/>
    <x v="0"/>
    <x v="0"/>
    <x v="3"/>
    <x v="0"/>
    <x v="1"/>
    <x v="2"/>
    <x v="0"/>
    <n v="131"/>
    <n v="337868688.7218926"/>
  </r>
  <r>
    <x v="3"/>
    <x v="0"/>
    <x v="0"/>
    <x v="3"/>
    <x v="0"/>
    <x v="1"/>
    <x v="2"/>
    <x v="1"/>
    <n v="8"/>
    <n v="16891068.396708269"/>
  </r>
  <r>
    <x v="3"/>
    <x v="0"/>
    <x v="0"/>
    <x v="3"/>
    <x v="1"/>
    <x v="2"/>
    <x v="3"/>
    <x v="0"/>
    <n v="7"/>
    <n v="37631286"/>
  </r>
  <r>
    <x v="3"/>
    <x v="0"/>
    <x v="0"/>
    <x v="3"/>
    <x v="1"/>
    <x v="2"/>
    <x v="3"/>
    <x v="1"/>
    <n v="1"/>
    <n v="2666664"/>
  </r>
  <r>
    <x v="3"/>
    <x v="0"/>
    <x v="0"/>
    <x v="3"/>
    <x v="1"/>
    <x v="2"/>
    <x v="4"/>
    <x v="0"/>
    <n v="2"/>
    <n v="7787472"/>
  </r>
  <r>
    <x v="3"/>
    <x v="0"/>
    <x v="0"/>
    <x v="4"/>
    <x v="0"/>
    <x v="0"/>
    <x v="0"/>
    <x v="0"/>
    <n v="177"/>
    <n v="2286766739.0787468"/>
  </r>
  <r>
    <x v="3"/>
    <x v="0"/>
    <x v="0"/>
    <x v="4"/>
    <x v="0"/>
    <x v="0"/>
    <x v="0"/>
    <x v="1"/>
    <n v="77"/>
    <n v="877264651.82881021"/>
  </r>
  <r>
    <x v="3"/>
    <x v="0"/>
    <x v="0"/>
    <x v="4"/>
    <x v="0"/>
    <x v="0"/>
    <x v="3"/>
    <x v="0"/>
    <n v="132"/>
    <n v="923054714.42412472"/>
  </r>
  <r>
    <x v="3"/>
    <x v="0"/>
    <x v="0"/>
    <x v="4"/>
    <x v="0"/>
    <x v="0"/>
    <x v="3"/>
    <x v="1"/>
    <n v="87"/>
    <n v="565725831.98342371"/>
  </r>
  <r>
    <x v="3"/>
    <x v="0"/>
    <x v="0"/>
    <x v="4"/>
    <x v="0"/>
    <x v="0"/>
    <x v="4"/>
    <x v="0"/>
    <n v="10"/>
    <n v="42563015.947727278"/>
  </r>
  <r>
    <x v="3"/>
    <x v="0"/>
    <x v="0"/>
    <x v="4"/>
    <x v="0"/>
    <x v="0"/>
    <x v="4"/>
    <x v="1"/>
    <n v="7"/>
    <n v="23728620.6875"/>
  </r>
  <r>
    <x v="3"/>
    <x v="0"/>
    <x v="0"/>
    <x v="4"/>
    <x v="0"/>
    <x v="0"/>
    <x v="1"/>
    <x v="0"/>
    <n v="36"/>
    <n v="85234832.439234242"/>
  </r>
  <r>
    <x v="3"/>
    <x v="0"/>
    <x v="0"/>
    <x v="4"/>
    <x v="0"/>
    <x v="0"/>
    <x v="1"/>
    <x v="1"/>
    <n v="60"/>
    <n v="144962964.67139995"/>
  </r>
  <r>
    <x v="3"/>
    <x v="0"/>
    <x v="0"/>
    <x v="4"/>
    <x v="0"/>
    <x v="0"/>
    <x v="2"/>
    <x v="0"/>
    <n v="14"/>
    <n v="26504252.892835718"/>
  </r>
  <r>
    <x v="3"/>
    <x v="0"/>
    <x v="0"/>
    <x v="4"/>
    <x v="0"/>
    <x v="0"/>
    <x v="2"/>
    <x v="1"/>
    <n v="1"/>
    <n v="1816274.0099999998"/>
  </r>
  <r>
    <x v="3"/>
    <x v="0"/>
    <x v="0"/>
    <x v="4"/>
    <x v="0"/>
    <x v="1"/>
    <x v="3"/>
    <x v="0"/>
    <n v="1007"/>
    <n v="7056712866.3071289"/>
  </r>
  <r>
    <x v="3"/>
    <x v="0"/>
    <x v="0"/>
    <x v="4"/>
    <x v="0"/>
    <x v="1"/>
    <x v="3"/>
    <x v="1"/>
    <n v="1154"/>
    <n v="7594789345.0953846"/>
  </r>
  <r>
    <x v="3"/>
    <x v="0"/>
    <x v="0"/>
    <x v="4"/>
    <x v="0"/>
    <x v="1"/>
    <x v="4"/>
    <x v="0"/>
    <n v="92"/>
    <n v="335160793.71467769"/>
  </r>
  <r>
    <x v="3"/>
    <x v="0"/>
    <x v="0"/>
    <x v="4"/>
    <x v="0"/>
    <x v="1"/>
    <x v="4"/>
    <x v="1"/>
    <n v="128"/>
    <n v="449462311.61081034"/>
  </r>
  <r>
    <x v="3"/>
    <x v="0"/>
    <x v="0"/>
    <x v="4"/>
    <x v="0"/>
    <x v="1"/>
    <x v="1"/>
    <x v="0"/>
    <n v="485"/>
    <n v="1177461521.6499109"/>
  </r>
  <r>
    <x v="3"/>
    <x v="0"/>
    <x v="0"/>
    <x v="4"/>
    <x v="0"/>
    <x v="1"/>
    <x v="1"/>
    <x v="1"/>
    <n v="615"/>
    <n v="1494683571.4570098"/>
  </r>
  <r>
    <x v="3"/>
    <x v="0"/>
    <x v="0"/>
    <x v="4"/>
    <x v="0"/>
    <x v="1"/>
    <x v="2"/>
    <x v="0"/>
    <n v="84"/>
    <n v="158743027.55036435"/>
  </r>
  <r>
    <x v="3"/>
    <x v="0"/>
    <x v="0"/>
    <x v="4"/>
    <x v="0"/>
    <x v="1"/>
    <x v="2"/>
    <x v="1"/>
    <n v="33"/>
    <n v="61196362.25999999"/>
  </r>
  <r>
    <x v="3"/>
    <x v="0"/>
    <x v="0"/>
    <x v="4"/>
    <x v="0"/>
    <x v="3"/>
    <x v="0"/>
    <x v="0"/>
    <n v="4"/>
    <n v="38476343.70658607"/>
  </r>
  <r>
    <x v="3"/>
    <x v="0"/>
    <x v="0"/>
    <x v="4"/>
    <x v="0"/>
    <x v="3"/>
    <x v="0"/>
    <x v="1"/>
    <n v="3"/>
    <n v="29017958.25"/>
  </r>
  <r>
    <x v="3"/>
    <x v="0"/>
    <x v="0"/>
    <x v="4"/>
    <x v="0"/>
    <x v="3"/>
    <x v="3"/>
    <x v="0"/>
    <n v="5"/>
    <n v="35151873.450413108"/>
  </r>
  <r>
    <x v="3"/>
    <x v="0"/>
    <x v="0"/>
    <x v="4"/>
    <x v="1"/>
    <x v="2"/>
    <x v="0"/>
    <x v="0"/>
    <n v="6"/>
    <n v="63158328"/>
  </r>
  <r>
    <x v="3"/>
    <x v="0"/>
    <x v="0"/>
    <x v="4"/>
    <x v="1"/>
    <x v="2"/>
    <x v="0"/>
    <x v="1"/>
    <n v="1"/>
    <n v="9825000"/>
  </r>
  <r>
    <x v="3"/>
    <x v="0"/>
    <x v="0"/>
    <x v="4"/>
    <x v="1"/>
    <x v="2"/>
    <x v="3"/>
    <x v="0"/>
    <n v="784"/>
    <n v="3960990048"/>
  </r>
  <r>
    <x v="3"/>
    <x v="0"/>
    <x v="0"/>
    <x v="4"/>
    <x v="1"/>
    <x v="2"/>
    <x v="3"/>
    <x v="1"/>
    <n v="715"/>
    <n v="3125271687"/>
  </r>
  <r>
    <x v="3"/>
    <x v="0"/>
    <x v="0"/>
    <x v="4"/>
    <x v="1"/>
    <x v="2"/>
    <x v="4"/>
    <x v="0"/>
    <n v="118"/>
    <n v="406650831"/>
  </r>
  <r>
    <x v="3"/>
    <x v="0"/>
    <x v="0"/>
    <x v="4"/>
    <x v="1"/>
    <x v="2"/>
    <x v="4"/>
    <x v="1"/>
    <n v="95"/>
    <n v="287055774"/>
  </r>
  <r>
    <x v="3"/>
    <x v="0"/>
    <x v="0"/>
    <x v="4"/>
    <x v="1"/>
    <x v="2"/>
    <x v="1"/>
    <x v="0"/>
    <n v="249"/>
    <n v="575968248"/>
  </r>
  <r>
    <x v="3"/>
    <x v="0"/>
    <x v="0"/>
    <x v="4"/>
    <x v="1"/>
    <x v="2"/>
    <x v="1"/>
    <x v="1"/>
    <n v="266"/>
    <n v="579142314"/>
  </r>
  <r>
    <x v="3"/>
    <x v="0"/>
    <x v="0"/>
    <x v="4"/>
    <x v="1"/>
    <x v="2"/>
    <x v="2"/>
    <x v="0"/>
    <n v="20"/>
    <n v="35519919"/>
  </r>
  <r>
    <x v="3"/>
    <x v="0"/>
    <x v="0"/>
    <x v="4"/>
    <x v="1"/>
    <x v="2"/>
    <x v="2"/>
    <x v="1"/>
    <n v="14"/>
    <n v="21240957"/>
  </r>
  <r>
    <x v="3"/>
    <x v="0"/>
    <x v="0"/>
    <x v="4"/>
    <x v="1"/>
    <x v="4"/>
    <x v="0"/>
    <x v="0"/>
    <n v="1"/>
    <n v="9240907.9387585707"/>
  </r>
  <r>
    <x v="3"/>
    <x v="0"/>
    <x v="0"/>
    <x v="4"/>
    <x v="1"/>
    <x v="4"/>
    <x v="0"/>
    <x v="1"/>
    <n v="1"/>
    <n v="17547993.193548389"/>
  </r>
  <r>
    <x v="3"/>
    <x v="0"/>
    <x v="0"/>
    <x v="4"/>
    <x v="1"/>
    <x v="4"/>
    <x v="3"/>
    <x v="0"/>
    <n v="23"/>
    <n v="159227532.02226189"/>
  </r>
  <r>
    <x v="3"/>
    <x v="0"/>
    <x v="0"/>
    <x v="4"/>
    <x v="1"/>
    <x v="4"/>
    <x v="3"/>
    <x v="1"/>
    <n v="13"/>
    <n v="83652885.313608363"/>
  </r>
  <r>
    <x v="3"/>
    <x v="0"/>
    <x v="0"/>
    <x v="4"/>
    <x v="1"/>
    <x v="4"/>
    <x v="4"/>
    <x v="0"/>
    <n v="3"/>
    <n v="8803913.848749999"/>
  </r>
  <r>
    <x v="3"/>
    <x v="0"/>
    <x v="0"/>
    <x v="4"/>
    <x v="1"/>
    <x v="4"/>
    <x v="4"/>
    <x v="1"/>
    <n v="4"/>
    <n v="11982976.355999999"/>
  </r>
  <r>
    <x v="3"/>
    <x v="0"/>
    <x v="0"/>
    <x v="4"/>
    <x v="1"/>
    <x v="4"/>
    <x v="1"/>
    <x v="0"/>
    <n v="7"/>
    <n v="16850869.804851517"/>
  </r>
  <r>
    <x v="3"/>
    <x v="0"/>
    <x v="0"/>
    <x v="4"/>
    <x v="1"/>
    <x v="4"/>
    <x v="1"/>
    <x v="1"/>
    <n v="17"/>
    <n v="41202593.006368056"/>
  </r>
  <r>
    <x v="3"/>
    <x v="0"/>
    <x v="0"/>
    <x v="4"/>
    <x v="1"/>
    <x v="4"/>
    <x v="2"/>
    <x v="0"/>
    <n v="11"/>
    <n v="21158215.946052827"/>
  </r>
  <r>
    <x v="3"/>
    <x v="0"/>
    <x v="0"/>
    <x v="4"/>
    <x v="1"/>
    <x v="4"/>
    <x v="2"/>
    <x v="1"/>
    <n v="8"/>
    <n v="15156282.778124999"/>
  </r>
  <r>
    <x v="3"/>
    <x v="0"/>
    <x v="0"/>
    <x v="5"/>
    <x v="0"/>
    <x v="0"/>
    <x v="0"/>
    <x v="0"/>
    <n v="38"/>
    <n v="375042863.50024408"/>
  </r>
  <r>
    <x v="3"/>
    <x v="0"/>
    <x v="0"/>
    <x v="5"/>
    <x v="0"/>
    <x v="0"/>
    <x v="0"/>
    <x v="1"/>
    <n v="24"/>
    <n v="206958009.63858575"/>
  </r>
  <r>
    <x v="3"/>
    <x v="0"/>
    <x v="0"/>
    <x v="5"/>
    <x v="0"/>
    <x v="0"/>
    <x v="3"/>
    <x v="0"/>
    <n v="423"/>
    <n v="3463509527.4698768"/>
  </r>
  <r>
    <x v="3"/>
    <x v="0"/>
    <x v="0"/>
    <x v="5"/>
    <x v="0"/>
    <x v="0"/>
    <x v="3"/>
    <x v="1"/>
    <n v="131"/>
    <n v="911418500.01580763"/>
  </r>
  <r>
    <x v="3"/>
    <x v="0"/>
    <x v="0"/>
    <x v="5"/>
    <x v="0"/>
    <x v="0"/>
    <x v="4"/>
    <x v="0"/>
    <n v="4"/>
    <n v="20463560.572918572"/>
  </r>
  <r>
    <x v="3"/>
    <x v="0"/>
    <x v="0"/>
    <x v="5"/>
    <x v="0"/>
    <x v="0"/>
    <x v="4"/>
    <x v="1"/>
    <n v="5"/>
    <n v="29205499.832820006"/>
  </r>
  <r>
    <x v="3"/>
    <x v="0"/>
    <x v="0"/>
    <x v="5"/>
    <x v="0"/>
    <x v="0"/>
    <x v="1"/>
    <x v="0"/>
    <n v="29"/>
    <n v="81301901.310845196"/>
  </r>
  <r>
    <x v="3"/>
    <x v="0"/>
    <x v="0"/>
    <x v="5"/>
    <x v="0"/>
    <x v="0"/>
    <x v="1"/>
    <x v="1"/>
    <n v="85"/>
    <n v="244037797.26895815"/>
  </r>
  <r>
    <x v="3"/>
    <x v="0"/>
    <x v="0"/>
    <x v="5"/>
    <x v="0"/>
    <x v="0"/>
    <x v="2"/>
    <x v="0"/>
    <n v="55"/>
    <n v="114867433.51419994"/>
  </r>
  <r>
    <x v="3"/>
    <x v="0"/>
    <x v="0"/>
    <x v="5"/>
    <x v="0"/>
    <x v="0"/>
    <x v="2"/>
    <x v="1"/>
    <n v="3"/>
    <n v="5992590.3899999997"/>
  </r>
  <r>
    <x v="3"/>
    <x v="0"/>
    <x v="0"/>
    <x v="5"/>
    <x v="0"/>
    <x v="1"/>
    <x v="3"/>
    <x v="0"/>
    <n v="347"/>
    <n v="2752467903.4798794"/>
  </r>
  <r>
    <x v="3"/>
    <x v="0"/>
    <x v="0"/>
    <x v="5"/>
    <x v="0"/>
    <x v="1"/>
    <x v="3"/>
    <x v="1"/>
    <n v="409"/>
    <n v="2986628400.9342251"/>
  </r>
  <r>
    <x v="3"/>
    <x v="0"/>
    <x v="0"/>
    <x v="5"/>
    <x v="0"/>
    <x v="1"/>
    <x v="4"/>
    <x v="0"/>
    <n v="17"/>
    <n v="69878089.188755706"/>
  </r>
  <r>
    <x v="3"/>
    <x v="0"/>
    <x v="0"/>
    <x v="5"/>
    <x v="0"/>
    <x v="1"/>
    <x v="4"/>
    <x v="1"/>
    <n v="12"/>
    <n v="52368223.470578581"/>
  </r>
  <r>
    <x v="3"/>
    <x v="0"/>
    <x v="0"/>
    <x v="5"/>
    <x v="0"/>
    <x v="1"/>
    <x v="1"/>
    <x v="0"/>
    <n v="46"/>
    <n v="131861282.09332141"/>
  </r>
  <r>
    <x v="3"/>
    <x v="0"/>
    <x v="0"/>
    <x v="5"/>
    <x v="0"/>
    <x v="1"/>
    <x v="1"/>
    <x v="1"/>
    <n v="140"/>
    <n v="397817219.74317849"/>
  </r>
  <r>
    <x v="3"/>
    <x v="0"/>
    <x v="0"/>
    <x v="5"/>
    <x v="0"/>
    <x v="1"/>
    <x v="2"/>
    <x v="0"/>
    <n v="5"/>
    <n v="10513180.965799998"/>
  </r>
  <r>
    <x v="3"/>
    <x v="0"/>
    <x v="0"/>
    <x v="5"/>
    <x v="1"/>
    <x v="2"/>
    <x v="3"/>
    <x v="0"/>
    <n v="101"/>
    <n v="509846451"/>
  </r>
  <r>
    <x v="3"/>
    <x v="0"/>
    <x v="0"/>
    <x v="5"/>
    <x v="1"/>
    <x v="2"/>
    <x v="3"/>
    <x v="1"/>
    <n v="82"/>
    <n v="407665029"/>
  </r>
  <r>
    <x v="3"/>
    <x v="0"/>
    <x v="0"/>
    <x v="5"/>
    <x v="1"/>
    <x v="2"/>
    <x v="4"/>
    <x v="0"/>
    <n v="7"/>
    <n v="20731191"/>
  </r>
  <r>
    <x v="3"/>
    <x v="0"/>
    <x v="0"/>
    <x v="5"/>
    <x v="1"/>
    <x v="2"/>
    <x v="4"/>
    <x v="1"/>
    <n v="19"/>
    <n v="63412053"/>
  </r>
  <r>
    <x v="3"/>
    <x v="0"/>
    <x v="0"/>
    <x v="5"/>
    <x v="1"/>
    <x v="2"/>
    <x v="1"/>
    <x v="0"/>
    <n v="6"/>
    <n v="20736321"/>
  </r>
  <r>
    <x v="3"/>
    <x v="0"/>
    <x v="0"/>
    <x v="5"/>
    <x v="1"/>
    <x v="2"/>
    <x v="1"/>
    <x v="1"/>
    <n v="16"/>
    <n v="48831369"/>
  </r>
  <r>
    <x v="3"/>
    <x v="0"/>
    <x v="0"/>
    <x v="5"/>
    <x v="1"/>
    <x v="2"/>
    <x v="2"/>
    <x v="0"/>
    <n v="7"/>
    <n v="15684519"/>
  </r>
  <r>
    <x v="3"/>
    <x v="0"/>
    <x v="0"/>
    <x v="5"/>
    <x v="1"/>
    <x v="4"/>
    <x v="0"/>
    <x v="0"/>
    <n v="4"/>
    <n v="25719683.118392996"/>
  </r>
  <r>
    <x v="3"/>
    <x v="0"/>
    <x v="0"/>
    <x v="5"/>
    <x v="1"/>
    <x v="4"/>
    <x v="0"/>
    <x v="1"/>
    <n v="6"/>
    <n v="42165726.655000001"/>
  </r>
  <r>
    <x v="3"/>
    <x v="0"/>
    <x v="0"/>
    <x v="5"/>
    <x v="1"/>
    <x v="4"/>
    <x v="3"/>
    <x v="0"/>
    <n v="36"/>
    <n v="284959757.14832819"/>
  </r>
  <r>
    <x v="3"/>
    <x v="0"/>
    <x v="0"/>
    <x v="5"/>
    <x v="1"/>
    <x v="4"/>
    <x v="3"/>
    <x v="1"/>
    <n v="15"/>
    <n v="107821060.19458458"/>
  </r>
  <r>
    <x v="3"/>
    <x v="0"/>
    <x v="0"/>
    <x v="5"/>
    <x v="1"/>
    <x v="4"/>
    <x v="4"/>
    <x v="1"/>
    <n v="1"/>
    <n v="2765186.3335714284"/>
  </r>
  <r>
    <x v="3"/>
    <x v="0"/>
    <x v="0"/>
    <x v="5"/>
    <x v="1"/>
    <x v="4"/>
    <x v="1"/>
    <x v="0"/>
    <n v="14"/>
    <n v="39717333.220833316"/>
  </r>
  <r>
    <x v="3"/>
    <x v="0"/>
    <x v="0"/>
    <x v="5"/>
    <x v="1"/>
    <x v="4"/>
    <x v="1"/>
    <x v="1"/>
    <n v="25"/>
    <n v="72058696.762143299"/>
  </r>
  <r>
    <x v="3"/>
    <x v="0"/>
    <x v="0"/>
    <x v="5"/>
    <x v="1"/>
    <x v="4"/>
    <x v="2"/>
    <x v="0"/>
    <n v="12"/>
    <n v="24396674.591999996"/>
  </r>
  <r>
    <x v="3"/>
    <x v="0"/>
    <x v="0"/>
    <x v="5"/>
    <x v="1"/>
    <x v="4"/>
    <x v="2"/>
    <x v="1"/>
    <n v="2"/>
    <n v="3995060.26"/>
  </r>
  <r>
    <x v="3"/>
    <x v="0"/>
    <x v="0"/>
    <x v="5"/>
    <x v="1"/>
    <x v="3"/>
    <x v="3"/>
    <x v="0"/>
    <n v="21"/>
    <n v="188358534"/>
  </r>
  <r>
    <x v="3"/>
    <x v="0"/>
    <x v="0"/>
    <x v="5"/>
    <x v="1"/>
    <x v="3"/>
    <x v="3"/>
    <x v="1"/>
    <n v="9"/>
    <n v="83870136"/>
  </r>
  <r>
    <x v="3"/>
    <x v="0"/>
    <x v="0"/>
    <x v="6"/>
    <x v="0"/>
    <x v="0"/>
    <x v="0"/>
    <x v="0"/>
    <n v="149"/>
    <n v="1658137615.0465627"/>
  </r>
  <r>
    <x v="3"/>
    <x v="0"/>
    <x v="0"/>
    <x v="6"/>
    <x v="0"/>
    <x v="0"/>
    <x v="0"/>
    <x v="1"/>
    <n v="80"/>
    <n v="971569008.05707264"/>
  </r>
  <r>
    <x v="3"/>
    <x v="0"/>
    <x v="0"/>
    <x v="6"/>
    <x v="0"/>
    <x v="0"/>
    <x v="3"/>
    <x v="0"/>
    <n v="88"/>
    <n v="652469690.96922445"/>
  </r>
  <r>
    <x v="3"/>
    <x v="0"/>
    <x v="0"/>
    <x v="6"/>
    <x v="0"/>
    <x v="0"/>
    <x v="3"/>
    <x v="1"/>
    <n v="56"/>
    <n v="416713638.67427844"/>
  </r>
  <r>
    <x v="3"/>
    <x v="0"/>
    <x v="0"/>
    <x v="6"/>
    <x v="0"/>
    <x v="0"/>
    <x v="4"/>
    <x v="0"/>
    <n v="14"/>
    <n v="54789017.734680831"/>
  </r>
  <r>
    <x v="3"/>
    <x v="0"/>
    <x v="0"/>
    <x v="6"/>
    <x v="0"/>
    <x v="0"/>
    <x v="4"/>
    <x v="1"/>
    <n v="13"/>
    <n v="57216638.67492573"/>
  </r>
  <r>
    <x v="3"/>
    <x v="0"/>
    <x v="0"/>
    <x v="6"/>
    <x v="0"/>
    <x v="0"/>
    <x v="1"/>
    <x v="0"/>
    <n v="43"/>
    <n v="106764393.5402891"/>
  </r>
  <r>
    <x v="3"/>
    <x v="0"/>
    <x v="0"/>
    <x v="6"/>
    <x v="0"/>
    <x v="0"/>
    <x v="1"/>
    <x v="1"/>
    <n v="81"/>
    <n v="231181779.7930741"/>
  </r>
  <r>
    <x v="3"/>
    <x v="0"/>
    <x v="0"/>
    <x v="6"/>
    <x v="0"/>
    <x v="0"/>
    <x v="2"/>
    <x v="0"/>
    <n v="19"/>
    <n v="39366018.169280834"/>
  </r>
  <r>
    <x v="3"/>
    <x v="0"/>
    <x v="0"/>
    <x v="6"/>
    <x v="0"/>
    <x v="0"/>
    <x v="2"/>
    <x v="1"/>
    <n v="1"/>
    <n v="1467082.47"/>
  </r>
  <r>
    <x v="3"/>
    <x v="0"/>
    <x v="0"/>
    <x v="6"/>
    <x v="0"/>
    <x v="1"/>
    <x v="3"/>
    <x v="0"/>
    <n v="1002"/>
    <n v="6157352613.3936157"/>
  </r>
  <r>
    <x v="3"/>
    <x v="0"/>
    <x v="0"/>
    <x v="6"/>
    <x v="0"/>
    <x v="1"/>
    <x v="3"/>
    <x v="1"/>
    <n v="998"/>
    <n v="5879696592.5147047"/>
  </r>
  <r>
    <x v="3"/>
    <x v="0"/>
    <x v="0"/>
    <x v="6"/>
    <x v="0"/>
    <x v="1"/>
    <x v="4"/>
    <x v="0"/>
    <n v="138"/>
    <n v="436210429.48300421"/>
  </r>
  <r>
    <x v="3"/>
    <x v="0"/>
    <x v="0"/>
    <x v="6"/>
    <x v="0"/>
    <x v="1"/>
    <x v="4"/>
    <x v="1"/>
    <n v="267"/>
    <n v="750307357.15621817"/>
  </r>
  <r>
    <x v="3"/>
    <x v="0"/>
    <x v="0"/>
    <x v="6"/>
    <x v="0"/>
    <x v="1"/>
    <x v="1"/>
    <x v="0"/>
    <n v="248"/>
    <n v="597260109.37908328"/>
  </r>
  <r>
    <x v="3"/>
    <x v="0"/>
    <x v="0"/>
    <x v="6"/>
    <x v="0"/>
    <x v="1"/>
    <x v="1"/>
    <x v="1"/>
    <n v="551"/>
    <n v="1322240402.9744141"/>
  </r>
  <r>
    <x v="3"/>
    <x v="0"/>
    <x v="0"/>
    <x v="6"/>
    <x v="0"/>
    <x v="1"/>
    <x v="2"/>
    <x v="0"/>
    <n v="30"/>
    <n v="57224313.355666667"/>
  </r>
  <r>
    <x v="3"/>
    <x v="0"/>
    <x v="0"/>
    <x v="6"/>
    <x v="0"/>
    <x v="1"/>
    <x v="2"/>
    <x v="1"/>
    <n v="2"/>
    <n v="3865101.24"/>
  </r>
  <r>
    <x v="3"/>
    <x v="0"/>
    <x v="0"/>
    <x v="6"/>
    <x v="0"/>
    <x v="3"/>
    <x v="0"/>
    <x v="0"/>
    <n v="50"/>
    <n v="636179984.17007494"/>
  </r>
  <r>
    <x v="3"/>
    <x v="0"/>
    <x v="0"/>
    <x v="6"/>
    <x v="0"/>
    <x v="3"/>
    <x v="0"/>
    <x v="1"/>
    <n v="46"/>
    <n v="587691217.87894547"/>
  </r>
  <r>
    <x v="3"/>
    <x v="0"/>
    <x v="0"/>
    <x v="6"/>
    <x v="0"/>
    <x v="3"/>
    <x v="3"/>
    <x v="0"/>
    <n v="319"/>
    <n v="2355604266.1488309"/>
  </r>
  <r>
    <x v="3"/>
    <x v="0"/>
    <x v="0"/>
    <x v="6"/>
    <x v="0"/>
    <x v="3"/>
    <x v="3"/>
    <x v="1"/>
    <n v="381"/>
    <n v="2723921749.7049818"/>
  </r>
  <r>
    <x v="3"/>
    <x v="0"/>
    <x v="0"/>
    <x v="6"/>
    <x v="0"/>
    <x v="3"/>
    <x v="4"/>
    <x v="0"/>
    <n v="1"/>
    <n v="2767845.5999999996"/>
  </r>
  <r>
    <x v="3"/>
    <x v="0"/>
    <x v="0"/>
    <x v="6"/>
    <x v="0"/>
    <x v="3"/>
    <x v="4"/>
    <x v="1"/>
    <n v="1"/>
    <n v="5246049.7080000006"/>
  </r>
  <r>
    <x v="3"/>
    <x v="0"/>
    <x v="0"/>
    <x v="6"/>
    <x v="0"/>
    <x v="3"/>
    <x v="1"/>
    <x v="0"/>
    <n v="35"/>
    <n v="123222133.07948768"/>
  </r>
  <r>
    <x v="3"/>
    <x v="0"/>
    <x v="0"/>
    <x v="6"/>
    <x v="0"/>
    <x v="3"/>
    <x v="1"/>
    <x v="1"/>
    <n v="106"/>
    <n v="369789292.18031132"/>
  </r>
  <r>
    <x v="3"/>
    <x v="0"/>
    <x v="0"/>
    <x v="6"/>
    <x v="0"/>
    <x v="3"/>
    <x v="2"/>
    <x v="0"/>
    <n v="21"/>
    <n v="45014395.440742508"/>
  </r>
  <r>
    <x v="3"/>
    <x v="0"/>
    <x v="0"/>
    <x v="6"/>
    <x v="0"/>
    <x v="3"/>
    <x v="2"/>
    <x v="1"/>
    <n v="1"/>
    <n v="2197026.0042299996"/>
  </r>
  <r>
    <x v="3"/>
    <x v="0"/>
    <x v="0"/>
    <x v="6"/>
    <x v="1"/>
    <x v="2"/>
    <x v="3"/>
    <x v="0"/>
    <n v="773"/>
    <n v="3387943422"/>
  </r>
  <r>
    <x v="3"/>
    <x v="0"/>
    <x v="0"/>
    <x v="6"/>
    <x v="1"/>
    <x v="2"/>
    <x v="3"/>
    <x v="1"/>
    <n v="779"/>
    <n v="2755444056"/>
  </r>
  <r>
    <x v="3"/>
    <x v="0"/>
    <x v="0"/>
    <x v="6"/>
    <x v="1"/>
    <x v="2"/>
    <x v="4"/>
    <x v="0"/>
    <n v="149"/>
    <n v="415917480"/>
  </r>
  <r>
    <x v="3"/>
    <x v="0"/>
    <x v="0"/>
    <x v="6"/>
    <x v="1"/>
    <x v="2"/>
    <x v="4"/>
    <x v="1"/>
    <n v="180"/>
    <n v="397033116"/>
  </r>
  <r>
    <x v="3"/>
    <x v="0"/>
    <x v="0"/>
    <x v="6"/>
    <x v="1"/>
    <x v="2"/>
    <x v="1"/>
    <x v="0"/>
    <n v="564"/>
    <n v="1185687747"/>
  </r>
  <r>
    <x v="3"/>
    <x v="0"/>
    <x v="0"/>
    <x v="6"/>
    <x v="1"/>
    <x v="2"/>
    <x v="1"/>
    <x v="1"/>
    <n v="791"/>
    <n v="1500346212"/>
  </r>
  <r>
    <x v="3"/>
    <x v="0"/>
    <x v="0"/>
    <x v="6"/>
    <x v="1"/>
    <x v="2"/>
    <x v="2"/>
    <x v="0"/>
    <n v="5"/>
    <n v="7538451"/>
  </r>
  <r>
    <x v="3"/>
    <x v="0"/>
    <x v="0"/>
    <x v="6"/>
    <x v="1"/>
    <x v="2"/>
    <x v="2"/>
    <x v="1"/>
    <n v="10"/>
    <n v="7155762"/>
  </r>
  <r>
    <x v="3"/>
    <x v="0"/>
    <x v="0"/>
    <x v="6"/>
    <x v="1"/>
    <x v="4"/>
    <x v="3"/>
    <x v="0"/>
    <n v="11"/>
    <n v="77902170.907356501"/>
  </r>
  <r>
    <x v="3"/>
    <x v="0"/>
    <x v="0"/>
    <x v="6"/>
    <x v="1"/>
    <x v="4"/>
    <x v="3"/>
    <x v="1"/>
    <n v="16"/>
    <n v="105445339.78419389"/>
  </r>
  <r>
    <x v="3"/>
    <x v="0"/>
    <x v="0"/>
    <x v="6"/>
    <x v="1"/>
    <x v="4"/>
    <x v="4"/>
    <x v="0"/>
    <n v="1"/>
    <n v="2981653.0049999999"/>
  </r>
  <r>
    <x v="3"/>
    <x v="0"/>
    <x v="0"/>
    <x v="6"/>
    <x v="1"/>
    <x v="4"/>
    <x v="4"/>
    <x v="1"/>
    <n v="6"/>
    <n v="18670892.769943587"/>
  </r>
  <r>
    <x v="3"/>
    <x v="0"/>
    <x v="0"/>
    <x v="6"/>
    <x v="1"/>
    <x v="4"/>
    <x v="1"/>
    <x v="0"/>
    <n v="4"/>
    <n v="10240806.834542423"/>
  </r>
  <r>
    <x v="3"/>
    <x v="0"/>
    <x v="0"/>
    <x v="6"/>
    <x v="1"/>
    <x v="4"/>
    <x v="1"/>
    <x v="1"/>
    <n v="15"/>
    <n v="40196498.356551304"/>
  </r>
  <r>
    <x v="3"/>
    <x v="0"/>
    <x v="0"/>
    <x v="6"/>
    <x v="1"/>
    <x v="4"/>
    <x v="2"/>
    <x v="0"/>
    <n v="2"/>
    <n v="3399633.09"/>
  </r>
  <r>
    <x v="3"/>
    <x v="0"/>
    <x v="0"/>
    <x v="6"/>
    <x v="1"/>
    <x v="4"/>
    <x v="2"/>
    <x v="1"/>
    <n v="2"/>
    <n v="3787583.5"/>
  </r>
  <r>
    <x v="3"/>
    <x v="0"/>
    <x v="0"/>
    <x v="6"/>
    <x v="1"/>
    <x v="3"/>
    <x v="0"/>
    <x v="0"/>
    <n v="18"/>
    <n v="277524096"/>
  </r>
  <r>
    <x v="3"/>
    <x v="0"/>
    <x v="0"/>
    <x v="6"/>
    <x v="1"/>
    <x v="3"/>
    <x v="0"/>
    <x v="1"/>
    <n v="7"/>
    <n v="97333626"/>
  </r>
  <r>
    <x v="3"/>
    <x v="0"/>
    <x v="0"/>
    <x v="6"/>
    <x v="1"/>
    <x v="3"/>
    <x v="3"/>
    <x v="0"/>
    <n v="39"/>
    <n v="305637081"/>
  </r>
  <r>
    <x v="3"/>
    <x v="0"/>
    <x v="0"/>
    <x v="6"/>
    <x v="1"/>
    <x v="3"/>
    <x v="3"/>
    <x v="1"/>
    <n v="37"/>
    <n v="284274783"/>
  </r>
  <r>
    <x v="3"/>
    <x v="0"/>
    <x v="0"/>
    <x v="6"/>
    <x v="1"/>
    <x v="3"/>
    <x v="1"/>
    <x v="0"/>
    <n v="7"/>
    <n v="21336264"/>
  </r>
  <r>
    <x v="3"/>
    <x v="0"/>
    <x v="0"/>
    <x v="6"/>
    <x v="1"/>
    <x v="3"/>
    <x v="1"/>
    <x v="1"/>
    <n v="36"/>
    <n v="116830887"/>
  </r>
  <r>
    <x v="3"/>
    <x v="0"/>
    <x v="0"/>
    <x v="6"/>
    <x v="1"/>
    <x v="3"/>
    <x v="2"/>
    <x v="0"/>
    <n v="17"/>
    <n v="35335050"/>
  </r>
  <r>
    <x v="3"/>
    <x v="0"/>
    <x v="0"/>
    <x v="6"/>
    <x v="1"/>
    <x v="3"/>
    <x v="2"/>
    <x v="1"/>
    <n v="4"/>
    <n v="7325502"/>
  </r>
  <r>
    <x v="3"/>
    <x v="0"/>
    <x v="0"/>
    <x v="7"/>
    <x v="0"/>
    <x v="0"/>
    <x v="0"/>
    <x v="0"/>
    <n v="388"/>
    <n v="5589106842.0130844"/>
  </r>
  <r>
    <x v="3"/>
    <x v="0"/>
    <x v="0"/>
    <x v="7"/>
    <x v="0"/>
    <x v="0"/>
    <x v="0"/>
    <x v="1"/>
    <n v="202"/>
    <n v="2755662031.7827525"/>
  </r>
  <r>
    <x v="3"/>
    <x v="0"/>
    <x v="0"/>
    <x v="7"/>
    <x v="0"/>
    <x v="0"/>
    <x v="3"/>
    <x v="0"/>
    <n v="1052"/>
    <n v="9133077702.8807755"/>
  </r>
  <r>
    <x v="3"/>
    <x v="0"/>
    <x v="0"/>
    <x v="7"/>
    <x v="0"/>
    <x v="0"/>
    <x v="3"/>
    <x v="1"/>
    <n v="1181"/>
    <n v="10350318038.994774"/>
  </r>
  <r>
    <x v="3"/>
    <x v="0"/>
    <x v="0"/>
    <x v="7"/>
    <x v="0"/>
    <x v="0"/>
    <x v="4"/>
    <x v="0"/>
    <n v="280"/>
    <n v="1457021083.1450627"/>
  </r>
  <r>
    <x v="3"/>
    <x v="0"/>
    <x v="0"/>
    <x v="7"/>
    <x v="0"/>
    <x v="0"/>
    <x v="4"/>
    <x v="1"/>
    <n v="325"/>
    <n v="1787953825.5752277"/>
  </r>
  <r>
    <x v="3"/>
    <x v="0"/>
    <x v="0"/>
    <x v="7"/>
    <x v="0"/>
    <x v="0"/>
    <x v="1"/>
    <x v="0"/>
    <n v="472"/>
    <n v="1632446741.696528"/>
  </r>
  <r>
    <x v="3"/>
    <x v="0"/>
    <x v="0"/>
    <x v="7"/>
    <x v="0"/>
    <x v="0"/>
    <x v="1"/>
    <x v="1"/>
    <n v="521"/>
    <n v="1918160328.4615338"/>
  </r>
  <r>
    <x v="3"/>
    <x v="0"/>
    <x v="0"/>
    <x v="7"/>
    <x v="0"/>
    <x v="0"/>
    <x v="2"/>
    <x v="0"/>
    <n v="219"/>
    <n v="529532330.70090133"/>
  </r>
  <r>
    <x v="3"/>
    <x v="0"/>
    <x v="0"/>
    <x v="7"/>
    <x v="0"/>
    <x v="0"/>
    <x v="2"/>
    <x v="1"/>
    <n v="6"/>
    <n v="14381871.780646801"/>
  </r>
  <r>
    <x v="3"/>
    <x v="0"/>
    <x v="0"/>
    <x v="7"/>
    <x v="0"/>
    <x v="1"/>
    <x v="0"/>
    <x v="0"/>
    <n v="35"/>
    <n v="610521175.82261598"/>
  </r>
  <r>
    <x v="3"/>
    <x v="0"/>
    <x v="0"/>
    <x v="7"/>
    <x v="0"/>
    <x v="1"/>
    <x v="0"/>
    <x v="1"/>
    <n v="23"/>
    <n v="285322790.80761874"/>
  </r>
  <r>
    <x v="3"/>
    <x v="0"/>
    <x v="0"/>
    <x v="7"/>
    <x v="0"/>
    <x v="1"/>
    <x v="3"/>
    <x v="0"/>
    <n v="1975"/>
    <n v="19121168576.173607"/>
  </r>
  <r>
    <x v="3"/>
    <x v="0"/>
    <x v="0"/>
    <x v="7"/>
    <x v="0"/>
    <x v="1"/>
    <x v="3"/>
    <x v="1"/>
    <n v="1875"/>
    <n v="17569512035.662807"/>
  </r>
  <r>
    <x v="3"/>
    <x v="0"/>
    <x v="0"/>
    <x v="7"/>
    <x v="0"/>
    <x v="1"/>
    <x v="4"/>
    <x v="0"/>
    <n v="199"/>
    <n v="837029339.32596457"/>
  </r>
  <r>
    <x v="3"/>
    <x v="0"/>
    <x v="0"/>
    <x v="7"/>
    <x v="0"/>
    <x v="1"/>
    <x v="4"/>
    <x v="1"/>
    <n v="165"/>
    <n v="672961938.62425089"/>
  </r>
  <r>
    <x v="3"/>
    <x v="0"/>
    <x v="0"/>
    <x v="7"/>
    <x v="0"/>
    <x v="1"/>
    <x v="1"/>
    <x v="0"/>
    <n v="689"/>
    <n v="1931974817.2789781"/>
  </r>
  <r>
    <x v="3"/>
    <x v="0"/>
    <x v="0"/>
    <x v="7"/>
    <x v="0"/>
    <x v="1"/>
    <x v="1"/>
    <x v="1"/>
    <n v="985"/>
    <n v="2966129082.7449532"/>
  </r>
  <r>
    <x v="3"/>
    <x v="0"/>
    <x v="0"/>
    <x v="7"/>
    <x v="0"/>
    <x v="1"/>
    <x v="2"/>
    <x v="0"/>
    <n v="203"/>
    <n v="475150147.20440507"/>
  </r>
  <r>
    <x v="3"/>
    <x v="0"/>
    <x v="0"/>
    <x v="7"/>
    <x v="0"/>
    <x v="1"/>
    <x v="2"/>
    <x v="1"/>
    <n v="18"/>
    <n v="40035192.576931193"/>
  </r>
  <r>
    <x v="3"/>
    <x v="0"/>
    <x v="0"/>
    <x v="7"/>
    <x v="1"/>
    <x v="2"/>
    <x v="0"/>
    <x v="0"/>
    <n v="1"/>
    <n v="3800481"/>
  </r>
  <r>
    <x v="3"/>
    <x v="0"/>
    <x v="0"/>
    <x v="7"/>
    <x v="1"/>
    <x v="2"/>
    <x v="3"/>
    <x v="0"/>
    <n v="185"/>
    <n v="1291713457.3941"/>
  </r>
  <r>
    <x v="3"/>
    <x v="0"/>
    <x v="0"/>
    <x v="7"/>
    <x v="1"/>
    <x v="2"/>
    <x v="3"/>
    <x v="1"/>
    <n v="130"/>
    <n v="869410093.49139035"/>
  </r>
  <r>
    <x v="3"/>
    <x v="0"/>
    <x v="0"/>
    <x v="7"/>
    <x v="1"/>
    <x v="2"/>
    <x v="4"/>
    <x v="0"/>
    <n v="21"/>
    <n v="65213172"/>
  </r>
  <r>
    <x v="3"/>
    <x v="0"/>
    <x v="0"/>
    <x v="7"/>
    <x v="1"/>
    <x v="2"/>
    <x v="4"/>
    <x v="1"/>
    <n v="15"/>
    <n v="54773175"/>
  </r>
  <r>
    <x v="3"/>
    <x v="0"/>
    <x v="0"/>
    <x v="7"/>
    <x v="1"/>
    <x v="2"/>
    <x v="1"/>
    <x v="0"/>
    <n v="14"/>
    <n v="32736549"/>
  </r>
  <r>
    <x v="3"/>
    <x v="0"/>
    <x v="0"/>
    <x v="7"/>
    <x v="1"/>
    <x v="2"/>
    <x v="1"/>
    <x v="1"/>
    <n v="29"/>
    <n v="67306038"/>
  </r>
  <r>
    <x v="3"/>
    <x v="0"/>
    <x v="0"/>
    <x v="7"/>
    <x v="1"/>
    <x v="2"/>
    <x v="2"/>
    <x v="0"/>
    <n v="6"/>
    <n v="10933827"/>
  </r>
  <r>
    <x v="3"/>
    <x v="0"/>
    <x v="0"/>
    <x v="7"/>
    <x v="1"/>
    <x v="2"/>
    <x v="2"/>
    <x v="1"/>
    <n v="3"/>
    <n v="4463418"/>
  </r>
  <r>
    <x v="3"/>
    <x v="0"/>
    <x v="0"/>
    <x v="7"/>
    <x v="1"/>
    <x v="4"/>
    <x v="0"/>
    <x v="0"/>
    <n v="7"/>
    <n v="48187157.797018029"/>
  </r>
  <r>
    <x v="3"/>
    <x v="0"/>
    <x v="0"/>
    <x v="7"/>
    <x v="1"/>
    <x v="4"/>
    <x v="0"/>
    <x v="1"/>
    <n v="5"/>
    <n v="32882170.750330437"/>
  </r>
  <r>
    <x v="3"/>
    <x v="0"/>
    <x v="0"/>
    <x v="7"/>
    <x v="1"/>
    <x v="4"/>
    <x v="3"/>
    <x v="0"/>
    <n v="29"/>
    <n v="265839295.74251693"/>
  </r>
  <r>
    <x v="3"/>
    <x v="0"/>
    <x v="0"/>
    <x v="7"/>
    <x v="1"/>
    <x v="4"/>
    <x v="3"/>
    <x v="1"/>
    <n v="17"/>
    <n v="146757130.13384393"/>
  </r>
  <r>
    <x v="3"/>
    <x v="0"/>
    <x v="0"/>
    <x v="7"/>
    <x v="1"/>
    <x v="4"/>
    <x v="4"/>
    <x v="0"/>
    <n v="19"/>
    <n v="64769004.77533555"/>
  </r>
  <r>
    <x v="3"/>
    <x v="0"/>
    <x v="0"/>
    <x v="7"/>
    <x v="1"/>
    <x v="4"/>
    <x v="4"/>
    <x v="1"/>
    <n v="18"/>
    <n v="62185566.237276211"/>
  </r>
  <r>
    <x v="3"/>
    <x v="0"/>
    <x v="0"/>
    <x v="7"/>
    <x v="1"/>
    <x v="4"/>
    <x v="1"/>
    <x v="0"/>
    <n v="36"/>
    <n v="115380759.44969849"/>
  </r>
  <r>
    <x v="3"/>
    <x v="0"/>
    <x v="0"/>
    <x v="7"/>
    <x v="1"/>
    <x v="4"/>
    <x v="1"/>
    <x v="1"/>
    <n v="50"/>
    <n v="159717024.82841006"/>
  </r>
  <r>
    <x v="3"/>
    <x v="0"/>
    <x v="0"/>
    <x v="7"/>
    <x v="1"/>
    <x v="4"/>
    <x v="2"/>
    <x v="0"/>
    <n v="11"/>
    <n v="27761703.294945087"/>
  </r>
  <r>
    <x v="3"/>
    <x v="0"/>
    <x v="0"/>
    <x v="7"/>
    <x v="1"/>
    <x v="4"/>
    <x v="2"/>
    <x v="1"/>
    <n v="5"/>
    <n v="12386116.219500002"/>
  </r>
  <r>
    <x v="3"/>
    <x v="0"/>
    <x v="0"/>
    <x v="8"/>
    <x v="0"/>
    <x v="0"/>
    <x v="0"/>
    <x v="0"/>
    <n v="132"/>
    <n v="1180377182.9257636"/>
  </r>
  <r>
    <x v="3"/>
    <x v="0"/>
    <x v="0"/>
    <x v="8"/>
    <x v="0"/>
    <x v="0"/>
    <x v="0"/>
    <x v="1"/>
    <n v="109"/>
    <n v="1001261540.0228062"/>
  </r>
  <r>
    <x v="3"/>
    <x v="0"/>
    <x v="0"/>
    <x v="8"/>
    <x v="0"/>
    <x v="0"/>
    <x v="3"/>
    <x v="0"/>
    <n v="294"/>
    <n v="1841166030.7728424"/>
  </r>
  <r>
    <x v="3"/>
    <x v="0"/>
    <x v="0"/>
    <x v="8"/>
    <x v="0"/>
    <x v="0"/>
    <x v="3"/>
    <x v="1"/>
    <n v="418"/>
    <n v="2315063598.0289187"/>
  </r>
  <r>
    <x v="3"/>
    <x v="0"/>
    <x v="0"/>
    <x v="8"/>
    <x v="0"/>
    <x v="0"/>
    <x v="4"/>
    <x v="0"/>
    <n v="26"/>
    <n v="98199541.356757626"/>
  </r>
  <r>
    <x v="3"/>
    <x v="0"/>
    <x v="0"/>
    <x v="8"/>
    <x v="0"/>
    <x v="0"/>
    <x v="4"/>
    <x v="1"/>
    <n v="125"/>
    <n v="257370150.52829027"/>
  </r>
  <r>
    <x v="3"/>
    <x v="0"/>
    <x v="0"/>
    <x v="8"/>
    <x v="0"/>
    <x v="0"/>
    <x v="1"/>
    <x v="0"/>
    <n v="57"/>
    <n v="132535961.9416234"/>
  </r>
  <r>
    <x v="3"/>
    <x v="0"/>
    <x v="0"/>
    <x v="8"/>
    <x v="0"/>
    <x v="0"/>
    <x v="1"/>
    <x v="1"/>
    <n v="93"/>
    <n v="219145231.9558067"/>
  </r>
  <r>
    <x v="3"/>
    <x v="0"/>
    <x v="0"/>
    <x v="8"/>
    <x v="0"/>
    <x v="0"/>
    <x v="2"/>
    <x v="0"/>
    <n v="78"/>
    <n v="140184040.62568831"/>
  </r>
  <r>
    <x v="3"/>
    <x v="0"/>
    <x v="0"/>
    <x v="8"/>
    <x v="0"/>
    <x v="0"/>
    <x v="2"/>
    <x v="1"/>
    <n v="43"/>
    <n v="69714720.932999596"/>
  </r>
  <r>
    <x v="3"/>
    <x v="0"/>
    <x v="0"/>
    <x v="8"/>
    <x v="0"/>
    <x v="1"/>
    <x v="0"/>
    <x v="1"/>
    <n v="1"/>
    <n v="5671754.750968636"/>
  </r>
  <r>
    <x v="3"/>
    <x v="0"/>
    <x v="0"/>
    <x v="8"/>
    <x v="0"/>
    <x v="1"/>
    <x v="3"/>
    <x v="0"/>
    <n v="2010"/>
    <n v="12290255188.080263"/>
  </r>
  <r>
    <x v="3"/>
    <x v="0"/>
    <x v="0"/>
    <x v="8"/>
    <x v="0"/>
    <x v="1"/>
    <x v="3"/>
    <x v="1"/>
    <n v="6352"/>
    <n v="29900237464.004677"/>
  </r>
  <r>
    <x v="3"/>
    <x v="0"/>
    <x v="0"/>
    <x v="8"/>
    <x v="0"/>
    <x v="1"/>
    <x v="4"/>
    <x v="0"/>
    <n v="248"/>
    <n v="787000466.89694917"/>
  </r>
  <r>
    <x v="3"/>
    <x v="0"/>
    <x v="0"/>
    <x v="8"/>
    <x v="0"/>
    <x v="1"/>
    <x v="4"/>
    <x v="1"/>
    <n v="7051"/>
    <n v="13336109030.887728"/>
  </r>
  <r>
    <x v="3"/>
    <x v="0"/>
    <x v="0"/>
    <x v="8"/>
    <x v="0"/>
    <x v="1"/>
    <x v="1"/>
    <x v="0"/>
    <n v="700"/>
    <n v="1652516753.5253694"/>
  </r>
  <r>
    <x v="3"/>
    <x v="0"/>
    <x v="0"/>
    <x v="8"/>
    <x v="0"/>
    <x v="1"/>
    <x v="1"/>
    <x v="1"/>
    <n v="1369"/>
    <n v="3142748257.8980355"/>
  </r>
  <r>
    <x v="3"/>
    <x v="0"/>
    <x v="0"/>
    <x v="8"/>
    <x v="0"/>
    <x v="1"/>
    <x v="2"/>
    <x v="0"/>
    <n v="436"/>
    <n v="818450376.13828969"/>
  </r>
  <r>
    <x v="3"/>
    <x v="0"/>
    <x v="0"/>
    <x v="8"/>
    <x v="0"/>
    <x v="1"/>
    <x v="2"/>
    <x v="1"/>
    <n v="1191"/>
    <n v="1941032534.0918174"/>
  </r>
  <r>
    <x v="3"/>
    <x v="0"/>
    <x v="0"/>
    <x v="8"/>
    <x v="0"/>
    <x v="3"/>
    <x v="0"/>
    <x v="1"/>
    <n v="1"/>
    <n v="10829931"/>
  </r>
  <r>
    <x v="3"/>
    <x v="0"/>
    <x v="0"/>
    <x v="8"/>
    <x v="0"/>
    <x v="3"/>
    <x v="3"/>
    <x v="0"/>
    <n v="9"/>
    <n v="78804090"/>
  </r>
  <r>
    <x v="3"/>
    <x v="0"/>
    <x v="0"/>
    <x v="8"/>
    <x v="0"/>
    <x v="3"/>
    <x v="3"/>
    <x v="1"/>
    <n v="16"/>
    <n v="135483278.75076923"/>
  </r>
  <r>
    <x v="3"/>
    <x v="0"/>
    <x v="0"/>
    <x v="8"/>
    <x v="0"/>
    <x v="3"/>
    <x v="1"/>
    <x v="1"/>
    <n v="5"/>
    <n v="12447003.074999999"/>
  </r>
  <r>
    <x v="3"/>
    <x v="0"/>
    <x v="0"/>
    <x v="8"/>
    <x v="0"/>
    <x v="3"/>
    <x v="2"/>
    <x v="0"/>
    <n v="3"/>
    <n v="5797651.8600000003"/>
  </r>
  <r>
    <x v="3"/>
    <x v="0"/>
    <x v="0"/>
    <x v="8"/>
    <x v="1"/>
    <x v="2"/>
    <x v="0"/>
    <x v="0"/>
    <n v="3"/>
    <n v="36141345"/>
  </r>
  <r>
    <x v="3"/>
    <x v="0"/>
    <x v="0"/>
    <x v="8"/>
    <x v="1"/>
    <x v="2"/>
    <x v="0"/>
    <x v="1"/>
    <n v="2"/>
    <n v="22304376"/>
  </r>
  <r>
    <x v="3"/>
    <x v="0"/>
    <x v="0"/>
    <x v="8"/>
    <x v="1"/>
    <x v="2"/>
    <x v="3"/>
    <x v="0"/>
    <n v="1023"/>
    <n v="4948317475.6890001"/>
  </r>
  <r>
    <x v="3"/>
    <x v="0"/>
    <x v="0"/>
    <x v="8"/>
    <x v="1"/>
    <x v="2"/>
    <x v="3"/>
    <x v="1"/>
    <n v="1352"/>
    <n v="5680148082.8810997"/>
  </r>
  <r>
    <x v="3"/>
    <x v="0"/>
    <x v="0"/>
    <x v="8"/>
    <x v="1"/>
    <x v="2"/>
    <x v="4"/>
    <x v="0"/>
    <n v="76"/>
    <n v="242707062"/>
  </r>
  <r>
    <x v="3"/>
    <x v="0"/>
    <x v="0"/>
    <x v="8"/>
    <x v="1"/>
    <x v="2"/>
    <x v="4"/>
    <x v="1"/>
    <n v="350"/>
    <n v="592247865"/>
  </r>
  <r>
    <x v="3"/>
    <x v="0"/>
    <x v="0"/>
    <x v="8"/>
    <x v="1"/>
    <x v="2"/>
    <x v="1"/>
    <x v="0"/>
    <n v="115"/>
    <n v="284581893.38550001"/>
  </r>
  <r>
    <x v="3"/>
    <x v="0"/>
    <x v="0"/>
    <x v="8"/>
    <x v="1"/>
    <x v="2"/>
    <x v="1"/>
    <x v="1"/>
    <n v="258"/>
    <n v="448206408.38550001"/>
  </r>
  <r>
    <x v="3"/>
    <x v="0"/>
    <x v="0"/>
    <x v="8"/>
    <x v="1"/>
    <x v="2"/>
    <x v="2"/>
    <x v="0"/>
    <n v="4"/>
    <n v="6448530"/>
  </r>
  <r>
    <x v="3"/>
    <x v="0"/>
    <x v="0"/>
    <x v="8"/>
    <x v="1"/>
    <x v="2"/>
    <x v="2"/>
    <x v="1"/>
    <n v="394"/>
    <n v="278829627"/>
  </r>
  <r>
    <x v="3"/>
    <x v="0"/>
    <x v="0"/>
    <x v="8"/>
    <x v="1"/>
    <x v="4"/>
    <x v="0"/>
    <x v="1"/>
    <n v="2"/>
    <n v="7180392.7350000003"/>
  </r>
  <r>
    <x v="3"/>
    <x v="0"/>
    <x v="0"/>
    <x v="8"/>
    <x v="1"/>
    <x v="4"/>
    <x v="3"/>
    <x v="0"/>
    <n v="19"/>
    <n v="116216489.35589531"/>
  </r>
  <r>
    <x v="3"/>
    <x v="0"/>
    <x v="0"/>
    <x v="8"/>
    <x v="1"/>
    <x v="4"/>
    <x v="3"/>
    <x v="1"/>
    <n v="158"/>
    <n v="686502027.27345538"/>
  </r>
  <r>
    <x v="3"/>
    <x v="0"/>
    <x v="0"/>
    <x v="8"/>
    <x v="1"/>
    <x v="4"/>
    <x v="4"/>
    <x v="0"/>
    <n v="4"/>
    <n v="10100524.736563958"/>
  </r>
  <r>
    <x v="3"/>
    <x v="0"/>
    <x v="0"/>
    <x v="8"/>
    <x v="1"/>
    <x v="4"/>
    <x v="4"/>
    <x v="1"/>
    <n v="306"/>
    <n v="558584589.75370443"/>
  </r>
  <r>
    <x v="3"/>
    <x v="0"/>
    <x v="0"/>
    <x v="8"/>
    <x v="1"/>
    <x v="4"/>
    <x v="1"/>
    <x v="0"/>
    <n v="14"/>
    <n v="32531940.053446595"/>
  </r>
  <r>
    <x v="3"/>
    <x v="0"/>
    <x v="0"/>
    <x v="8"/>
    <x v="1"/>
    <x v="4"/>
    <x v="1"/>
    <x v="1"/>
    <n v="30"/>
    <n v="66409942.778544694"/>
  </r>
  <r>
    <x v="3"/>
    <x v="0"/>
    <x v="0"/>
    <x v="8"/>
    <x v="1"/>
    <x v="4"/>
    <x v="2"/>
    <x v="0"/>
    <n v="5"/>
    <n v="8806412.8595369551"/>
  </r>
  <r>
    <x v="3"/>
    <x v="0"/>
    <x v="0"/>
    <x v="8"/>
    <x v="1"/>
    <x v="4"/>
    <x v="2"/>
    <x v="1"/>
    <n v="96"/>
    <n v="156182823.57023296"/>
  </r>
  <r>
    <x v="3"/>
    <x v="0"/>
    <x v="0"/>
    <x v="8"/>
    <x v="1"/>
    <x v="3"/>
    <x v="3"/>
    <x v="0"/>
    <n v="61"/>
    <n v="402541926"/>
  </r>
  <r>
    <x v="3"/>
    <x v="0"/>
    <x v="0"/>
    <x v="8"/>
    <x v="1"/>
    <x v="3"/>
    <x v="3"/>
    <x v="1"/>
    <n v="136"/>
    <n v="476801295"/>
  </r>
  <r>
    <x v="3"/>
    <x v="0"/>
    <x v="0"/>
    <x v="8"/>
    <x v="1"/>
    <x v="3"/>
    <x v="4"/>
    <x v="0"/>
    <n v="3"/>
    <n v="3175725"/>
  </r>
  <r>
    <x v="3"/>
    <x v="0"/>
    <x v="0"/>
    <x v="8"/>
    <x v="1"/>
    <x v="3"/>
    <x v="4"/>
    <x v="1"/>
    <n v="651"/>
    <n v="587905233"/>
  </r>
  <r>
    <x v="3"/>
    <x v="0"/>
    <x v="0"/>
    <x v="8"/>
    <x v="1"/>
    <x v="3"/>
    <x v="1"/>
    <x v="0"/>
    <n v="149"/>
    <n v="313419537"/>
  </r>
  <r>
    <x v="3"/>
    <x v="0"/>
    <x v="0"/>
    <x v="8"/>
    <x v="1"/>
    <x v="3"/>
    <x v="1"/>
    <x v="1"/>
    <n v="9"/>
    <n v="17984667"/>
  </r>
  <r>
    <x v="3"/>
    <x v="0"/>
    <x v="0"/>
    <x v="8"/>
    <x v="1"/>
    <x v="3"/>
    <x v="2"/>
    <x v="0"/>
    <n v="10"/>
    <n v="9550626"/>
  </r>
  <r>
    <x v="3"/>
    <x v="0"/>
    <x v="0"/>
    <x v="8"/>
    <x v="1"/>
    <x v="3"/>
    <x v="2"/>
    <x v="1"/>
    <n v="271"/>
    <n v="203149623"/>
  </r>
  <r>
    <x v="3"/>
    <x v="0"/>
    <x v="0"/>
    <x v="9"/>
    <x v="0"/>
    <x v="0"/>
    <x v="0"/>
    <x v="0"/>
    <n v="969"/>
    <n v="6319607393.3435202"/>
  </r>
  <r>
    <x v="3"/>
    <x v="0"/>
    <x v="0"/>
    <x v="9"/>
    <x v="0"/>
    <x v="0"/>
    <x v="0"/>
    <x v="1"/>
    <n v="268"/>
    <n v="1889046586.3853517"/>
  </r>
  <r>
    <x v="3"/>
    <x v="0"/>
    <x v="0"/>
    <x v="9"/>
    <x v="0"/>
    <x v="0"/>
    <x v="3"/>
    <x v="0"/>
    <n v="193"/>
    <n v="1274413911.0175312"/>
  </r>
  <r>
    <x v="3"/>
    <x v="0"/>
    <x v="0"/>
    <x v="9"/>
    <x v="0"/>
    <x v="0"/>
    <x v="3"/>
    <x v="1"/>
    <n v="234"/>
    <n v="1425831639.4215434"/>
  </r>
  <r>
    <x v="3"/>
    <x v="0"/>
    <x v="0"/>
    <x v="9"/>
    <x v="0"/>
    <x v="0"/>
    <x v="4"/>
    <x v="0"/>
    <n v="12224"/>
    <n v="41409490571.72287"/>
  </r>
  <r>
    <x v="3"/>
    <x v="0"/>
    <x v="0"/>
    <x v="9"/>
    <x v="0"/>
    <x v="0"/>
    <x v="4"/>
    <x v="1"/>
    <n v="2476"/>
    <n v="8210329132.2813997"/>
  </r>
  <r>
    <x v="3"/>
    <x v="0"/>
    <x v="0"/>
    <x v="9"/>
    <x v="0"/>
    <x v="0"/>
    <x v="1"/>
    <x v="0"/>
    <n v="117"/>
    <n v="289742159.9155041"/>
  </r>
  <r>
    <x v="3"/>
    <x v="0"/>
    <x v="0"/>
    <x v="9"/>
    <x v="0"/>
    <x v="0"/>
    <x v="1"/>
    <x v="1"/>
    <n v="263"/>
    <n v="674680317.63197649"/>
  </r>
  <r>
    <x v="3"/>
    <x v="0"/>
    <x v="0"/>
    <x v="9"/>
    <x v="0"/>
    <x v="0"/>
    <x v="2"/>
    <x v="0"/>
    <n v="54"/>
    <n v="114121147.83258975"/>
  </r>
  <r>
    <x v="3"/>
    <x v="0"/>
    <x v="0"/>
    <x v="9"/>
    <x v="0"/>
    <x v="0"/>
    <x v="2"/>
    <x v="1"/>
    <n v="62"/>
    <n v="119677305.81862755"/>
  </r>
  <r>
    <x v="3"/>
    <x v="0"/>
    <x v="0"/>
    <x v="9"/>
    <x v="0"/>
    <x v="1"/>
    <x v="3"/>
    <x v="0"/>
    <n v="2262"/>
    <n v="14347550987.329044"/>
  </r>
  <r>
    <x v="3"/>
    <x v="0"/>
    <x v="0"/>
    <x v="9"/>
    <x v="0"/>
    <x v="1"/>
    <x v="3"/>
    <x v="1"/>
    <n v="3115"/>
    <n v="18045918025.239689"/>
  </r>
  <r>
    <x v="3"/>
    <x v="0"/>
    <x v="0"/>
    <x v="9"/>
    <x v="0"/>
    <x v="1"/>
    <x v="4"/>
    <x v="0"/>
    <n v="697"/>
    <n v="2296094650.9505138"/>
  </r>
  <r>
    <x v="3"/>
    <x v="0"/>
    <x v="0"/>
    <x v="9"/>
    <x v="0"/>
    <x v="1"/>
    <x v="4"/>
    <x v="1"/>
    <n v="991"/>
    <n v="3326503005.0848885"/>
  </r>
  <r>
    <x v="3"/>
    <x v="0"/>
    <x v="0"/>
    <x v="9"/>
    <x v="0"/>
    <x v="1"/>
    <x v="1"/>
    <x v="0"/>
    <n v="1899"/>
    <n v="4639422069.778965"/>
  </r>
  <r>
    <x v="3"/>
    <x v="0"/>
    <x v="0"/>
    <x v="9"/>
    <x v="0"/>
    <x v="1"/>
    <x v="1"/>
    <x v="1"/>
    <n v="3123"/>
    <n v="7871703706.1078043"/>
  </r>
  <r>
    <x v="3"/>
    <x v="0"/>
    <x v="0"/>
    <x v="9"/>
    <x v="0"/>
    <x v="1"/>
    <x v="2"/>
    <x v="0"/>
    <n v="169"/>
    <n v="325404701.4775269"/>
  </r>
  <r>
    <x v="3"/>
    <x v="0"/>
    <x v="0"/>
    <x v="9"/>
    <x v="0"/>
    <x v="1"/>
    <x v="2"/>
    <x v="1"/>
    <n v="198"/>
    <n v="373916286.96152836"/>
  </r>
  <r>
    <x v="3"/>
    <x v="0"/>
    <x v="0"/>
    <x v="9"/>
    <x v="1"/>
    <x v="2"/>
    <x v="3"/>
    <x v="0"/>
    <n v="251"/>
    <n v="1025670864"/>
  </r>
  <r>
    <x v="3"/>
    <x v="0"/>
    <x v="0"/>
    <x v="9"/>
    <x v="1"/>
    <x v="2"/>
    <x v="3"/>
    <x v="1"/>
    <n v="329"/>
    <n v="1333729464"/>
  </r>
  <r>
    <x v="3"/>
    <x v="0"/>
    <x v="0"/>
    <x v="9"/>
    <x v="1"/>
    <x v="2"/>
    <x v="4"/>
    <x v="0"/>
    <n v="74"/>
    <n v="200144835"/>
  </r>
  <r>
    <x v="3"/>
    <x v="0"/>
    <x v="0"/>
    <x v="9"/>
    <x v="1"/>
    <x v="2"/>
    <x v="4"/>
    <x v="1"/>
    <n v="64"/>
    <n v="108134877"/>
  </r>
  <r>
    <x v="3"/>
    <x v="0"/>
    <x v="0"/>
    <x v="9"/>
    <x v="1"/>
    <x v="2"/>
    <x v="1"/>
    <x v="0"/>
    <n v="36"/>
    <n v="75936402"/>
  </r>
  <r>
    <x v="3"/>
    <x v="0"/>
    <x v="0"/>
    <x v="9"/>
    <x v="1"/>
    <x v="2"/>
    <x v="1"/>
    <x v="1"/>
    <n v="68"/>
    <n v="123399915"/>
  </r>
  <r>
    <x v="3"/>
    <x v="0"/>
    <x v="0"/>
    <x v="9"/>
    <x v="1"/>
    <x v="2"/>
    <x v="2"/>
    <x v="0"/>
    <n v="1"/>
    <n v="1437699"/>
  </r>
  <r>
    <x v="3"/>
    <x v="0"/>
    <x v="0"/>
    <x v="9"/>
    <x v="1"/>
    <x v="2"/>
    <x v="2"/>
    <x v="1"/>
    <n v="1"/>
    <n v="1720002"/>
  </r>
  <r>
    <x v="3"/>
    <x v="0"/>
    <x v="0"/>
    <x v="9"/>
    <x v="1"/>
    <x v="4"/>
    <x v="0"/>
    <x v="1"/>
    <n v="2"/>
    <n v="7669851.2979688141"/>
  </r>
  <r>
    <x v="3"/>
    <x v="0"/>
    <x v="0"/>
    <x v="9"/>
    <x v="1"/>
    <x v="4"/>
    <x v="3"/>
    <x v="0"/>
    <n v="30"/>
    <n v="228789462.29988456"/>
  </r>
  <r>
    <x v="3"/>
    <x v="0"/>
    <x v="0"/>
    <x v="9"/>
    <x v="1"/>
    <x v="4"/>
    <x v="3"/>
    <x v="1"/>
    <n v="40"/>
    <n v="289922694.97226876"/>
  </r>
  <r>
    <x v="3"/>
    <x v="0"/>
    <x v="0"/>
    <x v="9"/>
    <x v="1"/>
    <x v="4"/>
    <x v="4"/>
    <x v="0"/>
    <n v="4"/>
    <n v="17470614.674010471"/>
  </r>
  <r>
    <x v="3"/>
    <x v="0"/>
    <x v="0"/>
    <x v="9"/>
    <x v="1"/>
    <x v="4"/>
    <x v="4"/>
    <x v="1"/>
    <n v="9"/>
    <n v="30660394.515785858"/>
  </r>
  <r>
    <x v="3"/>
    <x v="0"/>
    <x v="0"/>
    <x v="9"/>
    <x v="1"/>
    <x v="4"/>
    <x v="1"/>
    <x v="0"/>
    <n v="45"/>
    <n v="115490659.5573554"/>
  </r>
  <r>
    <x v="3"/>
    <x v="0"/>
    <x v="0"/>
    <x v="9"/>
    <x v="1"/>
    <x v="4"/>
    <x v="1"/>
    <x v="1"/>
    <n v="104"/>
    <n v="272489631.66567624"/>
  </r>
  <r>
    <x v="3"/>
    <x v="0"/>
    <x v="0"/>
    <x v="9"/>
    <x v="1"/>
    <x v="4"/>
    <x v="2"/>
    <x v="0"/>
    <n v="9"/>
    <n v="18847409.65688137"/>
  </r>
  <r>
    <x v="3"/>
    <x v="0"/>
    <x v="0"/>
    <x v="9"/>
    <x v="1"/>
    <x v="4"/>
    <x v="2"/>
    <x v="1"/>
    <n v="11"/>
    <n v="20406604.038275871"/>
  </r>
  <r>
    <x v="3"/>
    <x v="0"/>
    <x v="0"/>
    <x v="10"/>
    <x v="0"/>
    <x v="0"/>
    <x v="0"/>
    <x v="0"/>
    <n v="51"/>
    <n v="586171503.77777779"/>
  </r>
  <r>
    <x v="3"/>
    <x v="0"/>
    <x v="0"/>
    <x v="10"/>
    <x v="0"/>
    <x v="0"/>
    <x v="0"/>
    <x v="1"/>
    <n v="15"/>
    <n v="172929521.42857143"/>
  </r>
  <r>
    <x v="3"/>
    <x v="0"/>
    <x v="0"/>
    <x v="10"/>
    <x v="0"/>
    <x v="0"/>
    <x v="3"/>
    <x v="0"/>
    <n v="295"/>
    <n v="2183642126.5632577"/>
  </r>
  <r>
    <x v="3"/>
    <x v="0"/>
    <x v="0"/>
    <x v="10"/>
    <x v="0"/>
    <x v="0"/>
    <x v="3"/>
    <x v="1"/>
    <n v="130"/>
    <n v="904461544.06013048"/>
  </r>
  <r>
    <x v="3"/>
    <x v="0"/>
    <x v="0"/>
    <x v="10"/>
    <x v="0"/>
    <x v="0"/>
    <x v="4"/>
    <x v="0"/>
    <n v="583"/>
    <n v="1738384897.6822386"/>
  </r>
  <r>
    <x v="3"/>
    <x v="0"/>
    <x v="0"/>
    <x v="10"/>
    <x v="0"/>
    <x v="0"/>
    <x v="4"/>
    <x v="1"/>
    <n v="208"/>
    <n v="584019913.65300333"/>
  </r>
  <r>
    <x v="3"/>
    <x v="0"/>
    <x v="0"/>
    <x v="10"/>
    <x v="0"/>
    <x v="0"/>
    <x v="1"/>
    <x v="0"/>
    <n v="43"/>
    <n v="126359953.93558979"/>
  </r>
  <r>
    <x v="3"/>
    <x v="0"/>
    <x v="0"/>
    <x v="10"/>
    <x v="0"/>
    <x v="0"/>
    <x v="1"/>
    <x v="1"/>
    <n v="30"/>
    <n v="89083014.424564138"/>
  </r>
  <r>
    <x v="3"/>
    <x v="0"/>
    <x v="0"/>
    <x v="10"/>
    <x v="0"/>
    <x v="0"/>
    <x v="2"/>
    <x v="0"/>
    <n v="34"/>
    <n v="94445510.664634153"/>
  </r>
  <r>
    <x v="3"/>
    <x v="0"/>
    <x v="0"/>
    <x v="10"/>
    <x v="0"/>
    <x v="1"/>
    <x v="3"/>
    <x v="0"/>
    <n v="926"/>
    <n v="6707289028.9531221"/>
  </r>
  <r>
    <x v="3"/>
    <x v="0"/>
    <x v="0"/>
    <x v="10"/>
    <x v="0"/>
    <x v="1"/>
    <x v="3"/>
    <x v="1"/>
    <n v="442"/>
    <n v="2993373806.1327424"/>
  </r>
  <r>
    <x v="3"/>
    <x v="0"/>
    <x v="0"/>
    <x v="10"/>
    <x v="0"/>
    <x v="1"/>
    <x v="4"/>
    <x v="0"/>
    <n v="1057"/>
    <n v="3173245197.9365277"/>
  </r>
  <r>
    <x v="3"/>
    <x v="0"/>
    <x v="0"/>
    <x v="10"/>
    <x v="0"/>
    <x v="1"/>
    <x v="4"/>
    <x v="1"/>
    <n v="478"/>
    <n v="1346725359.6905105"/>
  </r>
  <r>
    <x v="3"/>
    <x v="0"/>
    <x v="0"/>
    <x v="10"/>
    <x v="0"/>
    <x v="1"/>
    <x v="1"/>
    <x v="0"/>
    <n v="530"/>
    <n v="1626721350.2299259"/>
  </r>
  <r>
    <x v="3"/>
    <x v="0"/>
    <x v="0"/>
    <x v="10"/>
    <x v="0"/>
    <x v="1"/>
    <x v="1"/>
    <x v="1"/>
    <n v="513"/>
    <n v="1485366408.2864718"/>
  </r>
  <r>
    <x v="3"/>
    <x v="0"/>
    <x v="0"/>
    <x v="10"/>
    <x v="0"/>
    <x v="1"/>
    <x v="2"/>
    <x v="0"/>
    <n v="196"/>
    <n v="543855178.23609757"/>
  </r>
  <r>
    <x v="3"/>
    <x v="0"/>
    <x v="0"/>
    <x v="10"/>
    <x v="0"/>
    <x v="1"/>
    <x v="2"/>
    <x v="1"/>
    <n v="34"/>
    <n v="84355871.923604652"/>
  </r>
  <r>
    <x v="3"/>
    <x v="0"/>
    <x v="0"/>
    <x v="10"/>
    <x v="0"/>
    <x v="3"/>
    <x v="3"/>
    <x v="0"/>
    <n v="6"/>
    <n v="42435312.028362408"/>
  </r>
  <r>
    <x v="3"/>
    <x v="0"/>
    <x v="0"/>
    <x v="10"/>
    <x v="0"/>
    <x v="3"/>
    <x v="3"/>
    <x v="1"/>
    <n v="1"/>
    <n v="7488730.8160427604"/>
  </r>
  <r>
    <x v="3"/>
    <x v="0"/>
    <x v="0"/>
    <x v="10"/>
    <x v="0"/>
    <x v="3"/>
    <x v="4"/>
    <x v="0"/>
    <n v="2"/>
    <n v="6468531.1402325593"/>
  </r>
  <r>
    <x v="3"/>
    <x v="0"/>
    <x v="0"/>
    <x v="10"/>
    <x v="0"/>
    <x v="3"/>
    <x v="4"/>
    <x v="1"/>
    <n v="1"/>
    <n v="3245478.8165624999"/>
  </r>
  <r>
    <x v="3"/>
    <x v="0"/>
    <x v="0"/>
    <x v="10"/>
    <x v="0"/>
    <x v="3"/>
    <x v="1"/>
    <x v="0"/>
    <n v="1"/>
    <n v="3156928.855624998"/>
  </r>
  <r>
    <x v="3"/>
    <x v="0"/>
    <x v="0"/>
    <x v="10"/>
    <x v="0"/>
    <x v="3"/>
    <x v="2"/>
    <x v="0"/>
    <n v="26"/>
    <n v="72478744.972682938"/>
  </r>
  <r>
    <x v="3"/>
    <x v="0"/>
    <x v="0"/>
    <x v="10"/>
    <x v="0"/>
    <x v="3"/>
    <x v="2"/>
    <x v="1"/>
    <n v="10"/>
    <n v="25235469.475116283"/>
  </r>
  <r>
    <x v="3"/>
    <x v="0"/>
    <x v="0"/>
    <x v="10"/>
    <x v="1"/>
    <x v="2"/>
    <x v="0"/>
    <x v="0"/>
    <n v="1"/>
    <n v="14032149"/>
  </r>
  <r>
    <x v="3"/>
    <x v="0"/>
    <x v="0"/>
    <x v="10"/>
    <x v="1"/>
    <x v="2"/>
    <x v="3"/>
    <x v="0"/>
    <n v="45"/>
    <n v="258892425"/>
  </r>
  <r>
    <x v="3"/>
    <x v="0"/>
    <x v="0"/>
    <x v="10"/>
    <x v="1"/>
    <x v="2"/>
    <x v="3"/>
    <x v="1"/>
    <n v="25"/>
    <n v="129176622.59999999"/>
  </r>
  <r>
    <x v="3"/>
    <x v="0"/>
    <x v="0"/>
    <x v="10"/>
    <x v="1"/>
    <x v="2"/>
    <x v="4"/>
    <x v="0"/>
    <n v="5"/>
    <n v="21845760"/>
  </r>
  <r>
    <x v="3"/>
    <x v="0"/>
    <x v="0"/>
    <x v="10"/>
    <x v="1"/>
    <x v="2"/>
    <x v="4"/>
    <x v="1"/>
    <n v="1"/>
    <n v="1824000"/>
  </r>
  <r>
    <x v="3"/>
    <x v="0"/>
    <x v="0"/>
    <x v="10"/>
    <x v="1"/>
    <x v="2"/>
    <x v="1"/>
    <x v="0"/>
    <n v="110"/>
    <n v="134481822"/>
  </r>
  <r>
    <x v="3"/>
    <x v="0"/>
    <x v="0"/>
    <x v="10"/>
    <x v="1"/>
    <x v="2"/>
    <x v="1"/>
    <x v="1"/>
    <n v="29"/>
    <n v="40077876"/>
  </r>
  <r>
    <x v="3"/>
    <x v="0"/>
    <x v="0"/>
    <x v="10"/>
    <x v="1"/>
    <x v="2"/>
    <x v="2"/>
    <x v="0"/>
    <n v="8"/>
    <n v="10466661"/>
  </r>
  <r>
    <x v="3"/>
    <x v="0"/>
    <x v="0"/>
    <x v="10"/>
    <x v="1"/>
    <x v="2"/>
    <x v="2"/>
    <x v="1"/>
    <n v="3"/>
    <n v="3600000"/>
  </r>
  <r>
    <x v="3"/>
    <x v="0"/>
    <x v="0"/>
    <x v="10"/>
    <x v="1"/>
    <x v="4"/>
    <x v="3"/>
    <x v="0"/>
    <n v="2"/>
    <n v="13417446.5337044"/>
  </r>
  <r>
    <x v="3"/>
    <x v="0"/>
    <x v="0"/>
    <x v="10"/>
    <x v="1"/>
    <x v="4"/>
    <x v="3"/>
    <x v="1"/>
    <n v="2"/>
    <n v="12315287.246846925"/>
  </r>
  <r>
    <x v="3"/>
    <x v="0"/>
    <x v="0"/>
    <x v="10"/>
    <x v="1"/>
    <x v="4"/>
    <x v="4"/>
    <x v="0"/>
    <n v="1"/>
    <n v="2973924.004961153"/>
  </r>
  <r>
    <x v="3"/>
    <x v="0"/>
    <x v="0"/>
    <x v="10"/>
    <x v="1"/>
    <x v="4"/>
    <x v="4"/>
    <x v="1"/>
    <n v="4"/>
    <n v="11575483.178845666"/>
  </r>
  <r>
    <x v="3"/>
    <x v="0"/>
    <x v="0"/>
    <x v="10"/>
    <x v="1"/>
    <x v="4"/>
    <x v="1"/>
    <x v="0"/>
    <n v="1"/>
    <n v="2990580.9177167839"/>
  </r>
  <r>
    <x v="3"/>
    <x v="0"/>
    <x v="0"/>
    <x v="10"/>
    <x v="1"/>
    <x v="4"/>
    <x v="1"/>
    <x v="1"/>
    <n v="9"/>
    <n v="25557932.113502353"/>
  </r>
  <r>
    <x v="3"/>
    <x v="0"/>
    <x v="0"/>
    <x v="10"/>
    <x v="1"/>
    <x v="4"/>
    <x v="2"/>
    <x v="0"/>
    <n v="1"/>
    <n v="2777809.1371951224"/>
  </r>
  <r>
    <x v="3"/>
    <x v="0"/>
    <x v="0"/>
    <x v="10"/>
    <x v="1"/>
    <x v="3"/>
    <x v="3"/>
    <x v="0"/>
    <n v="1"/>
    <n v="5148900"/>
  </r>
  <r>
    <x v="3"/>
    <x v="0"/>
    <x v="0"/>
    <x v="10"/>
    <x v="1"/>
    <x v="3"/>
    <x v="4"/>
    <x v="0"/>
    <n v="2"/>
    <n v="9922689"/>
  </r>
  <r>
    <x v="3"/>
    <x v="0"/>
    <x v="0"/>
    <x v="11"/>
    <x v="0"/>
    <x v="0"/>
    <x v="0"/>
    <x v="0"/>
    <n v="87"/>
    <n v="863484312.60158134"/>
  </r>
  <r>
    <x v="3"/>
    <x v="0"/>
    <x v="0"/>
    <x v="11"/>
    <x v="0"/>
    <x v="0"/>
    <x v="0"/>
    <x v="1"/>
    <n v="26"/>
    <n v="261803079.14999998"/>
  </r>
  <r>
    <x v="3"/>
    <x v="0"/>
    <x v="0"/>
    <x v="11"/>
    <x v="0"/>
    <x v="0"/>
    <x v="3"/>
    <x v="0"/>
    <n v="215"/>
    <n v="1541615977.7220058"/>
  </r>
  <r>
    <x v="3"/>
    <x v="0"/>
    <x v="0"/>
    <x v="11"/>
    <x v="0"/>
    <x v="0"/>
    <x v="3"/>
    <x v="1"/>
    <n v="71"/>
    <n v="485034212.37911236"/>
  </r>
  <r>
    <x v="3"/>
    <x v="0"/>
    <x v="0"/>
    <x v="11"/>
    <x v="0"/>
    <x v="0"/>
    <x v="4"/>
    <x v="0"/>
    <n v="42"/>
    <n v="135038990.7249521"/>
  </r>
  <r>
    <x v="3"/>
    <x v="0"/>
    <x v="0"/>
    <x v="11"/>
    <x v="0"/>
    <x v="0"/>
    <x v="4"/>
    <x v="1"/>
    <n v="78"/>
    <n v="210977733.56975099"/>
  </r>
  <r>
    <x v="3"/>
    <x v="0"/>
    <x v="0"/>
    <x v="11"/>
    <x v="0"/>
    <x v="0"/>
    <x v="1"/>
    <x v="0"/>
    <n v="248"/>
    <n v="563079816.17590332"/>
  </r>
  <r>
    <x v="3"/>
    <x v="0"/>
    <x v="0"/>
    <x v="11"/>
    <x v="0"/>
    <x v="0"/>
    <x v="1"/>
    <x v="1"/>
    <n v="141"/>
    <n v="330916903.99151403"/>
  </r>
  <r>
    <x v="3"/>
    <x v="0"/>
    <x v="0"/>
    <x v="11"/>
    <x v="0"/>
    <x v="0"/>
    <x v="2"/>
    <x v="0"/>
    <n v="68"/>
    <n v="133135470.49838746"/>
  </r>
  <r>
    <x v="3"/>
    <x v="0"/>
    <x v="0"/>
    <x v="11"/>
    <x v="0"/>
    <x v="0"/>
    <x v="2"/>
    <x v="1"/>
    <n v="1"/>
    <n v="1938130.1033333335"/>
  </r>
  <r>
    <x v="3"/>
    <x v="0"/>
    <x v="0"/>
    <x v="11"/>
    <x v="0"/>
    <x v="1"/>
    <x v="3"/>
    <x v="0"/>
    <n v="1866"/>
    <n v="13207043120.064468"/>
  </r>
  <r>
    <x v="3"/>
    <x v="0"/>
    <x v="0"/>
    <x v="11"/>
    <x v="0"/>
    <x v="1"/>
    <x v="3"/>
    <x v="1"/>
    <n v="1178"/>
    <n v="7832604254.5142612"/>
  </r>
  <r>
    <x v="3"/>
    <x v="0"/>
    <x v="0"/>
    <x v="11"/>
    <x v="0"/>
    <x v="1"/>
    <x v="4"/>
    <x v="0"/>
    <n v="405"/>
    <n v="1098290432.8640528"/>
  </r>
  <r>
    <x v="3"/>
    <x v="0"/>
    <x v="0"/>
    <x v="11"/>
    <x v="0"/>
    <x v="1"/>
    <x v="4"/>
    <x v="1"/>
    <n v="578"/>
    <n v="1535661688.1580129"/>
  </r>
  <r>
    <x v="3"/>
    <x v="0"/>
    <x v="0"/>
    <x v="11"/>
    <x v="0"/>
    <x v="1"/>
    <x v="1"/>
    <x v="0"/>
    <n v="685"/>
    <n v="1566354960.9638476"/>
  </r>
  <r>
    <x v="3"/>
    <x v="0"/>
    <x v="0"/>
    <x v="11"/>
    <x v="0"/>
    <x v="1"/>
    <x v="1"/>
    <x v="1"/>
    <n v="628"/>
    <n v="1445858228.2122304"/>
  </r>
  <r>
    <x v="3"/>
    <x v="0"/>
    <x v="0"/>
    <x v="11"/>
    <x v="0"/>
    <x v="1"/>
    <x v="2"/>
    <x v="0"/>
    <n v="1107"/>
    <n v="2163779406.5950975"/>
  </r>
  <r>
    <x v="3"/>
    <x v="0"/>
    <x v="0"/>
    <x v="11"/>
    <x v="0"/>
    <x v="1"/>
    <x v="2"/>
    <x v="1"/>
    <n v="70"/>
    <n v="136497329.83661559"/>
  </r>
  <r>
    <x v="3"/>
    <x v="0"/>
    <x v="0"/>
    <x v="11"/>
    <x v="0"/>
    <x v="3"/>
    <x v="4"/>
    <x v="0"/>
    <n v="2"/>
    <n v="5071769.2034999989"/>
  </r>
  <r>
    <x v="3"/>
    <x v="0"/>
    <x v="0"/>
    <x v="11"/>
    <x v="0"/>
    <x v="3"/>
    <x v="1"/>
    <x v="0"/>
    <n v="4"/>
    <n v="9452401.8163636327"/>
  </r>
  <r>
    <x v="3"/>
    <x v="0"/>
    <x v="0"/>
    <x v="11"/>
    <x v="0"/>
    <x v="3"/>
    <x v="1"/>
    <x v="1"/>
    <n v="5"/>
    <n v="11458641.728780488"/>
  </r>
  <r>
    <x v="3"/>
    <x v="0"/>
    <x v="0"/>
    <x v="11"/>
    <x v="0"/>
    <x v="3"/>
    <x v="2"/>
    <x v="0"/>
    <n v="942"/>
    <n v="1839462739.1188273"/>
  </r>
  <r>
    <x v="3"/>
    <x v="0"/>
    <x v="0"/>
    <x v="11"/>
    <x v="0"/>
    <x v="3"/>
    <x v="2"/>
    <x v="1"/>
    <n v="19"/>
    <n v="37114038.921811208"/>
  </r>
  <r>
    <x v="3"/>
    <x v="0"/>
    <x v="0"/>
    <x v="11"/>
    <x v="1"/>
    <x v="2"/>
    <x v="0"/>
    <x v="0"/>
    <n v="1"/>
    <n v="15281379"/>
  </r>
  <r>
    <x v="3"/>
    <x v="0"/>
    <x v="0"/>
    <x v="11"/>
    <x v="1"/>
    <x v="2"/>
    <x v="0"/>
    <x v="1"/>
    <n v="1"/>
    <n v="11581491"/>
  </r>
  <r>
    <x v="3"/>
    <x v="0"/>
    <x v="0"/>
    <x v="11"/>
    <x v="1"/>
    <x v="2"/>
    <x v="3"/>
    <x v="0"/>
    <n v="350"/>
    <n v="2778752364"/>
  </r>
  <r>
    <x v="3"/>
    <x v="0"/>
    <x v="0"/>
    <x v="11"/>
    <x v="1"/>
    <x v="2"/>
    <x v="3"/>
    <x v="1"/>
    <n v="189"/>
    <n v="1309146759"/>
  </r>
  <r>
    <x v="3"/>
    <x v="0"/>
    <x v="0"/>
    <x v="11"/>
    <x v="1"/>
    <x v="2"/>
    <x v="4"/>
    <x v="0"/>
    <n v="35"/>
    <n v="148249776"/>
  </r>
  <r>
    <x v="3"/>
    <x v="0"/>
    <x v="0"/>
    <x v="11"/>
    <x v="1"/>
    <x v="2"/>
    <x v="4"/>
    <x v="1"/>
    <n v="29"/>
    <n v="76928184"/>
  </r>
  <r>
    <x v="3"/>
    <x v="0"/>
    <x v="0"/>
    <x v="11"/>
    <x v="1"/>
    <x v="2"/>
    <x v="1"/>
    <x v="0"/>
    <n v="22"/>
    <n v="85044750"/>
  </r>
  <r>
    <x v="3"/>
    <x v="0"/>
    <x v="0"/>
    <x v="11"/>
    <x v="1"/>
    <x v="2"/>
    <x v="1"/>
    <x v="1"/>
    <n v="43"/>
    <n v="108883110"/>
  </r>
  <r>
    <x v="3"/>
    <x v="0"/>
    <x v="0"/>
    <x v="11"/>
    <x v="1"/>
    <x v="2"/>
    <x v="2"/>
    <x v="0"/>
    <n v="4"/>
    <n v="6353388"/>
  </r>
  <r>
    <x v="3"/>
    <x v="0"/>
    <x v="0"/>
    <x v="11"/>
    <x v="1"/>
    <x v="2"/>
    <x v="2"/>
    <x v="1"/>
    <n v="3"/>
    <n v="7286403"/>
  </r>
  <r>
    <x v="3"/>
    <x v="0"/>
    <x v="0"/>
    <x v="11"/>
    <x v="1"/>
    <x v="4"/>
    <x v="3"/>
    <x v="0"/>
    <n v="12"/>
    <n v="85088593.789560646"/>
  </r>
  <r>
    <x v="3"/>
    <x v="0"/>
    <x v="0"/>
    <x v="11"/>
    <x v="1"/>
    <x v="4"/>
    <x v="3"/>
    <x v="1"/>
    <n v="10"/>
    <n v="64426173.107051402"/>
  </r>
  <r>
    <x v="3"/>
    <x v="0"/>
    <x v="0"/>
    <x v="11"/>
    <x v="1"/>
    <x v="4"/>
    <x v="4"/>
    <x v="1"/>
    <n v="5"/>
    <n v="11135113.827886164"/>
  </r>
  <r>
    <x v="3"/>
    <x v="0"/>
    <x v="0"/>
    <x v="11"/>
    <x v="1"/>
    <x v="4"/>
    <x v="1"/>
    <x v="0"/>
    <n v="1"/>
    <n v="2445927.6808333336"/>
  </r>
  <r>
    <x v="3"/>
    <x v="0"/>
    <x v="0"/>
    <x v="11"/>
    <x v="1"/>
    <x v="4"/>
    <x v="1"/>
    <x v="1"/>
    <n v="14"/>
    <n v="33478211.443090502"/>
  </r>
  <r>
    <x v="3"/>
    <x v="0"/>
    <x v="0"/>
    <x v="11"/>
    <x v="1"/>
    <x v="4"/>
    <x v="2"/>
    <x v="0"/>
    <n v="1"/>
    <n v="1948855.9396159707"/>
  </r>
  <r>
    <x v="3"/>
    <x v="0"/>
    <x v="0"/>
    <x v="11"/>
    <x v="1"/>
    <x v="3"/>
    <x v="0"/>
    <x v="0"/>
    <n v="1"/>
    <n v="10548978"/>
  </r>
  <r>
    <x v="3"/>
    <x v="0"/>
    <x v="0"/>
    <x v="11"/>
    <x v="1"/>
    <x v="3"/>
    <x v="4"/>
    <x v="1"/>
    <n v="1"/>
    <n v="1494000"/>
  </r>
  <r>
    <x v="3"/>
    <x v="0"/>
    <x v="0"/>
    <x v="11"/>
    <x v="1"/>
    <x v="3"/>
    <x v="1"/>
    <x v="0"/>
    <n v="2"/>
    <n v="2826000"/>
  </r>
  <r>
    <x v="3"/>
    <x v="0"/>
    <x v="0"/>
    <x v="11"/>
    <x v="1"/>
    <x v="3"/>
    <x v="1"/>
    <x v="1"/>
    <n v="1"/>
    <n v="1281000"/>
  </r>
  <r>
    <x v="3"/>
    <x v="0"/>
    <x v="0"/>
    <x v="11"/>
    <x v="1"/>
    <x v="3"/>
    <x v="2"/>
    <x v="0"/>
    <n v="28"/>
    <n v="51326373"/>
  </r>
  <r>
    <x v="3"/>
    <x v="0"/>
    <x v="0"/>
    <x v="11"/>
    <x v="1"/>
    <x v="3"/>
    <x v="2"/>
    <x v="1"/>
    <n v="5"/>
    <n v="7428696"/>
  </r>
  <r>
    <x v="3"/>
    <x v="0"/>
    <x v="0"/>
    <x v="12"/>
    <x v="0"/>
    <x v="0"/>
    <x v="0"/>
    <x v="0"/>
    <n v="107"/>
    <n v="1034514799.6632179"/>
  </r>
  <r>
    <x v="3"/>
    <x v="0"/>
    <x v="0"/>
    <x v="12"/>
    <x v="0"/>
    <x v="0"/>
    <x v="0"/>
    <x v="1"/>
    <n v="44"/>
    <n v="364076068.42175454"/>
  </r>
  <r>
    <x v="3"/>
    <x v="0"/>
    <x v="0"/>
    <x v="12"/>
    <x v="0"/>
    <x v="0"/>
    <x v="3"/>
    <x v="0"/>
    <n v="120"/>
    <n v="783548740.71130824"/>
  </r>
  <r>
    <x v="3"/>
    <x v="0"/>
    <x v="0"/>
    <x v="12"/>
    <x v="0"/>
    <x v="0"/>
    <x v="3"/>
    <x v="1"/>
    <n v="34"/>
    <n v="214518202.46440831"/>
  </r>
  <r>
    <x v="3"/>
    <x v="0"/>
    <x v="0"/>
    <x v="12"/>
    <x v="0"/>
    <x v="0"/>
    <x v="4"/>
    <x v="0"/>
    <n v="59"/>
    <n v="261114214.48319829"/>
  </r>
  <r>
    <x v="3"/>
    <x v="0"/>
    <x v="0"/>
    <x v="12"/>
    <x v="0"/>
    <x v="0"/>
    <x v="4"/>
    <x v="1"/>
    <n v="15"/>
    <n v="69645913.520869732"/>
  </r>
  <r>
    <x v="3"/>
    <x v="0"/>
    <x v="0"/>
    <x v="12"/>
    <x v="0"/>
    <x v="0"/>
    <x v="1"/>
    <x v="0"/>
    <n v="18"/>
    <n v="47093137.734697014"/>
  </r>
  <r>
    <x v="3"/>
    <x v="0"/>
    <x v="0"/>
    <x v="12"/>
    <x v="0"/>
    <x v="0"/>
    <x v="1"/>
    <x v="1"/>
    <n v="29"/>
    <n v="76984167.624052495"/>
  </r>
  <r>
    <x v="3"/>
    <x v="0"/>
    <x v="0"/>
    <x v="12"/>
    <x v="0"/>
    <x v="0"/>
    <x v="2"/>
    <x v="0"/>
    <n v="1"/>
    <n v="1816274.0099999998"/>
  </r>
  <r>
    <x v="3"/>
    <x v="0"/>
    <x v="0"/>
    <x v="12"/>
    <x v="0"/>
    <x v="0"/>
    <x v="2"/>
    <x v="1"/>
    <n v="2"/>
    <n v="4300767.24"/>
  </r>
  <r>
    <x v="3"/>
    <x v="0"/>
    <x v="0"/>
    <x v="12"/>
    <x v="0"/>
    <x v="1"/>
    <x v="3"/>
    <x v="0"/>
    <n v="1439"/>
    <n v="9278334074.392292"/>
  </r>
  <r>
    <x v="3"/>
    <x v="0"/>
    <x v="0"/>
    <x v="12"/>
    <x v="0"/>
    <x v="1"/>
    <x v="3"/>
    <x v="1"/>
    <n v="1209"/>
    <n v="7435697888.2351322"/>
  </r>
  <r>
    <x v="3"/>
    <x v="0"/>
    <x v="0"/>
    <x v="12"/>
    <x v="0"/>
    <x v="1"/>
    <x v="4"/>
    <x v="0"/>
    <n v="715"/>
    <n v="2241253808.5316963"/>
  </r>
  <r>
    <x v="3"/>
    <x v="0"/>
    <x v="0"/>
    <x v="12"/>
    <x v="0"/>
    <x v="1"/>
    <x v="4"/>
    <x v="1"/>
    <n v="497"/>
    <n v="1560752310.1876516"/>
  </r>
  <r>
    <x v="3"/>
    <x v="0"/>
    <x v="0"/>
    <x v="12"/>
    <x v="0"/>
    <x v="1"/>
    <x v="1"/>
    <x v="0"/>
    <n v="158"/>
    <n v="401031598.20735949"/>
  </r>
  <r>
    <x v="3"/>
    <x v="0"/>
    <x v="0"/>
    <x v="12"/>
    <x v="0"/>
    <x v="1"/>
    <x v="1"/>
    <x v="1"/>
    <n v="301"/>
    <n v="786124401.0830884"/>
  </r>
  <r>
    <x v="3"/>
    <x v="0"/>
    <x v="0"/>
    <x v="12"/>
    <x v="0"/>
    <x v="1"/>
    <x v="2"/>
    <x v="0"/>
    <n v="27"/>
    <n v="61327852.73999998"/>
  </r>
  <r>
    <x v="3"/>
    <x v="0"/>
    <x v="0"/>
    <x v="12"/>
    <x v="0"/>
    <x v="1"/>
    <x v="2"/>
    <x v="1"/>
    <n v="4"/>
    <n v="9037200.4800000004"/>
  </r>
  <r>
    <x v="3"/>
    <x v="0"/>
    <x v="0"/>
    <x v="12"/>
    <x v="0"/>
    <x v="3"/>
    <x v="0"/>
    <x v="0"/>
    <n v="120"/>
    <n v="917620414.23529506"/>
  </r>
  <r>
    <x v="3"/>
    <x v="0"/>
    <x v="0"/>
    <x v="12"/>
    <x v="0"/>
    <x v="3"/>
    <x v="0"/>
    <x v="1"/>
    <n v="27"/>
    <n v="210567992.89577907"/>
  </r>
  <r>
    <x v="3"/>
    <x v="0"/>
    <x v="0"/>
    <x v="12"/>
    <x v="0"/>
    <x v="3"/>
    <x v="3"/>
    <x v="0"/>
    <n v="646"/>
    <n v="3675995590.4404516"/>
  </r>
  <r>
    <x v="3"/>
    <x v="0"/>
    <x v="0"/>
    <x v="12"/>
    <x v="0"/>
    <x v="3"/>
    <x v="3"/>
    <x v="1"/>
    <n v="287"/>
    <n v="1530170039.4555416"/>
  </r>
  <r>
    <x v="3"/>
    <x v="0"/>
    <x v="0"/>
    <x v="12"/>
    <x v="0"/>
    <x v="3"/>
    <x v="4"/>
    <x v="0"/>
    <n v="64"/>
    <n v="134267524.00790116"/>
  </r>
  <r>
    <x v="3"/>
    <x v="0"/>
    <x v="0"/>
    <x v="12"/>
    <x v="0"/>
    <x v="3"/>
    <x v="4"/>
    <x v="1"/>
    <n v="21"/>
    <n v="45645533.090999998"/>
  </r>
  <r>
    <x v="3"/>
    <x v="0"/>
    <x v="0"/>
    <x v="12"/>
    <x v="0"/>
    <x v="3"/>
    <x v="1"/>
    <x v="0"/>
    <n v="500"/>
    <n v="1121386833.1329119"/>
  </r>
  <r>
    <x v="3"/>
    <x v="0"/>
    <x v="0"/>
    <x v="12"/>
    <x v="0"/>
    <x v="3"/>
    <x v="1"/>
    <x v="1"/>
    <n v="160"/>
    <n v="355770162.80816376"/>
  </r>
  <r>
    <x v="3"/>
    <x v="0"/>
    <x v="0"/>
    <x v="12"/>
    <x v="0"/>
    <x v="3"/>
    <x v="2"/>
    <x v="0"/>
    <n v="68"/>
    <n v="128355702.6573914"/>
  </r>
  <r>
    <x v="3"/>
    <x v="0"/>
    <x v="0"/>
    <x v="12"/>
    <x v="0"/>
    <x v="3"/>
    <x v="2"/>
    <x v="1"/>
    <n v="12"/>
    <n v="21836815.109999996"/>
  </r>
  <r>
    <x v="3"/>
    <x v="0"/>
    <x v="0"/>
    <x v="12"/>
    <x v="1"/>
    <x v="2"/>
    <x v="3"/>
    <x v="0"/>
    <n v="436"/>
    <n v="1646285306.1964285"/>
  </r>
  <r>
    <x v="3"/>
    <x v="0"/>
    <x v="0"/>
    <x v="12"/>
    <x v="1"/>
    <x v="2"/>
    <x v="3"/>
    <x v="1"/>
    <n v="385"/>
    <n v="1338410886"/>
  </r>
  <r>
    <x v="3"/>
    <x v="0"/>
    <x v="0"/>
    <x v="12"/>
    <x v="1"/>
    <x v="2"/>
    <x v="4"/>
    <x v="0"/>
    <n v="736"/>
    <n v="1324569066"/>
  </r>
  <r>
    <x v="3"/>
    <x v="0"/>
    <x v="0"/>
    <x v="12"/>
    <x v="1"/>
    <x v="2"/>
    <x v="4"/>
    <x v="1"/>
    <n v="459"/>
    <n v="820672353"/>
  </r>
  <r>
    <x v="3"/>
    <x v="0"/>
    <x v="0"/>
    <x v="12"/>
    <x v="1"/>
    <x v="2"/>
    <x v="1"/>
    <x v="0"/>
    <n v="58"/>
    <n v="104651115.09999999"/>
  </r>
  <r>
    <x v="3"/>
    <x v="0"/>
    <x v="0"/>
    <x v="12"/>
    <x v="1"/>
    <x v="2"/>
    <x v="1"/>
    <x v="1"/>
    <n v="137"/>
    <n v="201894006"/>
  </r>
  <r>
    <x v="3"/>
    <x v="0"/>
    <x v="0"/>
    <x v="12"/>
    <x v="1"/>
    <x v="2"/>
    <x v="2"/>
    <x v="0"/>
    <n v="75"/>
    <n v="95061123"/>
  </r>
  <r>
    <x v="3"/>
    <x v="0"/>
    <x v="0"/>
    <x v="12"/>
    <x v="1"/>
    <x v="2"/>
    <x v="2"/>
    <x v="1"/>
    <n v="40"/>
    <n v="49931268"/>
  </r>
  <r>
    <x v="3"/>
    <x v="0"/>
    <x v="0"/>
    <x v="12"/>
    <x v="1"/>
    <x v="4"/>
    <x v="3"/>
    <x v="0"/>
    <n v="11"/>
    <n v="69011171.383837"/>
  </r>
  <r>
    <x v="3"/>
    <x v="0"/>
    <x v="0"/>
    <x v="12"/>
    <x v="1"/>
    <x v="4"/>
    <x v="3"/>
    <x v="1"/>
    <n v="10"/>
    <n v="57929068.24489776"/>
  </r>
  <r>
    <x v="3"/>
    <x v="0"/>
    <x v="0"/>
    <x v="12"/>
    <x v="1"/>
    <x v="4"/>
    <x v="4"/>
    <x v="0"/>
    <n v="9"/>
    <n v="24663477.775597833"/>
  </r>
  <r>
    <x v="3"/>
    <x v="0"/>
    <x v="0"/>
    <x v="12"/>
    <x v="1"/>
    <x v="4"/>
    <x v="4"/>
    <x v="1"/>
    <n v="14"/>
    <n v="38196530.35643179"/>
  </r>
  <r>
    <x v="3"/>
    <x v="0"/>
    <x v="0"/>
    <x v="12"/>
    <x v="1"/>
    <x v="4"/>
    <x v="1"/>
    <x v="0"/>
    <n v="6"/>
    <n v="14827366.761428555"/>
  </r>
  <r>
    <x v="3"/>
    <x v="0"/>
    <x v="0"/>
    <x v="12"/>
    <x v="1"/>
    <x v="4"/>
    <x v="1"/>
    <x v="1"/>
    <n v="15"/>
    <n v="36023415.083571404"/>
  </r>
  <r>
    <x v="3"/>
    <x v="0"/>
    <x v="0"/>
    <x v="12"/>
    <x v="1"/>
    <x v="4"/>
    <x v="2"/>
    <x v="1"/>
    <n v="1"/>
    <n v="1932550.62"/>
  </r>
  <r>
    <x v="3"/>
    <x v="0"/>
    <x v="0"/>
    <x v="12"/>
    <x v="1"/>
    <x v="3"/>
    <x v="0"/>
    <x v="0"/>
    <n v="2"/>
    <n v="10516614"/>
  </r>
  <r>
    <x v="3"/>
    <x v="0"/>
    <x v="0"/>
    <x v="12"/>
    <x v="1"/>
    <x v="3"/>
    <x v="3"/>
    <x v="0"/>
    <n v="119"/>
    <n v="399200439"/>
  </r>
  <r>
    <x v="3"/>
    <x v="0"/>
    <x v="0"/>
    <x v="12"/>
    <x v="1"/>
    <x v="3"/>
    <x v="3"/>
    <x v="1"/>
    <n v="91"/>
    <n v="276657420"/>
  </r>
  <r>
    <x v="3"/>
    <x v="0"/>
    <x v="0"/>
    <x v="12"/>
    <x v="1"/>
    <x v="3"/>
    <x v="4"/>
    <x v="0"/>
    <n v="1857"/>
    <n v="2201675433"/>
  </r>
  <r>
    <x v="3"/>
    <x v="0"/>
    <x v="0"/>
    <x v="12"/>
    <x v="1"/>
    <x v="3"/>
    <x v="4"/>
    <x v="1"/>
    <n v="286"/>
    <n v="360384579"/>
  </r>
  <r>
    <x v="3"/>
    <x v="0"/>
    <x v="0"/>
    <x v="12"/>
    <x v="1"/>
    <x v="3"/>
    <x v="1"/>
    <x v="0"/>
    <n v="58"/>
    <n v="106638699"/>
  </r>
  <r>
    <x v="3"/>
    <x v="0"/>
    <x v="0"/>
    <x v="12"/>
    <x v="1"/>
    <x v="3"/>
    <x v="1"/>
    <x v="1"/>
    <n v="93"/>
    <n v="153720825"/>
  </r>
  <r>
    <x v="3"/>
    <x v="0"/>
    <x v="0"/>
    <x v="12"/>
    <x v="1"/>
    <x v="3"/>
    <x v="2"/>
    <x v="0"/>
    <n v="945"/>
    <n v="686879220"/>
  </r>
  <r>
    <x v="3"/>
    <x v="0"/>
    <x v="0"/>
    <x v="12"/>
    <x v="1"/>
    <x v="3"/>
    <x v="2"/>
    <x v="1"/>
    <n v="2942"/>
    <n v="1310242278"/>
  </r>
  <r>
    <x v="3"/>
    <x v="0"/>
    <x v="0"/>
    <x v="13"/>
    <x v="0"/>
    <x v="0"/>
    <x v="0"/>
    <x v="0"/>
    <n v="20"/>
    <n v="213595263.30000001"/>
  </r>
  <r>
    <x v="3"/>
    <x v="0"/>
    <x v="0"/>
    <x v="13"/>
    <x v="0"/>
    <x v="0"/>
    <x v="0"/>
    <x v="1"/>
    <n v="8"/>
    <n v="93682862.534999996"/>
  </r>
  <r>
    <x v="3"/>
    <x v="0"/>
    <x v="0"/>
    <x v="13"/>
    <x v="0"/>
    <x v="0"/>
    <x v="3"/>
    <x v="0"/>
    <n v="27"/>
    <n v="174920215.00432795"/>
  </r>
  <r>
    <x v="3"/>
    <x v="0"/>
    <x v="0"/>
    <x v="13"/>
    <x v="0"/>
    <x v="0"/>
    <x v="3"/>
    <x v="1"/>
    <n v="18"/>
    <n v="112384867.12702313"/>
  </r>
  <r>
    <x v="3"/>
    <x v="0"/>
    <x v="0"/>
    <x v="13"/>
    <x v="0"/>
    <x v="0"/>
    <x v="4"/>
    <x v="1"/>
    <n v="2"/>
    <n v="5647378.8577777771"/>
  </r>
  <r>
    <x v="3"/>
    <x v="0"/>
    <x v="0"/>
    <x v="13"/>
    <x v="0"/>
    <x v="0"/>
    <x v="1"/>
    <x v="0"/>
    <n v="2"/>
    <n v="4799077.9720000001"/>
  </r>
  <r>
    <x v="3"/>
    <x v="0"/>
    <x v="0"/>
    <x v="13"/>
    <x v="0"/>
    <x v="0"/>
    <x v="1"/>
    <x v="1"/>
    <n v="12"/>
    <n v="29257753.279764719"/>
  </r>
  <r>
    <x v="3"/>
    <x v="0"/>
    <x v="0"/>
    <x v="13"/>
    <x v="0"/>
    <x v="0"/>
    <x v="2"/>
    <x v="0"/>
    <n v="6"/>
    <n v="11531880.114545448"/>
  </r>
  <r>
    <x v="3"/>
    <x v="0"/>
    <x v="0"/>
    <x v="13"/>
    <x v="0"/>
    <x v="1"/>
    <x v="3"/>
    <x v="0"/>
    <n v="156"/>
    <n v="1010650131.1361172"/>
  </r>
  <r>
    <x v="3"/>
    <x v="0"/>
    <x v="0"/>
    <x v="13"/>
    <x v="0"/>
    <x v="1"/>
    <x v="3"/>
    <x v="1"/>
    <n v="140"/>
    <n v="874104522.09906864"/>
  </r>
  <r>
    <x v="3"/>
    <x v="0"/>
    <x v="0"/>
    <x v="13"/>
    <x v="0"/>
    <x v="1"/>
    <x v="4"/>
    <x v="0"/>
    <n v="21"/>
    <n v="64054844.991250001"/>
  </r>
  <r>
    <x v="3"/>
    <x v="0"/>
    <x v="0"/>
    <x v="13"/>
    <x v="0"/>
    <x v="1"/>
    <x v="4"/>
    <x v="1"/>
    <n v="29"/>
    <n v="85347674.720861986"/>
  </r>
  <r>
    <x v="3"/>
    <x v="0"/>
    <x v="0"/>
    <x v="13"/>
    <x v="0"/>
    <x v="1"/>
    <x v="1"/>
    <x v="0"/>
    <n v="28"/>
    <n v="67187091.60800001"/>
  </r>
  <r>
    <x v="3"/>
    <x v="0"/>
    <x v="0"/>
    <x v="13"/>
    <x v="0"/>
    <x v="1"/>
    <x v="1"/>
    <x v="1"/>
    <n v="74"/>
    <n v="180422811.89188242"/>
  </r>
  <r>
    <x v="3"/>
    <x v="0"/>
    <x v="0"/>
    <x v="13"/>
    <x v="0"/>
    <x v="1"/>
    <x v="2"/>
    <x v="0"/>
    <n v="17"/>
    <n v="32673660.324545439"/>
  </r>
  <r>
    <x v="3"/>
    <x v="0"/>
    <x v="0"/>
    <x v="13"/>
    <x v="0"/>
    <x v="1"/>
    <x v="2"/>
    <x v="1"/>
    <n v="5"/>
    <n v="8916643.5450000018"/>
  </r>
  <r>
    <x v="3"/>
    <x v="0"/>
    <x v="0"/>
    <x v="13"/>
    <x v="1"/>
    <x v="2"/>
    <x v="3"/>
    <x v="0"/>
    <n v="53"/>
    <n v="232206603"/>
  </r>
  <r>
    <x v="3"/>
    <x v="0"/>
    <x v="0"/>
    <x v="13"/>
    <x v="1"/>
    <x v="2"/>
    <x v="3"/>
    <x v="1"/>
    <n v="43"/>
    <n v="163491210"/>
  </r>
  <r>
    <x v="3"/>
    <x v="0"/>
    <x v="0"/>
    <x v="13"/>
    <x v="1"/>
    <x v="2"/>
    <x v="4"/>
    <x v="0"/>
    <n v="19"/>
    <n v="64353318"/>
  </r>
  <r>
    <x v="3"/>
    <x v="0"/>
    <x v="0"/>
    <x v="13"/>
    <x v="1"/>
    <x v="2"/>
    <x v="4"/>
    <x v="1"/>
    <n v="21"/>
    <n v="49998390"/>
  </r>
  <r>
    <x v="3"/>
    <x v="0"/>
    <x v="0"/>
    <x v="13"/>
    <x v="1"/>
    <x v="2"/>
    <x v="1"/>
    <x v="0"/>
    <n v="24"/>
    <n v="64833765"/>
  </r>
  <r>
    <x v="3"/>
    <x v="0"/>
    <x v="0"/>
    <x v="13"/>
    <x v="1"/>
    <x v="2"/>
    <x v="1"/>
    <x v="1"/>
    <n v="31"/>
    <n v="61730976"/>
  </r>
  <r>
    <x v="3"/>
    <x v="0"/>
    <x v="0"/>
    <x v="13"/>
    <x v="1"/>
    <x v="2"/>
    <x v="2"/>
    <x v="1"/>
    <n v="1"/>
    <n v="1518363"/>
  </r>
  <r>
    <x v="3"/>
    <x v="0"/>
    <x v="0"/>
    <x v="13"/>
    <x v="1"/>
    <x v="4"/>
    <x v="0"/>
    <x v="1"/>
    <n v="2"/>
    <n v="10748291.07"/>
  </r>
  <r>
    <x v="3"/>
    <x v="0"/>
    <x v="0"/>
    <x v="13"/>
    <x v="1"/>
    <x v="4"/>
    <x v="1"/>
    <x v="1"/>
    <n v="1"/>
    <n v="2438146.1066470598"/>
  </r>
  <r>
    <x v="3"/>
    <x v="0"/>
    <x v="0"/>
    <x v="14"/>
    <x v="0"/>
    <x v="0"/>
    <x v="0"/>
    <x v="0"/>
    <n v="163"/>
    <n v="1683673097.6864142"/>
  </r>
  <r>
    <x v="3"/>
    <x v="0"/>
    <x v="0"/>
    <x v="14"/>
    <x v="0"/>
    <x v="0"/>
    <x v="0"/>
    <x v="1"/>
    <n v="100"/>
    <n v="1053386743.8709755"/>
  </r>
  <r>
    <x v="3"/>
    <x v="0"/>
    <x v="0"/>
    <x v="14"/>
    <x v="0"/>
    <x v="0"/>
    <x v="3"/>
    <x v="0"/>
    <n v="306"/>
    <n v="1925507639.0832021"/>
  </r>
  <r>
    <x v="3"/>
    <x v="0"/>
    <x v="0"/>
    <x v="14"/>
    <x v="0"/>
    <x v="0"/>
    <x v="3"/>
    <x v="1"/>
    <n v="355"/>
    <n v="1987138266.5020533"/>
  </r>
  <r>
    <x v="3"/>
    <x v="0"/>
    <x v="0"/>
    <x v="14"/>
    <x v="0"/>
    <x v="0"/>
    <x v="4"/>
    <x v="0"/>
    <n v="36"/>
    <n v="129495057.75532332"/>
  </r>
  <r>
    <x v="3"/>
    <x v="0"/>
    <x v="0"/>
    <x v="14"/>
    <x v="0"/>
    <x v="0"/>
    <x v="4"/>
    <x v="1"/>
    <n v="94"/>
    <n v="324924991.30373263"/>
  </r>
  <r>
    <x v="3"/>
    <x v="0"/>
    <x v="0"/>
    <x v="14"/>
    <x v="0"/>
    <x v="0"/>
    <x v="1"/>
    <x v="0"/>
    <n v="86"/>
    <n v="187926919.4635624"/>
  </r>
  <r>
    <x v="3"/>
    <x v="0"/>
    <x v="0"/>
    <x v="14"/>
    <x v="0"/>
    <x v="0"/>
    <x v="1"/>
    <x v="1"/>
    <n v="201"/>
    <n v="435936493.72176152"/>
  </r>
  <r>
    <x v="3"/>
    <x v="0"/>
    <x v="0"/>
    <x v="14"/>
    <x v="0"/>
    <x v="0"/>
    <x v="2"/>
    <x v="0"/>
    <n v="51"/>
    <n v="87023318.436551332"/>
  </r>
  <r>
    <x v="3"/>
    <x v="0"/>
    <x v="0"/>
    <x v="14"/>
    <x v="0"/>
    <x v="0"/>
    <x v="2"/>
    <x v="1"/>
    <n v="11"/>
    <n v="16152250.807499997"/>
  </r>
  <r>
    <x v="3"/>
    <x v="0"/>
    <x v="0"/>
    <x v="14"/>
    <x v="0"/>
    <x v="1"/>
    <x v="3"/>
    <x v="0"/>
    <n v="1633"/>
    <n v="10889860006.892277"/>
  </r>
  <r>
    <x v="3"/>
    <x v="0"/>
    <x v="0"/>
    <x v="14"/>
    <x v="0"/>
    <x v="1"/>
    <x v="3"/>
    <x v="1"/>
    <n v="2002"/>
    <n v="12430226524.205793"/>
  </r>
  <r>
    <x v="3"/>
    <x v="0"/>
    <x v="0"/>
    <x v="14"/>
    <x v="0"/>
    <x v="1"/>
    <x v="4"/>
    <x v="0"/>
    <n v="510"/>
    <n v="1775597471.0818636"/>
  </r>
  <r>
    <x v="3"/>
    <x v="0"/>
    <x v="0"/>
    <x v="14"/>
    <x v="0"/>
    <x v="1"/>
    <x v="4"/>
    <x v="1"/>
    <n v="950"/>
    <n v="3458141842.6049519"/>
  </r>
  <r>
    <x v="3"/>
    <x v="0"/>
    <x v="0"/>
    <x v="14"/>
    <x v="0"/>
    <x v="1"/>
    <x v="1"/>
    <x v="0"/>
    <n v="510"/>
    <n v="1303299539.7359607"/>
  </r>
  <r>
    <x v="3"/>
    <x v="0"/>
    <x v="0"/>
    <x v="14"/>
    <x v="0"/>
    <x v="1"/>
    <x v="1"/>
    <x v="1"/>
    <n v="727"/>
    <n v="1836705451.0973477"/>
  </r>
  <r>
    <x v="3"/>
    <x v="0"/>
    <x v="0"/>
    <x v="14"/>
    <x v="0"/>
    <x v="1"/>
    <x v="2"/>
    <x v="0"/>
    <n v="77"/>
    <n v="149791962.99672681"/>
  </r>
  <r>
    <x v="3"/>
    <x v="0"/>
    <x v="0"/>
    <x v="14"/>
    <x v="0"/>
    <x v="1"/>
    <x v="2"/>
    <x v="1"/>
    <n v="14"/>
    <n v="25850713.748099994"/>
  </r>
  <r>
    <x v="3"/>
    <x v="0"/>
    <x v="0"/>
    <x v="14"/>
    <x v="1"/>
    <x v="2"/>
    <x v="3"/>
    <x v="0"/>
    <n v="319"/>
    <n v="1496367480"/>
  </r>
  <r>
    <x v="3"/>
    <x v="0"/>
    <x v="0"/>
    <x v="14"/>
    <x v="1"/>
    <x v="2"/>
    <x v="3"/>
    <x v="1"/>
    <n v="234"/>
    <n v="969965010"/>
  </r>
  <r>
    <x v="3"/>
    <x v="0"/>
    <x v="0"/>
    <x v="14"/>
    <x v="1"/>
    <x v="2"/>
    <x v="4"/>
    <x v="0"/>
    <n v="38"/>
    <n v="130275678"/>
  </r>
  <r>
    <x v="3"/>
    <x v="0"/>
    <x v="0"/>
    <x v="14"/>
    <x v="1"/>
    <x v="2"/>
    <x v="4"/>
    <x v="1"/>
    <n v="36"/>
    <n v="97408326"/>
  </r>
  <r>
    <x v="3"/>
    <x v="0"/>
    <x v="0"/>
    <x v="14"/>
    <x v="1"/>
    <x v="2"/>
    <x v="1"/>
    <x v="0"/>
    <n v="58"/>
    <n v="133919745"/>
  </r>
  <r>
    <x v="3"/>
    <x v="0"/>
    <x v="0"/>
    <x v="14"/>
    <x v="1"/>
    <x v="2"/>
    <x v="1"/>
    <x v="1"/>
    <n v="63"/>
    <n v="130248870"/>
  </r>
  <r>
    <x v="3"/>
    <x v="0"/>
    <x v="0"/>
    <x v="14"/>
    <x v="1"/>
    <x v="2"/>
    <x v="2"/>
    <x v="1"/>
    <n v="1"/>
    <n v="1064106"/>
  </r>
  <r>
    <x v="3"/>
    <x v="0"/>
    <x v="0"/>
    <x v="14"/>
    <x v="1"/>
    <x v="4"/>
    <x v="0"/>
    <x v="0"/>
    <n v="6"/>
    <n v="30374276.809090909"/>
  </r>
  <r>
    <x v="3"/>
    <x v="0"/>
    <x v="0"/>
    <x v="14"/>
    <x v="1"/>
    <x v="4"/>
    <x v="0"/>
    <x v="1"/>
    <n v="4"/>
    <n v="26308872.308089502"/>
  </r>
  <r>
    <x v="3"/>
    <x v="0"/>
    <x v="0"/>
    <x v="14"/>
    <x v="1"/>
    <x v="4"/>
    <x v="3"/>
    <x v="0"/>
    <n v="29"/>
    <n v="194776126.7311517"/>
  </r>
  <r>
    <x v="3"/>
    <x v="0"/>
    <x v="0"/>
    <x v="14"/>
    <x v="1"/>
    <x v="4"/>
    <x v="3"/>
    <x v="1"/>
    <n v="51"/>
    <n v="295917662.42450726"/>
  </r>
  <r>
    <x v="3"/>
    <x v="0"/>
    <x v="0"/>
    <x v="14"/>
    <x v="1"/>
    <x v="4"/>
    <x v="4"/>
    <x v="0"/>
    <n v="10"/>
    <n v="33295760.691523045"/>
  </r>
  <r>
    <x v="3"/>
    <x v="0"/>
    <x v="0"/>
    <x v="14"/>
    <x v="1"/>
    <x v="4"/>
    <x v="4"/>
    <x v="1"/>
    <n v="19"/>
    <n v="58357325.376619428"/>
  </r>
  <r>
    <x v="3"/>
    <x v="0"/>
    <x v="0"/>
    <x v="14"/>
    <x v="1"/>
    <x v="4"/>
    <x v="1"/>
    <x v="0"/>
    <n v="30"/>
    <n v="77557652.645606354"/>
  </r>
  <r>
    <x v="3"/>
    <x v="0"/>
    <x v="0"/>
    <x v="14"/>
    <x v="1"/>
    <x v="4"/>
    <x v="1"/>
    <x v="1"/>
    <n v="75"/>
    <n v="182827874.22246757"/>
  </r>
  <r>
    <x v="3"/>
    <x v="0"/>
    <x v="0"/>
    <x v="14"/>
    <x v="1"/>
    <x v="4"/>
    <x v="2"/>
    <x v="0"/>
    <n v="7"/>
    <n v="13511356.707954545"/>
  </r>
  <r>
    <x v="3"/>
    <x v="0"/>
    <x v="0"/>
    <x v="14"/>
    <x v="1"/>
    <x v="4"/>
    <x v="2"/>
    <x v="1"/>
    <n v="5"/>
    <n v="10943264.994000001"/>
  </r>
  <r>
    <x v="3"/>
    <x v="0"/>
    <x v="0"/>
    <x v="14"/>
    <x v="1"/>
    <x v="3"/>
    <x v="3"/>
    <x v="0"/>
    <n v="2"/>
    <n v="14360502"/>
  </r>
  <r>
    <x v="3"/>
    <x v="0"/>
    <x v="0"/>
    <x v="14"/>
    <x v="1"/>
    <x v="3"/>
    <x v="3"/>
    <x v="1"/>
    <n v="3"/>
    <n v="18616452"/>
  </r>
  <r>
    <x v="3"/>
    <x v="0"/>
    <x v="0"/>
    <x v="14"/>
    <x v="1"/>
    <x v="3"/>
    <x v="4"/>
    <x v="0"/>
    <n v="57"/>
    <n v="141914184"/>
  </r>
  <r>
    <x v="3"/>
    <x v="0"/>
    <x v="0"/>
    <x v="14"/>
    <x v="1"/>
    <x v="3"/>
    <x v="1"/>
    <x v="0"/>
    <n v="3"/>
    <n v="9626253"/>
  </r>
  <r>
    <x v="3"/>
    <x v="0"/>
    <x v="0"/>
    <x v="14"/>
    <x v="1"/>
    <x v="3"/>
    <x v="1"/>
    <x v="1"/>
    <n v="1"/>
    <n v="2116245"/>
  </r>
  <r>
    <x v="3"/>
    <x v="0"/>
    <x v="0"/>
    <x v="14"/>
    <x v="1"/>
    <x v="3"/>
    <x v="2"/>
    <x v="0"/>
    <n v="40"/>
    <n v="97219893"/>
  </r>
  <r>
    <x v="3"/>
    <x v="0"/>
    <x v="0"/>
    <x v="15"/>
    <x v="0"/>
    <x v="0"/>
    <x v="0"/>
    <x v="0"/>
    <n v="77"/>
    <n v="817154431.26287878"/>
  </r>
  <r>
    <x v="3"/>
    <x v="0"/>
    <x v="0"/>
    <x v="15"/>
    <x v="0"/>
    <x v="0"/>
    <x v="0"/>
    <x v="1"/>
    <n v="71"/>
    <n v="708611259.47952366"/>
  </r>
  <r>
    <x v="3"/>
    <x v="0"/>
    <x v="0"/>
    <x v="15"/>
    <x v="0"/>
    <x v="0"/>
    <x v="3"/>
    <x v="0"/>
    <n v="117"/>
    <n v="867282653.15830743"/>
  </r>
  <r>
    <x v="3"/>
    <x v="0"/>
    <x v="0"/>
    <x v="15"/>
    <x v="0"/>
    <x v="0"/>
    <x v="3"/>
    <x v="1"/>
    <n v="127"/>
    <n v="998081820.82577443"/>
  </r>
  <r>
    <x v="3"/>
    <x v="0"/>
    <x v="0"/>
    <x v="15"/>
    <x v="0"/>
    <x v="0"/>
    <x v="4"/>
    <x v="0"/>
    <n v="85"/>
    <n v="250800609.04600108"/>
  </r>
  <r>
    <x v="3"/>
    <x v="0"/>
    <x v="0"/>
    <x v="15"/>
    <x v="0"/>
    <x v="0"/>
    <x v="4"/>
    <x v="1"/>
    <n v="71"/>
    <n v="196866291.5667859"/>
  </r>
  <r>
    <x v="3"/>
    <x v="0"/>
    <x v="0"/>
    <x v="15"/>
    <x v="0"/>
    <x v="0"/>
    <x v="1"/>
    <x v="0"/>
    <n v="83"/>
    <n v="203093414.72412094"/>
  </r>
  <r>
    <x v="3"/>
    <x v="0"/>
    <x v="0"/>
    <x v="15"/>
    <x v="0"/>
    <x v="0"/>
    <x v="1"/>
    <x v="1"/>
    <n v="206"/>
    <n v="498684100.83356696"/>
  </r>
  <r>
    <x v="3"/>
    <x v="0"/>
    <x v="0"/>
    <x v="15"/>
    <x v="0"/>
    <x v="0"/>
    <x v="2"/>
    <x v="0"/>
    <n v="58"/>
    <n v="126886070.71487905"/>
  </r>
  <r>
    <x v="3"/>
    <x v="0"/>
    <x v="0"/>
    <x v="15"/>
    <x v="0"/>
    <x v="0"/>
    <x v="2"/>
    <x v="1"/>
    <n v="7"/>
    <n v="15549369.039999999"/>
  </r>
  <r>
    <x v="3"/>
    <x v="0"/>
    <x v="0"/>
    <x v="15"/>
    <x v="0"/>
    <x v="1"/>
    <x v="0"/>
    <x v="1"/>
    <n v="4"/>
    <n v="43625414.091428578"/>
  </r>
  <r>
    <x v="3"/>
    <x v="0"/>
    <x v="0"/>
    <x v="15"/>
    <x v="0"/>
    <x v="1"/>
    <x v="3"/>
    <x v="0"/>
    <n v="1368"/>
    <n v="10002989434.959661"/>
  </r>
  <r>
    <x v="3"/>
    <x v="0"/>
    <x v="0"/>
    <x v="15"/>
    <x v="0"/>
    <x v="1"/>
    <x v="3"/>
    <x v="1"/>
    <n v="2051"/>
    <n v="14659580925.202801"/>
  </r>
  <r>
    <x v="3"/>
    <x v="0"/>
    <x v="0"/>
    <x v="15"/>
    <x v="0"/>
    <x v="1"/>
    <x v="4"/>
    <x v="0"/>
    <n v="197"/>
    <n v="605568373.19020498"/>
  </r>
  <r>
    <x v="3"/>
    <x v="0"/>
    <x v="0"/>
    <x v="15"/>
    <x v="0"/>
    <x v="1"/>
    <x v="4"/>
    <x v="1"/>
    <n v="362"/>
    <n v="1069468732.1688882"/>
  </r>
  <r>
    <x v="3"/>
    <x v="0"/>
    <x v="0"/>
    <x v="15"/>
    <x v="0"/>
    <x v="1"/>
    <x v="1"/>
    <x v="0"/>
    <n v="450"/>
    <n v="1146401650.8216696"/>
  </r>
  <r>
    <x v="3"/>
    <x v="0"/>
    <x v="0"/>
    <x v="15"/>
    <x v="0"/>
    <x v="1"/>
    <x v="1"/>
    <x v="1"/>
    <n v="1253"/>
    <n v="3050018953.1517463"/>
  </r>
  <r>
    <x v="3"/>
    <x v="0"/>
    <x v="0"/>
    <x v="15"/>
    <x v="0"/>
    <x v="1"/>
    <x v="2"/>
    <x v="0"/>
    <n v="124"/>
    <n v="274811768.74432755"/>
  </r>
  <r>
    <x v="3"/>
    <x v="0"/>
    <x v="0"/>
    <x v="15"/>
    <x v="0"/>
    <x v="1"/>
    <x v="2"/>
    <x v="1"/>
    <n v="24"/>
    <n v="53712119.984999985"/>
  </r>
  <r>
    <x v="3"/>
    <x v="0"/>
    <x v="0"/>
    <x v="15"/>
    <x v="0"/>
    <x v="3"/>
    <x v="1"/>
    <x v="1"/>
    <n v="1"/>
    <n v="2589241.6399999997"/>
  </r>
  <r>
    <x v="3"/>
    <x v="0"/>
    <x v="0"/>
    <x v="15"/>
    <x v="1"/>
    <x v="2"/>
    <x v="3"/>
    <x v="0"/>
    <n v="200"/>
    <n v="1152865182"/>
  </r>
  <r>
    <x v="3"/>
    <x v="0"/>
    <x v="0"/>
    <x v="15"/>
    <x v="1"/>
    <x v="2"/>
    <x v="3"/>
    <x v="1"/>
    <n v="232"/>
    <n v="1112318421"/>
  </r>
  <r>
    <x v="3"/>
    <x v="0"/>
    <x v="0"/>
    <x v="15"/>
    <x v="1"/>
    <x v="2"/>
    <x v="4"/>
    <x v="0"/>
    <n v="33"/>
    <n v="66848574"/>
  </r>
  <r>
    <x v="3"/>
    <x v="0"/>
    <x v="0"/>
    <x v="15"/>
    <x v="1"/>
    <x v="2"/>
    <x v="4"/>
    <x v="1"/>
    <n v="47"/>
    <n v="98298585"/>
  </r>
  <r>
    <x v="3"/>
    <x v="0"/>
    <x v="0"/>
    <x v="15"/>
    <x v="1"/>
    <x v="2"/>
    <x v="1"/>
    <x v="0"/>
    <n v="62"/>
    <n v="143126823"/>
  </r>
  <r>
    <x v="3"/>
    <x v="0"/>
    <x v="0"/>
    <x v="15"/>
    <x v="1"/>
    <x v="2"/>
    <x v="1"/>
    <x v="1"/>
    <n v="131"/>
    <n v="210315852"/>
  </r>
  <r>
    <x v="3"/>
    <x v="0"/>
    <x v="0"/>
    <x v="15"/>
    <x v="1"/>
    <x v="4"/>
    <x v="0"/>
    <x v="0"/>
    <n v="1"/>
    <n v="5269067"/>
  </r>
  <r>
    <x v="3"/>
    <x v="0"/>
    <x v="0"/>
    <x v="15"/>
    <x v="1"/>
    <x v="4"/>
    <x v="0"/>
    <x v="1"/>
    <n v="1"/>
    <n v="3743316"/>
  </r>
  <r>
    <x v="3"/>
    <x v="0"/>
    <x v="0"/>
    <x v="15"/>
    <x v="1"/>
    <x v="4"/>
    <x v="3"/>
    <x v="0"/>
    <n v="19"/>
    <n v="134692047.74262279"/>
  </r>
  <r>
    <x v="3"/>
    <x v="0"/>
    <x v="0"/>
    <x v="15"/>
    <x v="1"/>
    <x v="4"/>
    <x v="3"/>
    <x v="1"/>
    <n v="41"/>
    <n v="286668779.7680009"/>
  </r>
  <r>
    <x v="3"/>
    <x v="0"/>
    <x v="0"/>
    <x v="15"/>
    <x v="1"/>
    <x v="4"/>
    <x v="4"/>
    <x v="0"/>
    <n v="2"/>
    <n v="5019922.1375999991"/>
  </r>
  <r>
    <x v="3"/>
    <x v="0"/>
    <x v="0"/>
    <x v="15"/>
    <x v="1"/>
    <x v="4"/>
    <x v="4"/>
    <x v="1"/>
    <n v="7"/>
    <n v="18376558.15289798"/>
  </r>
  <r>
    <x v="3"/>
    <x v="0"/>
    <x v="0"/>
    <x v="15"/>
    <x v="1"/>
    <x v="4"/>
    <x v="1"/>
    <x v="0"/>
    <n v="17"/>
    <n v="41576200.399306439"/>
  </r>
  <r>
    <x v="3"/>
    <x v="0"/>
    <x v="0"/>
    <x v="15"/>
    <x v="1"/>
    <x v="4"/>
    <x v="1"/>
    <x v="1"/>
    <n v="35"/>
    <n v="81472886.952207223"/>
  </r>
  <r>
    <x v="3"/>
    <x v="0"/>
    <x v="0"/>
    <x v="15"/>
    <x v="1"/>
    <x v="4"/>
    <x v="2"/>
    <x v="0"/>
    <n v="2"/>
    <n v="4520348.7096774196"/>
  </r>
  <r>
    <x v="3"/>
    <x v="0"/>
    <x v="0"/>
    <x v="15"/>
    <x v="1"/>
    <x v="4"/>
    <x v="2"/>
    <x v="1"/>
    <n v="1"/>
    <n v="2267880.7199999997"/>
  </r>
  <r>
    <x v="3"/>
    <x v="0"/>
    <x v="0"/>
    <x v="15"/>
    <x v="1"/>
    <x v="3"/>
    <x v="3"/>
    <x v="0"/>
    <n v="6"/>
    <n v="22008714"/>
  </r>
  <r>
    <x v="3"/>
    <x v="0"/>
    <x v="0"/>
    <x v="15"/>
    <x v="1"/>
    <x v="3"/>
    <x v="3"/>
    <x v="1"/>
    <n v="4"/>
    <n v="13768158"/>
  </r>
  <r>
    <x v="3"/>
    <x v="0"/>
    <x v="0"/>
    <x v="15"/>
    <x v="1"/>
    <x v="3"/>
    <x v="4"/>
    <x v="0"/>
    <n v="2"/>
    <n v="6122709"/>
  </r>
  <r>
    <x v="3"/>
    <x v="0"/>
    <x v="0"/>
    <x v="15"/>
    <x v="1"/>
    <x v="3"/>
    <x v="4"/>
    <x v="1"/>
    <n v="4"/>
    <n v="8185386.5860704686"/>
  </r>
  <r>
    <x v="3"/>
    <x v="0"/>
    <x v="0"/>
    <x v="15"/>
    <x v="1"/>
    <x v="3"/>
    <x v="1"/>
    <x v="0"/>
    <n v="3"/>
    <n v="6686604"/>
  </r>
  <r>
    <x v="3"/>
    <x v="0"/>
    <x v="0"/>
    <x v="15"/>
    <x v="1"/>
    <x v="3"/>
    <x v="1"/>
    <x v="1"/>
    <n v="7"/>
    <n v="13408992"/>
  </r>
  <r>
    <x v="3"/>
    <x v="0"/>
    <x v="0"/>
    <x v="15"/>
    <x v="1"/>
    <x v="3"/>
    <x v="2"/>
    <x v="0"/>
    <n v="5"/>
    <n v="7188696"/>
  </r>
  <r>
    <x v="3"/>
    <x v="0"/>
    <x v="0"/>
    <x v="16"/>
    <x v="0"/>
    <x v="0"/>
    <x v="0"/>
    <x v="0"/>
    <n v="18"/>
    <n v="250522189.89625022"/>
  </r>
  <r>
    <x v="3"/>
    <x v="0"/>
    <x v="0"/>
    <x v="16"/>
    <x v="0"/>
    <x v="0"/>
    <x v="0"/>
    <x v="1"/>
    <n v="5"/>
    <n v="74622475.540800005"/>
  </r>
  <r>
    <x v="3"/>
    <x v="0"/>
    <x v="0"/>
    <x v="16"/>
    <x v="0"/>
    <x v="0"/>
    <x v="3"/>
    <x v="0"/>
    <n v="12"/>
    <n v="150973847.78627938"/>
  </r>
  <r>
    <x v="3"/>
    <x v="0"/>
    <x v="0"/>
    <x v="16"/>
    <x v="0"/>
    <x v="0"/>
    <x v="3"/>
    <x v="1"/>
    <n v="6"/>
    <n v="71743361.693170026"/>
  </r>
  <r>
    <x v="3"/>
    <x v="0"/>
    <x v="0"/>
    <x v="16"/>
    <x v="0"/>
    <x v="0"/>
    <x v="1"/>
    <x v="0"/>
    <n v="6"/>
    <n v="24512336.500293735"/>
  </r>
  <r>
    <x v="3"/>
    <x v="0"/>
    <x v="0"/>
    <x v="16"/>
    <x v="0"/>
    <x v="0"/>
    <x v="1"/>
    <x v="1"/>
    <n v="8"/>
    <n v="35239321.145860523"/>
  </r>
  <r>
    <x v="3"/>
    <x v="0"/>
    <x v="0"/>
    <x v="16"/>
    <x v="0"/>
    <x v="0"/>
    <x v="2"/>
    <x v="0"/>
    <n v="1"/>
    <n v="1932550.62"/>
  </r>
  <r>
    <x v="3"/>
    <x v="0"/>
    <x v="0"/>
    <x v="16"/>
    <x v="0"/>
    <x v="1"/>
    <x v="3"/>
    <x v="0"/>
    <n v="368"/>
    <n v="4956036071.0434313"/>
  </r>
  <r>
    <x v="3"/>
    <x v="0"/>
    <x v="0"/>
    <x v="16"/>
    <x v="0"/>
    <x v="1"/>
    <x v="3"/>
    <x v="1"/>
    <n v="207"/>
    <n v="2448009640.6735988"/>
  </r>
  <r>
    <x v="3"/>
    <x v="0"/>
    <x v="0"/>
    <x v="16"/>
    <x v="0"/>
    <x v="1"/>
    <x v="4"/>
    <x v="0"/>
    <n v="3"/>
    <n v="14005778.405654998"/>
  </r>
  <r>
    <x v="3"/>
    <x v="0"/>
    <x v="0"/>
    <x v="16"/>
    <x v="0"/>
    <x v="1"/>
    <x v="4"/>
    <x v="1"/>
    <n v="12"/>
    <n v="38656402.589999996"/>
  </r>
  <r>
    <x v="3"/>
    <x v="0"/>
    <x v="0"/>
    <x v="16"/>
    <x v="0"/>
    <x v="1"/>
    <x v="1"/>
    <x v="0"/>
    <n v="92"/>
    <n v="341796794.23737049"/>
  </r>
  <r>
    <x v="3"/>
    <x v="0"/>
    <x v="0"/>
    <x v="16"/>
    <x v="0"/>
    <x v="1"/>
    <x v="1"/>
    <x v="1"/>
    <n v="91"/>
    <n v="368501507.67743826"/>
  </r>
  <r>
    <x v="3"/>
    <x v="0"/>
    <x v="0"/>
    <x v="16"/>
    <x v="0"/>
    <x v="1"/>
    <x v="2"/>
    <x v="0"/>
    <n v="6"/>
    <n v="12744993.863940001"/>
  </r>
  <r>
    <x v="3"/>
    <x v="0"/>
    <x v="0"/>
    <x v="16"/>
    <x v="0"/>
    <x v="1"/>
    <x v="2"/>
    <x v="1"/>
    <n v="3"/>
    <n v="5716389.9938399997"/>
  </r>
  <r>
    <x v="3"/>
    <x v="0"/>
    <x v="0"/>
    <x v="16"/>
    <x v="1"/>
    <x v="2"/>
    <x v="3"/>
    <x v="0"/>
    <n v="52"/>
    <n v="266547111"/>
  </r>
  <r>
    <x v="3"/>
    <x v="0"/>
    <x v="0"/>
    <x v="16"/>
    <x v="1"/>
    <x v="2"/>
    <x v="3"/>
    <x v="1"/>
    <n v="30"/>
    <n v="145771314"/>
  </r>
  <r>
    <x v="3"/>
    <x v="0"/>
    <x v="0"/>
    <x v="16"/>
    <x v="1"/>
    <x v="2"/>
    <x v="4"/>
    <x v="0"/>
    <n v="22"/>
    <n v="94173393"/>
  </r>
  <r>
    <x v="3"/>
    <x v="0"/>
    <x v="0"/>
    <x v="16"/>
    <x v="1"/>
    <x v="2"/>
    <x v="4"/>
    <x v="1"/>
    <n v="9"/>
    <n v="30140121"/>
  </r>
  <r>
    <x v="3"/>
    <x v="0"/>
    <x v="0"/>
    <x v="16"/>
    <x v="1"/>
    <x v="2"/>
    <x v="1"/>
    <x v="0"/>
    <n v="10"/>
    <n v="31580667"/>
  </r>
  <r>
    <x v="3"/>
    <x v="0"/>
    <x v="0"/>
    <x v="16"/>
    <x v="1"/>
    <x v="2"/>
    <x v="1"/>
    <x v="1"/>
    <n v="6"/>
    <n v="13099689"/>
  </r>
  <r>
    <x v="3"/>
    <x v="0"/>
    <x v="0"/>
    <x v="16"/>
    <x v="1"/>
    <x v="2"/>
    <x v="2"/>
    <x v="1"/>
    <n v="1"/>
    <n v="1800000"/>
  </r>
  <r>
    <x v="3"/>
    <x v="0"/>
    <x v="0"/>
    <x v="16"/>
    <x v="1"/>
    <x v="4"/>
    <x v="3"/>
    <x v="0"/>
    <n v="2"/>
    <n v="28582428.144708272"/>
  </r>
  <r>
    <x v="3"/>
    <x v="0"/>
    <x v="0"/>
    <x v="16"/>
    <x v="1"/>
    <x v="4"/>
    <x v="4"/>
    <x v="0"/>
    <n v="1"/>
    <n v="4668592.8018849995"/>
  </r>
  <r>
    <x v="3"/>
    <x v="0"/>
    <x v="0"/>
    <x v="16"/>
    <x v="1"/>
    <x v="4"/>
    <x v="1"/>
    <x v="0"/>
    <n v="3"/>
    <n v="7041957.8479411779"/>
  </r>
  <r>
    <x v="3"/>
    <x v="0"/>
    <x v="0"/>
    <x v="16"/>
    <x v="1"/>
    <x v="4"/>
    <x v="1"/>
    <x v="1"/>
    <n v="6"/>
    <n v="20223596.730267584"/>
  </r>
  <r>
    <x v="3"/>
    <x v="0"/>
    <x v="0"/>
    <x v="17"/>
    <x v="0"/>
    <x v="0"/>
    <x v="0"/>
    <x v="0"/>
    <n v="105"/>
    <n v="949866651.6457746"/>
  </r>
  <r>
    <x v="3"/>
    <x v="0"/>
    <x v="0"/>
    <x v="17"/>
    <x v="0"/>
    <x v="0"/>
    <x v="0"/>
    <x v="1"/>
    <n v="75"/>
    <n v="693481134.16468883"/>
  </r>
  <r>
    <x v="3"/>
    <x v="0"/>
    <x v="0"/>
    <x v="17"/>
    <x v="0"/>
    <x v="0"/>
    <x v="3"/>
    <x v="0"/>
    <n v="167"/>
    <n v="1138177815.2322364"/>
  </r>
  <r>
    <x v="3"/>
    <x v="0"/>
    <x v="0"/>
    <x v="17"/>
    <x v="0"/>
    <x v="0"/>
    <x v="3"/>
    <x v="1"/>
    <n v="165"/>
    <n v="1070779726.2092742"/>
  </r>
  <r>
    <x v="3"/>
    <x v="0"/>
    <x v="0"/>
    <x v="17"/>
    <x v="0"/>
    <x v="0"/>
    <x v="4"/>
    <x v="0"/>
    <n v="16"/>
    <n v="49618745.509130828"/>
  </r>
  <r>
    <x v="3"/>
    <x v="0"/>
    <x v="0"/>
    <x v="17"/>
    <x v="0"/>
    <x v="0"/>
    <x v="4"/>
    <x v="1"/>
    <n v="54"/>
    <n v="163434550.6875428"/>
  </r>
  <r>
    <x v="3"/>
    <x v="0"/>
    <x v="0"/>
    <x v="17"/>
    <x v="0"/>
    <x v="0"/>
    <x v="1"/>
    <x v="0"/>
    <n v="57"/>
    <n v="133499932.05947496"/>
  </r>
  <r>
    <x v="3"/>
    <x v="0"/>
    <x v="0"/>
    <x v="17"/>
    <x v="0"/>
    <x v="0"/>
    <x v="1"/>
    <x v="1"/>
    <n v="82"/>
    <n v="191989025.44717911"/>
  </r>
  <r>
    <x v="3"/>
    <x v="0"/>
    <x v="0"/>
    <x v="17"/>
    <x v="0"/>
    <x v="0"/>
    <x v="2"/>
    <x v="0"/>
    <n v="30"/>
    <n v="58418898.727391705"/>
  </r>
  <r>
    <x v="3"/>
    <x v="0"/>
    <x v="0"/>
    <x v="17"/>
    <x v="0"/>
    <x v="0"/>
    <x v="2"/>
    <x v="1"/>
    <n v="1"/>
    <n v="1932550.62"/>
  </r>
  <r>
    <x v="3"/>
    <x v="0"/>
    <x v="0"/>
    <x v="17"/>
    <x v="0"/>
    <x v="1"/>
    <x v="0"/>
    <x v="1"/>
    <n v="1"/>
    <n v="6034713.6299999999"/>
  </r>
  <r>
    <x v="3"/>
    <x v="0"/>
    <x v="0"/>
    <x v="17"/>
    <x v="0"/>
    <x v="1"/>
    <x v="3"/>
    <x v="0"/>
    <n v="859"/>
    <n v="5842659324.3251505"/>
  </r>
  <r>
    <x v="3"/>
    <x v="0"/>
    <x v="0"/>
    <x v="17"/>
    <x v="0"/>
    <x v="1"/>
    <x v="3"/>
    <x v="1"/>
    <n v="1013"/>
    <n v="6479842591.7990885"/>
  </r>
  <r>
    <x v="3"/>
    <x v="0"/>
    <x v="0"/>
    <x v="17"/>
    <x v="0"/>
    <x v="1"/>
    <x v="4"/>
    <x v="0"/>
    <n v="170"/>
    <n v="458296238.03291106"/>
  </r>
  <r>
    <x v="3"/>
    <x v="0"/>
    <x v="0"/>
    <x v="17"/>
    <x v="0"/>
    <x v="1"/>
    <x v="4"/>
    <x v="1"/>
    <n v="260"/>
    <n v="750216860.69880307"/>
  </r>
  <r>
    <x v="3"/>
    <x v="0"/>
    <x v="0"/>
    <x v="17"/>
    <x v="0"/>
    <x v="1"/>
    <x v="1"/>
    <x v="0"/>
    <n v="258"/>
    <n v="603190784.36306512"/>
  </r>
  <r>
    <x v="3"/>
    <x v="0"/>
    <x v="0"/>
    <x v="17"/>
    <x v="0"/>
    <x v="1"/>
    <x v="1"/>
    <x v="1"/>
    <n v="334"/>
    <n v="781906240.12773073"/>
  </r>
  <r>
    <x v="3"/>
    <x v="0"/>
    <x v="0"/>
    <x v="17"/>
    <x v="0"/>
    <x v="1"/>
    <x v="2"/>
    <x v="0"/>
    <n v="184"/>
    <n v="357441581.80241483"/>
  </r>
  <r>
    <x v="3"/>
    <x v="0"/>
    <x v="0"/>
    <x v="17"/>
    <x v="0"/>
    <x v="1"/>
    <x v="2"/>
    <x v="1"/>
    <n v="25"/>
    <n v="48610931.850000001"/>
  </r>
  <r>
    <x v="3"/>
    <x v="0"/>
    <x v="0"/>
    <x v="17"/>
    <x v="1"/>
    <x v="2"/>
    <x v="3"/>
    <x v="0"/>
    <n v="1146"/>
    <n v="5093810448"/>
  </r>
  <r>
    <x v="3"/>
    <x v="0"/>
    <x v="0"/>
    <x v="17"/>
    <x v="1"/>
    <x v="2"/>
    <x v="3"/>
    <x v="1"/>
    <n v="1132"/>
    <n v="4714487895"/>
  </r>
  <r>
    <x v="3"/>
    <x v="0"/>
    <x v="0"/>
    <x v="17"/>
    <x v="1"/>
    <x v="2"/>
    <x v="4"/>
    <x v="0"/>
    <n v="152"/>
    <n v="402575256"/>
  </r>
  <r>
    <x v="3"/>
    <x v="0"/>
    <x v="0"/>
    <x v="17"/>
    <x v="1"/>
    <x v="2"/>
    <x v="4"/>
    <x v="1"/>
    <n v="175"/>
    <n v="365994168"/>
  </r>
  <r>
    <x v="3"/>
    <x v="0"/>
    <x v="0"/>
    <x v="17"/>
    <x v="1"/>
    <x v="2"/>
    <x v="1"/>
    <x v="0"/>
    <n v="28"/>
    <n v="53700147"/>
  </r>
  <r>
    <x v="3"/>
    <x v="0"/>
    <x v="0"/>
    <x v="17"/>
    <x v="1"/>
    <x v="2"/>
    <x v="1"/>
    <x v="1"/>
    <n v="43"/>
    <n v="82110828"/>
  </r>
  <r>
    <x v="3"/>
    <x v="0"/>
    <x v="0"/>
    <x v="17"/>
    <x v="1"/>
    <x v="2"/>
    <x v="2"/>
    <x v="0"/>
    <n v="6"/>
    <n v="5989776"/>
  </r>
  <r>
    <x v="3"/>
    <x v="0"/>
    <x v="0"/>
    <x v="17"/>
    <x v="1"/>
    <x v="2"/>
    <x v="2"/>
    <x v="1"/>
    <n v="9"/>
    <n v="10745826"/>
  </r>
  <r>
    <x v="3"/>
    <x v="0"/>
    <x v="0"/>
    <x v="17"/>
    <x v="1"/>
    <x v="4"/>
    <x v="0"/>
    <x v="0"/>
    <n v="1"/>
    <n v="4014948.0149999997"/>
  </r>
  <r>
    <x v="3"/>
    <x v="0"/>
    <x v="0"/>
    <x v="17"/>
    <x v="1"/>
    <x v="4"/>
    <x v="0"/>
    <x v="1"/>
    <n v="2"/>
    <n v="9970809.7200000007"/>
  </r>
  <r>
    <x v="3"/>
    <x v="0"/>
    <x v="0"/>
    <x v="17"/>
    <x v="1"/>
    <x v="4"/>
    <x v="3"/>
    <x v="0"/>
    <n v="4"/>
    <n v="27491965.812828567"/>
  </r>
  <r>
    <x v="3"/>
    <x v="0"/>
    <x v="0"/>
    <x v="17"/>
    <x v="1"/>
    <x v="4"/>
    <x v="3"/>
    <x v="1"/>
    <n v="6"/>
    <n v="37383079.348928966"/>
  </r>
  <r>
    <x v="3"/>
    <x v="0"/>
    <x v="0"/>
    <x v="17"/>
    <x v="1"/>
    <x v="4"/>
    <x v="4"/>
    <x v="0"/>
    <n v="1"/>
    <n v="2562334.5567187499"/>
  </r>
  <r>
    <x v="3"/>
    <x v="0"/>
    <x v="0"/>
    <x v="17"/>
    <x v="1"/>
    <x v="4"/>
    <x v="4"/>
    <x v="1"/>
    <n v="4"/>
    <n v="10393912.375355581"/>
  </r>
  <r>
    <x v="3"/>
    <x v="0"/>
    <x v="0"/>
    <x v="17"/>
    <x v="1"/>
    <x v="4"/>
    <x v="1"/>
    <x v="0"/>
    <n v="2"/>
    <n v="4241304.4950000001"/>
  </r>
  <r>
    <x v="3"/>
    <x v="0"/>
    <x v="0"/>
    <x v="17"/>
    <x v="1"/>
    <x v="4"/>
    <x v="1"/>
    <x v="1"/>
    <n v="2"/>
    <n v="4361093.5269090896"/>
  </r>
  <r>
    <x v="3"/>
    <x v="0"/>
    <x v="0"/>
    <x v="17"/>
    <x v="1"/>
    <x v="4"/>
    <x v="2"/>
    <x v="0"/>
    <n v="2"/>
    <n v="3739878.2991428562"/>
  </r>
  <r>
    <x v="3"/>
    <x v="0"/>
    <x v="0"/>
    <x v="17"/>
    <x v="1"/>
    <x v="4"/>
    <x v="2"/>
    <x v="1"/>
    <n v="2"/>
    <n v="3979362.9749999996"/>
  </r>
  <r>
    <x v="3"/>
    <x v="0"/>
    <x v="0"/>
    <x v="18"/>
    <x v="0"/>
    <x v="0"/>
    <x v="0"/>
    <x v="0"/>
    <n v="28"/>
    <n v="317364268.38493085"/>
  </r>
  <r>
    <x v="3"/>
    <x v="0"/>
    <x v="0"/>
    <x v="18"/>
    <x v="0"/>
    <x v="0"/>
    <x v="0"/>
    <x v="1"/>
    <n v="7"/>
    <n v="89037406"/>
  </r>
  <r>
    <x v="3"/>
    <x v="0"/>
    <x v="0"/>
    <x v="18"/>
    <x v="0"/>
    <x v="0"/>
    <x v="3"/>
    <x v="0"/>
    <n v="17"/>
    <n v="121425531.84804238"/>
  </r>
  <r>
    <x v="3"/>
    <x v="0"/>
    <x v="0"/>
    <x v="18"/>
    <x v="0"/>
    <x v="0"/>
    <x v="3"/>
    <x v="1"/>
    <n v="6"/>
    <n v="40365932.626874648"/>
  </r>
  <r>
    <x v="3"/>
    <x v="0"/>
    <x v="0"/>
    <x v="18"/>
    <x v="0"/>
    <x v="0"/>
    <x v="4"/>
    <x v="0"/>
    <n v="1"/>
    <n v="2833864.9876829274"/>
  </r>
  <r>
    <x v="3"/>
    <x v="0"/>
    <x v="0"/>
    <x v="18"/>
    <x v="0"/>
    <x v="0"/>
    <x v="4"/>
    <x v="1"/>
    <n v="3"/>
    <n v="11664210.443606928"/>
  </r>
  <r>
    <x v="3"/>
    <x v="0"/>
    <x v="0"/>
    <x v="18"/>
    <x v="0"/>
    <x v="0"/>
    <x v="1"/>
    <x v="0"/>
    <n v="3"/>
    <n v="7349605.7264285693"/>
  </r>
  <r>
    <x v="3"/>
    <x v="0"/>
    <x v="0"/>
    <x v="18"/>
    <x v="0"/>
    <x v="0"/>
    <x v="1"/>
    <x v="1"/>
    <n v="4"/>
    <n v="9817297.1065239422"/>
  </r>
  <r>
    <x v="3"/>
    <x v="0"/>
    <x v="0"/>
    <x v="18"/>
    <x v="0"/>
    <x v="1"/>
    <x v="3"/>
    <x v="0"/>
    <n v="266"/>
    <n v="1833620865.2872257"/>
  </r>
  <r>
    <x v="3"/>
    <x v="0"/>
    <x v="0"/>
    <x v="18"/>
    <x v="0"/>
    <x v="1"/>
    <x v="3"/>
    <x v="1"/>
    <n v="245"/>
    <n v="1652469978.2585905"/>
  </r>
  <r>
    <x v="3"/>
    <x v="0"/>
    <x v="0"/>
    <x v="18"/>
    <x v="0"/>
    <x v="1"/>
    <x v="4"/>
    <x v="0"/>
    <n v="109"/>
    <n v="367304449.06210941"/>
  </r>
  <r>
    <x v="3"/>
    <x v="0"/>
    <x v="0"/>
    <x v="18"/>
    <x v="0"/>
    <x v="1"/>
    <x v="4"/>
    <x v="1"/>
    <n v="94"/>
    <n v="302168578.16139621"/>
  </r>
  <r>
    <x v="3"/>
    <x v="0"/>
    <x v="0"/>
    <x v="18"/>
    <x v="0"/>
    <x v="1"/>
    <x v="1"/>
    <x v="0"/>
    <n v="92"/>
    <n v="224688903.28428575"/>
  </r>
  <r>
    <x v="3"/>
    <x v="0"/>
    <x v="0"/>
    <x v="18"/>
    <x v="0"/>
    <x v="1"/>
    <x v="1"/>
    <x v="1"/>
    <n v="111"/>
    <n v="261710154.99451089"/>
  </r>
  <r>
    <x v="3"/>
    <x v="0"/>
    <x v="0"/>
    <x v="18"/>
    <x v="0"/>
    <x v="1"/>
    <x v="2"/>
    <x v="0"/>
    <n v="18"/>
    <n v="34189123.274999999"/>
  </r>
  <r>
    <x v="3"/>
    <x v="0"/>
    <x v="0"/>
    <x v="18"/>
    <x v="0"/>
    <x v="1"/>
    <x v="2"/>
    <x v="1"/>
    <n v="15"/>
    <n v="28162909.23"/>
  </r>
  <r>
    <x v="3"/>
    <x v="0"/>
    <x v="0"/>
    <x v="18"/>
    <x v="1"/>
    <x v="2"/>
    <x v="3"/>
    <x v="0"/>
    <n v="357"/>
    <n v="2114942088.4931512"/>
  </r>
  <r>
    <x v="3"/>
    <x v="0"/>
    <x v="0"/>
    <x v="18"/>
    <x v="1"/>
    <x v="2"/>
    <x v="3"/>
    <x v="1"/>
    <n v="175"/>
    <n v="1120799640.5342464"/>
  </r>
  <r>
    <x v="3"/>
    <x v="0"/>
    <x v="0"/>
    <x v="18"/>
    <x v="1"/>
    <x v="2"/>
    <x v="4"/>
    <x v="0"/>
    <n v="302"/>
    <n v="781002411.33333325"/>
  </r>
  <r>
    <x v="3"/>
    <x v="0"/>
    <x v="0"/>
    <x v="18"/>
    <x v="1"/>
    <x v="2"/>
    <x v="4"/>
    <x v="1"/>
    <n v="81"/>
    <n v="211031945.74999997"/>
  </r>
  <r>
    <x v="3"/>
    <x v="0"/>
    <x v="0"/>
    <x v="18"/>
    <x v="1"/>
    <x v="2"/>
    <x v="1"/>
    <x v="0"/>
    <n v="10"/>
    <n v="25261130.129032258"/>
  </r>
  <r>
    <x v="3"/>
    <x v="0"/>
    <x v="0"/>
    <x v="18"/>
    <x v="1"/>
    <x v="2"/>
    <x v="1"/>
    <x v="1"/>
    <n v="29"/>
    <n v="65225231.129032262"/>
  </r>
  <r>
    <x v="3"/>
    <x v="0"/>
    <x v="0"/>
    <x v="18"/>
    <x v="1"/>
    <x v="2"/>
    <x v="2"/>
    <x v="0"/>
    <n v="12"/>
    <n v="22404092.684210524"/>
  </r>
  <r>
    <x v="3"/>
    <x v="0"/>
    <x v="0"/>
    <x v="18"/>
    <x v="1"/>
    <x v="2"/>
    <x v="2"/>
    <x v="1"/>
    <n v="8"/>
    <n v="11425697.52631579"/>
  </r>
  <r>
    <x v="3"/>
    <x v="0"/>
    <x v="0"/>
    <x v="18"/>
    <x v="1"/>
    <x v="4"/>
    <x v="0"/>
    <x v="0"/>
    <n v="1"/>
    <n v="9048271.6309425011"/>
  </r>
  <r>
    <x v="3"/>
    <x v="0"/>
    <x v="0"/>
    <x v="18"/>
    <x v="1"/>
    <x v="4"/>
    <x v="0"/>
    <x v="1"/>
    <n v="2"/>
    <n v="19887179.800000001"/>
  </r>
  <r>
    <x v="3"/>
    <x v="0"/>
    <x v="0"/>
    <x v="18"/>
    <x v="1"/>
    <x v="4"/>
    <x v="3"/>
    <x v="0"/>
    <n v="4"/>
    <n v="28142566.449647002"/>
  </r>
  <r>
    <x v="3"/>
    <x v="0"/>
    <x v="0"/>
    <x v="18"/>
    <x v="1"/>
    <x v="4"/>
    <x v="3"/>
    <x v="1"/>
    <n v="1"/>
    <n v="6643521.9480145806"/>
  </r>
  <r>
    <x v="3"/>
    <x v="0"/>
    <x v="0"/>
    <x v="18"/>
    <x v="1"/>
    <x v="4"/>
    <x v="4"/>
    <x v="1"/>
    <n v="2"/>
    <n v="5945571.2414898556"/>
  </r>
  <r>
    <x v="3"/>
    <x v="0"/>
    <x v="0"/>
    <x v="19"/>
    <x v="0"/>
    <x v="0"/>
    <x v="0"/>
    <x v="0"/>
    <n v="40"/>
    <n v="303544626.22387266"/>
  </r>
  <r>
    <x v="3"/>
    <x v="0"/>
    <x v="0"/>
    <x v="19"/>
    <x v="0"/>
    <x v="0"/>
    <x v="0"/>
    <x v="1"/>
    <n v="28"/>
    <n v="167236703.1727941"/>
  </r>
  <r>
    <x v="3"/>
    <x v="0"/>
    <x v="0"/>
    <x v="19"/>
    <x v="0"/>
    <x v="0"/>
    <x v="3"/>
    <x v="1"/>
    <n v="1"/>
    <n v="6268497.6184339663"/>
  </r>
  <r>
    <x v="3"/>
    <x v="0"/>
    <x v="0"/>
    <x v="19"/>
    <x v="0"/>
    <x v="0"/>
    <x v="1"/>
    <x v="0"/>
    <n v="8"/>
    <n v="18232013.355873194"/>
  </r>
  <r>
    <x v="3"/>
    <x v="0"/>
    <x v="0"/>
    <x v="19"/>
    <x v="0"/>
    <x v="0"/>
    <x v="1"/>
    <x v="1"/>
    <n v="5"/>
    <n v="10911016.607500007"/>
  </r>
  <r>
    <x v="3"/>
    <x v="0"/>
    <x v="0"/>
    <x v="19"/>
    <x v="0"/>
    <x v="0"/>
    <x v="2"/>
    <x v="0"/>
    <n v="1"/>
    <n v="1640128.3687499999"/>
  </r>
  <r>
    <x v="3"/>
    <x v="0"/>
    <x v="0"/>
    <x v="19"/>
    <x v="0"/>
    <x v="1"/>
    <x v="3"/>
    <x v="0"/>
    <n v="101"/>
    <n v="559219654.49175394"/>
  </r>
  <r>
    <x v="3"/>
    <x v="0"/>
    <x v="0"/>
    <x v="19"/>
    <x v="0"/>
    <x v="1"/>
    <x v="3"/>
    <x v="1"/>
    <n v="127"/>
    <n v="709726875.57123828"/>
  </r>
  <r>
    <x v="3"/>
    <x v="0"/>
    <x v="0"/>
    <x v="19"/>
    <x v="0"/>
    <x v="1"/>
    <x v="1"/>
    <x v="0"/>
    <n v="80"/>
    <n v="183478237.11155942"/>
  </r>
  <r>
    <x v="3"/>
    <x v="0"/>
    <x v="0"/>
    <x v="19"/>
    <x v="0"/>
    <x v="1"/>
    <x v="1"/>
    <x v="1"/>
    <n v="64"/>
    <n v="143590755.08100009"/>
  </r>
  <r>
    <x v="3"/>
    <x v="0"/>
    <x v="0"/>
    <x v="19"/>
    <x v="0"/>
    <x v="1"/>
    <x v="2"/>
    <x v="0"/>
    <n v="3"/>
    <n v="4920385.1062499993"/>
  </r>
  <r>
    <x v="3"/>
    <x v="0"/>
    <x v="0"/>
    <x v="19"/>
    <x v="0"/>
    <x v="1"/>
    <x v="2"/>
    <x v="1"/>
    <n v="5"/>
    <n v="8281274.3699999982"/>
  </r>
  <r>
    <x v="3"/>
    <x v="0"/>
    <x v="0"/>
    <x v="19"/>
    <x v="1"/>
    <x v="2"/>
    <x v="3"/>
    <x v="0"/>
    <n v="140"/>
    <n v="743941794"/>
  </r>
  <r>
    <x v="3"/>
    <x v="0"/>
    <x v="0"/>
    <x v="19"/>
    <x v="1"/>
    <x v="2"/>
    <x v="3"/>
    <x v="1"/>
    <n v="102"/>
    <n v="477220362"/>
  </r>
  <r>
    <x v="3"/>
    <x v="0"/>
    <x v="0"/>
    <x v="19"/>
    <x v="1"/>
    <x v="2"/>
    <x v="1"/>
    <x v="0"/>
    <n v="15"/>
    <n v="34518294"/>
  </r>
  <r>
    <x v="3"/>
    <x v="0"/>
    <x v="0"/>
    <x v="19"/>
    <x v="1"/>
    <x v="2"/>
    <x v="1"/>
    <x v="1"/>
    <n v="21"/>
    <n v="50867049"/>
  </r>
  <r>
    <x v="3"/>
    <x v="0"/>
    <x v="0"/>
    <x v="19"/>
    <x v="1"/>
    <x v="4"/>
    <x v="0"/>
    <x v="0"/>
    <n v="1"/>
    <n v="4138116.603333334"/>
  </r>
  <r>
    <x v="3"/>
    <x v="0"/>
    <x v="0"/>
    <x v="19"/>
    <x v="1"/>
    <x v="4"/>
    <x v="0"/>
    <x v="1"/>
    <n v="1"/>
    <n v="3649889.9752941169"/>
  </r>
  <r>
    <x v="3"/>
    <x v="0"/>
    <x v="0"/>
    <x v="19"/>
    <x v="1"/>
    <x v="4"/>
    <x v="1"/>
    <x v="1"/>
    <n v="3"/>
    <n v="7725532.7159999991"/>
  </r>
  <r>
    <x v="3"/>
    <x v="0"/>
    <x v="0"/>
    <x v="20"/>
    <x v="0"/>
    <x v="0"/>
    <x v="0"/>
    <x v="0"/>
    <n v="60"/>
    <n v="615717008.06500006"/>
  </r>
  <r>
    <x v="3"/>
    <x v="0"/>
    <x v="0"/>
    <x v="20"/>
    <x v="0"/>
    <x v="0"/>
    <x v="0"/>
    <x v="1"/>
    <n v="37"/>
    <n v="342733619.35594106"/>
  </r>
  <r>
    <x v="3"/>
    <x v="0"/>
    <x v="0"/>
    <x v="20"/>
    <x v="0"/>
    <x v="0"/>
    <x v="3"/>
    <x v="0"/>
    <n v="72"/>
    <n v="497977511.27709907"/>
  </r>
  <r>
    <x v="3"/>
    <x v="0"/>
    <x v="0"/>
    <x v="20"/>
    <x v="0"/>
    <x v="0"/>
    <x v="3"/>
    <x v="1"/>
    <n v="35"/>
    <n v="223404687.44698569"/>
  </r>
  <r>
    <x v="3"/>
    <x v="0"/>
    <x v="0"/>
    <x v="20"/>
    <x v="0"/>
    <x v="0"/>
    <x v="4"/>
    <x v="0"/>
    <n v="5"/>
    <n v="21913371.003428571"/>
  </r>
  <r>
    <x v="3"/>
    <x v="0"/>
    <x v="0"/>
    <x v="20"/>
    <x v="0"/>
    <x v="0"/>
    <x v="4"/>
    <x v="1"/>
    <n v="5"/>
    <n v="21195817.027813189"/>
  </r>
  <r>
    <x v="3"/>
    <x v="0"/>
    <x v="0"/>
    <x v="20"/>
    <x v="0"/>
    <x v="0"/>
    <x v="1"/>
    <x v="0"/>
    <n v="11"/>
    <n v="26915827.244148877"/>
  </r>
  <r>
    <x v="3"/>
    <x v="0"/>
    <x v="0"/>
    <x v="20"/>
    <x v="0"/>
    <x v="0"/>
    <x v="1"/>
    <x v="1"/>
    <n v="26"/>
    <n v="67923648.810115173"/>
  </r>
  <r>
    <x v="3"/>
    <x v="0"/>
    <x v="0"/>
    <x v="20"/>
    <x v="0"/>
    <x v="0"/>
    <x v="2"/>
    <x v="0"/>
    <n v="4"/>
    <n v="7864790.3666666653"/>
  </r>
  <r>
    <x v="3"/>
    <x v="0"/>
    <x v="0"/>
    <x v="20"/>
    <x v="0"/>
    <x v="1"/>
    <x v="3"/>
    <x v="0"/>
    <n v="619"/>
    <n v="4025189450.5295911"/>
  </r>
  <r>
    <x v="3"/>
    <x v="0"/>
    <x v="0"/>
    <x v="20"/>
    <x v="0"/>
    <x v="1"/>
    <x v="3"/>
    <x v="1"/>
    <n v="802"/>
    <n v="4876498286.3320608"/>
  </r>
  <r>
    <x v="3"/>
    <x v="0"/>
    <x v="0"/>
    <x v="20"/>
    <x v="0"/>
    <x v="1"/>
    <x v="4"/>
    <x v="0"/>
    <n v="26"/>
    <n v="82748621.426571414"/>
  </r>
  <r>
    <x v="3"/>
    <x v="0"/>
    <x v="0"/>
    <x v="20"/>
    <x v="0"/>
    <x v="1"/>
    <x v="4"/>
    <x v="1"/>
    <n v="77"/>
    <n v="248296399.30723068"/>
  </r>
  <r>
    <x v="3"/>
    <x v="0"/>
    <x v="0"/>
    <x v="20"/>
    <x v="0"/>
    <x v="1"/>
    <x v="1"/>
    <x v="0"/>
    <n v="189"/>
    <n v="477502005.49118817"/>
  </r>
  <r>
    <x v="3"/>
    <x v="0"/>
    <x v="0"/>
    <x v="20"/>
    <x v="0"/>
    <x v="1"/>
    <x v="1"/>
    <x v="1"/>
    <n v="283"/>
    <n v="738263944.79604042"/>
  </r>
  <r>
    <x v="3"/>
    <x v="0"/>
    <x v="0"/>
    <x v="20"/>
    <x v="0"/>
    <x v="1"/>
    <x v="2"/>
    <x v="0"/>
    <n v="34"/>
    <n v="66783424.173333317"/>
  </r>
  <r>
    <x v="3"/>
    <x v="0"/>
    <x v="0"/>
    <x v="20"/>
    <x v="0"/>
    <x v="1"/>
    <x v="2"/>
    <x v="1"/>
    <n v="5"/>
    <n v="9771106.754999999"/>
  </r>
  <r>
    <x v="3"/>
    <x v="0"/>
    <x v="0"/>
    <x v="20"/>
    <x v="0"/>
    <x v="3"/>
    <x v="0"/>
    <x v="0"/>
    <n v="10"/>
    <n v="102512251.73780489"/>
  </r>
  <r>
    <x v="3"/>
    <x v="0"/>
    <x v="0"/>
    <x v="20"/>
    <x v="0"/>
    <x v="3"/>
    <x v="0"/>
    <x v="1"/>
    <n v="16"/>
    <n v="148043000"/>
  </r>
  <r>
    <x v="3"/>
    <x v="0"/>
    <x v="0"/>
    <x v="20"/>
    <x v="0"/>
    <x v="3"/>
    <x v="3"/>
    <x v="0"/>
    <n v="39"/>
    <n v="212979343.3945953"/>
  </r>
  <r>
    <x v="3"/>
    <x v="0"/>
    <x v="0"/>
    <x v="20"/>
    <x v="0"/>
    <x v="3"/>
    <x v="3"/>
    <x v="1"/>
    <n v="64"/>
    <n v="342087018.30658001"/>
  </r>
  <r>
    <x v="3"/>
    <x v="0"/>
    <x v="0"/>
    <x v="20"/>
    <x v="0"/>
    <x v="3"/>
    <x v="4"/>
    <x v="0"/>
    <n v="5"/>
    <n v="14276509.380000001"/>
  </r>
  <r>
    <x v="3"/>
    <x v="0"/>
    <x v="0"/>
    <x v="20"/>
    <x v="0"/>
    <x v="3"/>
    <x v="4"/>
    <x v="1"/>
    <n v="12"/>
    <n v="34530715.489090905"/>
  </r>
  <r>
    <x v="3"/>
    <x v="0"/>
    <x v="0"/>
    <x v="20"/>
    <x v="0"/>
    <x v="3"/>
    <x v="1"/>
    <x v="0"/>
    <n v="5"/>
    <n v="15351544.874999998"/>
  </r>
  <r>
    <x v="3"/>
    <x v="0"/>
    <x v="0"/>
    <x v="20"/>
    <x v="0"/>
    <x v="3"/>
    <x v="1"/>
    <x v="1"/>
    <n v="30"/>
    <n v="90309881.772580609"/>
  </r>
  <r>
    <x v="3"/>
    <x v="0"/>
    <x v="0"/>
    <x v="20"/>
    <x v="0"/>
    <x v="3"/>
    <x v="2"/>
    <x v="0"/>
    <n v="3"/>
    <n v="8025091.8149999985"/>
  </r>
  <r>
    <x v="3"/>
    <x v="0"/>
    <x v="0"/>
    <x v="20"/>
    <x v="1"/>
    <x v="2"/>
    <x v="0"/>
    <x v="1"/>
    <n v="1"/>
    <n v="4500000"/>
  </r>
  <r>
    <x v="3"/>
    <x v="0"/>
    <x v="0"/>
    <x v="20"/>
    <x v="1"/>
    <x v="2"/>
    <x v="3"/>
    <x v="0"/>
    <n v="419"/>
    <n v="1554404163"/>
  </r>
  <r>
    <x v="3"/>
    <x v="0"/>
    <x v="0"/>
    <x v="20"/>
    <x v="1"/>
    <x v="2"/>
    <x v="3"/>
    <x v="1"/>
    <n v="618"/>
    <n v="2040725727"/>
  </r>
  <r>
    <x v="3"/>
    <x v="0"/>
    <x v="0"/>
    <x v="20"/>
    <x v="1"/>
    <x v="2"/>
    <x v="4"/>
    <x v="0"/>
    <n v="26"/>
    <n v="82143060"/>
  </r>
  <r>
    <x v="3"/>
    <x v="0"/>
    <x v="0"/>
    <x v="20"/>
    <x v="1"/>
    <x v="2"/>
    <x v="4"/>
    <x v="1"/>
    <n v="30"/>
    <n v="56593506"/>
  </r>
  <r>
    <x v="3"/>
    <x v="0"/>
    <x v="0"/>
    <x v="20"/>
    <x v="1"/>
    <x v="2"/>
    <x v="1"/>
    <x v="0"/>
    <n v="68"/>
    <n v="136529934"/>
  </r>
  <r>
    <x v="3"/>
    <x v="0"/>
    <x v="0"/>
    <x v="20"/>
    <x v="1"/>
    <x v="2"/>
    <x v="1"/>
    <x v="1"/>
    <n v="116"/>
    <n v="223176933"/>
  </r>
  <r>
    <x v="3"/>
    <x v="0"/>
    <x v="0"/>
    <x v="20"/>
    <x v="1"/>
    <x v="2"/>
    <x v="2"/>
    <x v="0"/>
    <n v="25"/>
    <n v="40674612"/>
  </r>
  <r>
    <x v="3"/>
    <x v="0"/>
    <x v="0"/>
    <x v="20"/>
    <x v="1"/>
    <x v="2"/>
    <x v="2"/>
    <x v="1"/>
    <n v="9"/>
    <n v="9408456"/>
  </r>
  <r>
    <x v="3"/>
    <x v="0"/>
    <x v="0"/>
    <x v="20"/>
    <x v="1"/>
    <x v="4"/>
    <x v="3"/>
    <x v="0"/>
    <n v="11"/>
    <n v="76380513.559159741"/>
  </r>
  <r>
    <x v="3"/>
    <x v="0"/>
    <x v="0"/>
    <x v="20"/>
    <x v="1"/>
    <x v="4"/>
    <x v="3"/>
    <x v="1"/>
    <n v="11"/>
    <n v="69027715.644896001"/>
  </r>
  <r>
    <x v="3"/>
    <x v="0"/>
    <x v="0"/>
    <x v="20"/>
    <x v="1"/>
    <x v="4"/>
    <x v="4"/>
    <x v="0"/>
    <n v="1"/>
    <n v="2837578.2664285712"/>
  </r>
  <r>
    <x v="3"/>
    <x v="0"/>
    <x v="0"/>
    <x v="20"/>
    <x v="1"/>
    <x v="4"/>
    <x v="4"/>
    <x v="1"/>
    <n v="3"/>
    <n v="8252941.7742857123"/>
  </r>
  <r>
    <x v="3"/>
    <x v="0"/>
    <x v="0"/>
    <x v="20"/>
    <x v="1"/>
    <x v="4"/>
    <x v="1"/>
    <x v="0"/>
    <n v="6"/>
    <n v="15211966.370257091"/>
  </r>
  <r>
    <x v="3"/>
    <x v="0"/>
    <x v="0"/>
    <x v="20"/>
    <x v="1"/>
    <x v="4"/>
    <x v="1"/>
    <x v="1"/>
    <n v="9"/>
    <n v="22296099.618365373"/>
  </r>
  <r>
    <x v="3"/>
    <x v="0"/>
    <x v="0"/>
    <x v="20"/>
    <x v="1"/>
    <x v="4"/>
    <x v="2"/>
    <x v="0"/>
    <n v="3"/>
    <n v="5797651.8600000003"/>
  </r>
  <r>
    <x v="3"/>
    <x v="0"/>
    <x v="0"/>
    <x v="20"/>
    <x v="1"/>
    <x v="4"/>
    <x v="2"/>
    <x v="1"/>
    <n v="5"/>
    <n v="9218410.1549999993"/>
  </r>
  <r>
    <x v="3"/>
    <x v="0"/>
    <x v="0"/>
    <x v="21"/>
    <x v="0"/>
    <x v="0"/>
    <x v="0"/>
    <x v="0"/>
    <n v="15"/>
    <n v="154828128.62731665"/>
  </r>
  <r>
    <x v="3"/>
    <x v="0"/>
    <x v="0"/>
    <x v="21"/>
    <x v="0"/>
    <x v="0"/>
    <x v="0"/>
    <x v="1"/>
    <n v="15"/>
    <n v="111222036.52327499"/>
  </r>
  <r>
    <x v="3"/>
    <x v="0"/>
    <x v="0"/>
    <x v="21"/>
    <x v="0"/>
    <x v="0"/>
    <x v="3"/>
    <x v="0"/>
    <n v="2"/>
    <n v="15470899.26221294"/>
  </r>
  <r>
    <x v="3"/>
    <x v="0"/>
    <x v="0"/>
    <x v="21"/>
    <x v="0"/>
    <x v="0"/>
    <x v="1"/>
    <x v="0"/>
    <n v="1"/>
    <n v="3024246.9053571415"/>
  </r>
  <r>
    <x v="3"/>
    <x v="0"/>
    <x v="0"/>
    <x v="21"/>
    <x v="0"/>
    <x v="1"/>
    <x v="3"/>
    <x v="0"/>
    <n v="33"/>
    <n v="255269837.82651347"/>
  </r>
  <r>
    <x v="3"/>
    <x v="0"/>
    <x v="0"/>
    <x v="21"/>
    <x v="0"/>
    <x v="1"/>
    <x v="3"/>
    <x v="1"/>
    <n v="27"/>
    <n v="199967386.28827506"/>
  </r>
  <r>
    <x v="3"/>
    <x v="0"/>
    <x v="0"/>
    <x v="21"/>
    <x v="0"/>
    <x v="1"/>
    <x v="4"/>
    <x v="0"/>
    <n v="3"/>
    <n v="9290057.6549999993"/>
  </r>
  <r>
    <x v="3"/>
    <x v="0"/>
    <x v="0"/>
    <x v="21"/>
    <x v="0"/>
    <x v="1"/>
    <x v="4"/>
    <x v="1"/>
    <n v="7"/>
    <n v="22400918.355"/>
  </r>
  <r>
    <x v="3"/>
    <x v="0"/>
    <x v="0"/>
    <x v="21"/>
    <x v="0"/>
    <x v="1"/>
    <x v="1"/>
    <x v="0"/>
    <n v="27"/>
    <n v="81654666.444642827"/>
  </r>
  <r>
    <x v="3"/>
    <x v="0"/>
    <x v="0"/>
    <x v="21"/>
    <x v="0"/>
    <x v="1"/>
    <x v="1"/>
    <x v="1"/>
    <n v="22"/>
    <n v="70043809.6121739"/>
  </r>
  <r>
    <x v="3"/>
    <x v="0"/>
    <x v="0"/>
    <x v="21"/>
    <x v="1"/>
    <x v="2"/>
    <x v="3"/>
    <x v="0"/>
    <n v="108"/>
    <n v="781556553"/>
  </r>
  <r>
    <x v="3"/>
    <x v="0"/>
    <x v="0"/>
    <x v="21"/>
    <x v="1"/>
    <x v="2"/>
    <x v="3"/>
    <x v="1"/>
    <n v="87"/>
    <n v="647019972"/>
  </r>
  <r>
    <x v="3"/>
    <x v="0"/>
    <x v="0"/>
    <x v="21"/>
    <x v="1"/>
    <x v="2"/>
    <x v="4"/>
    <x v="0"/>
    <n v="2"/>
    <n v="8319510"/>
  </r>
  <r>
    <x v="3"/>
    <x v="0"/>
    <x v="0"/>
    <x v="21"/>
    <x v="1"/>
    <x v="2"/>
    <x v="4"/>
    <x v="1"/>
    <n v="9"/>
    <n v="30443025"/>
  </r>
  <r>
    <x v="3"/>
    <x v="0"/>
    <x v="0"/>
    <x v="21"/>
    <x v="1"/>
    <x v="2"/>
    <x v="1"/>
    <x v="0"/>
    <n v="2"/>
    <n v="5106732"/>
  </r>
  <r>
    <x v="3"/>
    <x v="0"/>
    <x v="0"/>
    <x v="21"/>
    <x v="1"/>
    <x v="2"/>
    <x v="1"/>
    <x v="1"/>
    <n v="4"/>
    <n v="10400022"/>
  </r>
  <r>
    <x v="3"/>
    <x v="0"/>
    <x v="0"/>
    <x v="22"/>
    <x v="0"/>
    <x v="0"/>
    <x v="0"/>
    <x v="0"/>
    <n v="58"/>
    <n v="1172608548.3181081"/>
  </r>
  <r>
    <x v="3"/>
    <x v="0"/>
    <x v="0"/>
    <x v="22"/>
    <x v="0"/>
    <x v="0"/>
    <x v="0"/>
    <x v="1"/>
    <n v="35"/>
    <n v="687979266.62436676"/>
  </r>
  <r>
    <x v="3"/>
    <x v="0"/>
    <x v="0"/>
    <x v="22"/>
    <x v="0"/>
    <x v="0"/>
    <x v="3"/>
    <x v="0"/>
    <n v="994"/>
    <n v="12405607806.185314"/>
  </r>
  <r>
    <x v="3"/>
    <x v="0"/>
    <x v="0"/>
    <x v="22"/>
    <x v="0"/>
    <x v="0"/>
    <x v="3"/>
    <x v="1"/>
    <n v="811"/>
    <n v="8547532732.7083225"/>
  </r>
  <r>
    <x v="3"/>
    <x v="0"/>
    <x v="0"/>
    <x v="22"/>
    <x v="0"/>
    <x v="0"/>
    <x v="4"/>
    <x v="0"/>
    <n v="260"/>
    <n v="1316548926.2760396"/>
  </r>
  <r>
    <x v="3"/>
    <x v="0"/>
    <x v="0"/>
    <x v="22"/>
    <x v="0"/>
    <x v="0"/>
    <x v="4"/>
    <x v="1"/>
    <n v="284"/>
    <n v="1384276465.2721727"/>
  </r>
  <r>
    <x v="3"/>
    <x v="0"/>
    <x v="0"/>
    <x v="22"/>
    <x v="0"/>
    <x v="0"/>
    <x v="1"/>
    <x v="0"/>
    <n v="429"/>
    <n v="1362904764.7042208"/>
  </r>
  <r>
    <x v="3"/>
    <x v="0"/>
    <x v="0"/>
    <x v="22"/>
    <x v="0"/>
    <x v="0"/>
    <x v="1"/>
    <x v="1"/>
    <n v="769"/>
    <n v="2500861234.1901169"/>
  </r>
  <r>
    <x v="3"/>
    <x v="0"/>
    <x v="0"/>
    <x v="22"/>
    <x v="0"/>
    <x v="0"/>
    <x v="2"/>
    <x v="0"/>
    <n v="235"/>
    <n v="621352233.57357383"/>
  </r>
  <r>
    <x v="3"/>
    <x v="0"/>
    <x v="0"/>
    <x v="22"/>
    <x v="0"/>
    <x v="0"/>
    <x v="2"/>
    <x v="1"/>
    <n v="121"/>
    <n v="312080695.86303025"/>
  </r>
  <r>
    <x v="3"/>
    <x v="0"/>
    <x v="0"/>
    <x v="22"/>
    <x v="1"/>
    <x v="2"/>
    <x v="3"/>
    <x v="0"/>
    <n v="26"/>
    <n v="139410651"/>
  </r>
  <r>
    <x v="3"/>
    <x v="0"/>
    <x v="0"/>
    <x v="22"/>
    <x v="1"/>
    <x v="2"/>
    <x v="3"/>
    <x v="1"/>
    <n v="19"/>
    <n v="104511666"/>
  </r>
  <r>
    <x v="3"/>
    <x v="0"/>
    <x v="0"/>
    <x v="22"/>
    <x v="1"/>
    <x v="2"/>
    <x v="4"/>
    <x v="0"/>
    <n v="3"/>
    <n v="8786400"/>
  </r>
  <r>
    <x v="3"/>
    <x v="0"/>
    <x v="0"/>
    <x v="22"/>
    <x v="1"/>
    <x v="2"/>
    <x v="4"/>
    <x v="1"/>
    <n v="8"/>
    <n v="23637600"/>
  </r>
  <r>
    <x v="3"/>
    <x v="0"/>
    <x v="0"/>
    <x v="22"/>
    <x v="1"/>
    <x v="2"/>
    <x v="1"/>
    <x v="0"/>
    <n v="2"/>
    <n v="5700000"/>
  </r>
  <r>
    <x v="3"/>
    <x v="0"/>
    <x v="0"/>
    <x v="22"/>
    <x v="1"/>
    <x v="2"/>
    <x v="1"/>
    <x v="1"/>
    <n v="8"/>
    <n v="18649593"/>
  </r>
  <r>
    <x v="3"/>
    <x v="0"/>
    <x v="0"/>
    <x v="22"/>
    <x v="1"/>
    <x v="4"/>
    <x v="3"/>
    <x v="0"/>
    <n v="12"/>
    <n v="113439011.96658944"/>
  </r>
  <r>
    <x v="3"/>
    <x v="0"/>
    <x v="0"/>
    <x v="22"/>
    <x v="1"/>
    <x v="4"/>
    <x v="3"/>
    <x v="1"/>
    <n v="17"/>
    <n v="155776132.36169106"/>
  </r>
  <r>
    <x v="3"/>
    <x v="0"/>
    <x v="0"/>
    <x v="22"/>
    <x v="1"/>
    <x v="4"/>
    <x v="4"/>
    <x v="0"/>
    <n v="1"/>
    <n v="5063649.7164463066"/>
  </r>
  <r>
    <x v="3"/>
    <x v="0"/>
    <x v="0"/>
    <x v="22"/>
    <x v="1"/>
    <x v="4"/>
    <x v="4"/>
    <x v="1"/>
    <n v="2"/>
    <n v="9748425.811775865"/>
  </r>
  <r>
    <x v="3"/>
    <x v="0"/>
    <x v="0"/>
    <x v="22"/>
    <x v="1"/>
    <x v="4"/>
    <x v="1"/>
    <x v="0"/>
    <n v="2"/>
    <n v="6353868.3669194449"/>
  </r>
  <r>
    <x v="3"/>
    <x v="0"/>
    <x v="0"/>
    <x v="22"/>
    <x v="1"/>
    <x v="4"/>
    <x v="1"/>
    <x v="1"/>
    <n v="12"/>
    <n v="39025142.796204679"/>
  </r>
  <r>
    <x v="3"/>
    <x v="0"/>
    <x v="0"/>
    <x v="22"/>
    <x v="1"/>
    <x v="4"/>
    <x v="2"/>
    <x v="0"/>
    <n v="8"/>
    <n v="21152416.462079108"/>
  </r>
  <r>
    <x v="3"/>
    <x v="0"/>
    <x v="0"/>
    <x v="22"/>
    <x v="1"/>
    <x v="4"/>
    <x v="2"/>
    <x v="1"/>
    <n v="16"/>
    <n v="41266868.874450281"/>
  </r>
  <r>
    <x v="3"/>
    <x v="0"/>
    <x v="0"/>
    <x v="23"/>
    <x v="0"/>
    <x v="0"/>
    <x v="0"/>
    <x v="0"/>
    <n v="50"/>
    <n v="701341747.11692309"/>
  </r>
  <r>
    <x v="3"/>
    <x v="0"/>
    <x v="0"/>
    <x v="23"/>
    <x v="0"/>
    <x v="0"/>
    <x v="0"/>
    <x v="1"/>
    <n v="13"/>
    <n v="200609829"/>
  </r>
  <r>
    <x v="3"/>
    <x v="0"/>
    <x v="0"/>
    <x v="23"/>
    <x v="0"/>
    <x v="0"/>
    <x v="3"/>
    <x v="0"/>
    <n v="64"/>
    <n v="504617201.04966849"/>
  </r>
  <r>
    <x v="3"/>
    <x v="0"/>
    <x v="0"/>
    <x v="23"/>
    <x v="0"/>
    <x v="0"/>
    <x v="3"/>
    <x v="1"/>
    <n v="15"/>
    <n v="101339487.09789082"/>
  </r>
  <r>
    <x v="3"/>
    <x v="0"/>
    <x v="0"/>
    <x v="23"/>
    <x v="0"/>
    <x v="0"/>
    <x v="4"/>
    <x v="0"/>
    <n v="16"/>
    <n v="51525715.861953445"/>
  </r>
  <r>
    <x v="3"/>
    <x v="0"/>
    <x v="0"/>
    <x v="23"/>
    <x v="0"/>
    <x v="0"/>
    <x v="4"/>
    <x v="1"/>
    <n v="1"/>
    <n v="5941435.3650000002"/>
  </r>
  <r>
    <x v="3"/>
    <x v="0"/>
    <x v="0"/>
    <x v="23"/>
    <x v="0"/>
    <x v="0"/>
    <x v="1"/>
    <x v="0"/>
    <n v="6"/>
    <n v="15846279.001714975"/>
  </r>
  <r>
    <x v="3"/>
    <x v="0"/>
    <x v="0"/>
    <x v="23"/>
    <x v="0"/>
    <x v="0"/>
    <x v="1"/>
    <x v="1"/>
    <n v="29"/>
    <n v="78173486.035840631"/>
  </r>
  <r>
    <x v="3"/>
    <x v="0"/>
    <x v="0"/>
    <x v="23"/>
    <x v="0"/>
    <x v="0"/>
    <x v="2"/>
    <x v="0"/>
    <n v="4"/>
    <n v="8493460.3291580491"/>
  </r>
  <r>
    <x v="3"/>
    <x v="0"/>
    <x v="0"/>
    <x v="23"/>
    <x v="0"/>
    <x v="1"/>
    <x v="3"/>
    <x v="0"/>
    <n v="374"/>
    <n v="3100792947.5709944"/>
  </r>
  <r>
    <x v="3"/>
    <x v="0"/>
    <x v="0"/>
    <x v="23"/>
    <x v="0"/>
    <x v="1"/>
    <x v="3"/>
    <x v="1"/>
    <n v="233"/>
    <n v="1828388371.285322"/>
  </r>
  <r>
    <x v="3"/>
    <x v="0"/>
    <x v="0"/>
    <x v="23"/>
    <x v="0"/>
    <x v="1"/>
    <x v="4"/>
    <x v="0"/>
    <n v="39"/>
    <n v="137718451.25431931"/>
  </r>
  <r>
    <x v="3"/>
    <x v="0"/>
    <x v="0"/>
    <x v="23"/>
    <x v="0"/>
    <x v="1"/>
    <x v="4"/>
    <x v="1"/>
    <n v="53"/>
    <n v="268913518.75462073"/>
  </r>
  <r>
    <x v="3"/>
    <x v="0"/>
    <x v="0"/>
    <x v="23"/>
    <x v="0"/>
    <x v="1"/>
    <x v="1"/>
    <x v="0"/>
    <n v="45"/>
    <n v="118412361.09183155"/>
  </r>
  <r>
    <x v="3"/>
    <x v="0"/>
    <x v="0"/>
    <x v="23"/>
    <x v="0"/>
    <x v="1"/>
    <x v="1"/>
    <x v="1"/>
    <n v="79"/>
    <n v="210509258.22622314"/>
  </r>
  <r>
    <x v="3"/>
    <x v="0"/>
    <x v="0"/>
    <x v="23"/>
    <x v="0"/>
    <x v="1"/>
    <x v="2"/>
    <x v="0"/>
    <n v="12"/>
    <n v="25937512.003276102"/>
  </r>
  <r>
    <x v="3"/>
    <x v="0"/>
    <x v="0"/>
    <x v="23"/>
    <x v="0"/>
    <x v="1"/>
    <x v="2"/>
    <x v="1"/>
    <n v="3"/>
    <n v="6398609.5868780492"/>
  </r>
  <r>
    <x v="3"/>
    <x v="0"/>
    <x v="0"/>
    <x v="23"/>
    <x v="1"/>
    <x v="2"/>
    <x v="0"/>
    <x v="0"/>
    <n v="1"/>
    <n v="20100000"/>
  </r>
  <r>
    <x v="3"/>
    <x v="0"/>
    <x v="0"/>
    <x v="23"/>
    <x v="1"/>
    <x v="2"/>
    <x v="0"/>
    <x v="1"/>
    <n v="2"/>
    <n v="32174400"/>
  </r>
  <r>
    <x v="3"/>
    <x v="0"/>
    <x v="0"/>
    <x v="23"/>
    <x v="1"/>
    <x v="2"/>
    <x v="3"/>
    <x v="0"/>
    <n v="55"/>
    <n v="384184767"/>
  </r>
  <r>
    <x v="3"/>
    <x v="0"/>
    <x v="0"/>
    <x v="23"/>
    <x v="1"/>
    <x v="2"/>
    <x v="3"/>
    <x v="1"/>
    <n v="38"/>
    <n v="200169819"/>
  </r>
  <r>
    <x v="3"/>
    <x v="0"/>
    <x v="0"/>
    <x v="23"/>
    <x v="1"/>
    <x v="2"/>
    <x v="4"/>
    <x v="0"/>
    <n v="5"/>
    <n v="25774137"/>
  </r>
  <r>
    <x v="3"/>
    <x v="0"/>
    <x v="0"/>
    <x v="23"/>
    <x v="1"/>
    <x v="2"/>
    <x v="4"/>
    <x v="1"/>
    <n v="3"/>
    <n v="9317058"/>
  </r>
  <r>
    <x v="3"/>
    <x v="0"/>
    <x v="0"/>
    <x v="23"/>
    <x v="1"/>
    <x v="2"/>
    <x v="1"/>
    <x v="0"/>
    <n v="6"/>
    <n v="7336479"/>
  </r>
  <r>
    <x v="3"/>
    <x v="0"/>
    <x v="0"/>
    <x v="23"/>
    <x v="1"/>
    <x v="2"/>
    <x v="1"/>
    <x v="1"/>
    <n v="7"/>
    <n v="12255225"/>
  </r>
  <r>
    <x v="3"/>
    <x v="0"/>
    <x v="0"/>
    <x v="23"/>
    <x v="1"/>
    <x v="2"/>
    <x v="2"/>
    <x v="1"/>
    <n v="1"/>
    <n v="1500303"/>
  </r>
  <r>
    <x v="3"/>
    <x v="0"/>
    <x v="0"/>
    <x v="23"/>
    <x v="1"/>
    <x v="4"/>
    <x v="3"/>
    <x v="0"/>
    <n v="4"/>
    <n v="40512033.935448185"/>
  </r>
  <r>
    <x v="3"/>
    <x v="0"/>
    <x v="0"/>
    <x v="23"/>
    <x v="1"/>
    <x v="4"/>
    <x v="3"/>
    <x v="1"/>
    <n v="2"/>
    <n v="17041452.756709151"/>
  </r>
  <r>
    <x v="3"/>
    <x v="0"/>
    <x v="0"/>
    <x v="23"/>
    <x v="1"/>
    <x v="4"/>
    <x v="4"/>
    <x v="1"/>
    <n v="2"/>
    <n v="12749309.514308576"/>
  </r>
  <r>
    <x v="3"/>
    <x v="0"/>
    <x v="0"/>
    <x v="23"/>
    <x v="1"/>
    <x v="4"/>
    <x v="1"/>
    <x v="0"/>
    <n v="2"/>
    <n v="5225585.7112421039"/>
  </r>
  <r>
    <x v="3"/>
    <x v="0"/>
    <x v="0"/>
    <x v="23"/>
    <x v="1"/>
    <x v="4"/>
    <x v="2"/>
    <x v="0"/>
    <n v="1"/>
    <n v="2141138.1"/>
  </r>
  <r>
    <x v="3"/>
    <x v="0"/>
    <x v="0"/>
    <x v="24"/>
    <x v="0"/>
    <x v="0"/>
    <x v="0"/>
    <x v="0"/>
    <n v="29"/>
    <n v="340623597.46130997"/>
  </r>
  <r>
    <x v="3"/>
    <x v="0"/>
    <x v="0"/>
    <x v="24"/>
    <x v="0"/>
    <x v="0"/>
    <x v="0"/>
    <x v="1"/>
    <n v="12"/>
    <n v="137877504.18000001"/>
  </r>
  <r>
    <x v="3"/>
    <x v="0"/>
    <x v="0"/>
    <x v="24"/>
    <x v="0"/>
    <x v="0"/>
    <x v="3"/>
    <x v="0"/>
    <n v="4"/>
    <n v="28384058.277243607"/>
  </r>
  <r>
    <x v="3"/>
    <x v="0"/>
    <x v="0"/>
    <x v="24"/>
    <x v="0"/>
    <x v="0"/>
    <x v="3"/>
    <x v="1"/>
    <n v="1"/>
    <n v="6710814.265409274"/>
  </r>
  <r>
    <x v="3"/>
    <x v="0"/>
    <x v="0"/>
    <x v="24"/>
    <x v="0"/>
    <x v="0"/>
    <x v="4"/>
    <x v="1"/>
    <n v="1"/>
    <n v="3117721.895624999"/>
  </r>
  <r>
    <x v="3"/>
    <x v="0"/>
    <x v="0"/>
    <x v="24"/>
    <x v="0"/>
    <x v="0"/>
    <x v="1"/>
    <x v="1"/>
    <n v="3"/>
    <n v="7998923.3408522699"/>
  </r>
  <r>
    <x v="3"/>
    <x v="0"/>
    <x v="0"/>
    <x v="24"/>
    <x v="0"/>
    <x v="1"/>
    <x v="0"/>
    <x v="0"/>
    <n v="1"/>
    <n v="20649027"/>
  </r>
  <r>
    <x v="3"/>
    <x v="0"/>
    <x v="0"/>
    <x v="24"/>
    <x v="0"/>
    <x v="1"/>
    <x v="0"/>
    <x v="1"/>
    <n v="1"/>
    <n v="23042232"/>
  </r>
  <r>
    <x v="3"/>
    <x v="0"/>
    <x v="0"/>
    <x v="24"/>
    <x v="0"/>
    <x v="1"/>
    <x v="3"/>
    <x v="0"/>
    <n v="330"/>
    <n v="2546252349.4645309"/>
  </r>
  <r>
    <x v="3"/>
    <x v="0"/>
    <x v="0"/>
    <x v="24"/>
    <x v="0"/>
    <x v="1"/>
    <x v="3"/>
    <x v="1"/>
    <n v="400"/>
    <n v="2897382401.9008131"/>
  </r>
  <r>
    <x v="3"/>
    <x v="0"/>
    <x v="0"/>
    <x v="24"/>
    <x v="0"/>
    <x v="1"/>
    <x v="4"/>
    <x v="0"/>
    <n v="20"/>
    <n v="61315611.418799996"/>
  </r>
  <r>
    <x v="3"/>
    <x v="0"/>
    <x v="0"/>
    <x v="24"/>
    <x v="0"/>
    <x v="1"/>
    <x v="4"/>
    <x v="1"/>
    <n v="51"/>
    <n v="166329129.51984"/>
  </r>
  <r>
    <x v="3"/>
    <x v="0"/>
    <x v="0"/>
    <x v="24"/>
    <x v="0"/>
    <x v="1"/>
    <x v="1"/>
    <x v="0"/>
    <n v="25"/>
    <n v="68214554.212200016"/>
  </r>
  <r>
    <x v="3"/>
    <x v="0"/>
    <x v="0"/>
    <x v="24"/>
    <x v="0"/>
    <x v="1"/>
    <x v="1"/>
    <x v="1"/>
    <n v="49"/>
    <n v="133698821.17701133"/>
  </r>
  <r>
    <x v="3"/>
    <x v="0"/>
    <x v="0"/>
    <x v="24"/>
    <x v="0"/>
    <x v="1"/>
    <x v="2"/>
    <x v="0"/>
    <n v="1"/>
    <n v="1932550.62"/>
  </r>
  <r>
    <x v="3"/>
    <x v="0"/>
    <x v="0"/>
    <x v="24"/>
    <x v="1"/>
    <x v="2"/>
    <x v="3"/>
    <x v="0"/>
    <n v="58"/>
    <n v="272046213"/>
  </r>
  <r>
    <x v="3"/>
    <x v="0"/>
    <x v="0"/>
    <x v="24"/>
    <x v="1"/>
    <x v="2"/>
    <x v="3"/>
    <x v="1"/>
    <n v="58"/>
    <n v="260696556"/>
  </r>
  <r>
    <x v="3"/>
    <x v="0"/>
    <x v="0"/>
    <x v="24"/>
    <x v="1"/>
    <x v="2"/>
    <x v="4"/>
    <x v="0"/>
    <n v="13"/>
    <n v="40481967"/>
  </r>
  <r>
    <x v="3"/>
    <x v="0"/>
    <x v="0"/>
    <x v="24"/>
    <x v="1"/>
    <x v="2"/>
    <x v="4"/>
    <x v="1"/>
    <n v="6"/>
    <n v="18204072"/>
  </r>
  <r>
    <x v="3"/>
    <x v="0"/>
    <x v="0"/>
    <x v="24"/>
    <x v="1"/>
    <x v="2"/>
    <x v="1"/>
    <x v="0"/>
    <n v="5"/>
    <n v="11193972"/>
  </r>
  <r>
    <x v="3"/>
    <x v="0"/>
    <x v="0"/>
    <x v="24"/>
    <x v="1"/>
    <x v="2"/>
    <x v="1"/>
    <x v="1"/>
    <n v="12"/>
    <n v="23791731"/>
  </r>
  <r>
    <x v="3"/>
    <x v="0"/>
    <x v="0"/>
    <x v="24"/>
    <x v="1"/>
    <x v="2"/>
    <x v="2"/>
    <x v="0"/>
    <n v="1"/>
    <n v="1858155"/>
  </r>
  <r>
    <x v="3"/>
    <x v="0"/>
    <x v="0"/>
    <x v="24"/>
    <x v="1"/>
    <x v="2"/>
    <x v="2"/>
    <x v="1"/>
    <n v="1"/>
    <n v="1432413"/>
  </r>
  <r>
    <x v="3"/>
    <x v="0"/>
    <x v="0"/>
    <x v="24"/>
    <x v="1"/>
    <x v="4"/>
    <x v="3"/>
    <x v="0"/>
    <n v="5"/>
    <n v="36610259.483025126"/>
  </r>
  <r>
    <x v="3"/>
    <x v="0"/>
    <x v="0"/>
    <x v="24"/>
    <x v="1"/>
    <x v="4"/>
    <x v="3"/>
    <x v="1"/>
    <n v="10"/>
    <n v="74317608.301177055"/>
  </r>
  <r>
    <x v="3"/>
    <x v="0"/>
    <x v="0"/>
    <x v="24"/>
    <x v="1"/>
    <x v="4"/>
    <x v="4"/>
    <x v="0"/>
    <n v="1"/>
    <n v="2818760.3820000002"/>
  </r>
  <r>
    <x v="3"/>
    <x v="0"/>
    <x v="0"/>
    <x v="24"/>
    <x v="1"/>
    <x v="4"/>
    <x v="4"/>
    <x v="1"/>
    <n v="1"/>
    <n v="3117721.895624999"/>
  </r>
  <r>
    <x v="3"/>
    <x v="0"/>
    <x v="0"/>
    <x v="24"/>
    <x v="1"/>
    <x v="4"/>
    <x v="1"/>
    <x v="1"/>
    <n v="3"/>
    <n v="7998860.5015909066"/>
  </r>
  <r>
    <x v="3"/>
    <x v="0"/>
    <x v="0"/>
    <x v="25"/>
    <x v="0"/>
    <x v="0"/>
    <x v="0"/>
    <x v="0"/>
    <n v="36"/>
    <n v="355356173.9918983"/>
  </r>
  <r>
    <x v="3"/>
    <x v="0"/>
    <x v="0"/>
    <x v="25"/>
    <x v="0"/>
    <x v="0"/>
    <x v="0"/>
    <x v="1"/>
    <n v="10"/>
    <n v="106738966.53999999"/>
  </r>
  <r>
    <x v="3"/>
    <x v="0"/>
    <x v="0"/>
    <x v="25"/>
    <x v="0"/>
    <x v="0"/>
    <x v="3"/>
    <x v="0"/>
    <n v="40"/>
    <n v="251747090.83662552"/>
  </r>
  <r>
    <x v="3"/>
    <x v="0"/>
    <x v="0"/>
    <x v="25"/>
    <x v="0"/>
    <x v="0"/>
    <x v="3"/>
    <x v="1"/>
    <n v="22"/>
    <n v="133386054.05166088"/>
  </r>
  <r>
    <x v="3"/>
    <x v="0"/>
    <x v="0"/>
    <x v="25"/>
    <x v="0"/>
    <x v="0"/>
    <x v="4"/>
    <x v="0"/>
    <n v="5"/>
    <n v="14857360.292117644"/>
  </r>
  <r>
    <x v="3"/>
    <x v="0"/>
    <x v="0"/>
    <x v="25"/>
    <x v="0"/>
    <x v="0"/>
    <x v="4"/>
    <x v="1"/>
    <n v="9"/>
    <n v="23972403.470624998"/>
  </r>
  <r>
    <x v="3"/>
    <x v="0"/>
    <x v="0"/>
    <x v="25"/>
    <x v="0"/>
    <x v="0"/>
    <x v="1"/>
    <x v="0"/>
    <n v="15"/>
    <n v="37860862.796250001"/>
  </r>
  <r>
    <x v="3"/>
    <x v="0"/>
    <x v="0"/>
    <x v="25"/>
    <x v="0"/>
    <x v="0"/>
    <x v="1"/>
    <x v="1"/>
    <n v="39"/>
    <n v="97205868.013618425"/>
  </r>
  <r>
    <x v="3"/>
    <x v="0"/>
    <x v="0"/>
    <x v="25"/>
    <x v="0"/>
    <x v="0"/>
    <x v="2"/>
    <x v="0"/>
    <n v="15"/>
    <n v="28833669.42804876"/>
  </r>
  <r>
    <x v="3"/>
    <x v="0"/>
    <x v="0"/>
    <x v="25"/>
    <x v="0"/>
    <x v="1"/>
    <x v="3"/>
    <x v="0"/>
    <n v="164"/>
    <n v="1052384323.4087251"/>
  </r>
  <r>
    <x v="3"/>
    <x v="0"/>
    <x v="0"/>
    <x v="25"/>
    <x v="0"/>
    <x v="1"/>
    <x v="3"/>
    <x v="1"/>
    <n v="167"/>
    <n v="1022450537.9108752"/>
  </r>
  <r>
    <x v="3"/>
    <x v="0"/>
    <x v="0"/>
    <x v="25"/>
    <x v="0"/>
    <x v="1"/>
    <x v="4"/>
    <x v="0"/>
    <n v="17"/>
    <n v="51388987.722882345"/>
  </r>
  <r>
    <x v="3"/>
    <x v="0"/>
    <x v="0"/>
    <x v="25"/>
    <x v="0"/>
    <x v="1"/>
    <x v="4"/>
    <x v="1"/>
    <n v="19"/>
    <n v="59168321.919375002"/>
  </r>
  <r>
    <x v="3"/>
    <x v="0"/>
    <x v="0"/>
    <x v="25"/>
    <x v="0"/>
    <x v="1"/>
    <x v="1"/>
    <x v="0"/>
    <n v="44"/>
    <n v="111119078.28613636"/>
  </r>
  <r>
    <x v="3"/>
    <x v="0"/>
    <x v="0"/>
    <x v="25"/>
    <x v="0"/>
    <x v="1"/>
    <x v="1"/>
    <x v="1"/>
    <n v="64"/>
    <n v="159580890.89111841"/>
  </r>
  <r>
    <x v="3"/>
    <x v="0"/>
    <x v="0"/>
    <x v="25"/>
    <x v="0"/>
    <x v="1"/>
    <x v="2"/>
    <x v="0"/>
    <n v="26"/>
    <n v="49978360.341951177"/>
  </r>
  <r>
    <x v="3"/>
    <x v="0"/>
    <x v="0"/>
    <x v="25"/>
    <x v="0"/>
    <x v="1"/>
    <x v="2"/>
    <x v="1"/>
    <n v="16"/>
    <n v="28743602.475000001"/>
  </r>
  <r>
    <x v="3"/>
    <x v="0"/>
    <x v="0"/>
    <x v="25"/>
    <x v="1"/>
    <x v="2"/>
    <x v="3"/>
    <x v="0"/>
    <n v="642"/>
    <n v="1223171790"/>
  </r>
  <r>
    <x v="3"/>
    <x v="0"/>
    <x v="0"/>
    <x v="25"/>
    <x v="1"/>
    <x v="2"/>
    <x v="3"/>
    <x v="1"/>
    <n v="304"/>
    <n v="590346321"/>
  </r>
  <r>
    <x v="3"/>
    <x v="0"/>
    <x v="0"/>
    <x v="25"/>
    <x v="1"/>
    <x v="2"/>
    <x v="4"/>
    <x v="0"/>
    <n v="437"/>
    <n v="390118869"/>
  </r>
  <r>
    <x v="3"/>
    <x v="0"/>
    <x v="0"/>
    <x v="25"/>
    <x v="1"/>
    <x v="2"/>
    <x v="4"/>
    <x v="1"/>
    <n v="208"/>
    <n v="188171040"/>
  </r>
  <r>
    <x v="3"/>
    <x v="0"/>
    <x v="0"/>
    <x v="25"/>
    <x v="1"/>
    <x v="2"/>
    <x v="1"/>
    <x v="0"/>
    <n v="18"/>
    <n v="40198461"/>
  </r>
  <r>
    <x v="3"/>
    <x v="0"/>
    <x v="0"/>
    <x v="25"/>
    <x v="1"/>
    <x v="2"/>
    <x v="1"/>
    <x v="1"/>
    <n v="16"/>
    <n v="34995080.000100002"/>
  </r>
  <r>
    <x v="3"/>
    <x v="0"/>
    <x v="0"/>
    <x v="25"/>
    <x v="1"/>
    <x v="2"/>
    <x v="2"/>
    <x v="0"/>
    <n v="10"/>
    <n v="12224817"/>
  </r>
  <r>
    <x v="3"/>
    <x v="0"/>
    <x v="0"/>
    <x v="25"/>
    <x v="1"/>
    <x v="2"/>
    <x v="2"/>
    <x v="1"/>
    <n v="3"/>
    <n v="5077575"/>
  </r>
  <r>
    <x v="3"/>
    <x v="0"/>
    <x v="0"/>
    <x v="25"/>
    <x v="1"/>
    <x v="4"/>
    <x v="3"/>
    <x v="0"/>
    <n v="6"/>
    <n v="40557705.363586538"/>
  </r>
  <r>
    <x v="3"/>
    <x v="0"/>
    <x v="0"/>
    <x v="25"/>
    <x v="1"/>
    <x v="4"/>
    <x v="3"/>
    <x v="1"/>
    <n v="9"/>
    <n v="56852564.880987905"/>
  </r>
  <r>
    <x v="3"/>
    <x v="0"/>
    <x v="0"/>
    <x v="25"/>
    <x v="1"/>
    <x v="4"/>
    <x v="4"/>
    <x v="1"/>
    <n v="2"/>
    <n v="5327200.7712500002"/>
  </r>
  <r>
    <x v="3"/>
    <x v="0"/>
    <x v="0"/>
    <x v="25"/>
    <x v="1"/>
    <x v="4"/>
    <x v="1"/>
    <x v="0"/>
    <n v="1"/>
    <n v="2463510.1026136358"/>
  </r>
  <r>
    <x v="3"/>
    <x v="0"/>
    <x v="0"/>
    <x v="25"/>
    <x v="1"/>
    <x v="4"/>
    <x v="1"/>
    <x v="1"/>
    <n v="2"/>
    <n v="4857778.2631578948"/>
  </r>
  <r>
    <x v="3"/>
    <x v="0"/>
    <x v="0"/>
    <x v="25"/>
    <x v="1"/>
    <x v="4"/>
    <x v="2"/>
    <x v="0"/>
    <n v="3"/>
    <n v="5766733.8856097516"/>
  </r>
  <r>
    <x v="3"/>
    <x v="0"/>
    <x v="0"/>
    <x v="25"/>
    <x v="1"/>
    <x v="4"/>
    <x v="2"/>
    <x v="1"/>
    <n v="3"/>
    <n v="5608746.9093749998"/>
  </r>
  <r>
    <x v="3"/>
    <x v="0"/>
    <x v="0"/>
    <x v="25"/>
    <x v="1"/>
    <x v="3"/>
    <x v="3"/>
    <x v="0"/>
    <n v="18"/>
    <n v="61852386"/>
  </r>
  <r>
    <x v="3"/>
    <x v="0"/>
    <x v="0"/>
    <x v="25"/>
    <x v="1"/>
    <x v="3"/>
    <x v="3"/>
    <x v="1"/>
    <n v="7"/>
    <n v="17030817"/>
  </r>
  <r>
    <x v="3"/>
    <x v="0"/>
    <x v="0"/>
    <x v="25"/>
    <x v="1"/>
    <x v="3"/>
    <x v="4"/>
    <x v="0"/>
    <n v="19"/>
    <n v="50820912"/>
  </r>
  <r>
    <x v="3"/>
    <x v="0"/>
    <x v="0"/>
    <x v="25"/>
    <x v="1"/>
    <x v="3"/>
    <x v="4"/>
    <x v="1"/>
    <n v="5"/>
    <n v="9663543"/>
  </r>
  <r>
    <x v="3"/>
    <x v="0"/>
    <x v="0"/>
    <x v="25"/>
    <x v="1"/>
    <x v="3"/>
    <x v="1"/>
    <x v="0"/>
    <n v="16"/>
    <n v="29150088"/>
  </r>
  <r>
    <x v="3"/>
    <x v="0"/>
    <x v="0"/>
    <x v="25"/>
    <x v="1"/>
    <x v="3"/>
    <x v="1"/>
    <x v="1"/>
    <n v="21"/>
    <n v="34262145"/>
  </r>
  <r>
    <x v="3"/>
    <x v="0"/>
    <x v="0"/>
    <x v="25"/>
    <x v="1"/>
    <x v="3"/>
    <x v="2"/>
    <x v="0"/>
    <n v="100"/>
    <n v="132417867"/>
  </r>
  <r>
    <x v="3"/>
    <x v="0"/>
    <x v="0"/>
    <x v="25"/>
    <x v="1"/>
    <x v="3"/>
    <x v="2"/>
    <x v="1"/>
    <n v="36"/>
    <n v="44520714"/>
  </r>
  <r>
    <x v="3"/>
    <x v="0"/>
    <x v="0"/>
    <x v="26"/>
    <x v="0"/>
    <x v="0"/>
    <x v="0"/>
    <x v="1"/>
    <n v="21"/>
    <n v="239776593.90000001"/>
  </r>
  <r>
    <x v="3"/>
    <x v="0"/>
    <x v="0"/>
    <x v="26"/>
    <x v="0"/>
    <x v="0"/>
    <x v="3"/>
    <x v="0"/>
    <n v="1"/>
    <n v="5957342.9361653961"/>
  </r>
  <r>
    <x v="3"/>
    <x v="0"/>
    <x v="0"/>
    <x v="26"/>
    <x v="0"/>
    <x v="0"/>
    <x v="3"/>
    <x v="1"/>
    <n v="11"/>
    <n v="67779551.448571786"/>
  </r>
  <r>
    <x v="3"/>
    <x v="0"/>
    <x v="0"/>
    <x v="26"/>
    <x v="0"/>
    <x v="0"/>
    <x v="4"/>
    <x v="1"/>
    <n v="1"/>
    <n v="3018407.9183333321"/>
  </r>
  <r>
    <x v="3"/>
    <x v="0"/>
    <x v="0"/>
    <x v="26"/>
    <x v="0"/>
    <x v="0"/>
    <x v="1"/>
    <x v="0"/>
    <n v="7"/>
    <n v="18787379.380454544"/>
  </r>
  <r>
    <x v="3"/>
    <x v="0"/>
    <x v="0"/>
    <x v="26"/>
    <x v="0"/>
    <x v="0"/>
    <x v="1"/>
    <x v="1"/>
    <n v="1"/>
    <n v="2788297.9674999993"/>
  </r>
  <r>
    <x v="3"/>
    <x v="0"/>
    <x v="0"/>
    <x v="26"/>
    <x v="0"/>
    <x v="1"/>
    <x v="3"/>
    <x v="0"/>
    <n v="76"/>
    <n v="461842106.53510791"/>
  </r>
  <r>
    <x v="3"/>
    <x v="0"/>
    <x v="0"/>
    <x v="26"/>
    <x v="0"/>
    <x v="1"/>
    <x v="3"/>
    <x v="1"/>
    <n v="243"/>
    <n v="1452574421.5256231"/>
  </r>
  <r>
    <x v="3"/>
    <x v="0"/>
    <x v="0"/>
    <x v="26"/>
    <x v="0"/>
    <x v="1"/>
    <x v="4"/>
    <x v="0"/>
    <n v="4"/>
    <n v="12281235.899999999"/>
  </r>
  <r>
    <x v="3"/>
    <x v="0"/>
    <x v="0"/>
    <x v="26"/>
    <x v="0"/>
    <x v="1"/>
    <x v="4"/>
    <x v="1"/>
    <n v="42"/>
    <n v="155699781.59166664"/>
  </r>
  <r>
    <x v="3"/>
    <x v="0"/>
    <x v="0"/>
    <x v="26"/>
    <x v="0"/>
    <x v="1"/>
    <x v="1"/>
    <x v="0"/>
    <n v="7"/>
    <n v="18530121.484545454"/>
  </r>
  <r>
    <x v="3"/>
    <x v="0"/>
    <x v="0"/>
    <x v="26"/>
    <x v="0"/>
    <x v="1"/>
    <x v="1"/>
    <x v="1"/>
    <n v="19"/>
    <n v="52123002.297499985"/>
  </r>
  <r>
    <x v="3"/>
    <x v="0"/>
    <x v="0"/>
    <x v="26"/>
    <x v="0"/>
    <x v="1"/>
    <x v="2"/>
    <x v="0"/>
    <n v="15"/>
    <n v="27005850.029999994"/>
  </r>
  <r>
    <x v="3"/>
    <x v="0"/>
    <x v="0"/>
    <x v="26"/>
    <x v="0"/>
    <x v="1"/>
    <x v="2"/>
    <x v="1"/>
    <n v="5"/>
    <n v="9081370.0499999989"/>
  </r>
  <r>
    <x v="3"/>
    <x v="0"/>
    <x v="0"/>
    <x v="26"/>
    <x v="1"/>
    <x v="2"/>
    <x v="3"/>
    <x v="0"/>
    <n v="7"/>
    <n v="48118737"/>
  </r>
  <r>
    <x v="3"/>
    <x v="0"/>
    <x v="0"/>
    <x v="26"/>
    <x v="1"/>
    <x v="2"/>
    <x v="3"/>
    <x v="1"/>
    <n v="10"/>
    <n v="64566762"/>
  </r>
  <r>
    <x v="3"/>
    <x v="0"/>
    <x v="0"/>
    <x v="26"/>
    <x v="1"/>
    <x v="2"/>
    <x v="4"/>
    <x v="0"/>
    <n v="10"/>
    <n v="34849863"/>
  </r>
  <r>
    <x v="3"/>
    <x v="0"/>
    <x v="0"/>
    <x v="26"/>
    <x v="1"/>
    <x v="2"/>
    <x v="4"/>
    <x v="1"/>
    <n v="34"/>
    <n v="118942881"/>
  </r>
  <r>
    <x v="3"/>
    <x v="0"/>
    <x v="0"/>
    <x v="26"/>
    <x v="1"/>
    <x v="2"/>
    <x v="1"/>
    <x v="1"/>
    <n v="2"/>
    <n v="6370617"/>
  </r>
  <r>
    <x v="3"/>
    <x v="0"/>
    <x v="0"/>
    <x v="26"/>
    <x v="1"/>
    <x v="2"/>
    <x v="2"/>
    <x v="1"/>
    <n v="1"/>
    <n v="1548000"/>
  </r>
  <r>
    <x v="3"/>
    <x v="0"/>
    <x v="0"/>
    <x v="26"/>
    <x v="1"/>
    <x v="4"/>
    <x v="3"/>
    <x v="1"/>
    <n v="2"/>
    <n v="11664438.96724933"/>
  </r>
  <r>
    <x v="3"/>
    <x v="0"/>
    <x v="0"/>
    <x v="27"/>
    <x v="0"/>
    <x v="0"/>
    <x v="0"/>
    <x v="0"/>
    <n v="29"/>
    <n v="278785408.49660665"/>
  </r>
  <r>
    <x v="3"/>
    <x v="0"/>
    <x v="0"/>
    <x v="27"/>
    <x v="0"/>
    <x v="0"/>
    <x v="0"/>
    <x v="1"/>
    <n v="16"/>
    <n v="149617196.04565501"/>
  </r>
  <r>
    <x v="3"/>
    <x v="0"/>
    <x v="0"/>
    <x v="27"/>
    <x v="0"/>
    <x v="0"/>
    <x v="3"/>
    <x v="0"/>
    <n v="10"/>
    <n v="73812758.705828249"/>
  </r>
  <r>
    <x v="3"/>
    <x v="0"/>
    <x v="0"/>
    <x v="27"/>
    <x v="0"/>
    <x v="0"/>
    <x v="3"/>
    <x v="1"/>
    <n v="4"/>
    <n v="29123868.170511261"/>
  </r>
  <r>
    <x v="3"/>
    <x v="0"/>
    <x v="0"/>
    <x v="27"/>
    <x v="0"/>
    <x v="0"/>
    <x v="4"/>
    <x v="0"/>
    <n v="5"/>
    <n v="19288395.083616156"/>
  </r>
  <r>
    <x v="3"/>
    <x v="0"/>
    <x v="0"/>
    <x v="27"/>
    <x v="0"/>
    <x v="0"/>
    <x v="4"/>
    <x v="1"/>
    <n v="5"/>
    <n v="14995958.511206899"/>
  </r>
  <r>
    <x v="3"/>
    <x v="0"/>
    <x v="0"/>
    <x v="27"/>
    <x v="0"/>
    <x v="0"/>
    <x v="1"/>
    <x v="0"/>
    <n v="12"/>
    <n v="32748103.774800003"/>
  </r>
  <r>
    <x v="3"/>
    <x v="0"/>
    <x v="0"/>
    <x v="27"/>
    <x v="0"/>
    <x v="0"/>
    <x v="1"/>
    <x v="1"/>
    <n v="24"/>
    <n v="68279109.876521677"/>
  </r>
  <r>
    <x v="3"/>
    <x v="0"/>
    <x v="0"/>
    <x v="27"/>
    <x v="0"/>
    <x v="0"/>
    <x v="2"/>
    <x v="0"/>
    <n v="17"/>
    <n v="35945918.81614285"/>
  </r>
  <r>
    <x v="3"/>
    <x v="0"/>
    <x v="0"/>
    <x v="27"/>
    <x v="0"/>
    <x v="1"/>
    <x v="3"/>
    <x v="0"/>
    <n v="41"/>
    <n v="302632310.69389582"/>
  </r>
  <r>
    <x v="3"/>
    <x v="0"/>
    <x v="0"/>
    <x v="27"/>
    <x v="0"/>
    <x v="1"/>
    <x v="3"/>
    <x v="1"/>
    <n v="34"/>
    <n v="247552879.44934571"/>
  </r>
  <r>
    <x v="3"/>
    <x v="0"/>
    <x v="0"/>
    <x v="27"/>
    <x v="0"/>
    <x v="1"/>
    <x v="4"/>
    <x v="0"/>
    <n v="10"/>
    <n v="45887929.949849233"/>
  </r>
  <r>
    <x v="3"/>
    <x v="0"/>
    <x v="0"/>
    <x v="27"/>
    <x v="0"/>
    <x v="1"/>
    <x v="4"/>
    <x v="1"/>
    <n v="15"/>
    <n v="56336705.216206551"/>
  </r>
  <r>
    <x v="3"/>
    <x v="0"/>
    <x v="0"/>
    <x v="27"/>
    <x v="0"/>
    <x v="1"/>
    <x v="1"/>
    <x v="0"/>
    <n v="35"/>
    <n v="95515302.676500008"/>
  </r>
  <r>
    <x v="3"/>
    <x v="0"/>
    <x v="0"/>
    <x v="27"/>
    <x v="0"/>
    <x v="1"/>
    <x v="1"/>
    <x v="1"/>
    <n v="46"/>
    <n v="130868293.92999989"/>
  </r>
  <r>
    <x v="3"/>
    <x v="0"/>
    <x v="0"/>
    <x v="27"/>
    <x v="0"/>
    <x v="1"/>
    <x v="2"/>
    <x v="0"/>
    <n v="17"/>
    <n v="35945918.81614285"/>
  </r>
  <r>
    <x v="3"/>
    <x v="0"/>
    <x v="0"/>
    <x v="27"/>
    <x v="0"/>
    <x v="1"/>
    <x v="2"/>
    <x v="1"/>
    <n v="1"/>
    <n v="2130227.0099999998"/>
  </r>
  <r>
    <x v="3"/>
    <x v="0"/>
    <x v="0"/>
    <x v="27"/>
    <x v="1"/>
    <x v="2"/>
    <x v="3"/>
    <x v="0"/>
    <n v="31"/>
    <n v="146880000"/>
  </r>
  <r>
    <x v="3"/>
    <x v="0"/>
    <x v="0"/>
    <x v="27"/>
    <x v="1"/>
    <x v="2"/>
    <x v="3"/>
    <x v="1"/>
    <n v="24"/>
    <n v="90090000"/>
  </r>
  <r>
    <x v="3"/>
    <x v="0"/>
    <x v="0"/>
    <x v="27"/>
    <x v="1"/>
    <x v="2"/>
    <x v="4"/>
    <x v="0"/>
    <n v="53"/>
    <n v="123825000"/>
  </r>
  <r>
    <x v="3"/>
    <x v="0"/>
    <x v="0"/>
    <x v="27"/>
    <x v="1"/>
    <x v="2"/>
    <x v="4"/>
    <x v="1"/>
    <n v="60"/>
    <n v="137070000"/>
  </r>
  <r>
    <x v="3"/>
    <x v="0"/>
    <x v="0"/>
    <x v="27"/>
    <x v="1"/>
    <x v="2"/>
    <x v="1"/>
    <x v="0"/>
    <n v="37"/>
    <n v="63900000"/>
  </r>
  <r>
    <x v="3"/>
    <x v="0"/>
    <x v="0"/>
    <x v="27"/>
    <x v="1"/>
    <x v="2"/>
    <x v="1"/>
    <x v="1"/>
    <n v="34"/>
    <n v="50595000"/>
  </r>
  <r>
    <x v="3"/>
    <x v="0"/>
    <x v="0"/>
    <x v="27"/>
    <x v="1"/>
    <x v="2"/>
    <x v="2"/>
    <x v="0"/>
    <n v="1"/>
    <n v="1425000"/>
  </r>
  <r>
    <x v="3"/>
    <x v="0"/>
    <x v="0"/>
    <x v="27"/>
    <x v="1"/>
    <x v="2"/>
    <x v="2"/>
    <x v="1"/>
    <n v="1"/>
    <n v="1425000"/>
  </r>
  <r>
    <x v="3"/>
    <x v="0"/>
    <x v="0"/>
    <x v="27"/>
    <x v="1"/>
    <x v="3"/>
    <x v="2"/>
    <x v="0"/>
    <n v="16"/>
    <n v="19698171"/>
  </r>
  <r>
    <x v="3"/>
    <x v="0"/>
    <x v="1"/>
    <x v="15"/>
    <x v="0"/>
    <x v="0"/>
    <x v="0"/>
    <x v="0"/>
    <n v="223"/>
    <n v="2009361123.8773413"/>
  </r>
  <r>
    <x v="3"/>
    <x v="0"/>
    <x v="1"/>
    <x v="15"/>
    <x v="0"/>
    <x v="0"/>
    <x v="0"/>
    <x v="1"/>
    <n v="153"/>
    <n v="1160718215.6537263"/>
  </r>
  <r>
    <x v="3"/>
    <x v="0"/>
    <x v="1"/>
    <x v="15"/>
    <x v="0"/>
    <x v="0"/>
    <x v="3"/>
    <x v="0"/>
    <n v="4013"/>
    <n v="24126790458.387695"/>
  </r>
  <r>
    <x v="3"/>
    <x v="0"/>
    <x v="1"/>
    <x v="15"/>
    <x v="0"/>
    <x v="0"/>
    <x v="3"/>
    <x v="1"/>
    <n v="6791"/>
    <n v="33725675085.17889"/>
  </r>
  <r>
    <x v="3"/>
    <x v="0"/>
    <x v="1"/>
    <x v="15"/>
    <x v="0"/>
    <x v="0"/>
    <x v="4"/>
    <x v="0"/>
    <n v="2342"/>
    <n v="4159827945.9390726"/>
  </r>
  <r>
    <x v="3"/>
    <x v="0"/>
    <x v="1"/>
    <x v="15"/>
    <x v="0"/>
    <x v="0"/>
    <x v="4"/>
    <x v="1"/>
    <n v="13376"/>
    <n v="23201404850.908581"/>
  </r>
  <r>
    <x v="3"/>
    <x v="0"/>
    <x v="1"/>
    <x v="15"/>
    <x v="0"/>
    <x v="0"/>
    <x v="1"/>
    <x v="0"/>
    <n v="887"/>
    <n v="1573491210.0124516"/>
  </r>
  <r>
    <x v="3"/>
    <x v="0"/>
    <x v="1"/>
    <x v="15"/>
    <x v="0"/>
    <x v="0"/>
    <x v="1"/>
    <x v="1"/>
    <n v="3632"/>
    <n v="6226128143.9207811"/>
  </r>
  <r>
    <x v="3"/>
    <x v="0"/>
    <x v="1"/>
    <x v="15"/>
    <x v="0"/>
    <x v="0"/>
    <x v="2"/>
    <x v="0"/>
    <n v="4126"/>
    <n v="6009952132.9550028"/>
  </r>
  <r>
    <x v="3"/>
    <x v="0"/>
    <x v="1"/>
    <x v="15"/>
    <x v="0"/>
    <x v="0"/>
    <x v="2"/>
    <x v="1"/>
    <n v="2622"/>
    <n v="3689401373.6721668"/>
  </r>
  <r>
    <x v="3"/>
    <x v="0"/>
    <x v="1"/>
    <x v="15"/>
    <x v="0"/>
    <x v="1"/>
    <x v="0"/>
    <x v="0"/>
    <n v="2"/>
    <n v="17081298.642857142"/>
  </r>
  <r>
    <x v="3"/>
    <x v="0"/>
    <x v="1"/>
    <x v="15"/>
    <x v="0"/>
    <x v="1"/>
    <x v="0"/>
    <x v="1"/>
    <n v="1"/>
    <n v="3179292"/>
  </r>
  <r>
    <x v="3"/>
    <x v="0"/>
    <x v="1"/>
    <x v="15"/>
    <x v="0"/>
    <x v="1"/>
    <x v="3"/>
    <x v="0"/>
    <n v="18095"/>
    <n v="111579251061.03395"/>
  </r>
  <r>
    <x v="3"/>
    <x v="0"/>
    <x v="1"/>
    <x v="15"/>
    <x v="0"/>
    <x v="1"/>
    <x v="3"/>
    <x v="1"/>
    <n v="26034"/>
    <n v="139293190550.53073"/>
  </r>
  <r>
    <x v="3"/>
    <x v="0"/>
    <x v="1"/>
    <x v="15"/>
    <x v="0"/>
    <x v="1"/>
    <x v="4"/>
    <x v="0"/>
    <n v="3806"/>
    <n v="6894925923.6086893"/>
  </r>
  <r>
    <x v="3"/>
    <x v="0"/>
    <x v="1"/>
    <x v="15"/>
    <x v="0"/>
    <x v="1"/>
    <x v="4"/>
    <x v="1"/>
    <n v="17554"/>
    <n v="30422881329.174137"/>
  </r>
  <r>
    <x v="3"/>
    <x v="0"/>
    <x v="1"/>
    <x v="15"/>
    <x v="0"/>
    <x v="1"/>
    <x v="1"/>
    <x v="0"/>
    <n v="1879"/>
    <n v="3361897270.2431674"/>
  </r>
  <r>
    <x v="3"/>
    <x v="0"/>
    <x v="1"/>
    <x v="15"/>
    <x v="0"/>
    <x v="1"/>
    <x v="1"/>
    <x v="1"/>
    <n v="6793"/>
    <n v="11740051158.823715"/>
  </r>
  <r>
    <x v="3"/>
    <x v="0"/>
    <x v="1"/>
    <x v="15"/>
    <x v="0"/>
    <x v="1"/>
    <x v="2"/>
    <x v="0"/>
    <n v="3941"/>
    <n v="5773025723.1692677"/>
  </r>
  <r>
    <x v="3"/>
    <x v="0"/>
    <x v="1"/>
    <x v="15"/>
    <x v="0"/>
    <x v="1"/>
    <x v="2"/>
    <x v="1"/>
    <n v="3317"/>
    <n v="4676555671.5385733"/>
  </r>
  <r>
    <x v="3"/>
    <x v="0"/>
    <x v="1"/>
    <x v="15"/>
    <x v="1"/>
    <x v="2"/>
    <x v="3"/>
    <x v="0"/>
    <n v="4776"/>
    <n v="15710302307.534487"/>
  </r>
  <r>
    <x v="3"/>
    <x v="0"/>
    <x v="1"/>
    <x v="15"/>
    <x v="1"/>
    <x v="2"/>
    <x v="3"/>
    <x v="1"/>
    <n v="5730"/>
    <n v="15723036450.221935"/>
  </r>
  <r>
    <x v="3"/>
    <x v="0"/>
    <x v="1"/>
    <x v="15"/>
    <x v="1"/>
    <x v="2"/>
    <x v="4"/>
    <x v="0"/>
    <n v="1042"/>
    <n v="1265304473.349112"/>
  </r>
  <r>
    <x v="3"/>
    <x v="0"/>
    <x v="1"/>
    <x v="15"/>
    <x v="1"/>
    <x v="2"/>
    <x v="4"/>
    <x v="1"/>
    <n v="4086"/>
    <n v="4255097866.4823146"/>
  </r>
  <r>
    <x v="3"/>
    <x v="0"/>
    <x v="1"/>
    <x v="15"/>
    <x v="1"/>
    <x v="2"/>
    <x v="1"/>
    <x v="0"/>
    <n v="478"/>
    <n v="547930754.20041823"/>
  </r>
  <r>
    <x v="3"/>
    <x v="0"/>
    <x v="1"/>
    <x v="15"/>
    <x v="1"/>
    <x v="2"/>
    <x v="1"/>
    <x v="1"/>
    <n v="1562"/>
    <n v="1632962180.3532307"/>
  </r>
  <r>
    <x v="3"/>
    <x v="0"/>
    <x v="1"/>
    <x v="15"/>
    <x v="1"/>
    <x v="2"/>
    <x v="2"/>
    <x v="0"/>
    <n v="659"/>
    <n v="693462881.37114561"/>
  </r>
  <r>
    <x v="3"/>
    <x v="0"/>
    <x v="1"/>
    <x v="15"/>
    <x v="1"/>
    <x v="2"/>
    <x v="2"/>
    <x v="1"/>
    <n v="868"/>
    <n v="836770080.62678516"/>
  </r>
  <r>
    <x v="3"/>
    <x v="0"/>
    <x v="1"/>
    <x v="15"/>
    <x v="1"/>
    <x v="4"/>
    <x v="3"/>
    <x v="0"/>
    <n v="413"/>
    <n v="2208741994.427134"/>
  </r>
  <r>
    <x v="3"/>
    <x v="0"/>
    <x v="1"/>
    <x v="15"/>
    <x v="1"/>
    <x v="4"/>
    <x v="3"/>
    <x v="1"/>
    <n v="1078"/>
    <n v="5140916177.4798813"/>
  </r>
  <r>
    <x v="3"/>
    <x v="0"/>
    <x v="1"/>
    <x v="15"/>
    <x v="1"/>
    <x v="4"/>
    <x v="4"/>
    <x v="0"/>
    <n v="314"/>
    <n v="548119216.72145605"/>
  </r>
  <r>
    <x v="3"/>
    <x v="0"/>
    <x v="1"/>
    <x v="15"/>
    <x v="1"/>
    <x v="4"/>
    <x v="4"/>
    <x v="1"/>
    <n v="1649"/>
    <n v="2822233671.3238735"/>
  </r>
  <r>
    <x v="3"/>
    <x v="0"/>
    <x v="1"/>
    <x v="15"/>
    <x v="1"/>
    <x v="4"/>
    <x v="1"/>
    <x v="0"/>
    <n v="124"/>
    <n v="222340137.51412109"/>
  </r>
  <r>
    <x v="3"/>
    <x v="0"/>
    <x v="1"/>
    <x v="15"/>
    <x v="1"/>
    <x v="4"/>
    <x v="1"/>
    <x v="1"/>
    <n v="405"/>
    <n v="692026603.66875494"/>
  </r>
  <r>
    <x v="3"/>
    <x v="0"/>
    <x v="1"/>
    <x v="15"/>
    <x v="1"/>
    <x v="4"/>
    <x v="2"/>
    <x v="0"/>
    <n v="234"/>
    <n v="339523672.75211638"/>
  </r>
  <r>
    <x v="3"/>
    <x v="0"/>
    <x v="1"/>
    <x v="15"/>
    <x v="1"/>
    <x v="4"/>
    <x v="2"/>
    <x v="1"/>
    <n v="296"/>
    <n v="412724049.2767185"/>
  </r>
  <r>
    <x v="3"/>
    <x v="0"/>
    <x v="1"/>
    <x v="15"/>
    <x v="1"/>
    <x v="3"/>
    <x v="3"/>
    <x v="0"/>
    <n v="2130"/>
    <n v="18733158490.777344"/>
  </r>
  <r>
    <x v="3"/>
    <x v="0"/>
    <x v="1"/>
    <x v="15"/>
    <x v="1"/>
    <x v="3"/>
    <x v="3"/>
    <x v="1"/>
    <n v="1131"/>
    <n v="8162545045.7773399"/>
  </r>
  <r>
    <x v="3"/>
    <x v="0"/>
    <x v="1"/>
    <x v="15"/>
    <x v="1"/>
    <x v="3"/>
    <x v="4"/>
    <x v="0"/>
    <n v="2"/>
    <n v="2853450.0991634363"/>
  </r>
  <r>
    <x v="3"/>
    <x v="0"/>
    <x v="1"/>
    <x v="15"/>
    <x v="1"/>
    <x v="3"/>
    <x v="4"/>
    <x v="1"/>
    <n v="2"/>
    <n v="2853450.0991634363"/>
  </r>
  <r>
    <x v="3"/>
    <x v="0"/>
    <x v="1"/>
    <x v="15"/>
    <x v="1"/>
    <x v="3"/>
    <x v="1"/>
    <x v="0"/>
    <n v="1"/>
    <n v="1237697.9667975723"/>
  </r>
  <r>
    <x v="3"/>
    <x v="0"/>
    <x v="1"/>
    <x v="15"/>
    <x v="1"/>
    <x v="3"/>
    <x v="1"/>
    <x v="1"/>
    <n v="1"/>
    <n v="1237697.9667975723"/>
  </r>
  <r>
    <x v="3"/>
    <x v="0"/>
    <x v="1"/>
    <x v="15"/>
    <x v="1"/>
    <x v="3"/>
    <x v="2"/>
    <x v="0"/>
    <n v="29"/>
    <n v="37433113.18331226"/>
  </r>
  <r>
    <x v="3"/>
    <x v="0"/>
    <x v="1"/>
    <x v="15"/>
    <x v="1"/>
    <x v="3"/>
    <x v="2"/>
    <x v="1"/>
    <n v="1"/>
    <n v="1290797.0063211124"/>
  </r>
  <r>
    <x v="3"/>
    <x v="1"/>
    <x v="0"/>
    <x v="0"/>
    <x v="0"/>
    <x v="0"/>
    <x v="0"/>
    <x v="0"/>
    <n v="17"/>
    <n v="87469517.109999999"/>
  </r>
  <r>
    <x v="3"/>
    <x v="1"/>
    <x v="0"/>
    <x v="0"/>
    <x v="0"/>
    <x v="0"/>
    <x v="0"/>
    <x v="1"/>
    <n v="23"/>
    <n v="126074791.06499998"/>
  </r>
  <r>
    <x v="3"/>
    <x v="1"/>
    <x v="0"/>
    <x v="0"/>
    <x v="0"/>
    <x v="0"/>
    <x v="1"/>
    <x v="0"/>
    <n v="15"/>
    <n v="41555010.814772762"/>
  </r>
  <r>
    <x v="3"/>
    <x v="1"/>
    <x v="0"/>
    <x v="0"/>
    <x v="0"/>
    <x v="0"/>
    <x v="1"/>
    <x v="1"/>
    <n v="9"/>
    <n v="24923109.57490385"/>
  </r>
  <r>
    <x v="3"/>
    <x v="1"/>
    <x v="0"/>
    <x v="0"/>
    <x v="0"/>
    <x v="1"/>
    <x v="3"/>
    <x v="0"/>
    <n v="49"/>
    <n v="332004240.51982498"/>
  </r>
  <r>
    <x v="3"/>
    <x v="1"/>
    <x v="0"/>
    <x v="0"/>
    <x v="0"/>
    <x v="1"/>
    <x v="3"/>
    <x v="1"/>
    <n v="55"/>
    <n v="365248451.75482523"/>
  </r>
  <r>
    <x v="3"/>
    <x v="1"/>
    <x v="0"/>
    <x v="0"/>
    <x v="0"/>
    <x v="1"/>
    <x v="1"/>
    <x v="0"/>
    <n v="139"/>
    <n v="385076433.5502277"/>
  </r>
  <r>
    <x v="3"/>
    <x v="1"/>
    <x v="0"/>
    <x v="0"/>
    <x v="0"/>
    <x v="1"/>
    <x v="1"/>
    <x v="1"/>
    <n v="43"/>
    <n v="119077079.08009619"/>
  </r>
  <r>
    <x v="3"/>
    <x v="1"/>
    <x v="0"/>
    <x v="0"/>
    <x v="0"/>
    <x v="1"/>
    <x v="2"/>
    <x v="0"/>
    <n v="4"/>
    <n v="7730202.4800000004"/>
  </r>
  <r>
    <x v="3"/>
    <x v="1"/>
    <x v="0"/>
    <x v="0"/>
    <x v="0"/>
    <x v="1"/>
    <x v="2"/>
    <x v="1"/>
    <n v="1"/>
    <n v="1932550.62"/>
  </r>
  <r>
    <x v="3"/>
    <x v="1"/>
    <x v="0"/>
    <x v="0"/>
    <x v="1"/>
    <x v="2"/>
    <x v="0"/>
    <x v="0"/>
    <n v="2"/>
    <n v="35272011"/>
  </r>
  <r>
    <x v="3"/>
    <x v="1"/>
    <x v="0"/>
    <x v="0"/>
    <x v="1"/>
    <x v="2"/>
    <x v="0"/>
    <x v="1"/>
    <n v="8"/>
    <n v="135288114"/>
  </r>
  <r>
    <x v="3"/>
    <x v="1"/>
    <x v="0"/>
    <x v="0"/>
    <x v="1"/>
    <x v="2"/>
    <x v="3"/>
    <x v="0"/>
    <n v="39"/>
    <n v="379423551"/>
  </r>
  <r>
    <x v="3"/>
    <x v="1"/>
    <x v="0"/>
    <x v="0"/>
    <x v="1"/>
    <x v="2"/>
    <x v="3"/>
    <x v="1"/>
    <n v="34"/>
    <n v="272104446"/>
  </r>
  <r>
    <x v="3"/>
    <x v="1"/>
    <x v="0"/>
    <x v="0"/>
    <x v="1"/>
    <x v="2"/>
    <x v="4"/>
    <x v="0"/>
    <n v="8"/>
    <n v="49113504"/>
  </r>
  <r>
    <x v="3"/>
    <x v="1"/>
    <x v="0"/>
    <x v="0"/>
    <x v="1"/>
    <x v="2"/>
    <x v="4"/>
    <x v="1"/>
    <n v="4"/>
    <n v="28148802"/>
  </r>
  <r>
    <x v="3"/>
    <x v="1"/>
    <x v="0"/>
    <x v="0"/>
    <x v="1"/>
    <x v="2"/>
    <x v="1"/>
    <x v="0"/>
    <n v="5"/>
    <n v="34112001"/>
  </r>
  <r>
    <x v="3"/>
    <x v="1"/>
    <x v="0"/>
    <x v="0"/>
    <x v="1"/>
    <x v="2"/>
    <x v="1"/>
    <x v="1"/>
    <n v="9"/>
    <n v="51400074"/>
  </r>
  <r>
    <x v="3"/>
    <x v="1"/>
    <x v="0"/>
    <x v="0"/>
    <x v="1"/>
    <x v="4"/>
    <x v="3"/>
    <x v="0"/>
    <n v="1"/>
    <n v="6775596.7453025505"/>
  </r>
  <r>
    <x v="3"/>
    <x v="1"/>
    <x v="0"/>
    <x v="0"/>
    <x v="1"/>
    <x v="4"/>
    <x v="1"/>
    <x v="0"/>
    <n v="1"/>
    <n v="2770334.0543181845"/>
  </r>
  <r>
    <x v="3"/>
    <x v="1"/>
    <x v="0"/>
    <x v="0"/>
    <x v="1"/>
    <x v="4"/>
    <x v="1"/>
    <x v="1"/>
    <n v="2"/>
    <n v="5538468.7944230782"/>
  </r>
  <r>
    <x v="3"/>
    <x v="1"/>
    <x v="0"/>
    <x v="1"/>
    <x v="0"/>
    <x v="0"/>
    <x v="0"/>
    <x v="0"/>
    <n v="27"/>
    <n v="701697144.87212265"/>
  </r>
  <r>
    <x v="3"/>
    <x v="1"/>
    <x v="0"/>
    <x v="1"/>
    <x v="0"/>
    <x v="0"/>
    <x v="0"/>
    <x v="1"/>
    <n v="13"/>
    <n v="318975722.65061402"/>
  </r>
  <r>
    <x v="3"/>
    <x v="1"/>
    <x v="0"/>
    <x v="1"/>
    <x v="0"/>
    <x v="0"/>
    <x v="3"/>
    <x v="0"/>
    <n v="119"/>
    <n v="1562959982.2474167"/>
  </r>
  <r>
    <x v="3"/>
    <x v="1"/>
    <x v="0"/>
    <x v="1"/>
    <x v="0"/>
    <x v="0"/>
    <x v="3"/>
    <x v="1"/>
    <n v="65"/>
    <n v="752012357.13100314"/>
  </r>
  <r>
    <x v="3"/>
    <x v="1"/>
    <x v="0"/>
    <x v="1"/>
    <x v="0"/>
    <x v="0"/>
    <x v="4"/>
    <x v="0"/>
    <n v="74"/>
    <n v="469803597.69709516"/>
  </r>
  <r>
    <x v="3"/>
    <x v="1"/>
    <x v="0"/>
    <x v="1"/>
    <x v="0"/>
    <x v="0"/>
    <x v="4"/>
    <x v="1"/>
    <n v="44"/>
    <n v="298076172.99218136"/>
  </r>
  <r>
    <x v="3"/>
    <x v="1"/>
    <x v="0"/>
    <x v="1"/>
    <x v="0"/>
    <x v="0"/>
    <x v="1"/>
    <x v="0"/>
    <n v="92"/>
    <n v="438779348.61886537"/>
  </r>
  <r>
    <x v="3"/>
    <x v="1"/>
    <x v="0"/>
    <x v="1"/>
    <x v="0"/>
    <x v="0"/>
    <x v="1"/>
    <x v="1"/>
    <n v="19"/>
    <n v="77100128.795206845"/>
  </r>
  <r>
    <x v="3"/>
    <x v="1"/>
    <x v="0"/>
    <x v="1"/>
    <x v="0"/>
    <x v="0"/>
    <x v="2"/>
    <x v="0"/>
    <n v="36"/>
    <n v="112886388.44801988"/>
  </r>
  <r>
    <x v="3"/>
    <x v="1"/>
    <x v="0"/>
    <x v="1"/>
    <x v="0"/>
    <x v="1"/>
    <x v="3"/>
    <x v="0"/>
    <n v="130"/>
    <n v="1639518514.7381999"/>
  </r>
  <r>
    <x v="3"/>
    <x v="1"/>
    <x v="0"/>
    <x v="1"/>
    <x v="0"/>
    <x v="1"/>
    <x v="3"/>
    <x v="1"/>
    <n v="94"/>
    <n v="1072534945.0732918"/>
  </r>
  <r>
    <x v="3"/>
    <x v="1"/>
    <x v="0"/>
    <x v="1"/>
    <x v="0"/>
    <x v="1"/>
    <x v="4"/>
    <x v="0"/>
    <n v="73"/>
    <n v="445741113.74275517"/>
  </r>
  <r>
    <x v="3"/>
    <x v="1"/>
    <x v="0"/>
    <x v="1"/>
    <x v="0"/>
    <x v="1"/>
    <x v="4"/>
    <x v="1"/>
    <n v="62"/>
    <n v="411156245.17980307"/>
  </r>
  <r>
    <x v="3"/>
    <x v="1"/>
    <x v="0"/>
    <x v="1"/>
    <x v="0"/>
    <x v="1"/>
    <x v="1"/>
    <x v="0"/>
    <n v="55"/>
    <n v="220853849.88001096"/>
  </r>
  <r>
    <x v="3"/>
    <x v="1"/>
    <x v="0"/>
    <x v="1"/>
    <x v="0"/>
    <x v="1"/>
    <x v="1"/>
    <x v="1"/>
    <n v="14"/>
    <n v="57440099.640443936"/>
  </r>
  <r>
    <x v="3"/>
    <x v="1"/>
    <x v="0"/>
    <x v="1"/>
    <x v="0"/>
    <x v="1"/>
    <x v="2"/>
    <x v="0"/>
    <n v="106"/>
    <n v="326768667.08906358"/>
  </r>
  <r>
    <x v="3"/>
    <x v="1"/>
    <x v="0"/>
    <x v="1"/>
    <x v="0"/>
    <x v="1"/>
    <x v="2"/>
    <x v="1"/>
    <n v="11"/>
    <n v="32106472.67105028"/>
  </r>
  <r>
    <x v="3"/>
    <x v="1"/>
    <x v="0"/>
    <x v="1"/>
    <x v="1"/>
    <x v="2"/>
    <x v="3"/>
    <x v="0"/>
    <n v="69"/>
    <n v="298182084"/>
  </r>
  <r>
    <x v="3"/>
    <x v="1"/>
    <x v="0"/>
    <x v="1"/>
    <x v="1"/>
    <x v="2"/>
    <x v="3"/>
    <x v="1"/>
    <n v="33"/>
    <n v="98484918"/>
  </r>
  <r>
    <x v="3"/>
    <x v="1"/>
    <x v="0"/>
    <x v="1"/>
    <x v="1"/>
    <x v="2"/>
    <x v="4"/>
    <x v="0"/>
    <n v="2"/>
    <n v="5494590"/>
  </r>
  <r>
    <x v="3"/>
    <x v="1"/>
    <x v="0"/>
    <x v="1"/>
    <x v="1"/>
    <x v="2"/>
    <x v="4"/>
    <x v="1"/>
    <n v="1"/>
    <n v="1666668"/>
  </r>
  <r>
    <x v="3"/>
    <x v="1"/>
    <x v="0"/>
    <x v="1"/>
    <x v="1"/>
    <x v="2"/>
    <x v="1"/>
    <x v="0"/>
    <n v="64"/>
    <n v="184956849"/>
  </r>
  <r>
    <x v="3"/>
    <x v="1"/>
    <x v="0"/>
    <x v="1"/>
    <x v="1"/>
    <x v="2"/>
    <x v="1"/>
    <x v="1"/>
    <n v="44"/>
    <n v="78225405"/>
  </r>
  <r>
    <x v="3"/>
    <x v="1"/>
    <x v="0"/>
    <x v="1"/>
    <x v="1"/>
    <x v="2"/>
    <x v="2"/>
    <x v="0"/>
    <n v="12"/>
    <n v="12631254"/>
  </r>
  <r>
    <x v="3"/>
    <x v="1"/>
    <x v="0"/>
    <x v="1"/>
    <x v="1"/>
    <x v="4"/>
    <x v="3"/>
    <x v="0"/>
    <n v="1"/>
    <n v="11892260.28792318"/>
  </r>
  <r>
    <x v="3"/>
    <x v="1"/>
    <x v="0"/>
    <x v="1"/>
    <x v="1"/>
    <x v="3"/>
    <x v="0"/>
    <x v="0"/>
    <n v="11"/>
    <n v="74701731"/>
  </r>
  <r>
    <x v="3"/>
    <x v="1"/>
    <x v="0"/>
    <x v="1"/>
    <x v="1"/>
    <x v="3"/>
    <x v="0"/>
    <x v="1"/>
    <n v="6"/>
    <n v="37780005"/>
  </r>
  <r>
    <x v="3"/>
    <x v="1"/>
    <x v="0"/>
    <x v="1"/>
    <x v="1"/>
    <x v="3"/>
    <x v="3"/>
    <x v="0"/>
    <n v="93"/>
    <n v="547231341"/>
  </r>
  <r>
    <x v="3"/>
    <x v="1"/>
    <x v="0"/>
    <x v="1"/>
    <x v="1"/>
    <x v="3"/>
    <x v="3"/>
    <x v="1"/>
    <n v="90"/>
    <n v="471517746"/>
  </r>
  <r>
    <x v="3"/>
    <x v="1"/>
    <x v="0"/>
    <x v="1"/>
    <x v="1"/>
    <x v="3"/>
    <x v="4"/>
    <x v="0"/>
    <n v="355"/>
    <n v="794119434"/>
  </r>
  <r>
    <x v="3"/>
    <x v="1"/>
    <x v="0"/>
    <x v="1"/>
    <x v="1"/>
    <x v="3"/>
    <x v="4"/>
    <x v="1"/>
    <n v="458"/>
    <n v="798827049"/>
  </r>
  <r>
    <x v="3"/>
    <x v="1"/>
    <x v="0"/>
    <x v="1"/>
    <x v="1"/>
    <x v="3"/>
    <x v="1"/>
    <x v="0"/>
    <n v="79"/>
    <n v="223605051"/>
  </r>
  <r>
    <x v="3"/>
    <x v="1"/>
    <x v="0"/>
    <x v="1"/>
    <x v="1"/>
    <x v="3"/>
    <x v="1"/>
    <x v="1"/>
    <n v="156"/>
    <n v="418854381"/>
  </r>
  <r>
    <x v="3"/>
    <x v="1"/>
    <x v="0"/>
    <x v="2"/>
    <x v="0"/>
    <x v="0"/>
    <x v="0"/>
    <x v="0"/>
    <n v="1274"/>
    <n v="18561561222.218697"/>
  </r>
  <r>
    <x v="3"/>
    <x v="1"/>
    <x v="0"/>
    <x v="2"/>
    <x v="0"/>
    <x v="0"/>
    <x v="0"/>
    <x v="1"/>
    <n v="1442"/>
    <n v="22081032347.133087"/>
  </r>
  <r>
    <x v="3"/>
    <x v="1"/>
    <x v="0"/>
    <x v="2"/>
    <x v="0"/>
    <x v="0"/>
    <x v="3"/>
    <x v="0"/>
    <n v="1091"/>
    <n v="5088087710.4387398"/>
  </r>
  <r>
    <x v="3"/>
    <x v="1"/>
    <x v="0"/>
    <x v="2"/>
    <x v="0"/>
    <x v="0"/>
    <x v="3"/>
    <x v="1"/>
    <n v="1784"/>
    <n v="8819820224.3740673"/>
  </r>
  <r>
    <x v="3"/>
    <x v="1"/>
    <x v="0"/>
    <x v="2"/>
    <x v="0"/>
    <x v="0"/>
    <x v="1"/>
    <x v="0"/>
    <n v="1240"/>
    <n v="4286920938.1656628"/>
  </r>
  <r>
    <x v="3"/>
    <x v="1"/>
    <x v="0"/>
    <x v="2"/>
    <x v="0"/>
    <x v="0"/>
    <x v="1"/>
    <x v="1"/>
    <n v="1704"/>
    <n v="5896736429.812418"/>
  </r>
  <r>
    <x v="3"/>
    <x v="1"/>
    <x v="0"/>
    <x v="2"/>
    <x v="0"/>
    <x v="1"/>
    <x v="0"/>
    <x v="0"/>
    <n v="306"/>
    <n v="3813503439.9926643"/>
  </r>
  <r>
    <x v="3"/>
    <x v="1"/>
    <x v="0"/>
    <x v="2"/>
    <x v="0"/>
    <x v="1"/>
    <x v="0"/>
    <x v="1"/>
    <n v="257"/>
    <n v="3352201624.6565123"/>
  </r>
  <r>
    <x v="3"/>
    <x v="1"/>
    <x v="0"/>
    <x v="2"/>
    <x v="0"/>
    <x v="1"/>
    <x v="3"/>
    <x v="0"/>
    <n v="616"/>
    <n v="2813606778.9578781"/>
  </r>
  <r>
    <x v="3"/>
    <x v="1"/>
    <x v="0"/>
    <x v="2"/>
    <x v="0"/>
    <x v="1"/>
    <x v="3"/>
    <x v="1"/>
    <n v="972"/>
    <n v="4463649022.1648512"/>
  </r>
  <r>
    <x v="3"/>
    <x v="1"/>
    <x v="0"/>
    <x v="2"/>
    <x v="0"/>
    <x v="1"/>
    <x v="1"/>
    <x v="0"/>
    <n v="717"/>
    <n v="2468998294.3043356"/>
  </r>
  <r>
    <x v="3"/>
    <x v="1"/>
    <x v="0"/>
    <x v="2"/>
    <x v="0"/>
    <x v="1"/>
    <x v="1"/>
    <x v="1"/>
    <n v="987"/>
    <n v="3423191539.7927752"/>
  </r>
  <r>
    <x v="3"/>
    <x v="1"/>
    <x v="0"/>
    <x v="2"/>
    <x v="0"/>
    <x v="3"/>
    <x v="0"/>
    <x v="0"/>
    <n v="8"/>
    <n v="105435961.025655"/>
  </r>
  <r>
    <x v="3"/>
    <x v="1"/>
    <x v="0"/>
    <x v="2"/>
    <x v="0"/>
    <x v="3"/>
    <x v="0"/>
    <x v="1"/>
    <n v="4"/>
    <n v="48241557.105000004"/>
  </r>
  <r>
    <x v="3"/>
    <x v="1"/>
    <x v="0"/>
    <x v="2"/>
    <x v="0"/>
    <x v="3"/>
    <x v="1"/>
    <x v="0"/>
    <n v="6"/>
    <n v="20121200.175000004"/>
  </r>
  <r>
    <x v="3"/>
    <x v="1"/>
    <x v="0"/>
    <x v="2"/>
    <x v="0"/>
    <x v="3"/>
    <x v="1"/>
    <x v="1"/>
    <n v="6"/>
    <n v="24725163.165000003"/>
  </r>
  <r>
    <x v="3"/>
    <x v="1"/>
    <x v="0"/>
    <x v="2"/>
    <x v="1"/>
    <x v="2"/>
    <x v="3"/>
    <x v="0"/>
    <n v="8"/>
    <n v="51841275"/>
  </r>
  <r>
    <x v="3"/>
    <x v="1"/>
    <x v="0"/>
    <x v="2"/>
    <x v="1"/>
    <x v="2"/>
    <x v="3"/>
    <x v="1"/>
    <n v="3"/>
    <n v="16339608"/>
  </r>
  <r>
    <x v="3"/>
    <x v="1"/>
    <x v="0"/>
    <x v="2"/>
    <x v="1"/>
    <x v="2"/>
    <x v="1"/>
    <x v="0"/>
    <n v="5"/>
    <n v="5743074"/>
  </r>
  <r>
    <x v="3"/>
    <x v="1"/>
    <x v="0"/>
    <x v="2"/>
    <x v="1"/>
    <x v="2"/>
    <x v="1"/>
    <x v="1"/>
    <n v="4"/>
    <n v="6874605"/>
  </r>
  <r>
    <x v="3"/>
    <x v="1"/>
    <x v="0"/>
    <x v="2"/>
    <x v="1"/>
    <x v="4"/>
    <x v="0"/>
    <x v="0"/>
    <n v="22"/>
    <n v="315606189.85558015"/>
  </r>
  <r>
    <x v="3"/>
    <x v="1"/>
    <x v="0"/>
    <x v="2"/>
    <x v="1"/>
    <x v="4"/>
    <x v="0"/>
    <x v="1"/>
    <n v="27"/>
    <n v="413572362.05549121"/>
  </r>
  <r>
    <x v="3"/>
    <x v="1"/>
    <x v="0"/>
    <x v="2"/>
    <x v="1"/>
    <x v="4"/>
    <x v="3"/>
    <x v="0"/>
    <n v="27"/>
    <n v="127245073.15935163"/>
  </r>
  <r>
    <x v="3"/>
    <x v="1"/>
    <x v="0"/>
    <x v="2"/>
    <x v="1"/>
    <x v="4"/>
    <x v="3"/>
    <x v="1"/>
    <n v="69"/>
    <n v="323444426.18265545"/>
  </r>
  <r>
    <x v="3"/>
    <x v="1"/>
    <x v="0"/>
    <x v="2"/>
    <x v="1"/>
    <x v="4"/>
    <x v="1"/>
    <x v="0"/>
    <n v="26"/>
    <n v="89763875.089962482"/>
  </r>
  <r>
    <x v="3"/>
    <x v="1"/>
    <x v="0"/>
    <x v="2"/>
    <x v="1"/>
    <x v="4"/>
    <x v="1"/>
    <x v="1"/>
    <n v="49"/>
    <n v="169670396.36564764"/>
  </r>
  <r>
    <x v="3"/>
    <x v="1"/>
    <x v="0"/>
    <x v="3"/>
    <x v="0"/>
    <x v="0"/>
    <x v="0"/>
    <x v="0"/>
    <n v="17"/>
    <n v="307799236.93835133"/>
  </r>
  <r>
    <x v="3"/>
    <x v="1"/>
    <x v="0"/>
    <x v="3"/>
    <x v="0"/>
    <x v="0"/>
    <x v="0"/>
    <x v="1"/>
    <n v="13"/>
    <n v="228864773.58377904"/>
  </r>
  <r>
    <x v="3"/>
    <x v="1"/>
    <x v="0"/>
    <x v="3"/>
    <x v="0"/>
    <x v="0"/>
    <x v="3"/>
    <x v="0"/>
    <n v="115"/>
    <n v="1036375321.6136987"/>
  </r>
  <r>
    <x v="3"/>
    <x v="1"/>
    <x v="0"/>
    <x v="3"/>
    <x v="0"/>
    <x v="0"/>
    <x v="3"/>
    <x v="1"/>
    <n v="68"/>
    <n v="590261635.85264206"/>
  </r>
  <r>
    <x v="3"/>
    <x v="1"/>
    <x v="0"/>
    <x v="3"/>
    <x v="0"/>
    <x v="0"/>
    <x v="4"/>
    <x v="0"/>
    <n v="17"/>
    <n v="86142288.38569355"/>
  </r>
  <r>
    <x v="3"/>
    <x v="1"/>
    <x v="0"/>
    <x v="3"/>
    <x v="0"/>
    <x v="0"/>
    <x v="4"/>
    <x v="1"/>
    <n v="21"/>
    <n v="101721830.19466227"/>
  </r>
  <r>
    <x v="3"/>
    <x v="1"/>
    <x v="0"/>
    <x v="3"/>
    <x v="0"/>
    <x v="0"/>
    <x v="1"/>
    <x v="0"/>
    <n v="10"/>
    <n v="32438271.564736329"/>
  </r>
  <r>
    <x v="3"/>
    <x v="1"/>
    <x v="0"/>
    <x v="3"/>
    <x v="0"/>
    <x v="0"/>
    <x v="1"/>
    <x v="1"/>
    <n v="15"/>
    <n v="44402684.096523896"/>
  </r>
  <r>
    <x v="3"/>
    <x v="1"/>
    <x v="0"/>
    <x v="3"/>
    <x v="0"/>
    <x v="0"/>
    <x v="2"/>
    <x v="0"/>
    <n v="4"/>
    <n v="10316601.182347864"/>
  </r>
  <r>
    <x v="3"/>
    <x v="1"/>
    <x v="0"/>
    <x v="3"/>
    <x v="0"/>
    <x v="0"/>
    <x v="2"/>
    <x v="1"/>
    <n v="1"/>
    <n v="2111383.5495885336"/>
  </r>
  <r>
    <x v="3"/>
    <x v="1"/>
    <x v="0"/>
    <x v="3"/>
    <x v="0"/>
    <x v="1"/>
    <x v="3"/>
    <x v="0"/>
    <n v="570"/>
    <n v="5089261381.5633354"/>
  </r>
  <r>
    <x v="3"/>
    <x v="1"/>
    <x v="0"/>
    <x v="3"/>
    <x v="0"/>
    <x v="1"/>
    <x v="3"/>
    <x v="1"/>
    <n v="559"/>
    <n v="4760398977.5470705"/>
  </r>
  <r>
    <x v="3"/>
    <x v="1"/>
    <x v="0"/>
    <x v="3"/>
    <x v="0"/>
    <x v="1"/>
    <x v="4"/>
    <x v="0"/>
    <n v="70"/>
    <n v="354703540.41167933"/>
  </r>
  <r>
    <x v="3"/>
    <x v="1"/>
    <x v="0"/>
    <x v="3"/>
    <x v="0"/>
    <x v="1"/>
    <x v="4"/>
    <x v="1"/>
    <n v="128"/>
    <n v="620018774.5198462"/>
  </r>
  <r>
    <x v="3"/>
    <x v="1"/>
    <x v="0"/>
    <x v="3"/>
    <x v="0"/>
    <x v="1"/>
    <x v="1"/>
    <x v="0"/>
    <n v="93"/>
    <n v="301675925.55204785"/>
  </r>
  <r>
    <x v="3"/>
    <x v="1"/>
    <x v="0"/>
    <x v="3"/>
    <x v="0"/>
    <x v="1"/>
    <x v="1"/>
    <x v="1"/>
    <n v="159"/>
    <n v="470668451.42315334"/>
  </r>
  <r>
    <x v="3"/>
    <x v="1"/>
    <x v="0"/>
    <x v="3"/>
    <x v="0"/>
    <x v="1"/>
    <x v="2"/>
    <x v="0"/>
    <n v="131"/>
    <n v="337868688.7218926"/>
  </r>
  <r>
    <x v="3"/>
    <x v="1"/>
    <x v="0"/>
    <x v="3"/>
    <x v="0"/>
    <x v="1"/>
    <x v="2"/>
    <x v="1"/>
    <n v="8"/>
    <n v="16891068.396708269"/>
  </r>
  <r>
    <x v="3"/>
    <x v="1"/>
    <x v="0"/>
    <x v="3"/>
    <x v="1"/>
    <x v="2"/>
    <x v="3"/>
    <x v="0"/>
    <n v="10"/>
    <n v="53359686"/>
  </r>
  <r>
    <x v="3"/>
    <x v="1"/>
    <x v="0"/>
    <x v="3"/>
    <x v="1"/>
    <x v="2"/>
    <x v="4"/>
    <x v="0"/>
    <n v="1"/>
    <n v="2864832"/>
  </r>
  <r>
    <x v="3"/>
    <x v="1"/>
    <x v="0"/>
    <x v="3"/>
    <x v="1"/>
    <x v="2"/>
    <x v="1"/>
    <x v="0"/>
    <n v="1"/>
    <n v="2666664"/>
  </r>
  <r>
    <x v="3"/>
    <x v="1"/>
    <x v="0"/>
    <x v="4"/>
    <x v="0"/>
    <x v="0"/>
    <x v="0"/>
    <x v="0"/>
    <n v="160"/>
    <n v="2041908455.7543085"/>
  </r>
  <r>
    <x v="3"/>
    <x v="1"/>
    <x v="0"/>
    <x v="4"/>
    <x v="0"/>
    <x v="0"/>
    <x v="0"/>
    <x v="1"/>
    <n v="88"/>
    <n v="1064566521.9602402"/>
  </r>
  <r>
    <x v="3"/>
    <x v="1"/>
    <x v="0"/>
    <x v="4"/>
    <x v="0"/>
    <x v="0"/>
    <x v="3"/>
    <x v="0"/>
    <n v="139"/>
    <n v="967636418.51241326"/>
  </r>
  <r>
    <x v="3"/>
    <x v="1"/>
    <x v="0"/>
    <x v="4"/>
    <x v="0"/>
    <x v="0"/>
    <x v="3"/>
    <x v="1"/>
    <n v="80"/>
    <n v="523061883.47234541"/>
  </r>
  <r>
    <x v="3"/>
    <x v="1"/>
    <x v="0"/>
    <x v="4"/>
    <x v="0"/>
    <x v="0"/>
    <x v="4"/>
    <x v="0"/>
    <n v="10"/>
    <n v="42563015.947727278"/>
  </r>
  <r>
    <x v="3"/>
    <x v="1"/>
    <x v="0"/>
    <x v="4"/>
    <x v="0"/>
    <x v="0"/>
    <x v="4"/>
    <x v="1"/>
    <n v="5"/>
    <n v="18909532.1525"/>
  </r>
  <r>
    <x v="3"/>
    <x v="1"/>
    <x v="0"/>
    <x v="4"/>
    <x v="0"/>
    <x v="0"/>
    <x v="1"/>
    <x v="0"/>
    <n v="33"/>
    <n v="79235983.685754225"/>
  </r>
  <r>
    <x v="3"/>
    <x v="1"/>
    <x v="0"/>
    <x v="4"/>
    <x v="0"/>
    <x v="0"/>
    <x v="1"/>
    <x v="1"/>
    <n v="66"/>
    <n v="158542283.41750762"/>
  </r>
  <r>
    <x v="3"/>
    <x v="1"/>
    <x v="0"/>
    <x v="4"/>
    <x v="0"/>
    <x v="0"/>
    <x v="2"/>
    <x v="0"/>
    <n v="13"/>
    <n v="24810393.045635715"/>
  </r>
  <r>
    <x v="3"/>
    <x v="1"/>
    <x v="0"/>
    <x v="4"/>
    <x v="0"/>
    <x v="0"/>
    <x v="2"/>
    <x v="1"/>
    <n v="3"/>
    <n v="5448822.0299999993"/>
  </r>
  <r>
    <x v="3"/>
    <x v="1"/>
    <x v="0"/>
    <x v="4"/>
    <x v="0"/>
    <x v="1"/>
    <x v="3"/>
    <x v="0"/>
    <n v="1037"/>
    <n v="7250490050.1779928"/>
  </r>
  <r>
    <x v="3"/>
    <x v="1"/>
    <x v="0"/>
    <x v="4"/>
    <x v="0"/>
    <x v="1"/>
    <x v="3"/>
    <x v="1"/>
    <n v="1181"/>
    <n v="7769116625.1496525"/>
  </r>
  <r>
    <x v="3"/>
    <x v="1"/>
    <x v="0"/>
    <x v="4"/>
    <x v="0"/>
    <x v="1"/>
    <x v="4"/>
    <x v="0"/>
    <n v="81"/>
    <n v="293609075.32592762"/>
  </r>
  <r>
    <x v="3"/>
    <x v="1"/>
    <x v="0"/>
    <x v="4"/>
    <x v="0"/>
    <x v="1"/>
    <x v="4"/>
    <x v="1"/>
    <n v="108"/>
    <n v="372078902.52181"/>
  </r>
  <r>
    <x v="3"/>
    <x v="1"/>
    <x v="0"/>
    <x v="4"/>
    <x v="0"/>
    <x v="1"/>
    <x v="1"/>
    <x v="0"/>
    <n v="512"/>
    <n v="1236139494.1892464"/>
  </r>
  <r>
    <x v="3"/>
    <x v="1"/>
    <x v="0"/>
    <x v="4"/>
    <x v="0"/>
    <x v="1"/>
    <x v="1"/>
    <x v="1"/>
    <n v="601"/>
    <n v="1461364537.2874901"/>
  </r>
  <r>
    <x v="3"/>
    <x v="1"/>
    <x v="0"/>
    <x v="4"/>
    <x v="0"/>
    <x v="1"/>
    <x v="2"/>
    <x v="0"/>
    <n v="75"/>
    <n v="142015932.82436427"/>
  </r>
  <r>
    <x v="3"/>
    <x v="1"/>
    <x v="0"/>
    <x v="4"/>
    <x v="0"/>
    <x v="1"/>
    <x v="2"/>
    <x v="1"/>
    <n v="39"/>
    <n v="72094006.319999993"/>
  </r>
  <r>
    <x v="3"/>
    <x v="1"/>
    <x v="0"/>
    <x v="4"/>
    <x v="0"/>
    <x v="3"/>
    <x v="0"/>
    <x v="0"/>
    <n v="5"/>
    <n v="48166708.70658607"/>
  </r>
  <r>
    <x v="3"/>
    <x v="1"/>
    <x v="0"/>
    <x v="4"/>
    <x v="0"/>
    <x v="3"/>
    <x v="0"/>
    <x v="1"/>
    <n v="3"/>
    <n v="29017958.25"/>
  </r>
  <r>
    <x v="3"/>
    <x v="1"/>
    <x v="0"/>
    <x v="4"/>
    <x v="0"/>
    <x v="3"/>
    <x v="3"/>
    <x v="0"/>
    <n v="4"/>
    <n v="27969138.617840499"/>
  </r>
  <r>
    <x v="3"/>
    <x v="1"/>
    <x v="0"/>
    <x v="4"/>
    <x v="1"/>
    <x v="2"/>
    <x v="0"/>
    <x v="0"/>
    <n v="6"/>
    <n v="59364996"/>
  </r>
  <r>
    <x v="3"/>
    <x v="1"/>
    <x v="0"/>
    <x v="4"/>
    <x v="1"/>
    <x v="2"/>
    <x v="0"/>
    <x v="1"/>
    <n v="1"/>
    <n v="9825000"/>
  </r>
  <r>
    <x v="3"/>
    <x v="1"/>
    <x v="0"/>
    <x v="4"/>
    <x v="1"/>
    <x v="2"/>
    <x v="3"/>
    <x v="0"/>
    <n v="810"/>
    <n v="4049441400"/>
  </r>
  <r>
    <x v="3"/>
    <x v="1"/>
    <x v="0"/>
    <x v="4"/>
    <x v="1"/>
    <x v="2"/>
    <x v="3"/>
    <x v="1"/>
    <n v="728"/>
    <n v="3154725588"/>
  </r>
  <r>
    <x v="3"/>
    <x v="1"/>
    <x v="0"/>
    <x v="4"/>
    <x v="1"/>
    <x v="2"/>
    <x v="4"/>
    <x v="0"/>
    <n v="125"/>
    <n v="427004313"/>
  </r>
  <r>
    <x v="3"/>
    <x v="1"/>
    <x v="0"/>
    <x v="4"/>
    <x v="1"/>
    <x v="2"/>
    <x v="4"/>
    <x v="1"/>
    <n v="97"/>
    <n v="280804572"/>
  </r>
  <r>
    <x v="3"/>
    <x v="1"/>
    <x v="0"/>
    <x v="4"/>
    <x v="1"/>
    <x v="2"/>
    <x v="1"/>
    <x v="0"/>
    <n v="246"/>
    <n v="587228157"/>
  </r>
  <r>
    <x v="3"/>
    <x v="1"/>
    <x v="0"/>
    <x v="4"/>
    <x v="1"/>
    <x v="2"/>
    <x v="1"/>
    <x v="1"/>
    <n v="267"/>
    <n v="578224923"/>
  </r>
  <r>
    <x v="3"/>
    <x v="1"/>
    <x v="0"/>
    <x v="4"/>
    <x v="1"/>
    <x v="2"/>
    <x v="2"/>
    <x v="0"/>
    <n v="24"/>
    <n v="41477010"/>
  </r>
  <r>
    <x v="3"/>
    <x v="1"/>
    <x v="0"/>
    <x v="4"/>
    <x v="1"/>
    <x v="2"/>
    <x v="2"/>
    <x v="1"/>
    <n v="15"/>
    <n v="22912350"/>
  </r>
  <r>
    <x v="3"/>
    <x v="1"/>
    <x v="0"/>
    <x v="4"/>
    <x v="1"/>
    <x v="4"/>
    <x v="0"/>
    <x v="0"/>
    <n v="1"/>
    <n v="9240907.9387585707"/>
  </r>
  <r>
    <x v="3"/>
    <x v="1"/>
    <x v="0"/>
    <x v="4"/>
    <x v="1"/>
    <x v="4"/>
    <x v="3"/>
    <x v="0"/>
    <n v="20"/>
    <n v="138390707.09488732"/>
  </r>
  <r>
    <x v="3"/>
    <x v="1"/>
    <x v="0"/>
    <x v="4"/>
    <x v="1"/>
    <x v="4"/>
    <x v="3"/>
    <x v="1"/>
    <n v="12"/>
    <n v="77160635.544264883"/>
  </r>
  <r>
    <x v="3"/>
    <x v="1"/>
    <x v="0"/>
    <x v="4"/>
    <x v="1"/>
    <x v="4"/>
    <x v="4"/>
    <x v="0"/>
    <n v="3"/>
    <n v="9210926.9249999989"/>
  </r>
  <r>
    <x v="3"/>
    <x v="1"/>
    <x v="0"/>
    <x v="4"/>
    <x v="1"/>
    <x v="4"/>
    <x v="4"/>
    <x v="1"/>
    <n v="3"/>
    <n v="11583366.4355"/>
  </r>
  <r>
    <x v="3"/>
    <x v="1"/>
    <x v="0"/>
    <x v="4"/>
    <x v="1"/>
    <x v="4"/>
    <x v="1"/>
    <x v="0"/>
    <n v="7"/>
    <n v="16791908.733033337"/>
  </r>
  <r>
    <x v="3"/>
    <x v="1"/>
    <x v="0"/>
    <x v="4"/>
    <x v="1"/>
    <x v="4"/>
    <x v="1"/>
    <x v="1"/>
    <n v="12"/>
    <n v="29270881.328573756"/>
  </r>
  <r>
    <x v="3"/>
    <x v="1"/>
    <x v="0"/>
    <x v="4"/>
    <x v="1"/>
    <x v="4"/>
    <x v="2"/>
    <x v="0"/>
    <n v="9"/>
    <n v="17210851.426052827"/>
  </r>
  <r>
    <x v="3"/>
    <x v="1"/>
    <x v="0"/>
    <x v="4"/>
    <x v="1"/>
    <x v="4"/>
    <x v="2"/>
    <x v="1"/>
    <n v="10"/>
    <n v="19021384.018125001"/>
  </r>
  <r>
    <x v="3"/>
    <x v="1"/>
    <x v="0"/>
    <x v="5"/>
    <x v="0"/>
    <x v="0"/>
    <x v="0"/>
    <x v="0"/>
    <n v="40"/>
    <n v="385181074.19244009"/>
  </r>
  <r>
    <x v="3"/>
    <x v="1"/>
    <x v="0"/>
    <x v="5"/>
    <x v="0"/>
    <x v="0"/>
    <x v="0"/>
    <x v="1"/>
    <n v="28"/>
    <n v="243505140.87196499"/>
  </r>
  <r>
    <x v="3"/>
    <x v="1"/>
    <x v="0"/>
    <x v="5"/>
    <x v="0"/>
    <x v="0"/>
    <x v="3"/>
    <x v="0"/>
    <n v="421"/>
    <n v="3447081846.5562229"/>
  </r>
  <r>
    <x v="3"/>
    <x v="1"/>
    <x v="0"/>
    <x v="5"/>
    <x v="0"/>
    <x v="0"/>
    <x v="3"/>
    <x v="1"/>
    <n v="126"/>
    <n v="876211639.47646153"/>
  </r>
  <r>
    <x v="3"/>
    <x v="1"/>
    <x v="0"/>
    <x v="5"/>
    <x v="0"/>
    <x v="0"/>
    <x v="4"/>
    <x v="0"/>
    <n v="3"/>
    <n v="14873870.147709288"/>
  </r>
  <r>
    <x v="3"/>
    <x v="1"/>
    <x v="0"/>
    <x v="5"/>
    <x v="0"/>
    <x v="0"/>
    <x v="4"/>
    <x v="1"/>
    <n v="4"/>
    <n v="22633894.196490005"/>
  </r>
  <r>
    <x v="3"/>
    <x v="1"/>
    <x v="0"/>
    <x v="5"/>
    <x v="0"/>
    <x v="0"/>
    <x v="1"/>
    <x v="0"/>
    <n v="30"/>
    <n v="84138853.68376185"/>
  </r>
  <r>
    <x v="3"/>
    <x v="1"/>
    <x v="0"/>
    <x v="5"/>
    <x v="0"/>
    <x v="0"/>
    <x v="1"/>
    <x v="1"/>
    <n v="85"/>
    <n v="243977174.23356616"/>
  </r>
  <r>
    <x v="3"/>
    <x v="1"/>
    <x v="0"/>
    <x v="5"/>
    <x v="0"/>
    <x v="0"/>
    <x v="2"/>
    <x v="0"/>
    <n v="55"/>
    <n v="114867433.51419994"/>
  </r>
  <r>
    <x v="3"/>
    <x v="1"/>
    <x v="0"/>
    <x v="5"/>
    <x v="0"/>
    <x v="0"/>
    <x v="2"/>
    <x v="1"/>
    <n v="3"/>
    <n v="5992590.3899999997"/>
  </r>
  <r>
    <x v="3"/>
    <x v="1"/>
    <x v="0"/>
    <x v="5"/>
    <x v="0"/>
    <x v="1"/>
    <x v="3"/>
    <x v="0"/>
    <n v="347"/>
    <n v="2752887911.1584959"/>
  </r>
  <r>
    <x v="3"/>
    <x v="1"/>
    <x v="0"/>
    <x v="5"/>
    <x v="0"/>
    <x v="1"/>
    <x v="3"/>
    <x v="1"/>
    <n v="412"/>
    <n v="3009184524.6111789"/>
  </r>
  <r>
    <x v="3"/>
    <x v="1"/>
    <x v="0"/>
    <x v="5"/>
    <x v="0"/>
    <x v="1"/>
    <x v="4"/>
    <x v="0"/>
    <n v="17"/>
    <n v="69878089.188755706"/>
  </r>
  <r>
    <x v="3"/>
    <x v="1"/>
    <x v="0"/>
    <x v="5"/>
    <x v="0"/>
    <x v="1"/>
    <x v="4"/>
    <x v="1"/>
    <n v="12"/>
    <n v="48561804.167820007"/>
  </r>
  <r>
    <x v="3"/>
    <x v="1"/>
    <x v="0"/>
    <x v="5"/>
    <x v="0"/>
    <x v="1"/>
    <x v="1"/>
    <x v="0"/>
    <n v="47"/>
    <n v="134698234.46623808"/>
  </r>
  <r>
    <x v="3"/>
    <x v="1"/>
    <x v="0"/>
    <x v="5"/>
    <x v="0"/>
    <x v="1"/>
    <x v="1"/>
    <x v="1"/>
    <n v="138"/>
    <n v="392044860.55643421"/>
  </r>
  <r>
    <x v="3"/>
    <x v="1"/>
    <x v="0"/>
    <x v="5"/>
    <x v="0"/>
    <x v="1"/>
    <x v="2"/>
    <x v="0"/>
    <n v="5"/>
    <n v="10513180.965799998"/>
  </r>
  <r>
    <x v="3"/>
    <x v="1"/>
    <x v="0"/>
    <x v="5"/>
    <x v="1"/>
    <x v="2"/>
    <x v="3"/>
    <x v="0"/>
    <n v="120"/>
    <n v="644603385"/>
  </r>
  <r>
    <x v="3"/>
    <x v="1"/>
    <x v="0"/>
    <x v="5"/>
    <x v="1"/>
    <x v="2"/>
    <x v="3"/>
    <x v="1"/>
    <n v="91"/>
    <n v="459393585"/>
  </r>
  <r>
    <x v="3"/>
    <x v="1"/>
    <x v="0"/>
    <x v="5"/>
    <x v="1"/>
    <x v="2"/>
    <x v="4"/>
    <x v="0"/>
    <n v="7"/>
    <n v="17506635"/>
  </r>
  <r>
    <x v="3"/>
    <x v="1"/>
    <x v="0"/>
    <x v="5"/>
    <x v="1"/>
    <x v="2"/>
    <x v="4"/>
    <x v="1"/>
    <n v="20"/>
    <n v="66082053"/>
  </r>
  <r>
    <x v="3"/>
    <x v="1"/>
    <x v="0"/>
    <x v="5"/>
    <x v="1"/>
    <x v="2"/>
    <x v="1"/>
    <x v="0"/>
    <n v="12"/>
    <n v="37168632"/>
  </r>
  <r>
    <x v="3"/>
    <x v="1"/>
    <x v="0"/>
    <x v="5"/>
    <x v="1"/>
    <x v="2"/>
    <x v="1"/>
    <x v="1"/>
    <n v="22"/>
    <n v="76703925"/>
  </r>
  <r>
    <x v="3"/>
    <x v="1"/>
    <x v="0"/>
    <x v="5"/>
    <x v="1"/>
    <x v="2"/>
    <x v="2"/>
    <x v="0"/>
    <n v="7"/>
    <n v="15067371"/>
  </r>
  <r>
    <x v="3"/>
    <x v="1"/>
    <x v="0"/>
    <x v="5"/>
    <x v="1"/>
    <x v="4"/>
    <x v="0"/>
    <x v="0"/>
    <n v="5"/>
    <n v="39345724.585228495"/>
  </r>
  <r>
    <x v="3"/>
    <x v="1"/>
    <x v="0"/>
    <x v="5"/>
    <x v="1"/>
    <x v="4"/>
    <x v="0"/>
    <x v="1"/>
    <n v="6"/>
    <n v="50433413.966758452"/>
  </r>
  <r>
    <x v="3"/>
    <x v="1"/>
    <x v="0"/>
    <x v="5"/>
    <x v="1"/>
    <x v="4"/>
    <x v="3"/>
    <x v="0"/>
    <n v="36"/>
    <n v="284959757.14832819"/>
  </r>
  <r>
    <x v="3"/>
    <x v="1"/>
    <x v="0"/>
    <x v="5"/>
    <x v="1"/>
    <x v="4"/>
    <x v="3"/>
    <x v="1"/>
    <n v="18"/>
    <n v="130533071.42624655"/>
  </r>
  <r>
    <x v="3"/>
    <x v="1"/>
    <x v="0"/>
    <x v="5"/>
    <x v="1"/>
    <x v="4"/>
    <x v="4"/>
    <x v="1"/>
    <n v="1"/>
    <n v="2765186.3335714284"/>
  </r>
  <r>
    <x v="3"/>
    <x v="1"/>
    <x v="0"/>
    <x v="5"/>
    <x v="1"/>
    <x v="4"/>
    <x v="1"/>
    <x v="0"/>
    <n v="14"/>
    <n v="39717333.220833316"/>
  </r>
  <r>
    <x v="3"/>
    <x v="1"/>
    <x v="0"/>
    <x v="5"/>
    <x v="1"/>
    <x v="4"/>
    <x v="1"/>
    <x v="1"/>
    <n v="28"/>
    <n v="80713015.137847543"/>
  </r>
  <r>
    <x v="3"/>
    <x v="1"/>
    <x v="0"/>
    <x v="5"/>
    <x v="1"/>
    <x v="4"/>
    <x v="2"/>
    <x v="0"/>
    <n v="11"/>
    <n v="22301159.311799992"/>
  </r>
  <r>
    <x v="3"/>
    <x v="1"/>
    <x v="0"/>
    <x v="5"/>
    <x v="1"/>
    <x v="4"/>
    <x v="2"/>
    <x v="1"/>
    <n v="2"/>
    <n v="3995060.26"/>
  </r>
  <r>
    <x v="3"/>
    <x v="1"/>
    <x v="0"/>
    <x v="5"/>
    <x v="1"/>
    <x v="3"/>
    <x v="3"/>
    <x v="0"/>
    <n v="19"/>
    <n v="177056499"/>
  </r>
  <r>
    <x v="3"/>
    <x v="1"/>
    <x v="0"/>
    <x v="5"/>
    <x v="1"/>
    <x v="3"/>
    <x v="3"/>
    <x v="1"/>
    <n v="8"/>
    <n v="79787196"/>
  </r>
  <r>
    <x v="3"/>
    <x v="1"/>
    <x v="0"/>
    <x v="6"/>
    <x v="0"/>
    <x v="0"/>
    <x v="0"/>
    <x v="0"/>
    <n v="152"/>
    <n v="1713112895.3208857"/>
  </r>
  <r>
    <x v="3"/>
    <x v="1"/>
    <x v="0"/>
    <x v="6"/>
    <x v="0"/>
    <x v="0"/>
    <x v="0"/>
    <x v="1"/>
    <n v="80"/>
    <n v="971569008.05707264"/>
  </r>
  <r>
    <x v="3"/>
    <x v="1"/>
    <x v="0"/>
    <x v="6"/>
    <x v="0"/>
    <x v="0"/>
    <x v="3"/>
    <x v="0"/>
    <n v="87"/>
    <n v="655097053.03825343"/>
  </r>
  <r>
    <x v="3"/>
    <x v="1"/>
    <x v="0"/>
    <x v="6"/>
    <x v="0"/>
    <x v="0"/>
    <x v="3"/>
    <x v="1"/>
    <n v="57"/>
    <n v="424100150.76565641"/>
  </r>
  <r>
    <x v="3"/>
    <x v="1"/>
    <x v="0"/>
    <x v="6"/>
    <x v="0"/>
    <x v="0"/>
    <x v="4"/>
    <x v="0"/>
    <n v="14"/>
    <n v="54789017.734680831"/>
  </r>
  <r>
    <x v="3"/>
    <x v="1"/>
    <x v="0"/>
    <x v="6"/>
    <x v="0"/>
    <x v="0"/>
    <x v="4"/>
    <x v="1"/>
    <n v="13"/>
    <n v="57216638.67492573"/>
  </r>
  <r>
    <x v="3"/>
    <x v="1"/>
    <x v="0"/>
    <x v="6"/>
    <x v="0"/>
    <x v="0"/>
    <x v="1"/>
    <x v="0"/>
    <n v="41"/>
    <n v="100719629.57913038"/>
  </r>
  <r>
    <x v="3"/>
    <x v="1"/>
    <x v="0"/>
    <x v="6"/>
    <x v="0"/>
    <x v="0"/>
    <x v="1"/>
    <x v="1"/>
    <n v="79"/>
    <n v="226497184.45175889"/>
  </r>
  <r>
    <x v="3"/>
    <x v="1"/>
    <x v="0"/>
    <x v="6"/>
    <x v="0"/>
    <x v="0"/>
    <x v="2"/>
    <x v="0"/>
    <n v="19"/>
    <n v="39366018.169280834"/>
  </r>
  <r>
    <x v="3"/>
    <x v="1"/>
    <x v="0"/>
    <x v="6"/>
    <x v="0"/>
    <x v="1"/>
    <x v="3"/>
    <x v="0"/>
    <n v="1013"/>
    <n v="6218482838.4735909"/>
  </r>
  <r>
    <x v="3"/>
    <x v="1"/>
    <x v="0"/>
    <x v="6"/>
    <x v="0"/>
    <x v="1"/>
    <x v="3"/>
    <x v="1"/>
    <n v="1015"/>
    <n v="5995468016.5898666"/>
  </r>
  <r>
    <x v="3"/>
    <x v="1"/>
    <x v="0"/>
    <x v="6"/>
    <x v="0"/>
    <x v="1"/>
    <x v="4"/>
    <x v="0"/>
    <n v="134"/>
    <n v="410180291.32000422"/>
  </r>
  <r>
    <x v="3"/>
    <x v="1"/>
    <x v="0"/>
    <x v="6"/>
    <x v="0"/>
    <x v="1"/>
    <x v="4"/>
    <x v="1"/>
    <n v="265"/>
    <n v="729799660.24778438"/>
  </r>
  <r>
    <x v="3"/>
    <x v="1"/>
    <x v="0"/>
    <x v="6"/>
    <x v="0"/>
    <x v="1"/>
    <x v="1"/>
    <x v="0"/>
    <n v="252"/>
    <n v="606018583.19652224"/>
  </r>
  <r>
    <x v="3"/>
    <x v="1"/>
    <x v="0"/>
    <x v="6"/>
    <x v="0"/>
    <x v="1"/>
    <x v="1"/>
    <x v="1"/>
    <n v="545"/>
    <n v="1303840719.1269808"/>
  </r>
  <r>
    <x v="3"/>
    <x v="1"/>
    <x v="0"/>
    <x v="6"/>
    <x v="0"/>
    <x v="1"/>
    <x v="2"/>
    <x v="0"/>
    <n v="30"/>
    <n v="56758845.205666661"/>
  </r>
  <r>
    <x v="3"/>
    <x v="1"/>
    <x v="0"/>
    <x v="6"/>
    <x v="0"/>
    <x v="1"/>
    <x v="2"/>
    <x v="1"/>
    <n v="2"/>
    <n v="3865101.24"/>
  </r>
  <r>
    <x v="3"/>
    <x v="1"/>
    <x v="0"/>
    <x v="6"/>
    <x v="0"/>
    <x v="3"/>
    <x v="0"/>
    <x v="0"/>
    <n v="49"/>
    <n v="621787323.98717916"/>
  </r>
  <r>
    <x v="3"/>
    <x v="1"/>
    <x v="0"/>
    <x v="6"/>
    <x v="0"/>
    <x v="3"/>
    <x v="0"/>
    <x v="1"/>
    <n v="47"/>
    <n v="597894896.40835726"/>
  </r>
  <r>
    <x v="3"/>
    <x v="1"/>
    <x v="0"/>
    <x v="6"/>
    <x v="0"/>
    <x v="3"/>
    <x v="3"/>
    <x v="0"/>
    <n v="317"/>
    <n v="2338647407.8620811"/>
  </r>
  <r>
    <x v="3"/>
    <x v="1"/>
    <x v="0"/>
    <x v="6"/>
    <x v="0"/>
    <x v="3"/>
    <x v="3"/>
    <x v="1"/>
    <n v="378"/>
    <n v="2697824697.8408384"/>
  </r>
  <r>
    <x v="3"/>
    <x v="1"/>
    <x v="0"/>
    <x v="6"/>
    <x v="0"/>
    <x v="3"/>
    <x v="4"/>
    <x v="0"/>
    <n v="1"/>
    <n v="2767845.5999999996"/>
  </r>
  <r>
    <x v="3"/>
    <x v="1"/>
    <x v="0"/>
    <x v="6"/>
    <x v="0"/>
    <x v="3"/>
    <x v="4"/>
    <x v="1"/>
    <n v="1"/>
    <n v="5246049.7080000006"/>
  </r>
  <r>
    <x v="3"/>
    <x v="1"/>
    <x v="0"/>
    <x v="6"/>
    <x v="0"/>
    <x v="3"/>
    <x v="1"/>
    <x v="0"/>
    <n v="35"/>
    <n v="123222133.07948768"/>
  </r>
  <r>
    <x v="3"/>
    <x v="1"/>
    <x v="0"/>
    <x v="6"/>
    <x v="0"/>
    <x v="3"/>
    <x v="1"/>
    <x v="1"/>
    <n v="106"/>
    <n v="370903360.80963808"/>
  </r>
  <r>
    <x v="3"/>
    <x v="1"/>
    <x v="0"/>
    <x v="6"/>
    <x v="0"/>
    <x v="3"/>
    <x v="2"/>
    <x v="0"/>
    <n v="22"/>
    <n v="47159533.592992507"/>
  </r>
  <r>
    <x v="3"/>
    <x v="1"/>
    <x v="0"/>
    <x v="6"/>
    <x v="0"/>
    <x v="3"/>
    <x v="2"/>
    <x v="1"/>
    <n v="1"/>
    <n v="2197026.0042299996"/>
  </r>
  <r>
    <x v="3"/>
    <x v="1"/>
    <x v="0"/>
    <x v="6"/>
    <x v="1"/>
    <x v="2"/>
    <x v="3"/>
    <x v="0"/>
    <n v="719"/>
    <n v="3261319654.4690528"/>
  </r>
  <r>
    <x v="3"/>
    <x v="1"/>
    <x v="0"/>
    <x v="6"/>
    <x v="1"/>
    <x v="2"/>
    <x v="3"/>
    <x v="1"/>
    <n v="725"/>
    <n v="2701356386.3652472"/>
  </r>
  <r>
    <x v="3"/>
    <x v="1"/>
    <x v="0"/>
    <x v="6"/>
    <x v="1"/>
    <x v="2"/>
    <x v="4"/>
    <x v="0"/>
    <n v="135"/>
    <n v="370191885"/>
  </r>
  <r>
    <x v="3"/>
    <x v="1"/>
    <x v="0"/>
    <x v="6"/>
    <x v="1"/>
    <x v="2"/>
    <x v="4"/>
    <x v="1"/>
    <n v="152"/>
    <n v="352997873.4285714"/>
  </r>
  <r>
    <x v="3"/>
    <x v="1"/>
    <x v="0"/>
    <x v="6"/>
    <x v="1"/>
    <x v="2"/>
    <x v="1"/>
    <x v="0"/>
    <n v="480"/>
    <n v="1019546298"/>
  </r>
  <r>
    <x v="3"/>
    <x v="1"/>
    <x v="0"/>
    <x v="6"/>
    <x v="1"/>
    <x v="2"/>
    <x v="1"/>
    <x v="1"/>
    <n v="748"/>
    <n v="1390116300"/>
  </r>
  <r>
    <x v="3"/>
    <x v="1"/>
    <x v="0"/>
    <x v="6"/>
    <x v="1"/>
    <x v="2"/>
    <x v="2"/>
    <x v="0"/>
    <n v="5"/>
    <n v="7538451"/>
  </r>
  <r>
    <x v="3"/>
    <x v="1"/>
    <x v="0"/>
    <x v="6"/>
    <x v="1"/>
    <x v="2"/>
    <x v="2"/>
    <x v="1"/>
    <n v="10"/>
    <n v="7387998"/>
  </r>
  <r>
    <x v="3"/>
    <x v="1"/>
    <x v="0"/>
    <x v="6"/>
    <x v="1"/>
    <x v="4"/>
    <x v="3"/>
    <x v="0"/>
    <n v="12"/>
    <n v="79960760.866357088"/>
  </r>
  <r>
    <x v="3"/>
    <x v="1"/>
    <x v="0"/>
    <x v="6"/>
    <x v="1"/>
    <x v="4"/>
    <x v="3"/>
    <x v="1"/>
    <n v="14"/>
    <n v="89633008.98114647"/>
  </r>
  <r>
    <x v="3"/>
    <x v="1"/>
    <x v="0"/>
    <x v="6"/>
    <x v="1"/>
    <x v="4"/>
    <x v="4"/>
    <x v="0"/>
    <n v="1"/>
    <n v="2981653.0049999999"/>
  </r>
  <r>
    <x v="3"/>
    <x v="1"/>
    <x v="0"/>
    <x v="6"/>
    <x v="1"/>
    <x v="4"/>
    <x v="4"/>
    <x v="1"/>
    <n v="4"/>
    <n v="15002236.611933332"/>
  </r>
  <r>
    <x v="3"/>
    <x v="1"/>
    <x v="0"/>
    <x v="6"/>
    <x v="1"/>
    <x v="4"/>
    <x v="1"/>
    <x v="0"/>
    <n v="5"/>
    <n v="13638657.058502425"/>
  </r>
  <r>
    <x v="3"/>
    <x v="1"/>
    <x v="0"/>
    <x v="6"/>
    <x v="1"/>
    <x v="4"/>
    <x v="1"/>
    <x v="1"/>
    <n v="14"/>
    <n v="38684085.427114725"/>
  </r>
  <r>
    <x v="3"/>
    <x v="1"/>
    <x v="0"/>
    <x v="6"/>
    <x v="1"/>
    <x v="4"/>
    <x v="2"/>
    <x v="0"/>
    <n v="2"/>
    <n v="3399633.09"/>
  </r>
  <r>
    <x v="3"/>
    <x v="1"/>
    <x v="0"/>
    <x v="6"/>
    <x v="1"/>
    <x v="4"/>
    <x v="2"/>
    <x v="1"/>
    <n v="2"/>
    <n v="3787583.5"/>
  </r>
  <r>
    <x v="3"/>
    <x v="1"/>
    <x v="0"/>
    <x v="6"/>
    <x v="1"/>
    <x v="3"/>
    <x v="0"/>
    <x v="0"/>
    <n v="19"/>
    <n v="292488795"/>
  </r>
  <r>
    <x v="3"/>
    <x v="1"/>
    <x v="0"/>
    <x v="6"/>
    <x v="1"/>
    <x v="3"/>
    <x v="0"/>
    <x v="1"/>
    <n v="9"/>
    <n v="127460952"/>
  </r>
  <r>
    <x v="3"/>
    <x v="1"/>
    <x v="0"/>
    <x v="6"/>
    <x v="1"/>
    <x v="3"/>
    <x v="3"/>
    <x v="0"/>
    <n v="43"/>
    <n v="335903262"/>
  </r>
  <r>
    <x v="3"/>
    <x v="1"/>
    <x v="0"/>
    <x v="6"/>
    <x v="1"/>
    <x v="3"/>
    <x v="3"/>
    <x v="1"/>
    <n v="40"/>
    <n v="297986142"/>
  </r>
  <r>
    <x v="3"/>
    <x v="1"/>
    <x v="0"/>
    <x v="6"/>
    <x v="1"/>
    <x v="3"/>
    <x v="1"/>
    <x v="0"/>
    <n v="8"/>
    <n v="24887013"/>
  </r>
  <r>
    <x v="3"/>
    <x v="1"/>
    <x v="0"/>
    <x v="6"/>
    <x v="1"/>
    <x v="3"/>
    <x v="1"/>
    <x v="1"/>
    <n v="37"/>
    <n v="119685501"/>
  </r>
  <r>
    <x v="3"/>
    <x v="1"/>
    <x v="0"/>
    <x v="6"/>
    <x v="1"/>
    <x v="3"/>
    <x v="2"/>
    <x v="0"/>
    <n v="17"/>
    <n v="35299158"/>
  </r>
  <r>
    <x v="3"/>
    <x v="1"/>
    <x v="0"/>
    <x v="6"/>
    <x v="1"/>
    <x v="3"/>
    <x v="2"/>
    <x v="1"/>
    <n v="3"/>
    <n v="5226399"/>
  </r>
  <r>
    <x v="3"/>
    <x v="1"/>
    <x v="0"/>
    <x v="7"/>
    <x v="0"/>
    <x v="0"/>
    <x v="0"/>
    <x v="0"/>
    <n v="380"/>
    <n v="5501549060.3936186"/>
  </r>
  <r>
    <x v="3"/>
    <x v="1"/>
    <x v="0"/>
    <x v="7"/>
    <x v="0"/>
    <x v="0"/>
    <x v="0"/>
    <x v="1"/>
    <n v="204"/>
    <n v="2785977288.6943216"/>
  </r>
  <r>
    <x v="3"/>
    <x v="1"/>
    <x v="0"/>
    <x v="7"/>
    <x v="0"/>
    <x v="0"/>
    <x v="3"/>
    <x v="0"/>
    <n v="1063"/>
    <n v="9232019573.5824318"/>
  </r>
  <r>
    <x v="3"/>
    <x v="1"/>
    <x v="0"/>
    <x v="7"/>
    <x v="0"/>
    <x v="0"/>
    <x v="3"/>
    <x v="1"/>
    <n v="1189"/>
    <n v="10420999994.426216"/>
  </r>
  <r>
    <x v="3"/>
    <x v="1"/>
    <x v="0"/>
    <x v="7"/>
    <x v="0"/>
    <x v="0"/>
    <x v="4"/>
    <x v="0"/>
    <n v="277"/>
    <n v="1440653721.4251435"/>
  </r>
  <r>
    <x v="3"/>
    <x v="1"/>
    <x v="0"/>
    <x v="7"/>
    <x v="0"/>
    <x v="0"/>
    <x v="4"/>
    <x v="1"/>
    <n v="322"/>
    <n v="1765042555.3396382"/>
  </r>
  <r>
    <x v="3"/>
    <x v="1"/>
    <x v="0"/>
    <x v="7"/>
    <x v="0"/>
    <x v="0"/>
    <x v="1"/>
    <x v="0"/>
    <n v="473"/>
    <n v="1634575348.7035999"/>
  </r>
  <r>
    <x v="3"/>
    <x v="1"/>
    <x v="0"/>
    <x v="7"/>
    <x v="0"/>
    <x v="0"/>
    <x v="1"/>
    <x v="1"/>
    <n v="517"/>
    <n v="1905698991.7306561"/>
  </r>
  <r>
    <x v="3"/>
    <x v="1"/>
    <x v="0"/>
    <x v="7"/>
    <x v="0"/>
    <x v="0"/>
    <x v="2"/>
    <x v="0"/>
    <n v="215"/>
    <n v="519272046.94601977"/>
  </r>
  <r>
    <x v="3"/>
    <x v="1"/>
    <x v="0"/>
    <x v="7"/>
    <x v="0"/>
    <x v="0"/>
    <x v="2"/>
    <x v="1"/>
    <n v="6"/>
    <n v="14381871.780646801"/>
  </r>
  <r>
    <x v="3"/>
    <x v="1"/>
    <x v="0"/>
    <x v="7"/>
    <x v="0"/>
    <x v="1"/>
    <x v="0"/>
    <x v="0"/>
    <n v="36"/>
    <n v="629414770.26706052"/>
  </r>
  <r>
    <x v="3"/>
    <x v="1"/>
    <x v="0"/>
    <x v="7"/>
    <x v="0"/>
    <x v="1"/>
    <x v="0"/>
    <x v="1"/>
    <n v="24"/>
    <n v="301871764.60761869"/>
  </r>
  <r>
    <x v="3"/>
    <x v="1"/>
    <x v="0"/>
    <x v="7"/>
    <x v="0"/>
    <x v="1"/>
    <x v="3"/>
    <x v="0"/>
    <n v="2006"/>
    <n v="19391518394.065536"/>
  </r>
  <r>
    <x v="3"/>
    <x v="1"/>
    <x v="0"/>
    <x v="7"/>
    <x v="0"/>
    <x v="1"/>
    <x v="3"/>
    <x v="1"/>
    <n v="1886"/>
    <n v="17669888877.185173"/>
  </r>
  <r>
    <x v="3"/>
    <x v="1"/>
    <x v="0"/>
    <x v="7"/>
    <x v="0"/>
    <x v="1"/>
    <x v="4"/>
    <x v="0"/>
    <n v="196"/>
    <n v="828076978.2312963"/>
  </r>
  <r>
    <x v="3"/>
    <x v="1"/>
    <x v="0"/>
    <x v="7"/>
    <x v="0"/>
    <x v="1"/>
    <x v="4"/>
    <x v="1"/>
    <n v="169"/>
    <n v="693441684.15553117"/>
  </r>
  <r>
    <x v="3"/>
    <x v="1"/>
    <x v="0"/>
    <x v="7"/>
    <x v="0"/>
    <x v="1"/>
    <x v="1"/>
    <x v="0"/>
    <n v="688"/>
    <n v="1935424072.3497515"/>
  </r>
  <r>
    <x v="3"/>
    <x v="1"/>
    <x v="0"/>
    <x v="7"/>
    <x v="0"/>
    <x v="1"/>
    <x v="1"/>
    <x v="1"/>
    <n v="1001"/>
    <n v="3017798950.1597095"/>
  </r>
  <r>
    <x v="3"/>
    <x v="1"/>
    <x v="0"/>
    <x v="7"/>
    <x v="0"/>
    <x v="1"/>
    <x v="2"/>
    <x v="0"/>
    <n v="205"/>
    <n v="480915982.24982303"/>
  </r>
  <r>
    <x v="3"/>
    <x v="1"/>
    <x v="0"/>
    <x v="7"/>
    <x v="0"/>
    <x v="1"/>
    <x v="2"/>
    <x v="1"/>
    <n v="18"/>
    <n v="40035192.576931193"/>
  </r>
  <r>
    <x v="3"/>
    <x v="1"/>
    <x v="0"/>
    <x v="7"/>
    <x v="1"/>
    <x v="2"/>
    <x v="0"/>
    <x v="0"/>
    <n v="1"/>
    <n v="3800481"/>
  </r>
  <r>
    <x v="3"/>
    <x v="1"/>
    <x v="0"/>
    <x v="7"/>
    <x v="1"/>
    <x v="2"/>
    <x v="3"/>
    <x v="0"/>
    <n v="177"/>
    <n v="1244863877.3060999"/>
  </r>
  <r>
    <x v="3"/>
    <x v="1"/>
    <x v="0"/>
    <x v="7"/>
    <x v="1"/>
    <x v="2"/>
    <x v="3"/>
    <x v="1"/>
    <n v="136"/>
    <n v="882365074.22159994"/>
  </r>
  <r>
    <x v="3"/>
    <x v="1"/>
    <x v="0"/>
    <x v="7"/>
    <x v="1"/>
    <x v="2"/>
    <x v="4"/>
    <x v="0"/>
    <n v="22"/>
    <n v="68146830"/>
  </r>
  <r>
    <x v="3"/>
    <x v="1"/>
    <x v="0"/>
    <x v="7"/>
    <x v="1"/>
    <x v="2"/>
    <x v="4"/>
    <x v="1"/>
    <n v="16"/>
    <n v="54580668"/>
  </r>
  <r>
    <x v="3"/>
    <x v="1"/>
    <x v="0"/>
    <x v="7"/>
    <x v="1"/>
    <x v="2"/>
    <x v="1"/>
    <x v="0"/>
    <n v="10"/>
    <n v="29257398"/>
  </r>
  <r>
    <x v="3"/>
    <x v="1"/>
    <x v="0"/>
    <x v="7"/>
    <x v="1"/>
    <x v="2"/>
    <x v="1"/>
    <x v="1"/>
    <n v="25"/>
    <n v="65896809"/>
  </r>
  <r>
    <x v="3"/>
    <x v="1"/>
    <x v="0"/>
    <x v="7"/>
    <x v="1"/>
    <x v="2"/>
    <x v="2"/>
    <x v="0"/>
    <n v="8"/>
    <n v="13992543"/>
  </r>
  <r>
    <x v="3"/>
    <x v="1"/>
    <x v="0"/>
    <x v="7"/>
    <x v="1"/>
    <x v="2"/>
    <x v="2"/>
    <x v="1"/>
    <n v="3"/>
    <n v="4463418"/>
  </r>
  <r>
    <x v="3"/>
    <x v="1"/>
    <x v="0"/>
    <x v="7"/>
    <x v="1"/>
    <x v="4"/>
    <x v="0"/>
    <x v="0"/>
    <n v="7"/>
    <n v="81631879.609269783"/>
  </r>
  <r>
    <x v="3"/>
    <x v="1"/>
    <x v="0"/>
    <x v="7"/>
    <x v="1"/>
    <x v="4"/>
    <x v="0"/>
    <x v="1"/>
    <n v="4"/>
    <n v="48996529.92171365"/>
  </r>
  <r>
    <x v="3"/>
    <x v="1"/>
    <x v="0"/>
    <x v="7"/>
    <x v="1"/>
    <x v="4"/>
    <x v="3"/>
    <x v="0"/>
    <n v="33"/>
    <n v="289270943.94873351"/>
  </r>
  <r>
    <x v="3"/>
    <x v="1"/>
    <x v="0"/>
    <x v="7"/>
    <x v="1"/>
    <x v="4"/>
    <x v="3"/>
    <x v="1"/>
    <n v="25"/>
    <n v="214281418.58894846"/>
  </r>
  <r>
    <x v="3"/>
    <x v="1"/>
    <x v="0"/>
    <x v="7"/>
    <x v="1"/>
    <x v="4"/>
    <x v="4"/>
    <x v="0"/>
    <n v="13"/>
    <n v="64965702.544923477"/>
  </r>
  <r>
    <x v="3"/>
    <x v="1"/>
    <x v="0"/>
    <x v="7"/>
    <x v="1"/>
    <x v="4"/>
    <x v="4"/>
    <x v="1"/>
    <n v="14"/>
    <n v="60062998.317547649"/>
  </r>
  <r>
    <x v="3"/>
    <x v="1"/>
    <x v="0"/>
    <x v="7"/>
    <x v="1"/>
    <x v="4"/>
    <x v="1"/>
    <x v="0"/>
    <n v="45"/>
    <n v="143670854.51639032"/>
  </r>
  <r>
    <x v="3"/>
    <x v="1"/>
    <x v="0"/>
    <x v="7"/>
    <x v="1"/>
    <x v="4"/>
    <x v="1"/>
    <x v="1"/>
    <n v="51"/>
    <n v="171592674.91302457"/>
  </r>
  <r>
    <x v="3"/>
    <x v="1"/>
    <x v="0"/>
    <x v="7"/>
    <x v="1"/>
    <x v="4"/>
    <x v="2"/>
    <x v="0"/>
    <n v="11"/>
    <n v="27145110.055349719"/>
  </r>
  <r>
    <x v="3"/>
    <x v="1"/>
    <x v="0"/>
    <x v="7"/>
    <x v="1"/>
    <x v="4"/>
    <x v="2"/>
    <x v="1"/>
    <n v="8"/>
    <n v="19876736.747415602"/>
  </r>
  <r>
    <x v="3"/>
    <x v="1"/>
    <x v="0"/>
    <x v="8"/>
    <x v="0"/>
    <x v="0"/>
    <x v="0"/>
    <x v="0"/>
    <n v="139"/>
    <n v="1219377776.9042501"/>
  </r>
  <r>
    <x v="3"/>
    <x v="1"/>
    <x v="0"/>
    <x v="8"/>
    <x v="0"/>
    <x v="0"/>
    <x v="0"/>
    <x v="1"/>
    <n v="122"/>
    <n v="1071302991.8237553"/>
  </r>
  <r>
    <x v="3"/>
    <x v="1"/>
    <x v="0"/>
    <x v="8"/>
    <x v="0"/>
    <x v="0"/>
    <x v="3"/>
    <x v="0"/>
    <n v="298"/>
    <n v="1863338703.2641058"/>
  </r>
  <r>
    <x v="3"/>
    <x v="1"/>
    <x v="0"/>
    <x v="8"/>
    <x v="0"/>
    <x v="0"/>
    <x v="3"/>
    <x v="1"/>
    <n v="417"/>
    <n v="2308329228.2836008"/>
  </r>
  <r>
    <x v="3"/>
    <x v="1"/>
    <x v="0"/>
    <x v="8"/>
    <x v="0"/>
    <x v="0"/>
    <x v="4"/>
    <x v="0"/>
    <n v="27"/>
    <n v="100757753.24004334"/>
  </r>
  <r>
    <x v="3"/>
    <x v="1"/>
    <x v="0"/>
    <x v="8"/>
    <x v="0"/>
    <x v="0"/>
    <x v="4"/>
    <x v="1"/>
    <n v="126"/>
    <n v="261097765.75913188"/>
  </r>
  <r>
    <x v="3"/>
    <x v="1"/>
    <x v="0"/>
    <x v="8"/>
    <x v="0"/>
    <x v="0"/>
    <x v="1"/>
    <x v="0"/>
    <n v="64"/>
    <n v="146558337.6962848"/>
  </r>
  <r>
    <x v="3"/>
    <x v="1"/>
    <x v="0"/>
    <x v="8"/>
    <x v="0"/>
    <x v="0"/>
    <x v="1"/>
    <x v="1"/>
    <n v="98"/>
    <n v="229825351.34376997"/>
  </r>
  <r>
    <x v="3"/>
    <x v="1"/>
    <x v="0"/>
    <x v="8"/>
    <x v="0"/>
    <x v="0"/>
    <x v="2"/>
    <x v="0"/>
    <n v="77"/>
    <n v="138449468.20626724"/>
  </r>
  <r>
    <x v="3"/>
    <x v="1"/>
    <x v="0"/>
    <x v="8"/>
    <x v="0"/>
    <x v="0"/>
    <x v="2"/>
    <x v="1"/>
    <n v="44"/>
    <n v="71415554.680968344"/>
  </r>
  <r>
    <x v="3"/>
    <x v="1"/>
    <x v="0"/>
    <x v="8"/>
    <x v="0"/>
    <x v="1"/>
    <x v="3"/>
    <x v="0"/>
    <n v="2078"/>
    <n v="12701995057.681486"/>
  </r>
  <r>
    <x v="3"/>
    <x v="1"/>
    <x v="0"/>
    <x v="8"/>
    <x v="0"/>
    <x v="1"/>
    <x v="3"/>
    <x v="1"/>
    <n v="6591"/>
    <n v="30938105303.708439"/>
  </r>
  <r>
    <x v="3"/>
    <x v="1"/>
    <x v="0"/>
    <x v="8"/>
    <x v="0"/>
    <x v="1"/>
    <x v="4"/>
    <x v="0"/>
    <n v="252"/>
    <n v="808640155.5718919"/>
  </r>
  <r>
    <x v="3"/>
    <x v="1"/>
    <x v="0"/>
    <x v="8"/>
    <x v="0"/>
    <x v="1"/>
    <x v="4"/>
    <x v="1"/>
    <n v="7494"/>
    <n v="14157374875.221359"/>
  </r>
  <r>
    <x v="3"/>
    <x v="1"/>
    <x v="0"/>
    <x v="8"/>
    <x v="0"/>
    <x v="1"/>
    <x v="1"/>
    <x v="0"/>
    <n v="712"/>
    <n v="1679071069.4144347"/>
  </r>
  <r>
    <x v="3"/>
    <x v="1"/>
    <x v="0"/>
    <x v="8"/>
    <x v="0"/>
    <x v="1"/>
    <x v="1"/>
    <x v="1"/>
    <n v="1391"/>
    <n v="3190728005.5183249"/>
  </r>
  <r>
    <x v="3"/>
    <x v="1"/>
    <x v="0"/>
    <x v="8"/>
    <x v="0"/>
    <x v="1"/>
    <x v="2"/>
    <x v="0"/>
    <n v="450"/>
    <n v="844945275.76523066"/>
  </r>
  <r>
    <x v="3"/>
    <x v="1"/>
    <x v="0"/>
    <x v="8"/>
    <x v="0"/>
    <x v="1"/>
    <x v="2"/>
    <x v="1"/>
    <n v="1244"/>
    <n v="2027341514.3927875"/>
  </r>
  <r>
    <x v="3"/>
    <x v="1"/>
    <x v="0"/>
    <x v="8"/>
    <x v="0"/>
    <x v="3"/>
    <x v="0"/>
    <x v="0"/>
    <n v="1"/>
    <n v="10339608"/>
  </r>
  <r>
    <x v="3"/>
    <x v="1"/>
    <x v="0"/>
    <x v="8"/>
    <x v="0"/>
    <x v="3"/>
    <x v="0"/>
    <x v="1"/>
    <n v="4"/>
    <n v="41848755"/>
  </r>
  <r>
    <x v="3"/>
    <x v="1"/>
    <x v="0"/>
    <x v="8"/>
    <x v="0"/>
    <x v="3"/>
    <x v="3"/>
    <x v="0"/>
    <n v="7"/>
    <n v="61292070"/>
  </r>
  <r>
    <x v="3"/>
    <x v="1"/>
    <x v="0"/>
    <x v="8"/>
    <x v="0"/>
    <x v="3"/>
    <x v="3"/>
    <x v="1"/>
    <n v="13"/>
    <n v="110080163.98500001"/>
  </r>
  <r>
    <x v="3"/>
    <x v="1"/>
    <x v="0"/>
    <x v="8"/>
    <x v="0"/>
    <x v="3"/>
    <x v="1"/>
    <x v="1"/>
    <n v="5"/>
    <n v="12447003.074999999"/>
  </r>
  <r>
    <x v="3"/>
    <x v="1"/>
    <x v="0"/>
    <x v="8"/>
    <x v="0"/>
    <x v="3"/>
    <x v="2"/>
    <x v="0"/>
    <n v="4"/>
    <n v="7730202.4800000004"/>
  </r>
  <r>
    <x v="3"/>
    <x v="1"/>
    <x v="0"/>
    <x v="8"/>
    <x v="1"/>
    <x v="2"/>
    <x v="0"/>
    <x v="0"/>
    <n v="3"/>
    <n v="36141345"/>
  </r>
  <r>
    <x v="3"/>
    <x v="1"/>
    <x v="0"/>
    <x v="8"/>
    <x v="1"/>
    <x v="2"/>
    <x v="0"/>
    <x v="1"/>
    <n v="2"/>
    <n v="22304376"/>
  </r>
  <r>
    <x v="3"/>
    <x v="1"/>
    <x v="0"/>
    <x v="8"/>
    <x v="1"/>
    <x v="2"/>
    <x v="3"/>
    <x v="0"/>
    <n v="1025"/>
    <n v="4859187574.1363611"/>
  </r>
  <r>
    <x v="3"/>
    <x v="1"/>
    <x v="0"/>
    <x v="8"/>
    <x v="1"/>
    <x v="2"/>
    <x v="3"/>
    <x v="1"/>
    <n v="1350"/>
    <n v="5715950498.7530003"/>
  </r>
  <r>
    <x v="3"/>
    <x v="1"/>
    <x v="0"/>
    <x v="8"/>
    <x v="1"/>
    <x v="2"/>
    <x v="4"/>
    <x v="0"/>
    <n v="81"/>
    <n v="245781999"/>
  </r>
  <r>
    <x v="3"/>
    <x v="1"/>
    <x v="0"/>
    <x v="8"/>
    <x v="1"/>
    <x v="2"/>
    <x v="4"/>
    <x v="1"/>
    <n v="347"/>
    <n v="547705509"/>
  </r>
  <r>
    <x v="3"/>
    <x v="1"/>
    <x v="0"/>
    <x v="8"/>
    <x v="1"/>
    <x v="2"/>
    <x v="1"/>
    <x v="0"/>
    <n v="127"/>
    <n v="317682992.2902"/>
  </r>
  <r>
    <x v="3"/>
    <x v="1"/>
    <x v="0"/>
    <x v="8"/>
    <x v="1"/>
    <x v="2"/>
    <x v="1"/>
    <x v="1"/>
    <n v="291"/>
    <n v="475754001.38550001"/>
  </r>
  <r>
    <x v="3"/>
    <x v="1"/>
    <x v="0"/>
    <x v="8"/>
    <x v="1"/>
    <x v="2"/>
    <x v="2"/>
    <x v="0"/>
    <n v="15"/>
    <n v="20641500"/>
  </r>
  <r>
    <x v="3"/>
    <x v="1"/>
    <x v="0"/>
    <x v="8"/>
    <x v="1"/>
    <x v="2"/>
    <x v="2"/>
    <x v="1"/>
    <n v="581"/>
    <n v="369207273"/>
  </r>
  <r>
    <x v="3"/>
    <x v="1"/>
    <x v="0"/>
    <x v="8"/>
    <x v="1"/>
    <x v="4"/>
    <x v="0"/>
    <x v="1"/>
    <n v="1"/>
    <n v="7472089.5458466671"/>
  </r>
  <r>
    <x v="3"/>
    <x v="1"/>
    <x v="0"/>
    <x v="8"/>
    <x v="1"/>
    <x v="4"/>
    <x v="3"/>
    <x v="0"/>
    <n v="19"/>
    <n v="114912290.31307873"/>
  </r>
  <r>
    <x v="3"/>
    <x v="1"/>
    <x v="0"/>
    <x v="8"/>
    <x v="1"/>
    <x v="4"/>
    <x v="3"/>
    <x v="1"/>
    <n v="263"/>
    <n v="1097310610.8305564"/>
  </r>
  <r>
    <x v="3"/>
    <x v="1"/>
    <x v="0"/>
    <x v="8"/>
    <x v="1"/>
    <x v="4"/>
    <x v="4"/>
    <x v="0"/>
    <n v="4"/>
    <n v="10547902.753054705"/>
  </r>
  <r>
    <x v="3"/>
    <x v="1"/>
    <x v="0"/>
    <x v="8"/>
    <x v="1"/>
    <x v="4"/>
    <x v="4"/>
    <x v="1"/>
    <n v="471"/>
    <n v="862422685.59114408"/>
  </r>
  <r>
    <x v="3"/>
    <x v="1"/>
    <x v="0"/>
    <x v="8"/>
    <x v="1"/>
    <x v="4"/>
    <x v="1"/>
    <x v="0"/>
    <n v="12"/>
    <n v="26605674.20429951"/>
  </r>
  <r>
    <x v="3"/>
    <x v="1"/>
    <x v="0"/>
    <x v="8"/>
    <x v="1"/>
    <x v="4"/>
    <x v="1"/>
    <x v="1"/>
    <n v="40"/>
    <n v="89412724.883098185"/>
  </r>
  <r>
    <x v="3"/>
    <x v="1"/>
    <x v="0"/>
    <x v="8"/>
    <x v="1"/>
    <x v="4"/>
    <x v="2"/>
    <x v="0"/>
    <n v="7"/>
    <n v="12342333.079594903"/>
  </r>
  <r>
    <x v="3"/>
    <x v="1"/>
    <x v="0"/>
    <x v="8"/>
    <x v="1"/>
    <x v="4"/>
    <x v="2"/>
    <x v="1"/>
    <n v="114"/>
    <n v="185969674.81023687"/>
  </r>
  <r>
    <x v="3"/>
    <x v="1"/>
    <x v="0"/>
    <x v="8"/>
    <x v="1"/>
    <x v="3"/>
    <x v="3"/>
    <x v="0"/>
    <n v="60"/>
    <n v="395014563"/>
  </r>
  <r>
    <x v="3"/>
    <x v="1"/>
    <x v="0"/>
    <x v="8"/>
    <x v="1"/>
    <x v="3"/>
    <x v="3"/>
    <x v="1"/>
    <n v="29"/>
    <n v="187656114"/>
  </r>
  <r>
    <x v="3"/>
    <x v="1"/>
    <x v="0"/>
    <x v="8"/>
    <x v="1"/>
    <x v="3"/>
    <x v="4"/>
    <x v="1"/>
    <n v="421"/>
    <n v="271375509"/>
  </r>
  <r>
    <x v="3"/>
    <x v="1"/>
    <x v="0"/>
    <x v="8"/>
    <x v="1"/>
    <x v="3"/>
    <x v="1"/>
    <x v="0"/>
    <n v="154"/>
    <n v="324069696"/>
  </r>
  <r>
    <x v="3"/>
    <x v="1"/>
    <x v="0"/>
    <x v="8"/>
    <x v="1"/>
    <x v="3"/>
    <x v="1"/>
    <x v="1"/>
    <n v="8"/>
    <n v="16151040"/>
  </r>
  <r>
    <x v="3"/>
    <x v="1"/>
    <x v="0"/>
    <x v="8"/>
    <x v="1"/>
    <x v="3"/>
    <x v="2"/>
    <x v="0"/>
    <n v="5"/>
    <n v="2911908"/>
  </r>
  <r>
    <x v="3"/>
    <x v="1"/>
    <x v="0"/>
    <x v="8"/>
    <x v="1"/>
    <x v="3"/>
    <x v="2"/>
    <x v="1"/>
    <n v="194"/>
    <n v="112828368"/>
  </r>
  <r>
    <x v="3"/>
    <x v="1"/>
    <x v="0"/>
    <x v="9"/>
    <x v="0"/>
    <x v="0"/>
    <x v="0"/>
    <x v="0"/>
    <n v="969"/>
    <n v="6338814806.5001755"/>
  </r>
  <r>
    <x v="3"/>
    <x v="1"/>
    <x v="0"/>
    <x v="9"/>
    <x v="0"/>
    <x v="0"/>
    <x v="0"/>
    <x v="1"/>
    <n v="269"/>
    <n v="1899530463.9083946"/>
  </r>
  <r>
    <x v="3"/>
    <x v="1"/>
    <x v="0"/>
    <x v="9"/>
    <x v="0"/>
    <x v="0"/>
    <x v="3"/>
    <x v="0"/>
    <n v="195"/>
    <n v="1294935840.8883698"/>
  </r>
  <r>
    <x v="3"/>
    <x v="1"/>
    <x v="0"/>
    <x v="9"/>
    <x v="0"/>
    <x v="0"/>
    <x v="3"/>
    <x v="1"/>
    <n v="230"/>
    <n v="1399021260.9208071"/>
  </r>
  <r>
    <x v="3"/>
    <x v="1"/>
    <x v="0"/>
    <x v="9"/>
    <x v="0"/>
    <x v="0"/>
    <x v="4"/>
    <x v="0"/>
    <n v="12085"/>
    <n v="41249551331.494873"/>
  </r>
  <r>
    <x v="3"/>
    <x v="1"/>
    <x v="0"/>
    <x v="9"/>
    <x v="0"/>
    <x v="0"/>
    <x v="4"/>
    <x v="1"/>
    <n v="2465"/>
    <n v="8264171836.6056042"/>
  </r>
  <r>
    <x v="3"/>
    <x v="1"/>
    <x v="0"/>
    <x v="9"/>
    <x v="0"/>
    <x v="0"/>
    <x v="1"/>
    <x v="0"/>
    <n v="115"/>
    <n v="285100879.29419333"/>
  </r>
  <r>
    <x v="3"/>
    <x v="1"/>
    <x v="0"/>
    <x v="9"/>
    <x v="0"/>
    <x v="0"/>
    <x v="1"/>
    <x v="1"/>
    <n v="261"/>
    <n v="668900505.67826998"/>
  </r>
  <r>
    <x v="3"/>
    <x v="1"/>
    <x v="0"/>
    <x v="9"/>
    <x v="0"/>
    <x v="0"/>
    <x v="2"/>
    <x v="0"/>
    <n v="39"/>
    <n v="80888127.306940824"/>
  </r>
  <r>
    <x v="3"/>
    <x v="1"/>
    <x v="0"/>
    <x v="9"/>
    <x v="0"/>
    <x v="0"/>
    <x v="2"/>
    <x v="1"/>
    <n v="44"/>
    <n v="85222602.308627561"/>
  </r>
  <r>
    <x v="3"/>
    <x v="1"/>
    <x v="0"/>
    <x v="9"/>
    <x v="0"/>
    <x v="1"/>
    <x v="3"/>
    <x v="0"/>
    <n v="2273"/>
    <n v="14378007125.731482"/>
  </r>
  <r>
    <x v="3"/>
    <x v="1"/>
    <x v="0"/>
    <x v="9"/>
    <x v="0"/>
    <x v="1"/>
    <x v="3"/>
    <x v="1"/>
    <n v="3170"/>
    <n v="18347370729.078773"/>
  </r>
  <r>
    <x v="3"/>
    <x v="1"/>
    <x v="0"/>
    <x v="9"/>
    <x v="0"/>
    <x v="1"/>
    <x v="4"/>
    <x v="0"/>
    <n v="729"/>
    <n v="2386264872.596365"/>
  </r>
  <r>
    <x v="3"/>
    <x v="1"/>
    <x v="0"/>
    <x v="9"/>
    <x v="0"/>
    <x v="1"/>
    <x v="4"/>
    <x v="1"/>
    <n v="1002"/>
    <n v="3393451779.4014325"/>
  </r>
  <r>
    <x v="3"/>
    <x v="1"/>
    <x v="0"/>
    <x v="9"/>
    <x v="0"/>
    <x v="1"/>
    <x v="1"/>
    <x v="0"/>
    <n v="1940"/>
    <n v="4732306989.687562"/>
  </r>
  <r>
    <x v="3"/>
    <x v="1"/>
    <x v="0"/>
    <x v="9"/>
    <x v="0"/>
    <x v="1"/>
    <x v="1"/>
    <x v="1"/>
    <n v="3205"/>
    <n v="8076649542.2728157"/>
  </r>
  <r>
    <x v="3"/>
    <x v="1"/>
    <x v="0"/>
    <x v="9"/>
    <x v="0"/>
    <x v="1"/>
    <x v="2"/>
    <x v="0"/>
    <n v="165"/>
    <n v="315385769.69954431"/>
  </r>
  <r>
    <x v="3"/>
    <x v="1"/>
    <x v="0"/>
    <x v="9"/>
    <x v="0"/>
    <x v="1"/>
    <x v="2"/>
    <x v="1"/>
    <n v="199"/>
    <n v="375344805.6663729"/>
  </r>
  <r>
    <x v="3"/>
    <x v="1"/>
    <x v="0"/>
    <x v="9"/>
    <x v="1"/>
    <x v="2"/>
    <x v="3"/>
    <x v="0"/>
    <n v="255"/>
    <n v="1018598919.999"/>
  </r>
  <r>
    <x v="3"/>
    <x v="1"/>
    <x v="0"/>
    <x v="9"/>
    <x v="1"/>
    <x v="2"/>
    <x v="3"/>
    <x v="1"/>
    <n v="323"/>
    <n v="1274642277"/>
  </r>
  <r>
    <x v="3"/>
    <x v="1"/>
    <x v="0"/>
    <x v="9"/>
    <x v="1"/>
    <x v="2"/>
    <x v="4"/>
    <x v="0"/>
    <n v="75"/>
    <n v="199957230"/>
  </r>
  <r>
    <x v="3"/>
    <x v="1"/>
    <x v="0"/>
    <x v="9"/>
    <x v="1"/>
    <x v="2"/>
    <x v="4"/>
    <x v="1"/>
    <n v="68"/>
    <n v="115156881"/>
  </r>
  <r>
    <x v="3"/>
    <x v="1"/>
    <x v="0"/>
    <x v="9"/>
    <x v="1"/>
    <x v="2"/>
    <x v="1"/>
    <x v="0"/>
    <n v="38"/>
    <n v="81884049"/>
  </r>
  <r>
    <x v="3"/>
    <x v="1"/>
    <x v="0"/>
    <x v="9"/>
    <x v="1"/>
    <x v="2"/>
    <x v="1"/>
    <x v="1"/>
    <n v="74"/>
    <n v="132664089"/>
  </r>
  <r>
    <x v="3"/>
    <x v="1"/>
    <x v="0"/>
    <x v="9"/>
    <x v="1"/>
    <x v="2"/>
    <x v="2"/>
    <x v="0"/>
    <n v="1"/>
    <n v="1437699"/>
  </r>
  <r>
    <x v="3"/>
    <x v="1"/>
    <x v="0"/>
    <x v="9"/>
    <x v="1"/>
    <x v="2"/>
    <x v="2"/>
    <x v="1"/>
    <n v="1"/>
    <n v="1720002"/>
  </r>
  <r>
    <x v="3"/>
    <x v="1"/>
    <x v="0"/>
    <x v="9"/>
    <x v="1"/>
    <x v="4"/>
    <x v="0"/>
    <x v="1"/>
    <n v="2"/>
    <n v="15966760.267053004"/>
  </r>
  <r>
    <x v="3"/>
    <x v="1"/>
    <x v="0"/>
    <x v="9"/>
    <x v="1"/>
    <x v="4"/>
    <x v="3"/>
    <x v="0"/>
    <n v="27"/>
    <n v="192787618.11060223"/>
  </r>
  <r>
    <x v="3"/>
    <x v="1"/>
    <x v="0"/>
    <x v="9"/>
    <x v="1"/>
    <x v="4"/>
    <x v="3"/>
    <x v="1"/>
    <n v="45"/>
    <n v="306334254.25023812"/>
  </r>
  <r>
    <x v="3"/>
    <x v="1"/>
    <x v="0"/>
    <x v="9"/>
    <x v="1"/>
    <x v="4"/>
    <x v="4"/>
    <x v="0"/>
    <n v="3"/>
    <n v="15036828.085052138"/>
  </r>
  <r>
    <x v="3"/>
    <x v="1"/>
    <x v="0"/>
    <x v="9"/>
    <x v="1"/>
    <x v="4"/>
    <x v="4"/>
    <x v="1"/>
    <n v="9"/>
    <n v="30680075.188428774"/>
  </r>
  <r>
    <x v="3"/>
    <x v="1"/>
    <x v="0"/>
    <x v="9"/>
    <x v="1"/>
    <x v="4"/>
    <x v="1"/>
    <x v="0"/>
    <n v="46"/>
    <n v="118663878.4686134"/>
  </r>
  <r>
    <x v="3"/>
    <x v="1"/>
    <x v="0"/>
    <x v="9"/>
    <x v="1"/>
    <x v="4"/>
    <x v="1"/>
    <x v="1"/>
    <n v="87"/>
    <n v="229391815.00584817"/>
  </r>
  <r>
    <x v="3"/>
    <x v="1"/>
    <x v="0"/>
    <x v="9"/>
    <x v="1"/>
    <x v="4"/>
    <x v="2"/>
    <x v="0"/>
    <n v="6"/>
    <n v="12582498.972250147"/>
  </r>
  <r>
    <x v="3"/>
    <x v="1"/>
    <x v="0"/>
    <x v="9"/>
    <x v="1"/>
    <x v="4"/>
    <x v="2"/>
    <x v="1"/>
    <n v="3"/>
    <n v="5649729.4268965526"/>
  </r>
  <r>
    <x v="3"/>
    <x v="1"/>
    <x v="0"/>
    <x v="10"/>
    <x v="0"/>
    <x v="0"/>
    <x v="0"/>
    <x v="0"/>
    <n v="50"/>
    <n v="574876896"/>
  </r>
  <r>
    <x v="3"/>
    <x v="1"/>
    <x v="0"/>
    <x v="10"/>
    <x v="0"/>
    <x v="0"/>
    <x v="0"/>
    <x v="1"/>
    <n v="12"/>
    <n v="140596968"/>
  </r>
  <r>
    <x v="3"/>
    <x v="1"/>
    <x v="0"/>
    <x v="10"/>
    <x v="0"/>
    <x v="0"/>
    <x v="3"/>
    <x v="0"/>
    <n v="295"/>
    <n v="2183642126.5632577"/>
  </r>
  <r>
    <x v="3"/>
    <x v="1"/>
    <x v="0"/>
    <x v="10"/>
    <x v="0"/>
    <x v="0"/>
    <x v="3"/>
    <x v="1"/>
    <n v="130"/>
    <n v="904461544.06013048"/>
  </r>
  <r>
    <x v="3"/>
    <x v="1"/>
    <x v="0"/>
    <x v="10"/>
    <x v="0"/>
    <x v="0"/>
    <x v="4"/>
    <x v="0"/>
    <n v="581"/>
    <n v="1732437049.6723161"/>
  </r>
  <r>
    <x v="3"/>
    <x v="1"/>
    <x v="0"/>
    <x v="10"/>
    <x v="0"/>
    <x v="0"/>
    <x v="4"/>
    <x v="1"/>
    <n v="206"/>
    <n v="578138634.34898734"/>
  </r>
  <r>
    <x v="3"/>
    <x v="1"/>
    <x v="0"/>
    <x v="10"/>
    <x v="0"/>
    <x v="0"/>
    <x v="1"/>
    <x v="0"/>
    <n v="43"/>
    <n v="126359953.93558979"/>
  </r>
  <r>
    <x v="3"/>
    <x v="1"/>
    <x v="0"/>
    <x v="10"/>
    <x v="0"/>
    <x v="0"/>
    <x v="1"/>
    <x v="1"/>
    <n v="30"/>
    <n v="89083014.424564138"/>
  </r>
  <r>
    <x v="3"/>
    <x v="1"/>
    <x v="0"/>
    <x v="10"/>
    <x v="0"/>
    <x v="0"/>
    <x v="2"/>
    <x v="0"/>
    <n v="34"/>
    <n v="94445510.664634153"/>
  </r>
  <r>
    <x v="3"/>
    <x v="1"/>
    <x v="0"/>
    <x v="10"/>
    <x v="0"/>
    <x v="1"/>
    <x v="3"/>
    <x v="0"/>
    <n v="931"/>
    <n v="6744787176.3450861"/>
  </r>
  <r>
    <x v="3"/>
    <x v="1"/>
    <x v="0"/>
    <x v="10"/>
    <x v="0"/>
    <x v="1"/>
    <x v="3"/>
    <x v="1"/>
    <n v="451"/>
    <n v="3053440163.1668019"/>
  </r>
  <r>
    <x v="3"/>
    <x v="1"/>
    <x v="0"/>
    <x v="10"/>
    <x v="0"/>
    <x v="1"/>
    <x v="4"/>
    <x v="0"/>
    <n v="1054"/>
    <n v="3164153154.7061567"/>
  </r>
  <r>
    <x v="3"/>
    <x v="1"/>
    <x v="0"/>
    <x v="10"/>
    <x v="0"/>
    <x v="1"/>
    <x v="4"/>
    <x v="1"/>
    <n v="478"/>
    <n v="1347105705.2664754"/>
  </r>
  <r>
    <x v="3"/>
    <x v="1"/>
    <x v="0"/>
    <x v="10"/>
    <x v="0"/>
    <x v="1"/>
    <x v="1"/>
    <x v="0"/>
    <n v="528"/>
    <n v="1620271844.3531625"/>
  </r>
  <r>
    <x v="3"/>
    <x v="1"/>
    <x v="0"/>
    <x v="10"/>
    <x v="0"/>
    <x v="1"/>
    <x v="1"/>
    <x v="1"/>
    <n v="515"/>
    <n v="1491748837.6810925"/>
  </r>
  <r>
    <x v="3"/>
    <x v="1"/>
    <x v="0"/>
    <x v="10"/>
    <x v="0"/>
    <x v="1"/>
    <x v="2"/>
    <x v="0"/>
    <n v="200"/>
    <n v="554966414.78487802"/>
  </r>
  <r>
    <x v="3"/>
    <x v="1"/>
    <x v="0"/>
    <x v="10"/>
    <x v="0"/>
    <x v="1"/>
    <x v="2"/>
    <x v="1"/>
    <n v="36"/>
    <n v="89351224.729883716"/>
  </r>
  <r>
    <x v="3"/>
    <x v="1"/>
    <x v="0"/>
    <x v="10"/>
    <x v="0"/>
    <x v="3"/>
    <x v="3"/>
    <x v="0"/>
    <n v="10"/>
    <n v="70725520.047270671"/>
  </r>
  <r>
    <x v="3"/>
    <x v="1"/>
    <x v="0"/>
    <x v="10"/>
    <x v="0"/>
    <x v="3"/>
    <x v="3"/>
    <x v="1"/>
    <n v="1"/>
    <n v="7488730.8160427604"/>
  </r>
  <r>
    <x v="3"/>
    <x v="1"/>
    <x v="0"/>
    <x v="10"/>
    <x v="0"/>
    <x v="3"/>
    <x v="4"/>
    <x v="0"/>
    <n v="2"/>
    <n v="6468531.1402325593"/>
  </r>
  <r>
    <x v="3"/>
    <x v="1"/>
    <x v="0"/>
    <x v="10"/>
    <x v="0"/>
    <x v="3"/>
    <x v="2"/>
    <x v="0"/>
    <n v="25"/>
    <n v="69700935.835487813"/>
  </r>
  <r>
    <x v="3"/>
    <x v="1"/>
    <x v="0"/>
    <x v="10"/>
    <x v="0"/>
    <x v="3"/>
    <x v="2"/>
    <x v="1"/>
    <n v="10"/>
    <n v="25235469.475116283"/>
  </r>
  <r>
    <x v="3"/>
    <x v="1"/>
    <x v="0"/>
    <x v="10"/>
    <x v="1"/>
    <x v="2"/>
    <x v="0"/>
    <x v="0"/>
    <n v="1"/>
    <n v="14032149"/>
  </r>
  <r>
    <x v="3"/>
    <x v="1"/>
    <x v="0"/>
    <x v="10"/>
    <x v="1"/>
    <x v="2"/>
    <x v="3"/>
    <x v="0"/>
    <n v="42"/>
    <n v="239115675"/>
  </r>
  <r>
    <x v="3"/>
    <x v="1"/>
    <x v="0"/>
    <x v="10"/>
    <x v="1"/>
    <x v="2"/>
    <x v="3"/>
    <x v="1"/>
    <n v="24"/>
    <n v="116970762"/>
  </r>
  <r>
    <x v="3"/>
    <x v="1"/>
    <x v="0"/>
    <x v="10"/>
    <x v="1"/>
    <x v="2"/>
    <x v="4"/>
    <x v="0"/>
    <n v="7"/>
    <n v="25374459"/>
  </r>
  <r>
    <x v="3"/>
    <x v="1"/>
    <x v="0"/>
    <x v="10"/>
    <x v="1"/>
    <x v="2"/>
    <x v="4"/>
    <x v="1"/>
    <n v="1"/>
    <n v="1824000"/>
  </r>
  <r>
    <x v="3"/>
    <x v="1"/>
    <x v="0"/>
    <x v="10"/>
    <x v="1"/>
    <x v="2"/>
    <x v="1"/>
    <x v="0"/>
    <n v="108"/>
    <n v="125451822"/>
  </r>
  <r>
    <x v="3"/>
    <x v="1"/>
    <x v="0"/>
    <x v="10"/>
    <x v="1"/>
    <x v="2"/>
    <x v="1"/>
    <x v="1"/>
    <n v="34"/>
    <n v="49606428"/>
  </r>
  <r>
    <x v="3"/>
    <x v="1"/>
    <x v="0"/>
    <x v="10"/>
    <x v="1"/>
    <x v="2"/>
    <x v="2"/>
    <x v="0"/>
    <n v="7"/>
    <n v="9266661"/>
  </r>
  <r>
    <x v="3"/>
    <x v="1"/>
    <x v="0"/>
    <x v="10"/>
    <x v="1"/>
    <x v="2"/>
    <x v="2"/>
    <x v="1"/>
    <n v="3"/>
    <n v="3600000"/>
  </r>
  <r>
    <x v="3"/>
    <x v="1"/>
    <x v="0"/>
    <x v="10"/>
    <x v="1"/>
    <x v="4"/>
    <x v="3"/>
    <x v="0"/>
    <n v="3"/>
    <n v="20771665.986683086"/>
  </r>
  <r>
    <x v="3"/>
    <x v="1"/>
    <x v="0"/>
    <x v="10"/>
    <x v="1"/>
    <x v="4"/>
    <x v="3"/>
    <x v="1"/>
    <n v="1"/>
    <n v="6157643.6234234627"/>
  </r>
  <r>
    <x v="3"/>
    <x v="1"/>
    <x v="0"/>
    <x v="10"/>
    <x v="1"/>
    <x v="4"/>
    <x v="4"/>
    <x v="0"/>
    <n v="1"/>
    <n v="2973924.004961153"/>
  </r>
  <r>
    <x v="3"/>
    <x v="1"/>
    <x v="0"/>
    <x v="10"/>
    <x v="1"/>
    <x v="4"/>
    <x v="4"/>
    <x v="1"/>
    <n v="2"/>
    <n v="6004453.9133562567"/>
  </r>
  <r>
    <x v="3"/>
    <x v="1"/>
    <x v="0"/>
    <x v="10"/>
    <x v="1"/>
    <x v="4"/>
    <x v="1"/>
    <x v="0"/>
    <n v="2"/>
    <n v="5981161.8354335679"/>
  </r>
  <r>
    <x v="3"/>
    <x v="1"/>
    <x v="0"/>
    <x v="10"/>
    <x v="1"/>
    <x v="4"/>
    <x v="1"/>
    <x v="1"/>
    <n v="6"/>
    <n v="17147703.634709239"/>
  </r>
  <r>
    <x v="3"/>
    <x v="1"/>
    <x v="0"/>
    <x v="10"/>
    <x v="1"/>
    <x v="4"/>
    <x v="2"/>
    <x v="0"/>
    <n v="1"/>
    <n v="2777809.1371951224"/>
  </r>
  <r>
    <x v="3"/>
    <x v="1"/>
    <x v="0"/>
    <x v="10"/>
    <x v="1"/>
    <x v="3"/>
    <x v="3"/>
    <x v="0"/>
    <n v="1"/>
    <n v="5148900"/>
  </r>
  <r>
    <x v="3"/>
    <x v="1"/>
    <x v="0"/>
    <x v="10"/>
    <x v="1"/>
    <x v="3"/>
    <x v="4"/>
    <x v="0"/>
    <n v="2"/>
    <n v="9922689"/>
  </r>
  <r>
    <x v="3"/>
    <x v="1"/>
    <x v="0"/>
    <x v="11"/>
    <x v="0"/>
    <x v="0"/>
    <x v="0"/>
    <x v="0"/>
    <n v="86"/>
    <n v="870098420.92696488"/>
  </r>
  <r>
    <x v="3"/>
    <x v="1"/>
    <x v="0"/>
    <x v="11"/>
    <x v="0"/>
    <x v="0"/>
    <x v="0"/>
    <x v="1"/>
    <n v="26"/>
    <n v="261803079.15000001"/>
  </r>
  <r>
    <x v="3"/>
    <x v="1"/>
    <x v="0"/>
    <x v="11"/>
    <x v="0"/>
    <x v="0"/>
    <x v="3"/>
    <x v="0"/>
    <n v="208"/>
    <n v="1493092750.0259655"/>
  </r>
  <r>
    <x v="3"/>
    <x v="1"/>
    <x v="0"/>
    <x v="11"/>
    <x v="0"/>
    <x v="0"/>
    <x v="3"/>
    <x v="1"/>
    <n v="65"/>
    <n v="446195959.81878132"/>
  </r>
  <r>
    <x v="3"/>
    <x v="1"/>
    <x v="0"/>
    <x v="11"/>
    <x v="0"/>
    <x v="0"/>
    <x v="4"/>
    <x v="0"/>
    <n v="38"/>
    <n v="118915541.51319471"/>
  </r>
  <r>
    <x v="3"/>
    <x v="1"/>
    <x v="0"/>
    <x v="11"/>
    <x v="0"/>
    <x v="0"/>
    <x v="4"/>
    <x v="1"/>
    <n v="74"/>
    <n v="194019556.49019033"/>
  </r>
  <r>
    <x v="3"/>
    <x v="1"/>
    <x v="0"/>
    <x v="11"/>
    <x v="0"/>
    <x v="0"/>
    <x v="1"/>
    <x v="0"/>
    <n v="245"/>
    <n v="556382292.44979227"/>
  </r>
  <r>
    <x v="3"/>
    <x v="1"/>
    <x v="0"/>
    <x v="11"/>
    <x v="0"/>
    <x v="0"/>
    <x v="1"/>
    <x v="1"/>
    <n v="137"/>
    <n v="322171595.24759984"/>
  </r>
  <r>
    <x v="3"/>
    <x v="1"/>
    <x v="0"/>
    <x v="11"/>
    <x v="0"/>
    <x v="0"/>
    <x v="2"/>
    <x v="0"/>
    <n v="66"/>
    <n v="129206494.80734289"/>
  </r>
  <r>
    <x v="3"/>
    <x v="1"/>
    <x v="0"/>
    <x v="11"/>
    <x v="0"/>
    <x v="0"/>
    <x v="2"/>
    <x v="1"/>
    <n v="1"/>
    <n v="1938130.1033333335"/>
  </r>
  <r>
    <x v="3"/>
    <x v="1"/>
    <x v="0"/>
    <x v="11"/>
    <x v="0"/>
    <x v="1"/>
    <x v="3"/>
    <x v="0"/>
    <n v="1878"/>
    <n v="13289265096.01722"/>
  </r>
  <r>
    <x v="3"/>
    <x v="1"/>
    <x v="0"/>
    <x v="11"/>
    <x v="0"/>
    <x v="1"/>
    <x v="3"/>
    <x v="1"/>
    <n v="1183"/>
    <n v="7864632079.0491838"/>
  </r>
  <r>
    <x v="3"/>
    <x v="1"/>
    <x v="0"/>
    <x v="11"/>
    <x v="0"/>
    <x v="1"/>
    <x v="4"/>
    <x v="0"/>
    <n v="411"/>
    <n v="1114286988.4091649"/>
  </r>
  <r>
    <x v="3"/>
    <x v="1"/>
    <x v="0"/>
    <x v="11"/>
    <x v="0"/>
    <x v="1"/>
    <x v="4"/>
    <x v="1"/>
    <n v="589"/>
    <n v="1561811612.2570491"/>
  </r>
  <r>
    <x v="3"/>
    <x v="1"/>
    <x v="0"/>
    <x v="11"/>
    <x v="0"/>
    <x v="1"/>
    <x v="1"/>
    <x v="0"/>
    <n v="696"/>
    <n v="1590781911.2046504"/>
  </r>
  <r>
    <x v="3"/>
    <x v="1"/>
    <x v="0"/>
    <x v="11"/>
    <x v="0"/>
    <x v="1"/>
    <x v="1"/>
    <x v="1"/>
    <n v="620"/>
    <n v="1427808054.6224167"/>
  </r>
  <r>
    <x v="3"/>
    <x v="1"/>
    <x v="0"/>
    <x v="11"/>
    <x v="0"/>
    <x v="1"/>
    <x v="2"/>
    <x v="0"/>
    <n v="1091"/>
    <n v="2132969582.5466692"/>
  </r>
  <r>
    <x v="3"/>
    <x v="1"/>
    <x v="0"/>
    <x v="11"/>
    <x v="0"/>
    <x v="1"/>
    <x v="2"/>
    <x v="1"/>
    <n v="68"/>
    <n v="132667268.35860537"/>
  </r>
  <r>
    <x v="3"/>
    <x v="1"/>
    <x v="0"/>
    <x v="11"/>
    <x v="0"/>
    <x v="3"/>
    <x v="4"/>
    <x v="0"/>
    <n v="2"/>
    <n v="5071769.2034999989"/>
  </r>
  <r>
    <x v="3"/>
    <x v="1"/>
    <x v="0"/>
    <x v="11"/>
    <x v="0"/>
    <x v="3"/>
    <x v="1"/>
    <x v="0"/>
    <n v="4"/>
    <n v="9452401.8163636327"/>
  </r>
  <r>
    <x v="3"/>
    <x v="1"/>
    <x v="0"/>
    <x v="11"/>
    <x v="0"/>
    <x v="3"/>
    <x v="1"/>
    <x v="1"/>
    <n v="5"/>
    <n v="11458641.728780488"/>
  </r>
  <r>
    <x v="3"/>
    <x v="1"/>
    <x v="0"/>
    <x v="11"/>
    <x v="0"/>
    <x v="3"/>
    <x v="2"/>
    <x v="0"/>
    <n v="939"/>
    <n v="1833445385.17031"/>
  </r>
  <r>
    <x v="3"/>
    <x v="1"/>
    <x v="0"/>
    <x v="11"/>
    <x v="0"/>
    <x v="3"/>
    <x v="2"/>
    <x v="1"/>
    <n v="22"/>
    <n v="43230710.283061206"/>
  </r>
  <r>
    <x v="3"/>
    <x v="1"/>
    <x v="0"/>
    <x v="11"/>
    <x v="1"/>
    <x v="2"/>
    <x v="0"/>
    <x v="0"/>
    <n v="1"/>
    <n v="15281379"/>
  </r>
  <r>
    <x v="3"/>
    <x v="1"/>
    <x v="0"/>
    <x v="11"/>
    <x v="1"/>
    <x v="2"/>
    <x v="0"/>
    <x v="1"/>
    <n v="1"/>
    <n v="11581491"/>
  </r>
  <r>
    <x v="3"/>
    <x v="1"/>
    <x v="0"/>
    <x v="11"/>
    <x v="1"/>
    <x v="2"/>
    <x v="3"/>
    <x v="0"/>
    <n v="369"/>
    <n v="2856037242"/>
  </r>
  <r>
    <x v="3"/>
    <x v="1"/>
    <x v="0"/>
    <x v="11"/>
    <x v="1"/>
    <x v="2"/>
    <x v="3"/>
    <x v="1"/>
    <n v="179"/>
    <n v="1269382287"/>
  </r>
  <r>
    <x v="3"/>
    <x v="1"/>
    <x v="0"/>
    <x v="11"/>
    <x v="1"/>
    <x v="2"/>
    <x v="4"/>
    <x v="0"/>
    <n v="35"/>
    <n v="147697917"/>
  </r>
  <r>
    <x v="3"/>
    <x v="1"/>
    <x v="0"/>
    <x v="11"/>
    <x v="1"/>
    <x v="2"/>
    <x v="4"/>
    <x v="1"/>
    <n v="26"/>
    <n v="67413249"/>
  </r>
  <r>
    <x v="3"/>
    <x v="1"/>
    <x v="0"/>
    <x v="11"/>
    <x v="1"/>
    <x v="2"/>
    <x v="1"/>
    <x v="0"/>
    <n v="21"/>
    <n v="89005236"/>
  </r>
  <r>
    <x v="3"/>
    <x v="1"/>
    <x v="0"/>
    <x v="11"/>
    <x v="1"/>
    <x v="2"/>
    <x v="1"/>
    <x v="1"/>
    <n v="43"/>
    <n v="109688829"/>
  </r>
  <r>
    <x v="3"/>
    <x v="1"/>
    <x v="0"/>
    <x v="11"/>
    <x v="1"/>
    <x v="2"/>
    <x v="2"/>
    <x v="0"/>
    <n v="4"/>
    <n v="9609621"/>
  </r>
  <r>
    <x v="3"/>
    <x v="1"/>
    <x v="0"/>
    <x v="11"/>
    <x v="1"/>
    <x v="2"/>
    <x v="2"/>
    <x v="1"/>
    <n v="3"/>
    <n v="5112186"/>
  </r>
  <r>
    <x v="3"/>
    <x v="1"/>
    <x v="0"/>
    <x v="11"/>
    <x v="1"/>
    <x v="4"/>
    <x v="3"/>
    <x v="0"/>
    <n v="16"/>
    <n v="112494896.33836912"/>
  </r>
  <r>
    <x v="3"/>
    <x v="1"/>
    <x v="0"/>
    <x v="11"/>
    <x v="1"/>
    <x v="4"/>
    <x v="3"/>
    <x v="1"/>
    <n v="9"/>
    <n v="57974108.69823724"/>
  </r>
  <r>
    <x v="3"/>
    <x v="1"/>
    <x v="0"/>
    <x v="11"/>
    <x v="1"/>
    <x v="4"/>
    <x v="4"/>
    <x v="1"/>
    <n v="6"/>
    <n v="13330675.17819104"/>
  </r>
  <r>
    <x v="3"/>
    <x v="1"/>
    <x v="0"/>
    <x v="11"/>
    <x v="1"/>
    <x v="4"/>
    <x v="1"/>
    <x v="0"/>
    <n v="5"/>
    <n v="11887123.849643026"/>
  </r>
  <r>
    <x v="3"/>
    <x v="1"/>
    <x v="0"/>
    <x v="11"/>
    <x v="1"/>
    <x v="4"/>
    <x v="1"/>
    <x v="1"/>
    <n v="20"/>
    <n v="47306806.559555233"/>
  </r>
  <r>
    <x v="3"/>
    <x v="1"/>
    <x v="0"/>
    <x v="11"/>
    <x v="1"/>
    <x v="4"/>
    <x v="2"/>
    <x v="0"/>
    <n v="1"/>
    <n v="1948855.9396159707"/>
  </r>
  <r>
    <x v="3"/>
    <x v="1"/>
    <x v="0"/>
    <x v="11"/>
    <x v="1"/>
    <x v="3"/>
    <x v="4"/>
    <x v="1"/>
    <n v="1"/>
    <n v="1494000"/>
  </r>
  <r>
    <x v="3"/>
    <x v="1"/>
    <x v="0"/>
    <x v="11"/>
    <x v="1"/>
    <x v="3"/>
    <x v="1"/>
    <x v="0"/>
    <n v="2"/>
    <n v="2616000"/>
  </r>
  <r>
    <x v="3"/>
    <x v="1"/>
    <x v="0"/>
    <x v="11"/>
    <x v="1"/>
    <x v="3"/>
    <x v="1"/>
    <x v="1"/>
    <n v="2"/>
    <n v="2562000"/>
  </r>
  <r>
    <x v="3"/>
    <x v="1"/>
    <x v="0"/>
    <x v="11"/>
    <x v="1"/>
    <x v="3"/>
    <x v="2"/>
    <x v="0"/>
    <n v="30"/>
    <n v="54444045"/>
  </r>
  <r>
    <x v="3"/>
    <x v="1"/>
    <x v="0"/>
    <x v="11"/>
    <x v="1"/>
    <x v="3"/>
    <x v="2"/>
    <x v="1"/>
    <n v="3"/>
    <n v="4194018"/>
  </r>
  <r>
    <x v="3"/>
    <x v="1"/>
    <x v="0"/>
    <x v="12"/>
    <x v="0"/>
    <x v="0"/>
    <x v="0"/>
    <x v="0"/>
    <n v="108"/>
    <n v="1045825748.6422051"/>
  </r>
  <r>
    <x v="3"/>
    <x v="1"/>
    <x v="0"/>
    <x v="12"/>
    <x v="0"/>
    <x v="0"/>
    <x v="0"/>
    <x v="1"/>
    <n v="43"/>
    <n v="356696599.52827501"/>
  </r>
  <r>
    <x v="3"/>
    <x v="1"/>
    <x v="0"/>
    <x v="12"/>
    <x v="0"/>
    <x v="0"/>
    <x v="3"/>
    <x v="0"/>
    <n v="144"/>
    <n v="928370441.99099743"/>
  </r>
  <r>
    <x v="3"/>
    <x v="1"/>
    <x v="0"/>
    <x v="12"/>
    <x v="0"/>
    <x v="0"/>
    <x v="3"/>
    <x v="1"/>
    <n v="49"/>
    <n v="299954936.16103637"/>
  </r>
  <r>
    <x v="3"/>
    <x v="1"/>
    <x v="0"/>
    <x v="12"/>
    <x v="0"/>
    <x v="0"/>
    <x v="4"/>
    <x v="0"/>
    <n v="58"/>
    <n v="256226420.91041136"/>
  </r>
  <r>
    <x v="3"/>
    <x v="1"/>
    <x v="0"/>
    <x v="12"/>
    <x v="0"/>
    <x v="0"/>
    <x v="4"/>
    <x v="1"/>
    <n v="16"/>
    <n v="75009598.61534673"/>
  </r>
  <r>
    <x v="3"/>
    <x v="1"/>
    <x v="0"/>
    <x v="12"/>
    <x v="0"/>
    <x v="0"/>
    <x v="1"/>
    <x v="0"/>
    <n v="18"/>
    <n v="47093137.734697014"/>
  </r>
  <r>
    <x v="3"/>
    <x v="1"/>
    <x v="0"/>
    <x v="12"/>
    <x v="0"/>
    <x v="0"/>
    <x v="1"/>
    <x v="1"/>
    <n v="30"/>
    <n v="79402794.898338199"/>
  </r>
  <r>
    <x v="3"/>
    <x v="1"/>
    <x v="0"/>
    <x v="12"/>
    <x v="0"/>
    <x v="0"/>
    <x v="2"/>
    <x v="0"/>
    <n v="1"/>
    <n v="1816274.0099999998"/>
  </r>
  <r>
    <x v="3"/>
    <x v="1"/>
    <x v="0"/>
    <x v="12"/>
    <x v="0"/>
    <x v="0"/>
    <x v="2"/>
    <x v="1"/>
    <n v="2"/>
    <n v="4300767.24"/>
  </r>
  <r>
    <x v="3"/>
    <x v="1"/>
    <x v="0"/>
    <x v="12"/>
    <x v="0"/>
    <x v="1"/>
    <x v="3"/>
    <x v="0"/>
    <n v="1421"/>
    <n v="9171800596.2431374"/>
  </r>
  <r>
    <x v="3"/>
    <x v="1"/>
    <x v="0"/>
    <x v="12"/>
    <x v="0"/>
    <x v="1"/>
    <x v="3"/>
    <x v="1"/>
    <n v="1198"/>
    <n v="7371745674.505825"/>
  </r>
  <r>
    <x v="3"/>
    <x v="1"/>
    <x v="0"/>
    <x v="12"/>
    <x v="0"/>
    <x v="1"/>
    <x v="4"/>
    <x v="0"/>
    <n v="712"/>
    <n v="2238385664.5106153"/>
  </r>
  <r>
    <x v="3"/>
    <x v="1"/>
    <x v="0"/>
    <x v="12"/>
    <x v="0"/>
    <x v="1"/>
    <x v="4"/>
    <x v="1"/>
    <n v="499"/>
    <n v="1567628325.5047369"/>
  </r>
  <r>
    <x v="3"/>
    <x v="1"/>
    <x v="0"/>
    <x v="12"/>
    <x v="0"/>
    <x v="1"/>
    <x v="1"/>
    <x v="0"/>
    <n v="158"/>
    <n v="401518753.0703032"/>
  </r>
  <r>
    <x v="3"/>
    <x v="1"/>
    <x v="0"/>
    <x v="12"/>
    <x v="0"/>
    <x v="1"/>
    <x v="1"/>
    <x v="1"/>
    <n v="301"/>
    <n v="785612413.02165997"/>
  </r>
  <r>
    <x v="3"/>
    <x v="1"/>
    <x v="0"/>
    <x v="12"/>
    <x v="0"/>
    <x v="1"/>
    <x v="2"/>
    <x v="0"/>
    <n v="27"/>
    <n v="61327852.73999998"/>
  </r>
  <r>
    <x v="3"/>
    <x v="1"/>
    <x v="0"/>
    <x v="12"/>
    <x v="0"/>
    <x v="1"/>
    <x v="2"/>
    <x v="1"/>
    <n v="4"/>
    <n v="9037200.4800000004"/>
  </r>
  <r>
    <x v="3"/>
    <x v="1"/>
    <x v="0"/>
    <x v="12"/>
    <x v="0"/>
    <x v="3"/>
    <x v="0"/>
    <x v="0"/>
    <n v="122"/>
    <n v="932860590.42412353"/>
  </r>
  <r>
    <x v="3"/>
    <x v="1"/>
    <x v="0"/>
    <x v="12"/>
    <x v="0"/>
    <x v="3"/>
    <x v="0"/>
    <x v="1"/>
    <n v="29"/>
    <n v="226165621.99917009"/>
  </r>
  <r>
    <x v="3"/>
    <x v="1"/>
    <x v="0"/>
    <x v="12"/>
    <x v="0"/>
    <x v="3"/>
    <x v="3"/>
    <x v="0"/>
    <n v="601"/>
    <n v="3419927786.1528049"/>
  </r>
  <r>
    <x v="3"/>
    <x v="1"/>
    <x v="0"/>
    <x v="12"/>
    <x v="0"/>
    <x v="3"/>
    <x v="3"/>
    <x v="1"/>
    <n v="265"/>
    <n v="1412874775.1070333"/>
  </r>
  <r>
    <x v="3"/>
    <x v="1"/>
    <x v="0"/>
    <x v="12"/>
    <x v="0"/>
    <x v="3"/>
    <x v="4"/>
    <x v="0"/>
    <n v="535"/>
    <n v="1278297237.2915843"/>
  </r>
  <r>
    <x v="3"/>
    <x v="1"/>
    <x v="0"/>
    <x v="12"/>
    <x v="0"/>
    <x v="3"/>
    <x v="4"/>
    <x v="1"/>
    <n v="61"/>
    <n v="211189952.60999995"/>
  </r>
  <r>
    <x v="3"/>
    <x v="1"/>
    <x v="0"/>
    <x v="12"/>
    <x v="0"/>
    <x v="3"/>
    <x v="1"/>
    <x v="0"/>
    <n v="79"/>
    <n v="177179119.63500005"/>
  </r>
  <r>
    <x v="3"/>
    <x v="1"/>
    <x v="0"/>
    <x v="12"/>
    <x v="0"/>
    <x v="3"/>
    <x v="1"/>
    <x v="1"/>
    <n v="147"/>
    <n v="326863837.08000052"/>
  </r>
  <r>
    <x v="3"/>
    <x v="1"/>
    <x v="0"/>
    <x v="12"/>
    <x v="0"/>
    <x v="3"/>
    <x v="2"/>
    <x v="0"/>
    <n v="69"/>
    <n v="130243286.52000009"/>
  </r>
  <r>
    <x v="3"/>
    <x v="1"/>
    <x v="0"/>
    <x v="12"/>
    <x v="0"/>
    <x v="3"/>
    <x v="2"/>
    <x v="1"/>
    <n v="12"/>
    <n v="21836815.109999996"/>
  </r>
  <r>
    <x v="3"/>
    <x v="1"/>
    <x v="0"/>
    <x v="12"/>
    <x v="1"/>
    <x v="2"/>
    <x v="3"/>
    <x v="0"/>
    <n v="377"/>
    <n v="1406857813.3608"/>
  </r>
  <r>
    <x v="3"/>
    <x v="1"/>
    <x v="0"/>
    <x v="12"/>
    <x v="1"/>
    <x v="2"/>
    <x v="3"/>
    <x v="1"/>
    <n v="346"/>
    <n v="1176798144"/>
  </r>
  <r>
    <x v="3"/>
    <x v="1"/>
    <x v="0"/>
    <x v="12"/>
    <x v="1"/>
    <x v="2"/>
    <x v="4"/>
    <x v="0"/>
    <n v="513"/>
    <n v="956334339"/>
  </r>
  <r>
    <x v="3"/>
    <x v="1"/>
    <x v="0"/>
    <x v="12"/>
    <x v="1"/>
    <x v="2"/>
    <x v="4"/>
    <x v="1"/>
    <n v="337"/>
    <n v="612062874.12510002"/>
  </r>
  <r>
    <x v="3"/>
    <x v="1"/>
    <x v="0"/>
    <x v="12"/>
    <x v="1"/>
    <x v="2"/>
    <x v="1"/>
    <x v="0"/>
    <n v="59"/>
    <n v="106539490.2429"/>
  </r>
  <r>
    <x v="3"/>
    <x v="1"/>
    <x v="0"/>
    <x v="12"/>
    <x v="1"/>
    <x v="2"/>
    <x v="1"/>
    <x v="1"/>
    <n v="122"/>
    <n v="184511926.125"/>
  </r>
  <r>
    <x v="3"/>
    <x v="1"/>
    <x v="0"/>
    <x v="12"/>
    <x v="1"/>
    <x v="2"/>
    <x v="2"/>
    <x v="0"/>
    <n v="93"/>
    <n v="116972847"/>
  </r>
  <r>
    <x v="3"/>
    <x v="1"/>
    <x v="0"/>
    <x v="12"/>
    <x v="1"/>
    <x v="2"/>
    <x v="2"/>
    <x v="1"/>
    <n v="64"/>
    <n v="81138318"/>
  </r>
  <r>
    <x v="3"/>
    <x v="1"/>
    <x v="0"/>
    <x v="12"/>
    <x v="1"/>
    <x v="4"/>
    <x v="3"/>
    <x v="0"/>
    <n v="10"/>
    <n v="61537582.241901159"/>
  </r>
  <r>
    <x v="3"/>
    <x v="1"/>
    <x v="0"/>
    <x v="12"/>
    <x v="1"/>
    <x v="4"/>
    <x v="3"/>
    <x v="1"/>
    <n v="11"/>
    <n v="62653604.710860558"/>
  </r>
  <r>
    <x v="3"/>
    <x v="1"/>
    <x v="0"/>
    <x v="12"/>
    <x v="1"/>
    <x v="4"/>
    <x v="4"/>
    <x v="0"/>
    <n v="9"/>
    <n v="35755716.39927835"/>
  </r>
  <r>
    <x v="3"/>
    <x v="1"/>
    <x v="0"/>
    <x v="12"/>
    <x v="1"/>
    <x v="4"/>
    <x v="4"/>
    <x v="1"/>
    <n v="14"/>
    <n v="46147786.088471338"/>
  </r>
  <r>
    <x v="3"/>
    <x v="1"/>
    <x v="0"/>
    <x v="12"/>
    <x v="1"/>
    <x v="4"/>
    <x v="1"/>
    <x v="0"/>
    <n v="5"/>
    <n v="12356138.96785713"/>
  </r>
  <r>
    <x v="3"/>
    <x v="1"/>
    <x v="0"/>
    <x v="12"/>
    <x v="1"/>
    <x v="4"/>
    <x v="1"/>
    <x v="1"/>
    <n v="15"/>
    <n v="36279409.114285685"/>
  </r>
  <r>
    <x v="3"/>
    <x v="1"/>
    <x v="0"/>
    <x v="12"/>
    <x v="1"/>
    <x v="4"/>
    <x v="2"/>
    <x v="1"/>
    <n v="1"/>
    <n v="1932550.62"/>
  </r>
  <r>
    <x v="3"/>
    <x v="1"/>
    <x v="0"/>
    <x v="12"/>
    <x v="1"/>
    <x v="3"/>
    <x v="0"/>
    <x v="0"/>
    <n v="2"/>
    <n v="10738662"/>
  </r>
  <r>
    <x v="3"/>
    <x v="1"/>
    <x v="0"/>
    <x v="12"/>
    <x v="1"/>
    <x v="3"/>
    <x v="3"/>
    <x v="0"/>
    <n v="144"/>
    <n v="512191899"/>
  </r>
  <r>
    <x v="3"/>
    <x v="1"/>
    <x v="0"/>
    <x v="12"/>
    <x v="1"/>
    <x v="3"/>
    <x v="3"/>
    <x v="1"/>
    <n v="108"/>
    <n v="333389445"/>
  </r>
  <r>
    <x v="3"/>
    <x v="1"/>
    <x v="0"/>
    <x v="12"/>
    <x v="1"/>
    <x v="3"/>
    <x v="4"/>
    <x v="0"/>
    <n v="268"/>
    <n v="447352422"/>
  </r>
  <r>
    <x v="3"/>
    <x v="1"/>
    <x v="0"/>
    <x v="12"/>
    <x v="1"/>
    <x v="3"/>
    <x v="4"/>
    <x v="1"/>
    <n v="72"/>
    <n v="111447510"/>
  </r>
  <r>
    <x v="3"/>
    <x v="1"/>
    <x v="0"/>
    <x v="12"/>
    <x v="1"/>
    <x v="3"/>
    <x v="1"/>
    <x v="0"/>
    <n v="44"/>
    <n v="74803572"/>
  </r>
  <r>
    <x v="3"/>
    <x v="1"/>
    <x v="0"/>
    <x v="12"/>
    <x v="1"/>
    <x v="3"/>
    <x v="1"/>
    <x v="1"/>
    <n v="85"/>
    <n v="134155764"/>
  </r>
  <r>
    <x v="3"/>
    <x v="1"/>
    <x v="0"/>
    <x v="12"/>
    <x v="1"/>
    <x v="3"/>
    <x v="2"/>
    <x v="0"/>
    <n v="841"/>
    <n v="525643794"/>
  </r>
  <r>
    <x v="3"/>
    <x v="1"/>
    <x v="0"/>
    <x v="12"/>
    <x v="1"/>
    <x v="3"/>
    <x v="2"/>
    <x v="1"/>
    <n v="3332"/>
    <n v="1480962075"/>
  </r>
  <r>
    <x v="3"/>
    <x v="1"/>
    <x v="0"/>
    <x v="13"/>
    <x v="0"/>
    <x v="0"/>
    <x v="0"/>
    <x v="0"/>
    <n v="21"/>
    <n v="223511888.99999997"/>
  </r>
  <r>
    <x v="3"/>
    <x v="1"/>
    <x v="0"/>
    <x v="13"/>
    <x v="0"/>
    <x v="0"/>
    <x v="0"/>
    <x v="1"/>
    <n v="8"/>
    <n v="93682862.534999996"/>
  </r>
  <r>
    <x v="3"/>
    <x v="1"/>
    <x v="0"/>
    <x v="13"/>
    <x v="0"/>
    <x v="0"/>
    <x v="3"/>
    <x v="0"/>
    <n v="27"/>
    <n v="174920215.00432795"/>
  </r>
  <r>
    <x v="3"/>
    <x v="1"/>
    <x v="0"/>
    <x v="13"/>
    <x v="0"/>
    <x v="0"/>
    <x v="3"/>
    <x v="1"/>
    <n v="17"/>
    <n v="106141263.39774406"/>
  </r>
  <r>
    <x v="3"/>
    <x v="1"/>
    <x v="0"/>
    <x v="13"/>
    <x v="0"/>
    <x v="0"/>
    <x v="4"/>
    <x v="1"/>
    <n v="2"/>
    <n v="5647378.8577777771"/>
  </r>
  <r>
    <x v="3"/>
    <x v="1"/>
    <x v="0"/>
    <x v="13"/>
    <x v="0"/>
    <x v="0"/>
    <x v="1"/>
    <x v="0"/>
    <n v="2"/>
    <n v="4799077.9720000001"/>
  </r>
  <r>
    <x v="3"/>
    <x v="1"/>
    <x v="0"/>
    <x v="13"/>
    <x v="0"/>
    <x v="0"/>
    <x v="1"/>
    <x v="1"/>
    <n v="12"/>
    <n v="29257753.279764719"/>
  </r>
  <r>
    <x v="3"/>
    <x v="1"/>
    <x v="0"/>
    <x v="13"/>
    <x v="0"/>
    <x v="0"/>
    <x v="2"/>
    <x v="0"/>
    <n v="6"/>
    <n v="11531880.11454545"/>
  </r>
  <r>
    <x v="3"/>
    <x v="1"/>
    <x v="0"/>
    <x v="13"/>
    <x v="0"/>
    <x v="1"/>
    <x v="3"/>
    <x v="0"/>
    <n v="154"/>
    <n v="997693078.17283356"/>
  </r>
  <r>
    <x v="3"/>
    <x v="1"/>
    <x v="0"/>
    <x v="13"/>
    <x v="0"/>
    <x v="1"/>
    <x v="3"/>
    <x v="1"/>
    <n v="142"/>
    <n v="886591729.55762696"/>
  </r>
  <r>
    <x v="3"/>
    <x v="1"/>
    <x v="0"/>
    <x v="13"/>
    <x v="0"/>
    <x v="1"/>
    <x v="4"/>
    <x v="0"/>
    <n v="23"/>
    <n v="71605314.959999993"/>
  </r>
  <r>
    <x v="3"/>
    <x v="1"/>
    <x v="0"/>
    <x v="13"/>
    <x v="0"/>
    <x v="1"/>
    <x v="4"/>
    <x v="1"/>
    <n v="30"/>
    <n v="93362386.074377209"/>
  </r>
  <r>
    <x v="3"/>
    <x v="1"/>
    <x v="0"/>
    <x v="13"/>
    <x v="0"/>
    <x v="1"/>
    <x v="1"/>
    <x v="0"/>
    <n v="28"/>
    <n v="67187091.607999995"/>
  </r>
  <r>
    <x v="3"/>
    <x v="1"/>
    <x v="0"/>
    <x v="13"/>
    <x v="0"/>
    <x v="1"/>
    <x v="1"/>
    <x v="1"/>
    <n v="73"/>
    <n v="177984665.78523538"/>
  </r>
  <r>
    <x v="3"/>
    <x v="1"/>
    <x v="0"/>
    <x v="13"/>
    <x v="0"/>
    <x v="1"/>
    <x v="2"/>
    <x v="0"/>
    <n v="16"/>
    <n v="30751680.30545453"/>
  </r>
  <r>
    <x v="3"/>
    <x v="1"/>
    <x v="0"/>
    <x v="13"/>
    <x v="0"/>
    <x v="1"/>
    <x v="2"/>
    <x v="1"/>
    <n v="5"/>
    <n v="8916643.5450000018"/>
  </r>
  <r>
    <x v="3"/>
    <x v="1"/>
    <x v="0"/>
    <x v="13"/>
    <x v="1"/>
    <x v="2"/>
    <x v="3"/>
    <x v="0"/>
    <n v="51"/>
    <n v="223210800"/>
  </r>
  <r>
    <x v="3"/>
    <x v="1"/>
    <x v="0"/>
    <x v="13"/>
    <x v="1"/>
    <x v="2"/>
    <x v="3"/>
    <x v="1"/>
    <n v="44"/>
    <n v="166790628"/>
  </r>
  <r>
    <x v="3"/>
    <x v="1"/>
    <x v="0"/>
    <x v="13"/>
    <x v="1"/>
    <x v="2"/>
    <x v="4"/>
    <x v="0"/>
    <n v="19"/>
    <n v="63903318"/>
  </r>
  <r>
    <x v="3"/>
    <x v="1"/>
    <x v="0"/>
    <x v="13"/>
    <x v="1"/>
    <x v="2"/>
    <x v="4"/>
    <x v="1"/>
    <n v="21"/>
    <n v="49998390"/>
  </r>
  <r>
    <x v="3"/>
    <x v="1"/>
    <x v="0"/>
    <x v="13"/>
    <x v="1"/>
    <x v="2"/>
    <x v="1"/>
    <x v="0"/>
    <n v="27"/>
    <n v="72411177"/>
  </r>
  <r>
    <x v="3"/>
    <x v="1"/>
    <x v="0"/>
    <x v="13"/>
    <x v="1"/>
    <x v="2"/>
    <x v="1"/>
    <x v="1"/>
    <n v="31"/>
    <n v="63360504"/>
  </r>
  <r>
    <x v="3"/>
    <x v="1"/>
    <x v="0"/>
    <x v="13"/>
    <x v="1"/>
    <x v="2"/>
    <x v="2"/>
    <x v="1"/>
    <n v="1"/>
    <n v="1518363"/>
  </r>
  <r>
    <x v="3"/>
    <x v="1"/>
    <x v="0"/>
    <x v="13"/>
    <x v="1"/>
    <x v="4"/>
    <x v="0"/>
    <x v="0"/>
    <n v="1"/>
    <n v="9916625.6999999993"/>
  </r>
  <r>
    <x v="3"/>
    <x v="1"/>
    <x v="0"/>
    <x v="13"/>
    <x v="1"/>
    <x v="4"/>
    <x v="0"/>
    <x v="1"/>
    <n v="4"/>
    <n v="40628860"/>
  </r>
  <r>
    <x v="3"/>
    <x v="1"/>
    <x v="0"/>
    <x v="13"/>
    <x v="1"/>
    <x v="4"/>
    <x v="1"/>
    <x v="1"/>
    <n v="1"/>
    <n v="2438146.1066470598"/>
  </r>
  <r>
    <x v="3"/>
    <x v="1"/>
    <x v="0"/>
    <x v="14"/>
    <x v="0"/>
    <x v="0"/>
    <x v="0"/>
    <x v="0"/>
    <n v="159"/>
    <n v="1661589519.2244453"/>
  </r>
  <r>
    <x v="3"/>
    <x v="1"/>
    <x v="0"/>
    <x v="14"/>
    <x v="0"/>
    <x v="0"/>
    <x v="0"/>
    <x v="1"/>
    <n v="104"/>
    <n v="1094797216.997205"/>
  </r>
  <r>
    <x v="3"/>
    <x v="1"/>
    <x v="0"/>
    <x v="14"/>
    <x v="0"/>
    <x v="0"/>
    <x v="3"/>
    <x v="0"/>
    <n v="302"/>
    <n v="1902509887.5368452"/>
  </r>
  <r>
    <x v="3"/>
    <x v="1"/>
    <x v="0"/>
    <x v="14"/>
    <x v="0"/>
    <x v="0"/>
    <x v="3"/>
    <x v="1"/>
    <n v="355"/>
    <n v="1984471247.8621244"/>
  </r>
  <r>
    <x v="3"/>
    <x v="1"/>
    <x v="0"/>
    <x v="14"/>
    <x v="0"/>
    <x v="0"/>
    <x v="4"/>
    <x v="0"/>
    <n v="36"/>
    <n v="131060273.58612689"/>
  </r>
  <r>
    <x v="3"/>
    <x v="1"/>
    <x v="0"/>
    <x v="14"/>
    <x v="0"/>
    <x v="0"/>
    <x v="4"/>
    <x v="1"/>
    <n v="92"/>
    <n v="324133613.37538469"/>
  </r>
  <r>
    <x v="3"/>
    <x v="1"/>
    <x v="0"/>
    <x v="14"/>
    <x v="0"/>
    <x v="0"/>
    <x v="1"/>
    <x v="0"/>
    <n v="83"/>
    <n v="182149905.11078492"/>
  </r>
  <r>
    <x v="3"/>
    <x v="1"/>
    <x v="0"/>
    <x v="14"/>
    <x v="0"/>
    <x v="0"/>
    <x v="1"/>
    <x v="1"/>
    <n v="197"/>
    <n v="427733776.27141851"/>
  </r>
  <r>
    <x v="3"/>
    <x v="1"/>
    <x v="0"/>
    <x v="14"/>
    <x v="0"/>
    <x v="0"/>
    <x v="2"/>
    <x v="0"/>
    <n v="50"/>
    <n v="84751897.896551341"/>
  </r>
  <r>
    <x v="3"/>
    <x v="1"/>
    <x v="0"/>
    <x v="14"/>
    <x v="0"/>
    <x v="0"/>
    <x v="2"/>
    <x v="1"/>
    <n v="10"/>
    <n v="14325595.049999997"/>
  </r>
  <r>
    <x v="3"/>
    <x v="1"/>
    <x v="0"/>
    <x v="14"/>
    <x v="0"/>
    <x v="1"/>
    <x v="3"/>
    <x v="0"/>
    <n v="1645"/>
    <n v="10975158780.186701"/>
  </r>
  <r>
    <x v="3"/>
    <x v="1"/>
    <x v="0"/>
    <x v="14"/>
    <x v="0"/>
    <x v="1"/>
    <x v="3"/>
    <x v="1"/>
    <n v="2007"/>
    <n v="12469290773.147173"/>
  </r>
  <r>
    <x v="3"/>
    <x v="1"/>
    <x v="0"/>
    <x v="14"/>
    <x v="0"/>
    <x v="1"/>
    <x v="4"/>
    <x v="0"/>
    <n v="510"/>
    <n v="1784560512.6835437"/>
  </r>
  <r>
    <x v="3"/>
    <x v="1"/>
    <x v="0"/>
    <x v="14"/>
    <x v="0"/>
    <x v="1"/>
    <x v="4"/>
    <x v="1"/>
    <n v="947"/>
    <n v="3451467637.4162493"/>
  </r>
  <r>
    <x v="3"/>
    <x v="1"/>
    <x v="0"/>
    <x v="14"/>
    <x v="0"/>
    <x v="1"/>
    <x v="1"/>
    <x v="0"/>
    <n v="513"/>
    <n v="1310293556.9864154"/>
  </r>
  <r>
    <x v="3"/>
    <x v="1"/>
    <x v="0"/>
    <x v="14"/>
    <x v="0"/>
    <x v="1"/>
    <x v="1"/>
    <x v="1"/>
    <n v="728"/>
    <n v="1840325929.2719815"/>
  </r>
  <r>
    <x v="3"/>
    <x v="1"/>
    <x v="0"/>
    <x v="14"/>
    <x v="0"/>
    <x v="1"/>
    <x v="2"/>
    <x v="0"/>
    <n v="79"/>
    <n v="153585745.46824855"/>
  </r>
  <r>
    <x v="3"/>
    <x v="1"/>
    <x v="0"/>
    <x v="14"/>
    <x v="0"/>
    <x v="1"/>
    <x v="2"/>
    <x v="1"/>
    <n v="15"/>
    <n v="27677369.505599994"/>
  </r>
  <r>
    <x v="3"/>
    <x v="1"/>
    <x v="0"/>
    <x v="14"/>
    <x v="1"/>
    <x v="2"/>
    <x v="3"/>
    <x v="0"/>
    <n v="327"/>
    <n v="1468484370.5"/>
  </r>
  <r>
    <x v="3"/>
    <x v="1"/>
    <x v="0"/>
    <x v="14"/>
    <x v="1"/>
    <x v="2"/>
    <x v="3"/>
    <x v="1"/>
    <n v="241"/>
    <n v="992435838"/>
  </r>
  <r>
    <x v="3"/>
    <x v="1"/>
    <x v="0"/>
    <x v="14"/>
    <x v="1"/>
    <x v="2"/>
    <x v="4"/>
    <x v="0"/>
    <n v="37"/>
    <n v="120200115"/>
  </r>
  <r>
    <x v="3"/>
    <x v="1"/>
    <x v="0"/>
    <x v="14"/>
    <x v="1"/>
    <x v="2"/>
    <x v="4"/>
    <x v="1"/>
    <n v="35"/>
    <n v="98982243"/>
  </r>
  <r>
    <x v="3"/>
    <x v="1"/>
    <x v="0"/>
    <x v="14"/>
    <x v="1"/>
    <x v="2"/>
    <x v="1"/>
    <x v="0"/>
    <n v="49"/>
    <n v="109092219"/>
  </r>
  <r>
    <x v="3"/>
    <x v="1"/>
    <x v="0"/>
    <x v="14"/>
    <x v="1"/>
    <x v="2"/>
    <x v="1"/>
    <x v="1"/>
    <n v="60"/>
    <n v="127501131"/>
  </r>
  <r>
    <x v="3"/>
    <x v="1"/>
    <x v="0"/>
    <x v="14"/>
    <x v="1"/>
    <x v="2"/>
    <x v="2"/>
    <x v="1"/>
    <n v="1"/>
    <n v="1064106"/>
  </r>
  <r>
    <x v="3"/>
    <x v="1"/>
    <x v="0"/>
    <x v="14"/>
    <x v="1"/>
    <x v="4"/>
    <x v="0"/>
    <x v="0"/>
    <n v="5"/>
    <n v="43694177.008270919"/>
  </r>
  <r>
    <x v="3"/>
    <x v="1"/>
    <x v="0"/>
    <x v="14"/>
    <x v="1"/>
    <x v="4"/>
    <x v="0"/>
    <x v="1"/>
    <n v="4"/>
    <n v="28741593.706449956"/>
  </r>
  <r>
    <x v="3"/>
    <x v="1"/>
    <x v="0"/>
    <x v="14"/>
    <x v="1"/>
    <x v="4"/>
    <x v="3"/>
    <x v="0"/>
    <n v="37"/>
    <n v="241728430.15118542"/>
  </r>
  <r>
    <x v="3"/>
    <x v="1"/>
    <x v="0"/>
    <x v="14"/>
    <x v="1"/>
    <x v="4"/>
    <x v="3"/>
    <x v="1"/>
    <n v="57"/>
    <n v="324748314.64684141"/>
  </r>
  <r>
    <x v="3"/>
    <x v="1"/>
    <x v="0"/>
    <x v="14"/>
    <x v="1"/>
    <x v="4"/>
    <x v="4"/>
    <x v="0"/>
    <n v="11"/>
    <n v="40423500.042377882"/>
  </r>
  <r>
    <x v="3"/>
    <x v="1"/>
    <x v="0"/>
    <x v="14"/>
    <x v="1"/>
    <x v="4"/>
    <x v="4"/>
    <x v="1"/>
    <n v="21"/>
    <n v="72192336.97197336"/>
  </r>
  <r>
    <x v="3"/>
    <x v="1"/>
    <x v="0"/>
    <x v="14"/>
    <x v="1"/>
    <x v="4"/>
    <x v="1"/>
    <x v="0"/>
    <n v="26"/>
    <n v="67741083.993753806"/>
  </r>
  <r>
    <x v="3"/>
    <x v="1"/>
    <x v="0"/>
    <x v="14"/>
    <x v="1"/>
    <x v="4"/>
    <x v="1"/>
    <x v="1"/>
    <n v="67"/>
    <n v="164241490.14802644"/>
  </r>
  <r>
    <x v="3"/>
    <x v="1"/>
    <x v="0"/>
    <x v="14"/>
    <x v="1"/>
    <x v="4"/>
    <x v="2"/>
    <x v="0"/>
    <n v="7"/>
    <n v="13475697.323715413"/>
  </r>
  <r>
    <x v="3"/>
    <x v="1"/>
    <x v="0"/>
    <x v="14"/>
    <x v="1"/>
    <x v="4"/>
    <x v="2"/>
    <x v="1"/>
    <n v="5"/>
    <n v="10769331.885000002"/>
  </r>
  <r>
    <x v="3"/>
    <x v="1"/>
    <x v="0"/>
    <x v="14"/>
    <x v="1"/>
    <x v="3"/>
    <x v="4"/>
    <x v="0"/>
    <n v="58"/>
    <n v="140188590"/>
  </r>
  <r>
    <x v="3"/>
    <x v="1"/>
    <x v="0"/>
    <x v="14"/>
    <x v="1"/>
    <x v="3"/>
    <x v="4"/>
    <x v="1"/>
    <n v="2"/>
    <n v="7490217"/>
  </r>
  <r>
    <x v="3"/>
    <x v="1"/>
    <x v="0"/>
    <x v="14"/>
    <x v="1"/>
    <x v="3"/>
    <x v="1"/>
    <x v="0"/>
    <n v="5"/>
    <n v="10343190"/>
  </r>
  <r>
    <x v="3"/>
    <x v="1"/>
    <x v="0"/>
    <x v="14"/>
    <x v="1"/>
    <x v="3"/>
    <x v="2"/>
    <x v="0"/>
    <n v="39"/>
    <n v="88738704"/>
  </r>
  <r>
    <x v="3"/>
    <x v="1"/>
    <x v="0"/>
    <x v="14"/>
    <x v="1"/>
    <x v="3"/>
    <x v="2"/>
    <x v="1"/>
    <n v="4"/>
    <n v="6839226"/>
  </r>
  <r>
    <x v="3"/>
    <x v="1"/>
    <x v="0"/>
    <x v="15"/>
    <x v="0"/>
    <x v="0"/>
    <x v="0"/>
    <x v="0"/>
    <n v="76"/>
    <n v="821110793.00999999"/>
  </r>
  <r>
    <x v="3"/>
    <x v="1"/>
    <x v="0"/>
    <x v="15"/>
    <x v="0"/>
    <x v="0"/>
    <x v="0"/>
    <x v="1"/>
    <n v="70"/>
    <n v="698450769.16499996"/>
  </r>
  <r>
    <x v="3"/>
    <x v="1"/>
    <x v="0"/>
    <x v="15"/>
    <x v="0"/>
    <x v="0"/>
    <x v="3"/>
    <x v="0"/>
    <n v="117"/>
    <n v="873112466.96137226"/>
  </r>
  <r>
    <x v="3"/>
    <x v="1"/>
    <x v="0"/>
    <x v="15"/>
    <x v="0"/>
    <x v="0"/>
    <x v="3"/>
    <x v="1"/>
    <n v="127"/>
    <n v="990409780.59840298"/>
  </r>
  <r>
    <x v="3"/>
    <x v="1"/>
    <x v="0"/>
    <x v="15"/>
    <x v="0"/>
    <x v="0"/>
    <x v="4"/>
    <x v="0"/>
    <n v="79"/>
    <n v="233880926.69305992"/>
  </r>
  <r>
    <x v="3"/>
    <x v="1"/>
    <x v="0"/>
    <x v="15"/>
    <x v="0"/>
    <x v="0"/>
    <x v="4"/>
    <x v="1"/>
    <n v="71"/>
    <n v="196866291.5667859"/>
  </r>
  <r>
    <x v="3"/>
    <x v="1"/>
    <x v="0"/>
    <x v="15"/>
    <x v="0"/>
    <x v="0"/>
    <x v="1"/>
    <x v="0"/>
    <n v="122"/>
    <n v="285504209.62468541"/>
  </r>
  <r>
    <x v="3"/>
    <x v="1"/>
    <x v="0"/>
    <x v="15"/>
    <x v="0"/>
    <x v="0"/>
    <x v="1"/>
    <x v="1"/>
    <n v="372"/>
    <n v="841661712.12773907"/>
  </r>
  <r>
    <x v="3"/>
    <x v="1"/>
    <x v="0"/>
    <x v="15"/>
    <x v="0"/>
    <x v="0"/>
    <x v="2"/>
    <x v="0"/>
    <n v="57"/>
    <n v="125371901.89971775"/>
  </r>
  <r>
    <x v="3"/>
    <x v="1"/>
    <x v="0"/>
    <x v="15"/>
    <x v="0"/>
    <x v="0"/>
    <x v="2"/>
    <x v="1"/>
    <n v="7"/>
    <n v="15549369.039999999"/>
  </r>
  <r>
    <x v="3"/>
    <x v="1"/>
    <x v="0"/>
    <x v="15"/>
    <x v="0"/>
    <x v="1"/>
    <x v="3"/>
    <x v="0"/>
    <n v="1370"/>
    <n v="10005136596.11685"/>
  </r>
  <r>
    <x v="3"/>
    <x v="1"/>
    <x v="0"/>
    <x v="15"/>
    <x v="0"/>
    <x v="1"/>
    <x v="3"/>
    <x v="1"/>
    <n v="2073"/>
    <n v="14814698595.276997"/>
  </r>
  <r>
    <x v="3"/>
    <x v="1"/>
    <x v="0"/>
    <x v="15"/>
    <x v="0"/>
    <x v="1"/>
    <x v="4"/>
    <x v="0"/>
    <n v="207"/>
    <n v="643088315.10094011"/>
  </r>
  <r>
    <x v="3"/>
    <x v="1"/>
    <x v="0"/>
    <x v="15"/>
    <x v="0"/>
    <x v="1"/>
    <x v="4"/>
    <x v="1"/>
    <n v="366"/>
    <n v="1086181915.4162149"/>
  </r>
  <r>
    <x v="3"/>
    <x v="1"/>
    <x v="0"/>
    <x v="15"/>
    <x v="0"/>
    <x v="1"/>
    <x v="1"/>
    <x v="0"/>
    <n v="407"/>
    <n v="1051977122.8593144"/>
  </r>
  <r>
    <x v="3"/>
    <x v="1"/>
    <x v="0"/>
    <x v="15"/>
    <x v="0"/>
    <x v="1"/>
    <x v="1"/>
    <x v="1"/>
    <n v="1087"/>
    <n v="2705682558.8914604"/>
  </r>
  <r>
    <x v="3"/>
    <x v="1"/>
    <x v="0"/>
    <x v="15"/>
    <x v="0"/>
    <x v="1"/>
    <x v="2"/>
    <x v="0"/>
    <n v="125"/>
    <n v="278370880.77308232"/>
  </r>
  <r>
    <x v="3"/>
    <x v="1"/>
    <x v="0"/>
    <x v="15"/>
    <x v="0"/>
    <x v="1"/>
    <x v="2"/>
    <x v="1"/>
    <n v="25"/>
    <n v="56061449.704999998"/>
  </r>
  <r>
    <x v="3"/>
    <x v="1"/>
    <x v="0"/>
    <x v="15"/>
    <x v="0"/>
    <x v="3"/>
    <x v="1"/>
    <x v="1"/>
    <n v="1"/>
    <n v="2589241.6399999997"/>
  </r>
  <r>
    <x v="3"/>
    <x v="1"/>
    <x v="0"/>
    <x v="15"/>
    <x v="1"/>
    <x v="2"/>
    <x v="3"/>
    <x v="0"/>
    <n v="196"/>
    <n v="1133292813"/>
  </r>
  <r>
    <x v="3"/>
    <x v="1"/>
    <x v="0"/>
    <x v="15"/>
    <x v="1"/>
    <x v="2"/>
    <x v="3"/>
    <x v="1"/>
    <n v="228"/>
    <n v="1105013829"/>
  </r>
  <r>
    <x v="3"/>
    <x v="1"/>
    <x v="0"/>
    <x v="15"/>
    <x v="1"/>
    <x v="2"/>
    <x v="4"/>
    <x v="0"/>
    <n v="26"/>
    <n v="51192297"/>
  </r>
  <r>
    <x v="3"/>
    <x v="1"/>
    <x v="0"/>
    <x v="15"/>
    <x v="1"/>
    <x v="2"/>
    <x v="4"/>
    <x v="1"/>
    <n v="47"/>
    <n v="96992919"/>
  </r>
  <r>
    <x v="3"/>
    <x v="1"/>
    <x v="0"/>
    <x v="15"/>
    <x v="1"/>
    <x v="2"/>
    <x v="1"/>
    <x v="0"/>
    <n v="63"/>
    <n v="140612229"/>
  </r>
  <r>
    <x v="3"/>
    <x v="1"/>
    <x v="0"/>
    <x v="15"/>
    <x v="1"/>
    <x v="2"/>
    <x v="1"/>
    <x v="1"/>
    <n v="133"/>
    <n v="214219233"/>
  </r>
  <r>
    <x v="3"/>
    <x v="1"/>
    <x v="0"/>
    <x v="15"/>
    <x v="1"/>
    <x v="4"/>
    <x v="0"/>
    <x v="0"/>
    <n v="1"/>
    <n v="10657222.666666666"/>
  </r>
  <r>
    <x v="3"/>
    <x v="1"/>
    <x v="0"/>
    <x v="15"/>
    <x v="1"/>
    <x v="4"/>
    <x v="0"/>
    <x v="1"/>
    <n v="2"/>
    <n v="13551729.166666666"/>
  </r>
  <r>
    <x v="3"/>
    <x v="1"/>
    <x v="0"/>
    <x v="15"/>
    <x v="1"/>
    <x v="4"/>
    <x v="3"/>
    <x v="0"/>
    <n v="20"/>
    <n v="140250120.70957273"/>
  </r>
  <r>
    <x v="3"/>
    <x v="1"/>
    <x v="0"/>
    <x v="15"/>
    <x v="1"/>
    <x v="4"/>
    <x v="3"/>
    <x v="1"/>
    <n v="35"/>
    <n v="242649638.64367491"/>
  </r>
  <r>
    <x v="3"/>
    <x v="1"/>
    <x v="0"/>
    <x v="15"/>
    <x v="1"/>
    <x v="4"/>
    <x v="4"/>
    <x v="0"/>
    <n v="2"/>
    <n v="5329908.1276235292"/>
  </r>
  <r>
    <x v="3"/>
    <x v="1"/>
    <x v="0"/>
    <x v="15"/>
    <x v="1"/>
    <x v="4"/>
    <x v="4"/>
    <x v="1"/>
    <n v="3"/>
    <n v="8212902.2448979598"/>
  </r>
  <r>
    <x v="3"/>
    <x v="1"/>
    <x v="0"/>
    <x v="15"/>
    <x v="1"/>
    <x v="4"/>
    <x v="1"/>
    <x v="0"/>
    <n v="19"/>
    <n v="47793120.4820887"/>
  </r>
  <r>
    <x v="3"/>
    <x v="1"/>
    <x v="0"/>
    <x v="15"/>
    <x v="1"/>
    <x v="4"/>
    <x v="1"/>
    <x v="1"/>
    <n v="40"/>
    <n v="94672042.729707226"/>
  </r>
  <r>
    <x v="3"/>
    <x v="1"/>
    <x v="0"/>
    <x v="15"/>
    <x v="1"/>
    <x v="4"/>
    <x v="2"/>
    <x v="0"/>
    <n v="3"/>
    <n v="6780523.064516129"/>
  </r>
  <r>
    <x v="3"/>
    <x v="1"/>
    <x v="0"/>
    <x v="15"/>
    <x v="1"/>
    <x v="4"/>
    <x v="2"/>
    <x v="1"/>
    <n v="1"/>
    <n v="2267880.7199999997"/>
  </r>
  <r>
    <x v="3"/>
    <x v="1"/>
    <x v="0"/>
    <x v="15"/>
    <x v="1"/>
    <x v="3"/>
    <x v="3"/>
    <x v="0"/>
    <n v="2"/>
    <n v="5303943"/>
  </r>
  <r>
    <x v="3"/>
    <x v="1"/>
    <x v="0"/>
    <x v="15"/>
    <x v="1"/>
    <x v="3"/>
    <x v="3"/>
    <x v="1"/>
    <n v="2"/>
    <n v="6241110"/>
  </r>
  <r>
    <x v="3"/>
    <x v="1"/>
    <x v="0"/>
    <x v="15"/>
    <x v="1"/>
    <x v="3"/>
    <x v="4"/>
    <x v="0"/>
    <n v="1"/>
    <n v="3135093"/>
  </r>
  <r>
    <x v="3"/>
    <x v="1"/>
    <x v="0"/>
    <x v="15"/>
    <x v="1"/>
    <x v="3"/>
    <x v="1"/>
    <x v="0"/>
    <n v="2"/>
    <n v="6214599"/>
  </r>
  <r>
    <x v="3"/>
    <x v="1"/>
    <x v="0"/>
    <x v="15"/>
    <x v="1"/>
    <x v="3"/>
    <x v="1"/>
    <x v="1"/>
    <n v="5"/>
    <n v="11392851"/>
  </r>
  <r>
    <x v="3"/>
    <x v="1"/>
    <x v="0"/>
    <x v="15"/>
    <x v="1"/>
    <x v="3"/>
    <x v="2"/>
    <x v="0"/>
    <n v="5"/>
    <n v="8764461"/>
  </r>
  <r>
    <x v="3"/>
    <x v="1"/>
    <x v="0"/>
    <x v="16"/>
    <x v="0"/>
    <x v="0"/>
    <x v="0"/>
    <x v="0"/>
    <n v="18"/>
    <n v="250522189.89625025"/>
  </r>
  <r>
    <x v="3"/>
    <x v="1"/>
    <x v="0"/>
    <x v="16"/>
    <x v="0"/>
    <x v="0"/>
    <x v="0"/>
    <x v="1"/>
    <n v="4"/>
    <n v="65363005.540799998"/>
  </r>
  <r>
    <x v="3"/>
    <x v="1"/>
    <x v="0"/>
    <x v="16"/>
    <x v="0"/>
    <x v="0"/>
    <x v="3"/>
    <x v="0"/>
    <n v="12"/>
    <n v="150973847.78627938"/>
  </r>
  <r>
    <x v="3"/>
    <x v="1"/>
    <x v="0"/>
    <x v="16"/>
    <x v="0"/>
    <x v="0"/>
    <x v="3"/>
    <x v="1"/>
    <n v="6"/>
    <n v="71743361.693170026"/>
  </r>
  <r>
    <x v="3"/>
    <x v="1"/>
    <x v="0"/>
    <x v="16"/>
    <x v="0"/>
    <x v="0"/>
    <x v="1"/>
    <x v="0"/>
    <n v="6"/>
    <n v="24512336.500293735"/>
  </r>
  <r>
    <x v="3"/>
    <x v="1"/>
    <x v="0"/>
    <x v="16"/>
    <x v="0"/>
    <x v="0"/>
    <x v="1"/>
    <x v="1"/>
    <n v="8"/>
    <n v="35239321.145860523"/>
  </r>
  <r>
    <x v="3"/>
    <x v="1"/>
    <x v="0"/>
    <x v="16"/>
    <x v="0"/>
    <x v="0"/>
    <x v="2"/>
    <x v="0"/>
    <n v="1"/>
    <n v="1932550.62"/>
  </r>
  <r>
    <x v="3"/>
    <x v="1"/>
    <x v="0"/>
    <x v="16"/>
    <x v="0"/>
    <x v="1"/>
    <x v="3"/>
    <x v="0"/>
    <n v="372"/>
    <n v="5006803777.3186274"/>
  </r>
  <r>
    <x v="3"/>
    <x v="1"/>
    <x v="0"/>
    <x v="16"/>
    <x v="0"/>
    <x v="1"/>
    <x v="3"/>
    <x v="1"/>
    <n v="207"/>
    <n v="2459573789.6993303"/>
  </r>
  <r>
    <x v="3"/>
    <x v="1"/>
    <x v="0"/>
    <x v="16"/>
    <x v="0"/>
    <x v="1"/>
    <x v="4"/>
    <x v="0"/>
    <n v="3"/>
    <n v="14005778.405654998"/>
  </r>
  <r>
    <x v="3"/>
    <x v="1"/>
    <x v="0"/>
    <x v="16"/>
    <x v="0"/>
    <x v="1"/>
    <x v="4"/>
    <x v="1"/>
    <n v="12"/>
    <n v="38656402.589999996"/>
  </r>
  <r>
    <x v="3"/>
    <x v="1"/>
    <x v="0"/>
    <x v="16"/>
    <x v="0"/>
    <x v="1"/>
    <x v="1"/>
    <x v="0"/>
    <n v="92"/>
    <n v="341935620.07802594"/>
  </r>
  <r>
    <x v="3"/>
    <x v="1"/>
    <x v="0"/>
    <x v="16"/>
    <x v="0"/>
    <x v="1"/>
    <x v="1"/>
    <x v="1"/>
    <n v="90"/>
    <n v="364261312.1073491"/>
  </r>
  <r>
    <x v="3"/>
    <x v="1"/>
    <x v="0"/>
    <x v="16"/>
    <x v="0"/>
    <x v="1"/>
    <x v="2"/>
    <x v="0"/>
    <n v="6"/>
    <n v="12744993.863940001"/>
  </r>
  <r>
    <x v="3"/>
    <x v="1"/>
    <x v="0"/>
    <x v="16"/>
    <x v="0"/>
    <x v="1"/>
    <x v="2"/>
    <x v="1"/>
    <n v="3"/>
    <n v="5716389.9938399997"/>
  </r>
  <r>
    <x v="3"/>
    <x v="1"/>
    <x v="0"/>
    <x v="16"/>
    <x v="1"/>
    <x v="2"/>
    <x v="3"/>
    <x v="0"/>
    <n v="54"/>
    <n v="270013621.75"/>
  </r>
  <r>
    <x v="3"/>
    <x v="1"/>
    <x v="0"/>
    <x v="16"/>
    <x v="1"/>
    <x v="2"/>
    <x v="3"/>
    <x v="1"/>
    <n v="29"/>
    <n v="136372926"/>
  </r>
  <r>
    <x v="3"/>
    <x v="1"/>
    <x v="0"/>
    <x v="16"/>
    <x v="1"/>
    <x v="2"/>
    <x v="4"/>
    <x v="0"/>
    <n v="27"/>
    <n v="109975668"/>
  </r>
  <r>
    <x v="3"/>
    <x v="1"/>
    <x v="0"/>
    <x v="16"/>
    <x v="1"/>
    <x v="2"/>
    <x v="4"/>
    <x v="1"/>
    <n v="10"/>
    <n v="31685121"/>
  </r>
  <r>
    <x v="3"/>
    <x v="1"/>
    <x v="0"/>
    <x v="16"/>
    <x v="1"/>
    <x v="2"/>
    <x v="1"/>
    <x v="0"/>
    <n v="10"/>
    <n v="32859000"/>
  </r>
  <r>
    <x v="3"/>
    <x v="1"/>
    <x v="0"/>
    <x v="16"/>
    <x v="1"/>
    <x v="2"/>
    <x v="1"/>
    <x v="1"/>
    <n v="4"/>
    <n v="9456222"/>
  </r>
  <r>
    <x v="3"/>
    <x v="1"/>
    <x v="0"/>
    <x v="16"/>
    <x v="1"/>
    <x v="2"/>
    <x v="2"/>
    <x v="1"/>
    <n v="1"/>
    <n v="1800000"/>
  </r>
  <r>
    <x v="3"/>
    <x v="1"/>
    <x v="0"/>
    <x v="16"/>
    <x v="1"/>
    <x v="4"/>
    <x v="3"/>
    <x v="0"/>
    <n v="2"/>
    <n v="28582428.144708272"/>
  </r>
  <r>
    <x v="3"/>
    <x v="1"/>
    <x v="0"/>
    <x v="16"/>
    <x v="1"/>
    <x v="4"/>
    <x v="4"/>
    <x v="0"/>
    <n v="1"/>
    <n v="4668592.8018849995"/>
  </r>
  <r>
    <x v="3"/>
    <x v="1"/>
    <x v="0"/>
    <x v="16"/>
    <x v="1"/>
    <x v="4"/>
    <x v="1"/>
    <x v="0"/>
    <n v="3"/>
    <n v="7041957.8479411779"/>
  </r>
  <r>
    <x v="3"/>
    <x v="1"/>
    <x v="0"/>
    <x v="16"/>
    <x v="1"/>
    <x v="4"/>
    <x v="1"/>
    <x v="1"/>
    <n v="5"/>
    <n v="15983401.160178389"/>
  </r>
  <r>
    <x v="3"/>
    <x v="1"/>
    <x v="0"/>
    <x v="17"/>
    <x v="0"/>
    <x v="0"/>
    <x v="0"/>
    <x v="0"/>
    <n v="114"/>
    <n v="1026173462.0065501"/>
  </r>
  <r>
    <x v="3"/>
    <x v="1"/>
    <x v="0"/>
    <x v="17"/>
    <x v="0"/>
    <x v="0"/>
    <x v="0"/>
    <x v="1"/>
    <n v="71"/>
    <n v="659642468.81827509"/>
  </r>
  <r>
    <x v="3"/>
    <x v="1"/>
    <x v="0"/>
    <x v="17"/>
    <x v="0"/>
    <x v="0"/>
    <x v="3"/>
    <x v="0"/>
    <n v="163"/>
    <n v="1111219426.3584478"/>
  </r>
  <r>
    <x v="3"/>
    <x v="1"/>
    <x v="0"/>
    <x v="17"/>
    <x v="0"/>
    <x v="0"/>
    <x v="3"/>
    <x v="1"/>
    <n v="164"/>
    <n v="1062647983.3340997"/>
  </r>
  <r>
    <x v="3"/>
    <x v="1"/>
    <x v="0"/>
    <x v="17"/>
    <x v="0"/>
    <x v="0"/>
    <x v="4"/>
    <x v="0"/>
    <n v="16"/>
    <n v="51191706.113059402"/>
  </r>
  <r>
    <x v="3"/>
    <x v="1"/>
    <x v="0"/>
    <x v="17"/>
    <x v="0"/>
    <x v="0"/>
    <x v="4"/>
    <x v="1"/>
    <n v="53"/>
    <n v="162670547.10215306"/>
  </r>
  <r>
    <x v="3"/>
    <x v="1"/>
    <x v="0"/>
    <x v="17"/>
    <x v="0"/>
    <x v="0"/>
    <x v="1"/>
    <x v="0"/>
    <n v="57"/>
    <n v="133499932.05947496"/>
  </r>
  <r>
    <x v="3"/>
    <x v="1"/>
    <x v="0"/>
    <x v="17"/>
    <x v="0"/>
    <x v="0"/>
    <x v="1"/>
    <x v="1"/>
    <n v="81"/>
    <n v="189643215.00473568"/>
  </r>
  <r>
    <x v="3"/>
    <x v="1"/>
    <x v="0"/>
    <x v="17"/>
    <x v="0"/>
    <x v="0"/>
    <x v="2"/>
    <x v="0"/>
    <n v="29"/>
    <n v="56495294.43824885"/>
  </r>
  <r>
    <x v="3"/>
    <x v="1"/>
    <x v="0"/>
    <x v="17"/>
    <x v="0"/>
    <x v="0"/>
    <x v="2"/>
    <x v="1"/>
    <n v="1"/>
    <n v="1932550.62"/>
  </r>
  <r>
    <x v="3"/>
    <x v="1"/>
    <x v="0"/>
    <x v="17"/>
    <x v="0"/>
    <x v="1"/>
    <x v="3"/>
    <x v="0"/>
    <n v="872"/>
    <n v="5934643184.0951481"/>
  </r>
  <r>
    <x v="3"/>
    <x v="1"/>
    <x v="0"/>
    <x v="17"/>
    <x v="0"/>
    <x v="1"/>
    <x v="3"/>
    <x v="1"/>
    <n v="1027"/>
    <n v="6572668141.4906034"/>
  </r>
  <r>
    <x v="3"/>
    <x v="1"/>
    <x v="0"/>
    <x v="17"/>
    <x v="0"/>
    <x v="1"/>
    <x v="4"/>
    <x v="0"/>
    <n v="170"/>
    <n v="464674509.15694064"/>
  </r>
  <r>
    <x v="3"/>
    <x v="1"/>
    <x v="0"/>
    <x v="17"/>
    <x v="0"/>
    <x v="1"/>
    <x v="4"/>
    <x v="1"/>
    <n v="269"/>
    <n v="780115032.26415646"/>
  </r>
  <r>
    <x v="3"/>
    <x v="1"/>
    <x v="0"/>
    <x v="17"/>
    <x v="0"/>
    <x v="1"/>
    <x v="1"/>
    <x v="0"/>
    <n v="262"/>
    <n v="612518027.69052529"/>
  </r>
  <r>
    <x v="3"/>
    <x v="1"/>
    <x v="0"/>
    <x v="17"/>
    <x v="0"/>
    <x v="1"/>
    <x v="1"/>
    <x v="1"/>
    <n v="332"/>
    <n v="777124370.43091929"/>
  </r>
  <r>
    <x v="3"/>
    <x v="1"/>
    <x v="0"/>
    <x v="17"/>
    <x v="0"/>
    <x v="1"/>
    <x v="2"/>
    <x v="0"/>
    <n v="181"/>
    <n v="351682324.05175126"/>
  </r>
  <r>
    <x v="3"/>
    <x v="1"/>
    <x v="0"/>
    <x v="17"/>
    <x v="0"/>
    <x v="1"/>
    <x v="2"/>
    <x v="1"/>
    <n v="23"/>
    <n v="44642176.109999999"/>
  </r>
  <r>
    <x v="3"/>
    <x v="1"/>
    <x v="0"/>
    <x v="17"/>
    <x v="1"/>
    <x v="2"/>
    <x v="3"/>
    <x v="0"/>
    <n v="1275"/>
    <n v="5592141188.4327641"/>
  </r>
  <r>
    <x v="3"/>
    <x v="1"/>
    <x v="0"/>
    <x v="17"/>
    <x v="1"/>
    <x v="2"/>
    <x v="3"/>
    <x v="1"/>
    <n v="1239"/>
    <n v="5069433138"/>
  </r>
  <r>
    <x v="3"/>
    <x v="1"/>
    <x v="0"/>
    <x v="17"/>
    <x v="1"/>
    <x v="2"/>
    <x v="4"/>
    <x v="0"/>
    <n v="170"/>
    <n v="447867903"/>
  </r>
  <r>
    <x v="3"/>
    <x v="1"/>
    <x v="0"/>
    <x v="17"/>
    <x v="1"/>
    <x v="2"/>
    <x v="4"/>
    <x v="1"/>
    <n v="200"/>
    <n v="418885368"/>
  </r>
  <r>
    <x v="3"/>
    <x v="1"/>
    <x v="0"/>
    <x v="17"/>
    <x v="1"/>
    <x v="2"/>
    <x v="1"/>
    <x v="0"/>
    <n v="38"/>
    <n v="79649703"/>
  </r>
  <r>
    <x v="3"/>
    <x v="1"/>
    <x v="0"/>
    <x v="17"/>
    <x v="1"/>
    <x v="2"/>
    <x v="1"/>
    <x v="1"/>
    <n v="43"/>
    <n v="82212381"/>
  </r>
  <r>
    <x v="3"/>
    <x v="1"/>
    <x v="0"/>
    <x v="17"/>
    <x v="1"/>
    <x v="2"/>
    <x v="2"/>
    <x v="0"/>
    <n v="1"/>
    <n v="1721376"/>
  </r>
  <r>
    <x v="3"/>
    <x v="1"/>
    <x v="0"/>
    <x v="17"/>
    <x v="1"/>
    <x v="2"/>
    <x v="2"/>
    <x v="1"/>
    <n v="6"/>
    <n v="11139159"/>
  </r>
  <r>
    <x v="3"/>
    <x v="1"/>
    <x v="0"/>
    <x v="17"/>
    <x v="1"/>
    <x v="4"/>
    <x v="0"/>
    <x v="0"/>
    <n v="1"/>
    <n v="4014948.0149999997"/>
  </r>
  <r>
    <x v="3"/>
    <x v="1"/>
    <x v="0"/>
    <x v="17"/>
    <x v="1"/>
    <x v="4"/>
    <x v="0"/>
    <x v="1"/>
    <n v="2"/>
    <n v="19682645.039999999"/>
  </r>
  <r>
    <x v="3"/>
    <x v="1"/>
    <x v="0"/>
    <x v="17"/>
    <x v="1"/>
    <x v="4"/>
    <x v="3"/>
    <x v="0"/>
    <n v="4"/>
    <n v="27491965.812828563"/>
  </r>
  <r>
    <x v="3"/>
    <x v="1"/>
    <x v="0"/>
    <x v="17"/>
    <x v="1"/>
    <x v="4"/>
    <x v="3"/>
    <x v="1"/>
    <n v="9"/>
    <n v="56181232.897213645"/>
  </r>
  <r>
    <x v="3"/>
    <x v="1"/>
    <x v="0"/>
    <x v="17"/>
    <x v="1"/>
    <x v="4"/>
    <x v="4"/>
    <x v="0"/>
    <n v="1"/>
    <n v="2562334.5567187499"/>
  </r>
  <r>
    <x v="3"/>
    <x v="1"/>
    <x v="0"/>
    <x v="17"/>
    <x v="1"/>
    <x v="4"/>
    <x v="4"/>
    <x v="1"/>
    <n v="2"/>
    <n v="5055116.4658928569"/>
  </r>
  <r>
    <x v="3"/>
    <x v="1"/>
    <x v="0"/>
    <x v="17"/>
    <x v="1"/>
    <x v="4"/>
    <x v="1"/>
    <x v="0"/>
    <n v="4"/>
    <n v="8956946.6552909091"/>
  </r>
  <r>
    <x v="3"/>
    <x v="1"/>
    <x v="0"/>
    <x v="17"/>
    <x v="1"/>
    <x v="4"/>
    <x v="1"/>
    <x v="1"/>
    <n v="2"/>
    <n v="4455463.1284434311"/>
  </r>
  <r>
    <x v="3"/>
    <x v="1"/>
    <x v="0"/>
    <x v="17"/>
    <x v="1"/>
    <x v="4"/>
    <x v="2"/>
    <x v="0"/>
    <n v="2"/>
    <n v="3739878.2991428562"/>
  </r>
  <r>
    <x v="3"/>
    <x v="1"/>
    <x v="0"/>
    <x v="17"/>
    <x v="1"/>
    <x v="4"/>
    <x v="2"/>
    <x v="1"/>
    <n v="2"/>
    <n v="3979362.9749999996"/>
  </r>
  <r>
    <x v="3"/>
    <x v="1"/>
    <x v="0"/>
    <x v="18"/>
    <x v="0"/>
    <x v="0"/>
    <x v="0"/>
    <x v="0"/>
    <n v="29"/>
    <n v="329482919.42065501"/>
  </r>
  <r>
    <x v="3"/>
    <x v="1"/>
    <x v="0"/>
    <x v="18"/>
    <x v="0"/>
    <x v="0"/>
    <x v="0"/>
    <x v="1"/>
    <n v="9"/>
    <n v="107919366"/>
  </r>
  <r>
    <x v="3"/>
    <x v="1"/>
    <x v="0"/>
    <x v="18"/>
    <x v="0"/>
    <x v="0"/>
    <x v="3"/>
    <x v="0"/>
    <n v="17"/>
    <n v="121425531.8480424"/>
  </r>
  <r>
    <x v="3"/>
    <x v="1"/>
    <x v="0"/>
    <x v="18"/>
    <x v="0"/>
    <x v="0"/>
    <x v="3"/>
    <x v="1"/>
    <n v="6"/>
    <n v="40365932.626874648"/>
  </r>
  <r>
    <x v="3"/>
    <x v="1"/>
    <x v="0"/>
    <x v="18"/>
    <x v="0"/>
    <x v="0"/>
    <x v="4"/>
    <x v="0"/>
    <n v="1"/>
    <n v="2833864.9876829274"/>
  </r>
  <r>
    <x v="3"/>
    <x v="1"/>
    <x v="0"/>
    <x v="18"/>
    <x v="0"/>
    <x v="0"/>
    <x v="4"/>
    <x v="1"/>
    <n v="3"/>
    <n v="11664210.443606928"/>
  </r>
  <r>
    <x v="3"/>
    <x v="1"/>
    <x v="0"/>
    <x v="18"/>
    <x v="0"/>
    <x v="0"/>
    <x v="1"/>
    <x v="0"/>
    <n v="3"/>
    <n v="7349605.7264285693"/>
  </r>
  <r>
    <x v="3"/>
    <x v="1"/>
    <x v="0"/>
    <x v="18"/>
    <x v="0"/>
    <x v="0"/>
    <x v="1"/>
    <x v="1"/>
    <n v="4"/>
    <n v="9817297.1065239422"/>
  </r>
  <r>
    <x v="3"/>
    <x v="1"/>
    <x v="0"/>
    <x v="18"/>
    <x v="0"/>
    <x v="1"/>
    <x v="3"/>
    <x v="0"/>
    <n v="266"/>
    <n v="1833096348.2447081"/>
  </r>
  <r>
    <x v="3"/>
    <x v="1"/>
    <x v="0"/>
    <x v="18"/>
    <x v="0"/>
    <x v="1"/>
    <x v="3"/>
    <x v="1"/>
    <n v="245"/>
    <n v="1653227179.6667709"/>
  </r>
  <r>
    <x v="3"/>
    <x v="1"/>
    <x v="0"/>
    <x v="18"/>
    <x v="0"/>
    <x v="1"/>
    <x v="4"/>
    <x v="0"/>
    <n v="107"/>
    <n v="361427502.99871218"/>
  </r>
  <r>
    <x v="3"/>
    <x v="1"/>
    <x v="0"/>
    <x v="18"/>
    <x v="0"/>
    <x v="1"/>
    <x v="4"/>
    <x v="1"/>
    <n v="93"/>
    <n v="301849030.1435132"/>
  </r>
  <r>
    <x v="3"/>
    <x v="1"/>
    <x v="0"/>
    <x v="18"/>
    <x v="0"/>
    <x v="1"/>
    <x v="1"/>
    <x v="0"/>
    <n v="92"/>
    <n v="224667358.21357143"/>
  </r>
  <r>
    <x v="3"/>
    <x v="1"/>
    <x v="0"/>
    <x v="18"/>
    <x v="0"/>
    <x v="1"/>
    <x v="1"/>
    <x v="1"/>
    <n v="110"/>
    <n v="259516176.30347601"/>
  </r>
  <r>
    <x v="3"/>
    <x v="1"/>
    <x v="0"/>
    <x v="18"/>
    <x v="0"/>
    <x v="1"/>
    <x v="2"/>
    <x v="0"/>
    <n v="18"/>
    <n v="34189123.274999999"/>
  </r>
  <r>
    <x v="3"/>
    <x v="1"/>
    <x v="0"/>
    <x v="18"/>
    <x v="0"/>
    <x v="1"/>
    <x v="2"/>
    <x v="1"/>
    <n v="15"/>
    <n v="28162909.23"/>
  </r>
  <r>
    <x v="3"/>
    <x v="1"/>
    <x v="0"/>
    <x v="18"/>
    <x v="1"/>
    <x v="2"/>
    <x v="3"/>
    <x v="0"/>
    <n v="357"/>
    <n v="2179076064"/>
  </r>
  <r>
    <x v="3"/>
    <x v="1"/>
    <x v="0"/>
    <x v="18"/>
    <x v="1"/>
    <x v="2"/>
    <x v="3"/>
    <x v="1"/>
    <n v="184"/>
    <n v="1138318563"/>
  </r>
  <r>
    <x v="3"/>
    <x v="1"/>
    <x v="0"/>
    <x v="18"/>
    <x v="1"/>
    <x v="2"/>
    <x v="4"/>
    <x v="0"/>
    <n v="318"/>
    <n v="814784346"/>
  </r>
  <r>
    <x v="3"/>
    <x v="1"/>
    <x v="0"/>
    <x v="18"/>
    <x v="1"/>
    <x v="2"/>
    <x v="4"/>
    <x v="1"/>
    <n v="80"/>
    <n v="203618766"/>
  </r>
  <r>
    <x v="3"/>
    <x v="1"/>
    <x v="0"/>
    <x v="18"/>
    <x v="1"/>
    <x v="2"/>
    <x v="1"/>
    <x v="0"/>
    <n v="14"/>
    <n v="28870083"/>
  </r>
  <r>
    <x v="3"/>
    <x v="1"/>
    <x v="0"/>
    <x v="18"/>
    <x v="1"/>
    <x v="2"/>
    <x v="1"/>
    <x v="1"/>
    <n v="27"/>
    <n v="63996036"/>
  </r>
  <r>
    <x v="3"/>
    <x v="1"/>
    <x v="0"/>
    <x v="18"/>
    <x v="1"/>
    <x v="2"/>
    <x v="2"/>
    <x v="0"/>
    <n v="12"/>
    <n v="24241482"/>
  </r>
  <r>
    <x v="3"/>
    <x v="1"/>
    <x v="0"/>
    <x v="18"/>
    <x v="1"/>
    <x v="2"/>
    <x v="2"/>
    <x v="1"/>
    <n v="7"/>
    <n v="6534120"/>
  </r>
  <r>
    <x v="3"/>
    <x v="1"/>
    <x v="0"/>
    <x v="18"/>
    <x v="1"/>
    <x v="4"/>
    <x v="0"/>
    <x v="0"/>
    <n v="1"/>
    <n v="9048271.6309425011"/>
  </r>
  <r>
    <x v="3"/>
    <x v="1"/>
    <x v="0"/>
    <x v="18"/>
    <x v="1"/>
    <x v="4"/>
    <x v="0"/>
    <x v="1"/>
    <n v="1"/>
    <n v="10446199.800000001"/>
  </r>
  <r>
    <x v="3"/>
    <x v="1"/>
    <x v="0"/>
    <x v="18"/>
    <x v="1"/>
    <x v="4"/>
    <x v="3"/>
    <x v="0"/>
    <n v="4"/>
    <n v="28142566.449647002"/>
  </r>
  <r>
    <x v="3"/>
    <x v="1"/>
    <x v="0"/>
    <x v="18"/>
    <x v="1"/>
    <x v="4"/>
    <x v="3"/>
    <x v="1"/>
    <n v="2"/>
    <n v="13287043.896029161"/>
  </r>
  <r>
    <x v="3"/>
    <x v="1"/>
    <x v="0"/>
    <x v="18"/>
    <x v="1"/>
    <x v="4"/>
    <x v="4"/>
    <x v="1"/>
    <n v="1"/>
    <n v="2972785.6207449278"/>
  </r>
  <r>
    <x v="3"/>
    <x v="1"/>
    <x v="0"/>
    <x v="18"/>
    <x v="1"/>
    <x v="4"/>
    <x v="1"/>
    <x v="0"/>
    <n v="1"/>
    <n v="2435505.1949999998"/>
  </r>
  <r>
    <x v="3"/>
    <x v="1"/>
    <x v="0"/>
    <x v="18"/>
    <x v="1"/>
    <x v="4"/>
    <x v="1"/>
    <x v="1"/>
    <n v="2"/>
    <n v="4736106.224805194"/>
  </r>
  <r>
    <x v="3"/>
    <x v="1"/>
    <x v="0"/>
    <x v="19"/>
    <x v="0"/>
    <x v="0"/>
    <x v="0"/>
    <x v="0"/>
    <n v="41"/>
    <n v="313030400.96631002"/>
  </r>
  <r>
    <x v="3"/>
    <x v="1"/>
    <x v="0"/>
    <x v="19"/>
    <x v="0"/>
    <x v="0"/>
    <x v="0"/>
    <x v="1"/>
    <n v="28"/>
    <n v="171228819"/>
  </r>
  <r>
    <x v="3"/>
    <x v="1"/>
    <x v="0"/>
    <x v="19"/>
    <x v="0"/>
    <x v="0"/>
    <x v="3"/>
    <x v="1"/>
    <n v="1"/>
    <n v="6268497.6184339663"/>
  </r>
  <r>
    <x v="3"/>
    <x v="1"/>
    <x v="0"/>
    <x v="19"/>
    <x v="0"/>
    <x v="0"/>
    <x v="1"/>
    <x v="0"/>
    <n v="8"/>
    <n v="18232013.355873194"/>
  </r>
  <r>
    <x v="3"/>
    <x v="1"/>
    <x v="0"/>
    <x v="19"/>
    <x v="0"/>
    <x v="0"/>
    <x v="1"/>
    <x v="1"/>
    <n v="5"/>
    <n v="10911016.607500007"/>
  </r>
  <r>
    <x v="3"/>
    <x v="1"/>
    <x v="0"/>
    <x v="19"/>
    <x v="0"/>
    <x v="0"/>
    <x v="2"/>
    <x v="0"/>
    <n v="1"/>
    <n v="1640128.3687499999"/>
  </r>
  <r>
    <x v="3"/>
    <x v="1"/>
    <x v="0"/>
    <x v="19"/>
    <x v="0"/>
    <x v="1"/>
    <x v="3"/>
    <x v="0"/>
    <n v="104"/>
    <n v="576113300.1058954"/>
  </r>
  <r>
    <x v="3"/>
    <x v="1"/>
    <x v="0"/>
    <x v="19"/>
    <x v="0"/>
    <x v="1"/>
    <x v="3"/>
    <x v="1"/>
    <n v="125"/>
    <n v="698934775.72770119"/>
  </r>
  <r>
    <x v="3"/>
    <x v="1"/>
    <x v="0"/>
    <x v="19"/>
    <x v="0"/>
    <x v="1"/>
    <x v="1"/>
    <x v="0"/>
    <n v="79"/>
    <n v="181271616.91412696"/>
  </r>
  <r>
    <x v="3"/>
    <x v="1"/>
    <x v="0"/>
    <x v="19"/>
    <x v="0"/>
    <x v="1"/>
    <x v="1"/>
    <x v="1"/>
    <n v="65"/>
    <n v="145772958.40250006"/>
  </r>
  <r>
    <x v="3"/>
    <x v="1"/>
    <x v="0"/>
    <x v="19"/>
    <x v="0"/>
    <x v="1"/>
    <x v="2"/>
    <x v="0"/>
    <n v="3"/>
    <n v="4920385.1062499993"/>
  </r>
  <r>
    <x v="3"/>
    <x v="1"/>
    <x v="0"/>
    <x v="19"/>
    <x v="0"/>
    <x v="1"/>
    <x v="2"/>
    <x v="1"/>
    <n v="5"/>
    <n v="8281274.3699999973"/>
  </r>
  <r>
    <x v="3"/>
    <x v="1"/>
    <x v="0"/>
    <x v="19"/>
    <x v="1"/>
    <x v="2"/>
    <x v="3"/>
    <x v="0"/>
    <n v="141"/>
    <n v="746769024"/>
  </r>
  <r>
    <x v="3"/>
    <x v="1"/>
    <x v="0"/>
    <x v="19"/>
    <x v="1"/>
    <x v="2"/>
    <x v="3"/>
    <x v="1"/>
    <n v="106"/>
    <n v="492550341"/>
  </r>
  <r>
    <x v="3"/>
    <x v="1"/>
    <x v="0"/>
    <x v="19"/>
    <x v="1"/>
    <x v="2"/>
    <x v="1"/>
    <x v="0"/>
    <n v="17"/>
    <n v="39588294"/>
  </r>
  <r>
    <x v="3"/>
    <x v="1"/>
    <x v="0"/>
    <x v="19"/>
    <x v="1"/>
    <x v="2"/>
    <x v="1"/>
    <x v="1"/>
    <n v="22"/>
    <n v="53532591"/>
  </r>
  <r>
    <x v="3"/>
    <x v="1"/>
    <x v="0"/>
    <x v="19"/>
    <x v="1"/>
    <x v="4"/>
    <x v="0"/>
    <x v="0"/>
    <n v="1"/>
    <n v="4138116.603333334"/>
  </r>
  <r>
    <x v="3"/>
    <x v="1"/>
    <x v="0"/>
    <x v="19"/>
    <x v="1"/>
    <x v="4"/>
    <x v="0"/>
    <x v="1"/>
    <n v="1"/>
    <n v="3649889.9752941169"/>
  </r>
  <r>
    <x v="3"/>
    <x v="1"/>
    <x v="0"/>
    <x v="19"/>
    <x v="1"/>
    <x v="4"/>
    <x v="1"/>
    <x v="1"/>
    <n v="3"/>
    <n v="7725532.7159999991"/>
  </r>
  <r>
    <x v="3"/>
    <x v="1"/>
    <x v="0"/>
    <x v="20"/>
    <x v="0"/>
    <x v="0"/>
    <x v="0"/>
    <x v="0"/>
    <n v="61"/>
    <n v="609312391.16999996"/>
  </r>
  <r>
    <x v="3"/>
    <x v="1"/>
    <x v="0"/>
    <x v="20"/>
    <x v="0"/>
    <x v="0"/>
    <x v="0"/>
    <x v="1"/>
    <n v="36"/>
    <n v="332478049.15131003"/>
  </r>
  <r>
    <x v="3"/>
    <x v="1"/>
    <x v="0"/>
    <x v="20"/>
    <x v="0"/>
    <x v="0"/>
    <x v="3"/>
    <x v="0"/>
    <n v="71"/>
    <n v="492226645.47384876"/>
  </r>
  <r>
    <x v="3"/>
    <x v="1"/>
    <x v="0"/>
    <x v="20"/>
    <x v="0"/>
    <x v="0"/>
    <x v="3"/>
    <x v="1"/>
    <n v="34"/>
    <n v="217011307.17984727"/>
  </r>
  <r>
    <x v="3"/>
    <x v="1"/>
    <x v="0"/>
    <x v="20"/>
    <x v="0"/>
    <x v="0"/>
    <x v="4"/>
    <x v="0"/>
    <n v="5"/>
    <n v="21913371.003428571"/>
  </r>
  <r>
    <x v="3"/>
    <x v="1"/>
    <x v="0"/>
    <x v="20"/>
    <x v="0"/>
    <x v="0"/>
    <x v="4"/>
    <x v="1"/>
    <n v="5"/>
    <n v="21195817.027813189"/>
  </r>
  <r>
    <x v="3"/>
    <x v="1"/>
    <x v="0"/>
    <x v="20"/>
    <x v="0"/>
    <x v="0"/>
    <x v="1"/>
    <x v="0"/>
    <n v="11"/>
    <n v="26915827.244148877"/>
  </r>
  <r>
    <x v="3"/>
    <x v="1"/>
    <x v="0"/>
    <x v="20"/>
    <x v="0"/>
    <x v="0"/>
    <x v="1"/>
    <x v="1"/>
    <n v="27"/>
    <n v="70161679.654650062"/>
  </r>
  <r>
    <x v="3"/>
    <x v="1"/>
    <x v="0"/>
    <x v="20"/>
    <x v="0"/>
    <x v="0"/>
    <x v="2"/>
    <x v="0"/>
    <n v="4"/>
    <n v="7864790.3666666653"/>
  </r>
  <r>
    <x v="3"/>
    <x v="1"/>
    <x v="0"/>
    <x v="20"/>
    <x v="0"/>
    <x v="0"/>
    <x v="2"/>
    <x v="1"/>
    <n v="1"/>
    <n v="1874412.3149999999"/>
  </r>
  <r>
    <x v="3"/>
    <x v="1"/>
    <x v="0"/>
    <x v="20"/>
    <x v="0"/>
    <x v="1"/>
    <x v="3"/>
    <x v="0"/>
    <n v="626"/>
    <n v="4072115262.9107785"/>
  </r>
  <r>
    <x v="3"/>
    <x v="1"/>
    <x v="0"/>
    <x v="20"/>
    <x v="0"/>
    <x v="1"/>
    <x v="3"/>
    <x v="1"/>
    <n v="802"/>
    <n v="4871451433.3641253"/>
  </r>
  <r>
    <x v="3"/>
    <x v="1"/>
    <x v="0"/>
    <x v="20"/>
    <x v="0"/>
    <x v="1"/>
    <x v="4"/>
    <x v="0"/>
    <n v="26"/>
    <n v="82748621.426571414"/>
  </r>
  <r>
    <x v="3"/>
    <x v="1"/>
    <x v="0"/>
    <x v="20"/>
    <x v="0"/>
    <x v="1"/>
    <x v="4"/>
    <x v="1"/>
    <n v="79"/>
    <n v="258316162.38718674"/>
  </r>
  <r>
    <x v="3"/>
    <x v="1"/>
    <x v="0"/>
    <x v="20"/>
    <x v="0"/>
    <x v="1"/>
    <x v="1"/>
    <x v="0"/>
    <n v="188"/>
    <n v="474921027.10585088"/>
  </r>
  <r>
    <x v="3"/>
    <x v="1"/>
    <x v="0"/>
    <x v="20"/>
    <x v="0"/>
    <x v="1"/>
    <x v="1"/>
    <x v="1"/>
    <n v="284"/>
    <n v="741728456.96535015"/>
  </r>
  <r>
    <x v="3"/>
    <x v="1"/>
    <x v="0"/>
    <x v="20"/>
    <x v="0"/>
    <x v="1"/>
    <x v="2"/>
    <x v="0"/>
    <n v="36"/>
    <n v="70648525.413333327"/>
  </r>
  <r>
    <x v="3"/>
    <x v="1"/>
    <x v="0"/>
    <x v="20"/>
    <x v="0"/>
    <x v="1"/>
    <x v="2"/>
    <x v="1"/>
    <n v="5"/>
    <n v="9771106.754999999"/>
  </r>
  <r>
    <x v="3"/>
    <x v="1"/>
    <x v="0"/>
    <x v="20"/>
    <x v="0"/>
    <x v="3"/>
    <x v="0"/>
    <x v="0"/>
    <n v="9"/>
    <n v="93117764.48780489"/>
  </r>
  <r>
    <x v="3"/>
    <x v="1"/>
    <x v="0"/>
    <x v="20"/>
    <x v="0"/>
    <x v="3"/>
    <x v="0"/>
    <x v="1"/>
    <n v="18"/>
    <n v="166548375"/>
  </r>
  <r>
    <x v="3"/>
    <x v="1"/>
    <x v="0"/>
    <x v="20"/>
    <x v="0"/>
    <x v="3"/>
    <x v="3"/>
    <x v="0"/>
    <n v="40"/>
    <n v="218440352.19958493"/>
  </r>
  <r>
    <x v="3"/>
    <x v="1"/>
    <x v="0"/>
    <x v="20"/>
    <x v="0"/>
    <x v="3"/>
    <x v="3"/>
    <x v="1"/>
    <n v="65"/>
    <n v="347432127.96762031"/>
  </r>
  <r>
    <x v="3"/>
    <x v="1"/>
    <x v="0"/>
    <x v="20"/>
    <x v="0"/>
    <x v="3"/>
    <x v="4"/>
    <x v="0"/>
    <n v="5"/>
    <n v="14276509.380000001"/>
  </r>
  <r>
    <x v="3"/>
    <x v="1"/>
    <x v="0"/>
    <x v="20"/>
    <x v="0"/>
    <x v="3"/>
    <x v="4"/>
    <x v="1"/>
    <n v="11"/>
    <n v="31653155.864999995"/>
  </r>
  <r>
    <x v="3"/>
    <x v="1"/>
    <x v="0"/>
    <x v="20"/>
    <x v="0"/>
    <x v="3"/>
    <x v="1"/>
    <x v="0"/>
    <n v="5"/>
    <n v="15351544.874999998"/>
  </r>
  <r>
    <x v="3"/>
    <x v="1"/>
    <x v="0"/>
    <x v="20"/>
    <x v="0"/>
    <x v="3"/>
    <x v="1"/>
    <x v="1"/>
    <n v="31"/>
    <n v="93320211.164999962"/>
  </r>
  <r>
    <x v="3"/>
    <x v="1"/>
    <x v="0"/>
    <x v="20"/>
    <x v="0"/>
    <x v="3"/>
    <x v="2"/>
    <x v="0"/>
    <n v="3"/>
    <n v="8025091.8149999985"/>
  </r>
  <r>
    <x v="3"/>
    <x v="1"/>
    <x v="0"/>
    <x v="20"/>
    <x v="1"/>
    <x v="2"/>
    <x v="3"/>
    <x v="0"/>
    <n v="429"/>
    <n v="1590687453"/>
  </r>
  <r>
    <x v="3"/>
    <x v="1"/>
    <x v="0"/>
    <x v="20"/>
    <x v="1"/>
    <x v="2"/>
    <x v="3"/>
    <x v="1"/>
    <n v="613"/>
    <n v="2080751964"/>
  </r>
  <r>
    <x v="3"/>
    <x v="1"/>
    <x v="0"/>
    <x v="20"/>
    <x v="1"/>
    <x v="2"/>
    <x v="4"/>
    <x v="0"/>
    <n v="13"/>
    <n v="39929340"/>
  </r>
  <r>
    <x v="3"/>
    <x v="1"/>
    <x v="0"/>
    <x v="20"/>
    <x v="1"/>
    <x v="2"/>
    <x v="4"/>
    <x v="1"/>
    <n v="28"/>
    <n v="52416936"/>
  </r>
  <r>
    <x v="3"/>
    <x v="1"/>
    <x v="0"/>
    <x v="20"/>
    <x v="1"/>
    <x v="2"/>
    <x v="1"/>
    <x v="0"/>
    <n v="66"/>
    <n v="151860417"/>
  </r>
  <r>
    <x v="3"/>
    <x v="1"/>
    <x v="0"/>
    <x v="20"/>
    <x v="1"/>
    <x v="2"/>
    <x v="1"/>
    <x v="1"/>
    <n v="121"/>
    <n v="237651372"/>
  </r>
  <r>
    <x v="3"/>
    <x v="1"/>
    <x v="0"/>
    <x v="20"/>
    <x v="1"/>
    <x v="2"/>
    <x v="2"/>
    <x v="0"/>
    <n v="21"/>
    <n v="38441211"/>
  </r>
  <r>
    <x v="3"/>
    <x v="1"/>
    <x v="0"/>
    <x v="20"/>
    <x v="1"/>
    <x v="2"/>
    <x v="2"/>
    <x v="1"/>
    <n v="5"/>
    <n v="10118034"/>
  </r>
  <r>
    <x v="3"/>
    <x v="1"/>
    <x v="0"/>
    <x v="20"/>
    <x v="1"/>
    <x v="4"/>
    <x v="3"/>
    <x v="0"/>
    <n v="11"/>
    <n v="75347628.792158067"/>
  </r>
  <r>
    <x v="3"/>
    <x v="1"/>
    <x v="0"/>
    <x v="20"/>
    <x v="1"/>
    <x v="4"/>
    <x v="3"/>
    <x v="1"/>
    <n v="8"/>
    <n v="50830355.467970558"/>
  </r>
  <r>
    <x v="3"/>
    <x v="1"/>
    <x v="0"/>
    <x v="20"/>
    <x v="1"/>
    <x v="4"/>
    <x v="4"/>
    <x v="0"/>
    <n v="1"/>
    <n v="2837578.2664285712"/>
  </r>
  <r>
    <x v="3"/>
    <x v="1"/>
    <x v="0"/>
    <x v="20"/>
    <x v="1"/>
    <x v="4"/>
    <x v="4"/>
    <x v="1"/>
    <n v="2"/>
    <n v="7497075.0894285692"/>
  </r>
  <r>
    <x v="3"/>
    <x v="1"/>
    <x v="0"/>
    <x v="20"/>
    <x v="1"/>
    <x v="4"/>
    <x v="1"/>
    <x v="0"/>
    <n v="7"/>
    <n v="18018089.935257092"/>
  </r>
  <r>
    <x v="3"/>
    <x v="1"/>
    <x v="0"/>
    <x v="20"/>
    <x v="1"/>
    <x v="4"/>
    <x v="1"/>
    <x v="1"/>
    <n v="7"/>
    <n v="17374581.133542027"/>
  </r>
  <r>
    <x v="3"/>
    <x v="1"/>
    <x v="0"/>
    <x v="20"/>
    <x v="1"/>
    <x v="4"/>
    <x v="2"/>
    <x v="0"/>
    <n v="1"/>
    <n v="1932550.62"/>
  </r>
  <r>
    <x v="3"/>
    <x v="1"/>
    <x v="0"/>
    <x v="20"/>
    <x v="1"/>
    <x v="4"/>
    <x v="2"/>
    <x v="1"/>
    <n v="4"/>
    <n v="7343997.8399999999"/>
  </r>
  <r>
    <x v="3"/>
    <x v="1"/>
    <x v="0"/>
    <x v="21"/>
    <x v="0"/>
    <x v="0"/>
    <x v="0"/>
    <x v="0"/>
    <n v="16"/>
    <n v="169895223.564585"/>
  </r>
  <r>
    <x v="3"/>
    <x v="1"/>
    <x v="0"/>
    <x v="21"/>
    <x v="0"/>
    <x v="0"/>
    <x v="0"/>
    <x v="1"/>
    <n v="15"/>
    <n v="111222036.52327499"/>
  </r>
  <r>
    <x v="3"/>
    <x v="1"/>
    <x v="0"/>
    <x v="21"/>
    <x v="0"/>
    <x v="0"/>
    <x v="3"/>
    <x v="0"/>
    <n v="1"/>
    <n v="7735449.6311064698"/>
  </r>
  <r>
    <x v="3"/>
    <x v="1"/>
    <x v="0"/>
    <x v="21"/>
    <x v="0"/>
    <x v="0"/>
    <x v="1"/>
    <x v="0"/>
    <n v="1"/>
    <n v="3024246.9053571415"/>
  </r>
  <r>
    <x v="3"/>
    <x v="1"/>
    <x v="0"/>
    <x v="21"/>
    <x v="0"/>
    <x v="1"/>
    <x v="3"/>
    <x v="0"/>
    <n v="33"/>
    <n v="255269837.82651347"/>
  </r>
  <r>
    <x v="3"/>
    <x v="1"/>
    <x v="0"/>
    <x v="21"/>
    <x v="0"/>
    <x v="1"/>
    <x v="3"/>
    <x v="1"/>
    <n v="27"/>
    <n v="199967386.288275"/>
  </r>
  <r>
    <x v="3"/>
    <x v="1"/>
    <x v="0"/>
    <x v="21"/>
    <x v="0"/>
    <x v="1"/>
    <x v="4"/>
    <x v="0"/>
    <n v="3"/>
    <n v="9290057.6549999993"/>
  </r>
  <r>
    <x v="3"/>
    <x v="1"/>
    <x v="0"/>
    <x v="21"/>
    <x v="0"/>
    <x v="1"/>
    <x v="4"/>
    <x v="1"/>
    <n v="7"/>
    <n v="22400918.355"/>
  </r>
  <r>
    <x v="3"/>
    <x v="1"/>
    <x v="0"/>
    <x v="21"/>
    <x v="0"/>
    <x v="1"/>
    <x v="1"/>
    <x v="0"/>
    <n v="27"/>
    <n v="81654666.444642827"/>
  </r>
  <r>
    <x v="3"/>
    <x v="1"/>
    <x v="0"/>
    <x v="21"/>
    <x v="0"/>
    <x v="1"/>
    <x v="1"/>
    <x v="1"/>
    <n v="23"/>
    <n v="73227619.139999971"/>
  </r>
  <r>
    <x v="3"/>
    <x v="1"/>
    <x v="0"/>
    <x v="21"/>
    <x v="1"/>
    <x v="2"/>
    <x v="3"/>
    <x v="0"/>
    <n v="110"/>
    <n v="793431129"/>
  </r>
  <r>
    <x v="3"/>
    <x v="1"/>
    <x v="0"/>
    <x v="21"/>
    <x v="1"/>
    <x v="2"/>
    <x v="3"/>
    <x v="1"/>
    <n v="91"/>
    <n v="659760564"/>
  </r>
  <r>
    <x v="3"/>
    <x v="1"/>
    <x v="0"/>
    <x v="21"/>
    <x v="1"/>
    <x v="2"/>
    <x v="4"/>
    <x v="0"/>
    <n v="2"/>
    <n v="8319510"/>
  </r>
  <r>
    <x v="3"/>
    <x v="1"/>
    <x v="0"/>
    <x v="21"/>
    <x v="1"/>
    <x v="2"/>
    <x v="4"/>
    <x v="1"/>
    <n v="9"/>
    <n v="30452025"/>
  </r>
  <r>
    <x v="3"/>
    <x v="1"/>
    <x v="0"/>
    <x v="21"/>
    <x v="1"/>
    <x v="2"/>
    <x v="1"/>
    <x v="0"/>
    <n v="2"/>
    <n v="5106732"/>
  </r>
  <r>
    <x v="3"/>
    <x v="1"/>
    <x v="0"/>
    <x v="21"/>
    <x v="1"/>
    <x v="2"/>
    <x v="1"/>
    <x v="1"/>
    <n v="4"/>
    <n v="10400022"/>
  </r>
  <r>
    <x v="3"/>
    <x v="1"/>
    <x v="0"/>
    <x v="22"/>
    <x v="0"/>
    <x v="0"/>
    <x v="0"/>
    <x v="0"/>
    <n v="58"/>
    <n v="1172608548.3181081"/>
  </r>
  <r>
    <x v="3"/>
    <x v="1"/>
    <x v="0"/>
    <x v="22"/>
    <x v="0"/>
    <x v="0"/>
    <x v="0"/>
    <x v="1"/>
    <n v="36"/>
    <n v="707635817.09934866"/>
  </r>
  <r>
    <x v="3"/>
    <x v="1"/>
    <x v="0"/>
    <x v="22"/>
    <x v="0"/>
    <x v="0"/>
    <x v="3"/>
    <x v="0"/>
    <n v="992"/>
    <n v="12362532016.52058"/>
  </r>
  <r>
    <x v="3"/>
    <x v="1"/>
    <x v="0"/>
    <x v="22"/>
    <x v="0"/>
    <x v="0"/>
    <x v="3"/>
    <x v="1"/>
    <n v="816"/>
    <n v="8578727911.8046503"/>
  </r>
  <r>
    <x v="3"/>
    <x v="1"/>
    <x v="0"/>
    <x v="22"/>
    <x v="0"/>
    <x v="0"/>
    <x v="4"/>
    <x v="0"/>
    <n v="267"/>
    <n v="1351994474.2911639"/>
  </r>
  <r>
    <x v="3"/>
    <x v="1"/>
    <x v="0"/>
    <x v="22"/>
    <x v="0"/>
    <x v="0"/>
    <x v="4"/>
    <x v="1"/>
    <n v="303"/>
    <n v="1476886510.4840436"/>
  </r>
  <r>
    <x v="3"/>
    <x v="1"/>
    <x v="0"/>
    <x v="22"/>
    <x v="0"/>
    <x v="0"/>
    <x v="1"/>
    <x v="0"/>
    <n v="439"/>
    <n v="1394674106.5388179"/>
  </r>
  <r>
    <x v="3"/>
    <x v="1"/>
    <x v="0"/>
    <x v="22"/>
    <x v="0"/>
    <x v="0"/>
    <x v="1"/>
    <x v="1"/>
    <n v="772"/>
    <n v="2510617519.8891678"/>
  </r>
  <r>
    <x v="3"/>
    <x v="1"/>
    <x v="0"/>
    <x v="22"/>
    <x v="0"/>
    <x v="0"/>
    <x v="2"/>
    <x v="0"/>
    <n v="232"/>
    <n v="613420077.40029407"/>
  </r>
  <r>
    <x v="3"/>
    <x v="1"/>
    <x v="0"/>
    <x v="22"/>
    <x v="0"/>
    <x v="0"/>
    <x v="2"/>
    <x v="1"/>
    <n v="115"/>
    <n v="296605620.03511143"/>
  </r>
  <r>
    <x v="3"/>
    <x v="1"/>
    <x v="0"/>
    <x v="22"/>
    <x v="1"/>
    <x v="2"/>
    <x v="3"/>
    <x v="0"/>
    <n v="19"/>
    <n v="104159727"/>
  </r>
  <r>
    <x v="3"/>
    <x v="1"/>
    <x v="0"/>
    <x v="22"/>
    <x v="1"/>
    <x v="2"/>
    <x v="3"/>
    <x v="1"/>
    <n v="16"/>
    <n v="82927248"/>
  </r>
  <r>
    <x v="3"/>
    <x v="1"/>
    <x v="0"/>
    <x v="22"/>
    <x v="1"/>
    <x v="2"/>
    <x v="4"/>
    <x v="0"/>
    <n v="3"/>
    <n v="8276400"/>
  </r>
  <r>
    <x v="3"/>
    <x v="1"/>
    <x v="0"/>
    <x v="22"/>
    <x v="1"/>
    <x v="2"/>
    <x v="4"/>
    <x v="1"/>
    <n v="7"/>
    <n v="20851200"/>
  </r>
  <r>
    <x v="3"/>
    <x v="1"/>
    <x v="0"/>
    <x v="22"/>
    <x v="1"/>
    <x v="2"/>
    <x v="1"/>
    <x v="0"/>
    <n v="1"/>
    <n v="2850000"/>
  </r>
  <r>
    <x v="3"/>
    <x v="1"/>
    <x v="0"/>
    <x v="22"/>
    <x v="1"/>
    <x v="2"/>
    <x v="1"/>
    <x v="1"/>
    <n v="7"/>
    <n v="16475052"/>
  </r>
  <r>
    <x v="3"/>
    <x v="1"/>
    <x v="0"/>
    <x v="22"/>
    <x v="1"/>
    <x v="4"/>
    <x v="3"/>
    <x v="0"/>
    <n v="10"/>
    <n v="94532509.972157851"/>
  </r>
  <r>
    <x v="3"/>
    <x v="1"/>
    <x v="0"/>
    <x v="22"/>
    <x v="1"/>
    <x v="4"/>
    <x v="3"/>
    <x v="1"/>
    <n v="12"/>
    <n v="109959622.84354663"/>
  </r>
  <r>
    <x v="3"/>
    <x v="1"/>
    <x v="0"/>
    <x v="22"/>
    <x v="1"/>
    <x v="4"/>
    <x v="1"/>
    <x v="0"/>
    <n v="7"/>
    <n v="22238539.284218058"/>
  </r>
  <r>
    <x v="3"/>
    <x v="1"/>
    <x v="0"/>
    <x v="22"/>
    <x v="1"/>
    <x v="4"/>
    <x v="1"/>
    <x v="1"/>
    <n v="11"/>
    <n v="35773047.563187622"/>
  </r>
  <r>
    <x v="3"/>
    <x v="1"/>
    <x v="0"/>
    <x v="22"/>
    <x v="1"/>
    <x v="4"/>
    <x v="2"/>
    <x v="0"/>
    <n v="9"/>
    <n v="23796468.519838996"/>
  </r>
  <r>
    <x v="3"/>
    <x v="1"/>
    <x v="0"/>
    <x v="22"/>
    <x v="1"/>
    <x v="4"/>
    <x v="2"/>
    <x v="1"/>
    <n v="17"/>
    <n v="43846048.179103427"/>
  </r>
  <r>
    <x v="3"/>
    <x v="1"/>
    <x v="0"/>
    <x v="23"/>
    <x v="0"/>
    <x v="0"/>
    <x v="0"/>
    <x v="0"/>
    <n v="53"/>
    <n v="748581226.29000008"/>
  </r>
  <r>
    <x v="3"/>
    <x v="1"/>
    <x v="0"/>
    <x v="23"/>
    <x v="0"/>
    <x v="0"/>
    <x v="0"/>
    <x v="1"/>
    <n v="11"/>
    <n v="165987699"/>
  </r>
  <r>
    <x v="3"/>
    <x v="1"/>
    <x v="0"/>
    <x v="23"/>
    <x v="0"/>
    <x v="0"/>
    <x v="3"/>
    <x v="0"/>
    <n v="64"/>
    <n v="504617201.04966849"/>
  </r>
  <r>
    <x v="3"/>
    <x v="1"/>
    <x v="0"/>
    <x v="23"/>
    <x v="0"/>
    <x v="0"/>
    <x v="3"/>
    <x v="1"/>
    <n v="15"/>
    <n v="101339487.09789082"/>
  </r>
  <r>
    <x v="3"/>
    <x v="1"/>
    <x v="0"/>
    <x v="23"/>
    <x v="0"/>
    <x v="0"/>
    <x v="4"/>
    <x v="0"/>
    <n v="16"/>
    <n v="51525715.861953445"/>
  </r>
  <r>
    <x v="3"/>
    <x v="1"/>
    <x v="0"/>
    <x v="23"/>
    <x v="0"/>
    <x v="0"/>
    <x v="4"/>
    <x v="1"/>
    <n v="1"/>
    <n v="5941435.3650000002"/>
  </r>
  <r>
    <x v="3"/>
    <x v="1"/>
    <x v="0"/>
    <x v="23"/>
    <x v="0"/>
    <x v="0"/>
    <x v="1"/>
    <x v="0"/>
    <n v="6"/>
    <n v="15846279.001714975"/>
  </r>
  <r>
    <x v="3"/>
    <x v="1"/>
    <x v="0"/>
    <x v="23"/>
    <x v="0"/>
    <x v="0"/>
    <x v="1"/>
    <x v="1"/>
    <n v="29"/>
    <n v="78173486.035840645"/>
  </r>
  <r>
    <x v="3"/>
    <x v="1"/>
    <x v="0"/>
    <x v="23"/>
    <x v="0"/>
    <x v="0"/>
    <x v="2"/>
    <x v="0"/>
    <n v="4"/>
    <n v="8493460.3291580491"/>
  </r>
  <r>
    <x v="3"/>
    <x v="1"/>
    <x v="0"/>
    <x v="23"/>
    <x v="0"/>
    <x v="1"/>
    <x v="3"/>
    <x v="0"/>
    <n v="400"/>
    <n v="3331341932.3806114"/>
  </r>
  <r>
    <x v="3"/>
    <x v="1"/>
    <x v="0"/>
    <x v="23"/>
    <x v="0"/>
    <x v="1"/>
    <x v="3"/>
    <x v="1"/>
    <n v="239"/>
    <n v="1885279148.5555747"/>
  </r>
  <r>
    <x v="3"/>
    <x v="1"/>
    <x v="0"/>
    <x v="23"/>
    <x v="0"/>
    <x v="1"/>
    <x v="4"/>
    <x v="0"/>
    <n v="40"/>
    <n v="132371442.59144394"/>
  </r>
  <r>
    <x v="3"/>
    <x v="1"/>
    <x v="0"/>
    <x v="23"/>
    <x v="0"/>
    <x v="1"/>
    <x v="4"/>
    <x v="1"/>
    <n v="53"/>
    <n v="197747951.40154496"/>
  </r>
  <r>
    <x v="3"/>
    <x v="1"/>
    <x v="0"/>
    <x v="23"/>
    <x v="0"/>
    <x v="1"/>
    <x v="1"/>
    <x v="0"/>
    <n v="47"/>
    <n v="123468424.93508497"/>
  </r>
  <r>
    <x v="3"/>
    <x v="1"/>
    <x v="0"/>
    <x v="23"/>
    <x v="0"/>
    <x v="1"/>
    <x v="1"/>
    <x v="1"/>
    <n v="87"/>
    <n v="231594298.82695934"/>
  </r>
  <r>
    <x v="3"/>
    <x v="1"/>
    <x v="0"/>
    <x v="23"/>
    <x v="0"/>
    <x v="1"/>
    <x v="2"/>
    <x v="0"/>
    <n v="10"/>
    <n v="21655235.803276099"/>
  </r>
  <r>
    <x v="3"/>
    <x v="1"/>
    <x v="0"/>
    <x v="23"/>
    <x v="0"/>
    <x v="1"/>
    <x v="2"/>
    <x v="1"/>
    <n v="4"/>
    <n v="8505093.3158780485"/>
  </r>
  <r>
    <x v="3"/>
    <x v="1"/>
    <x v="0"/>
    <x v="23"/>
    <x v="1"/>
    <x v="2"/>
    <x v="3"/>
    <x v="0"/>
    <n v="54"/>
    <n v="394660428"/>
  </r>
  <r>
    <x v="3"/>
    <x v="1"/>
    <x v="0"/>
    <x v="23"/>
    <x v="1"/>
    <x v="2"/>
    <x v="3"/>
    <x v="1"/>
    <n v="41"/>
    <n v="205208094"/>
  </r>
  <r>
    <x v="3"/>
    <x v="1"/>
    <x v="0"/>
    <x v="23"/>
    <x v="1"/>
    <x v="2"/>
    <x v="4"/>
    <x v="0"/>
    <n v="1"/>
    <n v="2400000"/>
  </r>
  <r>
    <x v="3"/>
    <x v="1"/>
    <x v="0"/>
    <x v="23"/>
    <x v="1"/>
    <x v="2"/>
    <x v="4"/>
    <x v="1"/>
    <n v="3"/>
    <n v="11150388"/>
  </r>
  <r>
    <x v="3"/>
    <x v="1"/>
    <x v="0"/>
    <x v="23"/>
    <x v="1"/>
    <x v="2"/>
    <x v="1"/>
    <x v="0"/>
    <n v="6"/>
    <n v="12110394"/>
  </r>
  <r>
    <x v="3"/>
    <x v="1"/>
    <x v="0"/>
    <x v="23"/>
    <x v="1"/>
    <x v="2"/>
    <x v="1"/>
    <x v="1"/>
    <n v="5"/>
    <n v="8937306"/>
  </r>
  <r>
    <x v="3"/>
    <x v="1"/>
    <x v="0"/>
    <x v="23"/>
    <x v="1"/>
    <x v="2"/>
    <x v="2"/>
    <x v="1"/>
    <n v="1"/>
    <n v="1500303"/>
  </r>
  <r>
    <x v="3"/>
    <x v="1"/>
    <x v="0"/>
    <x v="23"/>
    <x v="1"/>
    <x v="4"/>
    <x v="3"/>
    <x v="0"/>
    <n v="7"/>
    <n v="64486038.349472702"/>
  </r>
  <r>
    <x v="3"/>
    <x v="1"/>
    <x v="0"/>
    <x v="23"/>
    <x v="1"/>
    <x v="4"/>
    <x v="3"/>
    <x v="1"/>
    <n v="2"/>
    <n v="17041452.756709151"/>
  </r>
  <r>
    <x v="3"/>
    <x v="1"/>
    <x v="0"/>
    <x v="23"/>
    <x v="1"/>
    <x v="4"/>
    <x v="4"/>
    <x v="1"/>
    <n v="2"/>
    <n v="12749309.514308576"/>
  </r>
  <r>
    <x v="3"/>
    <x v="1"/>
    <x v="0"/>
    <x v="23"/>
    <x v="1"/>
    <x v="4"/>
    <x v="1"/>
    <x v="0"/>
    <n v="1"/>
    <n v="2612792.855621052"/>
  </r>
  <r>
    <x v="3"/>
    <x v="1"/>
    <x v="0"/>
    <x v="23"/>
    <x v="1"/>
    <x v="4"/>
    <x v="2"/>
    <x v="1"/>
    <n v="2"/>
    <n v="4247621.8289999999"/>
  </r>
  <r>
    <x v="3"/>
    <x v="1"/>
    <x v="0"/>
    <x v="24"/>
    <x v="0"/>
    <x v="0"/>
    <x v="0"/>
    <x v="0"/>
    <n v="26"/>
    <n v="306276822.680655"/>
  </r>
  <r>
    <x v="3"/>
    <x v="1"/>
    <x v="0"/>
    <x v="24"/>
    <x v="0"/>
    <x v="0"/>
    <x v="0"/>
    <x v="1"/>
    <n v="12"/>
    <n v="137877504.18000001"/>
  </r>
  <r>
    <x v="3"/>
    <x v="1"/>
    <x v="0"/>
    <x v="24"/>
    <x v="0"/>
    <x v="0"/>
    <x v="3"/>
    <x v="0"/>
    <n v="4"/>
    <n v="28384058.277243607"/>
  </r>
  <r>
    <x v="3"/>
    <x v="1"/>
    <x v="0"/>
    <x v="24"/>
    <x v="0"/>
    <x v="0"/>
    <x v="3"/>
    <x v="1"/>
    <n v="1"/>
    <n v="6710814.265409274"/>
  </r>
  <r>
    <x v="3"/>
    <x v="1"/>
    <x v="0"/>
    <x v="24"/>
    <x v="0"/>
    <x v="0"/>
    <x v="4"/>
    <x v="1"/>
    <n v="1"/>
    <n v="3117721.895624999"/>
  </r>
  <r>
    <x v="3"/>
    <x v="1"/>
    <x v="0"/>
    <x v="24"/>
    <x v="0"/>
    <x v="0"/>
    <x v="1"/>
    <x v="1"/>
    <n v="3"/>
    <n v="7998923.3408522699"/>
  </r>
  <r>
    <x v="3"/>
    <x v="1"/>
    <x v="0"/>
    <x v="24"/>
    <x v="0"/>
    <x v="1"/>
    <x v="0"/>
    <x v="0"/>
    <n v="1"/>
    <n v="20649027"/>
  </r>
  <r>
    <x v="3"/>
    <x v="1"/>
    <x v="0"/>
    <x v="24"/>
    <x v="0"/>
    <x v="1"/>
    <x v="3"/>
    <x v="0"/>
    <n v="343"/>
    <n v="2646044161.8093324"/>
  </r>
  <r>
    <x v="3"/>
    <x v="1"/>
    <x v="0"/>
    <x v="24"/>
    <x v="0"/>
    <x v="1"/>
    <x v="3"/>
    <x v="1"/>
    <n v="421"/>
    <n v="3045645700.3040247"/>
  </r>
  <r>
    <x v="3"/>
    <x v="1"/>
    <x v="0"/>
    <x v="24"/>
    <x v="0"/>
    <x v="1"/>
    <x v="4"/>
    <x v="0"/>
    <n v="22"/>
    <n v="66953132.182800002"/>
  </r>
  <r>
    <x v="3"/>
    <x v="1"/>
    <x v="0"/>
    <x v="24"/>
    <x v="0"/>
    <x v="1"/>
    <x v="4"/>
    <x v="1"/>
    <n v="51"/>
    <n v="166329129.51984"/>
  </r>
  <r>
    <x v="3"/>
    <x v="1"/>
    <x v="0"/>
    <x v="24"/>
    <x v="0"/>
    <x v="1"/>
    <x v="1"/>
    <x v="0"/>
    <n v="24"/>
    <n v="64938403.175400004"/>
  </r>
  <r>
    <x v="3"/>
    <x v="1"/>
    <x v="0"/>
    <x v="24"/>
    <x v="0"/>
    <x v="1"/>
    <x v="1"/>
    <x v="1"/>
    <n v="48"/>
    <n v="131032534.34314768"/>
  </r>
  <r>
    <x v="3"/>
    <x v="1"/>
    <x v="0"/>
    <x v="24"/>
    <x v="0"/>
    <x v="1"/>
    <x v="2"/>
    <x v="0"/>
    <n v="1"/>
    <n v="1932550.62"/>
  </r>
  <r>
    <x v="3"/>
    <x v="1"/>
    <x v="0"/>
    <x v="24"/>
    <x v="1"/>
    <x v="2"/>
    <x v="3"/>
    <x v="0"/>
    <n v="58"/>
    <n v="266601015"/>
  </r>
  <r>
    <x v="3"/>
    <x v="1"/>
    <x v="0"/>
    <x v="24"/>
    <x v="1"/>
    <x v="2"/>
    <x v="3"/>
    <x v="1"/>
    <n v="67"/>
    <n v="294351669"/>
  </r>
  <r>
    <x v="3"/>
    <x v="1"/>
    <x v="0"/>
    <x v="24"/>
    <x v="1"/>
    <x v="2"/>
    <x v="4"/>
    <x v="0"/>
    <n v="11"/>
    <n v="35439513"/>
  </r>
  <r>
    <x v="3"/>
    <x v="1"/>
    <x v="0"/>
    <x v="24"/>
    <x v="1"/>
    <x v="2"/>
    <x v="4"/>
    <x v="1"/>
    <n v="6"/>
    <n v="16530843"/>
  </r>
  <r>
    <x v="3"/>
    <x v="1"/>
    <x v="0"/>
    <x v="24"/>
    <x v="1"/>
    <x v="2"/>
    <x v="1"/>
    <x v="0"/>
    <n v="7"/>
    <n v="15745971"/>
  </r>
  <r>
    <x v="3"/>
    <x v="1"/>
    <x v="0"/>
    <x v="24"/>
    <x v="1"/>
    <x v="2"/>
    <x v="1"/>
    <x v="1"/>
    <n v="11"/>
    <n v="22291731"/>
  </r>
  <r>
    <x v="3"/>
    <x v="1"/>
    <x v="0"/>
    <x v="24"/>
    <x v="1"/>
    <x v="2"/>
    <x v="2"/>
    <x v="0"/>
    <n v="1"/>
    <n v="1858155"/>
  </r>
  <r>
    <x v="3"/>
    <x v="1"/>
    <x v="0"/>
    <x v="24"/>
    <x v="1"/>
    <x v="2"/>
    <x v="2"/>
    <x v="1"/>
    <n v="1"/>
    <n v="1432413"/>
  </r>
  <r>
    <x v="3"/>
    <x v="1"/>
    <x v="0"/>
    <x v="24"/>
    <x v="1"/>
    <x v="4"/>
    <x v="3"/>
    <x v="0"/>
    <n v="7"/>
    <n v="50479378.1540839"/>
  </r>
  <r>
    <x v="3"/>
    <x v="1"/>
    <x v="0"/>
    <x v="24"/>
    <x v="1"/>
    <x v="4"/>
    <x v="3"/>
    <x v="1"/>
    <n v="11"/>
    <n v="74682947.913858473"/>
  </r>
  <r>
    <x v="3"/>
    <x v="1"/>
    <x v="0"/>
    <x v="24"/>
    <x v="1"/>
    <x v="4"/>
    <x v="4"/>
    <x v="1"/>
    <n v="1"/>
    <n v="3117721.895624999"/>
  </r>
  <r>
    <x v="3"/>
    <x v="1"/>
    <x v="0"/>
    <x v="24"/>
    <x v="1"/>
    <x v="4"/>
    <x v="1"/>
    <x v="1"/>
    <n v="3"/>
    <n v="7998860.5015909066"/>
  </r>
  <r>
    <x v="3"/>
    <x v="1"/>
    <x v="0"/>
    <x v="25"/>
    <x v="0"/>
    <x v="0"/>
    <x v="0"/>
    <x v="0"/>
    <n v="34"/>
    <n v="335439057.52131003"/>
  </r>
  <r>
    <x v="3"/>
    <x v="1"/>
    <x v="0"/>
    <x v="25"/>
    <x v="0"/>
    <x v="0"/>
    <x v="0"/>
    <x v="1"/>
    <n v="9"/>
    <n v="96581751.539999992"/>
  </r>
  <r>
    <x v="3"/>
    <x v="1"/>
    <x v="0"/>
    <x v="25"/>
    <x v="0"/>
    <x v="0"/>
    <x v="3"/>
    <x v="0"/>
    <n v="39"/>
    <n v="244724971.70437586"/>
  </r>
  <r>
    <x v="3"/>
    <x v="1"/>
    <x v="0"/>
    <x v="25"/>
    <x v="0"/>
    <x v="0"/>
    <x v="3"/>
    <x v="1"/>
    <n v="22"/>
    <n v="133386054.05166088"/>
  </r>
  <r>
    <x v="3"/>
    <x v="1"/>
    <x v="0"/>
    <x v="25"/>
    <x v="0"/>
    <x v="0"/>
    <x v="4"/>
    <x v="0"/>
    <n v="5"/>
    <n v="14857360.292117644"/>
  </r>
  <r>
    <x v="3"/>
    <x v="1"/>
    <x v="0"/>
    <x v="25"/>
    <x v="0"/>
    <x v="0"/>
    <x v="4"/>
    <x v="1"/>
    <n v="9"/>
    <n v="23972403.470625006"/>
  </r>
  <r>
    <x v="3"/>
    <x v="1"/>
    <x v="0"/>
    <x v="25"/>
    <x v="0"/>
    <x v="0"/>
    <x v="1"/>
    <x v="0"/>
    <n v="15"/>
    <n v="37860862.796250001"/>
  </r>
  <r>
    <x v="3"/>
    <x v="1"/>
    <x v="0"/>
    <x v="25"/>
    <x v="0"/>
    <x v="0"/>
    <x v="1"/>
    <x v="1"/>
    <n v="39"/>
    <n v="97205868.01361841"/>
  </r>
  <r>
    <x v="3"/>
    <x v="1"/>
    <x v="0"/>
    <x v="25"/>
    <x v="0"/>
    <x v="0"/>
    <x v="2"/>
    <x v="0"/>
    <n v="15"/>
    <n v="28833669.428048756"/>
  </r>
  <r>
    <x v="3"/>
    <x v="1"/>
    <x v="0"/>
    <x v="25"/>
    <x v="0"/>
    <x v="1"/>
    <x v="3"/>
    <x v="0"/>
    <n v="164"/>
    <n v="1053171828.1236809"/>
  </r>
  <r>
    <x v="3"/>
    <x v="1"/>
    <x v="0"/>
    <x v="25"/>
    <x v="0"/>
    <x v="1"/>
    <x v="3"/>
    <x v="1"/>
    <n v="173"/>
    <n v="1060352247.8315339"/>
  </r>
  <r>
    <x v="3"/>
    <x v="1"/>
    <x v="0"/>
    <x v="25"/>
    <x v="0"/>
    <x v="1"/>
    <x v="4"/>
    <x v="0"/>
    <n v="17"/>
    <n v="51388987.722882345"/>
  </r>
  <r>
    <x v="3"/>
    <x v="1"/>
    <x v="0"/>
    <x v="25"/>
    <x v="0"/>
    <x v="1"/>
    <x v="4"/>
    <x v="1"/>
    <n v="18"/>
    <n v="53686165.074375004"/>
  </r>
  <r>
    <x v="3"/>
    <x v="1"/>
    <x v="0"/>
    <x v="25"/>
    <x v="0"/>
    <x v="1"/>
    <x v="1"/>
    <x v="0"/>
    <n v="45"/>
    <n v="113582588.38875"/>
  </r>
  <r>
    <x v="3"/>
    <x v="1"/>
    <x v="0"/>
    <x v="25"/>
    <x v="0"/>
    <x v="1"/>
    <x v="1"/>
    <x v="1"/>
    <n v="61"/>
    <n v="152294223.49638158"/>
  </r>
  <r>
    <x v="3"/>
    <x v="1"/>
    <x v="0"/>
    <x v="25"/>
    <x v="0"/>
    <x v="1"/>
    <x v="2"/>
    <x v="0"/>
    <n v="26"/>
    <n v="49978360.341951177"/>
  </r>
  <r>
    <x v="3"/>
    <x v="1"/>
    <x v="0"/>
    <x v="25"/>
    <x v="0"/>
    <x v="1"/>
    <x v="2"/>
    <x v="1"/>
    <n v="16"/>
    <n v="28743602.475000001"/>
  </r>
  <r>
    <x v="3"/>
    <x v="1"/>
    <x v="0"/>
    <x v="25"/>
    <x v="1"/>
    <x v="2"/>
    <x v="3"/>
    <x v="0"/>
    <n v="1246"/>
    <n v="1665669255"/>
  </r>
  <r>
    <x v="3"/>
    <x v="1"/>
    <x v="0"/>
    <x v="25"/>
    <x v="1"/>
    <x v="2"/>
    <x v="3"/>
    <x v="1"/>
    <n v="597"/>
    <n v="813313665"/>
  </r>
  <r>
    <x v="3"/>
    <x v="1"/>
    <x v="0"/>
    <x v="25"/>
    <x v="1"/>
    <x v="2"/>
    <x v="4"/>
    <x v="0"/>
    <n v="843"/>
    <n v="654964239.61890006"/>
  </r>
  <r>
    <x v="3"/>
    <x v="1"/>
    <x v="0"/>
    <x v="25"/>
    <x v="1"/>
    <x v="2"/>
    <x v="4"/>
    <x v="1"/>
    <n v="370"/>
    <n v="285361325.49998999"/>
  </r>
  <r>
    <x v="3"/>
    <x v="1"/>
    <x v="0"/>
    <x v="25"/>
    <x v="1"/>
    <x v="2"/>
    <x v="1"/>
    <x v="0"/>
    <n v="13"/>
    <n v="28151430"/>
  </r>
  <r>
    <x v="3"/>
    <x v="1"/>
    <x v="0"/>
    <x v="25"/>
    <x v="1"/>
    <x v="2"/>
    <x v="1"/>
    <x v="1"/>
    <n v="14"/>
    <n v="25845204"/>
  </r>
  <r>
    <x v="3"/>
    <x v="1"/>
    <x v="0"/>
    <x v="25"/>
    <x v="1"/>
    <x v="2"/>
    <x v="2"/>
    <x v="0"/>
    <n v="14"/>
    <n v="16381737"/>
  </r>
  <r>
    <x v="3"/>
    <x v="1"/>
    <x v="0"/>
    <x v="25"/>
    <x v="1"/>
    <x v="2"/>
    <x v="2"/>
    <x v="1"/>
    <n v="5"/>
    <n v="5353170"/>
  </r>
  <r>
    <x v="3"/>
    <x v="1"/>
    <x v="0"/>
    <x v="25"/>
    <x v="1"/>
    <x v="4"/>
    <x v="3"/>
    <x v="0"/>
    <n v="6"/>
    <n v="39770200.648630843"/>
  </r>
  <r>
    <x v="3"/>
    <x v="1"/>
    <x v="0"/>
    <x v="25"/>
    <x v="1"/>
    <x v="4"/>
    <x v="3"/>
    <x v="1"/>
    <n v="8"/>
    <n v="50965373.406320758"/>
  </r>
  <r>
    <x v="3"/>
    <x v="1"/>
    <x v="0"/>
    <x v="25"/>
    <x v="1"/>
    <x v="4"/>
    <x v="4"/>
    <x v="1"/>
    <n v="3"/>
    <n v="10809357.616250001"/>
  </r>
  <r>
    <x v="3"/>
    <x v="1"/>
    <x v="0"/>
    <x v="25"/>
    <x v="1"/>
    <x v="4"/>
    <x v="1"/>
    <x v="0"/>
    <n v="1"/>
    <n v="2463510.1026136358"/>
  </r>
  <r>
    <x v="3"/>
    <x v="1"/>
    <x v="0"/>
    <x v="25"/>
    <x v="1"/>
    <x v="4"/>
    <x v="1"/>
    <x v="1"/>
    <n v="2"/>
    <n v="4857778.2631578948"/>
  </r>
  <r>
    <x v="3"/>
    <x v="1"/>
    <x v="0"/>
    <x v="25"/>
    <x v="1"/>
    <x v="4"/>
    <x v="2"/>
    <x v="0"/>
    <n v="3"/>
    <n v="5766733.8856097516"/>
  </r>
  <r>
    <x v="3"/>
    <x v="1"/>
    <x v="0"/>
    <x v="25"/>
    <x v="1"/>
    <x v="4"/>
    <x v="2"/>
    <x v="1"/>
    <n v="3"/>
    <n v="5608746.9093749998"/>
  </r>
  <r>
    <x v="3"/>
    <x v="1"/>
    <x v="0"/>
    <x v="25"/>
    <x v="1"/>
    <x v="3"/>
    <x v="3"/>
    <x v="0"/>
    <n v="20"/>
    <n v="66798912"/>
  </r>
  <r>
    <x v="3"/>
    <x v="1"/>
    <x v="0"/>
    <x v="25"/>
    <x v="1"/>
    <x v="3"/>
    <x v="3"/>
    <x v="1"/>
    <n v="9"/>
    <n v="21382620"/>
  </r>
  <r>
    <x v="3"/>
    <x v="1"/>
    <x v="0"/>
    <x v="25"/>
    <x v="1"/>
    <x v="3"/>
    <x v="4"/>
    <x v="0"/>
    <n v="20"/>
    <n v="52012884"/>
  </r>
  <r>
    <x v="3"/>
    <x v="1"/>
    <x v="0"/>
    <x v="25"/>
    <x v="1"/>
    <x v="3"/>
    <x v="4"/>
    <x v="1"/>
    <n v="5"/>
    <n v="9824868"/>
  </r>
  <r>
    <x v="3"/>
    <x v="1"/>
    <x v="0"/>
    <x v="25"/>
    <x v="1"/>
    <x v="3"/>
    <x v="1"/>
    <x v="0"/>
    <n v="18"/>
    <n v="32612982"/>
  </r>
  <r>
    <x v="3"/>
    <x v="1"/>
    <x v="0"/>
    <x v="25"/>
    <x v="1"/>
    <x v="3"/>
    <x v="1"/>
    <x v="1"/>
    <n v="22"/>
    <n v="35444595"/>
  </r>
  <r>
    <x v="3"/>
    <x v="1"/>
    <x v="0"/>
    <x v="25"/>
    <x v="1"/>
    <x v="3"/>
    <x v="2"/>
    <x v="0"/>
    <n v="113"/>
    <n v="147527562"/>
  </r>
  <r>
    <x v="3"/>
    <x v="1"/>
    <x v="0"/>
    <x v="25"/>
    <x v="1"/>
    <x v="3"/>
    <x v="2"/>
    <x v="1"/>
    <n v="45"/>
    <n v="53902515"/>
  </r>
  <r>
    <x v="3"/>
    <x v="1"/>
    <x v="0"/>
    <x v="26"/>
    <x v="0"/>
    <x v="0"/>
    <x v="0"/>
    <x v="1"/>
    <n v="21"/>
    <n v="239776593.90000001"/>
  </r>
  <r>
    <x v="3"/>
    <x v="1"/>
    <x v="0"/>
    <x v="26"/>
    <x v="0"/>
    <x v="0"/>
    <x v="3"/>
    <x v="0"/>
    <n v="4"/>
    <n v="25646180.421969149"/>
  </r>
  <r>
    <x v="3"/>
    <x v="1"/>
    <x v="0"/>
    <x v="26"/>
    <x v="0"/>
    <x v="0"/>
    <x v="3"/>
    <x v="1"/>
    <n v="26"/>
    <n v="168857107.93556854"/>
  </r>
  <r>
    <x v="3"/>
    <x v="1"/>
    <x v="0"/>
    <x v="26"/>
    <x v="0"/>
    <x v="0"/>
    <x v="4"/>
    <x v="1"/>
    <n v="5"/>
    <n v="20996541.388333332"/>
  </r>
  <r>
    <x v="3"/>
    <x v="1"/>
    <x v="0"/>
    <x v="26"/>
    <x v="0"/>
    <x v="0"/>
    <x v="1"/>
    <x v="0"/>
    <n v="7"/>
    <n v="18787379.380454544"/>
  </r>
  <r>
    <x v="3"/>
    <x v="1"/>
    <x v="0"/>
    <x v="26"/>
    <x v="0"/>
    <x v="0"/>
    <x v="1"/>
    <x v="1"/>
    <n v="1"/>
    <n v="2788297.9674999993"/>
  </r>
  <r>
    <x v="3"/>
    <x v="1"/>
    <x v="0"/>
    <x v="26"/>
    <x v="0"/>
    <x v="1"/>
    <x v="3"/>
    <x v="0"/>
    <n v="76"/>
    <n v="460630900.75023621"/>
  </r>
  <r>
    <x v="3"/>
    <x v="1"/>
    <x v="0"/>
    <x v="26"/>
    <x v="0"/>
    <x v="1"/>
    <x v="3"/>
    <x v="1"/>
    <n v="236"/>
    <n v="1400873473.7541492"/>
  </r>
  <r>
    <x v="3"/>
    <x v="1"/>
    <x v="0"/>
    <x v="26"/>
    <x v="0"/>
    <x v="1"/>
    <x v="4"/>
    <x v="0"/>
    <n v="4"/>
    <n v="12281235.899999999"/>
  </r>
  <r>
    <x v="3"/>
    <x v="1"/>
    <x v="0"/>
    <x v="26"/>
    <x v="0"/>
    <x v="1"/>
    <x v="4"/>
    <x v="1"/>
    <n v="38"/>
    <n v="137721648.12166664"/>
  </r>
  <r>
    <x v="3"/>
    <x v="1"/>
    <x v="0"/>
    <x v="26"/>
    <x v="0"/>
    <x v="1"/>
    <x v="1"/>
    <x v="0"/>
    <n v="7"/>
    <n v="18530121.484545454"/>
  </r>
  <r>
    <x v="3"/>
    <x v="1"/>
    <x v="0"/>
    <x v="26"/>
    <x v="0"/>
    <x v="1"/>
    <x v="1"/>
    <x v="1"/>
    <n v="19"/>
    <n v="52123002.297499985"/>
  </r>
  <r>
    <x v="3"/>
    <x v="1"/>
    <x v="0"/>
    <x v="26"/>
    <x v="0"/>
    <x v="1"/>
    <x v="2"/>
    <x v="0"/>
    <n v="15"/>
    <n v="27005850.029999997"/>
  </r>
  <r>
    <x v="3"/>
    <x v="1"/>
    <x v="0"/>
    <x v="26"/>
    <x v="0"/>
    <x v="1"/>
    <x v="2"/>
    <x v="1"/>
    <n v="5"/>
    <n v="9081370.0499999989"/>
  </r>
  <r>
    <x v="3"/>
    <x v="1"/>
    <x v="0"/>
    <x v="26"/>
    <x v="1"/>
    <x v="2"/>
    <x v="3"/>
    <x v="0"/>
    <n v="17"/>
    <n v="90523509"/>
  </r>
  <r>
    <x v="3"/>
    <x v="1"/>
    <x v="0"/>
    <x v="26"/>
    <x v="1"/>
    <x v="2"/>
    <x v="3"/>
    <x v="1"/>
    <n v="47"/>
    <n v="191200626"/>
  </r>
  <r>
    <x v="3"/>
    <x v="1"/>
    <x v="0"/>
    <x v="26"/>
    <x v="1"/>
    <x v="2"/>
    <x v="4"/>
    <x v="0"/>
    <n v="2"/>
    <n v="8688612"/>
  </r>
  <r>
    <x v="3"/>
    <x v="1"/>
    <x v="0"/>
    <x v="26"/>
    <x v="1"/>
    <x v="2"/>
    <x v="1"/>
    <x v="1"/>
    <n v="1"/>
    <n v="3670617"/>
  </r>
  <r>
    <x v="3"/>
    <x v="1"/>
    <x v="0"/>
    <x v="26"/>
    <x v="1"/>
    <x v="4"/>
    <x v="3"/>
    <x v="1"/>
    <n v="2"/>
    <n v="11664438.96724933"/>
  </r>
  <r>
    <x v="3"/>
    <x v="1"/>
    <x v="0"/>
    <x v="27"/>
    <x v="0"/>
    <x v="0"/>
    <x v="0"/>
    <x v="0"/>
    <n v="28"/>
    <n v="269582644.38958502"/>
  </r>
  <r>
    <x v="3"/>
    <x v="1"/>
    <x v="0"/>
    <x v="27"/>
    <x v="0"/>
    <x v="0"/>
    <x v="0"/>
    <x v="1"/>
    <n v="16"/>
    <n v="149617196.04565501"/>
  </r>
  <r>
    <x v="3"/>
    <x v="1"/>
    <x v="0"/>
    <x v="27"/>
    <x v="0"/>
    <x v="0"/>
    <x v="3"/>
    <x v="0"/>
    <n v="35"/>
    <n v="258344655.47039881"/>
  </r>
  <r>
    <x v="3"/>
    <x v="1"/>
    <x v="0"/>
    <x v="27"/>
    <x v="0"/>
    <x v="0"/>
    <x v="3"/>
    <x v="1"/>
    <n v="20"/>
    <n v="145619340.85255629"/>
  </r>
  <r>
    <x v="3"/>
    <x v="1"/>
    <x v="0"/>
    <x v="27"/>
    <x v="0"/>
    <x v="0"/>
    <x v="4"/>
    <x v="0"/>
    <n v="10"/>
    <n v="42232360.058540776"/>
  </r>
  <r>
    <x v="3"/>
    <x v="1"/>
    <x v="0"/>
    <x v="27"/>
    <x v="0"/>
    <x v="0"/>
    <x v="4"/>
    <x v="1"/>
    <n v="15"/>
    <n v="44987875.533620693"/>
  </r>
  <r>
    <x v="3"/>
    <x v="1"/>
    <x v="0"/>
    <x v="27"/>
    <x v="0"/>
    <x v="0"/>
    <x v="1"/>
    <x v="0"/>
    <n v="34"/>
    <n v="92786294.028600007"/>
  </r>
  <r>
    <x v="3"/>
    <x v="1"/>
    <x v="0"/>
    <x v="27"/>
    <x v="0"/>
    <x v="0"/>
    <x v="1"/>
    <x v="1"/>
    <n v="45"/>
    <n v="128023331.01847816"/>
  </r>
  <r>
    <x v="3"/>
    <x v="1"/>
    <x v="0"/>
    <x v="27"/>
    <x v="0"/>
    <x v="0"/>
    <x v="2"/>
    <x v="0"/>
    <n v="26"/>
    <n v="54976111.130571418"/>
  </r>
  <r>
    <x v="3"/>
    <x v="1"/>
    <x v="0"/>
    <x v="27"/>
    <x v="0"/>
    <x v="0"/>
    <x v="2"/>
    <x v="1"/>
    <n v="1"/>
    <n v="2130227.0099999998"/>
  </r>
  <r>
    <x v="3"/>
    <x v="1"/>
    <x v="0"/>
    <x v="27"/>
    <x v="0"/>
    <x v="1"/>
    <x v="3"/>
    <x v="0"/>
    <n v="27"/>
    <n v="199294448.50573623"/>
  </r>
  <r>
    <x v="3"/>
    <x v="1"/>
    <x v="0"/>
    <x v="27"/>
    <x v="0"/>
    <x v="1"/>
    <x v="3"/>
    <x v="1"/>
    <n v="28"/>
    <n v="203867077.19357881"/>
  </r>
  <r>
    <x v="3"/>
    <x v="1"/>
    <x v="0"/>
    <x v="27"/>
    <x v="0"/>
    <x v="1"/>
    <x v="4"/>
    <x v="0"/>
    <n v="6"/>
    <n v="18759390.230769232"/>
  </r>
  <r>
    <x v="3"/>
    <x v="1"/>
    <x v="0"/>
    <x v="27"/>
    <x v="0"/>
    <x v="1"/>
    <x v="4"/>
    <x v="1"/>
    <n v="14"/>
    <n v="41988683.831379309"/>
  </r>
  <r>
    <x v="3"/>
    <x v="1"/>
    <x v="0"/>
    <x v="27"/>
    <x v="0"/>
    <x v="1"/>
    <x v="1"/>
    <x v="0"/>
    <n v="16"/>
    <n v="43664138.366400003"/>
  </r>
  <r>
    <x v="3"/>
    <x v="1"/>
    <x v="0"/>
    <x v="27"/>
    <x v="0"/>
    <x v="1"/>
    <x v="1"/>
    <x v="1"/>
    <n v="24"/>
    <n v="68279109.876521677"/>
  </r>
  <r>
    <x v="3"/>
    <x v="1"/>
    <x v="0"/>
    <x v="27"/>
    <x v="0"/>
    <x v="1"/>
    <x v="2"/>
    <x v="0"/>
    <n v="9"/>
    <n v="19030192.314428568"/>
  </r>
  <r>
    <x v="3"/>
    <x v="1"/>
    <x v="0"/>
    <x v="27"/>
    <x v="1"/>
    <x v="2"/>
    <x v="3"/>
    <x v="0"/>
    <n v="35"/>
    <n v="164797500"/>
  </r>
  <r>
    <x v="3"/>
    <x v="1"/>
    <x v="0"/>
    <x v="27"/>
    <x v="1"/>
    <x v="2"/>
    <x v="3"/>
    <x v="1"/>
    <n v="23"/>
    <n v="90045000"/>
  </r>
  <r>
    <x v="3"/>
    <x v="1"/>
    <x v="0"/>
    <x v="27"/>
    <x v="1"/>
    <x v="2"/>
    <x v="4"/>
    <x v="0"/>
    <n v="47"/>
    <n v="112335000"/>
  </r>
  <r>
    <x v="3"/>
    <x v="1"/>
    <x v="0"/>
    <x v="27"/>
    <x v="1"/>
    <x v="2"/>
    <x v="4"/>
    <x v="1"/>
    <n v="49"/>
    <n v="113580000"/>
  </r>
  <r>
    <x v="3"/>
    <x v="1"/>
    <x v="0"/>
    <x v="27"/>
    <x v="1"/>
    <x v="2"/>
    <x v="1"/>
    <x v="0"/>
    <n v="234"/>
    <n v="339075000"/>
  </r>
  <r>
    <x v="3"/>
    <x v="1"/>
    <x v="0"/>
    <x v="27"/>
    <x v="1"/>
    <x v="2"/>
    <x v="1"/>
    <x v="1"/>
    <n v="119"/>
    <n v="175440000"/>
  </r>
  <r>
    <x v="3"/>
    <x v="1"/>
    <x v="0"/>
    <x v="27"/>
    <x v="1"/>
    <x v="2"/>
    <x v="2"/>
    <x v="0"/>
    <n v="4"/>
    <n v="3000000"/>
  </r>
  <r>
    <x v="3"/>
    <x v="1"/>
    <x v="0"/>
    <x v="27"/>
    <x v="1"/>
    <x v="2"/>
    <x v="2"/>
    <x v="1"/>
    <n v="1"/>
    <n v="750000"/>
  </r>
  <r>
    <x v="3"/>
    <x v="1"/>
    <x v="0"/>
    <x v="27"/>
    <x v="1"/>
    <x v="3"/>
    <x v="2"/>
    <x v="0"/>
    <n v="17"/>
    <n v="20965011.5"/>
  </r>
  <r>
    <x v="3"/>
    <x v="1"/>
    <x v="1"/>
    <x v="15"/>
    <x v="0"/>
    <x v="0"/>
    <x v="0"/>
    <x v="0"/>
    <n v="219"/>
    <n v="2002508981.0810916"/>
  </r>
  <r>
    <x v="3"/>
    <x v="1"/>
    <x v="1"/>
    <x v="15"/>
    <x v="0"/>
    <x v="0"/>
    <x v="0"/>
    <x v="1"/>
    <n v="147"/>
    <n v="1118497589.083138"/>
  </r>
  <r>
    <x v="3"/>
    <x v="1"/>
    <x v="1"/>
    <x v="15"/>
    <x v="0"/>
    <x v="0"/>
    <x v="3"/>
    <x v="0"/>
    <n v="3998"/>
    <n v="24028883473.328835"/>
  </r>
  <r>
    <x v="3"/>
    <x v="1"/>
    <x v="1"/>
    <x v="15"/>
    <x v="0"/>
    <x v="0"/>
    <x v="3"/>
    <x v="1"/>
    <n v="6768"/>
    <n v="33578095118.186359"/>
  </r>
  <r>
    <x v="3"/>
    <x v="1"/>
    <x v="1"/>
    <x v="15"/>
    <x v="0"/>
    <x v="0"/>
    <x v="4"/>
    <x v="0"/>
    <n v="2293"/>
    <n v="4082490095.3177047"/>
  </r>
  <r>
    <x v="3"/>
    <x v="1"/>
    <x v="1"/>
    <x v="15"/>
    <x v="0"/>
    <x v="0"/>
    <x v="4"/>
    <x v="1"/>
    <n v="13180"/>
    <n v="22884084274.54607"/>
  </r>
  <r>
    <x v="3"/>
    <x v="1"/>
    <x v="1"/>
    <x v="15"/>
    <x v="0"/>
    <x v="0"/>
    <x v="1"/>
    <x v="0"/>
    <n v="884"/>
    <n v="1568749967.6727157"/>
  </r>
  <r>
    <x v="3"/>
    <x v="1"/>
    <x v="1"/>
    <x v="15"/>
    <x v="0"/>
    <x v="0"/>
    <x v="1"/>
    <x v="1"/>
    <n v="3616"/>
    <n v="6197399515.422226"/>
  </r>
  <r>
    <x v="3"/>
    <x v="1"/>
    <x v="1"/>
    <x v="15"/>
    <x v="0"/>
    <x v="0"/>
    <x v="2"/>
    <x v="0"/>
    <n v="4088"/>
    <n v="5952855637.4353313"/>
  </r>
  <r>
    <x v="3"/>
    <x v="1"/>
    <x v="1"/>
    <x v="15"/>
    <x v="0"/>
    <x v="0"/>
    <x v="2"/>
    <x v="1"/>
    <n v="2581"/>
    <n v="3629805756.531146"/>
  </r>
  <r>
    <x v="3"/>
    <x v="1"/>
    <x v="1"/>
    <x v="15"/>
    <x v="0"/>
    <x v="1"/>
    <x v="3"/>
    <x v="0"/>
    <n v="18920"/>
    <n v="117037042074.78647"/>
  </r>
  <r>
    <x v="3"/>
    <x v="1"/>
    <x v="1"/>
    <x v="15"/>
    <x v="0"/>
    <x v="1"/>
    <x v="3"/>
    <x v="1"/>
    <n v="27115"/>
    <n v="146100683439.89633"/>
  </r>
  <r>
    <x v="3"/>
    <x v="1"/>
    <x v="1"/>
    <x v="15"/>
    <x v="0"/>
    <x v="1"/>
    <x v="4"/>
    <x v="0"/>
    <n v="3855"/>
    <n v="7009915400.4505053"/>
  </r>
  <r>
    <x v="3"/>
    <x v="1"/>
    <x v="1"/>
    <x v="15"/>
    <x v="0"/>
    <x v="1"/>
    <x v="4"/>
    <x v="1"/>
    <n v="18113"/>
    <n v="31398065627.982094"/>
  </r>
  <r>
    <x v="3"/>
    <x v="1"/>
    <x v="1"/>
    <x v="15"/>
    <x v="0"/>
    <x v="1"/>
    <x v="1"/>
    <x v="0"/>
    <n v="1867"/>
    <n v="3339807030.612493"/>
  </r>
  <r>
    <x v="3"/>
    <x v="1"/>
    <x v="1"/>
    <x v="15"/>
    <x v="0"/>
    <x v="1"/>
    <x v="1"/>
    <x v="1"/>
    <n v="6883"/>
    <n v="11889961111.889202"/>
  </r>
  <r>
    <x v="3"/>
    <x v="1"/>
    <x v="1"/>
    <x v="15"/>
    <x v="0"/>
    <x v="1"/>
    <x v="2"/>
    <x v="0"/>
    <n v="4020"/>
    <n v="5891568503.424964"/>
  </r>
  <r>
    <x v="3"/>
    <x v="1"/>
    <x v="1"/>
    <x v="15"/>
    <x v="0"/>
    <x v="1"/>
    <x v="2"/>
    <x v="1"/>
    <n v="3362"/>
    <n v="4740729439.3861227"/>
  </r>
  <r>
    <x v="3"/>
    <x v="1"/>
    <x v="1"/>
    <x v="15"/>
    <x v="1"/>
    <x v="2"/>
    <x v="3"/>
    <x v="0"/>
    <n v="3653"/>
    <n v="14750836797"/>
  </r>
  <r>
    <x v="3"/>
    <x v="1"/>
    <x v="1"/>
    <x v="15"/>
    <x v="1"/>
    <x v="2"/>
    <x v="3"/>
    <x v="1"/>
    <n v="4658"/>
    <n v="15215131404"/>
  </r>
  <r>
    <x v="3"/>
    <x v="1"/>
    <x v="1"/>
    <x v="15"/>
    <x v="1"/>
    <x v="2"/>
    <x v="4"/>
    <x v="0"/>
    <n v="856"/>
    <n v="1197506766"/>
  </r>
  <r>
    <x v="3"/>
    <x v="1"/>
    <x v="1"/>
    <x v="15"/>
    <x v="1"/>
    <x v="2"/>
    <x v="4"/>
    <x v="1"/>
    <n v="3589"/>
    <n v="4395530832"/>
  </r>
  <r>
    <x v="3"/>
    <x v="1"/>
    <x v="1"/>
    <x v="15"/>
    <x v="1"/>
    <x v="2"/>
    <x v="1"/>
    <x v="0"/>
    <n v="368"/>
    <n v="494812734"/>
  </r>
  <r>
    <x v="3"/>
    <x v="1"/>
    <x v="1"/>
    <x v="15"/>
    <x v="1"/>
    <x v="2"/>
    <x v="1"/>
    <x v="1"/>
    <n v="1352"/>
    <n v="1627453818"/>
  </r>
  <r>
    <x v="3"/>
    <x v="1"/>
    <x v="1"/>
    <x v="15"/>
    <x v="1"/>
    <x v="2"/>
    <x v="2"/>
    <x v="0"/>
    <n v="562"/>
    <n v="668212884"/>
  </r>
  <r>
    <x v="3"/>
    <x v="1"/>
    <x v="1"/>
    <x v="15"/>
    <x v="1"/>
    <x v="2"/>
    <x v="2"/>
    <x v="1"/>
    <n v="765"/>
    <n v="841326321"/>
  </r>
  <r>
    <x v="3"/>
    <x v="1"/>
    <x v="1"/>
    <x v="15"/>
    <x v="1"/>
    <x v="4"/>
    <x v="3"/>
    <x v="0"/>
    <n v="501"/>
    <n v="2669358590.5494614"/>
  </r>
  <r>
    <x v="3"/>
    <x v="1"/>
    <x v="1"/>
    <x v="15"/>
    <x v="1"/>
    <x v="4"/>
    <x v="3"/>
    <x v="1"/>
    <n v="1383"/>
    <n v="6582888163.5763292"/>
  </r>
  <r>
    <x v="3"/>
    <x v="1"/>
    <x v="1"/>
    <x v="15"/>
    <x v="1"/>
    <x v="4"/>
    <x v="4"/>
    <x v="0"/>
    <n v="317"/>
    <n v="555115443.54960358"/>
  </r>
  <r>
    <x v="3"/>
    <x v="1"/>
    <x v="1"/>
    <x v="15"/>
    <x v="1"/>
    <x v="4"/>
    <x v="4"/>
    <x v="1"/>
    <n v="2025"/>
    <n v="3466478220.9759431"/>
  </r>
  <r>
    <x v="3"/>
    <x v="1"/>
    <x v="1"/>
    <x v="15"/>
    <x v="1"/>
    <x v="4"/>
    <x v="1"/>
    <x v="0"/>
    <n v="130"/>
    <n v="229552346.0942089"/>
  </r>
  <r>
    <x v="3"/>
    <x v="1"/>
    <x v="1"/>
    <x v="15"/>
    <x v="1"/>
    <x v="4"/>
    <x v="1"/>
    <x v="1"/>
    <n v="509"/>
    <n v="865162352.07803965"/>
  </r>
  <r>
    <x v="3"/>
    <x v="1"/>
    <x v="1"/>
    <x v="15"/>
    <x v="1"/>
    <x v="4"/>
    <x v="2"/>
    <x v="0"/>
    <n v="276"/>
    <n v="400660726.67627132"/>
  </r>
  <r>
    <x v="3"/>
    <x v="1"/>
    <x v="1"/>
    <x v="15"/>
    <x v="1"/>
    <x v="4"/>
    <x v="2"/>
    <x v="1"/>
    <n v="366"/>
    <n v="511929225.43405646"/>
  </r>
  <r>
    <x v="3"/>
    <x v="1"/>
    <x v="1"/>
    <x v="15"/>
    <x v="1"/>
    <x v="3"/>
    <x v="3"/>
    <x v="0"/>
    <n v="2612"/>
    <n v="23302850886"/>
  </r>
  <r>
    <x v="3"/>
    <x v="1"/>
    <x v="1"/>
    <x v="15"/>
    <x v="1"/>
    <x v="3"/>
    <x v="3"/>
    <x v="1"/>
    <n v="1470"/>
    <n v="11083967175"/>
  </r>
  <r>
    <x v="3"/>
    <x v="1"/>
    <x v="1"/>
    <x v="15"/>
    <x v="1"/>
    <x v="3"/>
    <x v="4"/>
    <x v="0"/>
    <n v="4"/>
    <n v="7581159"/>
  </r>
  <r>
    <x v="3"/>
    <x v="1"/>
    <x v="1"/>
    <x v="15"/>
    <x v="1"/>
    <x v="3"/>
    <x v="1"/>
    <x v="0"/>
    <n v="3"/>
    <n v="3695313"/>
  </r>
  <r>
    <x v="3"/>
    <x v="1"/>
    <x v="1"/>
    <x v="15"/>
    <x v="1"/>
    <x v="3"/>
    <x v="1"/>
    <x v="1"/>
    <n v="2"/>
    <n v="2060961"/>
  </r>
  <r>
    <x v="3"/>
    <x v="1"/>
    <x v="1"/>
    <x v="15"/>
    <x v="1"/>
    <x v="3"/>
    <x v="2"/>
    <x v="0"/>
    <n v="2"/>
    <n v="2250255"/>
  </r>
  <r>
    <x v="3"/>
    <x v="2"/>
    <x v="0"/>
    <x v="0"/>
    <x v="0"/>
    <x v="0"/>
    <x v="0"/>
    <x v="0"/>
    <n v="17"/>
    <n v="87469517.110000014"/>
  </r>
  <r>
    <x v="3"/>
    <x v="2"/>
    <x v="0"/>
    <x v="0"/>
    <x v="0"/>
    <x v="0"/>
    <x v="0"/>
    <x v="1"/>
    <n v="24"/>
    <n v="134261951.88"/>
  </r>
  <r>
    <x v="3"/>
    <x v="2"/>
    <x v="0"/>
    <x v="0"/>
    <x v="0"/>
    <x v="0"/>
    <x v="1"/>
    <x v="0"/>
    <n v="15"/>
    <n v="41555010.814772762"/>
  </r>
  <r>
    <x v="3"/>
    <x v="2"/>
    <x v="0"/>
    <x v="0"/>
    <x v="0"/>
    <x v="0"/>
    <x v="1"/>
    <x v="1"/>
    <n v="9"/>
    <n v="24923109.57490385"/>
  </r>
  <r>
    <x v="3"/>
    <x v="2"/>
    <x v="0"/>
    <x v="0"/>
    <x v="0"/>
    <x v="1"/>
    <x v="3"/>
    <x v="0"/>
    <n v="48"/>
    <n v="325228643.77452242"/>
  </r>
  <r>
    <x v="3"/>
    <x v="2"/>
    <x v="0"/>
    <x v="0"/>
    <x v="0"/>
    <x v="1"/>
    <x v="3"/>
    <x v="1"/>
    <n v="55"/>
    <n v="365248451.75482523"/>
  </r>
  <r>
    <x v="3"/>
    <x v="2"/>
    <x v="0"/>
    <x v="0"/>
    <x v="0"/>
    <x v="1"/>
    <x v="1"/>
    <x v="0"/>
    <n v="138"/>
    <n v="382306099.49590951"/>
  </r>
  <r>
    <x v="3"/>
    <x v="2"/>
    <x v="0"/>
    <x v="0"/>
    <x v="0"/>
    <x v="1"/>
    <x v="1"/>
    <x v="1"/>
    <n v="44"/>
    <n v="121846313.47730772"/>
  </r>
  <r>
    <x v="3"/>
    <x v="2"/>
    <x v="0"/>
    <x v="0"/>
    <x v="0"/>
    <x v="1"/>
    <x v="2"/>
    <x v="0"/>
    <n v="5"/>
    <n v="9662753.1000000015"/>
  </r>
  <r>
    <x v="3"/>
    <x v="2"/>
    <x v="0"/>
    <x v="0"/>
    <x v="0"/>
    <x v="1"/>
    <x v="2"/>
    <x v="1"/>
    <n v="1"/>
    <n v="1932550.62"/>
  </r>
  <r>
    <x v="3"/>
    <x v="2"/>
    <x v="0"/>
    <x v="0"/>
    <x v="1"/>
    <x v="2"/>
    <x v="0"/>
    <x v="0"/>
    <n v="2"/>
    <n v="35272011"/>
  </r>
  <r>
    <x v="3"/>
    <x v="2"/>
    <x v="0"/>
    <x v="0"/>
    <x v="1"/>
    <x v="2"/>
    <x v="0"/>
    <x v="1"/>
    <n v="8"/>
    <n v="135288114"/>
  </r>
  <r>
    <x v="3"/>
    <x v="2"/>
    <x v="0"/>
    <x v="0"/>
    <x v="1"/>
    <x v="2"/>
    <x v="3"/>
    <x v="0"/>
    <n v="41"/>
    <n v="395790216"/>
  </r>
  <r>
    <x v="3"/>
    <x v="2"/>
    <x v="0"/>
    <x v="0"/>
    <x v="1"/>
    <x v="2"/>
    <x v="3"/>
    <x v="1"/>
    <n v="33"/>
    <n v="267137136"/>
  </r>
  <r>
    <x v="3"/>
    <x v="2"/>
    <x v="0"/>
    <x v="0"/>
    <x v="1"/>
    <x v="2"/>
    <x v="4"/>
    <x v="0"/>
    <n v="8"/>
    <n v="49113504"/>
  </r>
  <r>
    <x v="3"/>
    <x v="2"/>
    <x v="0"/>
    <x v="0"/>
    <x v="1"/>
    <x v="2"/>
    <x v="4"/>
    <x v="1"/>
    <n v="4"/>
    <n v="28148802"/>
  </r>
  <r>
    <x v="3"/>
    <x v="2"/>
    <x v="0"/>
    <x v="0"/>
    <x v="1"/>
    <x v="2"/>
    <x v="1"/>
    <x v="0"/>
    <n v="5"/>
    <n v="34112001"/>
  </r>
  <r>
    <x v="3"/>
    <x v="2"/>
    <x v="0"/>
    <x v="0"/>
    <x v="1"/>
    <x v="2"/>
    <x v="1"/>
    <x v="1"/>
    <n v="10"/>
    <n v="56200074"/>
  </r>
  <r>
    <x v="3"/>
    <x v="2"/>
    <x v="0"/>
    <x v="0"/>
    <x v="1"/>
    <x v="4"/>
    <x v="0"/>
    <x v="0"/>
    <n v="1"/>
    <n v="4238591.596153846"/>
  </r>
  <r>
    <x v="3"/>
    <x v="2"/>
    <x v="0"/>
    <x v="0"/>
    <x v="1"/>
    <x v="4"/>
    <x v="3"/>
    <x v="0"/>
    <n v="1"/>
    <n v="6775596.7453025505"/>
  </r>
  <r>
    <x v="3"/>
    <x v="2"/>
    <x v="0"/>
    <x v="0"/>
    <x v="1"/>
    <x v="4"/>
    <x v="1"/>
    <x v="1"/>
    <n v="2"/>
    <n v="5538468.7944230782"/>
  </r>
  <r>
    <x v="3"/>
    <x v="2"/>
    <x v="0"/>
    <x v="1"/>
    <x v="0"/>
    <x v="0"/>
    <x v="0"/>
    <x v="0"/>
    <n v="26"/>
    <n v="677860534.95886195"/>
  </r>
  <r>
    <x v="3"/>
    <x v="2"/>
    <x v="0"/>
    <x v="1"/>
    <x v="0"/>
    <x v="0"/>
    <x v="0"/>
    <x v="1"/>
    <n v="13"/>
    <n v="318975722.65061402"/>
  </r>
  <r>
    <x v="3"/>
    <x v="2"/>
    <x v="0"/>
    <x v="1"/>
    <x v="0"/>
    <x v="0"/>
    <x v="3"/>
    <x v="0"/>
    <n v="119"/>
    <n v="1562959982.2474163"/>
  </r>
  <r>
    <x v="3"/>
    <x v="2"/>
    <x v="0"/>
    <x v="1"/>
    <x v="0"/>
    <x v="0"/>
    <x v="3"/>
    <x v="1"/>
    <n v="65"/>
    <n v="752012357.13100302"/>
  </r>
  <r>
    <x v="3"/>
    <x v="2"/>
    <x v="0"/>
    <x v="1"/>
    <x v="0"/>
    <x v="0"/>
    <x v="4"/>
    <x v="0"/>
    <n v="74"/>
    <n v="469001089.57792598"/>
  </r>
  <r>
    <x v="3"/>
    <x v="2"/>
    <x v="0"/>
    <x v="1"/>
    <x v="0"/>
    <x v="0"/>
    <x v="4"/>
    <x v="1"/>
    <n v="44"/>
    <n v="298076172.99218136"/>
  </r>
  <r>
    <x v="3"/>
    <x v="2"/>
    <x v="0"/>
    <x v="1"/>
    <x v="0"/>
    <x v="0"/>
    <x v="1"/>
    <x v="0"/>
    <n v="93"/>
    <n v="442528885.64954525"/>
  </r>
  <r>
    <x v="3"/>
    <x v="2"/>
    <x v="0"/>
    <x v="1"/>
    <x v="0"/>
    <x v="0"/>
    <x v="1"/>
    <x v="1"/>
    <n v="19"/>
    <n v="77100128.795206845"/>
  </r>
  <r>
    <x v="3"/>
    <x v="2"/>
    <x v="0"/>
    <x v="1"/>
    <x v="0"/>
    <x v="0"/>
    <x v="2"/>
    <x v="0"/>
    <n v="36"/>
    <n v="112886388.44801989"/>
  </r>
  <r>
    <x v="3"/>
    <x v="2"/>
    <x v="0"/>
    <x v="1"/>
    <x v="0"/>
    <x v="1"/>
    <x v="3"/>
    <x v="0"/>
    <n v="131"/>
    <n v="1648272026.5623527"/>
  </r>
  <r>
    <x v="3"/>
    <x v="2"/>
    <x v="0"/>
    <x v="1"/>
    <x v="0"/>
    <x v="1"/>
    <x v="3"/>
    <x v="1"/>
    <n v="93"/>
    <n v="1061561967.6836569"/>
  </r>
  <r>
    <x v="3"/>
    <x v="2"/>
    <x v="0"/>
    <x v="1"/>
    <x v="0"/>
    <x v="1"/>
    <x v="4"/>
    <x v="0"/>
    <n v="72"/>
    <n v="439062105.30461323"/>
  </r>
  <r>
    <x v="3"/>
    <x v="2"/>
    <x v="0"/>
    <x v="1"/>
    <x v="0"/>
    <x v="1"/>
    <x v="4"/>
    <x v="1"/>
    <n v="62"/>
    <n v="411156245.17980307"/>
  </r>
  <r>
    <x v="3"/>
    <x v="2"/>
    <x v="0"/>
    <x v="1"/>
    <x v="0"/>
    <x v="1"/>
    <x v="1"/>
    <x v="0"/>
    <n v="56"/>
    <n v="224603386.91069075"/>
  </r>
  <r>
    <x v="3"/>
    <x v="2"/>
    <x v="0"/>
    <x v="1"/>
    <x v="0"/>
    <x v="1"/>
    <x v="1"/>
    <x v="1"/>
    <n v="14"/>
    <n v="57440099.640443936"/>
  </r>
  <r>
    <x v="3"/>
    <x v="2"/>
    <x v="0"/>
    <x v="1"/>
    <x v="0"/>
    <x v="1"/>
    <x v="2"/>
    <x v="0"/>
    <n v="105"/>
    <n v="323605457.2168377"/>
  </r>
  <r>
    <x v="3"/>
    <x v="2"/>
    <x v="0"/>
    <x v="1"/>
    <x v="0"/>
    <x v="1"/>
    <x v="2"/>
    <x v="1"/>
    <n v="11"/>
    <n v="32106472.67105028"/>
  </r>
  <r>
    <x v="3"/>
    <x v="2"/>
    <x v="0"/>
    <x v="1"/>
    <x v="1"/>
    <x v="2"/>
    <x v="3"/>
    <x v="0"/>
    <n v="68"/>
    <n v="268854237"/>
  </r>
  <r>
    <x v="3"/>
    <x v="2"/>
    <x v="0"/>
    <x v="1"/>
    <x v="1"/>
    <x v="2"/>
    <x v="3"/>
    <x v="1"/>
    <n v="37"/>
    <n v="132058698"/>
  </r>
  <r>
    <x v="3"/>
    <x v="2"/>
    <x v="0"/>
    <x v="1"/>
    <x v="1"/>
    <x v="2"/>
    <x v="4"/>
    <x v="0"/>
    <n v="2"/>
    <n v="5494590"/>
  </r>
  <r>
    <x v="3"/>
    <x v="2"/>
    <x v="0"/>
    <x v="1"/>
    <x v="1"/>
    <x v="2"/>
    <x v="4"/>
    <x v="1"/>
    <n v="1"/>
    <n v="1666668"/>
  </r>
  <r>
    <x v="3"/>
    <x v="2"/>
    <x v="0"/>
    <x v="1"/>
    <x v="1"/>
    <x v="2"/>
    <x v="1"/>
    <x v="0"/>
    <n v="67"/>
    <n v="187861362"/>
  </r>
  <r>
    <x v="3"/>
    <x v="2"/>
    <x v="0"/>
    <x v="1"/>
    <x v="1"/>
    <x v="2"/>
    <x v="1"/>
    <x v="1"/>
    <n v="52"/>
    <n v="86989359"/>
  </r>
  <r>
    <x v="3"/>
    <x v="2"/>
    <x v="0"/>
    <x v="1"/>
    <x v="1"/>
    <x v="2"/>
    <x v="2"/>
    <x v="0"/>
    <n v="12"/>
    <n v="12631254"/>
  </r>
  <r>
    <x v="3"/>
    <x v="2"/>
    <x v="0"/>
    <x v="1"/>
    <x v="1"/>
    <x v="3"/>
    <x v="0"/>
    <x v="0"/>
    <n v="11"/>
    <n v="74701731"/>
  </r>
  <r>
    <x v="3"/>
    <x v="2"/>
    <x v="0"/>
    <x v="1"/>
    <x v="1"/>
    <x v="3"/>
    <x v="0"/>
    <x v="1"/>
    <n v="6"/>
    <n v="37780005"/>
  </r>
  <r>
    <x v="3"/>
    <x v="2"/>
    <x v="0"/>
    <x v="1"/>
    <x v="1"/>
    <x v="3"/>
    <x v="3"/>
    <x v="0"/>
    <n v="109"/>
    <n v="592360986"/>
  </r>
  <r>
    <x v="3"/>
    <x v="2"/>
    <x v="0"/>
    <x v="1"/>
    <x v="1"/>
    <x v="3"/>
    <x v="3"/>
    <x v="1"/>
    <n v="99"/>
    <n v="483707652"/>
  </r>
  <r>
    <x v="3"/>
    <x v="2"/>
    <x v="0"/>
    <x v="1"/>
    <x v="1"/>
    <x v="3"/>
    <x v="4"/>
    <x v="0"/>
    <n v="346"/>
    <n v="780256404"/>
  </r>
  <r>
    <x v="3"/>
    <x v="2"/>
    <x v="0"/>
    <x v="1"/>
    <x v="1"/>
    <x v="3"/>
    <x v="4"/>
    <x v="1"/>
    <n v="448"/>
    <n v="787886532"/>
  </r>
  <r>
    <x v="3"/>
    <x v="2"/>
    <x v="0"/>
    <x v="1"/>
    <x v="1"/>
    <x v="3"/>
    <x v="1"/>
    <x v="0"/>
    <n v="82"/>
    <n v="223981080"/>
  </r>
  <r>
    <x v="3"/>
    <x v="2"/>
    <x v="0"/>
    <x v="1"/>
    <x v="1"/>
    <x v="3"/>
    <x v="1"/>
    <x v="1"/>
    <n v="150"/>
    <n v="401874831"/>
  </r>
  <r>
    <x v="3"/>
    <x v="2"/>
    <x v="0"/>
    <x v="1"/>
    <x v="1"/>
    <x v="3"/>
    <x v="2"/>
    <x v="0"/>
    <n v="3"/>
    <n v="6291354"/>
  </r>
  <r>
    <x v="3"/>
    <x v="2"/>
    <x v="0"/>
    <x v="2"/>
    <x v="0"/>
    <x v="0"/>
    <x v="0"/>
    <x v="0"/>
    <n v="1280"/>
    <n v="18649013227.465359"/>
  </r>
  <r>
    <x v="3"/>
    <x v="2"/>
    <x v="0"/>
    <x v="2"/>
    <x v="0"/>
    <x v="0"/>
    <x v="0"/>
    <x v="1"/>
    <n v="1449"/>
    <n v="22188254811.369698"/>
  </r>
  <r>
    <x v="3"/>
    <x v="2"/>
    <x v="0"/>
    <x v="2"/>
    <x v="0"/>
    <x v="0"/>
    <x v="3"/>
    <x v="0"/>
    <n v="1095"/>
    <n v="5103318794.5777884"/>
  </r>
  <r>
    <x v="3"/>
    <x v="2"/>
    <x v="0"/>
    <x v="2"/>
    <x v="0"/>
    <x v="0"/>
    <x v="3"/>
    <x v="1"/>
    <n v="1812"/>
    <n v="8952589987.5770721"/>
  </r>
  <r>
    <x v="3"/>
    <x v="2"/>
    <x v="0"/>
    <x v="2"/>
    <x v="0"/>
    <x v="0"/>
    <x v="1"/>
    <x v="0"/>
    <n v="1232"/>
    <n v="4259256863.9687939"/>
  </r>
  <r>
    <x v="3"/>
    <x v="2"/>
    <x v="0"/>
    <x v="2"/>
    <x v="0"/>
    <x v="0"/>
    <x v="1"/>
    <x v="1"/>
    <n v="1677"/>
    <n v="5803187812.9755707"/>
  </r>
  <r>
    <x v="3"/>
    <x v="2"/>
    <x v="0"/>
    <x v="2"/>
    <x v="0"/>
    <x v="1"/>
    <x v="0"/>
    <x v="0"/>
    <n v="316"/>
    <n v="3939052131.2083378"/>
  </r>
  <r>
    <x v="3"/>
    <x v="2"/>
    <x v="0"/>
    <x v="2"/>
    <x v="0"/>
    <x v="1"/>
    <x v="0"/>
    <x v="1"/>
    <n v="267"/>
    <n v="3491786002.349299"/>
  </r>
  <r>
    <x v="3"/>
    <x v="2"/>
    <x v="0"/>
    <x v="2"/>
    <x v="0"/>
    <x v="1"/>
    <x v="3"/>
    <x v="0"/>
    <n v="641"/>
    <n v="2927225206.2167869"/>
  </r>
  <r>
    <x v="3"/>
    <x v="2"/>
    <x v="0"/>
    <x v="2"/>
    <x v="0"/>
    <x v="1"/>
    <x v="3"/>
    <x v="1"/>
    <n v="987"/>
    <n v="4524954730.6377611"/>
  </r>
  <r>
    <x v="3"/>
    <x v="2"/>
    <x v="0"/>
    <x v="2"/>
    <x v="0"/>
    <x v="1"/>
    <x v="1"/>
    <x v="0"/>
    <n v="712"/>
    <n v="2452285712.1307392"/>
  </r>
  <r>
    <x v="3"/>
    <x v="2"/>
    <x v="0"/>
    <x v="2"/>
    <x v="0"/>
    <x v="1"/>
    <x v="1"/>
    <x v="1"/>
    <n v="977"/>
    <n v="3388970029.5251017"/>
  </r>
  <r>
    <x v="3"/>
    <x v="2"/>
    <x v="0"/>
    <x v="2"/>
    <x v="0"/>
    <x v="3"/>
    <x v="0"/>
    <x v="0"/>
    <n v="8"/>
    <n v="105435961.025655"/>
  </r>
  <r>
    <x v="3"/>
    <x v="2"/>
    <x v="0"/>
    <x v="2"/>
    <x v="0"/>
    <x v="3"/>
    <x v="0"/>
    <x v="1"/>
    <n v="4"/>
    <n v="48241557.105000004"/>
  </r>
  <r>
    <x v="3"/>
    <x v="2"/>
    <x v="0"/>
    <x v="2"/>
    <x v="0"/>
    <x v="3"/>
    <x v="1"/>
    <x v="0"/>
    <n v="6"/>
    <n v="20121200.175000004"/>
  </r>
  <r>
    <x v="3"/>
    <x v="2"/>
    <x v="0"/>
    <x v="2"/>
    <x v="0"/>
    <x v="3"/>
    <x v="1"/>
    <x v="1"/>
    <n v="6"/>
    <n v="24725163.165000003"/>
  </r>
  <r>
    <x v="3"/>
    <x v="2"/>
    <x v="0"/>
    <x v="2"/>
    <x v="1"/>
    <x v="2"/>
    <x v="3"/>
    <x v="0"/>
    <n v="4"/>
    <n v="35184378"/>
  </r>
  <r>
    <x v="3"/>
    <x v="2"/>
    <x v="0"/>
    <x v="2"/>
    <x v="1"/>
    <x v="2"/>
    <x v="3"/>
    <x v="1"/>
    <n v="1"/>
    <n v="4909245"/>
  </r>
  <r>
    <x v="3"/>
    <x v="2"/>
    <x v="0"/>
    <x v="2"/>
    <x v="1"/>
    <x v="2"/>
    <x v="1"/>
    <x v="1"/>
    <n v="1"/>
    <n v="3007869"/>
  </r>
  <r>
    <x v="3"/>
    <x v="2"/>
    <x v="0"/>
    <x v="2"/>
    <x v="1"/>
    <x v="4"/>
    <x v="0"/>
    <x v="0"/>
    <n v="18"/>
    <n v="257304853.02447006"/>
  </r>
  <r>
    <x v="3"/>
    <x v="2"/>
    <x v="0"/>
    <x v="2"/>
    <x v="1"/>
    <x v="4"/>
    <x v="0"/>
    <x v="1"/>
    <n v="20"/>
    <n v="299554612.21055532"/>
  </r>
  <r>
    <x v="3"/>
    <x v="2"/>
    <x v="0"/>
    <x v="2"/>
    <x v="1"/>
    <x v="4"/>
    <x v="3"/>
    <x v="0"/>
    <n v="28"/>
    <n v="131756875.54122257"/>
  </r>
  <r>
    <x v="3"/>
    <x v="2"/>
    <x v="0"/>
    <x v="2"/>
    <x v="1"/>
    <x v="4"/>
    <x v="3"/>
    <x v="1"/>
    <n v="68"/>
    <n v="324487961.08238584"/>
  </r>
  <r>
    <x v="3"/>
    <x v="2"/>
    <x v="0"/>
    <x v="2"/>
    <x v="1"/>
    <x v="4"/>
    <x v="1"/>
    <x v="0"/>
    <n v="22"/>
    <n v="76076204.041389748"/>
  </r>
  <r>
    <x v="3"/>
    <x v="2"/>
    <x v="0"/>
    <x v="2"/>
    <x v="1"/>
    <x v="4"/>
    <x v="1"/>
    <x v="1"/>
    <n v="42"/>
    <n v="145323397.28225413"/>
  </r>
  <r>
    <x v="3"/>
    <x v="2"/>
    <x v="0"/>
    <x v="3"/>
    <x v="0"/>
    <x v="0"/>
    <x v="0"/>
    <x v="0"/>
    <n v="18"/>
    <n v="325934582.693946"/>
  </r>
  <r>
    <x v="3"/>
    <x v="2"/>
    <x v="0"/>
    <x v="3"/>
    <x v="0"/>
    <x v="0"/>
    <x v="0"/>
    <x v="1"/>
    <n v="12"/>
    <n v="209238396.4240393"/>
  </r>
  <r>
    <x v="3"/>
    <x v="2"/>
    <x v="0"/>
    <x v="3"/>
    <x v="0"/>
    <x v="0"/>
    <x v="3"/>
    <x v="0"/>
    <n v="114"/>
    <n v="1027519204.3198606"/>
  </r>
  <r>
    <x v="3"/>
    <x v="2"/>
    <x v="0"/>
    <x v="3"/>
    <x v="0"/>
    <x v="0"/>
    <x v="3"/>
    <x v="1"/>
    <n v="69"/>
    <n v="598670609.74358499"/>
  </r>
  <r>
    <x v="3"/>
    <x v="2"/>
    <x v="0"/>
    <x v="3"/>
    <x v="0"/>
    <x v="0"/>
    <x v="4"/>
    <x v="0"/>
    <n v="17"/>
    <n v="86142288.38569355"/>
  </r>
  <r>
    <x v="3"/>
    <x v="2"/>
    <x v="0"/>
    <x v="3"/>
    <x v="0"/>
    <x v="0"/>
    <x v="4"/>
    <x v="1"/>
    <n v="21"/>
    <n v="101721830.19466227"/>
  </r>
  <r>
    <x v="3"/>
    <x v="2"/>
    <x v="0"/>
    <x v="3"/>
    <x v="0"/>
    <x v="0"/>
    <x v="1"/>
    <x v="0"/>
    <n v="10"/>
    <n v="32438271.564736329"/>
  </r>
  <r>
    <x v="3"/>
    <x v="2"/>
    <x v="0"/>
    <x v="3"/>
    <x v="0"/>
    <x v="0"/>
    <x v="1"/>
    <x v="1"/>
    <n v="15"/>
    <n v="44402684.096523896"/>
  </r>
  <r>
    <x v="3"/>
    <x v="2"/>
    <x v="0"/>
    <x v="3"/>
    <x v="0"/>
    <x v="0"/>
    <x v="2"/>
    <x v="0"/>
    <n v="4"/>
    <n v="10316601.182347864"/>
  </r>
  <r>
    <x v="3"/>
    <x v="2"/>
    <x v="0"/>
    <x v="3"/>
    <x v="0"/>
    <x v="0"/>
    <x v="2"/>
    <x v="1"/>
    <n v="1"/>
    <n v="2111383.5495885336"/>
  </r>
  <r>
    <x v="3"/>
    <x v="2"/>
    <x v="0"/>
    <x v="3"/>
    <x v="0"/>
    <x v="1"/>
    <x v="3"/>
    <x v="0"/>
    <n v="576"/>
    <n v="5141311913.6401625"/>
  </r>
  <r>
    <x v="3"/>
    <x v="2"/>
    <x v="0"/>
    <x v="3"/>
    <x v="0"/>
    <x v="1"/>
    <x v="3"/>
    <x v="1"/>
    <n v="566"/>
    <n v="4816309568.9807053"/>
  </r>
  <r>
    <x v="3"/>
    <x v="2"/>
    <x v="0"/>
    <x v="3"/>
    <x v="0"/>
    <x v="1"/>
    <x v="4"/>
    <x v="0"/>
    <n v="71"/>
    <n v="359770733.84613186"/>
  </r>
  <r>
    <x v="3"/>
    <x v="2"/>
    <x v="0"/>
    <x v="3"/>
    <x v="0"/>
    <x v="1"/>
    <x v="4"/>
    <x v="1"/>
    <n v="127"/>
    <n v="615174877.84390986"/>
  </r>
  <r>
    <x v="3"/>
    <x v="2"/>
    <x v="0"/>
    <x v="3"/>
    <x v="0"/>
    <x v="1"/>
    <x v="1"/>
    <x v="0"/>
    <n v="98"/>
    <n v="317895061.33441603"/>
  </r>
  <r>
    <x v="3"/>
    <x v="2"/>
    <x v="0"/>
    <x v="3"/>
    <x v="0"/>
    <x v="1"/>
    <x v="1"/>
    <x v="1"/>
    <n v="159"/>
    <n v="470668451.42315334"/>
  </r>
  <r>
    <x v="3"/>
    <x v="2"/>
    <x v="0"/>
    <x v="3"/>
    <x v="0"/>
    <x v="1"/>
    <x v="2"/>
    <x v="0"/>
    <n v="127"/>
    <n v="327552087.5395447"/>
  </r>
  <r>
    <x v="3"/>
    <x v="2"/>
    <x v="0"/>
    <x v="3"/>
    <x v="0"/>
    <x v="1"/>
    <x v="2"/>
    <x v="1"/>
    <n v="8"/>
    <n v="16891068.396708269"/>
  </r>
  <r>
    <x v="3"/>
    <x v="2"/>
    <x v="0"/>
    <x v="3"/>
    <x v="1"/>
    <x v="2"/>
    <x v="3"/>
    <x v="0"/>
    <n v="10"/>
    <n v="52159062"/>
  </r>
  <r>
    <x v="3"/>
    <x v="2"/>
    <x v="0"/>
    <x v="3"/>
    <x v="1"/>
    <x v="2"/>
    <x v="4"/>
    <x v="0"/>
    <n v="1"/>
    <n v="2864832"/>
  </r>
  <r>
    <x v="3"/>
    <x v="2"/>
    <x v="0"/>
    <x v="3"/>
    <x v="1"/>
    <x v="2"/>
    <x v="1"/>
    <x v="0"/>
    <n v="1"/>
    <n v="2666664"/>
  </r>
  <r>
    <x v="3"/>
    <x v="2"/>
    <x v="0"/>
    <x v="4"/>
    <x v="0"/>
    <x v="0"/>
    <x v="0"/>
    <x v="0"/>
    <n v="173"/>
    <n v="2246062971.885138"/>
  </r>
  <r>
    <x v="3"/>
    <x v="2"/>
    <x v="0"/>
    <x v="4"/>
    <x v="0"/>
    <x v="0"/>
    <x v="0"/>
    <x v="1"/>
    <n v="76"/>
    <n v="873261759.16915131"/>
  </r>
  <r>
    <x v="3"/>
    <x v="2"/>
    <x v="0"/>
    <x v="4"/>
    <x v="0"/>
    <x v="0"/>
    <x v="3"/>
    <x v="0"/>
    <n v="134"/>
    <n v="936513446.89434242"/>
  </r>
  <r>
    <x v="3"/>
    <x v="2"/>
    <x v="0"/>
    <x v="4"/>
    <x v="0"/>
    <x v="0"/>
    <x v="3"/>
    <x v="1"/>
    <n v="87"/>
    <n v="565889855.47869015"/>
  </r>
  <r>
    <x v="3"/>
    <x v="2"/>
    <x v="0"/>
    <x v="4"/>
    <x v="0"/>
    <x v="0"/>
    <x v="4"/>
    <x v="0"/>
    <n v="10"/>
    <n v="42563015.947727278"/>
  </r>
  <r>
    <x v="3"/>
    <x v="2"/>
    <x v="0"/>
    <x v="4"/>
    <x v="0"/>
    <x v="0"/>
    <x v="4"/>
    <x v="1"/>
    <n v="10"/>
    <n v="33992603.782499999"/>
  </r>
  <r>
    <x v="3"/>
    <x v="2"/>
    <x v="0"/>
    <x v="4"/>
    <x v="0"/>
    <x v="0"/>
    <x v="1"/>
    <x v="0"/>
    <n v="35"/>
    <n v="83354896.990878388"/>
  </r>
  <r>
    <x v="3"/>
    <x v="2"/>
    <x v="0"/>
    <x v="4"/>
    <x v="0"/>
    <x v="0"/>
    <x v="1"/>
    <x v="1"/>
    <n v="59"/>
    <n v="142814625.23666406"/>
  </r>
  <r>
    <x v="3"/>
    <x v="2"/>
    <x v="0"/>
    <x v="4"/>
    <x v="0"/>
    <x v="0"/>
    <x v="2"/>
    <x v="0"/>
    <n v="14"/>
    <n v="26504252.892835718"/>
  </r>
  <r>
    <x v="3"/>
    <x v="2"/>
    <x v="0"/>
    <x v="4"/>
    <x v="0"/>
    <x v="0"/>
    <x v="2"/>
    <x v="1"/>
    <n v="1"/>
    <n v="1816274.0099999998"/>
  </r>
  <r>
    <x v="3"/>
    <x v="2"/>
    <x v="0"/>
    <x v="4"/>
    <x v="0"/>
    <x v="1"/>
    <x v="3"/>
    <x v="0"/>
    <n v="1039"/>
    <n v="7266667441.3114386"/>
  </r>
  <r>
    <x v="3"/>
    <x v="2"/>
    <x v="0"/>
    <x v="4"/>
    <x v="0"/>
    <x v="1"/>
    <x v="3"/>
    <x v="1"/>
    <n v="1183"/>
    <n v="7781052470.7729359"/>
  </r>
  <r>
    <x v="3"/>
    <x v="2"/>
    <x v="0"/>
    <x v="4"/>
    <x v="0"/>
    <x v="1"/>
    <x v="4"/>
    <x v="0"/>
    <n v="93"/>
    <n v="326864706.87517762"/>
  </r>
  <r>
    <x v="3"/>
    <x v="2"/>
    <x v="0"/>
    <x v="4"/>
    <x v="0"/>
    <x v="1"/>
    <x v="4"/>
    <x v="1"/>
    <n v="130"/>
    <n v="453784579.28658026"/>
  </r>
  <r>
    <x v="3"/>
    <x v="2"/>
    <x v="0"/>
    <x v="4"/>
    <x v="0"/>
    <x v="1"/>
    <x v="1"/>
    <x v="0"/>
    <n v="497"/>
    <n v="1204368889.8415153"/>
  </r>
  <r>
    <x v="3"/>
    <x v="2"/>
    <x v="0"/>
    <x v="4"/>
    <x v="0"/>
    <x v="1"/>
    <x v="1"/>
    <x v="1"/>
    <n v="629"/>
    <n v="1527792765.2339938"/>
  </r>
  <r>
    <x v="3"/>
    <x v="2"/>
    <x v="0"/>
    <x v="4"/>
    <x v="0"/>
    <x v="1"/>
    <x v="2"/>
    <x v="0"/>
    <n v="83"/>
    <n v="156902868.95767751"/>
  </r>
  <r>
    <x v="3"/>
    <x v="2"/>
    <x v="0"/>
    <x v="4"/>
    <x v="0"/>
    <x v="1"/>
    <x v="2"/>
    <x v="1"/>
    <n v="31"/>
    <n v="57563814.239999995"/>
  </r>
  <r>
    <x v="3"/>
    <x v="2"/>
    <x v="0"/>
    <x v="4"/>
    <x v="0"/>
    <x v="3"/>
    <x v="0"/>
    <x v="0"/>
    <n v="6"/>
    <n v="56706106.902999818"/>
  </r>
  <r>
    <x v="3"/>
    <x v="2"/>
    <x v="0"/>
    <x v="4"/>
    <x v="0"/>
    <x v="3"/>
    <x v="0"/>
    <x v="1"/>
    <n v="3"/>
    <n v="29017958.25"/>
  </r>
  <r>
    <x v="3"/>
    <x v="2"/>
    <x v="0"/>
    <x v="4"/>
    <x v="0"/>
    <x v="3"/>
    <x v="3"/>
    <x v="0"/>
    <n v="3"/>
    <n v="20792438.204959095"/>
  </r>
  <r>
    <x v="3"/>
    <x v="2"/>
    <x v="0"/>
    <x v="4"/>
    <x v="1"/>
    <x v="2"/>
    <x v="0"/>
    <x v="0"/>
    <n v="5"/>
    <n v="49824996"/>
  </r>
  <r>
    <x v="3"/>
    <x v="2"/>
    <x v="0"/>
    <x v="4"/>
    <x v="1"/>
    <x v="2"/>
    <x v="3"/>
    <x v="0"/>
    <n v="846"/>
    <n v="4174791057"/>
  </r>
  <r>
    <x v="3"/>
    <x v="2"/>
    <x v="0"/>
    <x v="4"/>
    <x v="1"/>
    <x v="2"/>
    <x v="3"/>
    <x v="1"/>
    <n v="793"/>
    <n v="3469141608"/>
  </r>
  <r>
    <x v="3"/>
    <x v="2"/>
    <x v="0"/>
    <x v="4"/>
    <x v="1"/>
    <x v="2"/>
    <x v="4"/>
    <x v="0"/>
    <n v="123"/>
    <n v="389778276"/>
  </r>
  <r>
    <x v="3"/>
    <x v="2"/>
    <x v="0"/>
    <x v="4"/>
    <x v="1"/>
    <x v="2"/>
    <x v="4"/>
    <x v="1"/>
    <n v="96"/>
    <n v="278051340"/>
  </r>
  <r>
    <x v="3"/>
    <x v="2"/>
    <x v="0"/>
    <x v="4"/>
    <x v="1"/>
    <x v="2"/>
    <x v="1"/>
    <x v="0"/>
    <n v="263"/>
    <n v="613421784"/>
  </r>
  <r>
    <x v="3"/>
    <x v="2"/>
    <x v="0"/>
    <x v="4"/>
    <x v="1"/>
    <x v="2"/>
    <x v="1"/>
    <x v="1"/>
    <n v="274"/>
    <n v="580388841"/>
  </r>
  <r>
    <x v="3"/>
    <x v="2"/>
    <x v="0"/>
    <x v="4"/>
    <x v="1"/>
    <x v="2"/>
    <x v="2"/>
    <x v="0"/>
    <n v="24"/>
    <n v="40644840"/>
  </r>
  <r>
    <x v="3"/>
    <x v="2"/>
    <x v="0"/>
    <x v="4"/>
    <x v="1"/>
    <x v="2"/>
    <x v="2"/>
    <x v="1"/>
    <n v="15"/>
    <n v="22025238"/>
  </r>
  <r>
    <x v="3"/>
    <x v="2"/>
    <x v="0"/>
    <x v="4"/>
    <x v="1"/>
    <x v="4"/>
    <x v="0"/>
    <x v="0"/>
    <n v="1"/>
    <n v="9240907.9387585707"/>
  </r>
  <r>
    <x v="3"/>
    <x v="2"/>
    <x v="0"/>
    <x v="4"/>
    <x v="1"/>
    <x v="4"/>
    <x v="3"/>
    <x v="0"/>
    <n v="18"/>
    <n v="125128681.32496499"/>
  </r>
  <r>
    <x v="3"/>
    <x v="2"/>
    <x v="0"/>
    <x v="4"/>
    <x v="1"/>
    <x v="4"/>
    <x v="3"/>
    <x v="1"/>
    <n v="9"/>
    <n v="57856948.390575573"/>
  </r>
  <r>
    <x v="3"/>
    <x v="2"/>
    <x v="0"/>
    <x v="4"/>
    <x v="1"/>
    <x v="4"/>
    <x v="4"/>
    <x v="1"/>
    <n v="3"/>
    <n v="13730412.062000001"/>
  </r>
  <r>
    <x v="3"/>
    <x v="2"/>
    <x v="0"/>
    <x v="4"/>
    <x v="1"/>
    <x v="4"/>
    <x v="1"/>
    <x v="0"/>
    <n v="4"/>
    <n v="9477215.9054684062"/>
  </r>
  <r>
    <x v="3"/>
    <x v="2"/>
    <x v="0"/>
    <x v="4"/>
    <x v="1"/>
    <x v="4"/>
    <x v="1"/>
    <x v="1"/>
    <n v="17"/>
    <n v="41021259.247946061"/>
  </r>
  <r>
    <x v="3"/>
    <x v="2"/>
    <x v="0"/>
    <x v="4"/>
    <x v="1"/>
    <x v="4"/>
    <x v="2"/>
    <x v="0"/>
    <n v="8"/>
    <n v="15464750.434339622"/>
  </r>
  <r>
    <x v="3"/>
    <x v="2"/>
    <x v="0"/>
    <x v="4"/>
    <x v="1"/>
    <x v="4"/>
    <x v="2"/>
    <x v="1"/>
    <n v="9"/>
    <n v="17205110.008125"/>
  </r>
  <r>
    <x v="3"/>
    <x v="2"/>
    <x v="0"/>
    <x v="5"/>
    <x v="0"/>
    <x v="0"/>
    <x v="0"/>
    <x v="0"/>
    <n v="39"/>
    <n v="371123011.60410899"/>
  </r>
  <r>
    <x v="3"/>
    <x v="2"/>
    <x v="0"/>
    <x v="5"/>
    <x v="0"/>
    <x v="0"/>
    <x v="0"/>
    <x v="1"/>
    <n v="26"/>
    <n v="228436664.13858575"/>
  </r>
  <r>
    <x v="3"/>
    <x v="2"/>
    <x v="0"/>
    <x v="5"/>
    <x v="0"/>
    <x v="0"/>
    <x v="3"/>
    <x v="0"/>
    <n v="414"/>
    <n v="3390014503.3303351"/>
  </r>
  <r>
    <x v="3"/>
    <x v="2"/>
    <x v="0"/>
    <x v="5"/>
    <x v="0"/>
    <x v="0"/>
    <x v="3"/>
    <x v="1"/>
    <n v="124"/>
    <n v="862414914.44938493"/>
  </r>
  <r>
    <x v="3"/>
    <x v="2"/>
    <x v="0"/>
    <x v="5"/>
    <x v="0"/>
    <x v="0"/>
    <x v="4"/>
    <x v="0"/>
    <n v="3"/>
    <n v="14873870.147709288"/>
  </r>
  <r>
    <x v="3"/>
    <x v="2"/>
    <x v="0"/>
    <x v="5"/>
    <x v="0"/>
    <x v="0"/>
    <x v="4"/>
    <x v="1"/>
    <n v="5"/>
    <n v="29205499.832820006"/>
  </r>
  <r>
    <x v="3"/>
    <x v="2"/>
    <x v="0"/>
    <x v="5"/>
    <x v="0"/>
    <x v="0"/>
    <x v="1"/>
    <x v="0"/>
    <n v="31"/>
    <n v="87127886.890190423"/>
  </r>
  <r>
    <x v="3"/>
    <x v="2"/>
    <x v="0"/>
    <x v="5"/>
    <x v="0"/>
    <x v="0"/>
    <x v="1"/>
    <x v="1"/>
    <n v="89"/>
    <n v="255516265.4011718"/>
  </r>
  <r>
    <x v="3"/>
    <x v="2"/>
    <x v="0"/>
    <x v="5"/>
    <x v="0"/>
    <x v="0"/>
    <x v="2"/>
    <x v="0"/>
    <n v="54"/>
    <n v="113146672.61919995"/>
  </r>
  <r>
    <x v="3"/>
    <x v="2"/>
    <x v="0"/>
    <x v="5"/>
    <x v="0"/>
    <x v="0"/>
    <x v="2"/>
    <x v="1"/>
    <n v="3"/>
    <n v="5992590.3899999997"/>
  </r>
  <r>
    <x v="3"/>
    <x v="2"/>
    <x v="0"/>
    <x v="5"/>
    <x v="0"/>
    <x v="1"/>
    <x v="3"/>
    <x v="0"/>
    <n v="339"/>
    <n v="2691033514.9576764"/>
  </r>
  <r>
    <x v="3"/>
    <x v="2"/>
    <x v="0"/>
    <x v="5"/>
    <x v="0"/>
    <x v="1"/>
    <x v="3"/>
    <x v="1"/>
    <n v="420"/>
    <n v="3066975176.1582699"/>
  </r>
  <r>
    <x v="3"/>
    <x v="2"/>
    <x v="0"/>
    <x v="5"/>
    <x v="0"/>
    <x v="1"/>
    <x v="4"/>
    <x v="0"/>
    <n v="17"/>
    <n v="69878089.188755706"/>
  </r>
  <r>
    <x v="3"/>
    <x v="2"/>
    <x v="0"/>
    <x v="5"/>
    <x v="0"/>
    <x v="1"/>
    <x v="4"/>
    <x v="1"/>
    <n v="10"/>
    <n v="39225012.197918572"/>
  </r>
  <r>
    <x v="3"/>
    <x v="2"/>
    <x v="0"/>
    <x v="5"/>
    <x v="0"/>
    <x v="1"/>
    <x v="1"/>
    <x v="0"/>
    <n v="46"/>
    <n v="131861282.09332141"/>
  </r>
  <r>
    <x v="3"/>
    <x v="2"/>
    <x v="0"/>
    <x v="5"/>
    <x v="0"/>
    <x v="1"/>
    <x v="1"/>
    <x v="1"/>
    <n v="138"/>
    <n v="392044860.55643421"/>
  </r>
  <r>
    <x v="3"/>
    <x v="2"/>
    <x v="0"/>
    <x v="5"/>
    <x v="0"/>
    <x v="1"/>
    <x v="2"/>
    <x v="0"/>
    <n v="7"/>
    <n v="14704211.526199996"/>
  </r>
  <r>
    <x v="3"/>
    <x v="2"/>
    <x v="0"/>
    <x v="5"/>
    <x v="1"/>
    <x v="2"/>
    <x v="3"/>
    <x v="0"/>
    <n v="108"/>
    <n v="562542735"/>
  </r>
  <r>
    <x v="3"/>
    <x v="2"/>
    <x v="0"/>
    <x v="5"/>
    <x v="1"/>
    <x v="2"/>
    <x v="3"/>
    <x v="1"/>
    <n v="85"/>
    <n v="400629495"/>
  </r>
  <r>
    <x v="3"/>
    <x v="2"/>
    <x v="0"/>
    <x v="5"/>
    <x v="1"/>
    <x v="2"/>
    <x v="4"/>
    <x v="0"/>
    <n v="8"/>
    <n v="23356635"/>
  </r>
  <r>
    <x v="3"/>
    <x v="2"/>
    <x v="0"/>
    <x v="5"/>
    <x v="1"/>
    <x v="2"/>
    <x v="4"/>
    <x v="1"/>
    <n v="18"/>
    <n v="62412054"/>
  </r>
  <r>
    <x v="3"/>
    <x v="2"/>
    <x v="0"/>
    <x v="5"/>
    <x v="1"/>
    <x v="2"/>
    <x v="1"/>
    <x v="0"/>
    <n v="14"/>
    <n v="33540129"/>
  </r>
  <r>
    <x v="3"/>
    <x v="2"/>
    <x v="0"/>
    <x v="5"/>
    <x v="1"/>
    <x v="2"/>
    <x v="1"/>
    <x v="1"/>
    <n v="20"/>
    <n v="63541645"/>
  </r>
  <r>
    <x v="3"/>
    <x v="2"/>
    <x v="0"/>
    <x v="5"/>
    <x v="1"/>
    <x v="2"/>
    <x v="2"/>
    <x v="0"/>
    <n v="8"/>
    <n v="17617371"/>
  </r>
  <r>
    <x v="3"/>
    <x v="2"/>
    <x v="0"/>
    <x v="5"/>
    <x v="1"/>
    <x v="4"/>
    <x v="0"/>
    <x v="0"/>
    <n v="4"/>
    <n v="31456977.492195997"/>
  </r>
  <r>
    <x v="3"/>
    <x v="2"/>
    <x v="0"/>
    <x v="5"/>
    <x v="1"/>
    <x v="4"/>
    <x v="0"/>
    <x v="1"/>
    <n v="7"/>
    <n v="57967652.333448067"/>
  </r>
  <r>
    <x v="3"/>
    <x v="2"/>
    <x v="0"/>
    <x v="5"/>
    <x v="1"/>
    <x v="4"/>
    <x v="3"/>
    <x v="0"/>
    <n v="36"/>
    <n v="284959757.14832819"/>
  </r>
  <r>
    <x v="3"/>
    <x v="2"/>
    <x v="0"/>
    <x v="5"/>
    <x v="1"/>
    <x v="4"/>
    <x v="3"/>
    <x v="1"/>
    <n v="18"/>
    <n v="130661291.65016381"/>
  </r>
  <r>
    <x v="3"/>
    <x v="2"/>
    <x v="0"/>
    <x v="5"/>
    <x v="1"/>
    <x v="4"/>
    <x v="4"/>
    <x v="1"/>
    <n v="1"/>
    <n v="2765186.3335714284"/>
  </r>
  <r>
    <x v="3"/>
    <x v="2"/>
    <x v="0"/>
    <x v="5"/>
    <x v="1"/>
    <x v="4"/>
    <x v="1"/>
    <x v="0"/>
    <n v="15"/>
    <n v="42554285.593749985"/>
  </r>
  <r>
    <x v="3"/>
    <x v="2"/>
    <x v="0"/>
    <x v="5"/>
    <x v="1"/>
    <x v="4"/>
    <x v="1"/>
    <x v="1"/>
    <n v="28"/>
    <n v="80652392.102455571"/>
  </r>
  <r>
    <x v="3"/>
    <x v="2"/>
    <x v="0"/>
    <x v="5"/>
    <x v="1"/>
    <x v="4"/>
    <x v="2"/>
    <x v="0"/>
    <n v="11"/>
    <n v="22301159.311799996"/>
  </r>
  <r>
    <x v="3"/>
    <x v="2"/>
    <x v="0"/>
    <x v="5"/>
    <x v="1"/>
    <x v="4"/>
    <x v="2"/>
    <x v="1"/>
    <n v="2"/>
    <n v="3995060.26"/>
  </r>
  <r>
    <x v="3"/>
    <x v="2"/>
    <x v="0"/>
    <x v="5"/>
    <x v="1"/>
    <x v="3"/>
    <x v="3"/>
    <x v="0"/>
    <n v="24"/>
    <n v="235051581"/>
  </r>
  <r>
    <x v="3"/>
    <x v="2"/>
    <x v="0"/>
    <x v="5"/>
    <x v="1"/>
    <x v="3"/>
    <x v="3"/>
    <x v="1"/>
    <n v="7"/>
    <n v="65744589"/>
  </r>
  <r>
    <x v="3"/>
    <x v="2"/>
    <x v="0"/>
    <x v="5"/>
    <x v="1"/>
    <x v="3"/>
    <x v="1"/>
    <x v="1"/>
    <n v="1"/>
    <n v="7360320"/>
  </r>
  <r>
    <x v="3"/>
    <x v="2"/>
    <x v="0"/>
    <x v="6"/>
    <x v="0"/>
    <x v="0"/>
    <x v="0"/>
    <x v="0"/>
    <n v="152"/>
    <n v="1718933312.7522824"/>
  </r>
  <r>
    <x v="3"/>
    <x v="2"/>
    <x v="0"/>
    <x v="6"/>
    <x v="0"/>
    <x v="0"/>
    <x v="0"/>
    <x v="1"/>
    <n v="83"/>
    <n v="986464689.24272764"/>
  </r>
  <r>
    <x v="3"/>
    <x v="2"/>
    <x v="0"/>
    <x v="6"/>
    <x v="0"/>
    <x v="0"/>
    <x v="3"/>
    <x v="0"/>
    <n v="83"/>
    <n v="627364299.53381109"/>
  </r>
  <r>
    <x v="3"/>
    <x v="2"/>
    <x v="0"/>
    <x v="6"/>
    <x v="0"/>
    <x v="0"/>
    <x v="3"/>
    <x v="1"/>
    <n v="55"/>
    <n v="411354090.46144366"/>
  </r>
  <r>
    <x v="3"/>
    <x v="2"/>
    <x v="0"/>
    <x v="6"/>
    <x v="0"/>
    <x v="0"/>
    <x v="4"/>
    <x v="0"/>
    <n v="12"/>
    <n v="50279913.247805834"/>
  </r>
  <r>
    <x v="3"/>
    <x v="2"/>
    <x v="0"/>
    <x v="6"/>
    <x v="0"/>
    <x v="0"/>
    <x v="4"/>
    <x v="1"/>
    <n v="13"/>
    <n v="57216638.67492573"/>
  </r>
  <r>
    <x v="3"/>
    <x v="2"/>
    <x v="0"/>
    <x v="6"/>
    <x v="0"/>
    <x v="0"/>
    <x v="1"/>
    <x v="0"/>
    <n v="41"/>
    <n v="100719629.57913038"/>
  </r>
  <r>
    <x v="3"/>
    <x v="2"/>
    <x v="0"/>
    <x v="6"/>
    <x v="0"/>
    <x v="0"/>
    <x v="1"/>
    <x v="1"/>
    <n v="78"/>
    <n v="223504661.02652732"/>
  </r>
  <r>
    <x v="3"/>
    <x v="2"/>
    <x v="0"/>
    <x v="6"/>
    <x v="0"/>
    <x v="0"/>
    <x v="2"/>
    <x v="0"/>
    <n v="19"/>
    <n v="39366018.169280834"/>
  </r>
  <r>
    <x v="3"/>
    <x v="2"/>
    <x v="0"/>
    <x v="6"/>
    <x v="0"/>
    <x v="1"/>
    <x v="3"/>
    <x v="0"/>
    <n v="1008"/>
    <n v="6186282692.4881239"/>
  </r>
  <r>
    <x v="3"/>
    <x v="2"/>
    <x v="0"/>
    <x v="6"/>
    <x v="0"/>
    <x v="1"/>
    <x v="3"/>
    <x v="1"/>
    <n v="1017"/>
    <n v="6006523165.7951784"/>
  </r>
  <r>
    <x v="3"/>
    <x v="2"/>
    <x v="0"/>
    <x v="6"/>
    <x v="0"/>
    <x v="1"/>
    <x v="4"/>
    <x v="0"/>
    <n v="139"/>
    <n v="453229341.35864359"/>
  </r>
  <r>
    <x v="3"/>
    <x v="2"/>
    <x v="0"/>
    <x v="6"/>
    <x v="0"/>
    <x v="1"/>
    <x v="4"/>
    <x v="1"/>
    <n v="270"/>
    <n v="841040126.41013777"/>
  </r>
  <r>
    <x v="3"/>
    <x v="2"/>
    <x v="0"/>
    <x v="6"/>
    <x v="0"/>
    <x v="1"/>
    <x v="1"/>
    <x v="0"/>
    <n v="256"/>
    <n v="616026696.39624977"/>
  </r>
  <r>
    <x v="3"/>
    <x v="2"/>
    <x v="0"/>
    <x v="6"/>
    <x v="0"/>
    <x v="1"/>
    <x v="1"/>
    <x v="1"/>
    <n v="543"/>
    <n v="1300024767.4567325"/>
  </r>
  <r>
    <x v="3"/>
    <x v="2"/>
    <x v="0"/>
    <x v="6"/>
    <x v="0"/>
    <x v="1"/>
    <x v="2"/>
    <x v="0"/>
    <n v="28"/>
    <n v="52660365.856666669"/>
  </r>
  <r>
    <x v="3"/>
    <x v="2"/>
    <x v="0"/>
    <x v="6"/>
    <x v="0"/>
    <x v="1"/>
    <x v="2"/>
    <x v="1"/>
    <n v="2"/>
    <n v="3865101.24"/>
  </r>
  <r>
    <x v="3"/>
    <x v="2"/>
    <x v="0"/>
    <x v="6"/>
    <x v="0"/>
    <x v="3"/>
    <x v="0"/>
    <x v="0"/>
    <n v="51"/>
    <n v="641522971.51659095"/>
  </r>
  <r>
    <x v="3"/>
    <x v="2"/>
    <x v="0"/>
    <x v="6"/>
    <x v="0"/>
    <x v="3"/>
    <x v="0"/>
    <x v="1"/>
    <n v="47"/>
    <n v="594112049.04909563"/>
  </r>
  <r>
    <x v="3"/>
    <x v="2"/>
    <x v="0"/>
    <x v="6"/>
    <x v="0"/>
    <x v="3"/>
    <x v="3"/>
    <x v="0"/>
    <n v="314"/>
    <n v="2318679825.2780972"/>
  </r>
  <r>
    <x v="3"/>
    <x v="2"/>
    <x v="0"/>
    <x v="6"/>
    <x v="0"/>
    <x v="3"/>
    <x v="3"/>
    <x v="1"/>
    <n v="376"/>
    <n v="2680151885.9718919"/>
  </r>
  <r>
    <x v="3"/>
    <x v="2"/>
    <x v="0"/>
    <x v="6"/>
    <x v="0"/>
    <x v="3"/>
    <x v="4"/>
    <x v="0"/>
    <n v="1"/>
    <n v="2767845.5999999996"/>
  </r>
  <r>
    <x v="3"/>
    <x v="2"/>
    <x v="0"/>
    <x v="6"/>
    <x v="0"/>
    <x v="3"/>
    <x v="4"/>
    <x v="1"/>
    <n v="1"/>
    <n v="5246049.7080000006"/>
  </r>
  <r>
    <x v="3"/>
    <x v="2"/>
    <x v="0"/>
    <x v="6"/>
    <x v="0"/>
    <x v="3"/>
    <x v="1"/>
    <x v="0"/>
    <n v="36"/>
    <n v="125589733.64948769"/>
  </r>
  <r>
    <x v="3"/>
    <x v="2"/>
    <x v="0"/>
    <x v="6"/>
    <x v="0"/>
    <x v="3"/>
    <x v="1"/>
    <x v="1"/>
    <n v="106"/>
    <n v="370903360.80963808"/>
  </r>
  <r>
    <x v="3"/>
    <x v="2"/>
    <x v="0"/>
    <x v="6"/>
    <x v="0"/>
    <x v="3"/>
    <x v="2"/>
    <x v="0"/>
    <n v="21"/>
    <n v="45014395.440742508"/>
  </r>
  <r>
    <x v="3"/>
    <x v="2"/>
    <x v="0"/>
    <x v="6"/>
    <x v="0"/>
    <x v="3"/>
    <x v="2"/>
    <x v="1"/>
    <n v="1"/>
    <n v="2197026.0042299996"/>
  </r>
  <r>
    <x v="3"/>
    <x v="2"/>
    <x v="0"/>
    <x v="6"/>
    <x v="1"/>
    <x v="2"/>
    <x v="3"/>
    <x v="0"/>
    <n v="689"/>
    <n v="3239318109.3642859"/>
  </r>
  <r>
    <x v="3"/>
    <x v="2"/>
    <x v="0"/>
    <x v="6"/>
    <x v="1"/>
    <x v="2"/>
    <x v="3"/>
    <x v="1"/>
    <n v="649"/>
    <n v="2618549340.5269475"/>
  </r>
  <r>
    <x v="3"/>
    <x v="2"/>
    <x v="0"/>
    <x v="6"/>
    <x v="1"/>
    <x v="2"/>
    <x v="4"/>
    <x v="0"/>
    <n v="111"/>
    <n v="326177584.51916373"/>
  </r>
  <r>
    <x v="3"/>
    <x v="2"/>
    <x v="0"/>
    <x v="6"/>
    <x v="1"/>
    <x v="2"/>
    <x v="4"/>
    <x v="1"/>
    <n v="132"/>
    <n v="305918204.4285714"/>
  </r>
  <r>
    <x v="3"/>
    <x v="2"/>
    <x v="0"/>
    <x v="6"/>
    <x v="1"/>
    <x v="2"/>
    <x v="1"/>
    <x v="0"/>
    <n v="280"/>
    <n v="637647198"/>
  </r>
  <r>
    <x v="3"/>
    <x v="2"/>
    <x v="0"/>
    <x v="6"/>
    <x v="1"/>
    <x v="2"/>
    <x v="1"/>
    <x v="1"/>
    <n v="502"/>
    <n v="952749267"/>
  </r>
  <r>
    <x v="3"/>
    <x v="2"/>
    <x v="0"/>
    <x v="6"/>
    <x v="1"/>
    <x v="2"/>
    <x v="2"/>
    <x v="0"/>
    <n v="5"/>
    <n v="7538451"/>
  </r>
  <r>
    <x v="3"/>
    <x v="2"/>
    <x v="0"/>
    <x v="6"/>
    <x v="1"/>
    <x v="2"/>
    <x v="2"/>
    <x v="1"/>
    <n v="11"/>
    <n v="7248678"/>
  </r>
  <r>
    <x v="3"/>
    <x v="2"/>
    <x v="0"/>
    <x v="6"/>
    <x v="1"/>
    <x v="4"/>
    <x v="3"/>
    <x v="0"/>
    <n v="15"/>
    <n v="98135971.330486089"/>
  </r>
  <r>
    <x v="3"/>
    <x v="2"/>
    <x v="0"/>
    <x v="6"/>
    <x v="1"/>
    <x v="4"/>
    <x v="3"/>
    <x v="1"/>
    <n v="13"/>
    <n v="83545412.447532222"/>
  </r>
  <r>
    <x v="3"/>
    <x v="2"/>
    <x v="0"/>
    <x v="6"/>
    <x v="1"/>
    <x v="4"/>
    <x v="4"/>
    <x v="0"/>
    <n v="3"/>
    <n v="7490757.4918749994"/>
  </r>
  <r>
    <x v="3"/>
    <x v="2"/>
    <x v="0"/>
    <x v="6"/>
    <x v="1"/>
    <x v="4"/>
    <x v="4"/>
    <x v="1"/>
    <n v="4"/>
    <n v="15002236.611933332"/>
  </r>
  <r>
    <x v="3"/>
    <x v="2"/>
    <x v="0"/>
    <x v="6"/>
    <x v="1"/>
    <x v="4"/>
    <x v="1"/>
    <x v="0"/>
    <n v="4"/>
    <n v="10240806.834542423"/>
  </r>
  <r>
    <x v="3"/>
    <x v="2"/>
    <x v="0"/>
    <x v="6"/>
    <x v="1"/>
    <x v="4"/>
    <x v="1"/>
    <x v="1"/>
    <n v="17"/>
    <n v="47122224.39336472"/>
  </r>
  <r>
    <x v="3"/>
    <x v="2"/>
    <x v="0"/>
    <x v="6"/>
    <x v="1"/>
    <x v="4"/>
    <x v="2"/>
    <x v="0"/>
    <n v="2"/>
    <n v="3399633.09"/>
  </r>
  <r>
    <x v="3"/>
    <x v="2"/>
    <x v="0"/>
    <x v="6"/>
    <x v="1"/>
    <x v="4"/>
    <x v="2"/>
    <x v="1"/>
    <n v="2"/>
    <n v="3787583.5"/>
  </r>
  <r>
    <x v="3"/>
    <x v="2"/>
    <x v="0"/>
    <x v="6"/>
    <x v="1"/>
    <x v="3"/>
    <x v="0"/>
    <x v="0"/>
    <n v="21"/>
    <n v="317117151"/>
  </r>
  <r>
    <x v="3"/>
    <x v="2"/>
    <x v="0"/>
    <x v="6"/>
    <x v="1"/>
    <x v="3"/>
    <x v="0"/>
    <x v="1"/>
    <n v="10"/>
    <n v="142145733"/>
  </r>
  <r>
    <x v="3"/>
    <x v="2"/>
    <x v="0"/>
    <x v="6"/>
    <x v="1"/>
    <x v="3"/>
    <x v="3"/>
    <x v="0"/>
    <n v="41"/>
    <n v="324831720"/>
  </r>
  <r>
    <x v="3"/>
    <x v="2"/>
    <x v="0"/>
    <x v="6"/>
    <x v="1"/>
    <x v="3"/>
    <x v="3"/>
    <x v="1"/>
    <n v="45"/>
    <n v="329002116"/>
  </r>
  <r>
    <x v="3"/>
    <x v="2"/>
    <x v="0"/>
    <x v="6"/>
    <x v="1"/>
    <x v="3"/>
    <x v="1"/>
    <x v="0"/>
    <n v="7"/>
    <n v="21336264"/>
  </r>
  <r>
    <x v="3"/>
    <x v="2"/>
    <x v="0"/>
    <x v="6"/>
    <x v="1"/>
    <x v="3"/>
    <x v="1"/>
    <x v="1"/>
    <n v="36"/>
    <n v="117695877"/>
  </r>
  <r>
    <x v="3"/>
    <x v="2"/>
    <x v="0"/>
    <x v="6"/>
    <x v="1"/>
    <x v="3"/>
    <x v="2"/>
    <x v="0"/>
    <n v="19"/>
    <n v="38957562"/>
  </r>
  <r>
    <x v="3"/>
    <x v="2"/>
    <x v="0"/>
    <x v="6"/>
    <x v="1"/>
    <x v="3"/>
    <x v="2"/>
    <x v="1"/>
    <n v="4"/>
    <n v="7200630"/>
  </r>
  <r>
    <x v="3"/>
    <x v="2"/>
    <x v="0"/>
    <x v="7"/>
    <x v="0"/>
    <x v="0"/>
    <x v="0"/>
    <x v="0"/>
    <n v="387"/>
    <n v="5605743619.344305"/>
  </r>
  <r>
    <x v="3"/>
    <x v="2"/>
    <x v="0"/>
    <x v="7"/>
    <x v="0"/>
    <x v="0"/>
    <x v="0"/>
    <x v="1"/>
    <n v="205"/>
    <n v="2812237268.2602835"/>
  </r>
  <r>
    <x v="3"/>
    <x v="2"/>
    <x v="0"/>
    <x v="7"/>
    <x v="0"/>
    <x v="0"/>
    <x v="3"/>
    <x v="0"/>
    <n v="1403"/>
    <n v="13091730406.524826"/>
  </r>
  <r>
    <x v="3"/>
    <x v="2"/>
    <x v="0"/>
    <x v="7"/>
    <x v="0"/>
    <x v="0"/>
    <x v="3"/>
    <x v="1"/>
    <n v="1528"/>
    <n v="14171411007.587994"/>
  </r>
  <r>
    <x v="3"/>
    <x v="2"/>
    <x v="0"/>
    <x v="7"/>
    <x v="0"/>
    <x v="0"/>
    <x v="4"/>
    <x v="0"/>
    <n v="277"/>
    <n v="1440653721.4251435"/>
  </r>
  <r>
    <x v="3"/>
    <x v="2"/>
    <x v="0"/>
    <x v="7"/>
    <x v="0"/>
    <x v="0"/>
    <x v="4"/>
    <x v="1"/>
    <n v="322"/>
    <n v="1767970633.7047884"/>
  </r>
  <r>
    <x v="3"/>
    <x v="2"/>
    <x v="0"/>
    <x v="7"/>
    <x v="0"/>
    <x v="0"/>
    <x v="1"/>
    <x v="0"/>
    <n v="470"/>
    <n v="1625451674.050837"/>
  </r>
  <r>
    <x v="3"/>
    <x v="2"/>
    <x v="0"/>
    <x v="7"/>
    <x v="0"/>
    <x v="0"/>
    <x v="1"/>
    <x v="1"/>
    <n v="516"/>
    <n v="1900784982.2580216"/>
  </r>
  <r>
    <x v="3"/>
    <x v="2"/>
    <x v="0"/>
    <x v="7"/>
    <x v="0"/>
    <x v="0"/>
    <x v="2"/>
    <x v="0"/>
    <n v="211"/>
    <n v="510557275.3640995"/>
  </r>
  <r>
    <x v="3"/>
    <x v="2"/>
    <x v="0"/>
    <x v="7"/>
    <x v="0"/>
    <x v="0"/>
    <x v="2"/>
    <x v="1"/>
    <n v="5"/>
    <n v="11845697.740531202"/>
  </r>
  <r>
    <x v="3"/>
    <x v="2"/>
    <x v="0"/>
    <x v="7"/>
    <x v="0"/>
    <x v="1"/>
    <x v="0"/>
    <x v="0"/>
    <n v="29"/>
    <n v="466366256.50235468"/>
  </r>
  <r>
    <x v="3"/>
    <x v="2"/>
    <x v="0"/>
    <x v="7"/>
    <x v="0"/>
    <x v="1"/>
    <x v="0"/>
    <x v="1"/>
    <n v="20"/>
    <n v="231161610.72685683"/>
  </r>
  <r>
    <x v="3"/>
    <x v="2"/>
    <x v="0"/>
    <x v="7"/>
    <x v="0"/>
    <x v="1"/>
    <x v="3"/>
    <x v="0"/>
    <n v="1722"/>
    <n v="16060602974.283699"/>
  </r>
  <r>
    <x v="3"/>
    <x v="2"/>
    <x v="0"/>
    <x v="7"/>
    <x v="0"/>
    <x v="1"/>
    <x v="3"/>
    <x v="1"/>
    <n v="1599"/>
    <n v="14407747816.24407"/>
  </r>
  <r>
    <x v="3"/>
    <x v="2"/>
    <x v="0"/>
    <x v="7"/>
    <x v="0"/>
    <x v="1"/>
    <x v="4"/>
    <x v="0"/>
    <n v="223"/>
    <n v="935653767.84658229"/>
  </r>
  <r>
    <x v="3"/>
    <x v="2"/>
    <x v="0"/>
    <x v="7"/>
    <x v="0"/>
    <x v="1"/>
    <x v="4"/>
    <x v="1"/>
    <n v="193"/>
    <n v="780554615.33294582"/>
  </r>
  <r>
    <x v="3"/>
    <x v="2"/>
    <x v="0"/>
    <x v="7"/>
    <x v="0"/>
    <x v="1"/>
    <x v="1"/>
    <x v="0"/>
    <n v="672"/>
    <n v="1911356820.3913271"/>
  </r>
  <r>
    <x v="3"/>
    <x v="2"/>
    <x v="0"/>
    <x v="7"/>
    <x v="0"/>
    <x v="1"/>
    <x v="1"/>
    <x v="1"/>
    <n v="993"/>
    <n v="3010584015.7512631"/>
  </r>
  <r>
    <x v="3"/>
    <x v="2"/>
    <x v="0"/>
    <x v="7"/>
    <x v="0"/>
    <x v="1"/>
    <x v="2"/>
    <x v="0"/>
    <n v="210"/>
    <n v="494288377.25119632"/>
  </r>
  <r>
    <x v="3"/>
    <x v="2"/>
    <x v="0"/>
    <x v="7"/>
    <x v="0"/>
    <x v="1"/>
    <x v="2"/>
    <x v="1"/>
    <n v="18"/>
    <n v="40035192.576931193"/>
  </r>
  <r>
    <x v="3"/>
    <x v="2"/>
    <x v="0"/>
    <x v="7"/>
    <x v="1"/>
    <x v="2"/>
    <x v="0"/>
    <x v="0"/>
    <n v="1"/>
    <n v="3800481"/>
  </r>
  <r>
    <x v="3"/>
    <x v="2"/>
    <x v="0"/>
    <x v="7"/>
    <x v="1"/>
    <x v="2"/>
    <x v="3"/>
    <x v="0"/>
    <n v="153"/>
    <n v="1143830637"/>
  </r>
  <r>
    <x v="3"/>
    <x v="2"/>
    <x v="0"/>
    <x v="7"/>
    <x v="1"/>
    <x v="2"/>
    <x v="3"/>
    <x v="1"/>
    <n v="113"/>
    <n v="786690225"/>
  </r>
  <r>
    <x v="3"/>
    <x v="2"/>
    <x v="0"/>
    <x v="7"/>
    <x v="1"/>
    <x v="2"/>
    <x v="4"/>
    <x v="0"/>
    <n v="18"/>
    <n v="58450716"/>
  </r>
  <r>
    <x v="3"/>
    <x v="2"/>
    <x v="0"/>
    <x v="7"/>
    <x v="1"/>
    <x v="2"/>
    <x v="4"/>
    <x v="1"/>
    <n v="17"/>
    <n v="55870539"/>
  </r>
  <r>
    <x v="3"/>
    <x v="2"/>
    <x v="0"/>
    <x v="7"/>
    <x v="1"/>
    <x v="2"/>
    <x v="1"/>
    <x v="0"/>
    <n v="14"/>
    <n v="34034160"/>
  </r>
  <r>
    <x v="3"/>
    <x v="2"/>
    <x v="0"/>
    <x v="7"/>
    <x v="1"/>
    <x v="2"/>
    <x v="1"/>
    <x v="1"/>
    <n v="27"/>
    <n v="65240073"/>
  </r>
  <r>
    <x v="3"/>
    <x v="2"/>
    <x v="0"/>
    <x v="7"/>
    <x v="1"/>
    <x v="2"/>
    <x v="2"/>
    <x v="0"/>
    <n v="8"/>
    <n v="13992543"/>
  </r>
  <r>
    <x v="3"/>
    <x v="2"/>
    <x v="0"/>
    <x v="7"/>
    <x v="1"/>
    <x v="2"/>
    <x v="2"/>
    <x v="1"/>
    <n v="3"/>
    <n v="3429009"/>
  </r>
  <r>
    <x v="3"/>
    <x v="2"/>
    <x v="0"/>
    <x v="7"/>
    <x v="1"/>
    <x v="4"/>
    <x v="0"/>
    <x v="0"/>
    <n v="7"/>
    <n v="81631879.609269783"/>
  </r>
  <r>
    <x v="3"/>
    <x v="2"/>
    <x v="0"/>
    <x v="7"/>
    <x v="1"/>
    <x v="4"/>
    <x v="0"/>
    <x v="1"/>
    <n v="5"/>
    <n v="59934681.775844082"/>
  </r>
  <r>
    <x v="3"/>
    <x v="2"/>
    <x v="0"/>
    <x v="7"/>
    <x v="1"/>
    <x v="4"/>
    <x v="3"/>
    <x v="0"/>
    <n v="26"/>
    <n v="225451653.04705197"/>
  </r>
  <r>
    <x v="3"/>
    <x v="2"/>
    <x v="0"/>
    <x v="7"/>
    <x v="1"/>
    <x v="4"/>
    <x v="3"/>
    <x v="1"/>
    <n v="24"/>
    <n v="210268849.21855143"/>
  </r>
  <r>
    <x v="3"/>
    <x v="2"/>
    <x v="0"/>
    <x v="7"/>
    <x v="1"/>
    <x v="4"/>
    <x v="4"/>
    <x v="0"/>
    <n v="16"/>
    <n v="76704653.870115742"/>
  </r>
  <r>
    <x v="3"/>
    <x v="2"/>
    <x v="0"/>
    <x v="7"/>
    <x v="1"/>
    <x v="4"/>
    <x v="4"/>
    <x v="1"/>
    <n v="10"/>
    <n v="44301602.042541064"/>
  </r>
  <r>
    <x v="3"/>
    <x v="2"/>
    <x v="0"/>
    <x v="7"/>
    <x v="1"/>
    <x v="4"/>
    <x v="1"/>
    <x v="0"/>
    <n v="34"/>
    <n v="107784005.28765176"/>
  </r>
  <r>
    <x v="3"/>
    <x v="2"/>
    <x v="0"/>
    <x v="7"/>
    <x v="1"/>
    <x v="4"/>
    <x v="1"/>
    <x v="1"/>
    <n v="53"/>
    <n v="185282182.29661965"/>
  </r>
  <r>
    <x v="3"/>
    <x v="2"/>
    <x v="0"/>
    <x v="7"/>
    <x v="1"/>
    <x v="4"/>
    <x v="2"/>
    <x v="0"/>
    <n v="15"/>
    <n v="36607299.851491205"/>
  </r>
  <r>
    <x v="3"/>
    <x v="2"/>
    <x v="0"/>
    <x v="7"/>
    <x v="1"/>
    <x v="4"/>
    <x v="2"/>
    <x v="1"/>
    <n v="8"/>
    <n v="19935687.543631203"/>
  </r>
  <r>
    <x v="3"/>
    <x v="2"/>
    <x v="0"/>
    <x v="8"/>
    <x v="0"/>
    <x v="0"/>
    <x v="0"/>
    <x v="0"/>
    <n v="141"/>
    <n v="1237033251.0799732"/>
  </r>
  <r>
    <x v="3"/>
    <x v="2"/>
    <x v="0"/>
    <x v="8"/>
    <x v="0"/>
    <x v="0"/>
    <x v="0"/>
    <x v="1"/>
    <n v="125"/>
    <n v="1085429142.5419989"/>
  </r>
  <r>
    <x v="3"/>
    <x v="2"/>
    <x v="0"/>
    <x v="8"/>
    <x v="0"/>
    <x v="0"/>
    <x v="3"/>
    <x v="0"/>
    <n v="299"/>
    <n v="1869109187.9598093"/>
  </r>
  <r>
    <x v="3"/>
    <x v="2"/>
    <x v="0"/>
    <x v="8"/>
    <x v="0"/>
    <x v="0"/>
    <x v="3"/>
    <x v="1"/>
    <n v="399"/>
    <n v="2240816792.3384004"/>
  </r>
  <r>
    <x v="3"/>
    <x v="2"/>
    <x v="0"/>
    <x v="8"/>
    <x v="0"/>
    <x v="0"/>
    <x v="4"/>
    <x v="0"/>
    <n v="28"/>
    <n v="103261797.86504334"/>
  </r>
  <r>
    <x v="3"/>
    <x v="2"/>
    <x v="0"/>
    <x v="8"/>
    <x v="0"/>
    <x v="0"/>
    <x v="4"/>
    <x v="1"/>
    <n v="113"/>
    <n v="239155928.28719717"/>
  </r>
  <r>
    <x v="3"/>
    <x v="2"/>
    <x v="0"/>
    <x v="8"/>
    <x v="0"/>
    <x v="0"/>
    <x v="1"/>
    <x v="0"/>
    <n v="69"/>
    <n v="156271197.59998211"/>
  </r>
  <r>
    <x v="3"/>
    <x v="2"/>
    <x v="0"/>
    <x v="8"/>
    <x v="0"/>
    <x v="0"/>
    <x v="1"/>
    <x v="1"/>
    <n v="99"/>
    <n v="231253718.62437817"/>
  </r>
  <r>
    <x v="3"/>
    <x v="2"/>
    <x v="0"/>
    <x v="8"/>
    <x v="0"/>
    <x v="0"/>
    <x v="2"/>
    <x v="0"/>
    <n v="75"/>
    <n v="134980323.36742517"/>
  </r>
  <r>
    <x v="3"/>
    <x v="2"/>
    <x v="0"/>
    <x v="8"/>
    <x v="0"/>
    <x v="0"/>
    <x v="2"/>
    <x v="1"/>
    <n v="43"/>
    <n v="69751023.411293939"/>
  </r>
  <r>
    <x v="3"/>
    <x v="2"/>
    <x v="0"/>
    <x v="8"/>
    <x v="0"/>
    <x v="1"/>
    <x v="3"/>
    <x v="0"/>
    <n v="2160"/>
    <n v="13216969898.001564"/>
  </r>
  <r>
    <x v="3"/>
    <x v="2"/>
    <x v="0"/>
    <x v="8"/>
    <x v="0"/>
    <x v="1"/>
    <x v="3"/>
    <x v="1"/>
    <n v="6801"/>
    <n v="31947604811.050404"/>
  </r>
  <r>
    <x v="3"/>
    <x v="2"/>
    <x v="0"/>
    <x v="8"/>
    <x v="0"/>
    <x v="1"/>
    <x v="4"/>
    <x v="0"/>
    <n v="262"/>
    <n v="846916605.85731661"/>
  </r>
  <r>
    <x v="3"/>
    <x v="2"/>
    <x v="0"/>
    <x v="8"/>
    <x v="0"/>
    <x v="1"/>
    <x v="4"/>
    <x v="1"/>
    <n v="7668"/>
    <n v="14482302420.739668"/>
  </r>
  <r>
    <x v="3"/>
    <x v="2"/>
    <x v="0"/>
    <x v="8"/>
    <x v="0"/>
    <x v="1"/>
    <x v="1"/>
    <x v="0"/>
    <n v="717"/>
    <n v="1691716085.1151915"/>
  </r>
  <r>
    <x v="3"/>
    <x v="2"/>
    <x v="0"/>
    <x v="8"/>
    <x v="0"/>
    <x v="1"/>
    <x v="1"/>
    <x v="1"/>
    <n v="1426"/>
    <n v="3275343021.3776169"/>
  </r>
  <r>
    <x v="3"/>
    <x v="2"/>
    <x v="0"/>
    <x v="8"/>
    <x v="0"/>
    <x v="1"/>
    <x v="2"/>
    <x v="0"/>
    <n v="454"/>
    <n v="851355927.64426827"/>
  </r>
  <r>
    <x v="3"/>
    <x v="2"/>
    <x v="0"/>
    <x v="8"/>
    <x v="0"/>
    <x v="1"/>
    <x v="2"/>
    <x v="1"/>
    <n v="1262"/>
    <n v="2056915260.0381513"/>
  </r>
  <r>
    <x v="3"/>
    <x v="2"/>
    <x v="0"/>
    <x v="8"/>
    <x v="0"/>
    <x v="3"/>
    <x v="0"/>
    <x v="0"/>
    <n v="1"/>
    <n v="10339608"/>
  </r>
  <r>
    <x v="3"/>
    <x v="2"/>
    <x v="0"/>
    <x v="8"/>
    <x v="0"/>
    <x v="3"/>
    <x v="0"/>
    <x v="1"/>
    <n v="4"/>
    <n v="41848755"/>
  </r>
  <r>
    <x v="3"/>
    <x v="2"/>
    <x v="0"/>
    <x v="8"/>
    <x v="0"/>
    <x v="3"/>
    <x v="3"/>
    <x v="0"/>
    <n v="8"/>
    <n v="70048080"/>
  </r>
  <r>
    <x v="3"/>
    <x v="2"/>
    <x v="0"/>
    <x v="8"/>
    <x v="0"/>
    <x v="3"/>
    <x v="3"/>
    <x v="1"/>
    <n v="13"/>
    <n v="110080163.98500001"/>
  </r>
  <r>
    <x v="3"/>
    <x v="2"/>
    <x v="0"/>
    <x v="8"/>
    <x v="0"/>
    <x v="3"/>
    <x v="1"/>
    <x v="1"/>
    <n v="5"/>
    <n v="12447003.074999999"/>
  </r>
  <r>
    <x v="3"/>
    <x v="2"/>
    <x v="0"/>
    <x v="8"/>
    <x v="0"/>
    <x v="3"/>
    <x v="2"/>
    <x v="0"/>
    <n v="3"/>
    <n v="5797651.8600000003"/>
  </r>
  <r>
    <x v="3"/>
    <x v="2"/>
    <x v="0"/>
    <x v="8"/>
    <x v="1"/>
    <x v="2"/>
    <x v="0"/>
    <x v="0"/>
    <n v="5"/>
    <n v="54857556"/>
  </r>
  <r>
    <x v="3"/>
    <x v="2"/>
    <x v="0"/>
    <x v="8"/>
    <x v="1"/>
    <x v="2"/>
    <x v="0"/>
    <x v="1"/>
    <n v="3"/>
    <n v="31357602"/>
  </r>
  <r>
    <x v="3"/>
    <x v="2"/>
    <x v="0"/>
    <x v="8"/>
    <x v="1"/>
    <x v="2"/>
    <x v="3"/>
    <x v="0"/>
    <n v="1235"/>
    <n v="4846192844.9587002"/>
  </r>
  <r>
    <x v="3"/>
    <x v="2"/>
    <x v="0"/>
    <x v="8"/>
    <x v="1"/>
    <x v="2"/>
    <x v="3"/>
    <x v="1"/>
    <n v="1535"/>
    <n v="5791798554.7767"/>
  </r>
  <r>
    <x v="3"/>
    <x v="2"/>
    <x v="0"/>
    <x v="8"/>
    <x v="1"/>
    <x v="2"/>
    <x v="4"/>
    <x v="0"/>
    <n v="78"/>
    <n v="237034518"/>
  </r>
  <r>
    <x v="3"/>
    <x v="2"/>
    <x v="0"/>
    <x v="8"/>
    <x v="1"/>
    <x v="2"/>
    <x v="4"/>
    <x v="1"/>
    <n v="376"/>
    <n v="561234051"/>
  </r>
  <r>
    <x v="3"/>
    <x v="2"/>
    <x v="0"/>
    <x v="8"/>
    <x v="1"/>
    <x v="2"/>
    <x v="1"/>
    <x v="0"/>
    <n v="131"/>
    <n v="315648368.90469998"/>
  </r>
  <r>
    <x v="3"/>
    <x v="2"/>
    <x v="0"/>
    <x v="8"/>
    <x v="1"/>
    <x v="2"/>
    <x v="1"/>
    <x v="1"/>
    <n v="325"/>
    <n v="503439813"/>
  </r>
  <r>
    <x v="3"/>
    <x v="2"/>
    <x v="0"/>
    <x v="8"/>
    <x v="1"/>
    <x v="2"/>
    <x v="2"/>
    <x v="0"/>
    <n v="14"/>
    <n v="19194039"/>
  </r>
  <r>
    <x v="3"/>
    <x v="2"/>
    <x v="0"/>
    <x v="8"/>
    <x v="1"/>
    <x v="2"/>
    <x v="2"/>
    <x v="1"/>
    <n v="605"/>
    <n v="386731194"/>
  </r>
  <r>
    <x v="3"/>
    <x v="2"/>
    <x v="0"/>
    <x v="8"/>
    <x v="1"/>
    <x v="4"/>
    <x v="3"/>
    <x v="0"/>
    <n v="27"/>
    <n v="163976512.51202068"/>
  </r>
  <r>
    <x v="3"/>
    <x v="2"/>
    <x v="0"/>
    <x v="8"/>
    <x v="1"/>
    <x v="4"/>
    <x v="3"/>
    <x v="1"/>
    <n v="281"/>
    <n v="1178211783.5413797"/>
  </r>
  <r>
    <x v="3"/>
    <x v="2"/>
    <x v="0"/>
    <x v="8"/>
    <x v="1"/>
    <x v="4"/>
    <x v="4"/>
    <x v="0"/>
    <n v="1"/>
    <n v="2580874.7785714287"/>
  </r>
  <r>
    <x v="3"/>
    <x v="2"/>
    <x v="0"/>
    <x v="8"/>
    <x v="1"/>
    <x v="4"/>
    <x v="4"/>
    <x v="1"/>
    <n v="554"/>
    <n v="1006566839.2714716"/>
  </r>
  <r>
    <x v="3"/>
    <x v="2"/>
    <x v="0"/>
    <x v="8"/>
    <x v="1"/>
    <x v="4"/>
    <x v="1"/>
    <x v="0"/>
    <n v="5"/>
    <n v="11244432.289328951"/>
  </r>
  <r>
    <x v="3"/>
    <x v="2"/>
    <x v="0"/>
    <x v="8"/>
    <x v="1"/>
    <x v="4"/>
    <x v="1"/>
    <x v="1"/>
    <n v="43"/>
    <n v="95793151.200456545"/>
  </r>
  <r>
    <x v="3"/>
    <x v="2"/>
    <x v="0"/>
    <x v="8"/>
    <x v="1"/>
    <x v="4"/>
    <x v="2"/>
    <x v="0"/>
    <n v="8"/>
    <n v="14304225.570827829"/>
  </r>
  <r>
    <x v="3"/>
    <x v="2"/>
    <x v="0"/>
    <x v="8"/>
    <x v="1"/>
    <x v="4"/>
    <x v="2"/>
    <x v="1"/>
    <n v="114"/>
    <n v="185810552.47397378"/>
  </r>
  <r>
    <x v="3"/>
    <x v="2"/>
    <x v="0"/>
    <x v="8"/>
    <x v="1"/>
    <x v="3"/>
    <x v="3"/>
    <x v="0"/>
    <n v="60"/>
    <n v="395014563"/>
  </r>
  <r>
    <x v="3"/>
    <x v="2"/>
    <x v="0"/>
    <x v="8"/>
    <x v="1"/>
    <x v="3"/>
    <x v="3"/>
    <x v="1"/>
    <n v="30"/>
    <n v="189029598"/>
  </r>
  <r>
    <x v="3"/>
    <x v="2"/>
    <x v="0"/>
    <x v="8"/>
    <x v="1"/>
    <x v="3"/>
    <x v="4"/>
    <x v="0"/>
    <n v="1"/>
    <n v="635145"/>
  </r>
  <r>
    <x v="3"/>
    <x v="2"/>
    <x v="0"/>
    <x v="8"/>
    <x v="1"/>
    <x v="3"/>
    <x v="4"/>
    <x v="1"/>
    <n v="417"/>
    <n v="269712519"/>
  </r>
  <r>
    <x v="3"/>
    <x v="2"/>
    <x v="0"/>
    <x v="8"/>
    <x v="1"/>
    <x v="3"/>
    <x v="1"/>
    <x v="0"/>
    <n v="158"/>
    <n v="331446273"/>
  </r>
  <r>
    <x v="3"/>
    <x v="2"/>
    <x v="0"/>
    <x v="8"/>
    <x v="1"/>
    <x v="3"/>
    <x v="1"/>
    <x v="1"/>
    <n v="8"/>
    <n v="16355886"/>
  </r>
  <r>
    <x v="3"/>
    <x v="2"/>
    <x v="0"/>
    <x v="8"/>
    <x v="1"/>
    <x v="3"/>
    <x v="2"/>
    <x v="0"/>
    <n v="4"/>
    <n v="2354022"/>
  </r>
  <r>
    <x v="3"/>
    <x v="2"/>
    <x v="0"/>
    <x v="8"/>
    <x v="1"/>
    <x v="3"/>
    <x v="2"/>
    <x v="1"/>
    <n v="188"/>
    <n v="109499691"/>
  </r>
  <r>
    <x v="3"/>
    <x v="2"/>
    <x v="0"/>
    <x v="9"/>
    <x v="0"/>
    <x v="0"/>
    <x v="0"/>
    <x v="0"/>
    <n v="962"/>
    <n v="6301728417.0455952"/>
  </r>
  <r>
    <x v="3"/>
    <x v="2"/>
    <x v="0"/>
    <x v="9"/>
    <x v="0"/>
    <x v="0"/>
    <x v="0"/>
    <x v="1"/>
    <n v="266"/>
    <n v="1882797787.8707891"/>
  </r>
  <r>
    <x v="3"/>
    <x v="2"/>
    <x v="0"/>
    <x v="9"/>
    <x v="0"/>
    <x v="0"/>
    <x v="3"/>
    <x v="0"/>
    <n v="192"/>
    <n v="1283129819.0841341"/>
  </r>
  <r>
    <x v="3"/>
    <x v="2"/>
    <x v="0"/>
    <x v="9"/>
    <x v="0"/>
    <x v="0"/>
    <x v="3"/>
    <x v="1"/>
    <n v="238"/>
    <n v="1465187302.6649344"/>
  </r>
  <r>
    <x v="3"/>
    <x v="2"/>
    <x v="0"/>
    <x v="9"/>
    <x v="0"/>
    <x v="0"/>
    <x v="4"/>
    <x v="0"/>
    <n v="12012"/>
    <n v="41236903563.676056"/>
  </r>
  <r>
    <x v="3"/>
    <x v="2"/>
    <x v="0"/>
    <x v="9"/>
    <x v="0"/>
    <x v="0"/>
    <x v="4"/>
    <x v="1"/>
    <n v="2460"/>
    <n v="8274164956.2494802"/>
  </r>
  <r>
    <x v="3"/>
    <x v="2"/>
    <x v="0"/>
    <x v="9"/>
    <x v="0"/>
    <x v="0"/>
    <x v="1"/>
    <x v="0"/>
    <n v="111"/>
    <n v="275206051.73593593"/>
  </r>
  <r>
    <x v="3"/>
    <x v="2"/>
    <x v="0"/>
    <x v="9"/>
    <x v="0"/>
    <x v="0"/>
    <x v="1"/>
    <x v="1"/>
    <n v="253"/>
    <n v="649232398.43546271"/>
  </r>
  <r>
    <x v="3"/>
    <x v="2"/>
    <x v="0"/>
    <x v="9"/>
    <x v="0"/>
    <x v="0"/>
    <x v="2"/>
    <x v="0"/>
    <n v="38"/>
    <n v="78653812.369984299"/>
  </r>
  <r>
    <x v="3"/>
    <x v="2"/>
    <x v="0"/>
    <x v="9"/>
    <x v="0"/>
    <x v="0"/>
    <x v="2"/>
    <x v="1"/>
    <n v="44"/>
    <n v="85222602.308627561"/>
  </r>
  <r>
    <x v="3"/>
    <x v="2"/>
    <x v="0"/>
    <x v="9"/>
    <x v="0"/>
    <x v="1"/>
    <x v="3"/>
    <x v="0"/>
    <n v="2300"/>
    <n v="14555996204.309036"/>
  </r>
  <r>
    <x v="3"/>
    <x v="2"/>
    <x v="0"/>
    <x v="9"/>
    <x v="0"/>
    <x v="1"/>
    <x v="3"/>
    <x v="1"/>
    <n v="3229"/>
    <n v="18686970937.455326"/>
  </r>
  <r>
    <x v="3"/>
    <x v="2"/>
    <x v="0"/>
    <x v="9"/>
    <x v="0"/>
    <x v="1"/>
    <x v="4"/>
    <x v="0"/>
    <n v="739"/>
    <n v="2433743599.326438"/>
  </r>
  <r>
    <x v="3"/>
    <x v="2"/>
    <x v="0"/>
    <x v="9"/>
    <x v="0"/>
    <x v="1"/>
    <x v="4"/>
    <x v="1"/>
    <n v="1028"/>
    <n v="3483497536.47298"/>
  </r>
  <r>
    <x v="3"/>
    <x v="2"/>
    <x v="0"/>
    <x v="9"/>
    <x v="0"/>
    <x v="1"/>
    <x v="1"/>
    <x v="0"/>
    <n v="1948"/>
    <n v="4749104298.3840218"/>
  </r>
  <r>
    <x v="3"/>
    <x v="2"/>
    <x v="0"/>
    <x v="9"/>
    <x v="0"/>
    <x v="1"/>
    <x v="1"/>
    <x v="1"/>
    <n v="3245"/>
    <n v="8169587464.7155209"/>
  </r>
  <r>
    <x v="3"/>
    <x v="2"/>
    <x v="0"/>
    <x v="9"/>
    <x v="0"/>
    <x v="1"/>
    <x v="2"/>
    <x v="0"/>
    <n v="172"/>
    <n v="328535784.584589"/>
  </r>
  <r>
    <x v="3"/>
    <x v="2"/>
    <x v="0"/>
    <x v="9"/>
    <x v="0"/>
    <x v="1"/>
    <x v="2"/>
    <x v="1"/>
    <n v="200"/>
    <n v="377069186.83996993"/>
  </r>
  <r>
    <x v="3"/>
    <x v="2"/>
    <x v="0"/>
    <x v="9"/>
    <x v="1"/>
    <x v="2"/>
    <x v="3"/>
    <x v="0"/>
    <n v="265"/>
    <n v="1053809151"/>
  </r>
  <r>
    <x v="3"/>
    <x v="2"/>
    <x v="0"/>
    <x v="9"/>
    <x v="1"/>
    <x v="2"/>
    <x v="3"/>
    <x v="1"/>
    <n v="340"/>
    <n v="1307323470"/>
  </r>
  <r>
    <x v="3"/>
    <x v="2"/>
    <x v="0"/>
    <x v="9"/>
    <x v="1"/>
    <x v="2"/>
    <x v="4"/>
    <x v="0"/>
    <n v="87"/>
    <n v="202588935"/>
  </r>
  <r>
    <x v="3"/>
    <x v="2"/>
    <x v="0"/>
    <x v="9"/>
    <x v="1"/>
    <x v="2"/>
    <x v="4"/>
    <x v="1"/>
    <n v="79"/>
    <n v="130604484"/>
  </r>
  <r>
    <x v="3"/>
    <x v="2"/>
    <x v="0"/>
    <x v="9"/>
    <x v="1"/>
    <x v="2"/>
    <x v="1"/>
    <x v="0"/>
    <n v="36"/>
    <n v="73697382"/>
  </r>
  <r>
    <x v="3"/>
    <x v="2"/>
    <x v="0"/>
    <x v="9"/>
    <x v="1"/>
    <x v="2"/>
    <x v="1"/>
    <x v="1"/>
    <n v="79"/>
    <n v="145941477"/>
  </r>
  <r>
    <x v="3"/>
    <x v="2"/>
    <x v="0"/>
    <x v="9"/>
    <x v="1"/>
    <x v="2"/>
    <x v="2"/>
    <x v="0"/>
    <n v="5"/>
    <n v="6344211"/>
  </r>
  <r>
    <x v="3"/>
    <x v="2"/>
    <x v="0"/>
    <x v="9"/>
    <x v="1"/>
    <x v="2"/>
    <x v="2"/>
    <x v="1"/>
    <n v="4"/>
    <n v="5390967"/>
  </r>
  <r>
    <x v="3"/>
    <x v="2"/>
    <x v="0"/>
    <x v="9"/>
    <x v="1"/>
    <x v="4"/>
    <x v="0"/>
    <x v="1"/>
    <n v="1"/>
    <n v="7817057.7670530053"/>
  </r>
  <r>
    <x v="3"/>
    <x v="2"/>
    <x v="0"/>
    <x v="9"/>
    <x v="1"/>
    <x v="4"/>
    <x v="3"/>
    <x v="0"/>
    <n v="25"/>
    <n v="178151664.61146396"/>
  </r>
  <r>
    <x v="3"/>
    <x v="2"/>
    <x v="0"/>
    <x v="9"/>
    <x v="1"/>
    <x v="4"/>
    <x v="3"/>
    <x v="1"/>
    <n v="49"/>
    <n v="323882886.6360932"/>
  </r>
  <r>
    <x v="3"/>
    <x v="2"/>
    <x v="0"/>
    <x v="9"/>
    <x v="1"/>
    <x v="4"/>
    <x v="4"/>
    <x v="0"/>
    <n v="4"/>
    <n v="17470614.674010471"/>
  </r>
  <r>
    <x v="3"/>
    <x v="2"/>
    <x v="0"/>
    <x v="9"/>
    <x v="1"/>
    <x v="4"/>
    <x v="4"/>
    <x v="1"/>
    <n v="8"/>
    <n v="28177670.495928772"/>
  </r>
  <r>
    <x v="3"/>
    <x v="2"/>
    <x v="0"/>
    <x v="9"/>
    <x v="1"/>
    <x v="4"/>
    <x v="1"/>
    <x v="0"/>
    <n v="26"/>
    <n v="66913131.143610954"/>
  </r>
  <r>
    <x v="3"/>
    <x v="2"/>
    <x v="0"/>
    <x v="9"/>
    <x v="1"/>
    <x v="4"/>
    <x v="1"/>
    <x v="1"/>
    <n v="71"/>
    <n v="187064630.63121858"/>
  </r>
  <r>
    <x v="3"/>
    <x v="2"/>
    <x v="0"/>
    <x v="9"/>
    <x v="1"/>
    <x v="4"/>
    <x v="2"/>
    <x v="0"/>
    <n v="6"/>
    <n v="12582498.972250147"/>
  </r>
  <r>
    <x v="3"/>
    <x v="2"/>
    <x v="0"/>
    <x v="9"/>
    <x v="1"/>
    <x v="4"/>
    <x v="2"/>
    <x v="1"/>
    <n v="3"/>
    <n v="5742450.584999999"/>
  </r>
  <r>
    <x v="3"/>
    <x v="2"/>
    <x v="0"/>
    <x v="10"/>
    <x v="0"/>
    <x v="0"/>
    <x v="0"/>
    <x v="0"/>
    <n v="52"/>
    <n v="596468281.88888884"/>
  </r>
  <r>
    <x v="3"/>
    <x v="2"/>
    <x v="0"/>
    <x v="10"/>
    <x v="0"/>
    <x v="0"/>
    <x v="0"/>
    <x v="1"/>
    <n v="15"/>
    <n v="172929521.42857143"/>
  </r>
  <r>
    <x v="3"/>
    <x v="2"/>
    <x v="0"/>
    <x v="10"/>
    <x v="0"/>
    <x v="0"/>
    <x v="3"/>
    <x v="0"/>
    <n v="334"/>
    <n v="2470175023.8604741"/>
  </r>
  <r>
    <x v="3"/>
    <x v="2"/>
    <x v="0"/>
    <x v="10"/>
    <x v="0"/>
    <x v="0"/>
    <x v="3"/>
    <x v="1"/>
    <n v="154"/>
    <n v="1068451533.1570407"/>
  </r>
  <r>
    <x v="3"/>
    <x v="2"/>
    <x v="0"/>
    <x v="10"/>
    <x v="0"/>
    <x v="0"/>
    <x v="4"/>
    <x v="0"/>
    <n v="578"/>
    <n v="1723515277.6574328"/>
  </r>
  <r>
    <x v="3"/>
    <x v="2"/>
    <x v="0"/>
    <x v="10"/>
    <x v="0"/>
    <x v="0"/>
    <x v="4"/>
    <x v="1"/>
    <n v="206"/>
    <n v="578138634.34898734"/>
  </r>
  <r>
    <x v="3"/>
    <x v="2"/>
    <x v="0"/>
    <x v="10"/>
    <x v="0"/>
    <x v="0"/>
    <x v="1"/>
    <x v="0"/>
    <n v="43"/>
    <n v="126359953.93558979"/>
  </r>
  <r>
    <x v="3"/>
    <x v="2"/>
    <x v="0"/>
    <x v="10"/>
    <x v="0"/>
    <x v="0"/>
    <x v="1"/>
    <x v="1"/>
    <n v="28"/>
    <n v="83148948.761579067"/>
  </r>
  <r>
    <x v="3"/>
    <x v="2"/>
    <x v="0"/>
    <x v="10"/>
    <x v="0"/>
    <x v="0"/>
    <x v="2"/>
    <x v="0"/>
    <n v="34"/>
    <n v="94445510.664634153"/>
  </r>
  <r>
    <x v="3"/>
    <x v="2"/>
    <x v="0"/>
    <x v="10"/>
    <x v="0"/>
    <x v="1"/>
    <x v="3"/>
    <x v="0"/>
    <n v="914"/>
    <n v="6622877525.442296"/>
  </r>
  <r>
    <x v="3"/>
    <x v="2"/>
    <x v="0"/>
    <x v="10"/>
    <x v="0"/>
    <x v="1"/>
    <x v="3"/>
    <x v="1"/>
    <n v="430"/>
    <n v="2910266170.5936303"/>
  </r>
  <r>
    <x v="3"/>
    <x v="2"/>
    <x v="0"/>
    <x v="10"/>
    <x v="0"/>
    <x v="1"/>
    <x v="4"/>
    <x v="0"/>
    <n v="1073"/>
    <n v="3217870550.4012527"/>
  </r>
  <r>
    <x v="3"/>
    <x v="2"/>
    <x v="0"/>
    <x v="10"/>
    <x v="0"/>
    <x v="1"/>
    <x v="4"/>
    <x v="1"/>
    <n v="490"/>
    <n v="1380213406.4280007"/>
  </r>
  <r>
    <x v="3"/>
    <x v="2"/>
    <x v="0"/>
    <x v="10"/>
    <x v="0"/>
    <x v="1"/>
    <x v="1"/>
    <x v="0"/>
    <n v="524"/>
    <n v="1607905154.2482994"/>
  </r>
  <r>
    <x v="3"/>
    <x v="2"/>
    <x v="0"/>
    <x v="10"/>
    <x v="0"/>
    <x v="1"/>
    <x v="1"/>
    <x v="1"/>
    <n v="514"/>
    <n v="1488951840.7982254"/>
  </r>
  <r>
    <x v="3"/>
    <x v="2"/>
    <x v="0"/>
    <x v="10"/>
    <x v="0"/>
    <x v="1"/>
    <x v="2"/>
    <x v="0"/>
    <n v="204"/>
    <n v="566077651.33365846"/>
  </r>
  <r>
    <x v="3"/>
    <x v="2"/>
    <x v="0"/>
    <x v="10"/>
    <x v="0"/>
    <x v="1"/>
    <x v="2"/>
    <x v="1"/>
    <n v="35"/>
    <n v="86853548.326744184"/>
  </r>
  <r>
    <x v="3"/>
    <x v="2"/>
    <x v="0"/>
    <x v="10"/>
    <x v="0"/>
    <x v="3"/>
    <x v="3"/>
    <x v="0"/>
    <n v="10"/>
    <n v="70725520.047270685"/>
  </r>
  <r>
    <x v="3"/>
    <x v="2"/>
    <x v="0"/>
    <x v="10"/>
    <x v="0"/>
    <x v="3"/>
    <x v="3"/>
    <x v="1"/>
    <n v="1"/>
    <n v="7488730.8160427604"/>
  </r>
  <r>
    <x v="3"/>
    <x v="2"/>
    <x v="0"/>
    <x v="10"/>
    <x v="0"/>
    <x v="3"/>
    <x v="4"/>
    <x v="0"/>
    <n v="2"/>
    <n v="6468531.1402325593"/>
  </r>
  <r>
    <x v="3"/>
    <x v="2"/>
    <x v="0"/>
    <x v="10"/>
    <x v="0"/>
    <x v="3"/>
    <x v="2"/>
    <x v="0"/>
    <n v="25"/>
    <n v="69700935.835487813"/>
  </r>
  <r>
    <x v="3"/>
    <x v="2"/>
    <x v="0"/>
    <x v="10"/>
    <x v="0"/>
    <x v="3"/>
    <x v="2"/>
    <x v="1"/>
    <n v="10"/>
    <n v="25235469.475116283"/>
  </r>
  <r>
    <x v="3"/>
    <x v="2"/>
    <x v="0"/>
    <x v="10"/>
    <x v="1"/>
    <x v="2"/>
    <x v="0"/>
    <x v="0"/>
    <n v="1"/>
    <n v="14032149"/>
  </r>
  <r>
    <x v="3"/>
    <x v="2"/>
    <x v="0"/>
    <x v="10"/>
    <x v="1"/>
    <x v="2"/>
    <x v="3"/>
    <x v="0"/>
    <n v="41"/>
    <n v="232342764"/>
  </r>
  <r>
    <x v="3"/>
    <x v="2"/>
    <x v="0"/>
    <x v="10"/>
    <x v="1"/>
    <x v="2"/>
    <x v="3"/>
    <x v="1"/>
    <n v="19"/>
    <n v="104280762"/>
  </r>
  <r>
    <x v="3"/>
    <x v="2"/>
    <x v="0"/>
    <x v="10"/>
    <x v="1"/>
    <x v="2"/>
    <x v="4"/>
    <x v="0"/>
    <n v="4"/>
    <n v="9805359"/>
  </r>
  <r>
    <x v="3"/>
    <x v="2"/>
    <x v="0"/>
    <x v="10"/>
    <x v="1"/>
    <x v="2"/>
    <x v="4"/>
    <x v="1"/>
    <n v="1"/>
    <n v="1824000"/>
  </r>
  <r>
    <x v="3"/>
    <x v="2"/>
    <x v="0"/>
    <x v="10"/>
    <x v="1"/>
    <x v="2"/>
    <x v="1"/>
    <x v="0"/>
    <n v="114"/>
    <n v="160896822"/>
  </r>
  <r>
    <x v="3"/>
    <x v="2"/>
    <x v="0"/>
    <x v="10"/>
    <x v="1"/>
    <x v="2"/>
    <x v="1"/>
    <x v="1"/>
    <n v="32"/>
    <n v="44170428"/>
  </r>
  <r>
    <x v="3"/>
    <x v="2"/>
    <x v="0"/>
    <x v="10"/>
    <x v="1"/>
    <x v="2"/>
    <x v="2"/>
    <x v="1"/>
    <n v="3"/>
    <n v="3600000"/>
  </r>
  <r>
    <x v="3"/>
    <x v="2"/>
    <x v="0"/>
    <x v="10"/>
    <x v="1"/>
    <x v="4"/>
    <x v="3"/>
    <x v="0"/>
    <n v="3"/>
    <n v="22648913.848368883"/>
  </r>
  <r>
    <x v="3"/>
    <x v="2"/>
    <x v="0"/>
    <x v="10"/>
    <x v="1"/>
    <x v="4"/>
    <x v="4"/>
    <x v="0"/>
    <n v="1"/>
    <n v="2973924.004961153"/>
  </r>
  <r>
    <x v="3"/>
    <x v="2"/>
    <x v="0"/>
    <x v="10"/>
    <x v="1"/>
    <x v="4"/>
    <x v="4"/>
    <x v="1"/>
    <n v="2"/>
    <n v="6004453.9133562567"/>
  </r>
  <r>
    <x v="3"/>
    <x v="2"/>
    <x v="0"/>
    <x v="10"/>
    <x v="1"/>
    <x v="4"/>
    <x v="1"/>
    <x v="0"/>
    <n v="5"/>
    <n v="14827249.662309621"/>
  </r>
  <r>
    <x v="3"/>
    <x v="2"/>
    <x v="0"/>
    <x v="10"/>
    <x v="1"/>
    <x v="4"/>
    <x v="1"/>
    <x v="1"/>
    <n v="11"/>
    <n v="31505094.045539781"/>
  </r>
  <r>
    <x v="3"/>
    <x v="2"/>
    <x v="0"/>
    <x v="10"/>
    <x v="1"/>
    <x v="3"/>
    <x v="3"/>
    <x v="0"/>
    <n v="1"/>
    <n v="5101980"/>
  </r>
  <r>
    <x v="3"/>
    <x v="2"/>
    <x v="0"/>
    <x v="10"/>
    <x v="1"/>
    <x v="3"/>
    <x v="4"/>
    <x v="0"/>
    <n v="2"/>
    <n v="9777051"/>
  </r>
  <r>
    <x v="3"/>
    <x v="2"/>
    <x v="0"/>
    <x v="11"/>
    <x v="0"/>
    <x v="0"/>
    <x v="0"/>
    <x v="0"/>
    <n v="84"/>
    <n v="867409319.54371655"/>
  </r>
  <r>
    <x v="3"/>
    <x v="2"/>
    <x v="0"/>
    <x v="11"/>
    <x v="0"/>
    <x v="0"/>
    <x v="0"/>
    <x v="1"/>
    <n v="27"/>
    <n v="285778869.14999998"/>
  </r>
  <r>
    <x v="3"/>
    <x v="2"/>
    <x v="0"/>
    <x v="11"/>
    <x v="0"/>
    <x v="0"/>
    <x v="3"/>
    <x v="0"/>
    <n v="208"/>
    <n v="1493092750.025965"/>
  </r>
  <r>
    <x v="3"/>
    <x v="2"/>
    <x v="0"/>
    <x v="11"/>
    <x v="0"/>
    <x v="0"/>
    <x v="3"/>
    <x v="1"/>
    <n v="65"/>
    <n v="446195959.81878138"/>
  </r>
  <r>
    <x v="3"/>
    <x v="2"/>
    <x v="0"/>
    <x v="11"/>
    <x v="0"/>
    <x v="0"/>
    <x v="4"/>
    <x v="0"/>
    <n v="38"/>
    <n v="118915541.5131947"/>
  </r>
  <r>
    <x v="3"/>
    <x v="2"/>
    <x v="0"/>
    <x v="11"/>
    <x v="0"/>
    <x v="0"/>
    <x v="4"/>
    <x v="1"/>
    <n v="73"/>
    <n v="191666688.06352371"/>
  </r>
  <r>
    <x v="3"/>
    <x v="2"/>
    <x v="0"/>
    <x v="11"/>
    <x v="0"/>
    <x v="0"/>
    <x v="1"/>
    <x v="0"/>
    <n v="240"/>
    <n v="544739117.62047195"/>
  </r>
  <r>
    <x v="3"/>
    <x v="2"/>
    <x v="0"/>
    <x v="11"/>
    <x v="0"/>
    <x v="0"/>
    <x v="1"/>
    <x v="1"/>
    <n v="136"/>
    <n v="319622239.2522428"/>
  </r>
  <r>
    <x v="3"/>
    <x v="2"/>
    <x v="0"/>
    <x v="11"/>
    <x v="0"/>
    <x v="0"/>
    <x v="2"/>
    <x v="0"/>
    <n v="66"/>
    <n v="129206494.80734293"/>
  </r>
  <r>
    <x v="3"/>
    <x v="2"/>
    <x v="0"/>
    <x v="11"/>
    <x v="0"/>
    <x v="0"/>
    <x v="2"/>
    <x v="1"/>
    <n v="1"/>
    <n v="1938130.1033333335"/>
  </r>
  <r>
    <x v="3"/>
    <x v="2"/>
    <x v="0"/>
    <x v="11"/>
    <x v="0"/>
    <x v="1"/>
    <x v="3"/>
    <x v="0"/>
    <n v="1899"/>
    <n v="13439885084.06543"/>
  </r>
  <r>
    <x v="3"/>
    <x v="2"/>
    <x v="0"/>
    <x v="11"/>
    <x v="0"/>
    <x v="1"/>
    <x v="3"/>
    <x v="1"/>
    <n v="1193"/>
    <n v="7929174926.0231495"/>
  </r>
  <r>
    <x v="3"/>
    <x v="2"/>
    <x v="0"/>
    <x v="11"/>
    <x v="0"/>
    <x v="1"/>
    <x v="4"/>
    <x v="0"/>
    <n v="416"/>
    <n v="1134087112.6507339"/>
  </r>
  <r>
    <x v="3"/>
    <x v="2"/>
    <x v="0"/>
    <x v="11"/>
    <x v="0"/>
    <x v="1"/>
    <x v="4"/>
    <x v="1"/>
    <n v="589"/>
    <n v="1566421658.9926465"/>
  </r>
  <r>
    <x v="3"/>
    <x v="2"/>
    <x v="0"/>
    <x v="11"/>
    <x v="0"/>
    <x v="1"/>
    <x v="1"/>
    <x v="0"/>
    <n v="709"/>
    <n v="1621265904.6825554"/>
  </r>
  <r>
    <x v="3"/>
    <x v="2"/>
    <x v="0"/>
    <x v="11"/>
    <x v="0"/>
    <x v="1"/>
    <x v="1"/>
    <x v="1"/>
    <n v="627"/>
    <n v="1443116086.975455"/>
  </r>
  <r>
    <x v="3"/>
    <x v="2"/>
    <x v="0"/>
    <x v="11"/>
    <x v="0"/>
    <x v="1"/>
    <x v="2"/>
    <x v="0"/>
    <n v="1098"/>
    <n v="2146747762.8104639"/>
  </r>
  <r>
    <x v="3"/>
    <x v="2"/>
    <x v="0"/>
    <x v="11"/>
    <x v="0"/>
    <x v="1"/>
    <x v="2"/>
    <x v="1"/>
    <n v="69"/>
    <n v="135006774.87458062"/>
  </r>
  <r>
    <x v="3"/>
    <x v="2"/>
    <x v="0"/>
    <x v="11"/>
    <x v="0"/>
    <x v="3"/>
    <x v="4"/>
    <x v="0"/>
    <n v="2"/>
    <n v="5071769.2034999989"/>
  </r>
  <r>
    <x v="3"/>
    <x v="2"/>
    <x v="0"/>
    <x v="11"/>
    <x v="0"/>
    <x v="3"/>
    <x v="1"/>
    <x v="0"/>
    <n v="4"/>
    <n v="9452401.8163636327"/>
  </r>
  <r>
    <x v="3"/>
    <x v="2"/>
    <x v="0"/>
    <x v="11"/>
    <x v="0"/>
    <x v="3"/>
    <x v="1"/>
    <x v="1"/>
    <n v="5"/>
    <n v="11458641.728780488"/>
  </r>
  <r>
    <x v="3"/>
    <x v="2"/>
    <x v="0"/>
    <x v="11"/>
    <x v="0"/>
    <x v="3"/>
    <x v="2"/>
    <x v="0"/>
    <n v="936"/>
    <n v="1827940389.6108015"/>
  </r>
  <r>
    <x v="3"/>
    <x v="2"/>
    <x v="0"/>
    <x v="11"/>
    <x v="0"/>
    <x v="3"/>
    <x v="2"/>
    <x v="1"/>
    <n v="22"/>
    <n v="43230710.283061206"/>
  </r>
  <r>
    <x v="3"/>
    <x v="2"/>
    <x v="0"/>
    <x v="11"/>
    <x v="1"/>
    <x v="2"/>
    <x v="0"/>
    <x v="0"/>
    <n v="1"/>
    <n v="15281379"/>
  </r>
  <r>
    <x v="3"/>
    <x v="2"/>
    <x v="0"/>
    <x v="11"/>
    <x v="1"/>
    <x v="2"/>
    <x v="0"/>
    <x v="1"/>
    <n v="1"/>
    <n v="11581491"/>
  </r>
  <r>
    <x v="3"/>
    <x v="2"/>
    <x v="0"/>
    <x v="11"/>
    <x v="1"/>
    <x v="2"/>
    <x v="3"/>
    <x v="0"/>
    <n v="368"/>
    <n v="2846397321"/>
  </r>
  <r>
    <x v="3"/>
    <x v="2"/>
    <x v="0"/>
    <x v="11"/>
    <x v="1"/>
    <x v="2"/>
    <x v="3"/>
    <x v="1"/>
    <n v="182"/>
    <n v="1278472818"/>
  </r>
  <r>
    <x v="3"/>
    <x v="2"/>
    <x v="0"/>
    <x v="11"/>
    <x v="1"/>
    <x v="2"/>
    <x v="4"/>
    <x v="0"/>
    <n v="41"/>
    <n v="163904010"/>
  </r>
  <r>
    <x v="3"/>
    <x v="2"/>
    <x v="0"/>
    <x v="11"/>
    <x v="1"/>
    <x v="2"/>
    <x v="4"/>
    <x v="1"/>
    <n v="28"/>
    <n v="68466342"/>
  </r>
  <r>
    <x v="3"/>
    <x v="2"/>
    <x v="0"/>
    <x v="11"/>
    <x v="1"/>
    <x v="2"/>
    <x v="1"/>
    <x v="0"/>
    <n v="18"/>
    <n v="73342791"/>
  </r>
  <r>
    <x v="3"/>
    <x v="2"/>
    <x v="0"/>
    <x v="11"/>
    <x v="1"/>
    <x v="2"/>
    <x v="1"/>
    <x v="1"/>
    <n v="41"/>
    <n v="106841229"/>
  </r>
  <r>
    <x v="3"/>
    <x v="2"/>
    <x v="0"/>
    <x v="11"/>
    <x v="1"/>
    <x v="2"/>
    <x v="2"/>
    <x v="0"/>
    <n v="3"/>
    <n v="6577323"/>
  </r>
  <r>
    <x v="3"/>
    <x v="2"/>
    <x v="0"/>
    <x v="11"/>
    <x v="1"/>
    <x v="2"/>
    <x v="2"/>
    <x v="1"/>
    <n v="2"/>
    <n v="2935404"/>
  </r>
  <r>
    <x v="3"/>
    <x v="2"/>
    <x v="0"/>
    <x v="11"/>
    <x v="1"/>
    <x v="4"/>
    <x v="3"/>
    <x v="0"/>
    <n v="10"/>
    <n v="69648201.20628038"/>
  </r>
  <r>
    <x v="3"/>
    <x v="2"/>
    <x v="0"/>
    <x v="11"/>
    <x v="1"/>
    <x v="4"/>
    <x v="3"/>
    <x v="1"/>
    <n v="8"/>
    <n v="51341282.985365123"/>
  </r>
  <r>
    <x v="3"/>
    <x v="2"/>
    <x v="0"/>
    <x v="11"/>
    <x v="1"/>
    <x v="4"/>
    <x v="4"/>
    <x v="1"/>
    <n v="5"/>
    <n v="11693360.026042603"/>
  </r>
  <r>
    <x v="3"/>
    <x v="2"/>
    <x v="0"/>
    <x v="11"/>
    <x v="1"/>
    <x v="4"/>
    <x v="1"/>
    <x v="0"/>
    <n v="7"/>
    <n v="16591494.951635852"/>
  </r>
  <r>
    <x v="3"/>
    <x v="2"/>
    <x v="0"/>
    <x v="11"/>
    <x v="1"/>
    <x v="4"/>
    <x v="1"/>
    <x v="1"/>
    <n v="15"/>
    <n v="36831751.385637626"/>
  </r>
  <r>
    <x v="3"/>
    <x v="2"/>
    <x v="0"/>
    <x v="11"/>
    <x v="1"/>
    <x v="4"/>
    <x v="2"/>
    <x v="1"/>
    <n v="1"/>
    <n v="1963767.8624999996"/>
  </r>
  <r>
    <x v="3"/>
    <x v="2"/>
    <x v="0"/>
    <x v="11"/>
    <x v="1"/>
    <x v="3"/>
    <x v="0"/>
    <x v="0"/>
    <n v="1"/>
    <n v="10548978"/>
  </r>
  <r>
    <x v="3"/>
    <x v="2"/>
    <x v="0"/>
    <x v="11"/>
    <x v="1"/>
    <x v="3"/>
    <x v="1"/>
    <x v="0"/>
    <n v="2"/>
    <n v="3246000"/>
  </r>
  <r>
    <x v="3"/>
    <x v="2"/>
    <x v="0"/>
    <x v="11"/>
    <x v="1"/>
    <x v="3"/>
    <x v="1"/>
    <x v="1"/>
    <n v="2"/>
    <n v="2562000"/>
  </r>
  <r>
    <x v="3"/>
    <x v="2"/>
    <x v="0"/>
    <x v="11"/>
    <x v="1"/>
    <x v="3"/>
    <x v="2"/>
    <x v="0"/>
    <n v="39"/>
    <n v="71529765"/>
  </r>
  <r>
    <x v="3"/>
    <x v="2"/>
    <x v="0"/>
    <x v="11"/>
    <x v="1"/>
    <x v="3"/>
    <x v="2"/>
    <x v="1"/>
    <n v="1"/>
    <n v="1836672"/>
  </r>
  <r>
    <x v="3"/>
    <x v="2"/>
    <x v="0"/>
    <x v="12"/>
    <x v="0"/>
    <x v="0"/>
    <x v="0"/>
    <x v="0"/>
    <n v="104"/>
    <n v="1009898972.2323308"/>
  </r>
  <r>
    <x v="3"/>
    <x v="2"/>
    <x v="0"/>
    <x v="12"/>
    <x v="0"/>
    <x v="0"/>
    <x v="0"/>
    <x v="1"/>
    <n v="44"/>
    <n v="366397802.12827504"/>
  </r>
  <r>
    <x v="3"/>
    <x v="2"/>
    <x v="0"/>
    <x v="12"/>
    <x v="0"/>
    <x v="0"/>
    <x v="3"/>
    <x v="0"/>
    <n v="142"/>
    <n v="915708944.92933083"/>
  </r>
  <r>
    <x v="3"/>
    <x v="2"/>
    <x v="0"/>
    <x v="12"/>
    <x v="0"/>
    <x v="0"/>
    <x v="3"/>
    <x v="1"/>
    <n v="49"/>
    <n v="299954936.16103637"/>
  </r>
  <r>
    <x v="3"/>
    <x v="2"/>
    <x v="0"/>
    <x v="12"/>
    <x v="0"/>
    <x v="0"/>
    <x v="4"/>
    <x v="0"/>
    <n v="59"/>
    <n v="261739866.98584235"/>
  </r>
  <r>
    <x v="3"/>
    <x v="2"/>
    <x v="0"/>
    <x v="12"/>
    <x v="0"/>
    <x v="0"/>
    <x v="4"/>
    <x v="1"/>
    <n v="16"/>
    <n v="75009598.61534673"/>
  </r>
  <r>
    <x v="3"/>
    <x v="2"/>
    <x v="0"/>
    <x v="12"/>
    <x v="0"/>
    <x v="0"/>
    <x v="1"/>
    <x v="0"/>
    <n v="19"/>
    <n v="49564365.528268434"/>
  </r>
  <r>
    <x v="3"/>
    <x v="2"/>
    <x v="0"/>
    <x v="12"/>
    <x v="0"/>
    <x v="0"/>
    <x v="1"/>
    <x v="1"/>
    <n v="32"/>
    <n v="84310822.787623927"/>
  </r>
  <r>
    <x v="3"/>
    <x v="2"/>
    <x v="0"/>
    <x v="12"/>
    <x v="0"/>
    <x v="0"/>
    <x v="2"/>
    <x v="0"/>
    <n v="1"/>
    <n v="1816274.0099999998"/>
  </r>
  <r>
    <x v="3"/>
    <x v="2"/>
    <x v="0"/>
    <x v="12"/>
    <x v="0"/>
    <x v="0"/>
    <x v="2"/>
    <x v="1"/>
    <n v="1"/>
    <n v="2368216.62"/>
  </r>
  <r>
    <x v="3"/>
    <x v="2"/>
    <x v="0"/>
    <x v="12"/>
    <x v="0"/>
    <x v="1"/>
    <x v="3"/>
    <x v="0"/>
    <n v="1424"/>
    <n v="9190220813.9210148"/>
  </r>
  <r>
    <x v="3"/>
    <x v="2"/>
    <x v="0"/>
    <x v="12"/>
    <x v="0"/>
    <x v="1"/>
    <x v="3"/>
    <x v="1"/>
    <n v="1201"/>
    <n v="7393593074.9642544"/>
  </r>
  <r>
    <x v="3"/>
    <x v="2"/>
    <x v="0"/>
    <x v="12"/>
    <x v="0"/>
    <x v="1"/>
    <x v="4"/>
    <x v="0"/>
    <n v="717"/>
    <n v="2258894528.4011045"/>
  </r>
  <r>
    <x v="3"/>
    <x v="2"/>
    <x v="0"/>
    <x v="12"/>
    <x v="0"/>
    <x v="1"/>
    <x v="4"/>
    <x v="1"/>
    <n v="511"/>
    <n v="1614458308.9878881"/>
  </r>
  <r>
    <x v="3"/>
    <x v="2"/>
    <x v="0"/>
    <x v="12"/>
    <x v="0"/>
    <x v="1"/>
    <x v="1"/>
    <x v="0"/>
    <n v="159"/>
    <n v="404347101.48976201"/>
  </r>
  <r>
    <x v="3"/>
    <x v="2"/>
    <x v="0"/>
    <x v="12"/>
    <x v="0"/>
    <x v="1"/>
    <x v="1"/>
    <x v="1"/>
    <n v="299"/>
    <n v="780775158.4730885"/>
  </r>
  <r>
    <x v="3"/>
    <x v="2"/>
    <x v="0"/>
    <x v="12"/>
    <x v="0"/>
    <x v="1"/>
    <x v="2"/>
    <x v="0"/>
    <n v="29"/>
    <n v="66064285.979999974"/>
  </r>
  <r>
    <x v="3"/>
    <x v="2"/>
    <x v="0"/>
    <x v="12"/>
    <x v="0"/>
    <x v="1"/>
    <x v="2"/>
    <x v="1"/>
    <n v="4"/>
    <n v="9037200.4800000004"/>
  </r>
  <r>
    <x v="3"/>
    <x v="2"/>
    <x v="0"/>
    <x v="12"/>
    <x v="0"/>
    <x v="3"/>
    <x v="0"/>
    <x v="0"/>
    <n v="121"/>
    <n v="925240502.32970929"/>
  </r>
  <r>
    <x v="3"/>
    <x v="2"/>
    <x v="0"/>
    <x v="12"/>
    <x v="0"/>
    <x v="3"/>
    <x v="0"/>
    <x v="1"/>
    <n v="29"/>
    <n v="226165621.99917006"/>
  </r>
  <r>
    <x v="3"/>
    <x v="2"/>
    <x v="0"/>
    <x v="12"/>
    <x v="0"/>
    <x v="3"/>
    <x v="3"/>
    <x v="0"/>
    <n v="593"/>
    <n v="3374404620.9461122"/>
  </r>
  <r>
    <x v="3"/>
    <x v="2"/>
    <x v="0"/>
    <x v="12"/>
    <x v="0"/>
    <x v="3"/>
    <x v="3"/>
    <x v="1"/>
    <n v="266"/>
    <n v="1418206378.0319653"/>
  </r>
  <r>
    <x v="3"/>
    <x v="2"/>
    <x v="0"/>
    <x v="12"/>
    <x v="0"/>
    <x v="3"/>
    <x v="4"/>
    <x v="0"/>
    <n v="536"/>
    <n v="1280395167.354208"/>
  </r>
  <r>
    <x v="3"/>
    <x v="2"/>
    <x v="0"/>
    <x v="12"/>
    <x v="0"/>
    <x v="3"/>
    <x v="4"/>
    <x v="1"/>
    <n v="63"/>
    <n v="218560244.19789559"/>
  </r>
  <r>
    <x v="3"/>
    <x v="2"/>
    <x v="0"/>
    <x v="12"/>
    <x v="0"/>
    <x v="3"/>
    <x v="1"/>
    <x v="0"/>
    <n v="89"/>
    <n v="199606856.29765832"/>
  </r>
  <r>
    <x v="3"/>
    <x v="2"/>
    <x v="0"/>
    <x v="12"/>
    <x v="0"/>
    <x v="3"/>
    <x v="1"/>
    <x v="1"/>
    <n v="148"/>
    <n v="329087400.59755147"/>
  </r>
  <r>
    <x v="3"/>
    <x v="2"/>
    <x v="0"/>
    <x v="12"/>
    <x v="0"/>
    <x v="3"/>
    <x v="2"/>
    <x v="0"/>
    <n v="69"/>
    <n v="130243286.52000009"/>
  </r>
  <r>
    <x v="3"/>
    <x v="2"/>
    <x v="0"/>
    <x v="12"/>
    <x v="0"/>
    <x v="3"/>
    <x v="2"/>
    <x v="1"/>
    <n v="12"/>
    <n v="21836815.109999996"/>
  </r>
  <r>
    <x v="3"/>
    <x v="2"/>
    <x v="0"/>
    <x v="12"/>
    <x v="1"/>
    <x v="2"/>
    <x v="3"/>
    <x v="0"/>
    <n v="386"/>
    <n v="1489715318.625"/>
  </r>
  <r>
    <x v="3"/>
    <x v="2"/>
    <x v="0"/>
    <x v="12"/>
    <x v="1"/>
    <x v="2"/>
    <x v="3"/>
    <x v="1"/>
    <n v="323"/>
    <n v="1090053361.5"/>
  </r>
  <r>
    <x v="3"/>
    <x v="2"/>
    <x v="0"/>
    <x v="12"/>
    <x v="1"/>
    <x v="2"/>
    <x v="4"/>
    <x v="0"/>
    <n v="715"/>
    <n v="1307980017"/>
  </r>
  <r>
    <x v="3"/>
    <x v="2"/>
    <x v="0"/>
    <x v="12"/>
    <x v="1"/>
    <x v="2"/>
    <x v="4"/>
    <x v="1"/>
    <n v="426"/>
    <n v="764743785"/>
  </r>
  <r>
    <x v="3"/>
    <x v="2"/>
    <x v="0"/>
    <x v="12"/>
    <x v="1"/>
    <x v="2"/>
    <x v="1"/>
    <x v="0"/>
    <n v="58"/>
    <n v="113369223"/>
  </r>
  <r>
    <x v="3"/>
    <x v="2"/>
    <x v="0"/>
    <x v="12"/>
    <x v="1"/>
    <x v="2"/>
    <x v="1"/>
    <x v="1"/>
    <n v="139"/>
    <n v="210423615"/>
  </r>
  <r>
    <x v="3"/>
    <x v="2"/>
    <x v="0"/>
    <x v="12"/>
    <x v="1"/>
    <x v="2"/>
    <x v="2"/>
    <x v="0"/>
    <n v="86"/>
    <n v="111005775"/>
  </r>
  <r>
    <x v="3"/>
    <x v="2"/>
    <x v="0"/>
    <x v="12"/>
    <x v="1"/>
    <x v="2"/>
    <x v="2"/>
    <x v="1"/>
    <n v="56"/>
    <n v="72770178"/>
  </r>
  <r>
    <x v="3"/>
    <x v="2"/>
    <x v="0"/>
    <x v="12"/>
    <x v="1"/>
    <x v="4"/>
    <x v="3"/>
    <x v="0"/>
    <n v="10"/>
    <n v="61095106.475293204"/>
  </r>
  <r>
    <x v="3"/>
    <x v="2"/>
    <x v="0"/>
    <x v="12"/>
    <x v="1"/>
    <x v="4"/>
    <x v="3"/>
    <x v="1"/>
    <n v="11"/>
    <n v="62653604.710860565"/>
  </r>
  <r>
    <x v="3"/>
    <x v="2"/>
    <x v="0"/>
    <x v="12"/>
    <x v="1"/>
    <x v="4"/>
    <x v="4"/>
    <x v="0"/>
    <n v="9"/>
    <n v="35755716.39927835"/>
  </r>
  <r>
    <x v="3"/>
    <x v="2"/>
    <x v="0"/>
    <x v="12"/>
    <x v="1"/>
    <x v="4"/>
    <x v="4"/>
    <x v="1"/>
    <n v="15"/>
    <n v="48880216.161656827"/>
  </r>
  <r>
    <x v="3"/>
    <x v="2"/>
    <x v="0"/>
    <x v="12"/>
    <x v="1"/>
    <x v="4"/>
    <x v="1"/>
    <x v="0"/>
    <n v="5"/>
    <n v="12356138.96785713"/>
  </r>
  <r>
    <x v="3"/>
    <x v="2"/>
    <x v="0"/>
    <x v="12"/>
    <x v="1"/>
    <x v="4"/>
    <x v="1"/>
    <x v="1"/>
    <n v="15"/>
    <n v="36279409.114285685"/>
  </r>
  <r>
    <x v="3"/>
    <x v="2"/>
    <x v="0"/>
    <x v="12"/>
    <x v="1"/>
    <x v="3"/>
    <x v="0"/>
    <x v="0"/>
    <n v="2"/>
    <n v="10738662"/>
  </r>
  <r>
    <x v="3"/>
    <x v="2"/>
    <x v="0"/>
    <x v="12"/>
    <x v="1"/>
    <x v="3"/>
    <x v="3"/>
    <x v="0"/>
    <n v="145"/>
    <n v="517178643"/>
  </r>
  <r>
    <x v="3"/>
    <x v="2"/>
    <x v="0"/>
    <x v="12"/>
    <x v="1"/>
    <x v="3"/>
    <x v="3"/>
    <x v="1"/>
    <n v="125"/>
    <n v="410872395"/>
  </r>
  <r>
    <x v="3"/>
    <x v="2"/>
    <x v="0"/>
    <x v="12"/>
    <x v="1"/>
    <x v="3"/>
    <x v="4"/>
    <x v="0"/>
    <n v="205"/>
    <n v="433534368"/>
  </r>
  <r>
    <x v="3"/>
    <x v="2"/>
    <x v="0"/>
    <x v="12"/>
    <x v="1"/>
    <x v="3"/>
    <x v="4"/>
    <x v="1"/>
    <n v="64"/>
    <n v="117062589"/>
  </r>
  <r>
    <x v="3"/>
    <x v="2"/>
    <x v="0"/>
    <x v="12"/>
    <x v="1"/>
    <x v="3"/>
    <x v="1"/>
    <x v="0"/>
    <n v="56"/>
    <n v="119597637"/>
  </r>
  <r>
    <x v="3"/>
    <x v="2"/>
    <x v="0"/>
    <x v="12"/>
    <x v="1"/>
    <x v="3"/>
    <x v="1"/>
    <x v="1"/>
    <n v="113"/>
    <n v="197163969"/>
  </r>
  <r>
    <x v="3"/>
    <x v="2"/>
    <x v="0"/>
    <x v="12"/>
    <x v="1"/>
    <x v="3"/>
    <x v="2"/>
    <x v="0"/>
    <n v="998"/>
    <n v="724840434"/>
  </r>
  <r>
    <x v="3"/>
    <x v="2"/>
    <x v="0"/>
    <x v="12"/>
    <x v="1"/>
    <x v="3"/>
    <x v="2"/>
    <x v="1"/>
    <n v="5064"/>
    <n v="2328060906"/>
  </r>
  <r>
    <x v="3"/>
    <x v="2"/>
    <x v="0"/>
    <x v="13"/>
    <x v="0"/>
    <x v="0"/>
    <x v="0"/>
    <x v="0"/>
    <n v="21"/>
    <n v="223511889"/>
  </r>
  <r>
    <x v="3"/>
    <x v="2"/>
    <x v="0"/>
    <x v="13"/>
    <x v="0"/>
    <x v="0"/>
    <x v="0"/>
    <x v="1"/>
    <n v="8"/>
    <n v="93682862.534999996"/>
  </r>
  <r>
    <x v="3"/>
    <x v="2"/>
    <x v="0"/>
    <x v="13"/>
    <x v="0"/>
    <x v="0"/>
    <x v="3"/>
    <x v="0"/>
    <n v="27"/>
    <n v="174920215.00432801"/>
  </r>
  <r>
    <x v="3"/>
    <x v="2"/>
    <x v="0"/>
    <x v="13"/>
    <x v="0"/>
    <x v="0"/>
    <x v="3"/>
    <x v="1"/>
    <n v="17"/>
    <n v="106141263.39774406"/>
  </r>
  <r>
    <x v="3"/>
    <x v="2"/>
    <x v="0"/>
    <x v="13"/>
    <x v="0"/>
    <x v="0"/>
    <x v="4"/>
    <x v="1"/>
    <n v="2"/>
    <n v="5647378.8577777771"/>
  </r>
  <r>
    <x v="3"/>
    <x v="2"/>
    <x v="0"/>
    <x v="13"/>
    <x v="0"/>
    <x v="0"/>
    <x v="1"/>
    <x v="0"/>
    <n v="2"/>
    <n v="4799077.9720000001"/>
  </r>
  <r>
    <x v="3"/>
    <x v="2"/>
    <x v="0"/>
    <x v="13"/>
    <x v="0"/>
    <x v="0"/>
    <x v="1"/>
    <x v="1"/>
    <n v="12"/>
    <n v="29257753.279764719"/>
  </r>
  <r>
    <x v="3"/>
    <x v="2"/>
    <x v="0"/>
    <x v="13"/>
    <x v="0"/>
    <x v="0"/>
    <x v="2"/>
    <x v="0"/>
    <n v="6"/>
    <n v="11531880.114545448"/>
  </r>
  <r>
    <x v="3"/>
    <x v="2"/>
    <x v="0"/>
    <x v="13"/>
    <x v="0"/>
    <x v="1"/>
    <x v="3"/>
    <x v="0"/>
    <n v="151"/>
    <n v="978257498.72790837"/>
  </r>
  <r>
    <x v="3"/>
    <x v="2"/>
    <x v="0"/>
    <x v="13"/>
    <x v="0"/>
    <x v="1"/>
    <x v="3"/>
    <x v="1"/>
    <n v="147"/>
    <n v="917809748.20402217"/>
  </r>
  <r>
    <x v="3"/>
    <x v="2"/>
    <x v="0"/>
    <x v="13"/>
    <x v="0"/>
    <x v="1"/>
    <x v="4"/>
    <x v="0"/>
    <n v="23"/>
    <n v="71605314.959999993"/>
  </r>
  <r>
    <x v="3"/>
    <x v="2"/>
    <x v="0"/>
    <x v="13"/>
    <x v="0"/>
    <x v="1"/>
    <x v="4"/>
    <x v="1"/>
    <n v="33"/>
    <n v="100103113.71950176"/>
  </r>
  <r>
    <x v="3"/>
    <x v="2"/>
    <x v="0"/>
    <x v="13"/>
    <x v="0"/>
    <x v="1"/>
    <x v="1"/>
    <x v="0"/>
    <n v="29"/>
    <n v="69586630.593999997"/>
  </r>
  <r>
    <x v="3"/>
    <x v="2"/>
    <x v="0"/>
    <x v="13"/>
    <x v="0"/>
    <x v="1"/>
    <x v="1"/>
    <x v="1"/>
    <n v="70"/>
    <n v="170670227.46529421"/>
  </r>
  <r>
    <x v="3"/>
    <x v="2"/>
    <x v="0"/>
    <x v="13"/>
    <x v="0"/>
    <x v="1"/>
    <x v="2"/>
    <x v="0"/>
    <n v="15"/>
    <n v="28829700.28636362"/>
  </r>
  <r>
    <x v="3"/>
    <x v="2"/>
    <x v="0"/>
    <x v="13"/>
    <x v="0"/>
    <x v="1"/>
    <x v="2"/>
    <x v="1"/>
    <n v="5"/>
    <n v="8916643.5450000018"/>
  </r>
  <r>
    <x v="3"/>
    <x v="2"/>
    <x v="0"/>
    <x v="13"/>
    <x v="1"/>
    <x v="2"/>
    <x v="3"/>
    <x v="0"/>
    <n v="50"/>
    <n v="213526716"/>
  </r>
  <r>
    <x v="3"/>
    <x v="2"/>
    <x v="0"/>
    <x v="13"/>
    <x v="1"/>
    <x v="2"/>
    <x v="3"/>
    <x v="1"/>
    <n v="44"/>
    <n v="167289486"/>
  </r>
  <r>
    <x v="3"/>
    <x v="2"/>
    <x v="0"/>
    <x v="13"/>
    <x v="1"/>
    <x v="2"/>
    <x v="4"/>
    <x v="0"/>
    <n v="20"/>
    <n v="65434212"/>
  </r>
  <r>
    <x v="3"/>
    <x v="2"/>
    <x v="0"/>
    <x v="13"/>
    <x v="1"/>
    <x v="2"/>
    <x v="4"/>
    <x v="1"/>
    <n v="21"/>
    <n v="49074255"/>
  </r>
  <r>
    <x v="3"/>
    <x v="2"/>
    <x v="0"/>
    <x v="13"/>
    <x v="1"/>
    <x v="2"/>
    <x v="1"/>
    <x v="0"/>
    <n v="26"/>
    <n v="69918330"/>
  </r>
  <r>
    <x v="3"/>
    <x v="2"/>
    <x v="0"/>
    <x v="13"/>
    <x v="1"/>
    <x v="2"/>
    <x v="1"/>
    <x v="1"/>
    <n v="28"/>
    <n v="58505838"/>
  </r>
  <r>
    <x v="3"/>
    <x v="2"/>
    <x v="0"/>
    <x v="13"/>
    <x v="1"/>
    <x v="2"/>
    <x v="2"/>
    <x v="1"/>
    <n v="1"/>
    <n v="1518363"/>
  </r>
  <r>
    <x v="3"/>
    <x v="2"/>
    <x v="0"/>
    <x v="13"/>
    <x v="1"/>
    <x v="4"/>
    <x v="0"/>
    <x v="0"/>
    <n v="1"/>
    <n v="9916625.6999999993"/>
  </r>
  <r>
    <x v="3"/>
    <x v="2"/>
    <x v="0"/>
    <x v="13"/>
    <x v="1"/>
    <x v="4"/>
    <x v="0"/>
    <x v="1"/>
    <n v="2"/>
    <n v="20314430"/>
  </r>
  <r>
    <x v="3"/>
    <x v="2"/>
    <x v="0"/>
    <x v="13"/>
    <x v="1"/>
    <x v="4"/>
    <x v="3"/>
    <x v="1"/>
    <n v="1"/>
    <n v="6243603.7292790627"/>
  </r>
  <r>
    <x v="3"/>
    <x v="2"/>
    <x v="0"/>
    <x v="13"/>
    <x v="1"/>
    <x v="4"/>
    <x v="1"/>
    <x v="1"/>
    <n v="1"/>
    <n v="2438146.1066470598"/>
  </r>
  <r>
    <x v="3"/>
    <x v="2"/>
    <x v="0"/>
    <x v="14"/>
    <x v="0"/>
    <x v="0"/>
    <x v="0"/>
    <x v="0"/>
    <n v="161"/>
    <n v="1679755641.9261627"/>
  </r>
  <r>
    <x v="3"/>
    <x v="2"/>
    <x v="0"/>
    <x v="14"/>
    <x v="0"/>
    <x v="0"/>
    <x v="0"/>
    <x v="1"/>
    <n v="98"/>
    <n v="1067173117.4821237"/>
  </r>
  <r>
    <x v="3"/>
    <x v="2"/>
    <x v="0"/>
    <x v="14"/>
    <x v="0"/>
    <x v="0"/>
    <x v="3"/>
    <x v="0"/>
    <n v="289"/>
    <n v="1783432065.8794014"/>
  </r>
  <r>
    <x v="3"/>
    <x v="2"/>
    <x v="0"/>
    <x v="14"/>
    <x v="0"/>
    <x v="0"/>
    <x v="3"/>
    <x v="1"/>
    <n v="350"/>
    <n v="1946303749.2177117"/>
  </r>
  <r>
    <x v="3"/>
    <x v="2"/>
    <x v="0"/>
    <x v="14"/>
    <x v="0"/>
    <x v="0"/>
    <x v="4"/>
    <x v="0"/>
    <n v="36"/>
    <n v="131060273.58612689"/>
  </r>
  <r>
    <x v="3"/>
    <x v="2"/>
    <x v="0"/>
    <x v="14"/>
    <x v="0"/>
    <x v="0"/>
    <x v="4"/>
    <x v="1"/>
    <n v="94"/>
    <n v="330986581.6657815"/>
  </r>
  <r>
    <x v="3"/>
    <x v="2"/>
    <x v="0"/>
    <x v="14"/>
    <x v="0"/>
    <x v="0"/>
    <x v="1"/>
    <x v="0"/>
    <n v="81"/>
    <n v="176484434.99253991"/>
  </r>
  <r>
    <x v="3"/>
    <x v="2"/>
    <x v="0"/>
    <x v="14"/>
    <x v="0"/>
    <x v="0"/>
    <x v="1"/>
    <x v="1"/>
    <n v="187"/>
    <n v="393998721.93440777"/>
  </r>
  <r>
    <x v="3"/>
    <x v="2"/>
    <x v="0"/>
    <x v="14"/>
    <x v="0"/>
    <x v="0"/>
    <x v="2"/>
    <x v="0"/>
    <n v="50"/>
    <n v="84270332.901245028"/>
  </r>
  <r>
    <x v="3"/>
    <x v="2"/>
    <x v="0"/>
    <x v="14"/>
    <x v="0"/>
    <x v="0"/>
    <x v="2"/>
    <x v="1"/>
    <n v="10"/>
    <n v="14325595.049999997"/>
  </r>
  <r>
    <x v="3"/>
    <x v="2"/>
    <x v="0"/>
    <x v="14"/>
    <x v="0"/>
    <x v="1"/>
    <x v="3"/>
    <x v="0"/>
    <n v="1675"/>
    <n v="11192613103.115314"/>
  </r>
  <r>
    <x v="3"/>
    <x v="2"/>
    <x v="0"/>
    <x v="14"/>
    <x v="0"/>
    <x v="1"/>
    <x v="3"/>
    <x v="1"/>
    <n v="2057"/>
    <n v="12767782981.763735"/>
  </r>
  <r>
    <x v="3"/>
    <x v="2"/>
    <x v="0"/>
    <x v="14"/>
    <x v="0"/>
    <x v="1"/>
    <x v="4"/>
    <x v="0"/>
    <n v="507"/>
    <n v="1777233967.6658213"/>
  </r>
  <r>
    <x v="3"/>
    <x v="2"/>
    <x v="0"/>
    <x v="14"/>
    <x v="0"/>
    <x v="1"/>
    <x v="4"/>
    <x v="1"/>
    <n v="944"/>
    <n v="3436682400.3976164"/>
  </r>
  <r>
    <x v="3"/>
    <x v="2"/>
    <x v="0"/>
    <x v="14"/>
    <x v="0"/>
    <x v="1"/>
    <x v="1"/>
    <x v="0"/>
    <n v="513"/>
    <n v="1313753530.333303"/>
  </r>
  <r>
    <x v="3"/>
    <x v="2"/>
    <x v="0"/>
    <x v="14"/>
    <x v="0"/>
    <x v="1"/>
    <x v="1"/>
    <x v="1"/>
    <n v="738"/>
    <n v="1876899641.1111617"/>
  </r>
  <r>
    <x v="3"/>
    <x v="2"/>
    <x v="0"/>
    <x v="14"/>
    <x v="0"/>
    <x v="1"/>
    <x v="2"/>
    <x v="0"/>
    <n v="80"/>
    <n v="156231695.31248769"/>
  </r>
  <r>
    <x v="3"/>
    <x v="2"/>
    <x v="0"/>
    <x v="14"/>
    <x v="0"/>
    <x v="1"/>
    <x v="2"/>
    <x v="1"/>
    <n v="13"/>
    <n v="23944794.982799996"/>
  </r>
  <r>
    <x v="3"/>
    <x v="2"/>
    <x v="0"/>
    <x v="14"/>
    <x v="1"/>
    <x v="2"/>
    <x v="3"/>
    <x v="0"/>
    <n v="339"/>
    <n v="1509820710"/>
  </r>
  <r>
    <x v="3"/>
    <x v="2"/>
    <x v="0"/>
    <x v="14"/>
    <x v="1"/>
    <x v="2"/>
    <x v="3"/>
    <x v="1"/>
    <n v="249"/>
    <n v="1041286641"/>
  </r>
  <r>
    <x v="3"/>
    <x v="2"/>
    <x v="0"/>
    <x v="14"/>
    <x v="1"/>
    <x v="2"/>
    <x v="4"/>
    <x v="0"/>
    <n v="38"/>
    <n v="119683563"/>
  </r>
  <r>
    <x v="3"/>
    <x v="2"/>
    <x v="0"/>
    <x v="14"/>
    <x v="1"/>
    <x v="2"/>
    <x v="4"/>
    <x v="1"/>
    <n v="41"/>
    <n v="110967402"/>
  </r>
  <r>
    <x v="3"/>
    <x v="2"/>
    <x v="0"/>
    <x v="14"/>
    <x v="1"/>
    <x v="2"/>
    <x v="1"/>
    <x v="0"/>
    <n v="47"/>
    <n v="107494173"/>
  </r>
  <r>
    <x v="3"/>
    <x v="2"/>
    <x v="0"/>
    <x v="14"/>
    <x v="1"/>
    <x v="2"/>
    <x v="1"/>
    <x v="1"/>
    <n v="62"/>
    <n v="133812462"/>
  </r>
  <r>
    <x v="3"/>
    <x v="2"/>
    <x v="0"/>
    <x v="14"/>
    <x v="1"/>
    <x v="2"/>
    <x v="2"/>
    <x v="1"/>
    <n v="1"/>
    <n v="1064106"/>
  </r>
  <r>
    <x v="3"/>
    <x v="2"/>
    <x v="0"/>
    <x v="14"/>
    <x v="1"/>
    <x v="4"/>
    <x v="0"/>
    <x v="0"/>
    <n v="5"/>
    <n v="43694177.008270919"/>
  </r>
  <r>
    <x v="3"/>
    <x v="2"/>
    <x v="0"/>
    <x v="14"/>
    <x v="1"/>
    <x v="4"/>
    <x v="0"/>
    <x v="1"/>
    <n v="4"/>
    <n v="28741593.706449956"/>
  </r>
  <r>
    <x v="3"/>
    <x v="2"/>
    <x v="0"/>
    <x v="14"/>
    <x v="1"/>
    <x v="4"/>
    <x v="3"/>
    <x v="0"/>
    <n v="37"/>
    <n v="243919280.55358142"/>
  </r>
  <r>
    <x v="3"/>
    <x v="2"/>
    <x v="0"/>
    <x v="14"/>
    <x v="1"/>
    <x v="4"/>
    <x v="3"/>
    <x v="1"/>
    <n v="53"/>
    <n v="308024637.67426598"/>
  </r>
  <r>
    <x v="3"/>
    <x v="2"/>
    <x v="0"/>
    <x v="14"/>
    <x v="1"/>
    <x v="4"/>
    <x v="4"/>
    <x v="0"/>
    <n v="11"/>
    <n v="35147550.561268911"/>
  </r>
  <r>
    <x v="3"/>
    <x v="2"/>
    <x v="0"/>
    <x v="14"/>
    <x v="1"/>
    <x v="4"/>
    <x v="4"/>
    <x v="1"/>
    <n v="26"/>
    <n v="82813080.101194903"/>
  </r>
  <r>
    <x v="3"/>
    <x v="2"/>
    <x v="0"/>
    <x v="14"/>
    <x v="1"/>
    <x v="4"/>
    <x v="1"/>
    <x v="0"/>
    <n v="33"/>
    <n v="85174779.957323104"/>
  </r>
  <r>
    <x v="3"/>
    <x v="2"/>
    <x v="0"/>
    <x v="14"/>
    <x v="1"/>
    <x v="4"/>
    <x v="1"/>
    <x v="1"/>
    <n v="63"/>
    <n v="153545858.97517878"/>
  </r>
  <r>
    <x v="3"/>
    <x v="2"/>
    <x v="0"/>
    <x v="14"/>
    <x v="1"/>
    <x v="4"/>
    <x v="2"/>
    <x v="0"/>
    <n v="8"/>
    <n v="15408247.943715412"/>
  </r>
  <r>
    <x v="3"/>
    <x v="2"/>
    <x v="0"/>
    <x v="14"/>
    <x v="1"/>
    <x v="4"/>
    <x v="2"/>
    <x v="1"/>
    <n v="5"/>
    <n v="10769331.885000002"/>
  </r>
  <r>
    <x v="3"/>
    <x v="2"/>
    <x v="0"/>
    <x v="14"/>
    <x v="1"/>
    <x v="3"/>
    <x v="4"/>
    <x v="0"/>
    <n v="56"/>
    <n v="135369729"/>
  </r>
  <r>
    <x v="3"/>
    <x v="2"/>
    <x v="0"/>
    <x v="14"/>
    <x v="1"/>
    <x v="3"/>
    <x v="4"/>
    <x v="1"/>
    <n v="2"/>
    <n v="7490217"/>
  </r>
  <r>
    <x v="3"/>
    <x v="2"/>
    <x v="0"/>
    <x v="14"/>
    <x v="1"/>
    <x v="3"/>
    <x v="1"/>
    <x v="0"/>
    <n v="5"/>
    <n v="10343190"/>
  </r>
  <r>
    <x v="3"/>
    <x v="2"/>
    <x v="0"/>
    <x v="14"/>
    <x v="1"/>
    <x v="3"/>
    <x v="2"/>
    <x v="0"/>
    <n v="37"/>
    <n v="84724347"/>
  </r>
  <r>
    <x v="3"/>
    <x v="2"/>
    <x v="0"/>
    <x v="14"/>
    <x v="1"/>
    <x v="3"/>
    <x v="2"/>
    <x v="1"/>
    <n v="4"/>
    <n v="6839226"/>
  </r>
  <r>
    <x v="3"/>
    <x v="2"/>
    <x v="0"/>
    <x v="15"/>
    <x v="0"/>
    <x v="0"/>
    <x v="0"/>
    <x v="0"/>
    <n v="73"/>
    <n v="793099184.42954552"/>
  </r>
  <r>
    <x v="3"/>
    <x v="2"/>
    <x v="0"/>
    <x v="15"/>
    <x v="0"/>
    <x v="0"/>
    <x v="0"/>
    <x v="1"/>
    <n v="64"/>
    <n v="649818462.11380935"/>
  </r>
  <r>
    <x v="3"/>
    <x v="2"/>
    <x v="0"/>
    <x v="15"/>
    <x v="0"/>
    <x v="0"/>
    <x v="3"/>
    <x v="0"/>
    <n v="92"/>
    <n v="686829288.87794995"/>
  </r>
  <r>
    <x v="3"/>
    <x v="2"/>
    <x v="0"/>
    <x v="15"/>
    <x v="0"/>
    <x v="0"/>
    <x v="3"/>
    <x v="1"/>
    <n v="118"/>
    <n v="910809286.85044503"/>
  </r>
  <r>
    <x v="3"/>
    <x v="2"/>
    <x v="0"/>
    <x v="15"/>
    <x v="0"/>
    <x v="0"/>
    <x v="4"/>
    <x v="0"/>
    <n v="65"/>
    <n v="188022113.82159945"/>
  </r>
  <r>
    <x v="3"/>
    <x v="2"/>
    <x v="0"/>
    <x v="15"/>
    <x v="0"/>
    <x v="0"/>
    <x v="4"/>
    <x v="1"/>
    <n v="87"/>
    <n v="247293910.81679609"/>
  </r>
  <r>
    <x v="3"/>
    <x v="2"/>
    <x v="0"/>
    <x v="15"/>
    <x v="0"/>
    <x v="0"/>
    <x v="1"/>
    <x v="0"/>
    <n v="109"/>
    <n v="254685773.00575259"/>
  </r>
  <r>
    <x v="3"/>
    <x v="2"/>
    <x v="0"/>
    <x v="15"/>
    <x v="0"/>
    <x v="0"/>
    <x v="1"/>
    <x v="1"/>
    <n v="324"/>
    <n v="733816881.83073378"/>
  </r>
  <r>
    <x v="3"/>
    <x v="2"/>
    <x v="0"/>
    <x v="15"/>
    <x v="0"/>
    <x v="0"/>
    <x v="2"/>
    <x v="0"/>
    <n v="47"/>
    <n v="102713322.79427421"/>
  </r>
  <r>
    <x v="3"/>
    <x v="2"/>
    <x v="0"/>
    <x v="15"/>
    <x v="0"/>
    <x v="0"/>
    <x v="2"/>
    <x v="1"/>
    <n v="5"/>
    <n v="11013607.600000001"/>
  </r>
  <r>
    <x v="3"/>
    <x v="2"/>
    <x v="0"/>
    <x v="15"/>
    <x v="0"/>
    <x v="1"/>
    <x v="3"/>
    <x v="0"/>
    <n v="1374"/>
    <n v="10030728768.082512"/>
  </r>
  <r>
    <x v="3"/>
    <x v="2"/>
    <x v="0"/>
    <x v="15"/>
    <x v="0"/>
    <x v="1"/>
    <x v="3"/>
    <x v="1"/>
    <n v="2068"/>
    <n v="14773802869.258533"/>
  </r>
  <r>
    <x v="3"/>
    <x v="2"/>
    <x v="0"/>
    <x v="15"/>
    <x v="0"/>
    <x v="1"/>
    <x v="4"/>
    <x v="0"/>
    <n v="205"/>
    <n v="631593276.6287241"/>
  </r>
  <r>
    <x v="3"/>
    <x v="2"/>
    <x v="0"/>
    <x v="15"/>
    <x v="0"/>
    <x v="1"/>
    <x v="4"/>
    <x v="1"/>
    <n v="384"/>
    <n v="1135972196.3244393"/>
  </r>
  <r>
    <x v="3"/>
    <x v="2"/>
    <x v="0"/>
    <x v="15"/>
    <x v="0"/>
    <x v="1"/>
    <x v="1"/>
    <x v="0"/>
    <n v="408"/>
    <n v="1054970337.942323"/>
  </r>
  <r>
    <x v="3"/>
    <x v="2"/>
    <x v="0"/>
    <x v="15"/>
    <x v="0"/>
    <x v="1"/>
    <x v="1"/>
    <x v="1"/>
    <n v="1091"/>
    <n v="2716547079.1121855"/>
  </r>
  <r>
    <x v="3"/>
    <x v="2"/>
    <x v="0"/>
    <x v="15"/>
    <x v="0"/>
    <x v="1"/>
    <x v="2"/>
    <x v="0"/>
    <n v="123"/>
    <n v="273797382.70856619"/>
  </r>
  <r>
    <x v="3"/>
    <x v="2"/>
    <x v="0"/>
    <x v="15"/>
    <x v="0"/>
    <x v="1"/>
    <x v="2"/>
    <x v="1"/>
    <n v="21"/>
    <n v="46908477.824999996"/>
  </r>
  <r>
    <x v="3"/>
    <x v="2"/>
    <x v="0"/>
    <x v="15"/>
    <x v="1"/>
    <x v="2"/>
    <x v="3"/>
    <x v="0"/>
    <n v="199"/>
    <n v="1148716809"/>
  </r>
  <r>
    <x v="3"/>
    <x v="2"/>
    <x v="0"/>
    <x v="15"/>
    <x v="1"/>
    <x v="2"/>
    <x v="3"/>
    <x v="1"/>
    <n v="233"/>
    <n v="1098937269"/>
  </r>
  <r>
    <x v="3"/>
    <x v="2"/>
    <x v="0"/>
    <x v="15"/>
    <x v="1"/>
    <x v="2"/>
    <x v="4"/>
    <x v="0"/>
    <n v="26"/>
    <n v="52208964"/>
  </r>
  <r>
    <x v="3"/>
    <x v="2"/>
    <x v="0"/>
    <x v="15"/>
    <x v="1"/>
    <x v="2"/>
    <x v="4"/>
    <x v="1"/>
    <n v="49"/>
    <n v="93876825"/>
  </r>
  <r>
    <x v="3"/>
    <x v="2"/>
    <x v="0"/>
    <x v="15"/>
    <x v="1"/>
    <x v="2"/>
    <x v="1"/>
    <x v="0"/>
    <n v="59"/>
    <n v="132962916"/>
  </r>
  <r>
    <x v="3"/>
    <x v="2"/>
    <x v="0"/>
    <x v="15"/>
    <x v="1"/>
    <x v="2"/>
    <x v="1"/>
    <x v="1"/>
    <n v="128"/>
    <n v="216009888"/>
  </r>
  <r>
    <x v="3"/>
    <x v="2"/>
    <x v="0"/>
    <x v="15"/>
    <x v="1"/>
    <x v="4"/>
    <x v="3"/>
    <x v="0"/>
    <n v="12"/>
    <n v="85091920.556654692"/>
  </r>
  <r>
    <x v="3"/>
    <x v="2"/>
    <x v="0"/>
    <x v="15"/>
    <x v="1"/>
    <x v="4"/>
    <x v="3"/>
    <x v="1"/>
    <n v="31"/>
    <n v="209785589.41969293"/>
  </r>
  <r>
    <x v="3"/>
    <x v="2"/>
    <x v="0"/>
    <x v="15"/>
    <x v="1"/>
    <x v="4"/>
    <x v="4"/>
    <x v="0"/>
    <n v="2"/>
    <n v="5639894.1176470593"/>
  </r>
  <r>
    <x v="3"/>
    <x v="2"/>
    <x v="0"/>
    <x v="15"/>
    <x v="1"/>
    <x v="4"/>
    <x v="4"/>
    <x v="1"/>
    <n v="2"/>
    <n v="5475268.1632653065"/>
  </r>
  <r>
    <x v="3"/>
    <x v="2"/>
    <x v="0"/>
    <x v="15"/>
    <x v="1"/>
    <x v="4"/>
    <x v="1"/>
    <x v="0"/>
    <n v="9"/>
    <n v="22554546.071008056"/>
  </r>
  <r>
    <x v="3"/>
    <x v="2"/>
    <x v="0"/>
    <x v="15"/>
    <x v="1"/>
    <x v="4"/>
    <x v="1"/>
    <x v="1"/>
    <n v="37"/>
    <n v="84553502.311641112"/>
  </r>
  <r>
    <x v="3"/>
    <x v="2"/>
    <x v="0"/>
    <x v="15"/>
    <x v="1"/>
    <x v="3"/>
    <x v="3"/>
    <x v="0"/>
    <n v="2"/>
    <n v="5295624"/>
  </r>
  <r>
    <x v="3"/>
    <x v="2"/>
    <x v="0"/>
    <x v="15"/>
    <x v="1"/>
    <x v="3"/>
    <x v="3"/>
    <x v="1"/>
    <n v="2"/>
    <n v="6305535"/>
  </r>
  <r>
    <x v="3"/>
    <x v="2"/>
    <x v="0"/>
    <x v="15"/>
    <x v="1"/>
    <x v="3"/>
    <x v="1"/>
    <x v="0"/>
    <n v="3"/>
    <n v="9379590"/>
  </r>
  <r>
    <x v="3"/>
    <x v="2"/>
    <x v="0"/>
    <x v="15"/>
    <x v="1"/>
    <x v="3"/>
    <x v="1"/>
    <x v="1"/>
    <n v="5"/>
    <n v="11466963"/>
  </r>
  <r>
    <x v="3"/>
    <x v="2"/>
    <x v="0"/>
    <x v="15"/>
    <x v="1"/>
    <x v="3"/>
    <x v="2"/>
    <x v="0"/>
    <n v="5"/>
    <n v="8938416"/>
  </r>
  <r>
    <x v="3"/>
    <x v="2"/>
    <x v="0"/>
    <x v="16"/>
    <x v="0"/>
    <x v="0"/>
    <x v="0"/>
    <x v="0"/>
    <n v="19"/>
    <n v="259997371.07806841"/>
  </r>
  <r>
    <x v="3"/>
    <x v="2"/>
    <x v="0"/>
    <x v="16"/>
    <x v="0"/>
    <x v="0"/>
    <x v="0"/>
    <x v="1"/>
    <n v="5"/>
    <n v="74622475.540800005"/>
  </r>
  <r>
    <x v="3"/>
    <x v="2"/>
    <x v="0"/>
    <x v="16"/>
    <x v="0"/>
    <x v="0"/>
    <x v="3"/>
    <x v="0"/>
    <n v="11"/>
    <n v="136682633.71392524"/>
  </r>
  <r>
    <x v="3"/>
    <x v="2"/>
    <x v="0"/>
    <x v="16"/>
    <x v="0"/>
    <x v="0"/>
    <x v="3"/>
    <x v="1"/>
    <n v="8"/>
    <n v="91299867.586789668"/>
  </r>
  <r>
    <x v="3"/>
    <x v="2"/>
    <x v="0"/>
    <x v="16"/>
    <x v="0"/>
    <x v="0"/>
    <x v="1"/>
    <x v="0"/>
    <n v="6"/>
    <n v="24512336.500293735"/>
  </r>
  <r>
    <x v="3"/>
    <x v="2"/>
    <x v="0"/>
    <x v="16"/>
    <x v="0"/>
    <x v="0"/>
    <x v="1"/>
    <x v="1"/>
    <n v="8"/>
    <n v="35239321.145860523"/>
  </r>
  <r>
    <x v="3"/>
    <x v="2"/>
    <x v="0"/>
    <x v="16"/>
    <x v="0"/>
    <x v="0"/>
    <x v="2"/>
    <x v="0"/>
    <n v="1"/>
    <n v="1932550.62"/>
  </r>
  <r>
    <x v="3"/>
    <x v="2"/>
    <x v="0"/>
    <x v="16"/>
    <x v="0"/>
    <x v="1"/>
    <x v="3"/>
    <x v="0"/>
    <n v="377"/>
    <n v="5055648277.4574051"/>
  </r>
  <r>
    <x v="3"/>
    <x v="2"/>
    <x v="0"/>
    <x v="16"/>
    <x v="0"/>
    <x v="1"/>
    <x v="3"/>
    <x v="1"/>
    <n v="204"/>
    <n v="2426970569.8558235"/>
  </r>
  <r>
    <x v="3"/>
    <x v="2"/>
    <x v="0"/>
    <x v="16"/>
    <x v="0"/>
    <x v="1"/>
    <x v="4"/>
    <x v="0"/>
    <n v="3"/>
    <n v="14005778.405654998"/>
  </r>
  <r>
    <x v="3"/>
    <x v="2"/>
    <x v="0"/>
    <x v="16"/>
    <x v="0"/>
    <x v="1"/>
    <x v="4"/>
    <x v="1"/>
    <n v="12"/>
    <n v="38656402.589999989"/>
  </r>
  <r>
    <x v="3"/>
    <x v="2"/>
    <x v="0"/>
    <x v="16"/>
    <x v="0"/>
    <x v="1"/>
    <x v="1"/>
    <x v="0"/>
    <n v="91"/>
    <n v="337919643.58163798"/>
  </r>
  <r>
    <x v="3"/>
    <x v="2"/>
    <x v="0"/>
    <x v="16"/>
    <x v="0"/>
    <x v="1"/>
    <x v="1"/>
    <x v="1"/>
    <n v="90"/>
    <n v="362522119.87725985"/>
  </r>
  <r>
    <x v="3"/>
    <x v="2"/>
    <x v="0"/>
    <x v="16"/>
    <x v="0"/>
    <x v="1"/>
    <x v="2"/>
    <x v="0"/>
    <n v="6"/>
    <n v="12744993.863940001"/>
  </r>
  <r>
    <x v="3"/>
    <x v="2"/>
    <x v="0"/>
    <x v="16"/>
    <x v="0"/>
    <x v="1"/>
    <x v="2"/>
    <x v="1"/>
    <n v="3"/>
    <n v="5716389.9938399997"/>
  </r>
  <r>
    <x v="3"/>
    <x v="2"/>
    <x v="0"/>
    <x v="16"/>
    <x v="1"/>
    <x v="2"/>
    <x v="3"/>
    <x v="0"/>
    <n v="55"/>
    <n v="275782350"/>
  </r>
  <r>
    <x v="3"/>
    <x v="2"/>
    <x v="0"/>
    <x v="16"/>
    <x v="1"/>
    <x v="2"/>
    <x v="3"/>
    <x v="1"/>
    <n v="34"/>
    <n v="152500548"/>
  </r>
  <r>
    <x v="3"/>
    <x v="2"/>
    <x v="0"/>
    <x v="16"/>
    <x v="1"/>
    <x v="2"/>
    <x v="4"/>
    <x v="0"/>
    <n v="25"/>
    <n v="91846473"/>
  </r>
  <r>
    <x v="3"/>
    <x v="2"/>
    <x v="0"/>
    <x v="16"/>
    <x v="1"/>
    <x v="2"/>
    <x v="4"/>
    <x v="1"/>
    <n v="8"/>
    <n v="24432801"/>
  </r>
  <r>
    <x v="3"/>
    <x v="2"/>
    <x v="0"/>
    <x v="16"/>
    <x v="1"/>
    <x v="2"/>
    <x v="1"/>
    <x v="0"/>
    <n v="14"/>
    <n v="34587333"/>
  </r>
  <r>
    <x v="3"/>
    <x v="2"/>
    <x v="0"/>
    <x v="16"/>
    <x v="1"/>
    <x v="2"/>
    <x v="1"/>
    <x v="1"/>
    <n v="6"/>
    <n v="12067332"/>
  </r>
  <r>
    <x v="3"/>
    <x v="2"/>
    <x v="0"/>
    <x v="16"/>
    <x v="1"/>
    <x v="2"/>
    <x v="2"/>
    <x v="1"/>
    <n v="1"/>
    <n v="1800000"/>
  </r>
  <r>
    <x v="3"/>
    <x v="2"/>
    <x v="0"/>
    <x v="16"/>
    <x v="1"/>
    <x v="4"/>
    <x v="3"/>
    <x v="0"/>
    <n v="2"/>
    <n v="25162307.964379895"/>
  </r>
  <r>
    <x v="3"/>
    <x v="2"/>
    <x v="0"/>
    <x v="16"/>
    <x v="1"/>
    <x v="4"/>
    <x v="4"/>
    <x v="0"/>
    <n v="1"/>
    <n v="4668592.8018849995"/>
  </r>
  <r>
    <x v="3"/>
    <x v="2"/>
    <x v="0"/>
    <x v="16"/>
    <x v="1"/>
    <x v="4"/>
    <x v="1"/>
    <x v="0"/>
    <n v="2"/>
    <n v="4694638.5652941186"/>
  </r>
  <r>
    <x v="3"/>
    <x v="2"/>
    <x v="0"/>
    <x v="16"/>
    <x v="1"/>
    <x v="4"/>
    <x v="1"/>
    <x v="1"/>
    <n v="3"/>
    <n v="10981394.480178392"/>
  </r>
  <r>
    <x v="3"/>
    <x v="2"/>
    <x v="0"/>
    <x v="17"/>
    <x v="0"/>
    <x v="0"/>
    <x v="0"/>
    <x v="0"/>
    <n v="110"/>
    <n v="988363733.43776107"/>
  </r>
  <r>
    <x v="3"/>
    <x v="2"/>
    <x v="0"/>
    <x v="17"/>
    <x v="0"/>
    <x v="0"/>
    <x v="0"/>
    <x v="1"/>
    <n v="72"/>
    <n v="667980168.08016002"/>
  </r>
  <r>
    <x v="3"/>
    <x v="2"/>
    <x v="0"/>
    <x v="17"/>
    <x v="0"/>
    <x v="0"/>
    <x v="3"/>
    <x v="0"/>
    <n v="165"/>
    <n v="1124548655.046046"/>
  </r>
  <r>
    <x v="3"/>
    <x v="2"/>
    <x v="0"/>
    <x v="17"/>
    <x v="0"/>
    <x v="0"/>
    <x v="3"/>
    <x v="1"/>
    <n v="166"/>
    <n v="1075933267.376862"/>
  </r>
  <r>
    <x v="3"/>
    <x v="2"/>
    <x v="0"/>
    <x v="17"/>
    <x v="0"/>
    <x v="0"/>
    <x v="4"/>
    <x v="0"/>
    <n v="15"/>
    <n v="47577423.713059403"/>
  </r>
  <r>
    <x v="3"/>
    <x v="2"/>
    <x v="0"/>
    <x v="17"/>
    <x v="0"/>
    <x v="0"/>
    <x v="4"/>
    <x v="1"/>
    <n v="55"/>
    <n v="168009343.01161581"/>
  </r>
  <r>
    <x v="3"/>
    <x v="2"/>
    <x v="0"/>
    <x v="17"/>
    <x v="0"/>
    <x v="0"/>
    <x v="1"/>
    <x v="0"/>
    <n v="60"/>
    <n v="140504986.49209005"/>
  </r>
  <r>
    <x v="3"/>
    <x v="2"/>
    <x v="0"/>
    <x v="17"/>
    <x v="0"/>
    <x v="0"/>
    <x v="1"/>
    <x v="1"/>
    <n v="80"/>
    <n v="187135552.0758718"/>
  </r>
  <r>
    <x v="3"/>
    <x v="2"/>
    <x v="0"/>
    <x v="17"/>
    <x v="0"/>
    <x v="0"/>
    <x v="2"/>
    <x v="0"/>
    <n v="30"/>
    <n v="58555862.805778787"/>
  </r>
  <r>
    <x v="3"/>
    <x v="2"/>
    <x v="0"/>
    <x v="17"/>
    <x v="0"/>
    <x v="0"/>
    <x v="2"/>
    <x v="1"/>
    <n v="1"/>
    <n v="1932550.62"/>
  </r>
  <r>
    <x v="3"/>
    <x v="2"/>
    <x v="0"/>
    <x v="17"/>
    <x v="0"/>
    <x v="1"/>
    <x v="3"/>
    <x v="0"/>
    <n v="890"/>
    <n v="6064500430.6102991"/>
  </r>
  <r>
    <x v="3"/>
    <x v="2"/>
    <x v="0"/>
    <x v="17"/>
    <x v="0"/>
    <x v="1"/>
    <x v="3"/>
    <x v="1"/>
    <n v="1039"/>
    <n v="6653286265.5112276"/>
  </r>
  <r>
    <x v="3"/>
    <x v="2"/>
    <x v="0"/>
    <x v="17"/>
    <x v="0"/>
    <x v="1"/>
    <x v="4"/>
    <x v="0"/>
    <n v="168"/>
    <n v="449836872.5837934"/>
  </r>
  <r>
    <x v="3"/>
    <x v="2"/>
    <x v="0"/>
    <x v="17"/>
    <x v="0"/>
    <x v="1"/>
    <x v="4"/>
    <x v="1"/>
    <n v="276"/>
    <n v="800308935.82548106"/>
  </r>
  <r>
    <x v="3"/>
    <x v="2"/>
    <x v="0"/>
    <x v="17"/>
    <x v="0"/>
    <x v="1"/>
    <x v="1"/>
    <x v="0"/>
    <n v="279"/>
    <n v="651657510.3479327"/>
  </r>
  <r>
    <x v="3"/>
    <x v="2"/>
    <x v="0"/>
    <x v="17"/>
    <x v="0"/>
    <x v="1"/>
    <x v="1"/>
    <x v="1"/>
    <n v="337"/>
    <n v="789294661.23756027"/>
  </r>
  <r>
    <x v="3"/>
    <x v="2"/>
    <x v="0"/>
    <x v="17"/>
    <x v="0"/>
    <x v="1"/>
    <x v="2"/>
    <x v="0"/>
    <n v="170"/>
    <n v="330204733.07121676"/>
  </r>
  <r>
    <x v="3"/>
    <x v="2"/>
    <x v="0"/>
    <x v="17"/>
    <x v="0"/>
    <x v="1"/>
    <x v="2"/>
    <x v="1"/>
    <n v="24"/>
    <n v="46586893.44833333"/>
  </r>
  <r>
    <x v="3"/>
    <x v="2"/>
    <x v="0"/>
    <x v="17"/>
    <x v="1"/>
    <x v="2"/>
    <x v="3"/>
    <x v="0"/>
    <n v="1172"/>
    <n v="5205623840.5"/>
  </r>
  <r>
    <x v="3"/>
    <x v="2"/>
    <x v="0"/>
    <x v="17"/>
    <x v="1"/>
    <x v="2"/>
    <x v="3"/>
    <x v="1"/>
    <n v="1162"/>
    <n v="4819391682"/>
  </r>
  <r>
    <x v="3"/>
    <x v="2"/>
    <x v="0"/>
    <x v="17"/>
    <x v="1"/>
    <x v="2"/>
    <x v="4"/>
    <x v="0"/>
    <n v="157"/>
    <n v="413831241"/>
  </r>
  <r>
    <x v="3"/>
    <x v="2"/>
    <x v="0"/>
    <x v="17"/>
    <x v="1"/>
    <x v="2"/>
    <x v="4"/>
    <x v="1"/>
    <n v="175"/>
    <n v="370826727"/>
  </r>
  <r>
    <x v="3"/>
    <x v="2"/>
    <x v="0"/>
    <x v="17"/>
    <x v="1"/>
    <x v="2"/>
    <x v="1"/>
    <x v="0"/>
    <n v="36"/>
    <n v="75556575"/>
  </r>
  <r>
    <x v="3"/>
    <x v="2"/>
    <x v="0"/>
    <x v="17"/>
    <x v="1"/>
    <x v="2"/>
    <x v="1"/>
    <x v="1"/>
    <n v="49"/>
    <n v="92355633"/>
  </r>
  <r>
    <x v="3"/>
    <x v="2"/>
    <x v="0"/>
    <x v="17"/>
    <x v="1"/>
    <x v="2"/>
    <x v="2"/>
    <x v="0"/>
    <n v="2"/>
    <n v="3521376"/>
  </r>
  <r>
    <x v="3"/>
    <x v="2"/>
    <x v="0"/>
    <x v="17"/>
    <x v="1"/>
    <x v="2"/>
    <x v="2"/>
    <x v="1"/>
    <n v="7"/>
    <n v="12950181"/>
  </r>
  <r>
    <x v="3"/>
    <x v="2"/>
    <x v="0"/>
    <x v="17"/>
    <x v="1"/>
    <x v="4"/>
    <x v="0"/>
    <x v="0"/>
    <n v="1"/>
    <n v="4014948.0149999997"/>
  </r>
  <r>
    <x v="3"/>
    <x v="2"/>
    <x v="0"/>
    <x v="17"/>
    <x v="1"/>
    <x v="4"/>
    <x v="0"/>
    <x v="1"/>
    <n v="2"/>
    <n v="19682645.039999999"/>
  </r>
  <r>
    <x v="3"/>
    <x v="2"/>
    <x v="0"/>
    <x v="17"/>
    <x v="1"/>
    <x v="4"/>
    <x v="3"/>
    <x v="0"/>
    <n v="6"/>
    <n v="41877942.120079361"/>
  </r>
  <r>
    <x v="3"/>
    <x v="2"/>
    <x v="0"/>
    <x v="17"/>
    <x v="1"/>
    <x v="4"/>
    <x v="3"/>
    <x v="1"/>
    <n v="13"/>
    <n v="79694517.279293016"/>
  </r>
  <r>
    <x v="3"/>
    <x v="2"/>
    <x v="0"/>
    <x v="17"/>
    <x v="1"/>
    <x v="4"/>
    <x v="4"/>
    <x v="0"/>
    <n v="1"/>
    <n v="2562334.5567187499"/>
  </r>
  <r>
    <x v="3"/>
    <x v="2"/>
    <x v="0"/>
    <x v="17"/>
    <x v="1"/>
    <x v="4"/>
    <x v="4"/>
    <x v="1"/>
    <n v="2"/>
    <n v="5055116.4658928569"/>
  </r>
  <r>
    <x v="3"/>
    <x v="2"/>
    <x v="0"/>
    <x v="17"/>
    <x v="1"/>
    <x v="4"/>
    <x v="1"/>
    <x v="0"/>
    <n v="3"/>
    <n v="6654327.9524000017"/>
  </r>
  <r>
    <x v="3"/>
    <x v="2"/>
    <x v="0"/>
    <x v="17"/>
    <x v="1"/>
    <x v="4"/>
    <x v="1"/>
    <x v="1"/>
    <n v="4"/>
    <n v="9046282.3677618615"/>
  </r>
  <r>
    <x v="3"/>
    <x v="2"/>
    <x v="0"/>
    <x v="17"/>
    <x v="1"/>
    <x v="4"/>
    <x v="2"/>
    <x v="0"/>
    <n v="1"/>
    <n v="1816274.0099999998"/>
  </r>
  <r>
    <x v="3"/>
    <x v="2"/>
    <x v="0"/>
    <x v="17"/>
    <x v="1"/>
    <x v="4"/>
    <x v="2"/>
    <x v="1"/>
    <n v="2"/>
    <n v="3979362.9749999996"/>
  </r>
  <r>
    <x v="3"/>
    <x v="2"/>
    <x v="0"/>
    <x v="18"/>
    <x v="0"/>
    <x v="0"/>
    <x v="0"/>
    <x v="0"/>
    <n v="30"/>
    <n v="340066380.75398839"/>
  </r>
  <r>
    <x v="3"/>
    <x v="2"/>
    <x v="0"/>
    <x v="18"/>
    <x v="0"/>
    <x v="0"/>
    <x v="0"/>
    <x v="1"/>
    <n v="9"/>
    <n v="106914146.2"/>
  </r>
  <r>
    <x v="3"/>
    <x v="2"/>
    <x v="0"/>
    <x v="18"/>
    <x v="0"/>
    <x v="0"/>
    <x v="3"/>
    <x v="0"/>
    <n v="17"/>
    <n v="121425531.8480424"/>
  </r>
  <r>
    <x v="3"/>
    <x v="2"/>
    <x v="0"/>
    <x v="18"/>
    <x v="0"/>
    <x v="0"/>
    <x v="3"/>
    <x v="1"/>
    <n v="5"/>
    <n v="33722410.678860068"/>
  </r>
  <r>
    <x v="3"/>
    <x v="2"/>
    <x v="0"/>
    <x v="18"/>
    <x v="0"/>
    <x v="0"/>
    <x v="4"/>
    <x v="0"/>
    <n v="1"/>
    <n v="2833864.9876829274"/>
  </r>
  <r>
    <x v="3"/>
    <x v="2"/>
    <x v="0"/>
    <x v="18"/>
    <x v="0"/>
    <x v="0"/>
    <x v="4"/>
    <x v="1"/>
    <n v="3"/>
    <n v="11664210.443606928"/>
  </r>
  <r>
    <x v="3"/>
    <x v="2"/>
    <x v="0"/>
    <x v="18"/>
    <x v="0"/>
    <x v="0"/>
    <x v="1"/>
    <x v="0"/>
    <n v="3"/>
    <n v="7349605.7264285693"/>
  </r>
  <r>
    <x v="3"/>
    <x v="2"/>
    <x v="0"/>
    <x v="18"/>
    <x v="0"/>
    <x v="0"/>
    <x v="1"/>
    <x v="1"/>
    <n v="4"/>
    <n v="9817297.1065239422"/>
  </r>
  <r>
    <x v="3"/>
    <x v="2"/>
    <x v="0"/>
    <x v="18"/>
    <x v="0"/>
    <x v="1"/>
    <x v="3"/>
    <x v="0"/>
    <n v="272"/>
    <n v="1873245007.1161745"/>
  </r>
  <r>
    <x v="3"/>
    <x v="2"/>
    <x v="0"/>
    <x v="18"/>
    <x v="0"/>
    <x v="1"/>
    <x v="3"/>
    <x v="1"/>
    <n v="247"/>
    <n v="1666514223.5627999"/>
  </r>
  <r>
    <x v="3"/>
    <x v="2"/>
    <x v="0"/>
    <x v="18"/>
    <x v="0"/>
    <x v="1"/>
    <x v="4"/>
    <x v="0"/>
    <n v="108"/>
    <n v="364261367.98639512"/>
  </r>
  <r>
    <x v="3"/>
    <x v="2"/>
    <x v="0"/>
    <x v="18"/>
    <x v="0"/>
    <x v="1"/>
    <x v="4"/>
    <x v="1"/>
    <n v="94"/>
    <n v="304775507.77500302"/>
  </r>
  <r>
    <x v="3"/>
    <x v="2"/>
    <x v="0"/>
    <x v="18"/>
    <x v="0"/>
    <x v="1"/>
    <x v="1"/>
    <x v="0"/>
    <n v="92"/>
    <n v="224667358.21357143"/>
  </r>
  <r>
    <x v="3"/>
    <x v="2"/>
    <x v="0"/>
    <x v="18"/>
    <x v="0"/>
    <x v="1"/>
    <x v="1"/>
    <x v="1"/>
    <n v="107"/>
    <n v="252499054.176952"/>
  </r>
  <r>
    <x v="3"/>
    <x v="2"/>
    <x v="0"/>
    <x v="18"/>
    <x v="0"/>
    <x v="1"/>
    <x v="2"/>
    <x v="0"/>
    <n v="19"/>
    <n v="36070179.942999996"/>
  </r>
  <r>
    <x v="3"/>
    <x v="2"/>
    <x v="0"/>
    <x v="18"/>
    <x v="0"/>
    <x v="1"/>
    <x v="2"/>
    <x v="1"/>
    <n v="15"/>
    <n v="28162909.23"/>
  </r>
  <r>
    <x v="3"/>
    <x v="2"/>
    <x v="0"/>
    <x v="18"/>
    <x v="1"/>
    <x v="2"/>
    <x v="3"/>
    <x v="0"/>
    <n v="361"/>
    <n v="2189293740"/>
  </r>
  <r>
    <x v="3"/>
    <x v="2"/>
    <x v="0"/>
    <x v="18"/>
    <x v="1"/>
    <x v="2"/>
    <x v="3"/>
    <x v="1"/>
    <n v="195"/>
    <n v="1204736703"/>
  </r>
  <r>
    <x v="3"/>
    <x v="2"/>
    <x v="0"/>
    <x v="18"/>
    <x v="1"/>
    <x v="2"/>
    <x v="4"/>
    <x v="0"/>
    <n v="316"/>
    <n v="807201057"/>
  </r>
  <r>
    <x v="3"/>
    <x v="2"/>
    <x v="0"/>
    <x v="18"/>
    <x v="1"/>
    <x v="2"/>
    <x v="4"/>
    <x v="1"/>
    <n v="83"/>
    <n v="214001043"/>
  </r>
  <r>
    <x v="3"/>
    <x v="2"/>
    <x v="0"/>
    <x v="18"/>
    <x v="1"/>
    <x v="2"/>
    <x v="1"/>
    <x v="0"/>
    <n v="18"/>
    <n v="42221985"/>
  </r>
  <r>
    <x v="3"/>
    <x v="2"/>
    <x v="0"/>
    <x v="18"/>
    <x v="1"/>
    <x v="2"/>
    <x v="1"/>
    <x v="1"/>
    <n v="30"/>
    <n v="69111546"/>
  </r>
  <r>
    <x v="3"/>
    <x v="2"/>
    <x v="0"/>
    <x v="18"/>
    <x v="1"/>
    <x v="2"/>
    <x v="2"/>
    <x v="0"/>
    <n v="11"/>
    <n v="23438616"/>
  </r>
  <r>
    <x v="3"/>
    <x v="2"/>
    <x v="0"/>
    <x v="18"/>
    <x v="1"/>
    <x v="2"/>
    <x v="2"/>
    <x v="1"/>
    <n v="8"/>
    <n v="7362987"/>
  </r>
  <r>
    <x v="3"/>
    <x v="2"/>
    <x v="0"/>
    <x v="18"/>
    <x v="1"/>
    <x v="4"/>
    <x v="0"/>
    <x v="0"/>
    <n v="1"/>
    <n v="9048271.6309425011"/>
  </r>
  <r>
    <x v="3"/>
    <x v="2"/>
    <x v="0"/>
    <x v="18"/>
    <x v="1"/>
    <x v="4"/>
    <x v="0"/>
    <x v="1"/>
    <n v="1"/>
    <n v="10446199.800000001"/>
  </r>
  <r>
    <x v="3"/>
    <x v="2"/>
    <x v="0"/>
    <x v="18"/>
    <x v="1"/>
    <x v="4"/>
    <x v="3"/>
    <x v="0"/>
    <n v="1"/>
    <n v="6691443.1452444177"/>
  </r>
  <r>
    <x v="3"/>
    <x v="2"/>
    <x v="0"/>
    <x v="18"/>
    <x v="1"/>
    <x v="4"/>
    <x v="3"/>
    <x v="1"/>
    <n v="3"/>
    <n v="19930565.844043743"/>
  </r>
  <r>
    <x v="3"/>
    <x v="2"/>
    <x v="0"/>
    <x v="18"/>
    <x v="1"/>
    <x v="4"/>
    <x v="4"/>
    <x v="1"/>
    <n v="1"/>
    <n v="2972785.6207449278"/>
  </r>
  <r>
    <x v="3"/>
    <x v="2"/>
    <x v="0"/>
    <x v="18"/>
    <x v="1"/>
    <x v="4"/>
    <x v="1"/>
    <x v="0"/>
    <n v="2"/>
    <n v="4871010.3899999997"/>
  </r>
  <r>
    <x v="3"/>
    <x v="2"/>
    <x v="0"/>
    <x v="18"/>
    <x v="1"/>
    <x v="4"/>
    <x v="1"/>
    <x v="1"/>
    <n v="2"/>
    <n v="4736106.224805194"/>
  </r>
  <r>
    <x v="3"/>
    <x v="2"/>
    <x v="0"/>
    <x v="19"/>
    <x v="0"/>
    <x v="0"/>
    <x v="0"/>
    <x v="0"/>
    <n v="40"/>
    <n v="308892284.36297667"/>
  </r>
  <r>
    <x v="3"/>
    <x v="2"/>
    <x v="0"/>
    <x v="19"/>
    <x v="0"/>
    <x v="0"/>
    <x v="0"/>
    <x v="1"/>
    <n v="28"/>
    <n v="171228819"/>
  </r>
  <r>
    <x v="3"/>
    <x v="2"/>
    <x v="0"/>
    <x v="19"/>
    <x v="0"/>
    <x v="0"/>
    <x v="3"/>
    <x v="1"/>
    <n v="1"/>
    <n v="6268497.6184339663"/>
  </r>
  <r>
    <x v="3"/>
    <x v="2"/>
    <x v="0"/>
    <x v="19"/>
    <x v="0"/>
    <x v="0"/>
    <x v="1"/>
    <x v="0"/>
    <n v="8"/>
    <n v="18232013.355873194"/>
  </r>
  <r>
    <x v="3"/>
    <x v="2"/>
    <x v="0"/>
    <x v="19"/>
    <x v="0"/>
    <x v="0"/>
    <x v="1"/>
    <x v="1"/>
    <n v="5"/>
    <n v="10911016.607500007"/>
  </r>
  <r>
    <x v="3"/>
    <x v="2"/>
    <x v="0"/>
    <x v="19"/>
    <x v="0"/>
    <x v="0"/>
    <x v="2"/>
    <x v="0"/>
    <n v="1"/>
    <n v="1640128.3687499999"/>
  </r>
  <r>
    <x v="3"/>
    <x v="2"/>
    <x v="0"/>
    <x v="19"/>
    <x v="0"/>
    <x v="1"/>
    <x v="3"/>
    <x v="0"/>
    <n v="100"/>
    <n v="553805100.22304773"/>
  </r>
  <r>
    <x v="3"/>
    <x v="2"/>
    <x v="0"/>
    <x v="19"/>
    <x v="0"/>
    <x v="1"/>
    <x v="3"/>
    <x v="1"/>
    <n v="125"/>
    <n v="698934775.72770119"/>
  </r>
  <r>
    <x v="3"/>
    <x v="2"/>
    <x v="0"/>
    <x v="19"/>
    <x v="0"/>
    <x v="1"/>
    <x v="1"/>
    <x v="0"/>
    <n v="80"/>
    <n v="183478237.11155939"/>
  </r>
  <r>
    <x v="3"/>
    <x v="2"/>
    <x v="0"/>
    <x v="19"/>
    <x v="0"/>
    <x v="1"/>
    <x v="1"/>
    <x v="1"/>
    <n v="65"/>
    <n v="145379984.15200007"/>
  </r>
  <r>
    <x v="3"/>
    <x v="2"/>
    <x v="0"/>
    <x v="19"/>
    <x v="0"/>
    <x v="1"/>
    <x v="2"/>
    <x v="0"/>
    <n v="3"/>
    <n v="4920385.1062499993"/>
  </r>
  <r>
    <x v="3"/>
    <x v="2"/>
    <x v="0"/>
    <x v="19"/>
    <x v="0"/>
    <x v="1"/>
    <x v="2"/>
    <x v="1"/>
    <n v="5"/>
    <n v="8281274.3699999973"/>
  </r>
  <r>
    <x v="3"/>
    <x v="2"/>
    <x v="0"/>
    <x v="19"/>
    <x v="1"/>
    <x v="2"/>
    <x v="0"/>
    <x v="1"/>
    <n v="1"/>
    <n v="8540781"/>
  </r>
  <r>
    <x v="3"/>
    <x v="2"/>
    <x v="0"/>
    <x v="19"/>
    <x v="1"/>
    <x v="2"/>
    <x v="3"/>
    <x v="0"/>
    <n v="139"/>
    <n v="715935642"/>
  </r>
  <r>
    <x v="3"/>
    <x v="2"/>
    <x v="0"/>
    <x v="19"/>
    <x v="1"/>
    <x v="2"/>
    <x v="3"/>
    <x v="1"/>
    <n v="100"/>
    <n v="463983828"/>
  </r>
  <r>
    <x v="3"/>
    <x v="2"/>
    <x v="0"/>
    <x v="19"/>
    <x v="1"/>
    <x v="2"/>
    <x v="1"/>
    <x v="0"/>
    <n v="20"/>
    <n v="48711684"/>
  </r>
  <r>
    <x v="3"/>
    <x v="2"/>
    <x v="0"/>
    <x v="19"/>
    <x v="1"/>
    <x v="2"/>
    <x v="1"/>
    <x v="1"/>
    <n v="26"/>
    <n v="63818337"/>
  </r>
  <r>
    <x v="3"/>
    <x v="2"/>
    <x v="0"/>
    <x v="19"/>
    <x v="1"/>
    <x v="4"/>
    <x v="0"/>
    <x v="0"/>
    <n v="1"/>
    <n v="4138116.603333334"/>
  </r>
  <r>
    <x v="3"/>
    <x v="2"/>
    <x v="0"/>
    <x v="19"/>
    <x v="1"/>
    <x v="4"/>
    <x v="0"/>
    <x v="1"/>
    <n v="1"/>
    <n v="3649889.9752941169"/>
  </r>
  <r>
    <x v="3"/>
    <x v="2"/>
    <x v="0"/>
    <x v="19"/>
    <x v="1"/>
    <x v="4"/>
    <x v="3"/>
    <x v="1"/>
    <n v="1"/>
    <n v="6268497.6184339663"/>
  </r>
  <r>
    <x v="3"/>
    <x v="2"/>
    <x v="0"/>
    <x v="19"/>
    <x v="1"/>
    <x v="4"/>
    <x v="1"/>
    <x v="1"/>
    <n v="2"/>
    <n v="5150355.1439999994"/>
  </r>
  <r>
    <x v="3"/>
    <x v="2"/>
    <x v="0"/>
    <x v="20"/>
    <x v="0"/>
    <x v="0"/>
    <x v="0"/>
    <x v="0"/>
    <n v="56"/>
    <n v="568751152.71990192"/>
  </r>
  <r>
    <x v="3"/>
    <x v="2"/>
    <x v="0"/>
    <x v="20"/>
    <x v="0"/>
    <x v="0"/>
    <x v="0"/>
    <x v="1"/>
    <n v="37"/>
    <n v="342463901.79881006"/>
  </r>
  <r>
    <x v="3"/>
    <x v="2"/>
    <x v="0"/>
    <x v="20"/>
    <x v="0"/>
    <x v="0"/>
    <x v="3"/>
    <x v="0"/>
    <n v="71"/>
    <n v="492226645.47384882"/>
  </r>
  <r>
    <x v="3"/>
    <x v="2"/>
    <x v="0"/>
    <x v="20"/>
    <x v="0"/>
    <x v="0"/>
    <x v="3"/>
    <x v="1"/>
    <n v="33"/>
    <n v="210617926.91270888"/>
  </r>
  <r>
    <x v="3"/>
    <x v="2"/>
    <x v="0"/>
    <x v="20"/>
    <x v="0"/>
    <x v="0"/>
    <x v="4"/>
    <x v="0"/>
    <n v="5"/>
    <n v="21913371.003428571"/>
  </r>
  <r>
    <x v="3"/>
    <x v="2"/>
    <x v="0"/>
    <x v="20"/>
    <x v="0"/>
    <x v="0"/>
    <x v="4"/>
    <x v="1"/>
    <n v="5"/>
    <n v="21195817.027813189"/>
  </r>
  <r>
    <x v="3"/>
    <x v="2"/>
    <x v="0"/>
    <x v="20"/>
    <x v="0"/>
    <x v="0"/>
    <x v="1"/>
    <x v="0"/>
    <n v="11"/>
    <n v="26915827.244148877"/>
  </r>
  <r>
    <x v="3"/>
    <x v="2"/>
    <x v="0"/>
    <x v="20"/>
    <x v="0"/>
    <x v="0"/>
    <x v="1"/>
    <x v="1"/>
    <n v="26"/>
    <n v="67923648.810115173"/>
  </r>
  <r>
    <x v="3"/>
    <x v="2"/>
    <x v="0"/>
    <x v="20"/>
    <x v="0"/>
    <x v="0"/>
    <x v="2"/>
    <x v="0"/>
    <n v="4"/>
    <n v="7864790.3666666653"/>
  </r>
  <r>
    <x v="3"/>
    <x v="2"/>
    <x v="0"/>
    <x v="20"/>
    <x v="0"/>
    <x v="1"/>
    <x v="3"/>
    <x v="0"/>
    <n v="627"/>
    <n v="4077889647.2393355"/>
  </r>
  <r>
    <x v="3"/>
    <x v="2"/>
    <x v="0"/>
    <x v="20"/>
    <x v="0"/>
    <x v="1"/>
    <x v="3"/>
    <x v="1"/>
    <n v="801"/>
    <n v="4872376189.1906691"/>
  </r>
  <r>
    <x v="3"/>
    <x v="2"/>
    <x v="0"/>
    <x v="20"/>
    <x v="0"/>
    <x v="1"/>
    <x v="4"/>
    <x v="0"/>
    <n v="26"/>
    <n v="82748621.426571414"/>
  </r>
  <r>
    <x v="3"/>
    <x v="2"/>
    <x v="0"/>
    <x v="20"/>
    <x v="0"/>
    <x v="1"/>
    <x v="4"/>
    <x v="1"/>
    <n v="79"/>
    <n v="255401826.94361532"/>
  </r>
  <r>
    <x v="3"/>
    <x v="2"/>
    <x v="0"/>
    <x v="20"/>
    <x v="0"/>
    <x v="1"/>
    <x v="1"/>
    <x v="0"/>
    <n v="186"/>
    <n v="470745839.69590276"/>
  </r>
  <r>
    <x v="3"/>
    <x v="2"/>
    <x v="0"/>
    <x v="20"/>
    <x v="0"/>
    <x v="1"/>
    <x v="1"/>
    <x v="1"/>
    <n v="287"/>
    <n v="749014531.03472638"/>
  </r>
  <r>
    <x v="3"/>
    <x v="2"/>
    <x v="0"/>
    <x v="20"/>
    <x v="0"/>
    <x v="1"/>
    <x v="2"/>
    <x v="0"/>
    <n v="37"/>
    <n v="72581076.033333316"/>
  </r>
  <r>
    <x v="3"/>
    <x v="2"/>
    <x v="0"/>
    <x v="20"/>
    <x v="0"/>
    <x v="1"/>
    <x v="2"/>
    <x v="1"/>
    <n v="6"/>
    <n v="11645519.069999998"/>
  </r>
  <r>
    <x v="3"/>
    <x v="2"/>
    <x v="0"/>
    <x v="20"/>
    <x v="0"/>
    <x v="3"/>
    <x v="0"/>
    <x v="0"/>
    <n v="9"/>
    <n v="93117764.48780489"/>
  </r>
  <r>
    <x v="3"/>
    <x v="2"/>
    <x v="0"/>
    <x v="20"/>
    <x v="0"/>
    <x v="3"/>
    <x v="0"/>
    <x v="1"/>
    <n v="19"/>
    <n v="175801062.5"/>
  </r>
  <r>
    <x v="3"/>
    <x v="2"/>
    <x v="0"/>
    <x v="20"/>
    <x v="0"/>
    <x v="3"/>
    <x v="3"/>
    <x v="0"/>
    <n v="39"/>
    <n v="212979343.39459527"/>
  </r>
  <r>
    <x v="3"/>
    <x v="2"/>
    <x v="0"/>
    <x v="20"/>
    <x v="0"/>
    <x v="3"/>
    <x v="3"/>
    <x v="1"/>
    <n v="66"/>
    <n v="352777237.62866062"/>
  </r>
  <r>
    <x v="3"/>
    <x v="2"/>
    <x v="0"/>
    <x v="20"/>
    <x v="0"/>
    <x v="3"/>
    <x v="4"/>
    <x v="0"/>
    <n v="5"/>
    <n v="14276509.380000001"/>
  </r>
  <r>
    <x v="3"/>
    <x v="2"/>
    <x v="0"/>
    <x v="20"/>
    <x v="0"/>
    <x v="3"/>
    <x v="4"/>
    <x v="1"/>
    <n v="11"/>
    <n v="31653155.864999995"/>
  </r>
  <r>
    <x v="3"/>
    <x v="2"/>
    <x v="0"/>
    <x v="20"/>
    <x v="0"/>
    <x v="3"/>
    <x v="1"/>
    <x v="0"/>
    <n v="5"/>
    <n v="15351544.874999998"/>
  </r>
  <r>
    <x v="3"/>
    <x v="2"/>
    <x v="0"/>
    <x v="20"/>
    <x v="0"/>
    <x v="3"/>
    <x v="1"/>
    <x v="1"/>
    <n v="31"/>
    <n v="93320211.164999962"/>
  </r>
  <r>
    <x v="3"/>
    <x v="2"/>
    <x v="0"/>
    <x v="20"/>
    <x v="0"/>
    <x v="3"/>
    <x v="2"/>
    <x v="0"/>
    <n v="3"/>
    <n v="8025091.8149999985"/>
  </r>
  <r>
    <x v="3"/>
    <x v="2"/>
    <x v="0"/>
    <x v="20"/>
    <x v="1"/>
    <x v="2"/>
    <x v="3"/>
    <x v="0"/>
    <n v="435"/>
    <n v="1607483442"/>
  </r>
  <r>
    <x v="3"/>
    <x v="2"/>
    <x v="0"/>
    <x v="20"/>
    <x v="1"/>
    <x v="2"/>
    <x v="3"/>
    <x v="1"/>
    <n v="617"/>
    <n v="2105613261"/>
  </r>
  <r>
    <x v="3"/>
    <x v="2"/>
    <x v="0"/>
    <x v="20"/>
    <x v="1"/>
    <x v="2"/>
    <x v="4"/>
    <x v="0"/>
    <n v="20"/>
    <n v="63783399"/>
  </r>
  <r>
    <x v="3"/>
    <x v="2"/>
    <x v="0"/>
    <x v="20"/>
    <x v="1"/>
    <x v="2"/>
    <x v="4"/>
    <x v="1"/>
    <n v="32"/>
    <n v="64811892"/>
  </r>
  <r>
    <x v="3"/>
    <x v="2"/>
    <x v="0"/>
    <x v="20"/>
    <x v="1"/>
    <x v="2"/>
    <x v="1"/>
    <x v="0"/>
    <n v="70"/>
    <n v="165211314"/>
  </r>
  <r>
    <x v="3"/>
    <x v="2"/>
    <x v="0"/>
    <x v="20"/>
    <x v="1"/>
    <x v="2"/>
    <x v="1"/>
    <x v="1"/>
    <n v="115"/>
    <n v="223554972"/>
  </r>
  <r>
    <x v="3"/>
    <x v="2"/>
    <x v="0"/>
    <x v="20"/>
    <x v="1"/>
    <x v="2"/>
    <x v="2"/>
    <x v="0"/>
    <n v="24"/>
    <n v="39131211"/>
  </r>
  <r>
    <x v="3"/>
    <x v="2"/>
    <x v="0"/>
    <x v="20"/>
    <x v="1"/>
    <x v="2"/>
    <x v="2"/>
    <x v="1"/>
    <n v="10"/>
    <n v="13073808"/>
  </r>
  <r>
    <x v="3"/>
    <x v="2"/>
    <x v="0"/>
    <x v="20"/>
    <x v="1"/>
    <x v="4"/>
    <x v="3"/>
    <x v="0"/>
    <n v="9"/>
    <n v="61157224.188461885"/>
  </r>
  <r>
    <x v="3"/>
    <x v="2"/>
    <x v="0"/>
    <x v="20"/>
    <x v="1"/>
    <x v="4"/>
    <x v="3"/>
    <x v="1"/>
    <n v="9"/>
    <n v="55427430.453754798"/>
  </r>
  <r>
    <x v="3"/>
    <x v="2"/>
    <x v="0"/>
    <x v="20"/>
    <x v="1"/>
    <x v="4"/>
    <x v="4"/>
    <x v="1"/>
    <n v="3"/>
    <n v="12381229.252428569"/>
  </r>
  <r>
    <x v="3"/>
    <x v="2"/>
    <x v="0"/>
    <x v="20"/>
    <x v="1"/>
    <x v="4"/>
    <x v="1"/>
    <x v="0"/>
    <n v="8"/>
    <n v="20812169.623357892"/>
  </r>
  <r>
    <x v="3"/>
    <x v="2"/>
    <x v="0"/>
    <x v="20"/>
    <x v="1"/>
    <x v="4"/>
    <x v="1"/>
    <x v="1"/>
    <n v="6"/>
    <n v="14691093.493253563"/>
  </r>
  <r>
    <x v="3"/>
    <x v="2"/>
    <x v="0"/>
    <x v="20"/>
    <x v="1"/>
    <x v="4"/>
    <x v="2"/>
    <x v="0"/>
    <n v="1"/>
    <n v="1932550.62"/>
  </r>
  <r>
    <x v="3"/>
    <x v="2"/>
    <x v="0"/>
    <x v="20"/>
    <x v="1"/>
    <x v="4"/>
    <x v="2"/>
    <x v="1"/>
    <n v="3"/>
    <n v="5469585.5250000004"/>
  </r>
  <r>
    <x v="3"/>
    <x v="2"/>
    <x v="0"/>
    <x v="21"/>
    <x v="0"/>
    <x v="0"/>
    <x v="0"/>
    <x v="0"/>
    <n v="15"/>
    <n v="162966294.50185332"/>
  </r>
  <r>
    <x v="3"/>
    <x v="2"/>
    <x v="0"/>
    <x v="21"/>
    <x v="0"/>
    <x v="0"/>
    <x v="0"/>
    <x v="1"/>
    <n v="16"/>
    <n v="121835979.52327499"/>
  </r>
  <r>
    <x v="3"/>
    <x v="2"/>
    <x v="0"/>
    <x v="21"/>
    <x v="0"/>
    <x v="0"/>
    <x v="3"/>
    <x v="0"/>
    <n v="1"/>
    <n v="7735449.6311064698"/>
  </r>
  <r>
    <x v="3"/>
    <x v="2"/>
    <x v="0"/>
    <x v="21"/>
    <x v="0"/>
    <x v="0"/>
    <x v="1"/>
    <x v="0"/>
    <n v="1"/>
    <n v="3024246.9053571415"/>
  </r>
  <r>
    <x v="3"/>
    <x v="2"/>
    <x v="0"/>
    <x v="21"/>
    <x v="0"/>
    <x v="1"/>
    <x v="3"/>
    <x v="0"/>
    <n v="32"/>
    <n v="247534388.195407"/>
  </r>
  <r>
    <x v="3"/>
    <x v="2"/>
    <x v="0"/>
    <x v="21"/>
    <x v="0"/>
    <x v="1"/>
    <x v="3"/>
    <x v="1"/>
    <n v="29"/>
    <n v="214779785.27259165"/>
  </r>
  <r>
    <x v="3"/>
    <x v="2"/>
    <x v="0"/>
    <x v="21"/>
    <x v="0"/>
    <x v="1"/>
    <x v="4"/>
    <x v="0"/>
    <n v="4"/>
    <n v="12386743.539999999"/>
  </r>
  <r>
    <x v="3"/>
    <x v="2"/>
    <x v="0"/>
    <x v="21"/>
    <x v="0"/>
    <x v="1"/>
    <x v="4"/>
    <x v="1"/>
    <n v="7"/>
    <n v="22400918.355"/>
  </r>
  <r>
    <x v="3"/>
    <x v="2"/>
    <x v="0"/>
    <x v="21"/>
    <x v="0"/>
    <x v="1"/>
    <x v="1"/>
    <x v="0"/>
    <n v="26"/>
    <n v="78630419.53928569"/>
  </r>
  <r>
    <x v="3"/>
    <x v="2"/>
    <x v="0"/>
    <x v="21"/>
    <x v="0"/>
    <x v="1"/>
    <x v="1"/>
    <x v="1"/>
    <n v="23"/>
    <n v="73227619.139999971"/>
  </r>
  <r>
    <x v="3"/>
    <x v="2"/>
    <x v="0"/>
    <x v="21"/>
    <x v="1"/>
    <x v="2"/>
    <x v="3"/>
    <x v="0"/>
    <n v="117"/>
    <n v="865272183"/>
  </r>
  <r>
    <x v="3"/>
    <x v="2"/>
    <x v="0"/>
    <x v="21"/>
    <x v="1"/>
    <x v="2"/>
    <x v="3"/>
    <x v="1"/>
    <n v="92"/>
    <n v="654455601"/>
  </r>
  <r>
    <x v="3"/>
    <x v="2"/>
    <x v="0"/>
    <x v="21"/>
    <x v="1"/>
    <x v="2"/>
    <x v="4"/>
    <x v="0"/>
    <n v="2"/>
    <n v="8319510"/>
  </r>
  <r>
    <x v="3"/>
    <x v="2"/>
    <x v="0"/>
    <x v="21"/>
    <x v="1"/>
    <x v="2"/>
    <x v="4"/>
    <x v="1"/>
    <n v="9"/>
    <n v="30452025"/>
  </r>
  <r>
    <x v="3"/>
    <x v="2"/>
    <x v="0"/>
    <x v="21"/>
    <x v="1"/>
    <x v="2"/>
    <x v="1"/>
    <x v="0"/>
    <n v="2"/>
    <n v="5106732"/>
  </r>
  <r>
    <x v="3"/>
    <x v="2"/>
    <x v="0"/>
    <x v="21"/>
    <x v="1"/>
    <x v="2"/>
    <x v="1"/>
    <x v="1"/>
    <n v="4"/>
    <n v="10599309"/>
  </r>
  <r>
    <x v="3"/>
    <x v="2"/>
    <x v="0"/>
    <x v="21"/>
    <x v="1"/>
    <x v="4"/>
    <x v="3"/>
    <x v="0"/>
    <n v="1"/>
    <n v="7735449.6311064698"/>
  </r>
  <r>
    <x v="3"/>
    <x v="2"/>
    <x v="0"/>
    <x v="22"/>
    <x v="0"/>
    <x v="0"/>
    <x v="0"/>
    <x v="0"/>
    <n v="59"/>
    <n v="1192700532.9026363"/>
  </r>
  <r>
    <x v="3"/>
    <x v="2"/>
    <x v="0"/>
    <x v="22"/>
    <x v="0"/>
    <x v="0"/>
    <x v="0"/>
    <x v="1"/>
    <n v="35"/>
    <n v="687979266.62436676"/>
  </r>
  <r>
    <x v="3"/>
    <x v="2"/>
    <x v="0"/>
    <x v="22"/>
    <x v="0"/>
    <x v="0"/>
    <x v="3"/>
    <x v="0"/>
    <n v="1002"/>
    <n v="12493318457.998192"/>
  </r>
  <r>
    <x v="3"/>
    <x v="2"/>
    <x v="0"/>
    <x v="22"/>
    <x v="0"/>
    <x v="0"/>
    <x v="3"/>
    <x v="1"/>
    <n v="838"/>
    <n v="8858300982.6008415"/>
  </r>
  <r>
    <x v="3"/>
    <x v="2"/>
    <x v="0"/>
    <x v="22"/>
    <x v="0"/>
    <x v="0"/>
    <x v="4"/>
    <x v="0"/>
    <n v="273"/>
    <n v="1382376372.5898418"/>
  </r>
  <r>
    <x v="3"/>
    <x v="2"/>
    <x v="0"/>
    <x v="22"/>
    <x v="0"/>
    <x v="0"/>
    <x v="4"/>
    <x v="1"/>
    <n v="301"/>
    <n v="1467138084.6722677"/>
  </r>
  <r>
    <x v="3"/>
    <x v="2"/>
    <x v="0"/>
    <x v="22"/>
    <x v="0"/>
    <x v="0"/>
    <x v="1"/>
    <x v="0"/>
    <n v="441"/>
    <n v="1401027974.9057374"/>
  </r>
  <r>
    <x v="3"/>
    <x v="2"/>
    <x v="0"/>
    <x v="22"/>
    <x v="0"/>
    <x v="0"/>
    <x v="1"/>
    <x v="1"/>
    <n v="790"/>
    <n v="2569155234.0834746"/>
  </r>
  <r>
    <x v="3"/>
    <x v="2"/>
    <x v="0"/>
    <x v="22"/>
    <x v="0"/>
    <x v="0"/>
    <x v="2"/>
    <x v="0"/>
    <n v="233"/>
    <n v="616064129.45805407"/>
  </r>
  <r>
    <x v="3"/>
    <x v="2"/>
    <x v="0"/>
    <x v="22"/>
    <x v="0"/>
    <x v="0"/>
    <x v="2"/>
    <x v="1"/>
    <n v="107"/>
    <n v="275972185.59788626"/>
  </r>
  <r>
    <x v="3"/>
    <x v="2"/>
    <x v="0"/>
    <x v="22"/>
    <x v="1"/>
    <x v="2"/>
    <x v="3"/>
    <x v="0"/>
    <n v="22"/>
    <n v="121736352"/>
  </r>
  <r>
    <x v="3"/>
    <x v="2"/>
    <x v="0"/>
    <x v="22"/>
    <x v="1"/>
    <x v="2"/>
    <x v="3"/>
    <x v="1"/>
    <n v="27"/>
    <n v="140364912"/>
  </r>
  <r>
    <x v="3"/>
    <x v="2"/>
    <x v="0"/>
    <x v="22"/>
    <x v="1"/>
    <x v="2"/>
    <x v="4"/>
    <x v="0"/>
    <n v="5"/>
    <n v="14209200"/>
  </r>
  <r>
    <x v="3"/>
    <x v="2"/>
    <x v="0"/>
    <x v="22"/>
    <x v="1"/>
    <x v="2"/>
    <x v="4"/>
    <x v="1"/>
    <n v="10"/>
    <n v="29727801"/>
  </r>
  <r>
    <x v="3"/>
    <x v="2"/>
    <x v="0"/>
    <x v="22"/>
    <x v="1"/>
    <x v="2"/>
    <x v="1"/>
    <x v="1"/>
    <n v="7"/>
    <n v="16129578"/>
  </r>
  <r>
    <x v="3"/>
    <x v="2"/>
    <x v="0"/>
    <x v="22"/>
    <x v="1"/>
    <x v="4"/>
    <x v="3"/>
    <x v="0"/>
    <n v="8"/>
    <n v="75626007.977726281"/>
  </r>
  <r>
    <x v="3"/>
    <x v="2"/>
    <x v="0"/>
    <x v="22"/>
    <x v="1"/>
    <x v="4"/>
    <x v="3"/>
    <x v="1"/>
    <n v="17"/>
    <n v="155776132.36169106"/>
  </r>
  <r>
    <x v="3"/>
    <x v="2"/>
    <x v="0"/>
    <x v="22"/>
    <x v="1"/>
    <x v="4"/>
    <x v="1"/>
    <x v="0"/>
    <n v="3"/>
    <n v="9530802.5503791682"/>
  </r>
  <r>
    <x v="3"/>
    <x v="2"/>
    <x v="0"/>
    <x v="22"/>
    <x v="1"/>
    <x v="4"/>
    <x v="1"/>
    <x v="1"/>
    <n v="14"/>
    <n v="45529333.262238786"/>
  </r>
  <r>
    <x v="3"/>
    <x v="2"/>
    <x v="0"/>
    <x v="22"/>
    <x v="1"/>
    <x v="4"/>
    <x v="2"/>
    <x v="0"/>
    <n v="10"/>
    <n v="26440520.577598885"/>
  </r>
  <r>
    <x v="3"/>
    <x v="2"/>
    <x v="0"/>
    <x v="22"/>
    <x v="1"/>
    <x v="4"/>
    <x v="2"/>
    <x v="1"/>
    <n v="12"/>
    <n v="30950151.655837711"/>
  </r>
  <r>
    <x v="3"/>
    <x v="2"/>
    <x v="0"/>
    <x v="23"/>
    <x v="0"/>
    <x v="0"/>
    <x v="0"/>
    <x v="0"/>
    <n v="53"/>
    <n v="744355585.05923092"/>
  </r>
  <r>
    <x v="3"/>
    <x v="2"/>
    <x v="0"/>
    <x v="23"/>
    <x v="0"/>
    <x v="0"/>
    <x v="0"/>
    <x v="1"/>
    <n v="11"/>
    <n v="165987699"/>
  </r>
  <r>
    <x v="3"/>
    <x v="2"/>
    <x v="0"/>
    <x v="23"/>
    <x v="0"/>
    <x v="0"/>
    <x v="3"/>
    <x v="0"/>
    <n v="63"/>
    <n v="497580301.20767081"/>
  </r>
  <r>
    <x v="3"/>
    <x v="2"/>
    <x v="0"/>
    <x v="23"/>
    <x v="0"/>
    <x v="0"/>
    <x v="3"/>
    <x v="1"/>
    <n v="14"/>
    <n v="94768930.29674615"/>
  </r>
  <r>
    <x v="3"/>
    <x v="2"/>
    <x v="0"/>
    <x v="23"/>
    <x v="0"/>
    <x v="0"/>
    <x v="4"/>
    <x v="0"/>
    <n v="16"/>
    <n v="51525715.861953445"/>
  </r>
  <r>
    <x v="3"/>
    <x v="2"/>
    <x v="0"/>
    <x v="23"/>
    <x v="0"/>
    <x v="0"/>
    <x v="4"/>
    <x v="1"/>
    <n v="1"/>
    <n v="5941435.3650000002"/>
  </r>
  <r>
    <x v="3"/>
    <x v="2"/>
    <x v="0"/>
    <x v="23"/>
    <x v="0"/>
    <x v="0"/>
    <x v="1"/>
    <x v="0"/>
    <n v="6"/>
    <n v="15846279.001714975"/>
  </r>
  <r>
    <x v="3"/>
    <x v="2"/>
    <x v="0"/>
    <x v="23"/>
    <x v="0"/>
    <x v="0"/>
    <x v="1"/>
    <x v="1"/>
    <n v="29"/>
    <n v="78173486.035840645"/>
  </r>
  <r>
    <x v="3"/>
    <x v="2"/>
    <x v="0"/>
    <x v="23"/>
    <x v="0"/>
    <x v="0"/>
    <x v="2"/>
    <x v="0"/>
    <n v="4"/>
    <n v="8493460.3291580491"/>
  </r>
  <r>
    <x v="3"/>
    <x v="2"/>
    <x v="0"/>
    <x v="23"/>
    <x v="0"/>
    <x v="1"/>
    <x v="3"/>
    <x v="0"/>
    <n v="402"/>
    <n v="3334494705.1387057"/>
  </r>
  <r>
    <x v="3"/>
    <x v="2"/>
    <x v="0"/>
    <x v="23"/>
    <x v="0"/>
    <x v="1"/>
    <x v="3"/>
    <x v="1"/>
    <n v="246"/>
    <n v="1934124884.2223847"/>
  </r>
  <r>
    <x v="3"/>
    <x v="2"/>
    <x v="0"/>
    <x v="23"/>
    <x v="0"/>
    <x v="1"/>
    <x v="4"/>
    <x v="0"/>
    <n v="40"/>
    <n v="132371442.59144394"/>
  </r>
  <r>
    <x v="3"/>
    <x v="2"/>
    <x v="0"/>
    <x v="23"/>
    <x v="0"/>
    <x v="1"/>
    <x v="4"/>
    <x v="1"/>
    <n v="52"/>
    <n v="194535015.78797352"/>
  </r>
  <r>
    <x v="3"/>
    <x v="2"/>
    <x v="0"/>
    <x v="23"/>
    <x v="0"/>
    <x v="1"/>
    <x v="1"/>
    <x v="0"/>
    <n v="48"/>
    <n v="126336866.4365714"/>
  </r>
  <r>
    <x v="3"/>
    <x v="2"/>
    <x v="0"/>
    <x v="23"/>
    <x v="0"/>
    <x v="1"/>
    <x v="1"/>
    <x v="1"/>
    <n v="86"/>
    <n v="228992790.59222364"/>
  </r>
  <r>
    <x v="3"/>
    <x v="2"/>
    <x v="0"/>
    <x v="23"/>
    <x v="0"/>
    <x v="1"/>
    <x v="2"/>
    <x v="0"/>
    <n v="11"/>
    <n v="23796373.903276101"/>
  </r>
  <r>
    <x v="3"/>
    <x v="2"/>
    <x v="0"/>
    <x v="23"/>
    <x v="0"/>
    <x v="1"/>
    <x v="2"/>
    <x v="1"/>
    <n v="4"/>
    <n v="8505093.3158780485"/>
  </r>
  <r>
    <x v="3"/>
    <x v="2"/>
    <x v="0"/>
    <x v="23"/>
    <x v="1"/>
    <x v="2"/>
    <x v="3"/>
    <x v="0"/>
    <n v="69"/>
    <n v="465232020"/>
  </r>
  <r>
    <x v="3"/>
    <x v="2"/>
    <x v="0"/>
    <x v="23"/>
    <x v="1"/>
    <x v="2"/>
    <x v="3"/>
    <x v="1"/>
    <n v="48"/>
    <n v="224829399"/>
  </r>
  <r>
    <x v="3"/>
    <x v="2"/>
    <x v="0"/>
    <x v="23"/>
    <x v="1"/>
    <x v="2"/>
    <x v="4"/>
    <x v="0"/>
    <n v="1"/>
    <n v="2400000"/>
  </r>
  <r>
    <x v="3"/>
    <x v="2"/>
    <x v="0"/>
    <x v="23"/>
    <x v="1"/>
    <x v="2"/>
    <x v="4"/>
    <x v="1"/>
    <n v="3"/>
    <n v="11150388"/>
  </r>
  <r>
    <x v="3"/>
    <x v="2"/>
    <x v="0"/>
    <x v="23"/>
    <x v="1"/>
    <x v="2"/>
    <x v="1"/>
    <x v="0"/>
    <n v="6"/>
    <n v="13627062"/>
  </r>
  <r>
    <x v="3"/>
    <x v="2"/>
    <x v="0"/>
    <x v="23"/>
    <x v="1"/>
    <x v="2"/>
    <x v="1"/>
    <x v="1"/>
    <n v="5"/>
    <n v="10531572"/>
  </r>
  <r>
    <x v="3"/>
    <x v="2"/>
    <x v="0"/>
    <x v="23"/>
    <x v="1"/>
    <x v="2"/>
    <x v="2"/>
    <x v="1"/>
    <n v="1"/>
    <n v="1500303"/>
  </r>
  <r>
    <x v="3"/>
    <x v="2"/>
    <x v="0"/>
    <x v="23"/>
    <x v="1"/>
    <x v="4"/>
    <x v="3"/>
    <x v="0"/>
    <n v="6"/>
    <n v="60239853.018946879"/>
  </r>
  <r>
    <x v="3"/>
    <x v="2"/>
    <x v="0"/>
    <x v="23"/>
    <x v="1"/>
    <x v="4"/>
    <x v="3"/>
    <x v="1"/>
    <n v="2"/>
    <n v="17041452.756709151"/>
  </r>
  <r>
    <x v="3"/>
    <x v="2"/>
    <x v="0"/>
    <x v="23"/>
    <x v="1"/>
    <x v="4"/>
    <x v="4"/>
    <x v="1"/>
    <n v="2"/>
    <n v="12749309.514308576"/>
  </r>
  <r>
    <x v="3"/>
    <x v="2"/>
    <x v="0"/>
    <x v="23"/>
    <x v="1"/>
    <x v="4"/>
    <x v="1"/>
    <x v="1"/>
    <n v="1"/>
    <n v="2601508.2347357147"/>
  </r>
  <r>
    <x v="3"/>
    <x v="2"/>
    <x v="0"/>
    <x v="23"/>
    <x v="1"/>
    <x v="4"/>
    <x v="2"/>
    <x v="1"/>
    <n v="1"/>
    <n v="2106483.7290000003"/>
  </r>
  <r>
    <x v="3"/>
    <x v="2"/>
    <x v="0"/>
    <x v="24"/>
    <x v="0"/>
    <x v="0"/>
    <x v="0"/>
    <x v="0"/>
    <n v="29"/>
    <n v="335770101.08065498"/>
  </r>
  <r>
    <x v="3"/>
    <x v="2"/>
    <x v="0"/>
    <x v="24"/>
    <x v="0"/>
    <x v="0"/>
    <x v="0"/>
    <x v="1"/>
    <n v="11"/>
    <n v="129485625.18000001"/>
  </r>
  <r>
    <x v="3"/>
    <x v="2"/>
    <x v="0"/>
    <x v="24"/>
    <x v="0"/>
    <x v="0"/>
    <x v="3"/>
    <x v="0"/>
    <n v="3"/>
    <n v="21449498.94171422"/>
  </r>
  <r>
    <x v="3"/>
    <x v="2"/>
    <x v="0"/>
    <x v="24"/>
    <x v="0"/>
    <x v="0"/>
    <x v="3"/>
    <x v="1"/>
    <n v="1"/>
    <n v="6710814.265409274"/>
  </r>
  <r>
    <x v="3"/>
    <x v="2"/>
    <x v="0"/>
    <x v="24"/>
    <x v="0"/>
    <x v="0"/>
    <x v="4"/>
    <x v="1"/>
    <n v="1"/>
    <n v="3117721.895624999"/>
  </r>
  <r>
    <x v="3"/>
    <x v="2"/>
    <x v="0"/>
    <x v="24"/>
    <x v="0"/>
    <x v="0"/>
    <x v="1"/>
    <x v="1"/>
    <n v="3"/>
    <n v="7998923.3408522699"/>
  </r>
  <r>
    <x v="3"/>
    <x v="2"/>
    <x v="0"/>
    <x v="24"/>
    <x v="0"/>
    <x v="1"/>
    <x v="3"/>
    <x v="0"/>
    <n v="342"/>
    <n v="2639949492.3468466"/>
  </r>
  <r>
    <x v="3"/>
    <x v="2"/>
    <x v="0"/>
    <x v="24"/>
    <x v="0"/>
    <x v="1"/>
    <x v="3"/>
    <x v="1"/>
    <n v="423"/>
    <n v="3062456063.9097962"/>
  </r>
  <r>
    <x v="3"/>
    <x v="2"/>
    <x v="0"/>
    <x v="24"/>
    <x v="0"/>
    <x v="1"/>
    <x v="4"/>
    <x v="0"/>
    <n v="22"/>
    <n v="66953132.182800002"/>
  </r>
  <r>
    <x v="3"/>
    <x v="2"/>
    <x v="0"/>
    <x v="24"/>
    <x v="0"/>
    <x v="1"/>
    <x v="4"/>
    <x v="1"/>
    <n v="52"/>
    <n v="169446851.415465"/>
  </r>
  <r>
    <x v="3"/>
    <x v="2"/>
    <x v="0"/>
    <x v="24"/>
    <x v="0"/>
    <x v="1"/>
    <x v="1"/>
    <x v="0"/>
    <n v="25"/>
    <n v="68214554.212200016"/>
  </r>
  <r>
    <x v="3"/>
    <x v="2"/>
    <x v="0"/>
    <x v="24"/>
    <x v="0"/>
    <x v="1"/>
    <x v="1"/>
    <x v="1"/>
    <n v="50"/>
    <n v="137584836.41674766"/>
  </r>
  <r>
    <x v="3"/>
    <x v="2"/>
    <x v="0"/>
    <x v="24"/>
    <x v="0"/>
    <x v="1"/>
    <x v="2"/>
    <x v="0"/>
    <n v="1"/>
    <n v="1932550.62"/>
  </r>
  <r>
    <x v="3"/>
    <x v="2"/>
    <x v="0"/>
    <x v="24"/>
    <x v="1"/>
    <x v="2"/>
    <x v="3"/>
    <x v="0"/>
    <n v="61"/>
    <n v="260516286"/>
  </r>
  <r>
    <x v="3"/>
    <x v="2"/>
    <x v="0"/>
    <x v="24"/>
    <x v="1"/>
    <x v="2"/>
    <x v="3"/>
    <x v="1"/>
    <n v="68"/>
    <n v="287384685"/>
  </r>
  <r>
    <x v="3"/>
    <x v="2"/>
    <x v="0"/>
    <x v="24"/>
    <x v="1"/>
    <x v="2"/>
    <x v="4"/>
    <x v="0"/>
    <n v="13"/>
    <n v="41707242"/>
  </r>
  <r>
    <x v="3"/>
    <x v="2"/>
    <x v="0"/>
    <x v="24"/>
    <x v="1"/>
    <x v="2"/>
    <x v="4"/>
    <x v="1"/>
    <n v="7"/>
    <n v="22242681"/>
  </r>
  <r>
    <x v="3"/>
    <x v="2"/>
    <x v="0"/>
    <x v="24"/>
    <x v="1"/>
    <x v="2"/>
    <x v="1"/>
    <x v="0"/>
    <n v="9"/>
    <n v="23549757"/>
  </r>
  <r>
    <x v="3"/>
    <x v="2"/>
    <x v="0"/>
    <x v="24"/>
    <x v="1"/>
    <x v="2"/>
    <x v="1"/>
    <x v="1"/>
    <n v="11"/>
    <n v="22608144"/>
  </r>
  <r>
    <x v="3"/>
    <x v="2"/>
    <x v="0"/>
    <x v="24"/>
    <x v="1"/>
    <x v="2"/>
    <x v="2"/>
    <x v="0"/>
    <n v="1"/>
    <n v="1858155"/>
  </r>
  <r>
    <x v="3"/>
    <x v="2"/>
    <x v="0"/>
    <x v="24"/>
    <x v="1"/>
    <x v="4"/>
    <x v="3"/>
    <x v="0"/>
    <n v="7"/>
    <n v="53326363.404206388"/>
  </r>
  <r>
    <x v="3"/>
    <x v="2"/>
    <x v="0"/>
    <x v="24"/>
    <x v="1"/>
    <x v="4"/>
    <x v="3"/>
    <x v="1"/>
    <n v="16"/>
    <n v="107931756.92625956"/>
  </r>
  <r>
    <x v="3"/>
    <x v="2"/>
    <x v="0"/>
    <x v="24"/>
    <x v="1"/>
    <x v="4"/>
    <x v="4"/>
    <x v="1"/>
    <n v="1"/>
    <n v="3117721.895624999"/>
  </r>
  <r>
    <x v="3"/>
    <x v="2"/>
    <x v="0"/>
    <x v="24"/>
    <x v="1"/>
    <x v="4"/>
    <x v="1"/>
    <x v="1"/>
    <n v="5"/>
    <n v="13331497.008579541"/>
  </r>
  <r>
    <x v="3"/>
    <x v="2"/>
    <x v="0"/>
    <x v="25"/>
    <x v="0"/>
    <x v="0"/>
    <x v="0"/>
    <x v="0"/>
    <n v="36"/>
    <n v="357209329.12131"/>
  </r>
  <r>
    <x v="3"/>
    <x v="2"/>
    <x v="0"/>
    <x v="25"/>
    <x v="0"/>
    <x v="0"/>
    <x v="0"/>
    <x v="1"/>
    <n v="8"/>
    <n v="90374679.359999999"/>
  </r>
  <r>
    <x v="3"/>
    <x v="2"/>
    <x v="0"/>
    <x v="25"/>
    <x v="0"/>
    <x v="0"/>
    <x v="3"/>
    <x v="0"/>
    <n v="38"/>
    <n v="238490357.28708193"/>
  </r>
  <r>
    <x v="3"/>
    <x v="2"/>
    <x v="0"/>
    <x v="25"/>
    <x v="0"/>
    <x v="0"/>
    <x v="3"/>
    <x v="1"/>
    <n v="21"/>
    <n v="127498862.57699373"/>
  </r>
  <r>
    <x v="3"/>
    <x v="2"/>
    <x v="0"/>
    <x v="25"/>
    <x v="0"/>
    <x v="0"/>
    <x v="4"/>
    <x v="0"/>
    <n v="5"/>
    <n v="14857360.292117644"/>
  </r>
  <r>
    <x v="3"/>
    <x v="2"/>
    <x v="0"/>
    <x v="25"/>
    <x v="0"/>
    <x v="0"/>
    <x v="4"/>
    <x v="1"/>
    <n v="9"/>
    <n v="23972403.470625006"/>
  </r>
  <r>
    <x v="3"/>
    <x v="2"/>
    <x v="0"/>
    <x v="25"/>
    <x v="0"/>
    <x v="0"/>
    <x v="1"/>
    <x v="0"/>
    <n v="15"/>
    <n v="37860862.796250001"/>
  </r>
  <r>
    <x v="3"/>
    <x v="2"/>
    <x v="0"/>
    <x v="25"/>
    <x v="0"/>
    <x v="0"/>
    <x v="1"/>
    <x v="1"/>
    <n v="39"/>
    <n v="97205868.01361841"/>
  </r>
  <r>
    <x v="3"/>
    <x v="2"/>
    <x v="0"/>
    <x v="25"/>
    <x v="0"/>
    <x v="0"/>
    <x v="2"/>
    <x v="0"/>
    <n v="14"/>
    <n v="26911424.799512174"/>
  </r>
  <r>
    <x v="3"/>
    <x v="2"/>
    <x v="0"/>
    <x v="25"/>
    <x v="0"/>
    <x v="1"/>
    <x v="3"/>
    <x v="0"/>
    <n v="168"/>
    <n v="1080472799.9377236"/>
  </r>
  <r>
    <x v="3"/>
    <x v="2"/>
    <x v="0"/>
    <x v="25"/>
    <x v="0"/>
    <x v="1"/>
    <x v="3"/>
    <x v="1"/>
    <n v="174"/>
    <n v="1064950158.7698733"/>
  </r>
  <r>
    <x v="3"/>
    <x v="2"/>
    <x v="0"/>
    <x v="25"/>
    <x v="0"/>
    <x v="1"/>
    <x v="4"/>
    <x v="0"/>
    <n v="15"/>
    <n v="44572080.876352936"/>
  </r>
  <r>
    <x v="3"/>
    <x v="2"/>
    <x v="0"/>
    <x v="25"/>
    <x v="0"/>
    <x v="1"/>
    <x v="4"/>
    <x v="1"/>
    <n v="20"/>
    <n v="59117611.060000002"/>
  </r>
  <r>
    <x v="3"/>
    <x v="2"/>
    <x v="0"/>
    <x v="25"/>
    <x v="0"/>
    <x v="1"/>
    <x v="1"/>
    <x v="0"/>
    <n v="44"/>
    <n v="110892025.471875"/>
  </r>
  <r>
    <x v="3"/>
    <x v="2"/>
    <x v="0"/>
    <x v="25"/>
    <x v="0"/>
    <x v="1"/>
    <x v="1"/>
    <x v="1"/>
    <n v="62"/>
    <n v="154998578.39263159"/>
  </r>
  <r>
    <x v="3"/>
    <x v="2"/>
    <x v="0"/>
    <x v="25"/>
    <x v="0"/>
    <x v="1"/>
    <x v="2"/>
    <x v="0"/>
    <n v="25"/>
    <n v="48056115.713414595"/>
  </r>
  <r>
    <x v="3"/>
    <x v="2"/>
    <x v="0"/>
    <x v="25"/>
    <x v="0"/>
    <x v="1"/>
    <x v="2"/>
    <x v="1"/>
    <n v="16"/>
    <n v="28743602.475000001"/>
  </r>
  <r>
    <x v="3"/>
    <x v="2"/>
    <x v="0"/>
    <x v="25"/>
    <x v="1"/>
    <x v="2"/>
    <x v="3"/>
    <x v="0"/>
    <n v="1573"/>
    <n v="2003186776.9998"/>
  </r>
  <r>
    <x v="3"/>
    <x v="2"/>
    <x v="0"/>
    <x v="25"/>
    <x v="1"/>
    <x v="2"/>
    <x v="3"/>
    <x v="1"/>
    <n v="710"/>
    <n v="930484620.66659999"/>
  </r>
  <r>
    <x v="3"/>
    <x v="2"/>
    <x v="0"/>
    <x v="25"/>
    <x v="1"/>
    <x v="2"/>
    <x v="4"/>
    <x v="0"/>
    <n v="1029"/>
    <n v="753334132.285779"/>
  </r>
  <r>
    <x v="3"/>
    <x v="2"/>
    <x v="0"/>
    <x v="25"/>
    <x v="1"/>
    <x v="2"/>
    <x v="4"/>
    <x v="1"/>
    <n v="462"/>
    <n v="333644502.28569001"/>
  </r>
  <r>
    <x v="3"/>
    <x v="2"/>
    <x v="0"/>
    <x v="25"/>
    <x v="1"/>
    <x v="2"/>
    <x v="1"/>
    <x v="0"/>
    <n v="14"/>
    <n v="31257750"/>
  </r>
  <r>
    <x v="3"/>
    <x v="2"/>
    <x v="0"/>
    <x v="25"/>
    <x v="1"/>
    <x v="2"/>
    <x v="1"/>
    <x v="1"/>
    <n v="14"/>
    <n v="26109822"/>
  </r>
  <r>
    <x v="3"/>
    <x v="2"/>
    <x v="0"/>
    <x v="25"/>
    <x v="1"/>
    <x v="2"/>
    <x v="2"/>
    <x v="0"/>
    <n v="22"/>
    <n v="19912251"/>
  </r>
  <r>
    <x v="3"/>
    <x v="2"/>
    <x v="0"/>
    <x v="25"/>
    <x v="1"/>
    <x v="2"/>
    <x v="2"/>
    <x v="1"/>
    <n v="6"/>
    <n v="5641169.5713"/>
  </r>
  <r>
    <x v="3"/>
    <x v="2"/>
    <x v="0"/>
    <x v="25"/>
    <x v="1"/>
    <x v="4"/>
    <x v="3"/>
    <x v="0"/>
    <n v="10"/>
    <n v="64708658.317806683"/>
  </r>
  <r>
    <x v="3"/>
    <x v="2"/>
    <x v="0"/>
    <x v="25"/>
    <x v="1"/>
    <x v="4"/>
    <x v="3"/>
    <x v="1"/>
    <n v="6"/>
    <n v="39190990.45698645"/>
  </r>
  <r>
    <x v="3"/>
    <x v="2"/>
    <x v="0"/>
    <x v="25"/>
    <x v="1"/>
    <x v="4"/>
    <x v="4"/>
    <x v="1"/>
    <n v="1"/>
    <n v="5482156.8449999997"/>
  </r>
  <r>
    <x v="3"/>
    <x v="2"/>
    <x v="0"/>
    <x v="25"/>
    <x v="1"/>
    <x v="4"/>
    <x v="1"/>
    <x v="0"/>
    <n v="3"/>
    <n v="7617583.1221022718"/>
  </r>
  <r>
    <x v="3"/>
    <x v="2"/>
    <x v="0"/>
    <x v="25"/>
    <x v="1"/>
    <x v="4"/>
    <x v="2"/>
    <x v="0"/>
    <n v="4"/>
    <n v="7688978.5141463354"/>
  </r>
  <r>
    <x v="3"/>
    <x v="2"/>
    <x v="0"/>
    <x v="25"/>
    <x v="1"/>
    <x v="4"/>
    <x v="2"/>
    <x v="1"/>
    <n v="2"/>
    <n v="3812271.7546874997"/>
  </r>
  <r>
    <x v="3"/>
    <x v="2"/>
    <x v="0"/>
    <x v="25"/>
    <x v="1"/>
    <x v="3"/>
    <x v="3"/>
    <x v="0"/>
    <n v="19"/>
    <n v="64381710"/>
  </r>
  <r>
    <x v="3"/>
    <x v="2"/>
    <x v="0"/>
    <x v="25"/>
    <x v="1"/>
    <x v="3"/>
    <x v="3"/>
    <x v="1"/>
    <n v="10"/>
    <n v="23136270"/>
  </r>
  <r>
    <x v="3"/>
    <x v="2"/>
    <x v="0"/>
    <x v="25"/>
    <x v="1"/>
    <x v="3"/>
    <x v="4"/>
    <x v="0"/>
    <n v="21"/>
    <n v="53874999"/>
  </r>
  <r>
    <x v="3"/>
    <x v="2"/>
    <x v="0"/>
    <x v="25"/>
    <x v="1"/>
    <x v="3"/>
    <x v="4"/>
    <x v="1"/>
    <n v="6"/>
    <n v="11114043"/>
  </r>
  <r>
    <x v="3"/>
    <x v="2"/>
    <x v="0"/>
    <x v="25"/>
    <x v="1"/>
    <x v="3"/>
    <x v="1"/>
    <x v="0"/>
    <n v="18"/>
    <n v="32612982"/>
  </r>
  <r>
    <x v="3"/>
    <x v="2"/>
    <x v="0"/>
    <x v="25"/>
    <x v="1"/>
    <x v="3"/>
    <x v="1"/>
    <x v="1"/>
    <n v="27"/>
    <n v="40511709"/>
  </r>
  <r>
    <x v="3"/>
    <x v="2"/>
    <x v="0"/>
    <x v="25"/>
    <x v="1"/>
    <x v="3"/>
    <x v="2"/>
    <x v="0"/>
    <n v="117"/>
    <n v="150852084"/>
  </r>
  <r>
    <x v="3"/>
    <x v="2"/>
    <x v="0"/>
    <x v="25"/>
    <x v="1"/>
    <x v="3"/>
    <x v="2"/>
    <x v="1"/>
    <n v="48"/>
    <n v="56991762"/>
  </r>
  <r>
    <x v="3"/>
    <x v="2"/>
    <x v="0"/>
    <x v="26"/>
    <x v="0"/>
    <x v="0"/>
    <x v="0"/>
    <x v="0"/>
    <n v="1"/>
    <n v="11060694"/>
  </r>
  <r>
    <x v="3"/>
    <x v="2"/>
    <x v="0"/>
    <x v="26"/>
    <x v="0"/>
    <x v="0"/>
    <x v="0"/>
    <x v="1"/>
    <n v="22"/>
    <n v="263598765.90000001"/>
  </r>
  <r>
    <x v="3"/>
    <x v="2"/>
    <x v="0"/>
    <x v="26"/>
    <x v="0"/>
    <x v="0"/>
    <x v="3"/>
    <x v="0"/>
    <n v="23"/>
    <n v="138835696.20911166"/>
  </r>
  <r>
    <x v="3"/>
    <x v="2"/>
    <x v="0"/>
    <x v="26"/>
    <x v="0"/>
    <x v="0"/>
    <x v="3"/>
    <x v="1"/>
    <n v="93"/>
    <n v="561428381.90277135"/>
  </r>
  <r>
    <x v="3"/>
    <x v="2"/>
    <x v="0"/>
    <x v="26"/>
    <x v="0"/>
    <x v="0"/>
    <x v="4"/>
    <x v="0"/>
    <n v="3"/>
    <n v="9210926.9249999989"/>
  </r>
  <r>
    <x v="3"/>
    <x v="2"/>
    <x v="0"/>
    <x v="26"/>
    <x v="0"/>
    <x v="0"/>
    <x v="4"/>
    <x v="1"/>
    <n v="24"/>
    <n v="92542333.684374988"/>
  </r>
  <r>
    <x v="3"/>
    <x v="2"/>
    <x v="0"/>
    <x v="26"/>
    <x v="0"/>
    <x v="0"/>
    <x v="1"/>
    <x v="0"/>
    <n v="8"/>
    <n v="21397788.464545451"/>
  </r>
  <r>
    <x v="3"/>
    <x v="2"/>
    <x v="0"/>
    <x v="26"/>
    <x v="0"/>
    <x v="0"/>
    <x v="1"/>
    <x v="1"/>
    <n v="1"/>
    <n v="2788297.9674999993"/>
  </r>
  <r>
    <x v="3"/>
    <x v="2"/>
    <x v="0"/>
    <x v="26"/>
    <x v="0"/>
    <x v="1"/>
    <x v="3"/>
    <x v="0"/>
    <n v="62"/>
    <n v="379044908.32122827"/>
  </r>
  <r>
    <x v="3"/>
    <x v="2"/>
    <x v="0"/>
    <x v="26"/>
    <x v="0"/>
    <x v="1"/>
    <x v="3"/>
    <x v="1"/>
    <n v="166"/>
    <n v="994430678.46477294"/>
  </r>
  <r>
    <x v="3"/>
    <x v="2"/>
    <x v="0"/>
    <x v="26"/>
    <x v="0"/>
    <x v="1"/>
    <x v="4"/>
    <x v="0"/>
    <n v="5"/>
    <n v="15351544.874999998"/>
  </r>
  <r>
    <x v="3"/>
    <x v="2"/>
    <x v="0"/>
    <x v="26"/>
    <x v="0"/>
    <x v="1"/>
    <x v="4"/>
    <x v="1"/>
    <n v="18"/>
    <n v="60203773.142916657"/>
  </r>
  <r>
    <x v="3"/>
    <x v="2"/>
    <x v="0"/>
    <x v="26"/>
    <x v="0"/>
    <x v="1"/>
    <x v="1"/>
    <x v="0"/>
    <n v="8"/>
    <n v="21397788.464545455"/>
  </r>
  <r>
    <x v="3"/>
    <x v="2"/>
    <x v="0"/>
    <x v="26"/>
    <x v="0"/>
    <x v="1"/>
    <x v="1"/>
    <x v="1"/>
    <n v="22"/>
    <n v="59205907.572499983"/>
  </r>
  <r>
    <x v="3"/>
    <x v="2"/>
    <x v="0"/>
    <x v="26"/>
    <x v="0"/>
    <x v="1"/>
    <x v="2"/>
    <x v="0"/>
    <n v="19"/>
    <n v="33317905.589999996"/>
  </r>
  <r>
    <x v="3"/>
    <x v="2"/>
    <x v="0"/>
    <x v="26"/>
    <x v="0"/>
    <x v="1"/>
    <x v="2"/>
    <x v="1"/>
    <n v="5"/>
    <n v="9081370.0499999989"/>
  </r>
  <r>
    <x v="3"/>
    <x v="2"/>
    <x v="0"/>
    <x v="26"/>
    <x v="1"/>
    <x v="2"/>
    <x v="3"/>
    <x v="0"/>
    <n v="19"/>
    <n v="89140206"/>
  </r>
  <r>
    <x v="3"/>
    <x v="2"/>
    <x v="0"/>
    <x v="26"/>
    <x v="1"/>
    <x v="2"/>
    <x v="3"/>
    <x v="1"/>
    <n v="53"/>
    <n v="218430771"/>
  </r>
  <r>
    <x v="3"/>
    <x v="2"/>
    <x v="0"/>
    <x v="26"/>
    <x v="1"/>
    <x v="2"/>
    <x v="4"/>
    <x v="0"/>
    <n v="2"/>
    <n v="8688612"/>
  </r>
  <r>
    <x v="3"/>
    <x v="2"/>
    <x v="0"/>
    <x v="26"/>
    <x v="1"/>
    <x v="2"/>
    <x v="1"/>
    <x v="1"/>
    <n v="1"/>
    <n v="3670617"/>
  </r>
  <r>
    <x v="3"/>
    <x v="2"/>
    <x v="0"/>
    <x v="26"/>
    <x v="1"/>
    <x v="4"/>
    <x v="3"/>
    <x v="1"/>
    <n v="3"/>
    <n v="17496658.450873993"/>
  </r>
  <r>
    <x v="3"/>
    <x v="2"/>
    <x v="0"/>
    <x v="27"/>
    <x v="0"/>
    <x v="0"/>
    <x v="0"/>
    <x v="0"/>
    <n v="29"/>
    <n v="278785408.49660665"/>
  </r>
  <r>
    <x v="3"/>
    <x v="2"/>
    <x v="0"/>
    <x v="27"/>
    <x v="0"/>
    <x v="0"/>
    <x v="0"/>
    <x v="1"/>
    <n v="14"/>
    <n v="130915046.53994814"/>
  </r>
  <r>
    <x v="3"/>
    <x v="2"/>
    <x v="0"/>
    <x v="27"/>
    <x v="0"/>
    <x v="0"/>
    <x v="3"/>
    <x v="0"/>
    <n v="10"/>
    <n v="73812758.705828249"/>
  </r>
  <r>
    <x v="3"/>
    <x v="2"/>
    <x v="0"/>
    <x v="27"/>
    <x v="0"/>
    <x v="0"/>
    <x v="3"/>
    <x v="1"/>
    <n v="6"/>
    <n v="43685802.255766891"/>
  </r>
  <r>
    <x v="3"/>
    <x v="2"/>
    <x v="0"/>
    <x v="27"/>
    <x v="0"/>
    <x v="0"/>
    <x v="4"/>
    <x v="0"/>
    <n v="5"/>
    <n v="19288395.083616156"/>
  </r>
  <r>
    <x v="3"/>
    <x v="2"/>
    <x v="0"/>
    <x v="27"/>
    <x v="0"/>
    <x v="0"/>
    <x v="4"/>
    <x v="1"/>
    <n v="6"/>
    <n v="21778093.440976899"/>
  </r>
  <r>
    <x v="3"/>
    <x v="2"/>
    <x v="0"/>
    <x v="27"/>
    <x v="0"/>
    <x v="0"/>
    <x v="1"/>
    <x v="0"/>
    <n v="12"/>
    <n v="32748103.774800003"/>
  </r>
  <r>
    <x v="3"/>
    <x v="2"/>
    <x v="0"/>
    <x v="27"/>
    <x v="0"/>
    <x v="0"/>
    <x v="1"/>
    <x v="1"/>
    <n v="24"/>
    <n v="68279109.876521677"/>
  </r>
  <r>
    <x v="3"/>
    <x v="2"/>
    <x v="0"/>
    <x v="27"/>
    <x v="0"/>
    <x v="0"/>
    <x v="2"/>
    <x v="0"/>
    <n v="17"/>
    <n v="35945918.81614285"/>
  </r>
  <r>
    <x v="3"/>
    <x v="2"/>
    <x v="0"/>
    <x v="27"/>
    <x v="0"/>
    <x v="1"/>
    <x v="3"/>
    <x v="0"/>
    <n v="57"/>
    <n v="420732724.62322092"/>
  </r>
  <r>
    <x v="3"/>
    <x v="2"/>
    <x v="0"/>
    <x v="27"/>
    <x v="0"/>
    <x v="1"/>
    <x v="3"/>
    <x v="1"/>
    <n v="45"/>
    <n v="327643516.91825169"/>
  </r>
  <r>
    <x v="3"/>
    <x v="2"/>
    <x v="0"/>
    <x v="27"/>
    <x v="0"/>
    <x v="1"/>
    <x v="4"/>
    <x v="0"/>
    <n v="12"/>
    <n v="66763339.592006154"/>
  </r>
  <r>
    <x v="3"/>
    <x v="2"/>
    <x v="0"/>
    <x v="27"/>
    <x v="0"/>
    <x v="1"/>
    <x v="4"/>
    <x v="1"/>
    <n v="25"/>
    <n v="97677451.921206221"/>
  </r>
  <r>
    <x v="3"/>
    <x v="2"/>
    <x v="0"/>
    <x v="27"/>
    <x v="0"/>
    <x v="1"/>
    <x v="1"/>
    <x v="0"/>
    <n v="38"/>
    <n v="103702328.62020001"/>
  </r>
  <r>
    <x v="3"/>
    <x v="2"/>
    <x v="0"/>
    <x v="27"/>
    <x v="0"/>
    <x v="1"/>
    <x v="1"/>
    <x v="1"/>
    <n v="45"/>
    <n v="128023331.01847814"/>
  </r>
  <r>
    <x v="3"/>
    <x v="2"/>
    <x v="0"/>
    <x v="27"/>
    <x v="0"/>
    <x v="1"/>
    <x v="2"/>
    <x v="0"/>
    <n v="19"/>
    <n v="40174850.441571422"/>
  </r>
  <r>
    <x v="3"/>
    <x v="2"/>
    <x v="0"/>
    <x v="27"/>
    <x v="0"/>
    <x v="1"/>
    <x v="2"/>
    <x v="1"/>
    <n v="1"/>
    <n v="2130227.0099999998"/>
  </r>
  <r>
    <x v="3"/>
    <x v="2"/>
    <x v="0"/>
    <x v="27"/>
    <x v="1"/>
    <x v="2"/>
    <x v="3"/>
    <x v="0"/>
    <n v="35"/>
    <n v="164797500"/>
  </r>
  <r>
    <x v="3"/>
    <x v="2"/>
    <x v="0"/>
    <x v="27"/>
    <x v="1"/>
    <x v="2"/>
    <x v="3"/>
    <x v="1"/>
    <n v="24"/>
    <n v="95145000"/>
  </r>
  <r>
    <x v="3"/>
    <x v="2"/>
    <x v="0"/>
    <x v="27"/>
    <x v="1"/>
    <x v="2"/>
    <x v="4"/>
    <x v="0"/>
    <n v="47"/>
    <n v="112335000"/>
  </r>
  <r>
    <x v="3"/>
    <x v="2"/>
    <x v="0"/>
    <x v="27"/>
    <x v="1"/>
    <x v="2"/>
    <x v="4"/>
    <x v="1"/>
    <n v="49"/>
    <n v="113580000"/>
  </r>
  <r>
    <x v="3"/>
    <x v="2"/>
    <x v="0"/>
    <x v="27"/>
    <x v="1"/>
    <x v="2"/>
    <x v="1"/>
    <x v="0"/>
    <n v="223"/>
    <n v="323400000"/>
  </r>
  <r>
    <x v="3"/>
    <x v="2"/>
    <x v="0"/>
    <x v="27"/>
    <x v="1"/>
    <x v="2"/>
    <x v="1"/>
    <x v="1"/>
    <n v="130"/>
    <n v="191115000"/>
  </r>
  <r>
    <x v="3"/>
    <x v="2"/>
    <x v="0"/>
    <x v="27"/>
    <x v="1"/>
    <x v="2"/>
    <x v="2"/>
    <x v="0"/>
    <n v="4"/>
    <n v="3000000"/>
  </r>
  <r>
    <x v="3"/>
    <x v="2"/>
    <x v="0"/>
    <x v="27"/>
    <x v="1"/>
    <x v="2"/>
    <x v="2"/>
    <x v="1"/>
    <n v="2"/>
    <n v="1380000"/>
  </r>
  <r>
    <x v="3"/>
    <x v="2"/>
    <x v="0"/>
    <x v="27"/>
    <x v="1"/>
    <x v="3"/>
    <x v="2"/>
    <x v="0"/>
    <n v="17"/>
    <n v="20965011.5"/>
  </r>
  <r>
    <x v="3"/>
    <x v="2"/>
    <x v="1"/>
    <x v="15"/>
    <x v="0"/>
    <x v="0"/>
    <x v="0"/>
    <x v="0"/>
    <n v="195"/>
    <n v="1847077197.4146676"/>
  </r>
  <r>
    <x v="3"/>
    <x v="2"/>
    <x v="1"/>
    <x v="15"/>
    <x v="0"/>
    <x v="0"/>
    <x v="0"/>
    <x v="1"/>
    <n v="138"/>
    <n v="1069295224.5529506"/>
  </r>
  <r>
    <x v="3"/>
    <x v="2"/>
    <x v="1"/>
    <x v="15"/>
    <x v="0"/>
    <x v="0"/>
    <x v="3"/>
    <x v="0"/>
    <n v="3935"/>
    <n v="23708792575.019634"/>
  </r>
  <r>
    <x v="3"/>
    <x v="2"/>
    <x v="1"/>
    <x v="15"/>
    <x v="0"/>
    <x v="0"/>
    <x v="3"/>
    <x v="1"/>
    <n v="6579"/>
    <n v="32729099220.571243"/>
  </r>
  <r>
    <x v="3"/>
    <x v="2"/>
    <x v="1"/>
    <x v="15"/>
    <x v="0"/>
    <x v="0"/>
    <x v="4"/>
    <x v="0"/>
    <n v="2223"/>
    <n v="3955010698.9589767"/>
  </r>
  <r>
    <x v="3"/>
    <x v="2"/>
    <x v="1"/>
    <x v="15"/>
    <x v="0"/>
    <x v="0"/>
    <x v="4"/>
    <x v="1"/>
    <n v="12978"/>
    <n v="22547781784.74474"/>
  </r>
  <r>
    <x v="3"/>
    <x v="2"/>
    <x v="1"/>
    <x v="15"/>
    <x v="0"/>
    <x v="0"/>
    <x v="1"/>
    <x v="0"/>
    <n v="849"/>
    <n v="1506978044.0168562"/>
  </r>
  <r>
    <x v="3"/>
    <x v="2"/>
    <x v="1"/>
    <x v="15"/>
    <x v="0"/>
    <x v="0"/>
    <x v="1"/>
    <x v="1"/>
    <n v="3646"/>
    <n v="6243137385.9168777"/>
  </r>
  <r>
    <x v="3"/>
    <x v="2"/>
    <x v="1"/>
    <x v="15"/>
    <x v="0"/>
    <x v="0"/>
    <x v="2"/>
    <x v="0"/>
    <n v="4004"/>
    <n v="5831860248.2760029"/>
  </r>
  <r>
    <x v="3"/>
    <x v="2"/>
    <x v="1"/>
    <x v="15"/>
    <x v="0"/>
    <x v="0"/>
    <x v="2"/>
    <x v="1"/>
    <n v="2677"/>
    <n v="3757511340.5228128"/>
  </r>
  <r>
    <x v="3"/>
    <x v="2"/>
    <x v="1"/>
    <x v="15"/>
    <x v="0"/>
    <x v="1"/>
    <x v="3"/>
    <x v="0"/>
    <n v="19421"/>
    <n v="119792089158.98358"/>
  </r>
  <r>
    <x v="3"/>
    <x v="2"/>
    <x v="1"/>
    <x v="15"/>
    <x v="0"/>
    <x v="1"/>
    <x v="3"/>
    <x v="1"/>
    <n v="28105"/>
    <n v="151071260925.5022"/>
  </r>
  <r>
    <x v="3"/>
    <x v="2"/>
    <x v="1"/>
    <x v="15"/>
    <x v="0"/>
    <x v="1"/>
    <x v="4"/>
    <x v="0"/>
    <n v="4047"/>
    <n v="7364610585.8253593"/>
  </r>
  <r>
    <x v="3"/>
    <x v="2"/>
    <x v="1"/>
    <x v="15"/>
    <x v="0"/>
    <x v="1"/>
    <x v="4"/>
    <x v="1"/>
    <n v="18972"/>
    <n v="32866189852.297291"/>
  </r>
  <r>
    <x v="3"/>
    <x v="2"/>
    <x v="1"/>
    <x v="15"/>
    <x v="0"/>
    <x v="1"/>
    <x v="1"/>
    <x v="0"/>
    <n v="1919"/>
    <n v="3432125987.3408065"/>
  </r>
  <r>
    <x v="3"/>
    <x v="2"/>
    <x v="1"/>
    <x v="15"/>
    <x v="0"/>
    <x v="1"/>
    <x v="1"/>
    <x v="1"/>
    <n v="7113"/>
    <n v="12276204960.363352"/>
  </r>
  <r>
    <x v="3"/>
    <x v="2"/>
    <x v="1"/>
    <x v="15"/>
    <x v="0"/>
    <x v="1"/>
    <x v="2"/>
    <x v="0"/>
    <n v="4113"/>
    <n v="6023137670.5003567"/>
  </r>
  <r>
    <x v="3"/>
    <x v="2"/>
    <x v="1"/>
    <x v="15"/>
    <x v="0"/>
    <x v="1"/>
    <x v="2"/>
    <x v="1"/>
    <n v="3391"/>
    <n v="4785728511.4067783"/>
  </r>
  <r>
    <x v="3"/>
    <x v="2"/>
    <x v="1"/>
    <x v="15"/>
    <x v="1"/>
    <x v="2"/>
    <x v="3"/>
    <x v="0"/>
    <n v="3653"/>
    <n v="12919401218.914837"/>
  </r>
  <r>
    <x v="3"/>
    <x v="2"/>
    <x v="1"/>
    <x v="15"/>
    <x v="1"/>
    <x v="2"/>
    <x v="3"/>
    <x v="1"/>
    <n v="4159"/>
    <n v="12149475093.755001"/>
  </r>
  <r>
    <x v="3"/>
    <x v="2"/>
    <x v="1"/>
    <x v="15"/>
    <x v="1"/>
    <x v="2"/>
    <x v="4"/>
    <x v="0"/>
    <n v="642"/>
    <n v="864118503.67439771"/>
  </r>
  <r>
    <x v="3"/>
    <x v="2"/>
    <x v="1"/>
    <x v="15"/>
    <x v="1"/>
    <x v="2"/>
    <x v="4"/>
    <x v="1"/>
    <n v="2751"/>
    <n v="3064537331.3180866"/>
  </r>
  <r>
    <x v="3"/>
    <x v="2"/>
    <x v="1"/>
    <x v="15"/>
    <x v="1"/>
    <x v="2"/>
    <x v="1"/>
    <x v="0"/>
    <n v="297"/>
    <n v="394388561.89309949"/>
  </r>
  <r>
    <x v="3"/>
    <x v="2"/>
    <x v="1"/>
    <x v="15"/>
    <x v="1"/>
    <x v="2"/>
    <x v="1"/>
    <x v="1"/>
    <n v="1124"/>
    <n v="1262527730.124305"/>
  </r>
  <r>
    <x v="3"/>
    <x v="2"/>
    <x v="1"/>
    <x v="15"/>
    <x v="1"/>
    <x v="2"/>
    <x v="2"/>
    <x v="0"/>
    <n v="402"/>
    <n v="460506048.61560094"/>
  </r>
  <r>
    <x v="3"/>
    <x v="2"/>
    <x v="1"/>
    <x v="15"/>
    <x v="1"/>
    <x v="2"/>
    <x v="2"/>
    <x v="1"/>
    <n v="566"/>
    <n v="615700586.74116492"/>
  </r>
  <r>
    <x v="3"/>
    <x v="2"/>
    <x v="1"/>
    <x v="15"/>
    <x v="1"/>
    <x v="4"/>
    <x v="0"/>
    <x v="1"/>
    <n v="2"/>
    <n v="9525991"/>
  </r>
  <r>
    <x v="3"/>
    <x v="2"/>
    <x v="1"/>
    <x v="15"/>
    <x v="1"/>
    <x v="4"/>
    <x v="3"/>
    <x v="0"/>
    <n v="638"/>
    <n v="3407186424.1940651"/>
  </r>
  <r>
    <x v="3"/>
    <x v="2"/>
    <x v="1"/>
    <x v="15"/>
    <x v="1"/>
    <x v="4"/>
    <x v="3"/>
    <x v="1"/>
    <n v="1661"/>
    <n v="7912237132.6726561"/>
  </r>
  <r>
    <x v="3"/>
    <x v="2"/>
    <x v="1"/>
    <x v="15"/>
    <x v="1"/>
    <x v="4"/>
    <x v="4"/>
    <x v="0"/>
    <n v="509"/>
    <n v="900486442.65829992"/>
  </r>
  <r>
    <x v="3"/>
    <x v="2"/>
    <x v="1"/>
    <x v="15"/>
    <x v="1"/>
    <x v="4"/>
    <x v="4"/>
    <x v="1"/>
    <n v="2743"/>
    <n v="4706324691.4583492"/>
  </r>
  <r>
    <x v="3"/>
    <x v="2"/>
    <x v="1"/>
    <x v="15"/>
    <x v="1"/>
    <x v="4"/>
    <x v="1"/>
    <x v="0"/>
    <n v="147"/>
    <n v="260872254.40368539"/>
  </r>
  <r>
    <x v="3"/>
    <x v="2"/>
    <x v="1"/>
    <x v="15"/>
    <x v="1"/>
    <x v="4"/>
    <x v="1"/>
    <x v="1"/>
    <n v="633"/>
    <n v="1081313958.3734767"/>
  </r>
  <r>
    <x v="3"/>
    <x v="2"/>
    <x v="1"/>
    <x v="15"/>
    <x v="1"/>
    <x v="4"/>
    <x v="2"/>
    <x v="0"/>
    <n v="384"/>
    <n v="559904639.85986745"/>
  </r>
  <r>
    <x v="3"/>
    <x v="2"/>
    <x v="1"/>
    <x v="15"/>
    <x v="1"/>
    <x v="4"/>
    <x v="2"/>
    <x v="1"/>
    <n v="451"/>
    <n v="631385709.96150112"/>
  </r>
  <r>
    <x v="3"/>
    <x v="2"/>
    <x v="1"/>
    <x v="15"/>
    <x v="1"/>
    <x v="3"/>
    <x v="3"/>
    <x v="0"/>
    <n v="2583"/>
    <n v="23367833877"/>
  </r>
  <r>
    <x v="3"/>
    <x v="2"/>
    <x v="1"/>
    <x v="15"/>
    <x v="1"/>
    <x v="3"/>
    <x v="3"/>
    <x v="1"/>
    <n v="1454"/>
    <n v="11104557453"/>
  </r>
  <r>
    <x v="3"/>
    <x v="2"/>
    <x v="1"/>
    <x v="15"/>
    <x v="1"/>
    <x v="3"/>
    <x v="4"/>
    <x v="0"/>
    <n v="32"/>
    <n v="106873863"/>
  </r>
  <r>
    <x v="3"/>
    <x v="2"/>
    <x v="1"/>
    <x v="15"/>
    <x v="1"/>
    <x v="3"/>
    <x v="4"/>
    <x v="1"/>
    <n v="4"/>
    <n v="18443529"/>
  </r>
  <r>
    <x v="3"/>
    <x v="2"/>
    <x v="1"/>
    <x v="15"/>
    <x v="1"/>
    <x v="3"/>
    <x v="1"/>
    <x v="1"/>
    <n v="1"/>
    <n v="1310769"/>
  </r>
  <r>
    <x v="3"/>
    <x v="2"/>
    <x v="1"/>
    <x v="15"/>
    <x v="1"/>
    <x v="3"/>
    <x v="2"/>
    <x v="0"/>
    <n v="1"/>
    <n v="1787067"/>
  </r>
  <r>
    <x v="3"/>
    <x v="3"/>
    <x v="0"/>
    <x v="0"/>
    <x v="0"/>
    <x v="0"/>
    <x v="0"/>
    <x v="0"/>
    <n v="17"/>
    <n v="87983173.020000011"/>
  </r>
  <r>
    <x v="3"/>
    <x v="3"/>
    <x v="0"/>
    <x v="0"/>
    <x v="0"/>
    <x v="0"/>
    <x v="0"/>
    <x v="1"/>
    <n v="25"/>
    <n v="142884368.36143997"/>
  </r>
  <r>
    <x v="3"/>
    <x v="3"/>
    <x v="0"/>
    <x v="0"/>
    <x v="0"/>
    <x v="0"/>
    <x v="1"/>
    <x v="0"/>
    <n v="14"/>
    <n v="39476130.395714208"/>
  </r>
  <r>
    <x v="3"/>
    <x v="3"/>
    <x v="0"/>
    <x v="0"/>
    <x v="0"/>
    <x v="0"/>
    <x v="1"/>
    <x v="1"/>
    <n v="8"/>
    <n v="22518899.743529402"/>
  </r>
  <r>
    <x v="3"/>
    <x v="3"/>
    <x v="0"/>
    <x v="0"/>
    <x v="0"/>
    <x v="1"/>
    <x v="3"/>
    <x v="0"/>
    <n v="54"/>
    <n v="367117900.51637173"/>
  </r>
  <r>
    <x v="3"/>
    <x v="3"/>
    <x v="0"/>
    <x v="0"/>
    <x v="0"/>
    <x v="1"/>
    <x v="3"/>
    <x v="1"/>
    <n v="62"/>
    <n v="422872726.8799454"/>
  </r>
  <r>
    <x v="3"/>
    <x v="3"/>
    <x v="0"/>
    <x v="0"/>
    <x v="0"/>
    <x v="1"/>
    <x v="1"/>
    <x v="0"/>
    <n v="140"/>
    <n v="394761303.95714211"/>
  </r>
  <r>
    <x v="3"/>
    <x v="3"/>
    <x v="0"/>
    <x v="0"/>
    <x v="0"/>
    <x v="1"/>
    <x v="1"/>
    <x v="1"/>
    <n v="47"/>
    <n v="132298535.99323523"/>
  </r>
  <r>
    <x v="3"/>
    <x v="3"/>
    <x v="0"/>
    <x v="0"/>
    <x v="0"/>
    <x v="1"/>
    <x v="2"/>
    <x v="0"/>
    <n v="4"/>
    <n v="7923448.9199999999"/>
  </r>
  <r>
    <x v="3"/>
    <x v="3"/>
    <x v="0"/>
    <x v="0"/>
    <x v="0"/>
    <x v="1"/>
    <x v="2"/>
    <x v="1"/>
    <n v="1"/>
    <n v="1980862.23"/>
  </r>
  <r>
    <x v="3"/>
    <x v="3"/>
    <x v="0"/>
    <x v="0"/>
    <x v="1"/>
    <x v="2"/>
    <x v="0"/>
    <x v="0"/>
    <n v="2"/>
    <n v="35272011"/>
  </r>
  <r>
    <x v="3"/>
    <x v="3"/>
    <x v="0"/>
    <x v="0"/>
    <x v="1"/>
    <x v="2"/>
    <x v="0"/>
    <x v="1"/>
    <n v="8"/>
    <n v="135288114"/>
  </r>
  <r>
    <x v="3"/>
    <x v="3"/>
    <x v="0"/>
    <x v="0"/>
    <x v="1"/>
    <x v="2"/>
    <x v="3"/>
    <x v="0"/>
    <n v="37"/>
    <n v="376082199"/>
  </r>
  <r>
    <x v="3"/>
    <x v="3"/>
    <x v="0"/>
    <x v="0"/>
    <x v="1"/>
    <x v="2"/>
    <x v="3"/>
    <x v="1"/>
    <n v="24"/>
    <n v="224701353"/>
  </r>
  <r>
    <x v="3"/>
    <x v="3"/>
    <x v="0"/>
    <x v="0"/>
    <x v="1"/>
    <x v="2"/>
    <x v="4"/>
    <x v="0"/>
    <n v="7"/>
    <n v="45324957"/>
  </r>
  <r>
    <x v="3"/>
    <x v="3"/>
    <x v="0"/>
    <x v="0"/>
    <x v="1"/>
    <x v="2"/>
    <x v="4"/>
    <x v="1"/>
    <n v="3"/>
    <n v="18601665"/>
  </r>
  <r>
    <x v="3"/>
    <x v="3"/>
    <x v="0"/>
    <x v="0"/>
    <x v="1"/>
    <x v="2"/>
    <x v="1"/>
    <x v="0"/>
    <n v="6"/>
    <n v="37445334"/>
  </r>
  <r>
    <x v="3"/>
    <x v="3"/>
    <x v="0"/>
    <x v="0"/>
    <x v="1"/>
    <x v="2"/>
    <x v="1"/>
    <x v="1"/>
    <n v="9"/>
    <n v="53548092"/>
  </r>
  <r>
    <x v="3"/>
    <x v="3"/>
    <x v="0"/>
    <x v="0"/>
    <x v="1"/>
    <x v="4"/>
    <x v="0"/>
    <x v="0"/>
    <n v="1"/>
    <n v="4192208.8050000002"/>
  </r>
  <r>
    <x v="3"/>
    <x v="3"/>
    <x v="0"/>
    <x v="0"/>
    <x v="1"/>
    <x v="4"/>
    <x v="3"/>
    <x v="0"/>
    <n v="1"/>
    <n v="6798479.6391920689"/>
  </r>
  <r>
    <x v="3"/>
    <x v="3"/>
    <x v="0"/>
    <x v="0"/>
    <x v="1"/>
    <x v="4"/>
    <x v="3"/>
    <x v="1"/>
    <n v="1"/>
    <n v="6820527.8529023454"/>
  </r>
  <r>
    <x v="3"/>
    <x v="3"/>
    <x v="0"/>
    <x v="0"/>
    <x v="1"/>
    <x v="4"/>
    <x v="1"/>
    <x v="1"/>
    <n v="1"/>
    <n v="2814862.4679411752"/>
  </r>
  <r>
    <x v="3"/>
    <x v="3"/>
    <x v="0"/>
    <x v="1"/>
    <x v="0"/>
    <x v="0"/>
    <x v="0"/>
    <x v="0"/>
    <n v="26"/>
    <n v="728810860.00923181"/>
  </r>
  <r>
    <x v="3"/>
    <x v="3"/>
    <x v="0"/>
    <x v="1"/>
    <x v="0"/>
    <x v="0"/>
    <x v="0"/>
    <x v="1"/>
    <n v="14"/>
    <n v="365105026.75586891"/>
  </r>
  <r>
    <x v="3"/>
    <x v="3"/>
    <x v="0"/>
    <x v="1"/>
    <x v="0"/>
    <x v="0"/>
    <x v="3"/>
    <x v="0"/>
    <n v="118"/>
    <n v="1629388178.3274875"/>
  </r>
  <r>
    <x v="3"/>
    <x v="3"/>
    <x v="0"/>
    <x v="1"/>
    <x v="0"/>
    <x v="0"/>
    <x v="3"/>
    <x v="1"/>
    <n v="65"/>
    <n v="783320943.74660933"/>
  </r>
  <r>
    <x v="3"/>
    <x v="3"/>
    <x v="0"/>
    <x v="1"/>
    <x v="0"/>
    <x v="0"/>
    <x v="4"/>
    <x v="0"/>
    <n v="74"/>
    <n v="479021292.78511566"/>
  </r>
  <r>
    <x v="3"/>
    <x v="3"/>
    <x v="0"/>
    <x v="1"/>
    <x v="0"/>
    <x v="0"/>
    <x v="4"/>
    <x v="1"/>
    <n v="44"/>
    <n v="306618816.15620995"/>
  </r>
  <r>
    <x v="3"/>
    <x v="3"/>
    <x v="0"/>
    <x v="1"/>
    <x v="0"/>
    <x v="0"/>
    <x v="1"/>
    <x v="0"/>
    <n v="94"/>
    <n v="462116946.87297571"/>
  </r>
  <r>
    <x v="3"/>
    <x v="3"/>
    <x v="0"/>
    <x v="1"/>
    <x v="0"/>
    <x v="0"/>
    <x v="1"/>
    <x v="1"/>
    <n v="18"/>
    <n v="75100942.22096999"/>
  </r>
  <r>
    <x v="3"/>
    <x v="3"/>
    <x v="0"/>
    <x v="1"/>
    <x v="0"/>
    <x v="0"/>
    <x v="2"/>
    <x v="0"/>
    <n v="35"/>
    <n v="111895179.66409993"/>
  </r>
  <r>
    <x v="3"/>
    <x v="3"/>
    <x v="0"/>
    <x v="1"/>
    <x v="0"/>
    <x v="1"/>
    <x v="3"/>
    <x v="0"/>
    <n v="132"/>
    <n v="1693061016.8395102"/>
  </r>
  <r>
    <x v="3"/>
    <x v="3"/>
    <x v="0"/>
    <x v="1"/>
    <x v="0"/>
    <x v="1"/>
    <x v="3"/>
    <x v="1"/>
    <n v="92"/>
    <n v="1077900271.684047"/>
  </r>
  <r>
    <x v="3"/>
    <x v="3"/>
    <x v="0"/>
    <x v="1"/>
    <x v="0"/>
    <x v="1"/>
    <x v="4"/>
    <x v="0"/>
    <n v="72"/>
    <n v="445018300.09129322"/>
  </r>
  <r>
    <x v="3"/>
    <x v="3"/>
    <x v="0"/>
    <x v="1"/>
    <x v="0"/>
    <x v="1"/>
    <x v="4"/>
    <x v="1"/>
    <n v="62"/>
    <n v="422858302.42196125"/>
  </r>
  <r>
    <x v="3"/>
    <x v="3"/>
    <x v="0"/>
    <x v="1"/>
    <x v="0"/>
    <x v="1"/>
    <x v="1"/>
    <x v="0"/>
    <n v="55"/>
    <n v="230983944.26987219"/>
  </r>
  <r>
    <x v="3"/>
    <x v="3"/>
    <x v="0"/>
    <x v="1"/>
    <x v="0"/>
    <x v="1"/>
    <x v="1"/>
    <x v="1"/>
    <n v="14"/>
    <n v="60379932.620998055"/>
  </r>
  <r>
    <x v="3"/>
    <x v="3"/>
    <x v="0"/>
    <x v="1"/>
    <x v="0"/>
    <x v="1"/>
    <x v="2"/>
    <x v="0"/>
    <n v="105"/>
    <n v="330635003.67412746"/>
  </r>
  <r>
    <x v="3"/>
    <x v="3"/>
    <x v="0"/>
    <x v="1"/>
    <x v="0"/>
    <x v="1"/>
    <x v="2"/>
    <x v="1"/>
    <n v="11"/>
    <n v="32976681.428748067"/>
  </r>
  <r>
    <x v="3"/>
    <x v="3"/>
    <x v="0"/>
    <x v="1"/>
    <x v="1"/>
    <x v="2"/>
    <x v="3"/>
    <x v="0"/>
    <n v="69"/>
    <n v="290157090"/>
  </r>
  <r>
    <x v="3"/>
    <x v="3"/>
    <x v="0"/>
    <x v="1"/>
    <x v="1"/>
    <x v="2"/>
    <x v="3"/>
    <x v="1"/>
    <n v="39"/>
    <n v="138058698"/>
  </r>
  <r>
    <x v="3"/>
    <x v="3"/>
    <x v="0"/>
    <x v="1"/>
    <x v="1"/>
    <x v="2"/>
    <x v="4"/>
    <x v="0"/>
    <n v="2"/>
    <n v="5494590"/>
  </r>
  <r>
    <x v="3"/>
    <x v="3"/>
    <x v="0"/>
    <x v="1"/>
    <x v="1"/>
    <x v="2"/>
    <x v="4"/>
    <x v="1"/>
    <n v="1"/>
    <n v="1666668"/>
  </r>
  <r>
    <x v="3"/>
    <x v="3"/>
    <x v="0"/>
    <x v="1"/>
    <x v="1"/>
    <x v="2"/>
    <x v="1"/>
    <x v="0"/>
    <n v="63"/>
    <n v="188188425"/>
  </r>
  <r>
    <x v="3"/>
    <x v="3"/>
    <x v="0"/>
    <x v="1"/>
    <x v="1"/>
    <x v="2"/>
    <x v="1"/>
    <x v="1"/>
    <n v="43"/>
    <n v="69399363"/>
  </r>
  <r>
    <x v="3"/>
    <x v="3"/>
    <x v="0"/>
    <x v="1"/>
    <x v="1"/>
    <x v="2"/>
    <x v="2"/>
    <x v="0"/>
    <n v="12"/>
    <n v="12631254"/>
  </r>
  <r>
    <x v="3"/>
    <x v="3"/>
    <x v="0"/>
    <x v="1"/>
    <x v="1"/>
    <x v="3"/>
    <x v="0"/>
    <x v="0"/>
    <n v="11"/>
    <n v="80100273"/>
  </r>
  <r>
    <x v="3"/>
    <x v="3"/>
    <x v="0"/>
    <x v="1"/>
    <x v="1"/>
    <x v="3"/>
    <x v="0"/>
    <x v="1"/>
    <n v="6"/>
    <n v="39951009"/>
  </r>
  <r>
    <x v="3"/>
    <x v="3"/>
    <x v="0"/>
    <x v="1"/>
    <x v="1"/>
    <x v="3"/>
    <x v="3"/>
    <x v="0"/>
    <n v="121"/>
    <n v="547238811"/>
  </r>
  <r>
    <x v="3"/>
    <x v="3"/>
    <x v="0"/>
    <x v="1"/>
    <x v="1"/>
    <x v="3"/>
    <x v="3"/>
    <x v="1"/>
    <n v="123"/>
    <n v="444255222"/>
  </r>
  <r>
    <x v="3"/>
    <x v="3"/>
    <x v="0"/>
    <x v="1"/>
    <x v="1"/>
    <x v="3"/>
    <x v="4"/>
    <x v="0"/>
    <n v="151"/>
    <n v="533705631"/>
  </r>
  <r>
    <x v="3"/>
    <x v="3"/>
    <x v="0"/>
    <x v="1"/>
    <x v="1"/>
    <x v="3"/>
    <x v="4"/>
    <x v="1"/>
    <n v="101"/>
    <n v="341889561"/>
  </r>
  <r>
    <x v="3"/>
    <x v="3"/>
    <x v="0"/>
    <x v="1"/>
    <x v="1"/>
    <x v="3"/>
    <x v="1"/>
    <x v="0"/>
    <n v="247"/>
    <n v="559196802"/>
  </r>
  <r>
    <x v="3"/>
    <x v="3"/>
    <x v="0"/>
    <x v="1"/>
    <x v="1"/>
    <x v="3"/>
    <x v="1"/>
    <x v="1"/>
    <n v="454"/>
    <n v="956286851.39999998"/>
  </r>
  <r>
    <x v="3"/>
    <x v="3"/>
    <x v="0"/>
    <x v="2"/>
    <x v="0"/>
    <x v="0"/>
    <x v="0"/>
    <x v="0"/>
    <n v="1281"/>
    <n v="19252959293.33297"/>
  </r>
  <r>
    <x v="3"/>
    <x v="3"/>
    <x v="0"/>
    <x v="2"/>
    <x v="0"/>
    <x v="0"/>
    <x v="0"/>
    <x v="1"/>
    <n v="1456"/>
    <n v="22921402648.734501"/>
  </r>
  <r>
    <x v="3"/>
    <x v="3"/>
    <x v="0"/>
    <x v="2"/>
    <x v="0"/>
    <x v="0"/>
    <x v="3"/>
    <x v="0"/>
    <n v="1138"/>
    <n v="5390433477.7586269"/>
  </r>
  <r>
    <x v="3"/>
    <x v="3"/>
    <x v="0"/>
    <x v="2"/>
    <x v="0"/>
    <x v="0"/>
    <x v="3"/>
    <x v="1"/>
    <n v="1899"/>
    <n v="9544450685.3742294"/>
  </r>
  <r>
    <x v="3"/>
    <x v="3"/>
    <x v="0"/>
    <x v="2"/>
    <x v="0"/>
    <x v="0"/>
    <x v="1"/>
    <x v="0"/>
    <n v="1215"/>
    <n v="4320521966.0899496"/>
  </r>
  <r>
    <x v="3"/>
    <x v="3"/>
    <x v="0"/>
    <x v="2"/>
    <x v="0"/>
    <x v="0"/>
    <x v="1"/>
    <x v="1"/>
    <n v="1675"/>
    <n v="5930143143.5932045"/>
  </r>
  <r>
    <x v="3"/>
    <x v="3"/>
    <x v="0"/>
    <x v="2"/>
    <x v="0"/>
    <x v="1"/>
    <x v="0"/>
    <x v="0"/>
    <n v="308"/>
    <n v="3918109876.2716651"/>
  </r>
  <r>
    <x v="3"/>
    <x v="3"/>
    <x v="0"/>
    <x v="2"/>
    <x v="0"/>
    <x v="1"/>
    <x v="0"/>
    <x v="1"/>
    <n v="258"/>
    <n v="3404466103.1961021"/>
  </r>
  <r>
    <x v="3"/>
    <x v="3"/>
    <x v="0"/>
    <x v="2"/>
    <x v="0"/>
    <x v="1"/>
    <x v="3"/>
    <x v="0"/>
    <n v="636"/>
    <n v="2947855604.7571816"/>
  </r>
  <r>
    <x v="3"/>
    <x v="3"/>
    <x v="0"/>
    <x v="2"/>
    <x v="0"/>
    <x v="1"/>
    <x v="3"/>
    <x v="1"/>
    <n v="991"/>
    <n v="4614062778.6315041"/>
  </r>
  <r>
    <x v="3"/>
    <x v="3"/>
    <x v="0"/>
    <x v="2"/>
    <x v="0"/>
    <x v="1"/>
    <x v="1"/>
    <x v="0"/>
    <n v="683"/>
    <n v="2420501307.0547118"/>
  </r>
  <r>
    <x v="3"/>
    <x v="3"/>
    <x v="0"/>
    <x v="2"/>
    <x v="0"/>
    <x v="1"/>
    <x v="1"/>
    <x v="1"/>
    <n v="950"/>
    <n v="3370837606.7776313"/>
  </r>
  <r>
    <x v="3"/>
    <x v="3"/>
    <x v="0"/>
    <x v="2"/>
    <x v="0"/>
    <x v="3"/>
    <x v="0"/>
    <x v="0"/>
    <n v="8"/>
    <n v="128323901.94397718"/>
  </r>
  <r>
    <x v="3"/>
    <x v="3"/>
    <x v="0"/>
    <x v="2"/>
    <x v="0"/>
    <x v="3"/>
    <x v="0"/>
    <x v="1"/>
    <n v="4"/>
    <n v="50652902.685000002"/>
  </r>
  <r>
    <x v="3"/>
    <x v="3"/>
    <x v="0"/>
    <x v="2"/>
    <x v="0"/>
    <x v="3"/>
    <x v="1"/>
    <x v="0"/>
    <n v="6"/>
    <n v="20524016.303999998"/>
  </r>
  <r>
    <x v="3"/>
    <x v="3"/>
    <x v="0"/>
    <x v="2"/>
    <x v="0"/>
    <x v="3"/>
    <x v="1"/>
    <x v="1"/>
    <n v="6"/>
    <n v="25343286.809999995"/>
  </r>
  <r>
    <x v="3"/>
    <x v="3"/>
    <x v="0"/>
    <x v="2"/>
    <x v="1"/>
    <x v="2"/>
    <x v="3"/>
    <x v="0"/>
    <n v="3"/>
    <n v="15270381"/>
  </r>
  <r>
    <x v="3"/>
    <x v="3"/>
    <x v="0"/>
    <x v="2"/>
    <x v="1"/>
    <x v="2"/>
    <x v="3"/>
    <x v="1"/>
    <n v="1"/>
    <n v="4909245"/>
  </r>
  <r>
    <x v="3"/>
    <x v="3"/>
    <x v="0"/>
    <x v="2"/>
    <x v="1"/>
    <x v="4"/>
    <x v="0"/>
    <x v="0"/>
    <n v="16"/>
    <n v="240639589.5968031"/>
  </r>
  <r>
    <x v="3"/>
    <x v="3"/>
    <x v="0"/>
    <x v="2"/>
    <x v="1"/>
    <x v="4"/>
    <x v="0"/>
    <x v="1"/>
    <n v="15"/>
    <n v="229057769.43307626"/>
  </r>
  <r>
    <x v="3"/>
    <x v="3"/>
    <x v="0"/>
    <x v="2"/>
    <x v="1"/>
    <x v="4"/>
    <x v="3"/>
    <x v="0"/>
    <n v="28"/>
    <n v="131361275.20027444"/>
  </r>
  <r>
    <x v="3"/>
    <x v="3"/>
    <x v="0"/>
    <x v="2"/>
    <x v="1"/>
    <x v="4"/>
    <x v="3"/>
    <x v="1"/>
    <n v="66"/>
    <n v="330857021.1441564"/>
  </r>
  <r>
    <x v="3"/>
    <x v="3"/>
    <x v="0"/>
    <x v="2"/>
    <x v="1"/>
    <x v="4"/>
    <x v="1"/>
    <x v="0"/>
    <n v="30"/>
    <n v="106703657.00669575"/>
  </r>
  <r>
    <x v="3"/>
    <x v="3"/>
    <x v="0"/>
    <x v="2"/>
    <x v="1"/>
    <x v="4"/>
    <x v="1"/>
    <x v="1"/>
    <n v="47"/>
    <n v="166375002.78101462"/>
  </r>
  <r>
    <x v="3"/>
    <x v="3"/>
    <x v="0"/>
    <x v="3"/>
    <x v="0"/>
    <x v="0"/>
    <x v="0"/>
    <x v="0"/>
    <n v="18"/>
    <n v="348176669.01380712"/>
  </r>
  <r>
    <x v="3"/>
    <x v="3"/>
    <x v="0"/>
    <x v="3"/>
    <x v="0"/>
    <x v="0"/>
    <x v="0"/>
    <x v="1"/>
    <n v="13"/>
    <n v="239221094.432051"/>
  </r>
  <r>
    <x v="3"/>
    <x v="3"/>
    <x v="0"/>
    <x v="3"/>
    <x v="0"/>
    <x v="0"/>
    <x v="3"/>
    <x v="0"/>
    <n v="103"/>
    <n v="955052921.83032656"/>
  </r>
  <r>
    <x v="3"/>
    <x v="3"/>
    <x v="0"/>
    <x v="3"/>
    <x v="0"/>
    <x v="0"/>
    <x v="3"/>
    <x v="1"/>
    <n v="68"/>
    <n v="619771332.50321805"/>
  </r>
  <r>
    <x v="3"/>
    <x v="3"/>
    <x v="0"/>
    <x v="3"/>
    <x v="0"/>
    <x v="0"/>
    <x v="4"/>
    <x v="0"/>
    <n v="12"/>
    <n v="63641893.875688948"/>
  </r>
  <r>
    <x v="3"/>
    <x v="3"/>
    <x v="0"/>
    <x v="3"/>
    <x v="0"/>
    <x v="0"/>
    <x v="4"/>
    <x v="1"/>
    <n v="20"/>
    <n v="104243404.21851534"/>
  </r>
  <r>
    <x v="3"/>
    <x v="3"/>
    <x v="0"/>
    <x v="3"/>
    <x v="0"/>
    <x v="0"/>
    <x v="1"/>
    <x v="0"/>
    <n v="10"/>
    <n v="33770899.274900854"/>
  </r>
  <r>
    <x v="3"/>
    <x v="3"/>
    <x v="0"/>
    <x v="3"/>
    <x v="0"/>
    <x v="0"/>
    <x v="1"/>
    <x v="1"/>
    <n v="15"/>
    <n v="45868362.472491875"/>
  </r>
  <r>
    <x v="3"/>
    <x v="3"/>
    <x v="0"/>
    <x v="3"/>
    <x v="0"/>
    <x v="0"/>
    <x v="2"/>
    <x v="0"/>
    <n v="4"/>
    <n v="10543277.159346314"/>
  </r>
  <r>
    <x v="3"/>
    <x v="3"/>
    <x v="0"/>
    <x v="3"/>
    <x v="0"/>
    <x v="0"/>
    <x v="2"/>
    <x v="1"/>
    <n v="1"/>
    <n v="2148909.7879113937"/>
  </r>
  <r>
    <x v="3"/>
    <x v="3"/>
    <x v="0"/>
    <x v="3"/>
    <x v="0"/>
    <x v="1"/>
    <x v="3"/>
    <x v="0"/>
    <n v="575"/>
    <n v="5265880325.2040339"/>
  </r>
  <r>
    <x v="3"/>
    <x v="3"/>
    <x v="0"/>
    <x v="3"/>
    <x v="0"/>
    <x v="1"/>
    <x v="3"/>
    <x v="1"/>
    <n v="571"/>
    <n v="5079125534.9461737"/>
  </r>
  <r>
    <x v="3"/>
    <x v="3"/>
    <x v="0"/>
    <x v="3"/>
    <x v="0"/>
    <x v="1"/>
    <x v="4"/>
    <x v="0"/>
    <n v="69"/>
    <n v="365940889.7852115"/>
  </r>
  <r>
    <x v="3"/>
    <x v="3"/>
    <x v="0"/>
    <x v="3"/>
    <x v="0"/>
    <x v="1"/>
    <x v="4"/>
    <x v="1"/>
    <n v="124"/>
    <n v="646309106.15479493"/>
  </r>
  <r>
    <x v="3"/>
    <x v="3"/>
    <x v="0"/>
    <x v="3"/>
    <x v="0"/>
    <x v="1"/>
    <x v="1"/>
    <x v="0"/>
    <n v="98"/>
    <n v="330954812.89402831"/>
  </r>
  <r>
    <x v="3"/>
    <x v="3"/>
    <x v="0"/>
    <x v="3"/>
    <x v="0"/>
    <x v="1"/>
    <x v="1"/>
    <x v="1"/>
    <n v="163"/>
    <n v="498436205.53441173"/>
  </r>
  <r>
    <x v="3"/>
    <x v="3"/>
    <x v="0"/>
    <x v="3"/>
    <x v="0"/>
    <x v="1"/>
    <x v="2"/>
    <x v="0"/>
    <n v="122"/>
    <n v="321569953.3600626"/>
  </r>
  <r>
    <x v="3"/>
    <x v="3"/>
    <x v="0"/>
    <x v="3"/>
    <x v="0"/>
    <x v="1"/>
    <x v="2"/>
    <x v="1"/>
    <n v="8"/>
    <n v="17191278.303291146"/>
  </r>
  <r>
    <x v="3"/>
    <x v="3"/>
    <x v="0"/>
    <x v="3"/>
    <x v="1"/>
    <x v="2"/>
    <x v="3"/>
    <x v="0"/>
    <n v="10"/>
    <n v="52566834"/>
  </r>
  <r>
    <x v="3"/>
    <x v="3"/>
    <x v="0"/>
    <x v="3"/>
    <x v="1"/>
    <x v="2"/>
    <x v="4"/>
    <x v="0"/>
    <n v="1"/>
    <n v="2864832"/>
  </r>
  <r>
    <x v="3"/>
    <x v="3"/>
    <x v="0"/>
    <x v="3"/>
    <x v="1"/>
    <x v="2"/>
    <x v="1"/>
    <x v="0"/>
    <n v="1"/>
    <n v="2666664"/>
  </r>
  <r>
    <x v="3"/>
    <x v="3"/>
    <x v="0"/>
    <x v="4"/>
    <x v="0"/>
    <x v="0"/>
    <x v="0"/>
    <x v="0"/>
    <n v="172"/>
    <n v="2299838701.042995"/>
  </r>
  <r>
    <x v="3"/>
    <x v="3"/>
    <x v="0"/>
    <x v="4"/>
    <x v="0"/>
    <x v="0"/>
    <x v="0"/>
    <x v="1"/>
    <n v="76"/>
    <n v="892374010.92774928"/>
  </r>
  <r>
    <x v="3"/>
    <x v="3"/>
    <x v="0"/>
    <x v="4"/>
    <x v="0"/>
    <x v="0"/>
    <x v="3"/>
    <x v="0"/>
    <n v="133"/>
    <n v="935284416.07524228"/>
  </r>
  <r>
    <x v="3"/>
    <x v="3"/>
    <x v="0"/>
    <x v="4"/>
    <x v="0"/>
    <x v="0"/>
    <x v="3"/>
    <x v="1"/>
    <n v="85"/>
    <n v="559904969.55548036"/>
  </r>
  <r>
    <x v="3"/>
    <x v="3"/>
    <x v="0"/>
    <x v="4"/>
    <x v="0"/>
    <x v="0"/>
    <x v="4"/>
    <x v="0"/>
    <n v="11"/>
    <n v="37223923.068529405"/>
  </r>
  <r>
    <x v="3"/>
    <x v="3"/>
    <x v="0"/>
    <x v="4"/>
    <x v="0"/>
    <x v="0"/>
    <x v="4"/>
    <x v="1"/>
    <n v="7"/>
    <n v="20693005.998"/>
  </r>
  <r>
    <x v="3"/>
    <x v="3"/>
    <x v="0"/>
    <x v="4"/>
    <x v="0"/>
    <x v="0"/>
    <x v="1"/>
    <x v="0"/>
    <n v="37"/>
    <n v="90962749.92804037"/>
  </r>
  <r>
    <x v="3"/>
    <x v="3"/>
    <x v="0"/>
    <x v="4"/>
    <x v="0"/>
    <x v="0"/>
    <x v="1"/>
    <x v="1"/>
    <n v="57"/>
    <n v="139748400.57955274"/>
  </r>
  <r>
    <x v="3"/>
    <x v="3"/>
    <x v="0"/>
    <x v="4"/>
    <x v="0"/>
    <x v="0"/>
    <x v="2"/>
    <x v="0"/>
    <n v="13"/>
    <n v="25089016.70482143"/>
  </r>
  <r>
    <x v="3"/>
    <x v="3"/>
    <x v="0"/>
    <x v="4"/>
    <x v="0"/>
    <x v="1"/>
    <x v="3"/>
    <x v="0"/>
    <n v="1983"/>
    <n v="13035528381.902466"/>
  </r>
  <r>
    <x v="3"/>
    <x v="3"/>
    <x v="0"/>
    <x v="4"/>
    <x v="0"/>
    <x v="1"/>
    <x v="3"/>
    <x v="1"/>
    <n v="2378"/>
    <n v="14928747332.051929"/>
  </r>
  <r>
    <x v="3"/>
    <x v="3"/>
    <x v="0"/>
    <x v="4"/>
    <x v="0"/>
    <x v="1"/>
    <x v="4"/>
    <x v="0"/>
    <n v="312"/>
    <n v="939632138.57836473"/>
  </r>
  <r>
    <x v="3"/>
    <x v="3"/>
    <x v="0"/>
    <x v="4"/>
    <x v="0"/>
    <x v="1"/>
    <x v="4"/>
    <x v="1"/>
    <n v="414"/>
    <n v="1198705695.3219812"/>
  </r>
  <r>
    <x v="3"/>
    <x v="3"/>
    <x v="0"/>
    <x v="4"/>
    <x v="0"/>
    <x v="1"/>
    <x v="1"/>
    <x v="0"/>
    <n v="1932"/>
    <n v="5013567769.4535923"/>
  </r>
  <r>
    <x v="3"/>
    <x v="3"/>
    <x v="0"/>
    <x v="4"/>
    <x v="0"/>
    <x v="1"/>
    <x v="1"/>
    <x v="1"/>
    <n v="2530"/>
    <n v="6533398015.7873631"/>
  </r>
  <r>
    <x v="3"/>
    <x v="3"/>
    <x v="0"/>
    <x v="4"/>
    <x v="0"/>
    <x v="1"/>
    <x v="2"/>
    <x v="0"/>
    <n v="453"/>
    <n v="1069420934.3225135"/>
  </r>
  <r>
    <x v="3"/>
    <x v="3"/>
    <x v="0"/>
    <x v="4"/>
    <x v="0"/>
    <x v="1"/>
    <x v="2"/>
    <x v="1"/>
    <n v="750"/>
    <n v="1832309389.8026307"/>
  </r>
  <r>
    <x v="3"/>
    <x v="3"/>
    <x v="0"/>
    <x v="4"/>
    <x v="0"/>
    <x v="3"/>
    <x v="0"/>
    <x v="0"/>
    <n v="6"/>
    <n v="58606763.520846643"/>
  </r>
  <r>
    <x v="3"/>
    <x v="3"/>
    <x v="0"/>
    <x v="4"/>
    <x v="0"/>
    <x v="3"/>
    <x v="0"/>
    <x v="1"/>
    <n v="3"/>
    <n v="30186581.25"/>
  </r>
  <r>
    <x v="3"/>
    <x v="3"/>
    <x v="0"/>
    <x v="4"/>
    <x v="0"/>
    <x v="3"/>
    <x v="3"/>
    <x v="0"/>
    <n v="3"/>
    <n v="21568942.180073097"/>
  </r>
  <r>
    <x v="3"/>
    <x v="3"/>
    <x v="0"/>
    <x v="4"/>
    <x v="0"/>
    <x v="3"/>
    <x v="2"/>
    <x v="0"/>
    <n v="107"/>
    <n v="194739109.63507625"/>
  </r>
  <r>
    <x v="3"/>
    <x v="3"/>
    <x v="0"/>
    <x v="4"/>
    <x v="0"/>
    <x v="3"/>
    <x v="2"/>
    <x v="1"/>
    <n v="56"/>
    <n v="82362100.064999968"/>
  </r>
  <r>
    <x v="3"/>
    <x v="3"/>
    <x v="0"/>
    <x v="4"/>
    <x v="1"/>
    <x v="2"/>
    <x v="0"/>
    <x v="0"/>
    <n v="6"/>
    <n v="59649996"/>
  </r>
  <r>
    <x v="3"/>
    <x v="3"/>
    <x v="0"/>
    <x v="4"/>
    <x v="1"/>
    <x v="2"/>
    <x v="3"/>
    <x v="0"/>
    <n v="767"/>
    <n v="3788800599"/>
  </r>
  <r>
    <x v="3"/>
    <x v="3"/>
    <x v="0"/>
    <x v="4"/>
    <x v="1"/>
    <x v="2"/>
    <x v="3"/>
    <x v="1"/>
    <n v="700"/>
    <n v="2986707546"/>
  </r>
  <r>
    <x v="3"/>
    <x v="3"/>
    <x v="0"/>
    <x v="4"/>
    <x v="1"/>
    <x v="2"/>
    <x v="4"/>
    <x v="0"/>
    <n v="104"/>
    <n v="359489748"/>
  </r>
  <r>
    <x v="3"/>
    <x v="3"/>
    <x v="0"/>
    <x v="4"/>
    <x v="1"/>
    <x v="2"/>
    <x v="4"/>
    <x v="1"/>
    <n v="88"/>
    <n v="257584095"/>
  </r>
  <r>
    <x v="3"/>
    <x v="3"/>
    <x v="0"/>
    <x v="4"/>
    <x v="1"/>
    <x v="2"/>
    <x v="1"/>
    <x v="0"/>
    <n v="187"/>
    <n v="488562231"/>
  </r>
  <r>
    <x v="3"/>
    <x v="3"/>
    <x v="0"/>
    <x v="4"/>
    <x v="1"/>
    <x v="2"/>
    <x v="1"/>
    <x v="1"/>
    <n v="264"/>
    <n v="568931244"/>
  </r>
  <r>
    <x v="3"/>
    <x v="3"/>
    <x v="0"/>
    <x v="4"/>
    <x v="1"/>
    <x v="2"/>
    <x v="2"/>
    <x v="0"/>
    <n v="13"/>
    <n v="22123509"/>
  </r>
  <r>
    <x v="3"/>
    <x v="3"/>
    <x v="0"/>
    <x v="4"/>
    <x v="1"/>
    <x v="2"/>
    <x v="2"/>
    <x v="1"/>
    <n v="13"/>
    <n v="18516504"/>
  </r>
  <r>
    <x v="3"/>
    <x v="3"/>
    <x v="0"/>
    <x v="4"/>
    <x v="1"/>
    <x v="4"/>
    <x v="0"/>
    <x v="0"/>
    <n v="1"/>
    <n v="9372117.1158074997"/>
  </r>
  <r>
    <x v="3"/>
    <x v="3"/>
    <x v="0"/>
    <x v="4"/>
    <x v="1"/>
    <x v="4"/>
    <x v="0"/>
    <x v="1"/>
    <n v="1"/>
    <n v="8601681"/>
  </r>
  <r>
    <x v="3"/>
    <x v="3"/>
    <x v="0"/>
    <x v="4"/>
    <x v="1"/>
    <x v="4"/>
    <x v="3"/>
    <x v="0"/>
    <n v="20"/>
    <n v="139904142.08847487"/>
  </r>
  <r>
    <x v="3"/>
    <x v="3"/>
    <x v="0"/>
    <x v="4"/>
    <x v="1"/>
    <x v="4"/>
    <x v="3"/>
    <x v="1"/>
    <n v="11"/>
    <n v="69820216.940330371"/>
  </r>
  <r>
    <x v="3"/>
    <x v="3"/>
    <x v="0"/>
    <x v="4"/>
    <x v="1"/>
    <x v="4"/>
    <x v="4"/>
    <x v="1"/>
    <n v="4"/>
    <n v="14340197.489727275"/>
  </r>
  <r>
    <x v="3"/>
    <x v="3"/>
    <x v="0"/>
    <x v="4"/>
    <x v="1"/>
    <x v="4"/>
    <x v="1"/>
    <x v="0"/>
    <n v="4"/>
    <n v="9569597.2635398228"/>
  </r>
  <r>
    <x v="3"/>
    <x v="3"/>
    <x v="0"/>
    <x v="4"/>
    <x v="1"/>
    <x v="4"/>
    <x v="1"/>
    <x v="1"/>
    <n v="15"/>
    <n v="36518298.281535186"/>
  </r>
  <r>
    <x v="3"/>
    <x v="3"/>
    <x v="0"/>
    <x v="4"/>
    <x v="1"/>
    <x v="4"/>
    <x v="2"/>
    <x v="0"/>
    <n v="8"/>
    <n v="14174733.074999999"/>
  </r>
  <r>
    <x v="3"/>
    <x v="3"/>
    <x v="0"/>
    <x v="4"/>
    <x v="1"/>
    <x v="4"/>
    <x v="2"/>
    <x v="1"/>
    <n v="9"/>
    <n v="15427599.778124999"/>
  </r>
  <r>
    <x v="3"/>
    <x v="3"/>
    <x v="0"/>
    <x v="5"/>
    <x v="0"/>
    <x v="0"/>
    <x v="0"/>
    <x v="0"/>
    <n v="40"/>
    <n v="389017578.19559443"/>
  </r>
  <r>
    <x v="3"/>
    <x v="3"/>
    <x v="0"/>
    <x v="5"/>
    <x v="0"/>
    <x v="0"/>
    <x v="0"/>
    <x v="1"/>
    <n v="27"/>
    <n v="239003851.99849284"/>
  </r>
  <r>
    <x v="3"/>
    <x v="3"/>
    <x v="0"/>
    <x v="5"/>
    <x v="0"/>
    <x v="0"/>
    <x v="3"/>
    <x v="0"/>
    <n v="411"/>
    <n v="3409157128.0583429"/>
  </r>
  <r>
    <x v="3"/>
    <x v="3"/>
    <x v="0"/>
    <x v="5"/>
    <x v="0"/>
    <x v="0"/>
    <x v="3"/>
    <x v="1"/>
    <n v="124"/>
    <n v="874168207.5266608"/>
  </r>
  <r>
    <x v="3"/>
    <x v="3"/>
    <x v="0"/>
    <x v="5"/>
    <x v="0"/>
    <x v="0"/>
    <x v="4"/>
    <x v="0"/>
    <n v="3"/>
    <n v="15690834.464455714"/>
  </r>
  <r>
    <x v="3"/>
    <x v="3"/>
    <x v="0"/>
    <x v="5"/>
    <x v="0"/>
    <x v="0"/>
    <x v="4"/>
    <x v="1"/>
    <n v="4"/>
    <n v="22760137.158275999"/>
  </r>
  <r>
    <x v="3"/>
    <x v="3"/>
    <x v="0"/>
    <x v="5"/>
    <x v="0"/>
    <x v="0"/>
    <x v="1"/>
    <x v="0"/>
    <n v="31"/>
    <n v="89022844.7923581"/>
  </r>
  <r>
    <x v="3"/>
    <x v="3"/>
    <x v="0"/>
    <x v="5"/>
    <x v="0"/>
    <x v="0"/>
    <x v="1"/>
    <x v="1"/>
    <n v="88"/>
    <n v="258325142.14980417"/>
  </r>
  <r>
    <x v="3"/>
    <x v="3"/>
    <x v="0"/>
    <x v="5"/>
    <x v="0"/>
    <x v="0"/>
    <x v="2"/>
    <x v="0"/>
    <n v="52"/>
    <n v="111610258.89333335"/>
  </r>
  <r>
    <x v="3"/>
    <x v="3"/>
    <x v="0"/>
    <x v="5"/>
    <x v="0"/>
    <x v="0"/>
    <x v="2"/>
    <x v="1"/>
    <n v="3"/>
    <n v="6059267.3587500006"/>
  </r>
  <r>
    <x v="3"/>
    <x v="3"/>
    <x v="0"/>
    <x v="5"/>
    <x v="0"/>
    <x v="1"/>
    <x v="3"/>
    <x v="0"/>
    <n v="338"/>
    <n v="2717771644.2748809"/>
  </r>
  <r>
    <x v="3"/>
    <x v="3"/>
    <x v="0"/>
    <x v="5"/>
    <x v="0"/>
    <x v="1"/>
    <x v="3"/>
    <x v="1"/>
    <n v="426"/>
    <n v="3181408251.4825735"/>
  </r>
  <r>
    <x v="3"/>
    <x v="3"/>
    <x v="0"/>
    <x v="5"/>
    <x v="0"/>
    <x v="1"/>
    <x v="4"/>
    <x v="0"/>
    <n v="17"/>
    <n v="77042045.865690008"/>
  </r>
  <r>
    <x v="3"/>
    <x v="3"/>
    <x v="0"/>
    <x v="5"/>
    <x v="0"/>
    <x v="1"/>
    <x v="4"/>
    <x v="1"/>
    <n v="11"/>
    <n v="42719519.144525997"/>
  </r>
  <r>
    <x v="3"/>
    <x v="3"/>
    <x v="0"/>
    <x v="5"/>
    <x v="0"/>
    <x v="1"/>
    <x v="1"/>
    <x v="0"/>
    <n v="46"/>
    <n v="135203931.57753548"/>
  </r>
  <r>
    <x v="3"/>
    <x v="3"/>
    <x v="0"/>
    <x v="5"/>
    <x v="0"/>
    <x v="1"/>
    <x v="1"/>
    <x v="1"/>
    <n v="143"/>
    <n v="416933305.13529456"/>
  </r>
  <r>
    <x v="3"/>
    <x v="3"/>
    <x v="0"/>
    <x v="5"/>
    <x v="0"/>
    <x v="1"/>
    <x v="2"/>
    <x v="0"/>
    <n v="7"/>
    <n v="15042652.702000003"/>
  </r>
  <r>
    <x v="3"/>
    <x v="3"/>
    <x v="0"/>
    <x v="5"/>
    <x v="1"/>
    <x v="2"/>
    <x v="3"/>
    <x v="0"/>
    <n v="113"/>
    <n v="612090162"/>
  </r>
  <r>
    <x v="3"/>
    <x v="3"/>
    <x v="0"/>
    <x v="5"/>
    <x v="1"/>
    <x v="2"/>
    <x v="3"/>
    <x v="1"/>
    <n v="92"/>
    <n v="448197891"/>
  </r>
  <r>
    <x v="3"/>
    <x v="3"/>
    <x v="0"/>
    <x v="5"/>
    <x v="1"/>
    <x v="2"/>
    <x v="4"/>
    <x v="0"/>
    <n v="10"/>
    <n v="25906635"/>
  </r>
  <r>
    <x v="3"/>
    <x v="3"/>
    <x v="0"/>
    <x v="5"/>
    <x v="1"/>
    <x v="2"/>
    <x v="4"/>
    <x v="1"/>
    <n v="16"/>
    <n v="58113504"/>
  </r>
  <r>
    <x v="3"/>
    <x v="3"/>
    <x v="0"/>
    <x v="5"/>
    <x v="1"/>
    <x v="2"/>
    <x v="1"/>
    <x v="0"/>
    <n v="11"/>
    <n v="27030129"/>
  </r>
  <r>
    <x v="3"/>
    <x v="3"/>
    <x v="0"/>
    <x v="5"/>
    <x v="1"/>
    <x v="2"/>
    <x v="1"/>
    <x v="1"/>
    <n v="21"/>
    <n v="63248952"/>
  </r>
  <r>
    <x v="3"/>
    <x v="3"/>
    <x v="0"/>
    <x v="5"/>
    <x v="1"/>
    <x v="2"/>
    <x v="2"/>
    <x v="0"/>
    <n v="19"/>
    <n v="57050697"/>
  </r>
  <r>
    <x v="3"/>
    <x v="3"/>
    <x v="0"/>
    <x v="5"/>
    <x v="1"/>
    <x v="4"/>
    <x v="0"/>
    <x v="0"/>
    <n v="4"/>
    <n v="31702692.372098573"/>
  </r>
  <r>
    <x v="3"/>
    <x v="3"/>
    <x v="0"/>
    <x v="5"/>
    <x v="1"/>
    <x v="4"/>
    <x v="0"/>
    <x v="1"/>
    <n v="6"/>
    <n v="46972889.609993577"/>
  </r>
  <r>
    <x v="3"/>
    <x v="3"/>
    <x v="0"/>
    <x v="5"/>
    <x v="1"/>
    <x v="4"/>
    <x v="3"/>
    <x v="0"/>
    <n v="41"/>
    <n v="328185488.72049516"/>
  </r>
  <r>
    <x v="3"/>
    <x v="3"/>
    <x v="0"/>
    <x v="5"/>
    <x v="1"/>
    <x v="4"/>
    <x v="3"/>
    <x v="1"/>
    <n v="18"/>
    <n v="134578670.40453559"/>
  </r>
  <r>
    <x v="3"/>
    <x v="3"/>
    <x v="0"/>
    <x v="5"/>
    <x v="1"/>
    <x v="4"/>
    <x v="4"/>
    <x v="1"/>
    <n v="1"/>
    <n v="2851340.2837499999"/>
  </r>
  <r>
    <x v="3"/>
    <x v="3"/>
    <x v="0"/>
    <x v="5"/>
    <x v="1"/>
    <x v="4"/>
    <x v="1"/>
    <x v="0"/>
    <n v="15"/>
    <n v="43515638.30322583"/>
  </r>
  <r>
    <x v="3"/>
    <x v="3"/>
    <x v="0"/>
    <x v="5"/>
    <x v="1"/>
    <x v="4"/>
    <x v="1"/>
    <x v="1"/>
    <n v="28"/>
    <n v="82434056.194911718"/>
  </r>
  <r>
    <x v="3"/>
    <x v="3"/>
    <x v="0"/>
    <x v="5"/>
    <x v="1"/>
    <x v="4"/>
    <x v="2"/>
    <x v="0"/>
    <n v="11"/>
    <n v="23687077.718333341"/>
  </r>
  <r>
    <x v="3"/>
    <x v="3"/>
    <x v="0"/>
    <x v="5"/>
    <x v="1"/>
    <x v="4"/>
    <x v="2"/>
    <x v="1"/>
    <n v="2"/>
    <n v="4039511.5725000007"/>
  </r>
  <r>
    <x v="3"/>
    <x v="3"/>
    <x v="0"/>
    <x v="5"/>
    <x v="1"/>
    <x v="3"/>
    <x v="3"/>
    <x v="0"/>
    <n v="21"/>
    <n v="201687045"/>
  </r>
  <r>
    <x v="3"/>
    <x v="3"/>
    <x v="0"/>
    <x v="5"/>
    <x v="1"/>
    <x v="3"/>
    <x v="3"/>
    <x v="1"/>
    <n v="8"/>
    <n v="78944763"/>
  </r>
  <r>
    <x v="3"/>
    <x v="3"/>
    <x v="0"/>
    <x v="5"/>
    <x v="1"/>
    <x v="3"/>
    <x v="1"/>
    <x v="1"/>
    <n v="1"/>
    <n v="7360320"/>
  </r>
  <r>
    <x v="3"/>
    <x v="3"/>
    <x v="0"/>
    <x v="6"/>
    <x v="0"/>
    <x v="0"/>
    <x v="0"/>
    <x v="0"/>
    <n v="151"/>
    <n v="1769094470.6049016"/>
  </r>
  <r>
    <x v="3"/>
    <x v="3"/>
    <x v="0"/>
    <x v="6"/>
    <x v="0"/>
    <x v="0"/>
    <x v="0"/>
    <x v="1"/>
    <n v="79"/>
    <n v="1006921142.161828"/>
  </r>
  <r>
    <x v="3"/>
    <x v="3"/>
    <x v="0"/>
    <x v="6"/>
    <x v="0"/>
    <x v="0"/>
    <x v="3"/>
    <x v="0"/>
    <n v="80"/>
    <n v="612415260.28874457"/>
  </r>
  <r>
    <x v="3"/>
    <x v="3"/>
    <x v="0"/>
    <x v="6"/>
    <x v="0"/>
    <x v="0"/>
    <x v="3"/>
    <x v="1"/>
    <n v="56"/>
    <n v="431354586.35521948"/>
  </r>
  <r>
    <x v="3"/>
    <x v="3"/>
    <x v="0"/>
    <x v="6"/>
    <x v="0"/>
    <x v="0"/>
    <x v="4"/>
    <x v="0"/>
    <n v="13"/>
    <n v="52322281.635006085"/>
  </r>
  <r>
    <x v="3"/>
    <x v="3"/>
    <x v="0"/>
    <x v="6"/>
    <x v="0"/>
    <x v="0"/>
    <x v="4"/>
    <x v="1"/>
    <n v="13"/>
    <n v="57949487.319233142"/>
  </r>
  <r>
    <x v="3"/>
    <x v="3"/>
    <x v="0"/>
    <x v="6"/>
    <x v="0"/>
    <x v="0"/>
    <x v="1"/>
    <x v="0"/>
    <n v="42"/>
    <n v="104049334.35482307"/>
  </r>
  <r>
    <x v="3"/>
    <x v="3"/>
    <x v="0"/>
    <x v="6"/>
    <x v="0"/>
    <x v="0"/>
    <x v="1"/>
    <x v="1"/>
    <n v="78"/>
    <n v="225406236.24347839"/>
  </r>
  <r>
    <x v="3"/>
    <x v="3"/>
    <x v="0"/>
    <x v="6"/>
    <x v="0"/>
    <x v="0"/>
    <x v="2"/>
    <x v="0"/>
    <n v="20"/>
    <n v="42084684.671701021"/>
  </r>
  <r>
    <x v="3"/>
    <x v="3"/>
    <x v="0"/>
    <x v="6"/>
    <x v="0"/>
    <x v="1"/>
    <x v="3"/>
    <x v="0"/>
    <n v="1030"/>
    <n v="6395479191.24615"/>
  </r>
  <r>
    <x v="3"/>
    <x v="3"/>
    <x v="0"/>
    <x v="6"/>
    <x v="0"/>
    <x v="1"/>
    <x v="3"/>
    <x v="1"/>
    <n v="1028"/>
    <n v="6174144750.5314131"/>
  </r>
  <r>
    <x v="3"/>
    <x v="3"/>
    <x v="0"/>
    <x v="6"/>
    <x v="0"/>
    <x v="1"/>
    <x v="4"/>
    <x v="0"/>
    <n v="145"/>
    <n v="434697905.68132734"/>
  </r>
  <r>
    <x v="3"/>
    <x v="3"/>
    <x v="0"/>
    <x v="6"/>
    <x v="0"/>
    <x v="1"/>
    <x v="4"/>
    <x v="1"/>
    <n v="278"/>
    <n v="785652908.53095448"/>
  </r>
  <r>
    <x v="3"/>
    <x v="3"/>
    <x v="0"/>
    <x v="6"/>
    <x v="0"/>
    <x v="1"/>
    <x v="1"/>
    <x v="0"/>
    <n v="253"/>
    <n v="615313481.89990163"/>
  </r>
  <r>
    <x v="3"/>
    <x v="3"/>
    <x v="0"/>
    <x v="6"/>
    <x v="0"/>
    <x v="1"/>
    <x v="1"/>
    <x v="1"/>
    <n v="553"/>
    <n v="1337888578.9934068"/>
  </r>
  <r>
    <x v="3"/>
    <x v="3"/>
    <x v="0"/>
    <x v="6"/>
    <x v="0"/>
    <x v="1"/>
    <x v="2"/>
    <x v="0"/>
    <n v="26"/>
    <n v="50537985.682916656"/>
  </r>
  <r>
    <x v="3"/>
    <x v="3"/>
    <x v="0"/>
    <x v="6"/>
    <x v="0"/>
    <x v="1"/>
    <x v="2"/>
    <x v="1"/>
    <n v="2"/>
    <n v="3882273.23"/>
  </r>
  <r>
    <x v="3"/>
    <x v="3"/>
    <x v="0"/>
    <x v="6"/>
    <x v="0"/>
    <x v="3"/>
    <x v="0"/>
    <x v="0"/>
    <n v="50"/>
    <n v="643915666.76402581"/>
  </r>
  <r>
    <x v="3"/>
    <x v="3"/>
    <x v="0"/>
    <x v="6"/>
    <x v="0"/>
    <x v="3"/>
    <x v="0"/>
    <x v="1"/>
    <n v="43"/>
    <n v="560151567.45571589"/>
  </r>
  <r>
    <x v="3"/>
    <x v="3"/>
    <x v="0"/>
    <x v="6"/>
    <x v="0"/>
    <x v="3"/>
    <x v="3"/>
    <x v="0"/>
    <n v="314"/>
    <n v="2370524357.095633"/>
  </r>
  <r>
    <x v="3"/>
    <x v="3"/>
    <x v="0"/>
    <x v="6"/>
    <x v="0"/>
    <x v="3"/>
    <x v="3"/>
    <x v="1"/>
    <n v="383"/>
    <n v="2797910417.3684764"/>
  </r>
  <r>
    <x v="3"/>
    <x v="3"/>
    <x v="0"/>
    <x v="6"/>
    <x v="0"/>
    <x v="3"/>
    <x v="4"/>
    <x v="0"/>
    <n v="1"/>
    <n v="3596451.8982545454"/>
  </r>
  <r>
    <x v="3"/>
    <x v="3"/>
    <x v="0"/>
    <x v="6"/>
    <x v="0"/>
    <x v="3"/>
    <x v="4"/>
    <x v="1"/>
    <n v="1"/>
    <n v="5377200.6162"/>
  </r>
  <r>
    <x v="3"/>
    <x v="3"/>
    <x v="0"/>
    <x v="6"/>
    <x v="0"/>
    <x v="3"/>
    <x v="1"/>
    <x v="0"/>
    <n v="38"/>
    <n v="134956087.69681352"/>
  </r>
  <r>
    <x v="3"/>
    <x v="3"/>
    <x v="0"/>
    <x v="6"/>
    <x v="0"/>
    <x v="3"/>
    <x v="1"/>
    <x v="1"/>
    <n v="107"/>
    <n v="380766362.6876266"/>
  </r>
  <r>
    <x v="3"/>
    <x v="3"/>
    <x v="0"/>
    <x v="6"/>
    <x v="0"/>
    <x v="3"/>
    <x v="2"/>
    <x v="0"/>
    <n v="22"/>
    <n v="45799734.184724793"/>
  </r>
  <r>
    <x v="3"/>
    <x v="3"/>
    <x v="0"/>
    <x v="6"/>
    <x v="0"/>
    <x v="3"/>
    <x v="2"/>
    <x v="1"/>
    <n v="1"/>
    <n v="2172916.6805976927"/>
  </r>
  <r>
    <x v="3"/>
    <x v="3"/>
    <x v="0"/>
    <x v="6"/>
    <x v="1"/>
    <x v="2"/>
    <x v="3"/>
    <x v="0"/>
    <n v="675"/>
    <n v="3289362941.4349384"/>
  </r>
  <r>
    <x v="3"/>
    <x v="3"/>
    <x v="0"/>
    <x v="6"/>
    <x v="1"/>
    <x v="2"/>
    <x v="3"/>
    <x v="1"/>
    <n v="614"/>
    <n v="2555251302"/>
  </r>
  <r>
    <x v="3"/>
    <x v="3"/>
    <x v="0"/>
    <x v="6"/>
    <x v="1"/>
    <x v="2"/>
    <x v="4"/>
    <x v="0"/>
    <n v="95"/>
    <n v="287705766"/>
  </r>
  <r>
    <x v="3"/>
    <x v="3"/>
    <x v="0"/>
    <x v="6"/>
    <x v="1"/>
    <x v="2"/>
    <x v="4"/>
    <x v="1"/>
    <n v="124"/>
    <n v="302255819.47507954"/>
  </r>
  <r>
    <x v="3"/>
    <x v="3"/>
    <x v="0"/>
    <x v="6"/>
    <x v="1"/>
    <x v="2"/>
    <x v="1"/>
    <x v="0"/>
    <n v="237"/>
    <n v="550024260"/>
  </r>
  <r>
    <x v="3"/>
    <x v="3"/>
    <x v="0"/>
    <x v="6"/>
    <x v="1"/>
    <x v="2"/>
    <x v="1"/>
    <x v="1"/>
    <n v="360"/>
    <n v="689404989"/>
  </r>
  <r>
    <x v="3"/>
    <x v="3"/>
    <x v="0"/>
    <x v="6"/>
    <x v="1"/>
    <x v="2"/>
    <x v="2"/>
    <x v="0"/>
    <n v="5"/>
    <n v="7538451"/>
  </r>
  <r>
    <x v="3"/>
    <x v="3"/>
    <x v="0"/>
    <x v="6"/>
    <x v="1"/>
    <x v="2"/>
    <x v="2"/>
    <x v="1"/>
    <n v="11"/>
    <n v="7248678"/>
  </r>
  <r>
    <x v="3"/>
    <x v="3"/>
    <x v="0"/>
    <x v="6"/>
    <x v="1"/>
    <x v="4"/>
    <x v="0"/>
    <x v="1"/>
    <n v="1"/>
    <n v="10598106"/>
  </r>
  <r>
    <x v="3"/>
    <x v="3"/>
    <x v="0"/>
    <x v="6"/>
    <x v="1"/>
    <x v="4"/>
    <x v="3"/>
    <x v="0"/>
    <n v="14"/>
    <n v="93582752.266559198"/>
  </r>
  <r>
    <x v="3"/>
    <x v="3"/>
    <x v="0"/>
    <x v="6"/>
    <x v="1"/>
    <x v="4"/>
    <x v="3"/>
    <x v="1"/>
    <n v="17"/>
    <n v="109647242.09837562"/>
  </r>
  <r>
    <x v="3"/>
    <x v="3"/>
    <x v="0"/>
    <x v="6"/>
    <x v="1"/>
    <x v="4"/>
    <x v="4"/>
    <x v="0"/>
    <n v="3"/>
    <n v="7789594.0928947357"/>
  </r>
  <r>
    <x v="3"/>
    <x v="3"/>
    <x v="0"/>
    <x v="6"/>
    <x v="1"/>
    <x v="4"/>
    <x v="4"/>
    <x v="1"/>
    <n v="4"/>
    <n v="15404208.830544913"/>
  </r>
  <r>
    <x v="3"/>
    <x v="3"/>
    <x v="0"/>
    <x v="6"/>
    <x v="1"/>
    <x v="4"/>
    <x v="1"/>
    <x v="0"/>
    <n v="5"/>
    <n v="13241850.838536089"/>
  </r>
  <r>
    <x v="3"/>
    <x v="3"/>
    <x v="0"/>
    <x v="6"/>
    <x v="1"/>
    <x v="4"/>
    <x v="1"/>
    <x v="1"/>
    <n v="15"/>
    <n v="39873160.609987617"/>
  </r>
  <r>
    <x v="3"/>
    <x v="3"/>
    <x v="0"/>
    <x v="6"/>
    <x v="1"/>
    <x v="4"/>
    <x v="2"/>
    <x v="0"/>
    <n v="2"/>
    <n v="3793369.71"/>
  </r>
  <r>
    <x v="3"/>
    <x v="3"/>
    <x v="0"/>
    <x v="6"/>
    <x v="1"/>
    <x v="4"/>
    <x v="2"/>
    <x v="1"/>
    <n v="2"/>
    <n v="3842547.6149999998"/>
  </r>
  <r>
    <x v="3"/>
    <x v="3"/>
    <x v="0"/>
    <x v="6"/>
    <x v="1"/>
    <x v="3"/>
    <x v="0"/>
    <x v="0"/>
    <n v="20"/>
    <n v="316584960"/>
  </r>
  <r>
    <x v="3"/>
    <x v="3"/>
    <x v="0"/>
    <x v="6"/>
    <x v="1"/>
    <x v="3"/>
    <x v="0"/>
    <x v="1"/>
    <n v="9"/>
    <n v="130985493"/>
  </r>
  <r>
    <x v="3"/>
    <x v="3"/>
    <x v="0"/>
    <x v="6"/>
    <x v="1"/>
    <x v="3"/>
    <x v="3"/>
    <x v="0"/>
    <n v="40"/>
    <n v="322609491"/>
  </r>
  <r>
    <x v="3"/>
    <x v="3"/>
    <x v="0"/>
    <x v="6"/>
    <x v="1"/>
    <x v="3"/>
    <x v="3"/>
    <x v="1"/>
    <n v="48"/>
    <n v="356245041"/>
  </r>
  <r>
    <x v="3"/>
    <x v="3"/>
    <x v="0"/>
    <x v="6"/>
    <x v="1"/>
    <x v="3"/>
    <x v="1"/>
    <x v="0"/>
    <n v="8"/>
    <n v="24488112"/>
  </r>
  <r>
    <x v="3"/>
    <x v="3"/>
    <x v="0"/>
    <x v="6"/>
    <x v="1"/>
    <x v="3"/>
    <x v="1"/>
    <x v="1"/>
    <n v="36"/>
    <n v="121925013"/>
  </r>
  <r>
    <x v="3"/>
    <x v="3"/>
    <x v="0"/>
    <x v="6"/>
    <x v="1"/>
    <x v="3"/>
    <x v="2"/>
    <x v="0"/>
    <n v="19"/>
    <n v="39931515"/>
  </r>
  <r>
    <x v="3"/>
    <x v="3"/>
    <x v="0"/>
    <x v="6"/>
    <x v="1"/>
    <x v="3"/>
    <x v="2"/>
    <x v="1"/>
    <n v="4"/>
    <n v="7595553"/>
  </r>
  <r>
    <x v="3"/>
    <x v="3"/>
    <x v="0"/>
    <x v="7"/>
    <x v="0"/>
    <x v="0"/>
    <x v="0"/>
    <x v="0"/>
    <n v="387"/>
    <n v="5827540610.8871346"/>
  </r>
  <r>
    <x v="3"/>
    <x v="3"/>
    <x v="0"/>
    <x v="7"/>
    <x v="0"/>
    <x v="0"/>
    <x v="0"/>
    <x v="1"/>
    <n v="208"/>
    <n v="2944953333.1447482"/>
  </r>
  <r>
    <x v="3"/>
    <x v="3"/>
    <x v="0"/>
    <x v="7"/>
    <x v="0"/>
    <x v="0"/>
    <x v="3"/>
    <x v="0"/>
    <n v="1390"/>
    <n v="13117366922.801762"/>
  </r>
  <r>
    <x v="3"/>
    <x v="3"/>
    <x v="0"/>
    <x v="7"/>
    <x v="0"/>
    <x v="0"/>
    <x v="3"/>
    <x v="1"/>
    <n v="1524"/>
    <n v="14394616172.439001"/>
  </r>
  <r>
    <x v="3"/>
    <x v="3"/>
    <x v="0"/>
    <x v="7"/>
    <x v="0"/>
    <x v="0"/>
    <x v="4"/>
    <x v="0"/>
    <n v="276"/>
    <n v="1314702207.0612001"/>
  </r>
  <r>
    <x v="3"/>
    <x v="3"/>
    <x v="0"/>
    <x v="7"/>
    <x v="0"/>
    <x v="0"/>
    <x v="4"/>
    <x v="1"/>
    <n v="319"/>
    <n v="1540646606.7444141"/>
  </r>
  <r>
    <x v="3"/>
    <x v="3"/>
    <x v="0"/>
    <x v="7"/>
    <x v="0"/>
    <x v="0"/>
    <x v="1"/>
    <x v="0"/>
    <n v="469"/>
    <n v="1672960798.4640615"/>
  </r>
  <r>
    <x v="3"/>
    <x v="3"/>
    <x v="0"/>
    <x v="7"/>
    <x v="0"/>
    <x v="0"/>
    <x v="1"/>
    <x v="1"/>
    <n v="517"/>
    <n v="1942479474.0048969"/>
  </r>
  <r>
    <x v="3"/>
    <x v="3"/>
    <x v="0"/>
    <x v="7"/>
    <x v="0"/>
    <x v="0"/>
    <x v="2"/>
    <x v="0"/>
    <n v="202"/>
    <n v="506756102.27320081"/>
  </r>
  <r>
    <x v="3"/>
    <x v="3"/>
    <x v="0"/>
    <x v="7"/>
    <x v="0"/>
    <x v="0"/>
    <x v="2"/>
    <x v="1"/>
    <n v="5"/>
    <n v="12084407.728760799"/>
  </r>
  <r>
    <x v="3"/>
    <x v="3"/>
    <x v="0"/>
    <x v="7"/>
    <x v="0"/>
    <x v="1"/>
    <x v="0"/>
    <x v="0"/>
    <n v="37"/>
    <n v="672953278.118608"/>
  </r>
  <r>
    <x v="3"/>
    <x v="3"/>
    <x v="0"/>
    <x v="7"/>
    <x v="0"/>
    <x v="1"/>
    <x v="0"/>
    <x v="1"/>
    <n v="24"/>
    <n v="322772502.51869994"/>
  </r>
  <r>
    <x v="3"/>
    <x v="3"/>
    <x v="0"/>
    <x v="7"/>
    <x v="0"/>
    <x v="1"/>
    <x v="3"/>
    <x v="0"/>
    <n v="1755"/>
    <n v="16535278645.241415"/>
  </r>
  <r>
    <x v="3"/>
    <x v="3"/>
    <x v="0"/>
    <x v="7"/>
    <x v="0"/>
    <x v="1"/>
    <x v="3"/>
    <x v="1"/>
    <n v="1628"/>
    <n v="14860809774.133654"/>
  </r>
  <r>
    <x v="3"/>
    <x v="3"/>
    <x v="0"/>
    <x v="7"/>
    <x v="0"/>
    <x v="1"/>
    <x v="4"/>
    <x v="0"/>
    <n v="234"/>
    <n v="932688863.26783562"/>
  </r>
  <r>
    <x v="3"/>
    <x v="3"/>
    <x v="0"/>
    <x v="7"/>
    <x v="0"/>
    <x v="1"/>
    <x v="4"/>
    <x v="1"/>
    <n v="199"/>
    <n v="757999125.02219021"/>
  </r>
  <r>
    <x v="3"/>
    <x v="3"/>
    <x v="0"/>
    <x v="7"/>
    <x v="0"/>
    <x v="1"/>
    <x v="1"/>
    <x v="0"/>
    <n v="684"/>
    <n v="2018011065.4902022"/>
  </r>
  <r>
    <x v="3"/>
    <x v="3"/>
    <x v="0"/>
    <x v="7"/>
    <x v="0"/>
    <x v="1"/>
    <x v="1"/>
    <x v="1"/>
    <n v="999"/>
    <n v="3114191587.9673023"/>
  </r>
  <r>
    <x v="3"/>
    <x v="3"/>
    <x v="0"/>
    <x v="7"/>
    <x v="0"/>
    <x v="1"/>
    <x v="2"/>
    <x v="0"/>
    <n v="213"/>
    <n v="518671955.39383596"/>
  </r>
  <r>
    <x v="3"/>
    <x v="3"/>
    <x v="0"/>
    <x v="7"/>
    <x v="0"/>
    <x v="1"/>
    <x v="2"/>
    <x v="1"/>
    <n v="20"/>
    <n v="45472171.360591203"/>
  </r>
  <r>
    <x v="3"/>
    <x v="3"/>
    <x v="0"/>
    <x v="7"/>
    <x v="1"/>
    <x v="2"/>
    <x v="0"/>
    <x v="0"/>
    <n v="3"/>
    <n v="13139244"/>
  </r>
  <r>
    <x v="3"/>
    <x v="3"/>
    <x v="0"/>
    <x v="7"/>
    <x v="1"/>
    <x v="2"/>
    <x v="3"/>
    <x v="0"/>
    <n v="160"/>
    <n v="1230666648"/>
  </r>
  <r>
    <x v="3"/>
    <x v="3"/>
    <x v="0"/>
    <x v="7"/>
    <x v="1"/>
    <x v="2"/>
    <x v="3"/>
    <x v="1"/>
    <n v="116"/>
    <n v="787200987"/>
  </r>
  <r>
    <x v="3"/>
    <x v="3"/>
    <x v="0"/>
    <x v="7"/>
    <x v="1"/>
    <x v="2"/>
    <x v="4"/>
    <x v="0"/>
    <n v="17"/>
    <n v="55299498"/>
  </r>
  <r>
    <x v="3"/>
    <x v="3"/>
    <x v="0"/>
    <x v="7"/>
    <x v="1"/>
    <x v="2"/>
    <x v="4"/>
    <x v="1"/>
    <n v="19"/>
    <n v="60969609"/>
  </r>
  <r>
    <x v="3"/>
    <x v="3"/>
    <x v="0"/>
    <x v="7"/>
    <x v="1"/>
    <x v="2"/>
    <x v="1"/>
    <x v="0"/>
    <n v="11"/>
    <n v="28834980"/>
  </r>
  <r>
    <x v="3"/>
    <x v="3"/>
    <x v="0"/>
    <x v="7"/>
    <x v="1"/>
    <x v="2"/>
    <x v="1"/>
    <x v="1"/>
    <n v="26"/>
    <n v="65317071"/>
  </r>
  <r>
    <x v="3"/>
    <x v="3"/>
    <x v="0"/>
    <x v="7"/>
    <x v="1"/>
    <x v="2"/>
    <x v="2"/>
    <x v="0"/>
    <n v="8"/>
    <n v="14233158"/>
  </r>
  <r>
    <x v="3"/>
    <x v="3"/>
    <x v="0"/>
    <x v="7"/>
    <x v="1"/>
    <x v="2"/>
    <x v="2"/>
    <x v="1"/>
    <n v="3"/>
    <n v="4801854"/>
  </r>
  <r>
    <x v="3"/>
    <x v="3"/>
    <x v="0"/>
    <x v="7"/>
    <x v="1"/>
    <x v="4"/>
    <x v="0"/>
    <x v="0"/>
    <n v="6"/>
    <n v="80121304.990783811"/>
  </r>
  <r>
    <x v="3"/>
    <x v="3"/>
    <x v="0"/>
    <x v="7"/>
    <x v="1"/>
    <x v="4"/>
    <x v="0"/>
    <x v="1"/>
    <n v="4"/>
    <n v="50625176.374062337"/>
  </r>
  <r>
    <x v="3"/>
    <x v="3"/>
    <x v="0"/>
    <x v="7"/>
    <x v="1"/>
    <x v="4"/>
    <x v="3"/>
    <x v="0"/>
    <n v="30"/>
    <n v="269143722.30717498"/>
  </r>
  <r>
    <x v="3"/>
    <x v="3"/>
    <x v="0"/>
    <x v="7"/>
    <x v="1"/>
    <x v="4"/>
    <x v="3"/>
    <x v="1"/>
    <n v="29"/>
    <n v="269029045.54335076"/>
  </r>
  <r>
    <x v="3"/>
    <x v="3"/>
    <x v="0"/>
    <x v="7"/>
    <x v="1"/>
    <x v="4"/>
    <x v="4"/>
    <x v="0"/>
    <n v="14"/>
    <n v="53963705.70009581"/>
  </r>
  <r>
    <x v="3"/>
    <x v="3"/>
    <x v="0"/>
    <x v="7"/>
    <x v="1"/>
    <x v="4"/>
    <x v="4"/>
    <x v="1"/>
    <n v="12"/>
    <n v="40872817.33841446"/>
  </r>
  <r>
    <x v="3"/>
    <x v="3"/>
    <x v="0"/>
    <x v="7"/>
    <x v="1"/>
    <x v="4"/>
    <x v="1"/>
    <x v="0"/>
    <n v="26"/>
    <n v="83810265.883922562"/>
  </r>
  <r>
    <x v="3"/>
    <x v="3"/>
    <x v="0"/>
    <x v="7"/>
    <x v="1"/>
    <x v="4"/>
    <x v="1"/>
    <x v="1"/>
    <n v="43"/>
    <n v="150912449.66708019"/>
  </r>
  <r>
    <x v="3"/>
    <x v="3"/>
    <x v="0"/>
    <x v="7"/>
    <x v="1"/>
    <x v="4"/>
    <x v="2"/>
    <x v="0"/>
    <n v="11"/>
    <n v="27580379.922321849"/>
  </r>
  <r>
    <x v="3"/>
    <x v="3"/>
    <x v="0"/>
    <x v="7"/>
    <x v="1"/>
    <x v="4"/>
    <x v="2"/>
    <x v="1"/>
    <n v="3"/>
    <n v="7809173.3202"/>
  </r>
  <r>
    <x v="3"/>
    <x v="3"/>
    <x v="0"/>
    <x v="8"/>
    <x v="0"/>
    <x v="0"/>
    <x v="0"/>
    <x v="0"/>
    <n v="134"/>
    <n v="1196140065.6512549"/>
  </r>
  <r>
    <x v="3"/>
    <x v="3"/>
    <x v="0"/>
    <x v="8"/>
    <x v="0"/>
    <x v="0"/>
    <x v="0"/>
    <x v="1"/>
    <n v="123"/>
    <n v="1050260897.2562393"/>
  </r>
  <r>
    <x v="3"/>
    <x v="3"/>
    <x v="0"/>
    <x v="8"/>
    <x v="0"/>
    <x v="0"/>
    <x v="3"/>
    <x v="0"/>
    <n v="429"/>
    <n v="2745418677.7099729"/>
  </r>
  <r>
    <x v="3"/>
    <x v="3"/>
    <x v="0"/>
    <x v="8"/>
    <x v="0"/>
    <x v="0"/>
    <x v="3"/>
    <x v="1"/>
    <n v="626"/>
    <n v="3759402480.5019207"/>
  </r>
  <r>
    <x v="3"/>
    <x v="3"/>
    <x v="0"/>
    <x v="8"/>
    <x v="0"/>
    <x v="0"/>
    <x v="4"/>
    <x v="0"/>
    <n v="47"/>
    <n v="182158652.39639324"/>
  </r>
  <r>
    <x v="3"/>
    <x v="3"/>
    <x v="0"/>
    <x v="8"/>
    <x v="0"/>
    <x v="0"/>
    <x v="4"/>
    <x v="1"/>
    <n v="149"/>
    <n v="398775623.35280401"/>
  </r>
  <r>
    <x v="3"/>
    <x v="3"/>
    <x v="0"/>
    <x v="8"/>
    <x v="0"/>
    <x v="0"/>
    <x v="1"/>
    <x v="0"/>
    <n v="65"/>
    <n v="148519973.03703633"/>
  </r>
  <r>
    <x v="3"/>
    <x v="3"/>
    <x v="0"/>
    <x v="8"/>
    <x v="0"/>
    <x v="0"/>
    <x v="1"/>
    <x v="1"/>
    <n v="96"/>
    <n v="226755576.71549094"/>
  </r>
  <r>
    <x v="3"/>
    <x v="3"/>
    <x v="0"/>
    <x v="8"/>
    <x v="0"/>
    <x v="0"/>
    <x v="2"/>
    <x v="0"/>
    <n v="80"/>
    <n v="146770953.78663149"/>
  </r>
  <r>
    <x v="3"/>
    <x v="3"/>
    <x v="0"/>
    <x v="8"/>
    <x v="0"/>
    <x v="0"/>
    <x v="2"/>
    <x v="1"/>
    <n v="45"/>
    <n v="74870685.742742836"/>
  </r>
  <r>
    <x v="3"/>
    <x v="3"/>
    <x v="0"/>
    <x v="8"/>
    <x v="0"/>
    <x v="1"/>
    <x v="3"/>
    <x v="0"/>
    <n v="2203"/>
    <n v="13592808994.113884"/>
  </r>
  <r>
    <x v="3"/>
    <x v="3"/>
    <x v="0"/>
    <x v="8"/>
    <x v="0"/>
    <x v="1"/>
    <x v="3"/>
    <x v="1"/>
    <n v="6841"/>
    <n v="32260301177.47839"/>
  </r>
  <r>
    <x v="3"/>
    <x v="3"/>
    <x v="0"/>
    <x v="8"/>
    <x v="0"/>
    <x v="1"/>
    <x v="4"/>
    <x v="0"/>
    <n v="266"/>
    <n v="856846083.93910444"/>
  </r>
  <r>
    <x v="3"/>
    <x v="3"/>
    <x v="0"/>
    <x v="8"/>
    <x v="0"/>
    <x v="1"/>
    <x v="4"/>
    <x v="1"/>
    <n v="7822"/>
    <n v="15066618917.503786"/>
  </r>
  <r>
    <x v="3"/>
    <x v="3"/>
    <x v="0"/>
    <x v="8"/>
    <x v="0"/>
    <x v="1"/>
    <x v="1"/>
    <x v="0"/>
    <n v="768"/>
    <n v="1852578087.6031775"/>
  </r>
  <r>
    <x v="3"/>
    <x v="3"/>
    <x v="0"/>
    <x v="8"/>
    <x v="0"/>
    <x v="1"/>
    <x v="1"/>
    <x v="1"/>
    <n v="1500"/>
    <n v="3498876763.2412696"/>
  </r>
  <r>
    <x v="3"/>
    <x v="3"/>
    <x v="0"/>
    <x v="8"/>
    <x v="0"/>
    <x v="1"/>
    <x v="2"/>
    <x v="0"/>
    <n v="446"/>
    <n v="847691279.39779544"/>
  </r>
  <r>
    <x v="3"/>
    <x v="3"/>
    <x v="0"/>
    <x v="8"/>
    <x v="0"/>
    <x v="1"/>
    <x v="2"/>
    <x v="1"/>
    <n v="1260"/>
    <n v="2073858922.4146466"/>
  </r>
  <r>
    <x v="3"/>
    <x v="3"/>
    <x v="0"/>
    <x v="8"/>
    <x v="0"/>
    <x v="3"/>
    <x v="0"/>
    <x v="0"/>
    <n v="1"/>
    <n v="10598106"/>
  </r>
  <r>
    <x v="3"/>
    <x v="3"/>
    <x v="0"/>
    <x v="8"/>
    <x v="0"/>
    <x v="3"/>
    <x v="0"/>
    <x v="1"/>
    <n v="4"/>
    <n v="42894990"/>
  </r>
  <r>
    <x v="3"/>
    <x v="3"/>
    <x v="0"/>
    <x v="8"/>
    <x v="0"/>
    <x v="3"/>
    <x v="3"/>
    <x v="0"/>
    <n v="8"/>
    <n v="71799288"/>
  </r>
  <r>
    <x v="3"/>
    <x v="3"/>
    <x v="0"/>
    <x v="8"/>
    <x v="0"/>
    <x v="3"/>
    <x v="3"/>
    <x v="1"/>
    <n v="13"/>
    <n v="109903891.36693203"/>
  </r>
  <r>
    <x v="3"/>
    <x v="3"/>
    <x v="0"/>
    <x v="8"/>
    <x v="0"/>
    <x v="3"/>
    <x v="1"/>
    <x v="1"/>
    <n v="5"/>
    <n v="12758157.75"/>
  </r>
  <r>
    <x v="3"/>
    <x v="3"/>
    <x v="0"/>
    <x v="8"/>
    <x v="0"/>
    <x v="3"/>
    <x v="2"/>
    <x v="0"/>
    <n v="3"/>
    <n v="5942586.6899999995"/>
  </r>
  <r>
    <x v="3"/>
    <x v="3"/>
    <x v="0"/>
    <x v="8"/>
    <x v="1"/>
    <x v="2"/>
    <x v="0"/>
    <x v="0"/>
    <n v="4"/>
    <n v="40484409"/>
  </r>
  <r>
    <x v="3"/>
    <x v="3"/>
    <x v="0"/>
    <x v="8"/>
    <x v="1"/>
    <x v="2"/>
    <x v="0"/>
    <x v="1"/>
    <n v="4"/>
    <n v="37761102"/>
  </r>
  <r>
    <x v="3"/>
    <x v="3"/>
    <x v="0"/>
    <x v="8"/>
    <x v="1"/>
    <x v="2"/>
    <x v="3"/>
    <x v="0"/>
    <n v="882"/>
    <n v="4269522770.4364996"/>
  </r>
  <r>
    <x v="3"/>
    <x v="3"/>
    <x v="0"/>
    <x v="8"/>
    <x v="1"/>
    <x v="2"/>
    <x v="3"/>
    <x v="1"/>
    <n v="1209"/>
    <n v="5076733117.0390501"/>
  </r>
  <r>
    <x v="3"/>
    <x v="3"/>
    <x v="0"/>
    <x v="8"/>
    <x v="1"/>
    <x v="2"/>
    <x v="4"/>
    <x v="0"/>
    <n v="84"/>
    <n v="227827473"/>
  </r>
  <r>
    <x v="3"/>
    <x v="3"/>
    <x v="0"/>
    <x v="8"/>
    <x v="1"/>
    <x v="2"/>
    <x v="4"/>
    <x v="1"/>
    <n v="351"/>
    <n v="521825640"/>
  </r>
  <r>
    <x v="3"/>
    <x v="3"/>
    <x v="0"/>
    <x v="8"/>
    <x v="1"/>
    <x v="2"/>
    <x v="1"/>
    <x v="0"/>
    <n v="90"/>
    <n v="249477119.5713"/>
  </r>
  <r>
    <x v="3"/>
    <x v="3"/>
    <x v="0"/>
    <x v="8"/>
    <x v="1"/>
    <x v="2"/>
    <x v="1"/>
    <x v="1"/>
    <n v="259"/>
    <n v="363986484"/>
  </r>
  <r>
    <x v="3"/>
    <x v="3"/>
    <x v="0"/>
    <x v="8"/>
    <x v="1"/>
    <x v="2"/>
    <x v="2"/>
    <x v="0"/>
    <n v="18"/>
    <n v="26394039"/>
  </r>
  <r>
    <x v="3"/>
    <x v="3"/>
    <x v="0"/>
    <x v="8"/>
    <x v="1"/>
    <x v="2"/>
    <x v="2"/>
    <x v="1"/>
    <n v="634"/>
    <n v="403592748"/>
  </r>
  <r>
    <x v="3"/>
    <x v="3"/>
    <x v="0"/>
    <x v="8"/>
    <x v="1"/>
    <x v="4"/>
    <x v="0"/>
    <x v="1"/>
    <n v="2"/>
    <n v="7350971.4824999999"/>
  </r>
  <r>
    <x v="3"/>
    <x v="3"/>
    <x v="0"/>
    <x v="8"/>
    <x v="1"/>
    <x v="4"/>
    <x v="3"/>
    <x v="0"/>
    <n v="28"/>
    <n v="168817018.86242247"/>
  </r>
  <r>
    <x v="3"/>
    <x v="3"/>
    <x v="0"/>
    <x v="8"/>
    <x v="1"/>
    <x v="4"/>
    <x v="3"/>
    <x v="1"/>
    <n v="236"/>
    <n v="978423327.91237462"/>
  </r>
  <r>
    <x v="3"/>
    <x v="3"/>
    <x v="0"/>
    <x v="8"/>
    <x v="1"/>
    <x v="4"/>
    <x v="4"/>
    <x v="0"/>
    <n v="2"/>
    <n v="5032368.0848493399"/>
  </r>
  <r>
    <x v="3"/>
    <x v="3"/>
    <x v="0"/>
    <x v="8"/>
    <x v="1"/>
    <x v="4"/>
    <x v="4"/>
    <x v="1"/>
    <n v="507"/>
    <n v="943953744.83281279"/>
  </r>
  <r>
    <x v="3"/>
    <x v="3"/>
    <x v="0"/>
    <x v="8"/>
    <x v="1"/>
    <x v="4"/>
    <x v="1"/>
    <x v="0"/>
    <n v="7"/>
    <n v="15784182.907769181"/>
  </r>
  <r>
    <x v="3"/>
    <x v="3"/>
    <x v="0"/>
    <x v="8"/>
    <x v="1"/>
    <x v="4"/>
    <x v="1"/>
    <x v="1"/>
    <n v="38"/>
    <n v="83342754.913430259"/>
  </r>
  <r>
    <x v="3"/>
    <x v="3"/>
    <x v="0"/>
    <x v="8"/>
    <x v="1"/>
    <x v="4"/>
    <x v="2"/>
    <x v="0"/>
    <n v="9"/>
    <n v="15995714.486423751"/>
  </r>
  <r>
    <x v="3"/>
    <x v="3"/>
    <x v="0"/>
    <x v="8"/>
    <x v="1"/>
    <x v="4"/>
    <x v="2"/>
    <x v="1"/>
    <n v="100"/>
    <n v="164090149.53799343"/>
  </r>
  <r>
    <x v="3"/>
    <x v="3"/>
    <x v="0"/>
    <x v="8"/>
    <x v="1"/>
    <x v="3"/>
    <x v="3"/>
    <x v="0"/>
    <n v="58"/>
    <n v="372504745.63636363"/>
  </r>
  <r>
    <x v="3"/>
    <x v="3"/>
    <x v="0"/>
    <x v="8"/>
    <x v="1"/>
    <x v="3"/>
    <x v="3"/>
    <x v="1"/>
    <n v="29"/>
    <n v="187656114"/>
  </r>
  <r>
    <x v="3"/>
    <x v="3"/>
    <x v="0"/>
    <x v="8"/>
    <x v="1"/>
    <x v="3"/>
    <x v="4"/>
    <x v="1"/>
    <n v="457"/>
    <n v="294493020"/>
  </r>
  <r>
    <x v="3"/>
    <x v="3"/>
    <x v="0"/>
    <x v="8"/>
    <x v="1"/>
    <x v="3"/>
    <x v="1"/>
    <x v="0"/>
    <n v="161"/>
    <n v="345672580.3553701"/>
  </r>
  <r>
    <x v="3"/>
    <x v="3"/>
    <x v="0"/>
    <x v="8"/>
    <x v="1"/>
    <x v="3"/>
    <x v="1"/>
    <x v="1"/>
    <n v="9"/>
    <n v="17362922.595480002"/>
  </r>
  <r>
    <x v="3"/>
    <x v="3"/>
    <x v="0"/>
    <x v="8"/>
    <x v="1"/>
    <x v="3"/>
    <x v="2"/>
    <x v="0"/>
    <n v="4"/>
    <n v="2354022"/>
  </r>
  <r>
    <x v="3"/>
    <x v="3"/>
    <x v="0"/>
    <x v="8"/>
    <x v="1"/>
    <x v="3"/>
    <x v="2"/>
    <x v="1"/>
    <n v="186"/>
    <n v="107785284"/>
  </r>
  <r>
    <x v="3"/>
    <x v="3"/>
    <x v="0"/>
    <x v="9"/>
    <x v="0"/>
    <x v="0"/>
    <x v="0"/>
    <x v="0"/>
    <n v="959"/>
    <n v="6404020755.8741245"/>
  </r>
  <r>
    <x v="3"/>
    <x v="3"/>
    <x v="0"/>
    <x v="9"/>
    <x v="0"/>
    <x v="0"/>
    <x v="0"/>
    <x v="1"/>
    <n v="274"/>
    <n v="2013102595.8503211"/>
  </r>
  <r>
    <x v="3"/>
    <x v="3"/>
    <x v="0"/>
    <x v="9"/>
    <x v="0"/>
    <x v="0"/>
    <x v="3"/>
    <x v="0"/>
    <n v="186"/>
    <n v="1275698365.8019369"/>
  </r>
  <r>
    <x v="3"/>
    <x v="3"/>
    <x v="0"/>
    <x v="9"/>
    <x v="0"/>
    <x v="0"/>
    <x v="3"/>
    <x v="1"/>
    <n v="239"/>
    <n v="1510361281.4285882"/>
  </r>
  <r>
    <x v="3"/>
    <x v="3"/>
    <x v="0"/>
    <x v="9"/>
    <x v="0"/>
    <x v="0"/>
    <x v="4"/>
    <x v="0"/>
    <n v="11966"/>
    <n v="41891444112.624519"/>
  </r>
  <r>
    <x v="3"/>
    <x v="3"/>
    <x v="0"/>
    <x v="9"/>
    <x v="0"/>
    <x v="0"/>
    <x v="4"/>
    <x v="1"/>
    <n v="2459"/>
    <n v="8440095415.3522882"/>
  </r>
  <r>
    <x v="3"/>
    <x v="3"/>
    <x v="0"/>
    <x v="9"/>
    <x v="0"/>
    <x v="0"/>
    <x v="1"/>
    <x v="0"/>
    <n v="111"/>
    <n v="281514747.35637254"/>
  </r>
  <r>
    <x v="3"/>
    <x v="3"/>
    <x v="0"/>
    <x v="9"/>
    <x v="0"/>
    <x v="0"/>
    <x v="1"/>
    <x v="1"/>
    <n v="253"/>
    <n v="661064484.93594098"/>
  </r>
  <r>
    <x v="3"/>
    <x v="3"/>
    <x v="0"/>
    <x v="9"/>
    <x v="0"/>
    <x v="0"/>
    <x v="2"/>
    <x v="0"/>
    <n v="36"/>
    <n v="77534768.229325101"/>
  </r>
  <r>
    <x v="3"/>
    <x v="3"/>
    <x v="0"/>
    <x v="9"/>
    <x v="0"/>
    <x v="0"/>
    <x v="2"/>
    <x v="1"/>
    <n v="44"/>
    <n v="89701039.909161046"/>
  </r>
  <r>
    <x v="3"/>
    <x v="3"/>
    <x v="0"/>
    <x v="9"/>
    <x v="0"/>
    <x v="1"/>
    <x v="3"/>
    <x v="0"/>
    <n v="2336"/>
    <n v="15122794684.969713"/>
  </r>
  <r>
    <x v="3"/>
    <x v="3"/>
    <x v="0"/>
    <x v="9"/>
    <x v="0"/>
    <x v="1"/>
    <x v="3"/>
    <x v="1"/>
    <n v="3312"/>
    <n v="19784409392.627224"/>
  </r>
  <r>
    <x v="3"/>
    <x v="3"/>
    <x v="0"/>
    <x v="9"/>
    <x v="0"/>
    <x v="1"/>
    <x v="4"/>
    <x v="0"/>
    <n v="737"/>
    <n v="2464188958.1872721"/>
  </r>
  <r>
    <x v="3"/>
    <x v="3"/>
    <x v="0"/>
    <x v="9"/>
    <x v="0"/>
    <x v="1"/>
    <x v="4"/>
    <x v="1"/>
    <n v="1028"/>
    <n v="3583916898.5175624"/>
  </r>
  <r>
    <x v="3"/>
    <x v="3"/>
    <x v="0"/>
    <x v="9"/>
    <x v="0"/>
    <x v="1"/>
    <x v="1"/>
    <x v="0"/>
    <n v="1967"/>
    <n v="4902231388.5402908"/>
  </r>
  <r>
    <x v="3"/>
    <x v="3"/>
    <x v="0"/>
    <x v="9"/>
    <x v="0"/>
    <x v="1"/>
    <x v="1"/>
    <x v="1"/>
    <n v="3271"/>
    <n v="8372795839.6006107"/>
  </r>
  <r>
    <x v="3"/>
    <x v="3"/>
    <x v="0"/>
    <x v="9"/>
    <x v="0"/>
    <x v="1"/>
    <x v="2"/>
    <x v="0"/>
    <n v="170"/>
    <n v="333924157.71452641"/>
  </r>
  <r>
    <x v="3"/>
    <x v="3"/>
    <x v="0"/>
    <x v="9"/>
    <x v="0"/>
    <x v="1"/>
    <x v="2"/>
    <x v="1"/>
    <n v="204"/>
    <n v="397874134.55336481"/>
  </r>
  <r>
    <x v="3"/>
    <x v="3"/>
    <x v="0"/>
    <x v="9"/>
    <x v="1"/>
    <x v="2"/>
    <x v="3"/>
    <x v="0"/>
    <n v="237"/>
    <n v="905210184"/>
  </r>
  <r>
    <x v="3"/>
    <x v="3"/>
    <x v="0"/>
    <x v="9"/>
    <x v="1"/>
    <x v="2"/>
    <x v="3"/>
    <x v="1"/>
    <n v="310"/>
    <n v="1142161032"/>
  </r>
  <r>
    <x v="3"/>
    <x v="3"/>
    <x v="0"/>
    <x v="9"/>
    <x v="1"/>
    <x v="2"/>
    <x v="4"/>
    <x v="0"/>
    <n v="88"/>
    <n v="221313294"/>
  </r>
  <r>
    <x v="3"/>
    <x v="3"/>
    <x v="0"/>
    <x v="9"/>
    <x v="1"/>
    <x v="2"/>
    <x v="4"/>
    <x v="1"/>
    <n v="66"/>
    <n v="98410191"/>
  </r>
  <r>
    <x v="3"/>
    <x v="3"/>
    <x v="0"/>
    <x v="9"/>
    <x v="1"/>
    <x v="2"/>
    <x v="1"/>
    <x v="0"/>
    <n v="48"/>
    <n v="80290311"/>
  </r>
  <r>
    <x v="3"/>
    <x v="3"/>
    <x v="0"/>
    <x v="9"/>
    <x v="1"/>
    <x v="2"/>
    <x v="1"/>
    <x v="1"/>
    <n v="76"/>
    <n v="131209047"/>
  </r>
  <r>
    <x v="3"/>
    <x v="3"/>
    <x v="0"/>
    <x v="9"/>
    <x v="1"/>
    <x v="2"/>
    <x v="2"/>
    <x v="0"/>
    <n v="5"/>
    <n v="6344211"/>
  </r>
  <r>
    <x v="3"/>
    <x v="3"/>
    <x v="0"/>
    <x v="9"/>
    <x v="1"/>
    <x v="2"/>
    <x v="2"/>
    <x v="1"/>
    <n v="4"/>
    <n v="5476968"/>
  </r>
  <r>
    <x v="3"/>
    <x v="3"/>
    <x v="0"/>
    <x v="9"/>
    <x v="1"/>
    <x v="4"/>
    <x v="0"/>
    <x v="1"/>
    <n v="1"/>
    <n v="8128180.3464816073"/>
  </r>
  <r>
    <x v="3"/>
    <x v="3"/>
    <x v="0"/>
    <x v="9"/>
    <x v="1"/>
    <x v="4"/>
    <x v="3"/>
    <x v="0"/>
    <n v="29"/>
    <n v="217041321.48250276"/>
  </r>
  <r>
    <x v="3"/>
    <x v="3"/>
    <x v="0"/>
    <x v="9"/>
    <x v="1"/>
    <x v="4"/>
    <x v="3"/>
    <x v="1"/>
    <n v="51"/>
    <n v="368716900.87876993"/>
  </r>
  <r>
    <x v="3"/>
    <x v="3"/>
    <x v="0"/>
    <x v="9"/>
    <x v="1"/>
    <x v="4"/>
    <x v="4"/>
    <x v="0"/>
    <n v="5"/>
    <n v="20769828.907861598"/>
  </r>
  <r>
    <x v="3"/>
    <x v="3"/>
    <x v="0"/>
    <x v="9"/>
    <x v="1"/>
    <x v="4"/>
    <x v="4"/>
    <x v="1"/>
    <n v="10"/>
    <n v="33505760.154870871"/>
  </r>
  <r>
    <x v="3"/>
    <x v="3"/>
    <x v="0"/>
    <x v="9"/>
    <x v="1"/>
    <x v="4"/>
    <x v="1"/>
    <x v="0"/>
    <n v="29"/>
    <n v="75604528.343328014"/>
  </r>
  <r>
    <x v="3"/>
    <x v="3"/>
    <x v="0"/>
    <x v="9"/>
    <x v="1"/>
    <x v="4"/>
    <x v="1"/>
    <x v="1"/>
    <n v="71"/>
    <n v="189890755.64082229"/>
  </r>
  <r>
    <x v="3"/>
    <x v="3"/>
    <x v="0"/>
    <x v="9"/>
    <x v="1"/>
    <x v="4"/>
    <x v="2"/>
    <x v="0"/>
    <n v="5"/>
    <n v="11134768.13857061"/>
  </r>
  <r>
    <x v="3"/>
    <x v="3"/>
    <x v="0"/>
    <x v="9"/>
    <x v="1"/>
    <x v="4"/>
    <x v="2"/>
    <x v="1"/>
    <n v="10"/>
    <n v="19010694.496236429"/>
  </r>
  <r>
    <x v="3"/>
    <x v="3"/>
    <x v="0"/>
    <x v="10"/>
    <x v="0"/>
    <x v="0"/>
    <x v="0"/>
    <x v="0"/>
    <n v="51"/>
    <n v="596162133.16541362"/>
  </r>
  <r>
    <x v="3"/>
    <x v="3"/>
    <x v="0"/>
    <x v="10"/>
    <x v="0"/>
    <x v="0"/>
    <x v="0"/>
    <x v="1"/>
    <n v="15"/>
    <n v="178023920.57142857"/>
  </r>
  <r>
    <x v="3"/>
    <x v="3"/>
    <x v="0"/>
    <x v="10"/>
    <x v="0"/>
    <x v="0"/>
    <x v="3"/>
    <x v="0"/>
    <n v="334"/>
    <n v="2505404848.5410924"/>
  </r>
  <r>
    <x v="3"/>
    <x v="3"/>
    <x v="0"/>
    <x v="10"/>
    <x v="0"/>
    <x v="0"/>
    <x v="3"/>
    <x v="1"/>
    <n v="153"/>
    <n v="1086598283.5517256"/>
  </r>
  <r>
    <x v="3"/>
    <x v="3"/>
    <x v="0"/>
    <x v="10"/>
    <x v="0"/>
    <x v="0"/>
    <x v="4"/>
    <x v="0"/>
    <n v="578"/>
    <n v="1756135982.0844822"/>
  </r>
  <r>
    <x v="3"/>
    <x v="3"/>
    <x v="0"/>
    <x v="10"/>
    <x v="0"/>
    <x v="0"/>
    <x v="4"/>
    <x v="1"/>
    <n v="206"/>
    <n v="583570293.16603649"/>
  </r>
  <r>
    <x v="3"/>
    <x v="3"/>
    <x v="0"/>
    <x v="10"/>
    <x v="0"/>
    <x v="0"/>
    <x v="1"/>
    <x v="0"/>
    <n v="43"/>
    <n v="132559683.7576303"/>
  </r>
  <r>
    <x v="3"/>
    <x v="3"/>
    <x v="0"/>
    <x v="10"/>
    <x v="0"/>
    <x v="0"/>
    <x v="1"/>
    <x v="1"/>
    <n v="28"/>
    <n v="84820602.570637375"/>
  </r>
  <r>
    <x v="3"/>
    <x v="3"/>
    <x v="0"/>
    <x v="10"/>
    <x v="0"/>
    <x v="0"/>
    <x v="2"/>
    <x v="0"/>
    <n v="34"/>
    <n v="95981320.349066362"/>
  </r>
  <r>
    <x v="3"/>
    <x v="3"/>
    <x v="0"/>
    <x v="10"/>
    <x v="0"/>
    <x v="1"/>
    <x v="3"/>
    <x v="0"/>
    <n v="941"/>
    <n v="6962719455.0353861"/>
  </r>
  <r>
    <x v="3"/>
    <x v="3"/>
    <x v="0"/>
    <x v="10"/>
    <x v="0"/>
    <x v="1"/>
    <x v="3"/>
    <x v="1"/>
    <n v="430"/>
    <n v="2982614889.6984372"/>
  </r>
  <r>
    <x v="3"/>
    <x v="3"/>
    <x v="0"/>
    <x v="10"/>
    <x v="0"/>
    <x v="1"/>
    <x v="4"/>
    <x v="0"/>
    <n v="1069"/>
    <n v="3266870861.5651045"/>
  </r>
  <r>
    <x v="3"/>
    <x v="3"/>
    <x v="0"/>
    <x v="10"/>
    <x v="0"/>
    <x v="1"/>
    <x v="4"/>
    <x v="1"/>
    <n v="494"/>
    <n v="1406658402.475112"/>
  </r>
  <r>
    <x v="3"/>
    <x v="3"/>
    <x v="0"/>
    <x v="10"/>
    <x v="0"/>
    <x v="1"/>
    <x v="1"/>
    <x v="0"/>
    <n v="530"/>
    <n v="1603348244.9511704"/>
  </r>
  <r>
    <x v="3"/>
    <x v="3"/>
    <x v="0"/>
    <x v="10"/>
    <x v="0"/>
    <x v="1"/>
    <x v="1"/>
    <x v="1"/>
    <n v="517"/>
    <n v="1526601764.202477"/>
  </r>
  <r>
    <x v="3"/>
    <x v="3"/>
    <x v="0"/>
    <x v="10"/>
    <x v="0"/>
    <x v="1"/>
    <x v="2"/>
    <x v="0"/>
    <n v="198"/>
    <n v="559776137.50129879"/>
  </r>
  <r>
    <x v="3"/>
    <x v="3"/>
    <x v="0"/>
    <x v="10"/>
    <x v="0"/>
    <x v="1"/>
    <x v="2"/>
    <x v="1"/>
    <n v="33"/>
    <n v="84780787.278970644"/>
  </r>
  <r>
    <x v="3"/>
    <x v="3"/>
    <x v="0"/>
    <x v="10"/>
    <x v="0"/>
    <x v="3"/>
    <x v="3"/>
    <x v="0"/>
    <n v="8"/>
    <n v="57948814.30052267"/>
  </r>
  <r>
    <x v="3"/>
    <x v="3"/>
    <x v="0"/>
    <x v="10"/>
    <x v="0"/>
    <x v="3"/>
    <x v="3"/>
    <x v="1"/>
    <n v="2"/>
    <n v="15278447.043952731"/>
  </r>
  <r>
    <x v="3"/>
    <x v="3"/>
    <x v="0"/>
    <x v="10"/>
    <x v="0"/>
    <x v="3"/>
    <x v="4"/>
    <x v="0"/>
    <n v="2"/>
    <n v="6624485.9446153818"/>
  </r>
  <r>
    <x v="3"/>
    <x v="3"/>
    <x v="0"/>
    <x v="10"/>
    <x v="0"/>
    <x v="3"/>
    <x v="4"/>
    <x v="1"/>
    <n v="2"/>
    <n v="6722211.4711764716"/>
  </r>
  <r>
    <x v="3"/>
    <x v="3"/>
    <x v="0"/>
    <x v="10"/>
    <x v="0"/>
    <x v="3"/>
    <x v="2"/>
    <x v="0"/>
    <n v="25"/>
    <n v="70885158.646133125"/>
  </r>
  <r>
    <x v="3"/>
    <x v="3"/>
    <x v="0"/>
    <x v="10"/>
    <x v="0"/>
    <x v="3"/>
    <x v="2"/>
    <x v="1"/>
    <n v="10"/>
    <n v="25938330.23823531"/>
  </r>
  <r>
    <x v="3"/>
    <x v="3"/>
    <x v="0"/>
    <x v="10"/>
    <x v="1"/>
    <x v="2"/>
    <x v="0"/>
    <x v="0"/>
    <n v="1"/>
    <n v="14032149"/>
  </r>
  <r>
    <x v="3"/>
    <x v="3"/>
    <x v="0"/>
    <x v="10"/>
    <x v="1"/>
    <x v="2"/>
    <x v="3"/>
    <x v="0"/>
    <n v="37"/>
    <n v="218727786"/>
  </r>
  <r>
    <x v="3"/>
    <x v="3"/>
    <x v="0"/>
    <x v="10"/>
    <x v="1"/>
    <x v="2"/>
    <x v="3"/>
    <x v="1"/>
    <n v="19"/>
    <n v="102419070"/>
  </r>
  <r>
    <x v="3"/>
    <x v="3"/>
    <x v="0"/>
    <x v="10"/>
    <x v="1"/>
    <x v="2"/>
    <x v="4"/>
    <x v="0"/>
    <n v="4"/>
    <n v="9461760"/>
  </r>
  <r>
    <x v="3"/>
    <x v="3"/>
    <x v="0"/>
    <x v="10"/>
    <x v="1"/>
    <x v="2"/>
    <x v="4"/>
    <x v="1"/>
    <n v="1"/>
    <n v="1824000"/>
  </r>
  <r>
    <x v="3"/>
    <x v="3"/>
    <x v="0"/>
    <x v="10"/>
    <x v="1"/>
    <x v="2"/>
    <x v="1"/>
    <x v="0"/>
    <n v="113"/>
    <n v="157168476"/>
  </r>
  <r>
    <x v="3"/>
    <x v="3"/>
    <x v="0"/>
    <x v="10"/>
    <x v="1"/>
    <x v="2"/>
    <x v="1"/>
    <x v="1"/>
    <n v="32"/>
    <n v="47198406"/>
  </r>
  <r>
    <x v="3"/>
    <x v="3"/>
    <x v="0"/>
    <x v="10"/>
    <x v="1"/>
    <x v="2"/>
    <x v="2"/>
    <x v="1"/>
    <n v="3"/>
    <n v="3600000"/>
  </r>
  <r>
    <x v="3"/>
    <x v="3"/>
    <x v="0"/>
    <x v="10"/>
    <x v="1"/>
    <x v="4"/>
    <x v="3"/>
    <x v="0"/>
    <n v="4"/>
    <n v="30629461.887756445"/>
  </r>
  <r>
    <x v="3"/>
    <x v="3"/>
    <x v="0"/>
    <x v="10"/>
    <x v="1"/>
    <x v="4"/>
    <x v="4"/>
    <x v="0"/>
    <n v="1"/>
    <n v="3029037.6289457777"/>
  </r>
  <r>
    <x v="3"/>
    <x v="3"/>
    <x v="0"/>
    <x v="10"/>
    <x v="1"/>
    <x v="4"/>
    <x v="4"/>
    <x v="1"/>
    <n v="2"/>
    <n v="6141107.3282343447"/>
  </r>
  <r>
    <x v="3"/>
    <x v="3"/>
    <x v="0"/>
    <x v="10"/>
    <x v="1"/>
    <x v="4"/>
    <x v="1"/>
    <x v="0"/>
    <n v="4"/>
    <n v="11993792.878048195"/>
  </r>
  <r>
    <x v="3"/>
    <x v="3"/>
    <x v="0"/>
    <x v="10"/>
    <x v="1"/>
    <x v="4"/>
    <x v="1"/>
    <x v="1"/>
    <n v="14"/>
    <n v="41307722.534970552"/>
  </r>
  <r>
    <x v="3"/>
    <x v="3"/>
    <x v="0"/>
    <x v="10"/>
    <x v="1"/>
    <x v="3"/>
    <x v="4"/>
    <x v="0"/>
    <n v="2"/>
    <n v="10465083"/>
  </r>
  <r>
    <x v="3"/>
    <x v="3"/>
    <x v="0"/>
    <x v="11"/>
    <x v="0"/>
    <x v="0"/>
    <x v="0"/>
    <x v="0"/>
    <n v="84"/>
    <n v="923850567.21517015"/>
  </r>
  <r>
    <x v="3"/>
    <x v="3"/>
    <x v="0"/>
    <x v="11"/>
    <x v="0"/>
    <x v="0"/>
    <x v="0"/>
    <x v="1"/>
    <n v="27"/>
    <n v="294540302.50224"/>
  </r>
  <r>
    <x v="3"/>
    <x v="3"/>
    <x v="0"/>
    <x v="11"/>
    <x v="0"/>
    <x v="0"/>
    <x v="3"/>
    <x v="0"/>
    <n v="199"/>
    <n v="1444398485.2448118"/>
  </r>
  <r>
    <x v="3"/>
    <x v="3"/>
    <x v="0"/>
    <x v="11"/>
    <x v="0"/>
    <x v="0"/>
    <x v="3"/>
    <x v="1"/>
    <n v="63"/>
    <n v="434762814.05116689"/>
  </r>
  <r>
    <x v="3"/>
    <x v="3"/>
    <x v="0"/>
    <x v="11"/>
    <x v="0"/>
    <x v="0"/>
    <x v="4"/>
    <x v="0"/>
    <n v="35"/>
    <n v="83323591.795771062"/>
  </r>
  <r>
    <x v="3"/>
    <x v="3"/>
    <x v="0"/>
    <x v="11"/>
    <x v="0"/>
    <x v="0"/>
    <x v="4"/>
    <x v="1"/>
    <n v="71"/>
    <n v="174229153.77472526"/>
  </r>
  <r>
    <x v="3"/>
    <x v="3"/>
    <x v="0"/>
    <x v="11"/>
    <x v="0"/>
    <x v="0"/>
    <x v="1"/>
    <x v="0"/>
    <n v="232"/>
    <n v="534503538.82094729"/>
  </r>
  <r>
    <x v="3"/>
    <x v="3"/>
    <x v="0"/>
    <x v="11"/>
    <x v="0"/>
    <x v="0"/>
    <x v="1"/>
    <x v="1"/>
    <n v="136"/>
    <n v="326535482.00106817"/>
  </r>
  <r>
    <x v="3"/>
    <x v="3"/>
    <x v="0"/>
    <x v="11"/>
    <x v="0"/>
    <x v="0"/>
    <x v="2"/>
    <x v="0"/>
    <n v="65"/>
    <n v="130723118.9506003"/>
  </r>
  <r>
    <x v="3"/>
    <x v="3"/>
    <x v="0"/>
    <x v="11"/>
    <x v="0"/>
    <x v="0"/>
    <x v="2"/>
    <x v="1"/>
    <n v="1"/>
    <n v="1976631.1818750002"/>
  </r>
  <r>
    <x v="3"/>
    <x v="3"/>
    <x v="0"/>
    <x v="11"/>
    <x v="0"/>
    <x v="1"/>
    <x v="3"/>
    <x v="0"/>
    <n v="1916"/>
    <n v="13859140650.573963"/>
  </r>
  <r>
    <x v="3"/>
    <x v="3"/>
    <x v="0"/>
    <x v="11"/>
    <x v="0"/>
    <x v="1"/>
    <x v="3"/>
    <x v="1"/>
    <n v="1210"/>
    <n v="8135527971.9400301"/>
  </r>
  <r>
    <x v="3"/>
    <x v="3"/>
    <x v="0"/>
    <x v="11"/>
    <x v="0"/>
    <x v="1"/>
    <x v="4"/>
    <x v="0"/>
    <n v="421"/>
    <n v="991111061.80067575"/>
  </r>
  <r>
    <x v="3"/>
    <x v="3"/>
    <x v="0"/>
    <x v="11"/>
    <x v="0"/>
    <x v="1"/>
    <x v="4"/>
    <x v="1"/>
    <n v="604"/>
    <n v="1442320915.7251244"/>
  </r>
  <r>
    <x v="3"/>
    <x v="3"/>
    <x v="0"/>
    <x v="11"/>
    <x v="0"/>
    <x v="1"/>
    <x v="1"/>
    <x v="0"/>
    <n v="704"/>
    <n v="1636506001.465179"/>
  </r>
  <r>
    <x v="3"/>
    <x v="3"/>
    <x v="0"/>
    <x v="11"/>
    <x v="0"/>
    <x v="1"/>
    <x v="1"/>
    <x v="1"/>
    <n v="636"/>
    <n v="1494493945.9331591"/>
  </r>
  <r>
    <x v="3"/>
    <x v="3"/>
    <x v="0"/>
    <x v="11"/>
    <x v="0"/>
    <x v="1"/>
    <x v="2"/>
    <x v="0"/>
    <n v="1118"/>
    <n v="2245025947.1644106"/>
  </r>
  <r>
    <x v="3"/>
    <x v="3"/>
    <x v="0"/>
    <x v="11"/>
    <x v="0"/>
    <x v="1"/>
    <x v="2"/>
    <x v="1"/>
    <n v="72"/>
    <n v="144564492.57038808"/>
  </r>
  <r>
    <x v="3"/>
    <x v="3"/>
    <x v="0"/>
    <x v="11"/>
    <x v="0"/>
    <x v="3"/>
    <x v="4"/>
    <x v="0"/>
    <n v="2"/>
    <n v="5295824.0616666675"/>
  </r>
  <r>
    <x v="3"/>
    <x v="3"/>
    <x v="0"/>
    <x v="11"/>
    <x v="0"/>
    <x v="3"/>
    <x v="1"/>
    <x v="0"/>
    <n v="4"/>
    <n v="9608926.9092857148"/>
  </r>
  <r>
    <x v="3"/>
    <x v="3"/>
    <x v="0"/>
    <x v="11"/>
    <x v="0"/>
    <x v="3"/>
    <x v="1"/>
    <x v="1"/>
    <n v="4"/>
    <n v="9252605.0023255851"/>
  </r>
  <r>
    <x v="3"/>
    <x v="3"/>
    <x v="0"/>
    <x v="11"/>
    <x v="0"/>
    <x v="3"/>
    <x v="2"/>
    <x v="0"/>
    <n v="928"/>
    <n v="1861310049.4817035"/>
  </r>
  <r>
    <x v="3"/>
    <x v="3"/>
    <x v="0"/>
    <x v="11"/>
    <x v="0"/>
    <x v="3"/>
    <x v="2"/>
    <x v="1"/>
    <n v="21"/>
    <n v="42296604.276947357"/>
  </r>
  <r>
    <x v="3"/>
    <x v="3"/>
    <x v="0"/>
    <x v="11"/>
    <x v="1"/>
    <x v="2"/>
    <x v="0"/>
    <x v="0"/>
    <n v="1"/>
    <n v="15281379"/>
  </r>
  <r>
    <x v="3"/>
    <x v="3"/>
    <x v="0"/>
    <x v="11"/>
    <x v="1"/>
    <x v="2"/>
    <x v="0"/>
    <x v="1"/>
    <n v="1"/>
    <n v="11581491"/>
  </r>
  <r>
    <x v="3"/>
    <x v="3"/>
    <x v="0"/>
    <x v="11"/>
    <x v="1"/>
    <x v="2"/>
    <x v="3"/>
    <x v="0"/>
    <n v="365"/>
    <n v="2854931358"/>
  </r>
  <r>
    <x v="3"/>
    <x v="3"/>
    <x v="0"/>
    <x v="11"/>
    <x v="1"/>
    <x v="2"/>
    <x v="3"/>
    <x v="1"/>
    <n v="176"/>
    <n v="1256739066"/>
  </r>
  <r>
    <x v="3"/>
    <x v="3"/>
    <x v="0"/>
    <x v="11"/>
    <x v="1"/>
    <x v="2"/>
    <x v="4"/>
    <x v="0"/>
    <n v="39"/>
    <n v="152768295"/>
  </r>
  <r>
    <x v="3"/>
    <x v="3"/>
    <x v="0"/>
    <x v="11"/>
    <x v="1"/>
    <x v="2"/>
    <x v="4"/>
    <x v="1"/>
    <n v="28"/>
    <n v="69437640"/>
  </r>
  <r>
    <x v="3"/>
    <x v="3"/>
    <x v="0"/>
    <x v="11"/>
    <x v="1"/>
    <x v="2"/>
    <x v="1"/>
    <x v="0"/>
    <n v="15"/>
    <n v="64471248"/>
  </r>
  <r>
    <x v="3"/>
    <x v="3"/>
    <x v="0"/>
    <x v="11"/>
    <x v="1"/>
    <x v="2"/>
    <x v="1"/>
    <x v="1"/>
    <n v="36"/>
    <n v="99560421"/>
  </r>
  <r>
    <x v="3"/>
    <x v="3"/>
    <x v="0"/>
    <x v="11"/>
    <x v="1"/>
    <x v="2"/>
    <x v="2"/>
    <x v="0"/>
    <n v="3"/>
    <n v="6577323"/>
  </r>
  <r>
    <x v="3"/>
    <x v="3"/>
    <x v="0"/>
    <x v="11"/>
    <x v="1"/>
    <x v="2"/>
    <x v="2"/>
    <x v="1"/>
    <n v="2"/>
    <n v="2935404"/>
  </r>
  <r>
    <x v="3"/>
    <x v="3"/>
    <x v="0"/>
    <x v="11"/>
    <x v="1"/>
    <x v="4"/>
    <x v="3"/>
    <x v="0"/>
    <n v="5"/>
    <n v="36135175.037218362"/>
  </r>
  <r>
    <x v="3"/>
    <x v="3"/>
    <x v="0"/>
    <x v="11"/>
    <x v="1"/>
    <x v="4"/>
    <x v="3"/>
    <x v="1"/>
    <n v="9"/>
    <n v="59578242.956727415"/>
  </r>
  <r>
    <x v="3"/>
    <x v="3"/>
    <x v="0"/>
    <x v="11"/>
    <x v="1"/>
    <x v="4"/>
    <x v="4"/>
    <x v="0"/>
    <n v="2"/>
    <n v="4730754.3819148885"/>
  </r>
  <r>
    <x v="3"/>
    <x v="3"/>
    <x v="0"/>
    <x v="11"/>
    <x v="1"/>
    <x v="4"/>
    <x v="4"/>
    <x v="1"/>
    <n v="2"/>
    <n v="5001301.0034285719"/>
  </r>
  <r>
    <x v="3"/>
    <x v="3"/>
    <x v="0"/>
    <x v="11"/>
    <x v="1"/>
    <x v="4"/>
    <x v="1"/>
    <x v="0"/>
    <n v="6"/>
    <n v="13741278.255486231"/>
  </r>
  <r>
    <x v="3"/>
    <x v="3"/>
    <x v="0"/>
    <x v="11"/>
    <x v="1"/>
    <x v="4"/>
    <x v="1"/>
    <x v="1"/>
    <n v="14"/>
    <n v="34653870.481507674"/>
  </r>
  <r>
    <x v="3"/>
    <x v="3"/>
    <x v="0"/>
    <x v="11"/>
    <x v="1"/>
    <x v="4"/>
    <x v="2"/>
    <x v="1"/>
    <n v="2"/>
    <n v="3976694.3652631561"/>
  </r>
  <r>
    <x v="3"/>
    <x v="3"/>
    <x v="0"/>
    <x v="11"/>
    <x v="1"/>
    <x v="3"/>
    <x v="0"/>
    <x v="0"/>
    <n v="1"/>
    <n v="10548978"/>
  </r>
  <r>
    <x v="3"/>
    <x v="3"/>
    <x v="0"/>
    <x v="11"/>
    <x v="1"/>
    <x v="3"/>
    <x v="1"/>
    <x v="0"/>
    <n v="2"/>
    <n v="3192000"/>
  </r>
  <r>
    <x v="3"/>
    <x v="3"/>
    <x v="0"/>
    <x v="11"/>
    <x v="1"/>
    <x v="3"/>
    <x v="1"/>
    <x v="1"/>
    <n v="2"/>
    <n v="2562000"/>
  </r>
  <r>
    <x v="3"/>
    <x v="3"/>
    <x v="0"/>
    <x v="11"/>
    <x v="1"/>
    <x v="3"/>
    <x v="2"/>
    <x v="0"/>
    <n v="201"/>
    <n v="384498942"/>
  </r>
  <r>
    <x v="3"/>
    <x v="3"/>
    <x v="0"/>
    <x v="11"/>
    <x v="1"/>
    <x v="3"/>
    <x v="2"/>
    <x v="1"/>
    <n v="6"/>
    <n v="11599494"/>
  </r>
  <r>
    <x v="3"/>
    <x v="3"/>
    <x v="0"/>
    <x v="12"/>
    <x v="0"/>
    <x v="0"/>
    <x v="0"/>
    <x v="0"/>
    <n v="104"/>
    <n v="981348149.83807588"/>
  </r>
  <r>
    <x v="3"/>
    <x v="3"/>
    <x v="0"/>
    <x v="12"/>
    <x v="0"/>
    <x v="0"/>
    <x v="0"/>
    <x v="1"/>
    <n v="44"/>
    <n v="373765028.75935"/>
  </r>
  <r>
    <x v="3"/>
    <x v="3"/>
    <x v="0"/>
    <x v="12"/>
    <x v="0"/>
    <x v="0"/>
    <x v="3"/>
    <x v="0"/>
    <n v="145"/>
    <n v="928667108.35596704"/>
  </r>
  <r>
    <x v="3"/>
    <x v="3"/>
    <x v="0"/>
    <x v="12"/>
    <x v="0"/>
    <x v="0"/>
    <x v="3"/>
    <x v="1"/>
    <n v="51"/>
    <n v="313754537.04116082"/>
  </r>
  <r>
    <x v="3"/>
    <x v="3"/>
    <x v="0"/>
    <x v="12"/>
    <x v="0"/>
    <x v="0"/>
    <x v="4"/>
    <x v="0"/>
    <n v="59"/>
    <n v="255511819.46456829"/>
  </r>
  <r>
    <x v="3"/>
    <x v="3"/>
    <x v="0"/>
    <x v="12"/>
    <x v="0"/>
    <x v="0"/>
    <x v="4"/>
    <x v="1"/>
    <n v="16"/>
    <n v="73161580.768538475"/>
  </r>
  <r>
    <x v="3"/>
    <x v="3"/>
    <x v="0"/>
    <x v="12"/>
    <x v="0"/>
    <x v="0"/>
    <x v="1"/>
    <x v="0"/>
    <n v="19"/>
    <n v="49183033.37706501"/>
  </r>
  <r>
    <x v="3"/>
    <x v="3"/>
    <x v="0"/>
    <x v="12"/>
    <x v="0"/>
    <x v="0"/>
    <x v="1"/>
    <x v="1"/>
    <n v="30"/>
    <n v="79646248.094601855"/>
  </r>
  <r>
    <x v="3"/>
    <x v="3"/>
    <x v="0"/>
    <x v="12"/>
    <x v="0"/>
    <x v="0"/>
    <x v="2"/>
    <x v="0"/>
    <n v="1"/>
    <n v="1861685.3849999998"/>
  </r>
  <r>
    <x v="3"/>
    <x v="3"/>
    <x v="0"/>
    <x v="12"/>
    <x v="0"/>
    <x v="0"/>
    <x v="2"/>
    <x v="1"/>
    <n v="1"/>
    <n v="2094893.28"/>
  </r>
  <r>
    <x v="3"/>
    <x v="3"/>
    <x v="0"/>
    <x v="12"/>
    <x v="0"/>
    <x v="1"/>
    <x v="3"/>
    <x v="0"/>
    <n v="1451"/>
    <n v="9285561878.2237663"/>
  </r>
  <r>
    <x v="3"/>
    <x v="3"/>
    <x v="0"/>
    <x v="12"/>
    <x v="0"/>
    <x v="1"/>
    <x v="3"/>
    <x v="1"/>
    <n v="1228"/>
    <n v="7494646873.0401411"/>
  </r>
  <r>
    <x v="3"/>
    <x v="3"/>
    <x v="0"/>
    <x v="12"/>
    <x v="0"/>
    <x v="1"/>
    <x v="4"/>
    <x v="0"/>
    <n v="728"/>
    <n v="2276465287.3043442"/>
  </r>
  <r>
    <x v="3"/>
    <x v="3"/>
    <x v="0"/>
    <x v="12"/>
    <x v="0"/>
    <x v="1"/>
    <x v="4"/>
    <x v="1"/>
    <n v="524"/>
    <n v="1636147299.6697869"/>
  </r>
  <r>
    <x v="3"/>
    <x v="3"/>
    <x v="0"/>
    <x v="12"/>
    <x v="0"/>
    <x v="1"/>
    <x v="1"/>
    <x v="0"/>
    <n v="166"/>
    <n v="419114979.52475291"/>
  </r>
  <r>
    <x v="3"/>
    <x v="3"/>
    <x v="0"/>
    <x v="12"/>
    <x v="0"/>
    <x v="1"/>
    <x v="1"/>
    <x v="1"/>
    <n v="304"/>
    <n v="795490355.34797382"/>
  </r>
  <r>
    <x v="3"/>
    <x v="3"/>
    <x v="0"/>
    <x v="12"/>
    <x v="0"/>
    <x v="1"/>
    <x v="2"/>
    <x v="0"/>
    <n v="29"/>
    <n v="64883216.170000002"/>
  </r>
  <r>
    <x v="3"/>
    <x v="3"/>
    <x v="0"/>
    <x v="12"/>
    <x v="0"/>
    <x v="1"/>
    <x v="2"/>
    <x v="1"/>
    <n v="4"/>
    <n v="8265542.0700000003"/>
  </r>
  <r>
    <x v="3"/>
    <x v="3"/>
    <x v="0"/>
    <x v="12"/>
    <x v="0"/>
    <x v="3"/>
    <x v="0"/>
    <x v="0"/>
    <n v="124"/>
    <n v="939953652.02733135"/>
  </r>
  <r>
    <x v="3"/>
    <x v="3"/>
    <x v="0"/>
    <x v="12"/>
    <x v="0"/>
    <x v="3"/>
    <x v="0"/>
    <x v="1"/>
    <n v="29"/>
    <n v="227723899.17685699"/>
  </r>
  <r>
    <x v="3"/>
    <x v="3"/>
    <x v="0"/>
    <x v="12"/>
    <x v="0"/>
    <x v="3"/>
    <x v="3"/>
    <x v="0"/>
    <n v="589"/>
    <n v="3395357796.2417965"/>
  </r>
  <r>
    <x v="3"/>
    <x v="3"/>
    <x v="0"/>
    <x v="12"/>
    <x v="0"/>
    <x v="3"/>
    <x v="3"/>
    <x v="1"/>
    <n v="273"/>
    <n v="1475296629.3916204"/>
  </r>
  <r>
    <x v="3"/>
    <x v="3"/>
    <x v="0"/>
    <x v="12"/>
    <x v="0"/>
    <x v="3"/>
    <x v="4"/>
    <x v="0"/>
    <n v="554"/>
    <n v="1343555125.0218675"/>
  </r>
  <r>
    <x v="3"/>
    <x v="3"/>
    <x v="0"/>
    <x v="12"/>
    <x v="0"/>
    <x v="3"/>
    <x v="4"/>
    <x v="1"/>
    <n v="63"/>
    <n v="210249370.88125002"/>
  </r>
  <r>
    <x v="3"/>
    <x v="3"/>
    <x v="0"/>
    <x v="12"/>
    <x v="0"/>
    <x v="3"/>
    <x v="1"/>
    <x v="0"/>
    <n v="79"/>
    <n v="179510711.13395831"/>
  </r>
  <r>
    <x v="3"/>
    <x v="3"/>
    <x v="0"/>
    <x v="12"/>
    <x v="0"/>
    <x v="3"/>
    <x v="1"/>
    <x v="1"/>
    <n v="146"/>
    <n v="335360150.86405587"/>
  </r>
  <r>
    <x v="3"/>
    <x v="3"/>
    <x v="0"/>
    <x v="12"/>
    <x v="0"/>
    <x v="3"/>
    <x v="2"/>
    <x v="0"/>
    <n v="69"/>
    <n v="133968868.78915383"/>
  </r>
  <r>
    <x v="3"/>
    <x v="3"/>
    <x v="0"/>
    <x v="12"/>
    <x v="0"/>
    <x v="3"/>
    <x v="2"/>
    <x v="1"/>
    <n v="12"/>
    <n v="22469865.964615382"/>
  </r>
  <r>
    <x v="3"/>
    <x v="3"/>
    <x v="0"/>
    <x v="12"/>
    <x v="1"/>
    <x v="2"/>
    <x v="3"/>
    <x v="0"/>
    <n v="389"/>
    <n v="1420569850.2428572"/>
  </r>
  <r>
    <x v="3"/>
    <x v="3"/>
    <x v="0"/>
    <x v="12"/>
    <x v="1"/>
    <x v="2"/>
    <x v="3"/>
    <x v="1"/>
    <n v="300"/>
    <n v="1013770233.2875634"/>
  </r>
  <r>
    <x v="3"/>
    <x v="3"/>
    <x v="0"/>
    <x v="12"/>
    <x v="1"/>
    <x v="2"/>
    <x v="4"/>
    <x v="0"/>
    <n v="577"/>
    <n v="1016366911"/>
  </r>
  <r>
    <x v="3"/>
    <x v="3"/>
    <x v="0"/>
    <x v="12"/>
    <x v="1"/>
    <x v="2"/>
    <x v="4"/>
    <x v="1"/>
    <n v="351"/>
    <n v="615165784.33928561"/>
  </r>
  <r>
    <x v="3"/>
    <x v="3"/>
    <x v="0"/>
    <x v="12"/>
    <x v="1"/>
    <x v="2"/>
    <x v="1"/>
    <x v="0"/>
    <n v="58"/>
    <n v="108729099.88571429"/>
  </r>
  <r>
    <x v="3"/>
    <x v="3"/>
    <x v="0"/>
    <x v="12"/>
    <x v="1"/>
    <x v="2"/>
    <x v="1"/>
    <x v="1"/>
    <n v="110"/>
    <n v="158982739.125"/>
  </r>
  <r>
    <x v="3"/>
    <x v="3"/>
    <x v="0"/>
    <x v="12"/>
    <x v="1"/>
    <x v="2"/>
    <x v="2"/>
    <x v="0"/>
    <n v="38"/>
    <n v="42758784"/>
  </r>
  <r>
    <x v="3"/>
    <x v="3"/>
    <x v="0"/>
    <x v="12"/>
    <x v="1"/>
    <x v="2"/>
    <x v="2"/>
    <x v="1"/>
    <n v="19"/>
    <n v="23562801"/>
  </r>
  <r>
    <x v="3"/>
    <x v="3"/>
    <x v="0"/>
    <x v="12"/>
    <x v="1"/>
    <x v="4"/>
    <x v="3"/>
    <x v="0"/>
    <n v="11"/>
    <n v="68155918.71421802"/>
  </r>
  <r>
    <x v="3"/>
    <x v="3"/>
    <x v="0"/>
    <x v="12"/>
    <x v="1"/>
    <x v="4"/>
    <x v="3"/>
    <x v="1"/>
    <n v="12"/>
    <n v="69278914.300570175"/>
  </r>
  <r>
    <x v="3"/>
    <x v="3"/>
    <x v="0"/>
    <x v="12"/>
    <x v="1"/>
    <x v="4"/>
    <x v="4"/>
    <x v="0"/>
    <n v="9"/>
    <n v="35909563.16874373"/>
  </r>
  <r>
    <x v="3"/>
    <x v="3"/>
    <x v="0"/>
    <x v="12"/>
    <x v="1"/>
    <x v="4"/>
    <x v="4"/>
    <x v="1"/>
    <n v="14"/>
    <n v="49750943.090001211"/>
  </r>
  <r>
    <x v="3"/>
    <x v="3"/>
    <x v="0"/>
    <x v="12"/>
    <x v="1"/>
    <x v="4"/>
    <x v="1"/>
    <x v="0"/>
    <n v="5"/>
    <n v="12380186.259183683"/>
  </r>
  <r>
    <x v="3"/>
    <x v="3"/>
    <x v="0"/>
    <x v="12"/>
    <x v="1"/>
    <x v="4"/>
    <x v="1"/>
    <x v="1"/>
    <n v="13"/>
    <n v="31491666.052131176"/>
  </r>
  <r>
    <x v="3"/>
    <x v="3"/>
    <x v="0"/>
    <x v="12"/>
    <x v="1"/>
    <x v="3"/>
    <x v="0"/>
    <x v="0"/>
    <n v="2"/>
    <n v="10738662"/>
  </r>
  <r>
    <x v="3"/>
    <x v="3"/>
    <x v="0"/>
    <x v="12"/>
    <x v="1"/>
    <x v="3"/>
    <x v="3"/>
    <x v="0"/>
    <n v="187"/>
    <n v="774085869.30921197"/>
  </r>
  <r>
    <x v="3"/>
    <x v="3"/>
    <x v="0"/>
    <x v="12"/>
    <x v="1"/>
    <x v="3"/>
    <x v="3"/>
    <x v="1"/>
    <n v="175"/>
    <n v="700136897.1277498"/>
  </r>
  <r>
    <x v="3"/>
    <x v="3"/>
    <x v="0"/>
    <x v="12"/>
    <x v="1"/>
    <x v="3"/>
    <x v="4"/>
    <x v="0"/>
    <n v="2264"/>
    <n v="2967468866.6471715"/>
  </r>
  <r>
    <x v="3"/>
    <x v="3"/>
    <x v="0"/>
    <x v="12"/>
    <x v="1"/>
    <x v="3"/>
    <x v="4"/>
    <x v="1"/>
    <n v="332"/>
    <n v="518768788.26496387"/>
  </r>
  <r>
    <x v="3"/>
    <x v="3"/>
    <x v="0"/>
    <x v="12"/>
    <x v="1"/>
    <x v="3"/>
    <x v="1"/>
    <x v="0"/>
    <n v="81"/>
    <n v="168034381.28260231"/>
  </r>
  <r>
    <x v="3"/>
    <x v="3"/>
    <x v="0"/>
    <x v="12"/>
    <x v="1"/>
    <x v="3"/>
    <x v="1"/>
    <x v="1"/>
    <n v="143"/>
    <n v="276621323.0962342"/>
  </r>
  <r>
    <x v="3"/>
    <x v="3"/>
    <x v="0"/>
    <x v="12"/>
    <x v="1"/>
    <x v="3"/>
    <x v="2"/>
    <x v="0"/>
    <n v="1017"/>
    <n v="898953146.14199996"/>
  </r>
  <r>
    <x v="3"/>
    <x v="3"/>
    <x v="0"/>
    <x v="12"/>
    <x v="1"/>
    <x v="3"/>
    <x v="2"/>
    <x v="1"/>
    <n v="2475"/>
    <n v="1237753022.1420002"/>
  </r>
  <r>
    <x v="3"/>
    <x v="3"/>
    <x v="0"/>
    <x v="13"/>
    <x v="0"/>
    <x v="0"/>
    <x v="0"/>
    <x v="0"/>
    <n v="21"/>
    <n v="224886753.08615294"/>
  </r>
  <r>
    <x v="3"/>
    <x v="3"/>
    <x v="0"/>
    <x v="13"/>
    <x v="0"/>
    <x v="0"/>
    <x v="0"/>
    <x v="1"/>
    <n v="10"/>
    <n v="113171238.38785714"/>
  </r>
  <r>
    <x v="3"/>
    <x v="3"/>
    <x v="0"/>
    <x v="13"/>
    <x v="0"/>
    <x v="0"/>
    <x v="3"/>
    <x v="0"/>
    <n v="27"/>
    <n v="176495460.12854367"/>
  </r>
  <r>
    <x v="3"/>
    <x v="3"/>
    <x v="0"/>
    <x v="13"/>
    <x v="0"/>
    <x v="0"/>
    <x v="3"/>
    <x v="1"/>
    <n v="18"/>
    <n v="114357753.55356684"/>
  </r>
  <r>
    <x v="3"/>
    <x v="3"/>
    <x v="0"/>
    <x v="13"/>
    <x v="0"/>
    <x v="0"/>
    <x v="4"/>
    <x v="1"/>
    <n v="2"/>
    <n v="5841444.0266666682"/>
  </r>
  <r>
    <x v="3"/>
    <x v="3"/>
    <x v="0"/>
    <x v="13"/>
    <x v="0"/>
    <x v="0"/>
    <x v="1"/>
    <x v="0"/>
    <n v="2"/>
    <n v="4813331.1567567596"/>
  </r>
  <r>
    <x v="3"/>
    <x v="3"/>
    <x v="0"/>
    <x v="13"/>
    <x v="0"/>
    <x v="0"/>
    <x v="1"/>
    <x v="1"/>
    <n v="12"/>
    <n v="27813501.437884614"/>
  </r>
  <r>
    <x v="3"/>
    <x v="3"/>
    <x v="0"/>
    <x v="13"/>
    <x v="0"/>
    <x v="0"/>
    <x v="2"/>
    <x v="0"/>
    <n v="6"/>
    <n v="11845447.765000001"/>
  </r>
  <r>
    <x v="3"/>
    <x v="3"/>
    <x v="0"/>
    <x v="13"/>
    <x v="0"/>
    <x v="1"/>
    <x v="3"/>
    <x v="0"/>
    <n v="160"/>
    <n v="1045899022.9839625"/>
  </r>
  <r>
    <x v="3"/>
    <x v="3"/>
    <x v="0"/>
    <x v="13"/>
    <x v="0"/>
    <x v="1"/>
    <x v="3"/>
    <x v="1"/>
    <n v="152"/>
    <n v="965687696.67456448"/>
  </r>
  <r>
    <x v="3"/>
    <x v="3"/>
    <x v="0"/>
    <x v="13"/>
    <x v="0"/>
    <x v="1"/>
    <x v="4"/>
    <x v="0"/>
    <n v="34"/>
    <n v="114324055.38712463"/>
  </r>
  <r>
    <x v="3"/>
    <x v="3"/>
    <x v="0"/>
    <x v="13"/>
    <x v="0"/>
    <x v="1"/>
    <x v="4"/>
    <x v="1"/>
    <n v="39"/>
    <n v="133900570.07575276"/>
  </r>
  <r>
    <x v="3"/>
    <x v="3"/>
    <x v="0"/>
    <x v="13"/>
    <x v="0"/>
    <x v="1"/>
    <x v="1"/>
    <x v="0"/>
    <n v="39"/>
    <n v="93859957.556756809"/>
  </r>
  <r>
    <x v="3"/>
    <x v="3"/>
    <x v="0"/>
    <x v="13"/>
    <x v="0"/>
    <x v="1"/>
    <x v="1"/>
    <x v="1"/>
    <n v="89"/>
    <n v="206283468.99764425"/>
  </r>
  <r>
    <x v="3"/>
    <x v="3"/>
    <x v="0"/>
    <x v="13"/>
    <x v="0"/>
    <x v="1"/>
    <x v="2"/>
    <x v="0"/>
    <n v="15"/>
    <n v="29613619.412500001"/>
  </r>
  <r>
    <x v="3"/>
    <x v="3"/>
    <x v="0"/>
    <x v="13"/>
    <x v="0"/>
    <x v="1"/>
    <x v="2"/>
    <x v="1"/>
    <n v="5"/>
    <n v="8852451.0964285731"/>
  </r>
  <r>
    <x v="3"/>
    <x v="3"/>
    <x v="0"/>
    <x v="13"/>
    <x v="1"/>
    <x v="2"/>
    <x v="3"/>
    <x v="0"/>
    <n v="33"/>
    <n v="159505995"/>
  </r>
  <r>
    <x v="3"/>
    <x v="3"/>
    <x v="0"/>
    <x v="13"/>
    <x v="1"/>
    <x v="2"/>
    <x v="3"/>
    <x v="1"/>
    <n v="37"/>
    <n v="141922023"/>
  </r>
  <r>
    <x v="3"/>
    <x v="3"/>
    <x v="0"/>
    <x v="13"/>
    <x v="1"/>
    <x v="2"/>
    <x v="4"/>
    <x v="0"/>
    <n v="13"/>
    <n v="44676972"/>
  </r>
  <r>
    <x v="3"/>
    <x v="3"/>
    <x v="0"/>
    <x v="13"/>
    <x v="1"/>
    <x v="2"/>
    <x v="4"/>
    <x v="1"/>
    <n v="13"/>
    <n v="28311804"/>
  </r>
  <r>
    <x v="3"/>
    <x v="3"/>
    <x v="0"/>
    <x v="13"/>
    <x v="1"/>
    <x v="2"/>
    <x v="1"/>
    <x v="0"/>
    <n v="21"/>
    <n v="58805133"/>
  </r>
  <r>
    <x v="3"/>
    <x v="3"/>
    <x v="0"/>
    <x v="13"/>
    <x v="1"/>
    <x v="2"/>
    <x v="1"/>
    <x v="1"/>
    <n v="20"/>
    <n v="46858278"/>
  </r>
  <r>
    <x v="3"/>
    <x v="3"/>
    <x v="0"/>
    <x v="13"/>
    <x v="1"/>
    <x v="2"/>
    <x v="2"/>
    <x v="0"/>
    <n v="1"/>
    <n v="2370300"/>
  </r>
  <r>
    <x v="3"/>
    <x v="3"/>
    <x v="0"/>
    <x v="13"/>
    <x v="1"/>
    <x v="2"/>
    <x v="2"/>
    <x v="1"/>
    <n v="1"/>
    <n v="1518363"/>
  </r>
  <r>
    <x v="3"/>
    <x v="3"/>
    <x v="0"/>
    <x v="13"/>
    <x v="1"/>
    <x v="4"/>
    <x v="3"/>
    <x v="0"/>
    <n v="1"/>
    <n v="6536868.8936497662"/>
  </r>
  <r>
    <x v="3"/>
    <x v="3"/>
    <x v="0"/>
    <x v="13"/>
    <x v="1"/>
    <x v="4"/>
    <x v="3"/>
    <x v="1"/>
    <n v="2"/>
    <n v="12706417.061507426"/>
  </r>
  <r>
    <x v="3"/>
    <x v="3"/>
    <x v="0"/>
    <x v="13"/>
    <x v="1"/>
    <x v="4"/>
    <x v="1"/>
    <x v="1"/>
    <n v="1"/>
    <n v="2317791.7864903845"/>
  </r>
  <r>
    <x v="3"/>
    <x v="3"/>
    <x v="0"/>
    <x v="14"/>
    <x v="0"/>
    <x v="0"/>
    <x v="0"/>
    <x v="0"/>
    <n v="144"/>
    <n v="1559489748.1795993"/>
  </r>
  <r>
    <x v="3"/>
    <x v="3"/>
    <x v="0"/>
    <x v="14"/>
    <x v="0"/>
    <x v="0"/>
    <x v="0"/>
    <x v="1"/>
    <n v="99"/>
    <n v="1111506816.5155573"/>
  </r>
  <r>
    <x v="3"/>
    <x v="3"/>
    <x v="0"/>
    <x v="14"/>
    <x v="0"/>
    <x v="0"/>
    <x v="3"/>
    <x v="0"/>
    <n v="274"/>
    <n v="1747853135.0804296"/>
  </r>
  <r>
    <x v="3"/>
    <x v="3"/>
    <x v="0"/>
    <x v="14"/>
    <x v="0"/>
    <x v="0"/>
    <x v="3"/>
    <x v="1"/>
    <n v="330"/>
    <n v="1868310135.456629"/>
  </r>
  <r>
    <x v="3"/>
    <x v="3"/>
    <x v="0"/>
    <x v="14"/>
    <x v="0"/>
    <x v="0"/>
    <x v="4"/>
    <x v="0"/>
    <n v="31"/>
    <n v="90428631.064751551"/>
  </r>
  <r>
    <x v="3"/>
    <x v="3"/>
    <x v="0"/>
    <x v="14"/>
    <x v="0"/>
    <x v="0"/>
    <x v="4"/>
    <x v="1"/>
    <n v="84"/>
    <n v="252411075.02905846"/>
  </r>
  <r>
    <x v="3"/>
    <x v="3"/>
    <x v="0"/>
    <x v="14"/>
    <x v="0"/>
    <x v="0"/>
    <x v="1"/>
    <x v="0"/>
    <n v="79"/>
    <n v="180471334.02915984"/>
  </r>
  <r>
    <x v="3"/>
    <x v="3"/>
    <x v="0"/>
    <x v="14"/>
    <x v="0"/>
    <x v="0"/>
    <x v="1"/>
    <x v="1"/>
    <n v="182"/>
    <n v="418473124.20525748"/>
  </r>
  <r>
    <x v="3"/>
    <x v="3"/>
    <x v="0"/>
    <x v="14"/>
    <x v="0"/>
    <x v="0"/>
    <x v="2"/>
    <x v="0"/>
    <n v="48"/>
    <n v="83906806.866654381"/>
  </r>
  <r>
    <x v="3"/>
    <x v="3"/>
    <x v="0"/>
    <x v="14"/>
    <x v="0"/>
    <x v="0"/>
    <x v="2"/>
    <x v="1"/>
    <n v="11"/>
    <n v="15982105.626666667"/>
  </r>
  <r>
    <x v="3"/>
    <x v="3"/>
    <x v="0"/>
    <x v="14"/>
    <x v="0"/>
    <x v="1"/>
    <x v="0"/>
    <x v="0"/>
    <n v="1"/>
    <n v="6358783.2187799998"/>
  </r>
  <r>
    <x v="3"/>
    <x v="3"/>
    <x v="0"/>
    <x v="14"/>
    <x v="0"/>
    <x v="1"/>
    <x v="3"/>
    <x v="0"/>
    <n v="1677"/>
    <n v="11298832714.552845"/>
  </r>
  <r>
    <x v="3"/>
    <x v="3"/>
    <x v="0"/>
    <x v="14"/>
    <x v="0"/>
    <x v="1"/>
    <x v="3"/>
    <x v="1"/>
    <n v="2097"/>
    <n v="13187459163.731813"/>
  </r>
  <r>
    <x v="3"/>
    <x v="3"/>
    <x v="0"/>
    <x v="14"/>
    <x v="0"/>
    <x v="1"/>
    <x v="4"/>
    <x v="0"/>
    <n v="498"/>
    <n v="1446967654.7522948"/>
  </r>
  <r>
    <x v="3"/>
    <x v="3"/>
    <x v="0"/>
    <x v="14"/>
    <x v="0"/>
    <x v="1"/>
    <x v="4"/>
    <x v="1"/>
    <n v="932"/>
    <n v="2788721607.0123024"/>
  </r>
  <r>
    <x v="3"/>
    <x v="3"/>
    <x v="0"/>
    <x v="14"/>
    <x v="0"/>
    <x v="1"/>
    <x v="1"/>
    <x v="0"/>
    <n v="525"/>
    <n v="1363258569.5422149"/>
  </r>
  <r>
    <x v="3"/>
    <x v="3"/>
    <x v="0"/>
    <x v="14"/>
    <x v="0"/>
    <x v="1"/>
    <x v="1"/>
    <x v="1"/>
    <n v="744"/>
    <n v="1919163507.1101348"/>
  </r>
  <r>
    <x v="3"/>
    <x v="3"/>
    <x v="0"/>
    <x v="14"/>
    <x v="0"/>
    <x v="1"/>
    <x v="2"/>
    <x v="0"/>
    <n v="71"/>
    <n v="142284872.76544178"/>
  </r>
  <r>
    <x v="3"/>
    <x v="3"/>
    <x v="0"/>
    <x v="14"/>
    <x v="0"/>
    <x v="1"/>
    <x v="2"/>
    <x v="1"/>
    <n v="12"/>
    <n v="23460847.09119048"/>
  </r>
  <r>
    <x v="3"/>
    <x v="3"/>
    <x v="0"/>
    <x v="14"/>
    <x v="1"/>
    <x v="2"/>
    <x v="3"/>
    <x v="0"/>
    <n v="312"/>
    <n v="1387638132"/>
  </r>
  <r>
    <x v="3"/>
    <x v="3"/>
    <x v="0"/>
    <x v="14"/>
    <x v="1"/>
    <x v="2"/>
    <x v="3"/>
    <x v="1"/>
    <n v="221"/>
    <n v="918683307.31200004"/>
  </r>
  <r>
    <x v="3"/>
    <x v="3"/>
    <x v="0"/>
    <x v="14"/>
    <x v="1"/>
    <x v="2"/>
    <x v="4"/>
    <x v="0"/>
    <n v="30"/>
    <n v="100984701"/>
  </r>
  <r>
    <x v="3"/>
    <x v="3"/>
    <x v="0"/>
    <x v="14"/>
    <x v="1"/>
    <x v="2"/>
    <x v="4"/>
    <x v="1"/>
    <n v="29"/>
    <n v="87375684"/>
  </r>
  <r>
    <x v="3"/>
    <x v="3"/>
    <x v="0"/>
    <x v="14"/>
    <x v="1"/>
    <x v="2"/>
    <x v="1"/>
    <x v="0"/>
    <n v="43"/>
    <n v="99757356"/>
  </r>
  <r>
    <x v="3"/>
    <x v="3"/>
    <x v="0"/>
    <x v="14"/>
    <x v="1"/>
    <x v="2"/>
    <x v="1"/>
    <x v="1"/>
    <n v="48"/>
    <n v="111188133"/>
  </r>
  <r>
    <x v="3"/>
    <x v="3"/>
    <x v="0"/>
    <x v="14"/>
    <x v="1"/>
    <x v="2"/>
    <x v="2"/>
    <x v="1"/>
    <n v="1"/>
    <n v="1064106"/>
  </r>
  <r>
    <x v="3"/>
    <x v="3"/>
    <x v="0"/>
    <x v="14"/>
    <x v="1"/>
    <x v="4"/>
    <x v="0"/>
    <x v="0"/>
    <n v="7"/>
    <n v="60938245.242305011"/>
  </r>
  <r>
    <x v="3"/>
    <x v="3"/>
    <x v="0"/>
    <x v="14"/>
    <x v="1"/>
    <x v="4"/>
    <x v="0"/>
    <x v="1"/>
    <n v="3"/>
    <n v="23578108.998229995"/>
  </r>
  <r>
    <x v="3"/>
    <x v="3"/>
    <x v="0"/>
    <x v="14"/>
    <x v="1"/>
    <x v="4"/>
    <x v="3"/>
    <x v="0"/>
    <n v="33"/>
    <n v="220952889.22615135"/>
  </r>
  <r>
    <x v="3"/>
    <x v="3"/>
    <x v="0"/>
    <x v="14"/>
    <x v="1"/>
    <x v="4"/>
    <x v="3"/>
    <x v="1"/>
    <n v="35"/>
    <n v="211927941.88356793"/>
  </r>
  <r>
    <x v="3"/>
    <x v="3"/>
    <x v="0"/>
    <x v="14"/>
    <x v="1"/>
    <x v="4"/>
    <x v="4"/>
    <x v="0"/>
    <n v="6"/>
    <n v="19257864.302931421"/>
  </r>
  <r>
    <x v="3"/>
    <x v="3"/>
    <x v="0"/>
    <x v="14"/>
    <x v="1"/>
    <x v="4"/>
    <x v="4"/>
    <x v="1"/>
    <n v="21"/>
    <n v="65288700.852200605"/>
  </r>
  <r>
    <x v="3"/>
    <x v="3"/>
    <x v="0"/>
    <x v="14"/>
    <x v="1"/>
    <x v="4"/>
    <x v="1"/>
    <x v="0"/>
    <n v="27"/>
    <n v="70763370.58032161"/>
  </r>
  <r>
    <x v="3"/>
    <x v="3"/>
    <x v="0"/>
    <x v="14"/>
    <x v="1"/>
    <x v="4"/>
    <x v="1"/>
    <x v="1"/>
    <n v="58"/>
    <n v="142308415.42171875"/>
  </r>
  <r>
    <x v="3"/>
    <x v="3"/>
    <x v="0"/>
    <x v="14"/>
    <x v="1"/>
    <x v="4"/>
    <x v="2"/>
    <x v="0"/>
    <n v="6"/>
    <n v="11604876.620785715"/>
  </r>
  <r>
    <x v="3"/>
    <x v="3"/>
    <x v="0"/>
    <x v="14"/>
    <x v="1"/>
    <x v="4"/>
    <x v="2"/>
    <x v="1"/>
    <n v="2"/>
    <n v="3689844.96"/>
  </r>
  <r>
    <x v="3"/>
    <x v="3"/>
    <x v="0"/>
    <x v="14"/>
    <x v="1"/>
    <x v="3"/>
    <x v="4"/>
    <x v="0"/>
    <n v="55"/>
    <n v="133351962"/>
  </r>
  <r>
    <x v="3"/>
    <x v="3"/>
    <x v="0"/>
    <x v="14"/>
    <x v="1"/>
    <x v="3"/>
    <x v="2"/>
    <x v="0"/>
    <n v="37"/>
    <n v="82225743"/>
  </r>
  <r>
    <x v="3"/>
    <x v="3"/>
    <x v="0"/>
    <x v="15"/>
    <x v="0"/>
    <x v="0"/>
    <x v="0"/>
    <x v="0"/>
    <n v="67"/>
    <n v="775244677.82215536"/>
  </r>
  <r>
    <x v="3"/>
    <x v="3"/>
    <x v="0"/>
    <x v="15"/>
    <x v="0"/>
    <x v="0"/>
    <x v="0"/>
    <x v="1"/>
    <n v="63"/>
    <n v="656087229.55585718"/>
  </r>
  <r>
    <x v="3"/>
    <x v="3"/>
    <x v="0"/>
    <x v="15"/>
    <x v="0"/>
    <x v="0"/>
    <x v="3"/>
    <x v="0"/>
    <n v="89"/>
    <n v="680796893.05434024"/>
  </r>
  <r>
    <x v="3"/>
    <x v="3"/>
    <x v="0"/>
    <x v="15"/>
    <x v="0"/>
    <x v="0"/>
    <x v="3"/>
    <x v="1"/>
    <n v="114"/>
    <n v="912509256.05559814"/>
  </r>
  <r>
    <x v="3"/>
    <x v="3"/>
    <x v="0"/>
    <x v="15"/>
    <x v="0"/>
    <x v="0"/>
    <x v="4"/>
    <x v="0"/>
    <n v="65"/>
    <n v="192058661.77284491"/>
  </r>
  <r>
    <x v="3"/>
    <x v="3"/>
    <x v="0"/>
    <x v="15"/>
    <x v="0"/>
    <x v="0"/>
    <x v="4"/>
    <x v="1"/>
    <n v="83"/>
    <n v="237900478.47075137"/>
  </r>
  <r>
    <x v="3"/>
    <x v="3"/>
    <x v="0"/>
    <x v="15"/>
    <x v="0"/>
    <x v="0"/>
    <x v="1"/>
    <x v="0"/>
    <n v="102"/>
    <n v="241699617.20491576"/>
  </r>
  <r>
    <x v="3"/>
    <x v="3"/>
    <x v="0"/>
    <x v="15"/>
    <x v="0"/>
    <x v="0"/>
    <x v="1"/>
    <x v="1"/>
    <n v="317"/>
    <n v="731351479.83033943"/>
  </r>
  <r>
    <x v="3"/>
    <x v="3"/>
    <x v="0"/>
    <x v="15"/>
    <x v="0"/>
    <x v="0"/>
    <x v="2"/>
    <x v="0"/>
    <n v="45"/>
    <n v="103369312.84192839"/>
  </r>
  <r>
    <x v="3"/>
    <x v="3"/>
    <x v="0"/>
    <x v="15"/>
    <x v="0"/>
    <x v="0"/>
    <x v="2"/>
    <x v="1"/>
    <n v="5"/>
    <n v="11980444.542857142"/>
  </r>
  <r>
    <x v="3"/>
    <x v="3"/>
    <x v="0"/>
    <x v="15"/>
    <x v="0"/>
    <x v="1"/>
    <x v="0"/>
    <x v="0"/>
    <n v="1"/>
    <n v="12103592.699999999"/>
  </r>
  <r>
    <x v="3"/>
    <x v="3"/>
    <x v="0"/>
    <x v="15"/>
    <x v="0"/>
    <x v="1"/>
    <x v="0"/>
    <x v="1"/>
    <n v="3"/>
    <n v="33540091.56000001"/>
  </r>
  <r>
    <x v="3"/>
    <x v="3"/>
    <x v="0"/>
    <x v="15"/>
    <x v="0"/>
    <x v="1"/>
    <x v="3"/>
    <x v="0"/>
    <n v="1462"/>
    <n v="10894109929.79578"/>
  </r>
  <r>
    <x v="3"/>
    <x v="3"/>
    <x v="0"/>
    <x v="15"/>
    <x v="0"/>
    <x v="1"/>
    <x v="3"/>
    <x v="1"/>
    <n v="2166"/>
    <n v="15852571091.114941"/>
  </r>
  <r>
    <x v="3"/>
    <x v="3"/>
    <x v="0"/>
    <x v="15"/>
    <x v="0"/>
    <x v="1"/>
    <x v="4"/>
    <x v="0"/>
    <n v="229"/>
    <n v="708481156.03658211"/>
  </r>
  <r>
    <x v="3"/>
    <x v="3"/>
    <x v="0"/>
    <x v="15"/>
    <x v="0"/>
    <x v="1"/>
    <x v="4"/>
    <x v="1"/>
    <n v="412"/>
    <n v="1245884915.4512088"/>
  </r>
  <r>
    <x v="3"/>
    <x v="3"/>
    <x v="0"/>
    <x v="15"/>
    <x v="0"/>
    <x v="1"/>
    <x v="1"/>
    <x v="0"/>
    <n v="485"/>
    <n v="1263418528.8194358"/>
  </r>
  <r>
    <x v="3"/>
    <x v="3"/>
    <x v="0"/>
    <x v="15"/>
    <x v="0"/>
    <x v="1"/>
    <x v="1"/>
    <x v="1"/>
    <n v="1201"/>
    <n v="3058082042.8281369"/>
  </r>
  <r>
    <x v="3"/>
    <x v="3"/>
    <x v="0"/>
    <x v="15"/>
    <x v="0"/>
    <x v="1"/>
    <x v="2"/>
    <x v="0"/>
    <n v="78"/>
    <n v="183372600.22948018"/>
  </r>
  <r>
    <x v="3"/>
    <x v="3"/>
    <x v="0"/>
    <x v="15"/>
    <x v="0"/>
    <x v="1"/>
    <x v="2"/>
    <x v="1"/>
    <n v="4"/>
    <n v="9138714.8526428565"/>
  </r>
  <r>
    <x v="3"/>
    <x v="3"/>
    <x v="0"/>
    <x v="15"/>
    <x v="1"/>
    <x v="2"/>
    <x v="3"/>
    <x v="0"/>
    <n v="186"/>
    <n v="1141840208"/>
  </r>
  <r>
    <x v="3"/>
    <x v="3"/>
    <x v="0"/>
    <x v="15"/>
    <x v="1"/>
    <x v="2"/>
    <x v="3"/>
    <x v="1"/>
    <n v="178"/>
    <n v="889305543"/>
  </r>
  <r>
    <x v="3"/>
    <x v="3"/>
    <x v="0"/>
    <x v="15"/>
    <x v="1"/>
    <x v="2"/>
    <x v="4"/>
    <x v="0"/>
    <n v="22"/>
    <n v="72813762"/>
  </r>
  <r>
    <x v="3"/>
    <x v="3"/>
    <x v="0"/>
    <x v="15"/>
    <x v="1"/>
    <x v="2"/>
    <x v="4"/>
    <x v="1"/>
    <n v="30"/>
    <n v="65658612"/>
  </r>
  <r>
    <x v="3"/>
    <x v="3"/>
    <x v="0"/>
    <x v="15"/>
    <x v="1"/>
    <x v="2"/>
    <x v="1"/>
    <x v="0"/>
    <n v="41"/>
    <n v="119601012"/>
  </r>
  <r>
    <x v="3"/>
    <x v="3"/>
    <x v="0"/>
    <x v="15"/>
    <x v="1"/>
    <x v="2"/>
    <x v="1"/>
    <x v="1"/>
    <n v="45"/>
    <n v="118146765"/>
  </r>
  <r>
    <x v="3"/>
    <x v="3"/>
    <x v="0"/>
    <x v="15"/>
    <x v="1"/>
    <x v="4"/>
    <x v="0"/>
    <x v="0"/>
    <n v="3"/>
    <n v="33424078.470588237"/>
  </r>
  <r>
    <x v="3"/>
    <x v="3"/>
    <x v="0"/>
    <x v="15"/>
    <x v="1"/>
    <x v="4"/>
    <x v="0"/>
    <x v="1"/>
    <n v="1"/>
    <n v="3839515.5"/>
  </r>
  <r>
    <x v="3"/>
    <x v="3"/>
    <x v="0"/>
    <x v="15"/>
    <x v="1"/>
    <x v="4"/>
    <x v="3"/>
    <x v="0"/>
    <n v="14"/>
    <n v="102652764.05886453"/>
  </r>
  <r>
    <x v="3"/>
    <x v="3"/>
    <x v="0"/>
    <x v="15"/>
    <x v="1"/>
    <x v="4"/>
    <x v="3"/>
    <x v="1"/>
    <n v="36"/>
    <n v="266105114.10213614"/>
  </r>
  <r>
    <x v="3"/>
    <x v="3"/>
    <x v="0"/>
    <x v="15"/>
    <x v="1"/>
    <x v="4"/>
    <x v="4"/>
    <x v="0"/>
    <n v="2"/>
    <n v="5390593.6428571446"/>
  </r>
  <r>
    <x v="3"/>
    <x v="3"/>
    <x v="0"/>
    <x v="15"/>
    <x v="1"/>
    <x v="4"/>
    <x v="4"/>
    <x v="1"/>
    <n v="3"/>
    <n v="8365766.9070963115"/>
  </r>
  <r>
    <x v="3"/>
    <x v="3"/>
    <x v="0"/>
    <x v="15"/>
    <x v="1"/>
    <x v="4"/>
    <x v="1"/>
    <x v="0"/>
    <n v="9"/>
    <n v="24183647.04974978"/>
  </r>
  <r>
    <x v="3"/>
    <x v="3"/>
    <x v="0"/>
    <x v="15"/>
    <x v="1"/>
    <x v="4"/>
    <x v="1"/>
    <x v="1"/>
    <n v="26"/>
    <n v="62488715.1669522"/>
  </r>
  <r>
    <x v="3"/>
    <x v="3"/>
    <x v="0"/>
    <x v="15"/>
    <x v="1"/>
    <x v="4"/>
    <x v="2"/>
    <x v="0"/>
    <n v="2"/>
    <n v="4825933.862068966"/>
  </r>
  <r>
    <x v="3"/>
    <x v="3"/>
    <x v="0"/>
    <x v="15"/>
    <x v="1"/>
    <x v="3"/>
    <x v="3"/>
    <x v="0"/>
    <n v="1"/>
    <n v="2984184"/>
  </r>
  <r>
    <x v="3"/>
    <x v="3"/>
    <x v="0"/>
    <x v="15"/>
    <x v="1"/>
    <x v="3"/>
    <x v="3"/>
    <x v="1"/>
    <n v="2"/>
    <n v="6343665"/>
  </r>
  <r>
    <x v="3"/>
    <x v="3"/>
    <x v="0"/>
    <x v="15"/>
    <x v="1"/>
    <x v="3"/>
    <x v="4"/>
    <x v="0"/>
    <n v="1"/>
    <n v="3148350"/>
  </r>
  <r>
    <x v="3"/>
    <x v="3"/>
    <x v="0"/>
    <x v="15"/>
    <x v="1"/>
    <x v="3"/>
    <x v="4"/>
    <x v="1"/>
    <n v="4"/>
    <n v="9455595"/>
  </r>
  <r>
    <x v="3"/>
    <x v="3"/>
    <x v="0"/>
    <x v="15"/>
    <x v="1"/>
    <x v="3"/>
    <x v="1"/>
    <x v="0"/>
    <n v="7"/>
    <n v="15502374"/>
  </r>
  <r>
    <x v="3"/>
    <x v="3"/>
    <x v="0"/>
    <x v="15"/>
    <x v="1"/>
    <x v="3"/>
    <x v="1"/>
    <x v="1"/>
    <n v="1"/>
    <n v="2123232"/>
  </r>
  <r>
    <x v="3"/>
    <x v="3"/>
    <x v="0"/>
    <x v="15"/>
    <x v="1"/>
    <x v="3"/>
    <x v="2"/>
    <x v="0"/>
    <n v="1"/>
    <n v="2398674"/>
  </r>
  <r>
    <x v="3"/>
    <x v="3"/>
    <x v="0"/>
    <x v="16"/>
    <x v="0"/>
    <x v="0"/>
    <x v="0"/>
    <x v="0"/>
    <n v="20"/>
    <n v="266769411.26870775"/>
  </r>
  <r>
    <x v="3"/>
    <x v="3"/>
    <x v="0"/>
    <x v="16"/>
    <x v="0"/>
    <x v="0"/>
    <x v="0"/>
    <x v="1"/>
    <n v="5"/>
    <n v="77028417.055859998"/>
  </r>
  <r>
    <x v="3"/>
    <x v="3"/>
    <x v="0"/>
    <x v="16"/>
    <x v="0"/>
    <x v="0"/>
    <x v="3"/>
    <x v="0"/>
    <n v="11"/>
    <n v="140581504.33979192"/>
  </r>
  <r>
    <x v="3"/>
    <x v="3"/>
    <x v="0"/>
    <x v="16"/>
    <x v="0"/>
    <x v="0"/>
    <x v="3"/>
    <x v="1"/>
    <n v="8"/>
    <n v="95070100.017556205"/>
  </r>
  <r>
    <x v="3"/>
    <x v="3"/>
    <x v="0"/>
    <x v="16"/>
    <x v="0"/>
    <x v="0"/>
    <x v="1"/>
    <x v="0"/>
    <n v="6"/>
    <n v="25298178.120001517"/>
  </r>
  <r>
    <x v="3"/>
    <x v="3"/>
    <x v="0"/>
    <x v="16"/>
    <x v="0"/>
    <x v="0"/>
    <x v="1"/>
    <x v="1"/>
    <n v="8"/>
    <n v="36151928.022844002"/>
  </r>
  <r>
    <x v="3"/>
    <x v="3"/>
    <x v="0"/>
    <x v="16"/>
    <x v="0"/>
    <x v="0"/>
    <x v="2"/>
    <x v="0"/>
    <n v="1"/>
    <n v="1980862.23"/>
  </r>
  <r>
    <x v="3"/>
    <x v="3"/>
    <x v="0"/>
    <x v="16"/>
    <x v="0"/>
    <x v="1"/>
    <x v="3"/>
    <x v="0"/>
    <n v="379"/>
    <n v="5232429120.2348175"/>
  </r>
  <r>
    <x v="3"/>
    <x v="3"/>
    <x v="0"/>
    <x v="16"/>
    <x v="0"/>
    <x v="1"/>
    <x v="3"/>
    <x v="1"/>
    <n v="203"/>
    <n v="2507483895.7595019"/>
  </r>
  <r>
    <x v="3"/>
    <x v="3"/>
    <x v="0"/>
    <x v="16"/>
    <x v="0"/>
    <x v="1"/>
    <x v="4"/>
    <x v="0"/>
    <n v="3"/>
    <n v="14738033.713229999"/>
  </r>
  <r>
    <x v="3"/>
    <x v="3"/>
    <x v="0"/>
    <x v="16"/>
    <x v="0"/>
    <x v="1"/>
    <x v="4"/>
    <x v="1"/>
    <n v="12"/>
    <n v="39227941.538181812"/>
  </r>
  <r>
    <x v="3"/>
    <x v="3"/>
    <x v="0"/>
    <x v="16"/>
    <x v="0"/>
    <x v="1"/>
    <x v="1"/>
    <x v="0"/>
    <n v="91"/>
    <n v="348795898.17281699"/>
  </r>
  <r>
    <x v="3"/>
    <x v="3"/>
    <x v="0"/>
    <x v="16"/>
    <x v="0"/>
    <x v="1"/>
    <x v="1"/>
    <x v="1"/>
    <n v="91"/>
    <n v="376116280.28411782"/>
  </r>
  <r>
    <x v="3"/>
    <x v="3"/>
    <x v="0"/>
    <x v="16"/>
    <x v="0"/>
    <x v="1"/>
    <x v="2"/>
    <x v="0"/>
    <n v="6"/>
    <n v="12820040.033400001"/>
  </r>
  <r>
    <x v="3"/>
    <x v="3"/>
    <x v="0"/>
    <x v="16"/>
    <x v="0"/>
    <x v="1"/>
    <x v="2"/>
    <x v="1"/>
    <n v="3"/>
    <n v="5859295.3652100004"/>
  </r>
  <r>
    <x v="3"/>
    <x v="3"/>
    <x v="0"/>
    <x v="16"/>
    <x v="1"/>
    <x v="2"/>
    <x v="3"/>
    <x v="0"/>
    <n v="63"/>
    <n v="319664433"/>
  </r>
  <r>
    <x v="3"/>
    <x v="3"/>
    <x v="0"/>
    <x v="16"/>
    <x v="1"/>
    <x v="2"/>
    <x v="3"/>
    <x v="1"/>
    <n v="42"/>
    <n v="187182447"/>
  </r>
  <r>
    <x v="3"/>
    <x v="3"/>
    <x v="0"/>
    <x v="16"/>
    <x v="1"/>
    <x v="2"/>
    <x v="4"/>
    <x v="0"/>
    <n v="29"/>
    <n v="111119070"/>
  </r>
  <r>
    <x v="3"/>
    <x v="3"/>
    <x v="0"/>
    <x v="16"/>
    <x v="1"/>
    <x v="2"/>
    <x v="4"/>
    <x v="1"/>
    <n v="11"/>
    <n v="32982801"/>
  </r>
  <r>
    <x v="3"/>
    <x v="3"/>
    <x v="0"/>
    <x v="16"/>
    <x v="1"/>
    <x v="2"/>
    <x v="1"/>
    <x v="0"/>
    <n v="15"/>
    <n v="37378998"/>
  </r>
  <r>
    <x v="3"/>
    <x v="3"/>
    <x v="0"/>
    <x v="16"/>
    <x v="1"/>
    <x v="2"/>
    <x v="1"/>
    <x v="1"/>
    <n v="7"/>
    <n v="12078767.9375"/>
  </r>
  <r>
    <x v="3"/>
    <x v="3"/>
    <x v="0"/>
    <x v="16"/>
    <x v="1"/>
    <x v="2"/>
    <x v="2"/>
    <x v="0"/>
    <n v="2"/>
    <n v="783333"/>
  </r>
  <r>
    <x v="3"/>
    <x v="3"/>
    <x v="0"/>
    <x v="16"/>
    <x v="1"/>
    <x v="2"/>
    <x v="2"/>
    <x v="1"/>
    <n v="1"/>
    <n v="1800000"/>
  </r>
  <r>
    <x v="3"/>
    <x v="3"/>
    <x v="0"/>
    <x v="16"/>
    <x v="1"/>
    <x v="4"/>
    <x v="3"/>
    <x v="0"/>
    <n v="2"/>
    <n v="22274331.71649497"/>
  </r>
  <r>
    <x v="3"/>
    <x v="3"/>
    <x v="0"/>
    <x v="16"/>
    <x v="1"/>
    <x v="4"/>
    <x v="3"/>
    <x v="1"/>
    <n v="1"/>
    <n v="13410807.096085496"/>
  </r>
  <r>
    <x v="3"/>
    <x v="3"/>
    <x v="0"/>
    <x v="16"/>
    <x v="1"/>
    <x v="4"/>
    <x v="4"/>
    <x v="0"/>
    <n v="1"/>
    <n v="4912677.90441"/>
  </r>
  <r>
    <x v="3"/>
    <x v="3"/>
    <x v="0"/>
    <x v="16"/>
    <x v="1"/>
    <x v="4"/>
    <x v="1"/>
    <x v="0"/>
    <n v="2"/>
    <n v="4959508.754999999"/>
  </r>
  <r>
    <x v="3"/>
    <x v="3"/>
    <x v="0"/>
    <x v="16"/>
    <x v="1"/>
    <x v="4"/>
    <x v="1"/>
    <x v="1"/>
    <n v="2"/>
    <n v="6896217.4788358919"/>
  </r>
  <r>
    <x v="3"/>
    <x v="3"/>
    <x v="0"/>
    <x v="17"/>
    <x v="0"/>
    <x v="0"/>
    <x v="0"/>
    <x v="0"/>
    <n v="116"/>
    <n v="1091809990.060642"/>
  </r>
  <r>
    <x v="3"/>
    <x v="3"/>
    <x v="0"/>
    <x v="17"/>
    <x v="0"/>
    <x v="0"/>
    <x v="0"/>
    <x v="1"/>
    <n v="77"/>
    <n v="719381985.99009454"/>
  </r>
  <r>
    <x v="3"/>
    <x v="3"/>
    <x v="0"/>
    <x v="17"/>
    <x v="0"/>
    <x v="0"/>
    <x v="3"/>
    <x v="0"/>
    <n v="162"/>
    <n v="1006394414.2322278"/>
  </r>
  <r>
    <x v="3"/>
    <x v="3"/>
    <x v="0"/>
    <x v="17"/>
    <x v="0"/>
    <x v="0"/>
    <x v="3"/>
    <x v="1"/>
    <n v="165"/>
    <n v="993123883.00150251"/>
  </r>
  <r>
    <x v="3"/>
    <x v="3"/>
    <x v="0"/>
    <x v="17"/>
    <x v="0"/>
    <x v="0"/>
    <x v="4"/>
    <x v="0"/>
    <n v="13"/>
    <n v="45771693.291050747"/>
  </r>
  <r>
    <x v="3"/>
    <x v="3"/>
    <x v="0"/>
    <x v="17"/>
    <x v="0"/>
    <x v="0"/>
    <x v="4"/>
    <x v="1"/>
    <n v="54"/>
    <n v="170951221.37687409"/>
  </r>
  <r>
    <x v="3"/>
    <x v="3"/>
    <x v="0"/>
    <x v="17"/>
    <x v="0"/>
    <x v="0"/>
    <x v="1"/>
    <x v="0"/>
    <n v="58"/>
    <n v="137772824.50771397"/>
  </r>
  <r>
    <x v="3"/>
    <x v="3"/>
    <x v="0"/>
    <x v="17"/>
    <x v="0"/>
    <x v="0"/>
    <x v="1"/>
    <x v="1"/>
    <n v="85"/>
    <n v="200908348.54294568"/>
  </r>
  <r>
    <x v="3"/>
    <x v="3"/>
    <x v="0"/>
    <x v="17"/>
    <x v="0"/>
    <x v="0"/>
    <x v="2"/>
    <x v="0"/>
    <n v="26"/>
    <n v="51595939.729416661"/>
  </r>
  <r>
    <x v="3"/>
    <x v="3"/>
    <x v="0"/>
    <x v="17"/>
    <x v="0"/>
    <x v="0"/>
    <x v="2"/>
    <x v="1"/>
    <n v="1"/>
    <n v="1980862.23"/>
  </r>
  <r>
    <x v="3"/>
    <x v="3"/>
    <x v="0"/>
    <x v="17"/>
    <x v="0"/>
    <x v="1"/>
    <x v="3"/>
    <x v="0"/>
    <n v="1440"/>
    <n v="8931603036.4251022"/>
  </r>
  <r>
    <x v="3"/>
    <x v="3"/>
    <x v="0"/>
    <x v="17"/>
    <x v="0"/>
    <x v="1"/>
    <x v="3"/>
    <x v="1"/>
    <n v="1692"/>
    <n v="9919995500.0643005"/>
  </r>
  <r>
    <x v="3"/>
    <x v="3"/>
    <x v="0"/>
    <x v="17"/>
    <x v="0"/>
    <x v="1"/>
    <x v="4"/>
    <x v="0"/>
    <n v="243"/>
    <n v="647820582.44647753"/>
  </r>
  <r>
    <x v="3"/>
    <x v="3"/>
    <x v="0"/>
    <x v="17"/>
    <x v="0"/>
    <x v="1"/>
    <x v="4"/>
    <x v="1"/>
    <n v="345"/>
    <n v="998880575.33704174"/>
  </r>
  <r>
    <x v="3"/>
    <x v="3"/>
    <x v="0"/>
    <x v="17"/>
    <x v="0"/>
    <x v="1"/>
    <x v="1"/>
    <x v="0"/>
    <n v="296"/>
    <n v="699358690.38740313"/>
  </r>
  <r>
    <x v="3"/>
    <x v="3"/>
    <x v="0"/>
    <x v="17"/>
    <x v="0"/>
    <x v="1"/>
    <x v="1"/>
    <x v="1"/>
    <n v="380"/>
    <n v="902289526.71859658"/>
  </r>
  <r>
    <x v="3"/>
    <x v="3"/>
    <x v="0"/>
    <x v="17"/>
    <x v="0"/>
    <x v="1"/>
    <x v="2"/>
    <x v="0"/>
    <n v="169"/>
    <n v="335289296.95054138"/>
  </r>
  <r>
    <x v="3"/>
    <x v="3"/>
    <x v="0"/>
    <x v="17"/>
    <x v="0"/>
    <x v="1"/>
    <x v="2"/>
    <x v="1"/>
    <n v="25"/>
    <n v="49294909.321666673"/>
  </r>
  <r>
    <x v="3"/>
    <x v="3"/>
    <x v="0"/>
    <x v="17"/>
    <x v="1"/>
    <x v="2"/>
    <x v="3"/>
    <x v="0"/>
    <n v="631"/>
    <n v="2754624294"/>
  </r>
  <r>
    <x v="3"/>
    <x v="3"/>
    <x v="0"/>
    <x v="17"/>
    <x v="1"/>
    <x v="2"/>
    <x v="3"/>
    <x v="1"/>
    <n v="542"/>
    <n v="2242315146"/>
  </r>
  <r>
    <x v="3"/>
    <x v="3"/>
    <x v="0"/>
    <x v="17"/>
    <x v="1"/>
    <x v="2"/>
    <x v="4"/>
    <x v="0"/>
    <n v="84"/>
    <n v="242397822"/>
  </r>
  <r>
    <x v="3"/>
    <x v="3"/>
    <x v="0"/>
    <x v="17"/>
    <x v="1"/>
    <x v="2"/>
    <x v="4"/>
    <x v="1"/>
    <n v="91"/>
    <n v="202460166"/>
  </r>
  <r>
    <x v="3"/>
    <x v="3"/>
    <x v="0"/>
    <x v="17"/>
    <x v="1"/>
    <x v="2"/>
    <x v="1"/>
    <x v="0"/>
    <n v="29"/>
    <n v="64005138"/>
  </r>
  <r>
    <x v="3"/>
    <x v="3"/>
    <x v="0"/>
    <x v="17"/>
    <x v="1"/>
    <x v="2"/>
    <x v="1"/>
    <x v="1"/>
    <n v="28"/>
    <n v="52313034"/>
  </r>
  <r>
    <x v="3"/>
    <x v="3"/>
    <x v="0"/>
    <x v="17"/>
    <x v="1"/>
    <x v="2"/>
    <x v="2"/>
    <x v="0"/>
    <n v="16"/>
    <n v="24814656"/>
  </r>
  <r>
    <x v="3"/>
    <x v="3"/>
    <x v="0"/>
    <x v="17"/>
    <x v="1"/>
    <x v="2"/>
    <x v="2"/>
    <x v="1"/>
    <n v="11"/>
    <n v="18196821"/>
  </r>
  <r>
    <x v="3"/>
    <x v="3"/>
    <x v="0"/>
    <x v="17"/>
    <x v="1"/>
    <x v="4"/>
    <x v="0"/>
    <x v="0"/>
    <n v="1"/>
    <n v="4287978.5549999997"/>
  </r>
  <r>
    <x v="3"/>
    <x v="3"/>
    <x v="0"/>
    <x v="17"/>
    <x v="1"/>
    <x v="4"/>
    <x v="0"/>
    <x v="1"/>
    <n v="2"/>
    <n v="19994369.25"/>
  </r>
  <r>
    <x v="3"/>
    <x v="3"/>
    <x v="0"/>
    <x v="17"/>
    <x v="1"/>
    <x v="4"/>
    <x v="3"/>
    <x v="0"/>
    <n v="9"/>
    <n v="58159451.362613693"/>
  </r>
  <r>
    <x v="3"/>
    <x v="3"/>
    <x v="0"/>
    <x v="17"/>
    <x v="1"/>
    <x v="4"/>
    <x v="3"/>
    <x v="1"/>
    <n v="11"/>
    <n v="65553682.345965296"/>
  </r>
  <r>
    <x v="3"/>
    <x v="3"/>
    <x v="0"/>
    <x v="17"/>
    <x v="1"/>
    <x v="4"/>
    <x v="4"/>
    <x v="0"/>
    <n v="1"/>
    <n v="2656199.3806578959"/>
  </r>
  <r>
    <x v="3"/>
    <x v="3"/>
    <x v="0"/>
    <x v="17"/>
    <x v="1"/>
    <x v="4"/>
    <x v="4"/>
    <x v="1"/>
    <n v="2"/>
    <n v="5166079.451736127"/>
  </r>
  <r>
    <x v="3"/>
    <x v="3"/>
    <x v="0"/>
    <x v="17"/>
    <x v="1"/>
    <x v="4"/>
    <x v="1"/>
    <x v="0"/>
    <n v="2"/>
    <n v="4451238.3912500003"/>
  </r>
  <r>
    <x v="3"/>
    <x v="3"/>
    <x v="0"/>
    <x v="17"/>
    <x v="1"/>
    <x v="4"/>
    <x v="1"/>
    <x v="1"/>
    <n v="5"/>
    <n v="11550741.117460106"/>
  </r>
  <r>
    <x v="3"/>
    <x v="3"/>
    <x v="0"/>
    <x v="17"/>
    <x v="1"/>
    <x v="4"/>
    <x v="2"/>
    <x v="0"/>
    <n v="1"/>
    <n v="2066190.69"/>
  </r>
  <r>
    <x v="3"/>
    <x v="3"/>
    <x v="0"/>
    <x v="17"/>
    <x v="1"/>
    <x v="4"/>
    <x v="2"/>
    <x v="1"/>
    <n v="2"/>
    <n v="3992126.3566666669"/>
  </r>
  <r>
    <x v="3"/>
    <x v="3"/>
    <x v="0"/>
    <x v="18"/>
    <x v="0"/>
    <x v="0"/>
    <x v="0"/>
    <x v="0"/>
    <n v="29"/>
    <n v="336245678.55630487"/>
  </r>
  <r>
    <x v="3"/>
    <x v="3"/>
    <x v="0"/>
    <x v="18"/>
    <x v="0"/>
    <x v="0"/>
    <x v="0"/>
    <x v="1"/>
    <n v="9"/>
    <n v="110029598.54646"/>
  </r>
  <r>
    <x v="3"/>
    <x v="3"/>
    <x v="0"/>
    <x v="18"/>
    <x v="0"/>
    <x v="0"/>
    <x v="3"/>
    <x v="0"/>
    <n v="17"/>
    <n v="123496815.14786641"/>
  </r>
  <r>
    <x v="3"/>
    <x v="3"/>
    <x v="0"/>
    <x v="18"/>
    <x v="0"/>
    <x v="0"/>
    <x v="3"/>
    <x v="1"/>
    <n v="5"/>
    <n v="34673698.346929796"/>
  </r>
  <r>
    <x v="3"/>
    <x v="3"/>
    <x v="0"/>
    <x v="18"/>
    <x v="0"/>
    <x v="0"/>
    <x v="4"/>
    <x v="0"/>
    <n v="1"/>
    <n v="2837954.3060439564"/>
  </r>
  <r>
    <x v="3"/>
    <x v="3"/>
    <x v="0"/>
    <x v="18"/>
    <x v="0"/>
    <x v="0"/>
    <x v="4"/>
    <x v="1"/>
    <n v="3"/>
    <n v="12192633.888148703"/>
  </r>
  <r>
    <x v="3"/>
    <x v="3"/>
    <x v="0"/>
    <x v="18"/>
    <x v="0"/>
    <x v="0"/>
    <x v="1"/>
    <x v="0"/>
    <n v="3"/>
    <n v="7584725.2619298259"/>
  </r>
  <r>
    <x v="3"/>
    <x v="3"/>
    <x v="0"/>
    <x v="18"/>
    <x v="0"/>
    <x v="0"/>
    <x v="1"/>
    <x v="1"/>
    <n v="4"/>
    <n v="9956602.2118970603"/>
  </r>
  <r>
    <x v="3"/>
    <x v="3"/>
    <x v="0"/>
    <x v="18"/>
    <x v="0"/>
    <x v="1"/>
    <x v="3"/>
    <x v="0"/>
    <n v="273"/>
    <n v="1915267139.7723465"/>
  </r>
  <r>
    <x v="3"/>
    <x v="3"/>
    <x v="0"/>
    <x v="18"/>
    <x v="0"/>
    <x v="1"/>
    <x v="3"/>
    <x v="1"/>
    <n v="250"/>
    <n v="1725698652.3359702"/>
  </r>
  <r>
    <x v="3"/>
    <x v="3"/>
    <x v="0"/>
    <x v="18"/>
    <x v="0"/>
    <x v="1"/>
    <x v="4"/>
    <x v="0"/>
    <n v="106"/>
    <n v="361229580.37917536"/>
  </r>
  <r>
    <x v="3"/>
    <x v="3"/>
    <x v="0"/>
    <x v="18"/>
    <x v="0"/>
    <x v="1"/>
    <x v="4"/>
    <x v="1"/>
    <n v="97"/>
    <n v="312588240.83115757"/>
  </r>
  <r>
    <x v="3"/>
    <x v="3"/>
    <x v="0"/>
    <x v="18"/>
    <x v="0"/>
    <x v="1"/>
    <x v="1"/>
    <x v="0"/>
    <n v="92"/>
    <n v="226796567.0850001"/>
  </r>
  <r>
    <x v="3"/>
    <x v="3"/>
    <x v="0"/>
    <x v="18"/>
    <x v="0"/>
    <x v="1"/>
    <x v="1"/>
    <x v="1"/>
    <n v="107"/>
    <n v="256459893.07861775"/>
  </r>
  <r>
    <x v="3"/>
    <x v="3"/>
    <x v="0"/>
    <x v="18"/>
    <x v="0"/>
    <x v="1"/>
    <x v="2"/>
    <x v="0"/>
    <n v="19"/>
    <n v="37516008.745999999"/>
  </r>
  <r>
    <x v="3"/>
    <x v="3"/>
    <x v="0"/>
    <x v="18"/>
    <x v="0"/>
    <x v="1"/>
    <x v="2"/>
    <x v="1"/>
    <n v="14"/>
    <n v="26949379.315384615"/>
  </r>
  <r>
    <x v="3"/>
    <x v="3"/>
    <x v="0"/>
    <x v="18"/>
    <x v="1"/>
    <x v="2"/>
    <x v="3"/>
    <x v="0"/>
    <n v="372"/>
    <n v="2225404929"/>
  </r>
  <r>
    <x v="3"/>
    <x v="3"/>
    <x v="0"/>
    <x v="18"/>
    <x v="1"/>
    <x v="2"/>
    <x v="3"/>
    <x v="1"/>
    <n v="199"/>
    <n v="1217551554"/>
  </r>
  <r>
    <x v="3"/>
    <x v="3"/>
    <x v="0"/>
    <x v="18"/>
    <x v="1"/>
    <x v="2"/>
    <x v="4"/>
    <x v="0"/>
    <n v="319"/>
    <n v="812482053"/>
  </r>
  <r>
    <x v="3"/>
    <x v="3"/>
    <x v="0"/>
    <x v="18"/>
    <x v="1"/>
    <x v="2"/>
    <x v="4"/>
    <x v="1"/>
    <n v="81"/>
    <n v="208331934"/>
  </r>
  <r>
    <x v="3"/>
    <x v="3"/>
    <x v="0"/>
    <x v="18"/>
    <x v="1"/>
    <x v="2"/>
    <x v="1"/>
    <x v="0"/>
    <n v="18"/>
    <n v="42312354"/>
  </r>
  <r>
    <x v="3"/>
    <x v="3"/>
    <x v="0"/>
    <x v="18"/>
    <x v="1"/>
    <x v="2"/>
    <x v="1"/>
    <x v="1"/>
    <n v="29"/>
    <n v="66624312"/>
  </r>
  <r>
    <x v="3"/>
    <x v="3"/>
    <x v="0"/>
    <x v="18"/>
    <x v="1"/>
    <x v="2"/>
    <x v="2"/>
    <x v="0"/>
    <n v="11"/>
    <n v="23438616"/>
  </r>
  <r>
    <x v="3"/>
    <x v="3"/>
    <x v="0"/>
    <x v="18"/>
    <x v="1"/>
    <x v="2"/>
    <x v="2"/>
    <x v="1"/>
    <n v="7"/>
    <n v="6664056"/>
  </r>
  <r>
    <x v="3"/>
    <x v="3"/>
    <x v="0"/>
    <x v="18"/>
    <x v="1"/>
    <x v="4"/>
    <x v="0"/>
    <x v="0"/>
    <n v="1"/>
    <n v="9682181.3079037499"/>
  </r>
  <r>
    <x v="3"/>
    <x v="3"/>
    <x v="0"/>
    <x v="18"/>
    <x v="1"/>
    <x v="4"/>
    <x v="0"/>
    <x v="1"/>
    <n v="1"/>
    <n v="3615218.6550000003"/>
  </r>
  <r>
    <x v="3"/>
    <x v="3"/>
    <x v="0"/>
    <x v="18"/>
    <x v="1"/>
    <x v="4"/>
    <x v="3"/>
    <x v="0"/>
    <n v="3"/>
    <n v="20479642.710064188"/>
  </r>
  <r>
    <x v="3"/>
    <x v="3"/>
    <x v="0"/>
    <x v="18"/>
    <x v="1"/>
    <x v="4"/>
    <x v="3"/>
    <x v="1"/>
    <n v="3"/>
    <n v="20427497.354475766"/>
  </r>
  <r>
    <x v="3"/>
    <x v="3"/>
    <x v="0"/>
    <x v="18"/>
    <x v="1"/>
    <x v="4"/>
    <x v="4"/>
    <x v="1"/>
    <n v="3"/>
    <n v="8976702.5716011077"/>
  </r>
  <r>
    <x v="3"/>
    <x v="3"/>
    <x v="0"/>
    <x v="18"/>
    <x v="1"/>
    <x v="4"/>
    <x v="1"/>
    <x v="1"/>
    <n v="2"/>
    <n v="4754205.7436470613"/>
  </r>
  <r>
    <x v="3"/>
    <x v="3"/>
    <x v="0"/>
    <x v="19"/>
    <x v="0"/>
    <x v="0"/>
    <x v="0"/>
    <x v="0"/>
    <n v="40"/>
    <n v="322741255.37819445"/>
  </r>
  <r>
    <x v="3"/>
    <x v="3"/>
    <x v="0"/>
    <x v="19"/>
    <x v="0"/>
    <x v="0"/>
    <x v="0"/>
    <x v="1"/>
    <n v="28"/>
    <n v="186585307.51320785"/>
  </r>
  <r>
    <x v="3"/>
    <x v="3"/>
    <x v="0"/>
    <x v="19"/>
    <x v="0"/>
    <x v="0"/>
    <x v="3"/>
    <x v="1"/>
    <n v="1"/>
    <n v="6044179.0060660485"/>
  </r>
  <r>
    <x v="3"/>
    <x v="3"/>
    <x v="0"/>
    <x v="19"/>
    <x v="0"/>
    <x v="0"/>
    <x v="1"/>
    <x v="0"/>
    <n v="8"/>
    <n v="18658081.733217694"/>
  </r>
  <r>
    <x v="3"/>
    <x v="3"/>
    <x v="0"/>
    <x v="19"/>
    <x v="0"/>
    <x v="0"/>
    <x v="1"/>
    <x v="1"/>
    <n v="5"/>
    <n v="11434071.443303572"/>
  </r>
  <r>
    <x v="3"/>
    <x v="3"/>
    <x v="0"/>
    <x v="19"/>
    <x v="0"/>
    <x v="0"/>
    <x v="2"/>
    <x v="0"/>
    <n v="1"/>
    <n v="1602243.63"/>
  </r>
  <r>
    <x v="3"/>
    <x v="3"/>
    <x v="0"/>
    <x v="19"/>
    <x v="0"/>
    <x v="1"/>
    <x v="3"/>
    <x v="0"/>
    <n v="120"/>
    <n v="709193228.50593722"/>
  </r>
  <r>
    <x v="3"/>
    <x v="3"/>
    <x v="0"/>
    <x v="19"/>
    <x v="0"/>
    <x v="1"/>
    <x v="3"/>
    <x v="1"/>
    <n v="155"/>
    <n v="862552978.81290567"/>
  </r>
  <r>
    <x v="3"/>
    <x v="3"/>
    <x v="0"/>
    <x v="19"/>
    <x v="0"/>
    <x v="1"/>
    <x v="1"/>
    <x v="0"/>
    <n v="84"/>
    <n v="196982951.13387546"/>
  </r>
  <r>
    <x v="3"/>
    <x v="3"/>
    <x v="0"/>
    <x v="19"/>
    <x v="0"/>
    <x v="1"/>
    <x v="1"/>
    <x v="1"/>
    <n v="66"/>
    <n v="158353667.60921702"/>
  </r>
  <r>
    <x v="3"/>
    <x v="3"/>
    <x v="0"/>
    <x v="19"/>
    <x v="0"/>
    <x v="1"/>
    <x v="2"/>
    <x v="0"/>
    <n v="3"/>
    <n v="4806730.8899999997"/>
  </r>
  <r>
    <x v="3"/>
    <x v="3"/>
    <x v="0"/>
    <x v="19"/>
    <x v="0"/>
    <x v="1"/>
    <x v="2"/>
    <x v="1"/>
    <n v="5"/>
    <n v="8495816.7149999999"/>
  </r>
  <r>
    <x v="3"/>
    <x v="3"/>
    <x v="0"/>
    <x v="19"/>
    <x v="1"/>
    <x v="2"/>
    <x v="0"/>
    <x v="1"/>
    <n v="1"/>
    <n v="8540781"/>
  </r>
  <r>
    <x v="3"/>
    <x v="3"/>
    <x v="0"/>
    <x v="19"/>
    <x v="1"/>
    <x v="2"/>
    <x v="3"/>
    <x v="0"/>
    <n v="118"/>
    <n v="639835482"/>
  </r>
  <r>
    <x v="3"/>
    <x v="3"/>
    <x v="0"/>
    <x v="19"/>
    <x v="1"/>
    <x v="2"/>
    <x v="3"/>
    <x v="1"/>
    <n v="75"/>
    <n v="363004353"/>
  </r>
  <r>
    <x v="3"/>
    <x v="3"/>
    <x v="0"/>
    <x v="19"/>
    <x v="1"/>
    <x v="2"/>
    <x v="1"/>
    <x v="0"/>
    <n v="21"/>
    <n v="53591187"/>
  </r>
  <r>
    <x v="3"/>
    <x v="3"/>
    <x v="0"/>
    <x v="19"/>
    <x v="1"/>
    <x v="2"/>
    <x v="1"/>
    <x v="1"/>
    <n v="21"/>
    <n v="50241504"/>
  </r>
  <r>
    <x v="3"/>
    <x v="3"/>
    <x v="0"/>
    <x v="19"/>
    <x v="1"/>
    <x v="4"/>
    <x v="0"/>
    <x v="0"/>
    <n v="1"/>
    <n v="4195918.3428046145"/>
  </r>
  <r>
    <x v="3"/>
    <x v="3"/>
    <x v="0"/>
    <x v="19"/>
    <x v="1"/>
    <x v="4"/>
    <x v="0"/>
    <x v="1"/>
    <n v="1"/>
    <n v="4031794.7666592859"/>
  </r>
  <r>
    <x v="3"/>
    <x v="3"/>
    <x v="0"/>
    <x v="19"/>
    <x v="1"/>
    <x v="4"/>
    <x v="3"/>
    <x v="1"/>
    <n v="1"/>
    <n v="6044179.0060660485"/>
  </r>
  <r>
    <x v="3"/>
    <x v="3"/>
    <x v="0"/>
    <x v="19"/>
    <x v="1"/>
    <x v="4"/>
    <x v="1"/>
    <x v="1"/>
    <n v="2"/>
    <n v="5810949.3369230768"/>
  </r>
  <r>
    <x v="3"/>
    <x v="3"/>
    <x v="0"/>
    <x v="20"/>
    <x v="0"/>
    <x v="0"/>
    <x v="0"/>
    <x v="0"/>
    <n v="56"/>
    <n v="588758311.38942838"/>
  </r>
  <r>
    <x v="3"/>
    <x v="3"/>
    <x v="0"/>
    <x v="20"/>
    <x v="0"/>
    <x v="0"/>
    <x v="0"/>
    <x v="1"/>
    <n v="38"/>
    <n v="358722993.66578656"/>
  </r>
  <r>
    <x v="3"/>
    <x v="3"/>
    <x v="0"/>
    <x v="20"/>
    <x v="0"/>
    <x v="0"/>
    <x v="3"/>
    <x v="0"/>
    <n v="72"/>
    <n v="504175384.07847029"/>
  </r>
  <r>
    <x v="3"/>
    <x v="3"/>
    <x v="0"/>
    <x v="20"/>
    <x v="0"/>
    <x v="0"/>
    <x v="3"/>
    <x v="1"/>
    <n v="33"/>
    <n v="213970720.90703928"/>
  </r>
  <r>
    <x v="3"/>
    <x v="3"/>
    <x v="0"/>
    <x v="20"/>
    <x v="0"/>
    <x v="0"/>
    <x v="4"/>
    <x v="0"/>
    <n v="5"/>
    <n v="22298599.015500002"/>
  </r>
  <r>
    <x v="3"/>
    <x v="3"/>
    <x v="0"/>
    <x v="20"/>
    <x v="0"/>
    <x v="0"/>
    <x v="4"/>
    <x v="1"/>
    <n v="5"/>
    <n v="21679466.981141686"/>
  </r>
  <r>
    <x v="3"/>
    <x v="3"/>
    <x v="0"/>
    <x v="20"/>
    <x v="0"/>
    <x v="0"/>
    <x v="1"/>
    <x v="0"/>
    <n v="11"/>
    <n v="25994746.553185109"/>
  </r>
  <r>
    <x v="3"/>
    <x v="3"/>
    <x v="0"/>
    <x v="20"/>
    <x v="0"/>
    <x v="0"/>
    <x v="1"/>
    <x v="1"/>
    <n v="26"/>
    <n v="66228291.18408931"/>
  </r>
  <r>
    <x v="3"/>
    <x v="3"/>
    <x v="0"/>
    <x v="20"/>
    <x v="0"/>
    <x v="0"/>
    <x v="2"/>
    <x v="0"/>
    <n v="4"/>
    <n v="7187487.8550000004"/>
  </r>
  <r>
    <x v="3"/>
    <x v="3"/>
    <x v="0"/>
    <x v="20"/>
    <x v="0"/>
    <x v="1"/>
    <x v="3"/>
    <x v="0"/>
    <n v="642"/>
    <n v="4206750144.7722692"/>
  </r>
  <r>
    <x v="3"/>
    <x v="3"/>
    <x v="0"/>
    <x v="20"/>
    <x v="0"/>
    <x v="1"/>
    <x v="3"/>
    <x v="1"/>
    <n v="828"/>
    <n v="5045628820.158062"/>
  </r>
  <r>
    <x v="3"/>
    <x v="3"/>
    <x v="0"/>
    <x v="20"/>
    <x v="0"/>
    <x v="1"/>
    <x v="4"/>
    <x v="0"/>
    <n v="33"/>
    <n v="109106389.02449998"/>
  </r>
  <r>
    <x v="3"/>
    <x v="3"/>
    <x v="0"/>
    <x v="20"/>
    <x v="0"/>
    <x v="1"/>
    <x v="4"/>
    <x v="1"/>
    <n v="87"/>
    <n v="287806886.66821921"/>
  </r>
  <r>
    <x v="3"/>
    <x v="3"/>
    <x v="0"/>
    <x v="20"/>
    <x v="0"/>
    <x v="1"/>
    <x v="1"/>
    <x v="0"/>
    <n v="220"/>
    <n v="547911689.6735357"/>
  </r>
  <r>
    <x v="3"/>
    <x v="3"/>
    <x v="0"/>
    <x v="20"/>
    <x v="0"/>
    <x v="1"/>
    <x v="1"/>
    <x v="1"/>
    <n v="363"/>
    <n v="925757790.06128919"/>
  </r>
  <r>
    <x v="3"/>
    <x v="3"/>
    <x v="0"/>
    <x v="20"/>
    <x v="0"/>
    <x v="1"/>
    <x v="2"/>
    <x v="0"/>
    <n v="40"/>
    <n v="73665665.429999992"/>
  </r>
  <r>
    <x v="3"/>
    <x v="3"/>
    <x v="0"/>
    <x v="20"/>
    <x v="0"/>
    <x v="1"/>
    <x v="2"/>
    <x v="1"/>
    <n v="8"/>
    <n v="14785281.945"/>
  </r>
  <r>
    <x v="3"/>
    <x v="3"/>
    <x v="0"/>
    <x v="20"/>
    <x v="0"/>
    <x v="3"/>
    <x v="0"/>
    <x v="0"/>
    <n v="9"/>
    <n v="86789365.285714298"/>
  </r>
  <r>
    <x v="3"/>
    <x v="3"/>
    <x v="0"/>
    <x v="20"/>
    <x v="0"/>
    <x v="3"/>
    <x v="0"/>
    <x v="1"/>
    <n v="18"/>
    <n v="168374646"/>
  </r>
  <r>
    <x v="3"/>
    <x v="3"/>
    <x v="0"/>
    <x v="20"/>
    <x v="0"/>
    <x v="3"/>
    <x v="3"/>
    <x v="0"/>
    <n v="38"/>
    <n v="213648322.72760999"/>
  </r>
  <r>
    <x v="3"/>
    <x v="3"/>
    <x v="0"/>
    <x v="20"/>
    <x v="0"/>
    <x v="3"/>
    <x v="3"/>
    <x v="1"/>
    <n v="65"/>
    <n v="355585896.97992051"/>
  </r>
  <r>
    <x v="3"/>
    <x v="3"/>
    <x v="0"/>
    <x v="20"/>
    <x v="0"/>
    <x v="3"/>
    <x v="4"/>
    <x v="0"/>
    <n v="5"/>
    <n v="14633431.995000001"/>
  </r>
  <r>
    <x v="3"/>
    <x v="3"/>
    <x v="0"/>
    <x v="20"/>
    <x v="0"/>
    <x v="3"/>
    <x v="4"/>
    <x v="1"/>
    <n v="11"/>
    <n v="32254164.804230761"/>
  </r>
  <r>
    <x v="3"/>
    <x v="3"/>
    <x v="0"/>
    <x v="20"/>
    <x v="0"/>
    <x v="3"/>
    <x v="1"/>
    <x v="0"/>
    <n v="5"/>
    <n v="15735349.274999999"/>
  </r>
  <r>
    <x v="3"/>
    <x v="3"/>
    <x v="0"/>
    <x v="20"/>
    <x v="0"/>
    <x v="3"/>
    <x v="1"/>
    <x v="1"/>
    <n v="32"/>
    <n v="99446492.272"/>
  </r>
  <r>
    <x v="3"/>
    <x v="3"/>
    <x v="0"/>
    <x v="20"/>
    <x v="0"/>
    <x v="3"/>
    <x v="2"/>
    <x v="0"/>
    <n v="3"/>
    <n v="8225706.8999999994"/>
  </r>
  <r>
    <x v="3"/>
    <x v="3"/>
    <x v="0"/>
    <x v="20"/>
    <x v="1"/>
    <x v="2"/>
    <x v="3"/>
    <x v="0"/>
    <n v="396"/>
    <n v="1489421784"/>
  </r>
  <r>
    <x v="3"/>
    <x v="3"/>
    <x v="0"/>
    <x v="20"/>
    <x v="1"/>
    <x v="2"/>
    <x v="3"/>
    <x v="1"/>
    <n v="548"/>
    <n v="1882391115"/>
  </r>
  <r>
    <x v="3"/>
    <x v="3"/>
    <x v="0"/>
    <x v="20"/>
    <x v="1"/>
    <x v="2"/>
    <x v="4"/>
    <x v="0"/>
    <n v="19"/>
    <n v="61287507"/>
  </r>
  <r>
    <x v="3"/>
    <x v="3"/>
    <x v="0"/>
    <x v="20"/>
    <x v="1"/>
    <x v="2"/>
    <x v="4"/>
    <x v="1"/>
    <n v="31"/>
    <n v="62232612"/>
  </r>
  <r>
    <x v="3"/>
    <x v="3"/>
    <x v="0"/>
    <x v="20"/>
    <x v="1"/>
    <x v="2"/>
    <x v="1"/>
    <x v="0"/>
    <n v="59"/>
    <n v="142350462"/>
  </r>
  <r>
    <x v="3"/>
    <x v="3"/>
    <x v="0"/>
    <x v="20"/>
    <x v="1"/>
    <x v="2"/>
    <x v="1"/>
    <x v="1"/>
    <n v="95"/>
    <n v="186204237"/>
  </r>
  <r>
    <x v="3"/>
    <x v="3"/>
    <x v="0"/>
    <x v="20"/>
    <x v="1"/>
    <x v="2"/>
    <x v="2"/>
    <x v="0"/>
    <n v="17"/>
    <n v="31454019"/>
  </r>
  <r>
    <x v="3"/>
    <x v="3"/>
    <x v="0"/>
    <x v="20"/>
    <x v="1"/>
    <x v="2"/>
    <x v="2"/>
    <x v="1"/>
    <n v="6"/>
    <n v="10593510"/>
  </r>
  <r>
    <x v="3"/>
    <x v="3"/>
    <x v="0"/>
    <x v="20"/>
    <x v="1"/>
    <x v="4"/>
    <x v="3"/>
    <x v="0"/>
    <n v="9"/>
    <n v="62708901.548647471"/>
  </r>
  <r>
    <x v="3"/>
    <x v="3"/>
    <x v="0"/>
    <x v="20"/>
    <x v="1"/>
    <x v="4"/>
    <x v="3"/>
    <x v="1"/>
    <n v="9"/>
    <n v="55775618.589395925"/>
  </r>
  <r>
    <x v="3"/>
    <x v="3"/>
    <x v="0"/>
    <x v="20"/>
    <x v="1"/>
    <x v="4"/>
    <x v="4"/>
    <x v="1"/>
    <n v="3"/>
    <n v="10274102.406493904"/>
  </r>
  <r>
    <x v="3"/>
    <x v="3"/>
    <x v="0"/>
    <x v="20"/>
    <x v="1"/>
    <x v="4"/>
    <x v="1"/>
    <x v="0"/>
    <n v="7"/>
    <n v="18343248.783438355"/>
  </r>
  <r>
    <x v="3"/>
    <x v="3"/>
    <x v="0"/>
    <x v="20"/>
    <x v="1"/>
    <x v="4"/>
    <x v="1"/>
    <x v="1"/>
    <n v="5"/>
    <n v="11983729.030387968"/>
  </r>
  <r>
    <x v="3"/>
    <x v="3"/>
    <x v="0"/>
    <x v="20"/>
    <x v="1"/>
    <x v="4"/>
    <x v="2"/>
    <x v="0"/>
    <n v="1"/>
    <n v="1661997.48"/>
  </r>
  <r>
    <x v="3"/>
    <x v="3"/>
    <x v="0"/>
    <x v="20"/>
    <x v="1"/>
    <x v="4"/>
    <x v="2"/>
    <x v="1"/>
    <n v="2"/>
    <n v="3842547.6150000002"/>
  </r>
  <r>
    <x v="3"/>
    <x v="3"/>
    <x v="0"/>
    <x v="21"/>
    <x v="0"/>
    <x v="0"/>
    <x v="0"/>
    <x v="0"/>
    <n v="15"/>
    <n v="162876062.53509432"/>
  </r>
  <r>
    <x v="3"/>
    <x v="3"/>
    <x v="0"/>
    <x v="21"/>
    <x v="0"/>
    <x v="0"/>
    <x v="0"/>
    <x v="1"/>
    <n v="16"/>
    <n v="121110721.30046523"/>
  </r>
  <r>
    <x v="3"/>
    <x v="3"/>
    <x v="0"/>
    <x v="21"/>
    <x v="0"/>
    <x v="0"/>
    <x v="3"/>
    <x v="0"/>
    <n v="1"/>
    <n v="7982227.8404982444"/>
  </r>
  <r>
    <x v="3"/>
    <x v="3"/>
    <x v="0"/>
    <x v="21"/>
    <x v="0"/>
    <x v="0"/>
    <x v="1"/>
    <x v="0"/>
    <n v="1"/>
    <n v="3114148.1946428567"/>
  </r>
  <r>
    <x v="3"/>
    <x v="3"/>
    <x v="0"/>
    <x v="21"/>
    <x v="0"/>
    <x v="1"/>
    <x v="3"/>
    <x v="0"/>
    <n v="47"/>
    <n v="375164708.50341749"/>
  </r>
  <r>
    <x v="3"/>
    <x v="3"/>
    <x v="0"/>
    <x v="21"/>
    <x v="0"/>
    <x v="1"/>
    <x v="3"/>
    <x v="1"/>
    <n v="40"/>
    <n v="295006319.29510593"/>
  </r>
  <r>
    <x v="3"/>
    <x v="3"/>
    <x v="0"/>
    <x v="21"/>
    <x v="0"/>
    <x v="1"/>
    <x v="4"/>
    <x v="0"/>
    <n v="5"/>
    <n v="16627773.325000001"/>
  </r>
  <r>
    <x v="3"/>
    <x v="3"/>
    <x v="0"/>
    <x v="21"/>
    <x v="0"/>
    <x v="1"/>
    <x v="4"/>
    <x v="1"/>
    <n v="7"/>
    <n v="23584291.906874996"/>
  </r>
  <r>
    <x v="3"/>
    <x v="3"/>
    <x v="0"/>
    <x v="21"/>
    <x v="0"/>
    <x v="1"/>
    <x v="1"/>
    <x v="0"/>
    <n v="26"/>
    <n v="80967853.060714275"/>
  </r>
  <r>
    <x v="3"/>
    <x v="3"/>
    <x v="0"/>
    <x v="21"/>
    <x v="0"/>
    <x v="1"/>
    <x v="1"/>
    <x v="1"/>
    <n v="25"/>
    <n v="79743311.579999998"/>
  </r>
  <r>
    <x v="3"/>
    <x v="3"/>
    <x v="0"/>
    <x v="21"/>
    <x v="1"/>
    <x v="2"/>
    <x v="3"/>
    <x v="0"/>
    <n v="101"/>
    <n v="728845503"/>
  </r>
  <r>
    <x v="3"/>
    <x v="3"/>
    <x v="0"/>
    <x v="21"/>
    <x v="1"/>
    <x v="2"/>
    <x v="3"/>
    <x v="1"/>
    <n v="82"/>
    <n v="612772287"/>
  </r>
  <r>
    <x v="3"/>
    <x v="3"/>
    <x v="0"/>
    <x v="21"/>
    <x v="1"/>
    <x v="2"/>
    <x v="4"/>
    <x v="0"/>
    <n v="2"/>
    <n v="7569510"/>
  </r>
  <r>
    <x v="3"/>
    <x v="3"/>
    <x v="0"/>
    <x v="21"/>
    <x v="1"/>
    <x v="2"/>
    <x v="4"/>
    <x v="1"/>
    <n v="8"/>
    <n v="26852025"/>
  </r>
  <r>
    <x v="3"/>
    <x v="3"/>
    <x v="0"/>
    <x v="21"/>
    <x v="1"/>
    <x v="2"/>
    <x v="1"/>
    <x v="0"/>
    <n v="2"/>
    <n v="5106732"/>
  </r>
  <r>
    <x v="3"/>
    <x v="3"/>
    <x v="0"/>
    <x v="21"/>
    <x v="1"/>
    <x v="2"/>
    <x v="1"/>
    <x v="1"/>
    <n v="2"/>
    <n v="5764023"/>
  </r>
  <r>
    <x v="3"/>
    <x v="3"/>
    <x v="0"/>
    <x v="21"/>
    <x v="1"/>
    <x v="4"/>
    <x v="3"/>
    <x v="0"/>
    <n v="1"/>
    <n v="7982227.8404982444"/>
  </r>
  <r>
    <x v="3"/>
    <x v="3"/>
    <x v="0"/>
    <x v="22"/>
    <x v="0"/>
    <x v="0"/>
    <x v="0"/>
    <x v="0"/>
    <n v="60"/>
    <n v="1242398199.4396119"/>
  </r>
  <r>
    <x v="3"/>
    <x v="3"/>
    <x v="0"/>
    <x v="22"/>
    <x v="0"/>
    <x v="0"/>
    <x v="0"/>
    <x v="1"/>
    <n v="34"/>
    <n v="685547978.35324204"/>
  </r>
  <r>
    <x v="3"/>
    <x v="3"/>
    <x v="0"/>
    <x v="22"/>
    <x v="0"/>
    <x v="0"/>
    <x v="3"/>
    <x v="0"/>
    <n v="1012"/>
    <n v="13214624511.61812"/>
  </r>
  <r>
    <x v="3"/>
    <x v="3"/>
    <x v="0"/>
    <x v="22"/>
    <x v="0"/>
    <x v="0"/>
    <x v="3"/>
    <x v="1"/>
    <n v="851"/>
    <n v="9499642937.0723934"/>
  </r>
  <r>
    <x v="3"/>
    <x v="3"/>
    <x v="0"/>
    <x v="22"/>
    <x v="0"/>
    <x v="0"/>
    <x v="4"/>
    <x v="0"/>
    <n v="276"/>
    <n v="1440176930.417016"/>
  </r>
  <r>
    <x v="3"/>
    <x v="3"/>
    <x v="0"/>
    <x v="22"/>
    <x v="0"/>
    <x v="0"/>
    <x v="4"/>
    <x v="1"/>
    <n v="301"/>
    <n v="1528493933.5234089"/>
  </r>
  <r>
    <x v="3"/>
    <x v="3"/>
    <x v="0"/>
    <x v="22"/>
    <x v="0"/>
    <x v="0"/>
    <x v="1"/>
    <x v="0"/>
    <n v="441"/>
    <n v="1447938840.4994342"/>
  </r>
  <r>
    <x v="3"/>
    <x v="3"/>
    <x v="0"/>
    <x v="22"/>
    <x v="0"/>
    <x v="0"/>
    <x v="1"/>
    <x v="1"/>
    <n v="797"/>
    <n v="2683762981.6276102"/>
  </r>
  <r>
    <x v="3"/>
    <x v="3"/>
    <x v="0"/>
    <x v="22"/>
    <x v="0"/>
    <x v="0"/>
    <x v="2"/>
    <x v="0"/>
    <n v="244"/>
    <n v="666462816.27916765"/>
  </r>
  <r>
    <x v="3"/>
    <x v="3"/>
    <x v="0"/>
    <x v="22"/>
    <x v="0"/>
    <x v="0"/>
    <x v="2"/>
    <x v="1"/>
    <n v="114"/>
    <n v="300867167.68833876"/>
  </r>
  <r>
    <x v="3"/>
    <x v="3"/>
    <x v="0"/>
    <x v="22"/>
    <x v="1"/>
    <x v="2"/>
    <x v="3"/>
    <x v="0"/>
    <n v="21"/>
    <n v="112117014"/>
  </r>
  <r>
    <x v="3"/>
    <x v="3"/>
    <x v="0"/>
    <x v="22"/>
    <x v="1"/>
    <x v="2"/>
    <x v="3"/>
    <x v="1"/>
    <n v="23"/>
    <n v="118560408"/>
  </r>
  <r>
    <x v="3"/>
    <x v="3"/>
    <x v="0"/>
    <x v="22"/>
    <x v="1"/>
    <x v="2"/>
    <x v="4"/>
    <x v="0"/>
    <n v="6"/>
    <n v="16609200"/>
  </r>
  <r>
    <x v="3"/>
    <x v="3"/>
    <x v="0"/>
    <x v="22"/>
    <x v="1"/>
    <x v="2"/>
    <x v="4"/>
    <x v="1"/>
    <n v="10"/>
    <n v="29727801"/>
  </r>
  <r>
    <x v="3"/>
    <x v="3"/>
    <x v="0"/>
    <x v="22"/>
    <x v="1"/>
    <x v="2"/>
    <x v="1"/>
    <x v="0"/>
    <n v="1"/>
    <n v="2100000"/>
  </r>
  <r>
    <x v="3"/>
    <x v="3"/>
    <x v="0"/>
    <x v="22"/>
    <x v="1"/>
    <x v="2"/>
    <x v="1"/>
    <x v="1"/>
    <n v="5"/>
    <n v="11533326"/>
  </r>
  <r>
    <x v="3"/>
    <x v="3"/>
    <x v="0"/>
    <x v="22"/>
    <x v="1"/>
    <x v="2"/>
    <x v="2"/>
    <x v="1"/>
    <n v="1"/>
    <n v="1650000"/>
  </r>
  <r>
    <x v="3"/>
    <x v="3"/>
    <x v="0"/>
    <x v="22"/>
    <x v="1"/>
    <x v="4"/>
    <x v="3"/>
    <x v="0"/>
    <n v="4"/>
    <n v="40390303.632179208"/>
  </r>
  <r>
    <x v="3"/>
    <x v="3"/>
    <x v="0"/>
    <x v="22"/>
    <x v="1"/>
    <x v="4"/>
    <x v="3"/>
    <x v="1"/>
    <n v="13"/>
    <n v="127236218.65702276"/>
  </r>
  <r>
    <x v="3"/>
    <x v="3"/>
    <x v="0"/>
    <x v="22"/>
    <x v="1"/>
    <x v="4"/>
    <x v="4"/>
    <x v="1"/>
    <n v="1"/>
    <n v="5078052.9352937173"/>
  </r>
  <r>
    <x v="3"/>
    <x v="3"/>
    <x v="0"/>
    <x v="22"/>
    <x v="1"/>
    <x v="4"/>
    <x v="1"/>
    <x v="0"/>
    <n v="5"/>
    <n v="16416540.141716938"/>
  </r>
  <r>
    <x v="3"/>
    <x v="3"/>
    <x v="0"/>
    <x v="22"/>
    <x v="1"/>
    <x v="4"/>
    <x v="1"/>
    <x v="1"/>
    <n v="15"/>
    <n v="50509968.286592409"/>
  </r>
  <r>
    <x v="3"/>
    <x v="3"/>
    <x v="0"/>
    <x v="22"/>
    <x v="1"/>
    <x v="4"/>
    <x v="2"/>
    <x v="0"/>
    <n v="6"/>
    <n v="16388429.908504121"/>
  </r>
  <r>
    <x v="3"/>
    <x v="3"/>
    <x v="0"/>
    <x v="22"/>
    <x v="1"/>
    <x v="4"/>
    <x v="2"/>
    <x v="1"/>
    <n v="15"/>
    <n v="39587785.222149841"/>
  </r>
  <r>
    <x v="3"/>
    <x v="3"/>
    <x v="0"/>
    <x v="23"/>
    <x v="0"/>
    <x v="0"/>
    <x v="0"/>
    <x v="0"/>
    <n v="55"/>
    <n v="776402356.58720386"/>
  </r>
  <r>
    <x v="3"/>
    <x v="3"/>
    <x v="0"/>
    <x v="23"/>
    <x v="0"/>
    <x v="0"/>
    <x v="0"/>
    <x v="1"/>
    <n v="11"/>
    <n v="172012412.602938"/>
  </r>
  <r>
    <x v="3"/>
    <x v="3"/>
    <x v="0"/>
    <x v="23"/>
    <x v="0"/>
    <x v="0"/>
    <x v="3"/>
    <x v="0"/>
    <n v="59"/>
    <n v="475954922.15620458"/>
  </r>
  <r>
    <x v="3"/>
    <x v="3"/>
    <x v="0"/>
    <x v="23"/>
    <x v="0"/>
    <x v="0"/>
    <x v="3"/>
    <x v="1"/>
    <n v="13"/>
    <n v="88992042.068250522"/>
  </r>
  <r>
    <x v="3"/>
    <x v="3"/>
    <x v="0"/>
    <x v="23"/>
    <x v="0"/>
    <x v="0"/>
    <x v="4"/>
    <x v="0"/>
    <n v="12"/>
    <n v="36415997.431147918"/>
  </r>
  <r>
    <x v="3"/>
    <x v="3"/>
    <x v="0"/>
    <x v="23"/>
    <x v="0"/>
    <x v="0"/>
    <x v="4"/>
    <x v="1"/>
    <n v="1"/>
    <n v="2803652.6302941171"/>
  </r>
  <r>
    <x v="3"/>
    <x v="3"/>
    <x v="0"/>
    <x v="23"/>
    <x v="0"/>
    <x v="0"/>
    <x v="1"/>
    <x v="0"/>
    <n v="6"/>
    <n v="16189223.155918695"/>
  </r>
  <r>
    <x v="3"/>
    <x v="3"/>
    <x v="0"/>
    <x v="23"/>
    <x v="0"/>
    <x v="0"/>
    <x v="1"/>
    <x v="1"/>
    <n v="29"/>
    <n v="80912657.730438441"/>
  </r>
  <r>
    <x v="3"/>
    <x v="3"/>
    <x v="0"/>
    <x v="23"/>
    <x v="0"/>
    <x v="0"/>
    <x v="2"/>
    <x v="0"/>
    <n v="4"/>
    <n v="8705420.3218649998"/>
  </r>
  <r>
    <x v="3"/>
    <x v="3"/>
    <x v="0"/>
    <x v="23"/>
    <x v="0"/>
    <x v="1"/>
    <x v="3"/>
    <x v="0"/>
    <n v="405"/>
    <n v="3413492966.3307519"/>
  </r>
  <r>
    <x v="3"/>
    <x v="3"/>
    <x v="0"/>
    <x v="23"/>
    <x v="0"/>
    <x v="1"/>
    <x v="3"/>
    <x v="1"/>
    <n v="252"/>
    <n v="2014680225.3018858"/>
  </r>
  <r>
    <x v="3"/>
    <x v="3"/>
    <x v="0"/>
    <x v="23"/>
    <x v="0"/>
    <x v="1"/>
    <x v="4"/>
    <x v="0"/>
    <n v="43"/>
    <n v="130702615.00269186"/>
  </r>
  <r>
    <x v="3"/>
    <x v="3"/>
    <x v="0"/>
    <x v="23"/>
    <x v="0"/>
    <x v="1"/>
    <x v="4"/>
    <x v="1"/>
    <n v="51"/>
    <n v="187086610.07558495"/>
  </r>
  <r>
    <x v="3"/>
    <x v="3"/>
    <x v="0"/>
    <x v="23"/>
    <x v="0"/>
    <x v="1"/>
    <x v="1"/>
    <x v="0"/>
    <n v="49"/>
    <n v="139713437.12323257"/>
  </r>
  <r>
    <x v="3"/>
    <x v="3"/>
    <x v="0"/>
    <x v="23"/>
    <x v="0"/>
    <x v="1"/>
    <x v="1"/>
    <x v="1"/>
    <n v="84"/>
    <n v="231619764.46403304"/>
  </r>
  <r>
    <x v="3"/>
    <x v="3"/>
    <x v="0"/>
    <x v="23"/>
    <x v="0"/>
    <x v="1"/>
    <x v="2"/>
    <x v="0"/>
    <n v="12"/>
    <n v="25587319.770690002"/>
  </r>
  <r>
    <x v="3"/>
    <x v="3"/>
    <x v="0"/>
    <x v="23"/>
    <x v="0"/>
    <x v="1"/>
    <x v="2"/>
    <x v="1"/>
    <n v="3"/>
    <n v="6558442.4384250008"/>
  </r>
  <r>
    <x v="3"/>
    <x v="3"/>
    <x v="0"/>
    <x v="23"/>
    <x v="1"/>
    <x v="2"/>
    <x v="3"/>
    <x v="0"/>
    <n v="62"/>
    <n v="436160862"/>
  </r>
  <r>
    <x v="3"/>
    <x v="3"/>
    <x v="0"/>
    <x v="23"/>
    <x v="1"/>
    <x v="2"/>
    <x v="3"/>
    <x v="1"/>
    <n v="46"/>
    <n v="221879661"/>
  </r>
  <r>
    <x v="3"/>
    <x v="3"/>
    <x v="0"/>
    <x v="23"/>
    <x v="1"/>
    <x v="2"/>
    <x v="4"/>
    <x v="0"/>
    <n v="1"/>
    <n v="2160000"/>
  </r>
  <r>
    <x v="3"/>
    <x v="3"/>
    <x v="0"/>
    <x v="23"/>
    <x v="1"/>
    <x v="2"/>
    <x v="4"/>
    <x v="1"/>
    <n v="3"/>
    <n v="11150388"/>
  </r>
  <r>
    <x v="3"/>
    <x v="3"/>
    <x v="0"/>
    <x v="23"/>
    <x v="1"/>
    <x v="2"/>
    <x v="1"/>
    <x v="0"/>
    <n v="7"/>
    <n v="15577062"/>
  </r>
  <r>
    <x v="3"/>
    <x v="3"/>
    <x v="0"/>
    <x v="23"/>
    <x v="1"/>
    <x v="2"/>
    <x v="1"/>
    <x v="1"/>
    <n v="5"/>
    <n v="10681596"/>
  </r>
  <r>
    <x v="3"/>
    <x v="3"/>
    <x v="0"/>
    <x v="23"/>
    <x v="1"/>
    <x v="2"/>
    <x v="2"/>
    <x v="1"/>
    <n v="1"/>
    <n v="1500303"/>
  </r>
  <r>
    <x v="3"/>
    <x v="3"/>
    <x v="0"/>
    <x v="23"/>
    <x v="1"/>
    <x v="4"/>
    <x v="3"/>
    <x v="0"/>
    <n v="7"/>
    <n v="66922870.337008975"/>
  </r>
  <r>
    <x v="3"/>
    <x v="3"/>
    <x v="0"/>
    <x v="23"/>
    <x v="1"/>
    <x v="4"/>
    <x v="3"/>
    <x v="1"/>
    <n v="7"/>
    <n v="61449659.165617071"/>
  </r>
  <r>
    <x v="3"/>
    <x v="3"/>
    <x v="0"/>
    <x v="23"/>
    <x v="1"/>
    <x v="4"/>
    <x v="4"/>
    <x v="1"/>
    <n v="2"/>
    <n v="13068039.939068574"/>
  </r>
  <r>
    <x v="3"/>
    <x v="3"/>
    <x v="0"/>
    <x v="23"/>
    <x v="1"/>
    <x v="4"/>
    <x v="1"/>
    <x v="1"/>
    <n v="1"/>
    <n v="2695274.0004324326"/>
  </r>
  <r>
    <x v="3"/>
    <x v="3"/>
    <x v="0"/>
    <x v="23"/>
    <x v="1"/>
    <x v="4"/>
    <x v="2"/>
    <x v="0"/>
    <n v="1"/>
    <n v="2066190.69"/>
  </r>
  <r>
    <x v="3"/>
    <x v="3"/>
    <x v="0"/>
    <x v="24"/>
    <x v="0"/>
    <x v="0"/>
    <x v="0"/>
    <x v="0"/>
    <n v="30"/>
    <n v="346875583.46645999"/>
  </r>
  <r>
    <x v="3"/>
    <x v="3"/>
    <x v="0"/>
    <x v="24"/>
    <x v="0"/>
    <x v="0"/>
    <x v="0"/>
    <x v="1"/>
    <n v="10"/>
    <n v="119102564.66180143"/>
  </r>
  <r>
    <x v="3"/>
    <x v="3"/>
    <x v="0"/>
    <x v="24"/>
    <x v="0"/>
    <x v="0"/>
    <x v="3"/>
    <x v="0"/>
    <n v="3"/>
    <n v="21482302.258137237"/>
  </r>
  <r>
    <x v="3"/>
    <x v="3"/>
    <x v="0"/>
    <x v="24"/>
    <x v="0"/>
    <x v="0"/>
    <x v="3"/>
    <x v="1"/>
    <n v="1"/>
    <n v="6853537.7811297551"/>
  </r>
  <r>
    <x v="3"/>
    <x v="3"/>
    <x v="0"/>
    <x v="24"/>
    <x v="0"/>
    <x v="0"/>
    <x v="4"/>
    <x v="1"/>
    <n v="1"/>
    <n v="3128441.9077500002"/>
  </r>
  <r>
    <x v="3"/>
    <x v="3"/>
    <x v="0"/>
    <x v="24"/>
    <x v="0"/>
    <x v="0"/>
    <x v="1"/>
    <x v="1"/>
    <n v="3"/>
    <n v="8178103.5050750002"/>
  </r>
  <r>
    <x v="3"/>
    <x v="3"/>
    <x v="0"/>
    <x v="24"/>
    <x v="0"/>
    <x v="1"/>
    <x v="0"/>
    <x v="1"/>
    <n v="1"/>
    <n v="21165253.5"/>
  </r>
  <r>
    <x v="3"/>
    <x v="3"/>
    <x v="0"/>
    <x v="24"/>
    <x v="0"/>
    <x v="1"/>
    <x v="3"/>
    <x v="0"/>
    <n v="354"/>
    <n v="2732202776.9870644"/>
  </r>
  <r>
    <x v="3"/>
    <x v="3"/>
    <x v="0"/>
    <x v="24"/>
    <x v="0"/>
    <x v="1"/>
    <x v="3"/>
    <x v="1"/>
    <n v="441"/>
    <n v="3237487851.0821514"/>
  </r>
  <r>
    <x v="3"/>
    <x v="3"/>
    <x v="0"/>
    <x v="24"/>
    <x v="0"/>
    <x v="1"/>
    <x v="4"/>
    <x v="0"/>
    <n v="23"/>
    <n v="73197257.921945438"/>
  </r>
  <r>
    <x v="3"/>
    <x v="3"/>
    <x v="0"/>
    <x v="24"/>
    <x v="0"/>
    <x v="1"/>
    <x v="4"/>
    <x v="1"/>
    <n v="56"/>
    <n v="185756119.37446114"/>
  </r>
  <r>
    <x v="3"/>
    <x v="3"/>
    <x v="0"/>
    <x v="24"/>
    <x v="0"/>
    <x v="1"/>
    <x v="1"/>
    <x v="0"/>
    <n v="25"/>
    <n v="70482895.434599996"/>
  </r>
  <r>
    <x v="3"/>
    <x v="3"/>
    <x v="0"/>
    <x v="24"/>
    <x v="0"/>
    <x v="1"/>
    <x v="1"/>
    <x v="1"/>
    <n v="53"/>
    <n v="149868948.91205001"/>
  </r>
  <r>
    <x v="3"/>
    <x v="3"/>
    <x v="0"/>
    <x v="24"/>
    <x v="0"/>
    <x v="1"/>
    <x v="2"/>
    <x v="0"/>
    <n v="2"/>
    <n v="4325582.5187999997"/>
  </r>
  <r>
    <x v="3"/>
    <x v="3"/>
    <x v="0"/>
    <x v="24"/>
    <x v="1"/>
    <x v="2"/>
    <x v="3"/>
    <x v="0"/>
    <n v="49"/>
    <n v="202299765"/>
  </r>
  <r>
    <x v="3"/>
    <x v="3"/>
    <x v="0"/>
    <x v="24"/>
    <x v="1"/>
    <x v="2"/>
    <x v="3"/>
    <x v="1"/>
    <n v="57"/>
    <n v="226186380"/>
  </r>
  <r>
    <x v="3"/>
    <x v="3"/>
    <x v="0"/>
    <x v="24"/>
    <x v="1"/>
    <x v="2"/>
    <x v="4"/>
    <x v="0"/>
    <n v="11"/>
    <n v="36293424"/>
  </r>
  <r>
    <x v="3"/>
    <x v="3"/>
    <x v="0"/>
    <x v="24"/>
    <x v="1"/>
    <x v="2"/>
    <x v="4"/>
    <x v="1"/>
    <n v="6"/>
    <n v="19882848"/>
  </r>
  <r>
    <x v="3"/>
    <x v="3"/>
    <x v="0"/>
    <x v="24"/>
    <x v="1"/>
    <x v="2"/>
    <x v="1"/>
    <x v="0"/>
    <n v="8"/>
    <n v="17526714"/>
  </r>
  <r>
    <x v="3"/>
    <x v="3"/>
    <x v="0"/>
    <x v="24"/>
    <x v="1"/>
    <x v="2"/>
    <x v="1"/>
    <x v="1"/>
    <n v="8"/>
    <n v="11605002"/>
  </r>
  <r>
    <x v="3"/>
    <x v="3"/>
    <x v="0"/>
    <x v="24"/>
    <x v="1"/>
    <x v="2"/>
    <x v="2"/>
    <x v="0"/>
    <n v="1"/>
    <n v="1666668"/>
  </r>
  <r>
    <x v="3"/>
    <x v="3"/>
    <x v="0"/>
    <x v="24"/>
    <x v="1"/>
    <x v="4"/>
    <x v="3"/>
    <x v="0"/>
    <n v="3"/>
    <n v="22139444.415049303"/>
  </r>
  <r>
    <x v="3"/>
    <x v="3"/>
    <x v="0"/>
    <x v="24"/>
    <x v="1"/>
    <x v="4"/>
    <x v="3"/>
    <x v="1"/>
    <n v="14"/>
    <n v="98649664.183603078"/>
  </r>
  <r>
    <x v="3"/>
    <x v="3"/>
    <x v="0"/>
    <x v="24"/>
    <x v="1"/>
    <x v="4"/>
    <x v="1"/>
    <x v="1"/>
    <n v="4"/>
    <n v="11452091.081533331"/>
  </r>
  <r>
    <x v="3"/>
    <x v="3"/>
    <x v="0"/>
    <x v="25"/>
    <x v="0"/>
    <x v="0"/>
    <x v="0"/>
    <x v="0"/>
    <n v="36"/>
    <n v="356164555.42802"/>
  </r>
  <r>
    <x v="3"/>
    <x v="3"/>
    <x v="0"/>
    <x v="25"/>
    <x v="0"/>
    <x v="0"/>
    <x v="0"/>
    <x v="1"/>
    <n v="8"/>
    <n v="91008077.349999994"/>
  </r>
  <r>
    <x v="3"/>
    <x v="3"/>
    <x v="0"/>
    <x v="25"/>
    <x v="0"/>
    <x v="0"/>
    <x v="3"/>
    <x v="0"/>
    <n v="38"/>
    <n v="242474247.40764245"/>
  </r>
  <r>
    <x v="3"/>
    <x v="3"/>
    <x v="0"/>
    <x v="25"/>
    <x v="0"/>
    <x v="0"/>
    <x v="3"/>
    <x v="1"/>
    <n v="21"/>
    <n v="133164690.73329341"/>
  </r>
  <r>
    <x v="3"/>
    <x v="3"/>
    <x v="0"/>
    <x v="25"/>
    <x v="0"/>
    <x v="0"/>
    <x v="4"/>
    <x v="0"/>
    <n v="5"/>
    <n v="13746813.82173913"/>
  </r>
  <r>
    <x v="3"/>
    <x v="3"/>
    <x v="0"/>
    <x v="25"/>
    <x v="0"/>
    <x v="0"/>
    <x v="4"/>
    <x v="1"/>
    <n v="9"/>
    <n v="24357265.935576919"/>
  </r>
  <r>
    <x v="3"/>
    <x v="3"/>
    <x v="0"/>
    <x v="25"/>
    <x v="0"/>
    <x v="0"/>
    <x v="1"/>
    <x v="0"/>
    <n v="15"/>
    <n v="38225613.914563507"/>
  </r>
  <r>
    <x v="3"/>
    <x v="3"/>
    <x v="0"/>
    <x v="25"/>
    <x v="0"/>
    <x v="0"/>
    <x v="1"/>
    <x v="1"/>
    <n v="39"/>
    <n v="99378605.632800072"/>
  </r>
  <r>
    <x v="3"/>
    <x v="3"/>
    <x v="0"/>
    <x v="25"/>
    <x v="0"/>
    <x v="0"/>
    <x v="2"/>
    <x v="0"/>
    <n v="15"/>
    <n v="29473362.505479433"/>
  </r>
  <r>
    <x v="3"/>
    <x v="3"/>
    <x v="0"/>
    <x v="25"/>
    <x v="0"/>
    <x v="1"/>
    <x v="3"/>
    <x v="0"/>
    <n v="213"/>
    <n v="1393402949.5451219"/>
  </r>
  <r>
    <x v="3"/>
    <x v="3"/>
    <x v="0"/>
    <x v="25"/>
    <x v="0"/>
    <x v="1"/>
    <x v="3"/>
    <x v="1"/>
    <n v="204"/>
    <n v="1294241696.8922234"/>
  </r>
  <r>
    <x v="3"/>
    <x v="3"/>
    <x v="0"/>
    <x v="25"/>
    <x v="0"/>
    <x v="1"/>
    <x v="4"/>
    <x v="0"/>
    <n v="16"/>
    <n v="43989804.229565218"/>
  </r>
  <r>
    <x v="3"/>
    <x v="3"/>
    <x v="0"/>
    <x v="25"/>
    <x v="0"/>
    <x v="1"/>
    <x v="4"/>
    <x v="1"/>
    <n v="22"/>
    <n v="59801332.984615371"/>
  </r>
  <r>
    <x v="3"/>
    <x v="3"/>
    <x v="0"/>
    <x v="25"/>
    <x v="0"/>
    <x v="1"/>
    <x v="1"/>
    <x v="0"/>
    <n v="54"/>
    <n v="136748444.58150801"/>
  </r>
  <r>
    <x v="3"/>
    <x v="3"/>
    <x v="0"/>
    <x v="25"/>
    <x v="0"/>
    <x v="1"/>
    <x v="1"/>
    <x v="1"/>
    <n v="63"/>
    <n v="161186031.62320012"/>
  </r>
  <r>
    <x v="3"/>
    <x v="3"/>
    <x v="0"/>
    <x v="25"/>
    <x v="0"/>
    <x v="1"/>
    <x v="2"/>
    <x v="0"/>
    <n v="63"/>
    <n v="123788122.52301364"/>
  </r>
  <r>
    <x v="3"/>
    <x v="3"/>
    <x v="0"/>
    <x v="25"/>
    <x v="0"/>
    <x v="1"/>
    <x v="2"/>
    <x v="1"/>
    <n v="45"/>
    <n v="84556446.310465127"/>
  </r>
  <r>
    <x v="3"/>
    <x v="3"/>
    <x v="0"/>
    <x v="25"/>
    <x v="1"/>
    <x v="2"/>
    <x v="3"/>
    <x v="0"/>
    <n v="486"/>
    <n v="892664847"/>
  </r>
  <r>
    <x v="3"/>
    <x v="3"/>
    <x v="0"/>
    <x v="25"/>
    <x v="1"/>
    <x v="2"/>
    <x v="3"/>
    <x v="1"/>
    <n v="228"/>
    <n v="414040518.66659999"/>
  </r>
  <r>
    <x v="3"/>
    <x v="3"/>
    <x v="0"/>
    <x v="25"/>
    <x v="1"/>
    <x v="2"/>
    <x v="4"/>
    <x v="0"/>
    <n v="239"/>
    <n v="274667211"/>
  </r>
  <r>
    <x v="3"/>
    <x v="3"/>
    <x v="0"/>
    <x v="25"/>
    <x v="1"/>
    <x v="2"/>
    <x v="4"/>
    <x v="1"/>
    <n v="71"/>
    <n v="70118808"/>
  </r>
  <r>
    <x v="3"/>
    <x v="3"/>
    <x v="0"/>
    <x v="25"/>
    <x v="1"/>
    <x v="2"/>
    <x v="1"/>
    <x v="0"/>
    <n v="12"/>
    <n v="26991510"/>
  </r>
  <r>
    <x v="3"/>
    <x v="3"/>
    <x v="0"/>
    <x v="25"/>
    <x v="1"/>
    <x v="2"/>
    <x v="1"/>
    <x v="1"/>
    <n v="14"/>
    <n v="23288064"/>
  </r>
  <r>
    <x v="3"/>
    <x v="3"/>
    <x v="0"/>
    <x v="25"/>
    <x v="1"/>
    <x v="2"/>
    <x v="2"/>
    <x v="0"/>
    <n v="9"/>
    <n v="10897722"/>
  </r>
  <r>
    <x v="3"/>
    <x v="3"/>
    <x v="0"/>
    <x v="25"/>
    <x v="1"/>
    <x v="2"/>
    <x v="2"/>
    <x v="1"/>
    <n v="3"/>
    <n v="2825594.5713"/>
  </r>
  <r>
    <x v="3"/>
    <x v="3"/>
    <x v="0"/>
    <x v="25"/>
    <x v="1"/>
    <x v="4"/>
    <x v="3"/>
    <x v="0"/>
    <n v="11"/>
    <n v="74569770.49508518"/>
  </r>
  <r>
    <x v="3"/>
    <x v="3"/>
    <x v="0"/>
    <x v="25"/>
    <x v="1"/>
    <x v="4"/>
    <x v="3"/>
    <x v="1"/>
    <n v="7"/>
    <n v="45969975.66683954"/>
  </r>
  <r>
    <x v="3"/>
    <x v="3"/>
    <x v="0"/>
    <x v="25"/>
    <x v="1"/>
    <x v="4"/>
    <x v="4"/>
    <x v="1"/>
    <n v="1"/>
    <n v="4114804.5450000004"/>
  </r>
  <r>
    <x v="3"/>
    <x v="3"/>
    <x v="0"/>
    <x v="25"/>
    <x v="1"/>
    <x v="4"/>
    <x v="1"/>
    <x v="0"/>
    <n v="2"/>
    <n v="4961255.892777781"/>
  </r>
  <r>
    <x v="3"/>
    <x v="3"/>
    <x v="0"/>
    <x v="25"/>
    <x v="1"/>
    <x v="4"/>
    <x v="2"/>
    <x v="0"/>
    <n v="3"/>
    <n v="5894672.5010958873"/>
  </r>
  <r>
    <x v="3"/>
    <x v="3"/>
    <x v="0"/>
    <x v="25"/>
    <x v="1"/>
    <x v="4"/>
    <x v="2"/>
    <x v="1"/>
    <n v="2"/>
    <n v="3758064.2804651167"/>
  </r>
  <r>
    <x v="3"/>
    <x v="3"/>
    <x v="0"/>
    <x v="25"/>
    <x v="1"/>
    <x v="3"/>
    <x v="3"/>
    <x v="0"/>
    <n v="23"/>
    <n v="72951906"/>
  </r>
  <r>
    <x v="3"/>
    <x v="3"/>
    <x v="0"/>
    <x v="25"/>
    <x v="1"/>
    <x v="3"/>
    <x v="3"/>
    <x v="1"/>
    <n v="10"/>
    <n v="21893775"/>
  </r>
  <r>
    <x v="3"/>
    <x v="3"/>
    <x v="0"/>
    <x v="25"/>
    <x v="1"/>
    <x v="3"/>
    <x v="4"/>
    <x v="0"/>
    <n v="20"/>
    <n v="52351059"/>
  </r>
  <r>
    <x v="3"/>
    <x v="3"/>
    <x v="0"/>
    <x v="25"/>
    <x v="1"/>
    <x v="3"/>
    <x v="4"/>
    <x v="1"/>
    <n v="7"/>
    <n v="12914043"/>
  </r>
  <r>
    <x v="3"/>
    <x v="3"/>
    <x v="0"/>
    <x v="25"/>
    <x v="1"/>
    <x v="3"/>
    <x v="1"/>
    <x v="0"/>
    <n v="18"/>
    <n v="32612982"/>
  </r>
  <r>
    <x v="3"/>
    <x v="3"/>
    <x v="0"/>
    <x v="25"/>
    <x v="1"/>
    <x v="3"/>
    <x v="1"/>
    <x v="1"/>
    <n v="27"/>
    <n v="40511709"/>
  </r>
  <r>
    <x v="3"/>
    <x v="3"/>
    <x v="0"/>
    <x v="25"/>
    <x v="1"/>
    <x v="3"/>
    <x v="2"/>
    <x v="0"/>
    <n v="117"/>
    <n v="150753663"/>
  </r>
  <r>
    <x v="3"/>
    <x v="3"/>
    <x v="0"/>
    <x v="25"/>
    <x v="1"/>
    <x v="3"/>
    <x v="2"/>
    <x v="1"/>
    <n v="48"/>
    <n v="56595948"/>
  </r>
  <r>
    <x v="3"/>
    <x v="3"/>
    <x v="0"/>
    <x v="26"/>
    <x v="0"/>
    <x v="0"/>
    <x v="0"/>
    <x v="0"/>
    <n v="1"/>
    <n v="11433627"/>
  </r>
  <r>
    <x v="3"/>
    <x v="3"/>
    <x v="0"/>
    <x v="26"/>
    <x v="0"/>
    <x v="0"/>
    <x v="0"/>
    <x v="1"/>
    <n v="28"/>
    <n v="317141421.11145997"/>
  </r>
  <r>
    <x v="3"/>
    <x v="3"/>
    <x v="0"/>
    <x v="26"/>
    <x v="0"/>
    <x v="0"/>
    <x v="3"/>
    <x v="0"/>
    <n v="22"/>
    <n v="140223939.27402571"/>
  </r>
  <r>
    <x v="3"/>
    <x v="3"/>
    <x v="0"/>
    <x v="26"/>
    <x v="0"/>
    <x v="0"/>
    <x v="3"/>
    <x v="1"/>
    <n v="94"/>
    <n v="599816119.36738729"/>
  </r>
  <r>
    <x v="3"/>
    <x v="3"/>
    <x v="0"/>
    <x v="26"/>
    <x v="0"/>
    <x v="0"/>
    <x v="4"/>
    <x v="0"/>
    <n v="4"/>
    <n v="12588279.419999998"/>
  </r>
  <r>
    <x v="3"/>
    <x v="3"/>
    <x v="0"/>
    <x v="26"/>
    <x v="0"/>
    <x v="0"/>
    <x v="4"/>
    <x v="1"/>
    <n v="22"/>
    <n v="79658403.873000011"/>
  </r>
  <r>
    <x v="3"/>
    <x v="3"/>
    <x v="0"/>
    <x v="26"/>
    <x v="0"/>
    <x v="0"/>
    <x v="1"/>
    <x v="0"/>
    <n v="6"/>
    <n v="16253708.856428571"/>
  </r>
  <r>
    <x v="3"/>
    <x v="3"/>
    <x v="0"/>
    <x v="26"/>
    <x v="0"/>
    <x v="1"/>
    <x v="3"/>
    <x v="0"/>
    <n v="57"/>
    <n v="369677593.29982412"/>
  </r>
  <r>
    <x v="3"/>
    <x v="3"/>
    <x v="0"/>
    <x v="26"/>
    <x v="0"/>
    <x v="1"/>
    <x v="3"/>
    <x v="1"/>
    <n v="206"/>
    <n v="1304367526.8222384"/>
  </r>
  <r>
    <x v="3"/>
    <x v="3"/>
    <x v="0"/>
    <x v="26"/>
    <x v="0"/>
    <x v="1"/>
    <x v="4"/>
    <x v="0"/>
    <n v="3"/>
    <n v="9303428.2769999988"/>
  </r>
  <r>
    <x v="3"/>
    <x v="3"/>
    <x v="0"/>
    <x v="26"/>
    <x v="0"/>
    <x v="1"/>
    <x v="4"/>
    <x v="1"/>
    <n v="21"/>
    <n v="70352331.391500011"/>
  </r>
  <r>
    <x v="3"/>
    <x v="3"/>
    <x v="0"/>
    <x v="26"/>
    <x v="0"/>
    <x v="1"/>
    <x v="1"/>
    <x v="0"/>
    <n v="8"/>
    <n v="21749031.088392854"/>
  </r>
  <r>
    <x v="3"/>
    <x v="3"/>
    <x v="0"/>
    <x v="26"/>
    <x v="0"/>
    <x v="1"/>
    <x v="1"/>
    <x v="1"/>
    <n v="28"/>
    <n v="77963553.589852929"/>
  </r>
  <r>
    <x v="3"/>
    <x v="3"/>
    <x v="0"/>
    <x v="26"/>
    <x v="0"/>
    <x v="1"/>
    <x v="2"/>
    <x v="0"/>
    <n v="25"/>
    <n v="46614978.756250001"/>
  </r>
  <r>
    <x v="3"/>
    <x v="3"/>
    <x v="0"/>
    <x v="26"/>
    <x v="0"/>
    <x v="1"/>
    <x v="2"/>
    <x v="1"/>
    <n v="6"/>
    <n v="11170112.309999999"/>
  </r>
  <r>
    <x v="3"/>
    <x v="3"/>
    <x v="0"/>
    <x v="26"/>
    <x v="1"/>
    <x v="2"/>
    <x v="3"/>
    <x v="0"/>
    <n v="21"/>
    <n v="100452666"/>
  </r>
  <r>
    <x v="3"/>
    <x v="3"/>
    <x v="0"/>
    <x v="26"/>
    <x v="1"/>
    <x v="2"/>
    <x v="3"/>
    <x v="1"/>
    <n v="31"/>
    <n v="137157114"/>
  </r>
  <r>
    <x v="3"/>
    <x v="3"/>
    <x v="0"/>
    <x v="26"/>
    <x v="1"/>
    <x v="2"/>
    <x v="4"/>
    <x v="0"/>
    <n v="2"/>
    <n v="8688612"/>
  </r>
  <r>
    <x v="3"/>
    <x v="3"/>
    <x v="0"/>
    <x v="26"/>
    <x v="1"/>
    <x v="2"/>
    <x v="1"/>
    <x v="1"/>
    <n v="1"/>
    <n v="3670617"/>
  </r>
  <r>
    <x v="3"/>
    <x v="3"/>
    <x v="0"/>
    <x v="26"/>
    <x v="1"/>
    <x v="4"/>
    <x v="3"/>
    <x v="0"/>
    <n v="1"/>
    <n v="6234323.8681524601"/>
  </r>
  <r>
    <x v="3"/>
    <x v="3"/>
    <x v="0"/>
    <x v="26"/>
    <x v="1"/>
    <x v="4"/>
    <x v="3"/>
    <x v="1"/>
    <n v="5"/>
    <n v="30529689.125127904"/>
  </r>
  <r>
    <x v="3"/>
    <x v="3"/>
    <x v="0"/>
    <x v="27"/>
    <x v="0"/>
    <x v="0"/>
    <x v="0"/>
    <x v="0"/>
    <n v="29"/>
    <n v="303547641.3027302"/>
  </r>
  <r>
    <x v="3"/>
    <x v="3"/>
    <x v="0"/>
    <x v="27"/>
    <x v="0"/>
    <x v="0"/>
    <x v="0"/>
    <x v="1"/>
    <n v="14"/>
    <n v="139380842.11056"/>
  </r>
  <r>
    <x v="3"/>
    <x v="3"/>
    <x v="0"/>
    <x v="27"/>
    <x v="0"/>
    <x v="0"/>
    <x v="3"/>
    <x v="0"/>
    <n v="10"/>
    <n v="76550646.333191663"/>
  </r>
  <r>
    <x v="3"/>
    <x v="3"/>
    <x v="0"/>
    <x v="27"/>
    <x v="0"/>
    <x v="0"/>
    <x v="3"/>
    <x v="1"/>
    <n v="6"/>
    <n v="47180277.558776475"/>
  </r>
  <r>
    <x v="3"/>
    <x v="3"/>
    <x v="0"/>
    <x v="27"/>
    <x v="0"/>
    <x v="0"/>
    <x v="4"/>
    <x v="0"/>
    <n v="5"/>
    <n v="19227530.168932501"/>
  </r>
  <r>
    <x v="3"/>
    <x v="3"/>
    <x v="0"/>
    <x v="27"/>
    <x v="0"/>
    <x v="0"/>
    <x v="4"/>
    <x v="1"/>
    <n v="6"/>
    <n v="21296776.886136815"/>
  </r>
  <r>
    <x v="3"/>
    <x v="3"/>
    <x v="0"/>
    <x v="27"/>
    <x v="0"/>
    <x v="0"/>
    <x v="1"/>
    <x v="0"/>
    <n v="11"/>
    <n v="31540437.863355003"/>
  </r>
  <r>
    <x v="3"/>
    <x v="3"/>
    <x v="0"/>
    <x v="27"/>
    <x v="0"/>
    <x v="0"/>
    <x v="1"/>
    <x v="1"/>
    <n v="24"/>
    <n v="71867105.55684936"/>
  </r>
  <r>
    <x v="3"/>
    <x v="3"/>
    <x v="0"/>
    <x v="27"/>
    <x v="0"/>
    <x v="0"/>
    <x v="2"/>
    <x v="0"/>
    <n v="17"/>
    <n v="38611824.323142856"/>
  </r>
  <r>
    <x v="3"/>
    <x v="3"/>
    <x v="0"/>
    <x v="27"/>
    <x v="0"/>
    <x v="1"/>
    <x v="3"/>
    <x v="0"/>
    <n v="64"/>
    <n v="489924136.53242671"/>
  </r>
  <r>
    <x v="3"/>
    <x v="3"/>
    <x v="0"/>
    <x v="27"/>
    <x v="0"/>
    <x v="1"/>
    <x v="3"/>
    <x v="1"/>
    <n v="43"/>
    <n v="338125322.5045647"/>
  </r>
  <r>
    <x v="3"/>
    <x v="3"/>
    <x v="0"/>
    <x v="27"/>
    <x v="0"/>
    <x v="1"/>
    <x v="4"/>
    <x v="0"/>
    <n v="13"/>
    <n v="63655061.907959998"/>
  </r>
  <r>
    <x v="3"/>
    <x v="3"/>
    <x v="0"/>
    <x v="27"/>
    <x v="0"/>
    <x v="1"/>
    <x v="4"/>
    <x v="1"/>
    <n v="28"/>
    <n v="106752806.21636726"/>
  </r>
  <r>
    <x v="3"/>
    <x v="3"/>
    <x v="0"/>
    <x v="27"/>
    <x v="0"/>
    <x v="1"/>
    <x v="1"/>
    <x v="0"/>
    <n v="43"/>
    <n v="123294438.92038773"/>
  </r>
  <r>
    <x v="3"/>
    <x v="3"/>
    <x v="0"/>
    <x v="27"/>
    <x v="0"/>
    <x v="1"/>
    <x v="1"/>
    <x v="1"/>
    <n v="48"/>
    <n v="143734211.11369872"/>
  </r>
  <r>
    <x v="3"/>
    <x v="3"/>
    <x v="0"/>
    <x v="27"/>
    <x v="0"/>
    <x v="1"/>
    <x v="2"/>
    <x v="0"/>
    <n v="19"/>
    <n v="43154391.890571423"/>
  </r>
  <r>
    <x v="3"/>
    <x v="3"/>
    <x v="0"/>
    <x v="27"/>
    <x v="0"/>
    <x v="1"/>
    <x v="2"/>
    <x v="1"/>
    <n v="1"/>
    <n v="2283251.3849999998"/>
  </r>
  <r>
    <x v="3"/>
    <x v="3"/>
    <x v="0"/>
    <x v="27"/>
    <x v="1"/>
    <x v="2"/>
    <x v="3"/>
    <x v="0"/>
    <n v="76"/>
    <n v="257700000"/>
  </r>
  <r>
    <x v="3"/>
    <x v="3"/>
    <x v="0"/>
    <x v="27"/>
    <x v="1"/>
    <x v="2"/>
    <x v="3"/>
    <x v="1"/>
    <n v="52"/>
    <n v="156720000"/>
  </r>
  <r>
    <x v="3"/>
    <x v="3"/>
    <x v="0"/>
    <x v="27"/>
    <x v="1"/>
    <x v="2"/>
    <x v="4"/>
    <x v="0"/>
    <n v="117"/>
    <n v="252664971"/>
  </r>
  <r>
    <x v="3"/>
    <x v="3"/>
    <x v="0"/>
    <x v="27"/>
    <x v="1"/>
    <x v="2"/>
    <x v="4"/>
    <x v="1"/>
    <n v="182"/>
    <n v="390109944"/>
  </r>
  <r>
    <x v="3"/>
    <x v="3"/>
    <x v="0"/>
    <x v="27"/>
    <x v="1"/>
    <x v="2"/>
    <x v="1"/>
    <x v="0"/>
    <n v="468"/>
    <n v="666261999"/>
  </r>
  <r>
    <x v="3"/>
    <x v="3"/>
    <x v="0"/>
    <x v="27"/>
    <x v="1"/>
    <x v="2"/>
    <x v="1"/>
    <x v="1"/>
    <n v="240"/>
    <n v="340740000"/>
  </r>
  <r>
    <x v="3"/>
    <x v="3"/>
    <x v="0"/>
    <x v="27"/>
    <x v="1"/>
    <x v="3"/>
    <x v="2"/>
    <x v="0"/>
    <n v="17"/>
    <n v="20938641"/>
  </r>
  <r>
    <x v="3"/>
    <x v="3"/>
    <x v="1"/>
    <x v="15"/>
    <x v="0"/>
    <x v="0"/>
    <x v="0"/>
    <x v="0"/>
    <n v="203"/>
    <n v="1928838724.0104332"/>
  </r>
  <r>
    <x v="3"/>
    <x v="3"/>
    <x v="1"/>
    <x v="15"/>
    <x v="0"/>
    <x v="0"/>
    <x v="0"/>
    <x v="1"/>
    <n v="141"/>
    <n v="1110964966.4068842"/>
  </r>
  <r>
    <x v="3"/>
    <x v="3"/>
    <x v="1"/>
    <x v="15"/>
    <x v="0"/>
    <x v="0"/>
    <x v="3"/>
    <x v="0"/>
    <n v="3914"/>
    <n v="24046563120.366241"/>
  </r>
  <r>
    <x v="3"/>
    <x v="3"/>
    <x v="1"/>
    <x v="15"/>
    <x v="0"/>
    <x v="0"/>
    <x v="3"/>
    <x v="1"/>
    <n v="6587"/>
    <n v="33575185535.852753"/>
  </r>
  <r>
    <x v="3"/>
    <x v="3"/>
    <x v="1"/>
    <x v="15"/>
    <x v="0"/>
    <x v="0"/>
    <x v="4"/>
    <x v="0"/>
    <n v="2213"/>
    <n v="4165536817.4035182"/>
  </r>
  <r>
    <x v="3"/>
    <x v="3"/>
    <x v="1"/>
    <x v="15"/>
    <x v="0"/>
    <x v="0"/>
    <x v="4"/>
    <x v="1"/>
    <n v="12889"/>
    <n v="23973733892.215431"/>
  </r>
  <r>
    <x v="3"/>
    <x v="3"/>
    <x v="1"/>
    <x v="15"/>
    <x v="0"/>
    <x v="0"/>
    <x v="1"/>
    <x v="0"/>
    <n v="845"/>
    <n v="1584445466.8160982"/>
  </r>
  <r>
    <x v="3"/>
    <x v="3"/>
    <x v="1"/>
    <x v="15"/>
    <x v="0"/>
    <x v="0"/>
    <x v="1"/>
    <x v="1"/>
    <n v="3623"/>
    <n v="6656807293.1976309"/>
  </r>
  <r>
    <x v="3"/>
    <x v="3"/>
    <x v="1"/>
    <x v="15"/>
    <x v="0"/>
    <x v="0"/>
    <x v="2"/>
    <x v="0"/>
    <n v="3972"/>
    <n v="6383724407.7668495"/>
  </r>
  <r>
    <x v="3"/>
    <x v="3"/>
    <x v="1"/>
    <x v="15"/>
    <x v="0"/>
    <x v="0"/>
    <x v="2"/>
    <x v="1"/>
    <n v="2652"/>
    <n v="4102932119.3650603"/>
  </r>
  <r>
    <x v="3"/>
    <x v="3"/>
    <x v="1"/>
    <x v="15"/>
    <x v="0"/>
    <x v="1"/>
    <x v="0"/>
    <x v="0"/>
    <n v="2"/>
    <n v="23009704.9575"/>
  </r>
  <r>
    <x v="3"/>
    <x v="3"/>
    <x v="1"/>
    <x v="15"/>
    <x v="0"/>
    <x v="1"/>
    <x v="0"/>
    <x v="1"/>
    <n v="2"/>
    <n v="26367414.568125002"/>
  </r>
  <r>
    <x v="3"/>
    <x v="3"/>
    <x v="1"/>
    <x v="15"/>
    <x v="0"/>
    <x v="1"/>
    <x v="3"/>
    <x v="0"/>
    <n v="19727"/>
    <n v="124433392535.7325"/>
  </r>
  <r>
    <x v="3"/>
    <x v="3"/>
    <x v="1"/>
    <x v="15"/>
    <x v="0"/>
    <x v="1"/>
    <x v="3"/>
    <x v="1"/>
    <n v="28688"/>
    <n v="158330231389.65085"/>
  </r>
  <r>
    <x v="3"/>
    <x v="3"/>
    <x v="1"/>
    <x v="15"/>
    <x v="0"/>
    <x v="1"/>
    <x v="4"/>
    <x v="0"/>
    <n v="4137"/>
    <n v="7938848848.0843201"/>
  </r>
  <r>
    <x v="3"/>
    <x v="3"/>
    <x v="1"/>
    <x v="15"/>
    <x v="0"/>
    <x v="1"/>
    <x v="4"/>
    <x v="1"/>
    <n v="19145"/>
    <n v="35383701787.131859"/>
  </r>
  <r>
    <x v="3"/>
    <x v="3"/>
    <x v="1"/>
    <x v="15"/>
    <x v="0"/>
    <x v="1"/>
    <x v="1"/>
    <x v="0"/>
    <n v="1937"/>
    <n v="3644058501.7956543"/>
  </r>
  <r>
    <x v="3"/>
    <x v="3"/>
    <x v="1"/>
    <x v="15"/>
    <x v="0"/>
    <x v="1"/>
    <x v="1"/>
    <x v="1"/>
    <n v="7209"/>
    <n v="13297028570.119011"/>
  </r>
  <r>
    <x v="3"/>
    <x v="3"/>
    <x v="1"/>
    <x v="15"/>
    <x v="0"/>
    <x v="1"/>
    <x v="2"/>
    <x v="0"/>
    <n v="4211"/>
    <n v="6777525394.6682396"/>
  </r>
  <r>
    <x v="3"/>
    <x v="3"/>
    <x v="1"/>
    <x v="15"/>
    <x v="0"/>
    <x v="1"/>
    <x v="2"/>
    <x v="1"/>
    <n v="3436"/>
    <n v="5314222528.7401438"/>
  </r>
  <r>
    <x v="3"/>
    <x v="3"/>
    <x v="1"/>
    <x v="15"/>
    <x v="1"/>
    <x v="2"/>
    <x v="3"/>
    <x v="0"/>
    <n v="3933"/>
    <n v="17245096548.753426"/>
  </r>
  <r>
    <x v="3"/>
    <x v="3"/>
    <x v="1"/>
    <x v="15"/>
    <x v="1"/>
    <x v="2"/>
    <x v="3"/>
    <x v="1"/>
    <n v="4888"/>
    <n v="17278283028"/>
  </r>
  <r>
    <x v="3"/>
    <x v="3"/>
    <x v="1"/>
    <x v="15"/>
    <x v="1"/>
    <x v="2"/>
    <x v="4"/>
    <x v="0"/>
    <n v="779"/>
    <n v="1243970304"/>
  </r>
  <r>
    <x v="3"/>
    <x v="3"/>
    <x v="1"/>
    <x v="15"/>
    <x v="1"/>
    <x v="2"/>
    <x v="4"/>
    <x v="1"/>
    <n v="3268"/>
    <n v="4372131471"/>
  </r>
  <r>
    <x v="3"/>
    <x v="3"/>
    <x v="1"/>
    <x v="15"/>
    <x v="1"/>
    <x v="2"/>
    <x v="1"/>
    <x v="0"/>
    <n v="371"/>
    <n v="558502773"/>
  </r>
  <r>
    <x v="3"/>
    <x v="3"/>
    <x v="1"/>
    <x v="15"/>
    <x v="1"/>
    <x v="2"/>
    <x v="1"/>
    <x v="1"/>
    <n v="1228"/>
    <n v="1574284119"/>
  </r>
  <r>
    <x v="3"/>
    <x v="3"/>
    <x v="1"/>
    <x v="15"/>
    <x v="1"/>
    <x v="2"/>
    <x v="2"/>
    <x v="0"/>
    <n v="527"/>
    <n v="705954924"/>
  </r>
  <r>
    <x v="3"/>
    <x v="3"/>
    <x v="1"/>
    <x v="15"/>
    <x v="1"/>
    <x v="2"/>
    <x v="2"/>
    <x v="1"/>
    <n v="644"/>
    <n v="837514143"/>
  </r>
  <r>
    <x v="3"/>
    <x v="3"/>
    <x v="1"/>
    <x v="15"/>
    <x v="1"/>
    <x v="4"/>
    <x v="0"/>
    <x v="1"/>
    <n v="1"/>
    <n v="7991807.25"/>
  </r>
  <r>
    <x v="3"/>
    <x v="3"/>
    <x v="1"/>
    <x v="15"/>
    <x v="1"/>
    <x v="4"/>
    <x v="3"/>
    <x v="0"/>
    <n v="534"/>
    <n v="2978382562.8335319"/>
  </r>
  <r>
    <x v="3"/>
    <x v="3"/>
    <x v="1"/>
    <x v="15"/>
    <x v="1"/>
    <x v="4"/>
    <x v="3"/>
    <x v="1"/>
    <n v="1280"/>
    <n v="6319586332.7841024"/>
  </r>
  <r>
    <x v="3"/>
    <x v="3"/>
    <x v="1"/>
    <x v="15"/>
    <x v="1"/>
    <x v="4"/>
    <x v="4"/>
    <x v="0"/>
    <n v="388"/>
    <n v="721155866.66957664"/>
  </r>
  <r>
    <x v="3"/>
    <x v="3"/>
    <x v="1"/>
    <x v="15"/>
    <x v="1"/>
    <x v="4"/>
    <x v="4"/>
    <x v="1"/>
    <n v="1977"/>
    <n v="3625842136.1587987"/>
  </r>
  <r>
    <x v="3"/>
    <x v="3"/>
    <x v="1"/>
    <x v="15"/>
    <x v="1"/>
    <x v="4"/>
    <x v="1"/>
    <x v="0"/>
    <n v="125"/>
    <n v="233649005.40392387"/>
  </r>
  <r>
    <x v="3"/>
    <x v="3"/>
    <x v="1"/>
    <x v="15"/>
    <x v="1"/>
    <x v="4"/>
    <x v="1"/>
    <x v="1"/>
    <n v="443"/>
    <n v="816230735.828215"/>
  </r>
  <r>
    <x v="3"/>
    <x v="3"/>
    <x v="1"/>
    <x v="15"/>
    <x v="1"/>
    <x v="4"/>
    <x v="2"/>
    <x v="0"/>
    <n v="284"/>
    <n v="456116433.08536315"/>
  </r>
  <r>
    <x v="3"/>
    <x v="3"/>
    <x v="1"/>
    <x v="15"/>
    <x v="1"/>
    <x v="4"/>
    <x v="2"/>
    <x v="1"/>
    <n v="315"/>
    <n v="484880762.0203898"/>
  </r>
  <r>
    <x v="3"/>
    <x v="3"/>
    <x v="1"/>
    <x v="15"/>
    <x v="1"/>
    <x v="3"/>
    <x v="3"/>
    <x v="0"/>
    <n v="2580"/>
    <n v="23426981308.349998"/>
  </r>
  <r>
    <x v="3"/>
    <x v="3"/>
    <x v="1"/>
    <x v="15"/>
    <x v="1"/>
    <x v="3"/>
    <x v="3"/>
    <x v="1"/>
    <n v="1444"/>
    <n v="11087940170.5"/>
  </r>
  <r>
    <x v="3"/>
    <x v="3"/>
    <x v="1"/>
    <x v="15"/>
    <x v="1"/>
    <x v="3"/>
    <x v="4"/>
    <x v="0"/>
    <n v="1"/>
    <n v="4336920"/>
  </r>
  <r>
    <x v="3"/>
    <x v="3"/>
    <x v="1"/>
    <x v="15"/>
    <x v="1"/>
    <x v="3"/>
    <x v="4"/>
    <x v="1"/>
    <n v="1"/>
    <n v="6726861"/>
  </r>
  <r>
    <x v="3"/>
    <x v="3"/>
    <x v="1"/>
    <x v="15"/>
    <x v="1"/>
    <x v="3"/>
    <x v="1"/>
    <x v="1"/>
    <n v="1"/>
    <n v="2260596"/>
  </r>
  <r>
    <x v="3"/>
    <x v="3"/>
    <x v="1"/>
    <x v="15"/>
    <x v="1"/>
    <x v="3"/>
    <x v="2"/>
    <x v="0"/>
    <n v="29"/>
    <n v="77607618"/>
  </r>
  <r>
    <x v="3"/>
    <x v="3"/>
    <x v="1"/>
    <x v="15"/>
    <x v="1"/>
    <x v="3"/>
    <x v="2"/>
    <x v="1"/>
    <n v="1"/>
    <n v="785061"/>
  </r>
  <r>
    <x v="4"/>
    <x v="0"/>
    <x v="0"/>
    <x v="0"/>
    <x v="0"/>
    <x v="0"/>
    <x v="0"/>
    <x v="0"/>
    <n v="23"/>
    <n v="143509162.87875"/>
  </r>
  <r>
    <x v="4"/>
    <x v="0"/>
    <x v="0"/>
    <x v="0"/>
    <x v="0"/>
    <x v="0"/>
    <x v="0"/>
    <x v="1"/>
    <n v="21"/>
    <n v="96949028.371649981"/>
  </r>
  <r>
    <x v="4"/>
    <x v="0"/>
    <x v="0"/>
    <x v="0"/>
    <x v="0"/>
    <x v="0"/>
    <x v="1"/>
    <x v="0"/>
    <n v="14"/>
    <n v="39476130.395714208"/>
  </r>
  <r>
    <x v="4"/>
    <x v="0"/>
    <x v="0"/>
    <x v="0"/>
    <x v="0"/>
    <x v="0"/>
    <x v="1"/>
    <x v="1"/>
    <n v="8"/>
    <n v="22518899.743529402"/>
  </r>
  <r>
    <x v="4"/>
    <x v="0"/>
    <x v="0"/>
    <x v="0"/>
    <x v="0"/>
    <x v="1"/>
    <x v="3"/>
    <x v="0"/>
    <n v="55"/>
    <n v="373916380.15556383"/>
  </r>
  <r>
    <x v="4"/>
    <x v="0"/>
    <x v="0"/>
    <x v="0"/>
    <x v="0"/>
    <x v="1"/>
    <x v="3"/>
    <x v="1"/>
    <n v="67"/>
    <n v="456975366.14445716"/>
  </r>
  <r>
    <x v="4"/>
    <x v="0"/>
    <x v="0"/>
    <x v="0"/>
    <x v="0"/>
    <x v="1"/>
    <x v="1"/>
    <x v="0"/>
    <n v="132"/>
    <n v="372203515.15959108"/>
  </r>
  <r>
    <x v="4"/>
    <x v="0"/>
    <x v="0"/>
    <x v="0"/>
    <x v="0"/>
    <x v="1"/>
    <x v="1"/>
    <x v="1"/>
    <n v="43"/>
    <n v="121039086.12147054"/>
  </r>
  <r>
    <x v="4"/>
    <x v="0"/>
    <x v="0"/>
    <x v="0"/>
    <x v="0"/>
    <x v="1"/>
    <x v="2"/>
    <x v="0"/>
    <n v="5"/>
    <n v="9904311.1499999985"/>
  </r>
  <r>
    <x v="4"/>
    <x v="0"/>
    <x v="0"/>
    <x v="0"/>
    <x v="0"/>
    <x v="1"/>
    <x v="2"/>
    <x v="1"/>
    <n v="4"/>
    <n v="7923448.9199999999"/>
  </r>
  <r>
    <x v="4"/>
    <x v="0"/>
    <x v="0"/>
    <x v="0"/>
    <x v="1"/>
    <x v="2"/>
    <x v="0"/>
    <x v="0"/>
    <n v="13"/>
    <n v="188350002"/>
  </r>
  <r>
    <x v="4"/>
    <x v="0"/>
    <x v="0"/>
    <x v="0"/>
    <x v="1"/>
    <x v="2"/>
    <x v="0"/>
    <x v="1"/>
    <n v="9"/>
    <n v="111108606"/>
  </r>
  <r>
    <x v="4"/>
    <x v="0"/>
    <x v="0"/>
    <x v="0"/>
    <x v="1"/>
    <x v="2"/>
    <x v="3"/>
    <x v="0"/>
    <n v="17"/>
    <n v="158631324"/>
  </r>
  <r>
    <x v="4"/>
    <x v="0"/>
    <x v="0"/>
    <x v="0"/>
    <x v="1"/>
    <x v="2"/>
    <x v="3"/>
    <x v="1"/>
    <n v="15"/>
    <n v="115914573"/>
  </r>
  <r>
    <x v="4"/>
    <x v="0"/>
    <x v="0"/>
    <x v="0"/>
    <x v="1"/>
    <x v="2"/>
    <x v="4"/>
    <x v="0"/>
    <n v="5"/>
    <n v="29429868"/>
  </r>
  <r>
    <x v="4"/>
    <x v="0"/>
    <x v="0"/>
    <x v="0"/>
    <x v="1"/>
    <x v="2"/>
    <x v="4"/>
    <x v="1"/>
    <n v="2"/>
    <n v="10472202"/>
  </r>
  <r>
    <x v="4"/>
    <x v="0"/>
    <x v="0"/>
    <x v="0"/>
    <x v="1"/>
    <x v="2"/>
    <x v="1"/>
    <x v="0"/>
    <n v="9"/>
    <n v="73504671"/>
  </r>
  <r>
    <x v="4"/>
    <x v="0"/>
    <x v="0"/>
    <x v="0"/>
    <x v="1"/>
    <x v="2"/>
    <x v="1"/>
    <x v="1"/>
    <n v="10"/>
    <n v="56481426"/>
  </r>
  <r>
    <x v="4"/>
    <x v="0"/>
    <x v="0"/>
    <x v="0"/>
    <x v="1"/>
    <x v="4"/>
    <x v="1"/>
    <x v="0"/>
    <n v="1"/>
    <n v="2819723.599693872"/>
  </r>
  <r>
    <x v="4"/>
    <x v="0"/>
    <x v="0"/>
    <x v="1"/>
    <x v="0"/>
    <x v="0"/>
    <x v="0"/>
    <x v="0"/>
    <n v="26"/>
    <n v="728810860.00923181"/>
  </r>
  <r>
    <x v="4"/>
    <x v="0"/>
    <x v="0"/>
    <x v="1"/>
    <x v="0"/>
    <x v="0"/>
    <x v="0"/>
    <x v="1"/>
    <n v="14"/>
    <n v="365105026.75586891"/>
  </r>
  <r>
    <x v="4"/>
    <x v="0"/>
    <x v="0"/>
    <x v="1"/>
    <x v="0"/>
    <x v="0"/>
    <x v="3"/>
    <x v="0"/>
    <n v="118"/>
    <n v="1629388178.3274872"/>
  </r>
  <r>
    <x v="4"/>
    <x v="0"/>
    <x v="0"/>
    <x v="1"/>
    <x v="0"/>
    <x v="0"/>
    <x v="3"/>
    <x v="1"/>
    <n v="65"/>
    <n v="783320943.74660921"/>
  </r>
  <r>
    <x v="4"/>
    <x v="0"/>
    <x v="0"/>
    <x v="1"/>
    <x v="0"/>
    <x v="0"/>
    <x v="4"/>
    <x v="0"/>
    <n v="74"/>
    <n v="479021292.78511566"/>
  </r>
  <r>
    <x v="4"/>
    <x v="0"/>
    <x v="0"/>
    <x v="1"/>
    <x v="0"/>
    <x v="0"/>
    <x v="4"/>
    <x v="1"/>
    <n v="44"/>
    <n v="306618816.15620995"/>
  </r>
  <r>
    <x v="4"/>
    <x v="0"/>
    <x v="0"/>
    <x v="1"/>
    <x v="0"/>
    <x v="0"/>
    <x v="1"/>
    <x v="0"/>
    <n v="94"/>
    <n v="462116946.87297577"/>
  </r>
  <r>
    <x v="4"/>
    <x v="0"/>
    <x v="0"/>
    <x v="1"/>
    <x v="0"/>
    <x v="0"/>
    <x v="1"/>
    <x v="1"/>
    <n v="18"/>
    <n v="75100942.22096999"/>
  </r>
  <r>
    <x v="4"/>
    <x v="0"/>
    <x v="0"/>
    <x v="1"/>
    <x v="0"/>
    <x v="0"/>
    <x v="2"/>
    <x v="0"/>
    <n v="34"/>
    <n v="108673051.37683755"/>
  </r>
  <r>
    <x v="4"/>
    <x v="0"/>
    <x v="0"/>
    <x v="1"/>
    <x v="0"/>
    <x v="1"/>
    <x v="3"/>
    <x v="0"/>
    <n v="135"/>
    <n v="1730892240.7105649"/>
  </r>
  <r>
    <x v="4"/>
    <x v="0"/>
    <x v="0"/>
    <x v="1"/>
    <x v="0"/>
    <x v="1"/>
    <x v="3"/>
    <x v="1"/>
    <n v="93"/>
    <n v="1090123017.3658683"/>
  </r>
  <r>
    <x v="4"/>
    <x v="0"/>
    <x v="0"/>
    <x v="1"/>
    <x v="0"/>
    <x v="1"/>
    <x v="4"/>
    <x v="0"/>
    <n v="75"/>
    <n v="462651130.54774386"/>
  </r>
  <r>
    <x v="4"/>
    <x v="0"/>
    <x v="0"/>
    <x v="1"/>
    <x v="0"/>
    <x v="1"/>
    <x v="4"/>
    <x v="1"/>
    <n v="64"/>
    <n v="436440464.49196112"/>
  </r>
  <r>
    <x v="4"/>
    <x v="0"/>
    <x v="0"/>
    <x v="1"/>
    <x v="0"/>
    <x v="1"/>
    <x v="1"/>
    <x v="0"/>
    <n v="57"/>
    <n v="241234954.38359427"/>
  </r>
  <r>
    <x v="4"/>
    <x v="0"/>
    <x v="0"/>
    <x v="1"/>
    <x v="0"/>
    <x v="1"/>
    <x v="1"/>
    <x v="1"/>
    <n v="14"/>
    <n v="60379932.620998055"/>
  </r>
  <r>
    <x v="4"/>
    <x v="0"/>
    <x v="0"/>
    <x v="1"/>
    <x v="0"/>
    <x v="1"/>
    <x v="2"/>
    <x v="0"/>
    <n v="110"/>
    <n v="346175926.49848688"/>
  </r>
  <r>
    <x v="4"/>
    <x v="0"/>
    <x v="0"/>
    <x v="1"/>
    <x v="0"/>
    <x v="1"/>
    <x v="2"/>
    <x v="1"/>
    <n v="10"/>
    <n v="29930415.219502289"/>
  </r>
  <r>
    <x v="4"/>
    <x v="0"/>
    <x v="0"/>
    <x v="1"/>
    <x v="1"/>
    <x v="2"/>
    <x v="3"/>
    <x v="0"/>
    <n v="51"/>
    <n v="178598700"/>
  </r>
  <r>
    <x v="4"/>
    <x v="0"/>
    <x v="0"/>
    <x v="1"/>
    <x v="1"/>
    <x v="2"/>
    <x v="3"/>
    <x v="1"/>
    <n v="38"/>
    <n v="136342719"/>
  </r>
  <r>
    <x v="4"/>
    <x v="0"/>
    <x v="0"/>
    <x v="1"/>
    <x v="1"/>
    <x v="2"/>
    <x v="4"/>
    <x v="0"/>
    <n v="14"/>
    <n v="37102686"/>
  </r>
  <r>
    <x v="4"/>
    <x v="0"/>
    <x v="0"/>
    <x v="1"/>
    <x v="1"/>
    <x v="2"/>
    <x v="4"/>
    <x v="1"/>
    <n v="10"/>
    <n v="26493465"/>
  </r>
  <r>
    <x v="4"/>
    <x v="0"/>
    <x v="0"/>
    <x v="1"/>
    <x v="1"/>
    <x v="2"/>
    <x v="1"/>
    <x v="0"/>
    <n v="54"/>
    <n v="185870445"/>
  </r>
  <r>
    <x v="4"/>
    <x v="0"/>
    <x v="0"/>
    <x v="1"/>
    <x v="1"/>
    <x v="2"/>
    <x v="1"/>
    <x v="1"/>
    <n v="40"/>
    <n v="98052324"/>
  </r>
  <r>
    <x v="4"/>
    <x v="0"/>
    <x v="0"/>
    <x v="1"/>
    <x v="1"/>
    <x v="2"/>
    <x v="2"/>
    <x v="0"/>
    <n v="18"/>
    <n v="24487794"/>
  </r>
  <r>
    <x v="4"/>
    <x v="0"/>
    <x v="0"/>
    <x v="1"/>
    <x v="1"/>
    <x v="2"/>
    <x v="2"/>
    <x v="1"/>
    <n v="2"/>
    <n v="1811646"/>
  </r>
  <r>
    <x v="4"/>
    <x v="0"/>
    <x v="0"/>
    <x v="1"/>
    <x v="1"/>
    <x v="3"/>
    <x v="0"/>
    <x v="0"/>
    <n v="11"/>
    <n v="53180028"/>
  </r>
  <r>
    <x v="4"/>
    <x v="0"/>
    <x v="0"/>
    <x v="1"/>
    <x v="1"/>
    <x v="3"/>
    <x v="0"/>
    <x v="1"/>
    <n v="7"/>
    <n v="31470342"/>
  </r>
  <r>
    <x v="4"/>
    <x v="0"/>
    <x v="0"/>
    <x v="1"/>
    <x v="1"/>
    <x v="3"/>
    <x v="3"/>
    <x v="0"/>
    <n v="131"/>
    <n v="620588205"/>
  </r>
  <r>
    <x v="4"/>
    <x v="0"/>
    <x v="0"/>
    <x v="1"/>
    <x v="1"/>
    <x v="3"/>
    <x v="3"/>
    <x v="1"/>
    <n v="90"/>
    <n v="376132815"/>
  </r>
  <r>
    <x v="4"/>
    <x v="0"/>
    <x v="0"/>
    <x v="1"/>
    <x v="1"/>
    <x v="3"/>
    <x v="4"/>
    <x v="0"/>
    <n v="179"/>
    <n v="726182790"/>
  </r>
  <r>
    <x v="4"/>
    <x v="0"/>
    <x v="0"/>
    <x v="1"/>
    <x v="1"/>
    <x v="3"/>
    <x v="4"/>
    <x v="1"/>
    <n v="128"/>
    <n v="435188349"/>
  </r>
  <r>
    <x v="4"/>
    <x v="0"/>
    <x v="0"/>
    <x v="1"/>
    <x v="1"/>
    <x v="3"/>
    <x v="1"/>
    <x v="0"/>
    <n v="226"/>
    <n v="483174282"/>
  </r>
  <r>
    <x v="4"/>
    <x v="0"/>
    <x v="0"/>
    <x v="1"/>
    <x v="1"/>
    <x v="3"/>
    <x v="1"/>
    <x v="1"/>
    <n v="417"/>
    <n v="871745982"/>
  </r>
  <r>
    <x v="4"/>
    <x v="0"/>
    <x v="0"/>
    <x v="2"/>
    <x v="0"/>
    <x v="0"/>
    <x v="0"/>
    <x v="0"/>
    <n v="1281"/>
    <n v="19252959293.33297"/>
  </r>
  <r>
    <x v="4"/>
    <x v="0"/>
    <x v="0"/>
    <x v="2"/>
    <x v="0"/>
    <x v="0"/>
    <x v="0"/>
    <x v="1"/>
    <n v="1459"/>
    <n v="22968645559.656017"/>
  </r>
  <r>
    <x v="4"/>
    <x v="0"/>
    <x v="0"/>
    <x v="2"/>
    <x v="0"/>
    <x v="0"/>
    <x v="3"/>
    <x v="0"/>
    <n v="1171"/>
    <n v="5544539189.2557783"/>
  </r>
  <r>
    <x v="4"/>
    <x v="0"/>
    <x v="0"/>
    <x v="2"/>
    <x v="0"/>
    <x v="0"/>
    <x v="3"/>
    <x v="1"/>
    <n v="1902"/>
    <n v="9555134580.8595772"/>
  </r>
  <r>
    <x v="4"/>
    <x v="0"/>
    <x v="0"/>
    <x v="2"/>
    <x v="0"/>
    <x v="0"/>
    <x v="1"/>
    <x v="0"/>
    <n v="1210"/>
    <n v="4302738023.2554989"/>
  </r>
  <r>
    <x v="4"/>
    <x v="0"/>
    <x v="0"/>
    <x v="2"/>
    <x v="0"/>
    <x v="0"/>
    <x v="1"/>
    <x v="1"/>
    <n v="1670"/>
    <n v="5912443675.2122459"/>
  </r>
  <r>
    <x v="4"/>
    <x v="0"/>
    <x v="0"/>
    <x v="2"/>
    <x v="0"/>
    <x v="1"/>
    <x v="0"/>
    <x v="0"/>
    <n v="310"/>
    <n v="3963944285.7830329"/>
  </r>
  <r>
    <x v="4"/>
    <x v="0"/>
    <x v="0"/>
    <x v="2"/>
    <x v="0"/>
    <x v="1"/>
    <x v="0"/>
    <x v="1"/>
    <n v="259"/>
    <n v="3391586599.4719296"/>
  </r>
  <r>
    <x v="4"/>
    <x v="0"/>
    <x v="0"/>
    <x v="2"/>
    <x v="0"/>
    <x v="1"/>
    <x v="3"/>
    <x v="0"/>
    <n v="629"/>
    <n v="2913258636.660563"/>
  </r>
  <r>
    <x v="4"/>
    <x v="0"/>
    <x v="0"/>
    <x v="2"/>
    <x v="0"/>
    <x v="1"/>
    <x v="3"/>
    <x v="1"/>
    <n v="981"/>
    <n v="4568781580.8087816"/>
  </r>
  <r>
    <x v="4"/>
    <x v="0"/>
    <x v="0"/>
    <x v="2"/>
    <x v="0"/>
    <x v="1"/>
    <x v="1"/>
    <x v="0"/>
    <n v="659"/>
    <n v="2335138381.4493556"/>
  </r>
  <r>
    <x v="4"/>
    <x v="0"/>
    <x v="0"/>
    <x v="2"/>
    <x v="0"/>
    <x v="1"/>
    <x v="1"/>
    <x v="1"/>
    <n v="928"/>
    <n v="3293233691.2253909"/>
  </r>
  <r>
    <x v="4"/>
    <x v="0"/>
    <x v="0"/>
    <x v="2"/>
    <x v="0"/>
    <x v="3"/>
    <x v="0"/>
    <x v="0"/>
    <n v="8"/>
    <n v="128323901.94397718"/>
  </r>
  <r>
    <x v="4"/>
    <x v="0"/>
    <x v="0"/>
    <x v="2"/>
    <x v="0"/>
    <x v="3"/>
    <x v="0"/>
    <x v="1"/>
    <n v="4"/>
    <n v="50652902.685000002"/>
  </r>
  <r>
    <x v="4"/>
    <x v="0"/>
    <x v="0"/>
    <x v="2"/>
    <x v="0"/>
    <x v="3"/>
    <x v="1"/>
    <x v="0"/>
    <n v="6"/>
    <n v="20524016.303999998"/>
  </r>
  <r>
    <x v="4"/>
    <x v="0"/>
    <x v="0"/>
    <x v="2"/>
    <x v="0"/>
    <x v="3"/>
    <x v="1"/>
    <x v="1"/>
    <n v="6"/>
    <n v="25343286.809999995"/>
  </r>
  <r>
    <x v="4"/>
    <x v="0"/>
    <x v="0"/>
    <x v="2"/>
    <x v="1"/>
    <x v="2"/>
    <x v="3"/>
    <x v="0"/>
    <n v="1"/>
    <n v="3779214"/>
  </r>
  <r>
    <x v="4"/>
    <x v="0"/>
    <x v="0"/>
    <x v="2"/>
    <x v="1"/>
    <x v="2"/>
    <x v="3"/>
    <x v="1"/>
    <n v="1"/>
    <n v="5031975"/>
  </r>
  <r>
    <x v="4"/>
    <x v="0"/>
    <x v="0"/>
    <x v="2"/>
    <x v="1"/>
    <x v="4"/>
    <x v="0"/>
    <x v="0"/>
    <n v="18"/>
    <n v="270719538.29640353"/>
  </r>
  <r>
    <x v="4"/>
    <x v="0"/>
    <x v="0"/>
    <x v="2"/>
    <x v="1"/>
    <x v="4"/>
    <x v="0"/>
    <x v="1"/>
    <n v="8"/>
    <n v="125981095.79070884"/>
  </r>
  <r>
    <x v="4"/>
    <x v="0"/>
    <x v="0"/>
    <x v="2"/>
    <x v="1"/>
    <x v="4"/>
    <x v="3"/>
    <x v="0"/>
    <n v="36"/>
    <n v="167855512.83000907"/>
  </r>
  <r>
    <x v="4"/>
    <x v="0"/>
    <x v="0"/>
    <x v="2"/>
    <x v="1"/>
    <x v="4"/>
    <x v="3"/>
    <x v="1"/>
    <n v="80"/>
    <n v="388353757.33501011"/>
  </r>
  <r>
    <x v="4"/>
    <x v="0"/>
    <x v="0"/>
    <x v="2"/>
    <x v="1"/>
    <x v="4"/>
    <x v="1"/>
    <x v="0"/>
    <n v="29"/>
    <n v="103146868.4398059"/>
  </r>
  <r>
    <x v="4"/>
    <x v="0"/>
    <x v="0"/>
    <x v="2"/>
    <x v="1"/>
    <x v="4"/>
    <x v="1"/>
    <x v="1"/>
    <n v="44"/>
    <n v="155755321.7524392"/>
  </r>
  <r>
    <x v="4"/>
    <x v="0"/>
    <x v="0"/>
    <x v="3"/>
    <x v="0"/>
    <x v="0"/>
    <x v="0"/>
    <x v="0"/>
    <n v="20"/>
    <n v="385830531.38578439"/>
  </r>
  <r>
    <x v="4"/>
    <x v="0"/>
    <x v="0"/>
    <x v="3"/>
    <x v="0"/>
    <x v="0"/>
    <x v="0"/>
    <x v="1"/>
    <n v="12"/>
    <n v="232571599.65839687"/>
  </r>
  <r>
    <x v="4"/>
    <x v="0"/>
    <x v="0"/>
    <x v="3"/>
    <x v="0"/>
    <x v="0"/>
    <x v="3"/>
    <x v="0"/>
    <n v="98"/>
    <n v="908974529.37992239"/>
  </r>
  <r>
    <x v="4"/>
    <x v="0"/>
    <x v="0"/>
    <x v="3"/>
    <x v="0"/>
    <x v="0"/>
    <x v="3"/>
    <x v="1"/>
    <n v="66"/>
    <n v="601293582.08560419"/>
  </r>
  <r>
    <x v="4"/>
    <x v="0"/>
    <x v="0"/>
    <x v="3"/>
    <x v="0"/>
    <x v="0"/>
    <x v="4"/>
    <x v="0"/>
    <n v="12"/>
    <n v="63641893.875688948"/>
  </r>
  <r>
    <x v="4"/>
    <x v="0"/>
    <x v="0"/>
    <x v="3"/>
    <x v="0"/>
    <x v="0"/>
    <x v="4"/>
    <x v="1"/>
    <n v="20"/>
    <n v="104243404.21851534"/>
  </r>
  <r>
    <x v="4"/>
    <x v="0"/>
    <x v="0"/>
    <x v="3"/>
    <x v="0"/>
    <x v="0"/>
    <x v="1"/>
    <x v="0"/>
    <n v="9"/>
    <n v="30393809.347410768"/>
  </r>
  <r>
    <x v="4"/>
    <x v="0"/>
    <x v="0"/>
    <x v="3"/>
    <x v="0"/>
    <x v="0"/>
    <x v="1"/>
    <x v="1"/>
    <n v="15"/>
    <n v="45868362.472491875"/>
  </r>
  <r>
    <x v="4"/>
    <x v="0"/>
    <x v="0"/>
    <x v="3"/>
    <x v="0"/>
    <x v="0"/>
    <x v="2"/>
    <x v="0"/>
    <n v="4"/>
    <n v="10543277.159346314"/>
  </r>
  <r>
    <x v="4"/>
    <x v="0"/>
    <x v="0"/>
    <x v="3"/>
    <x v="0"/>
    <x v="0"/>
    <x v="2"/>
    <x v="1"/>
    <n v="1"/>
    <n v="2148909.7879113937"/>
  </r>
  <r>
    <x v="4"/>
    <x v="0"/>
    <x v="0"/>
    <x v="3"/>
    <x v="0"/>
    <x v="1"/>
    <x v="3"/>
    <x v="0"/>
    <n v="577"/>
    <n v="5283207188.6311131"/>
  </r>
  <r>
    <x v="4"/>
    <x v="0"/>
    <x v="0"/>
    <x v="3"/>
    <x v="0"/>
    <x v="1"/>
    <x v="3"/>
    <x v="1"/>
    <n v="579"/>
    <n v="5148329769.0079355"/>
  </r>
  <r>
    <x v="4"/>
    <x v="0"/>
    <x v="0"/>
    <x v="3"/>
    <x v="0"/>
    <x v="1"/>
    <x v="4"/>
    <x v="0"/>
    <n v="69"/>
    <n v="365940889.78521144"/>
  </r>
  <r>
    <x v="4"/>
    <x v="0"/>
    <x v="0"/>
    <x v="3"/>
    <x v="0"/>
    <x v="1"/>
    <x v="4"/>
    <x v="1"/>
    <n v="126"/>
    <n v="656733446.57664657"/>
  </r>
  <r>
    <x v="4"/>
    <x v="0"/>
    <x v="0"/>
    <x v="3"/>
    <x v="0"/>
    <x v="1"/>
    <x v="1"/>
    <x v="0"/>
    <n v="100"/>
    <n v="337708992.74900848"/>
  </r>
  <r>
    <x v="4"/>
    <x v="0"/>
    <x v="0"/>
    <x v="3"/>
    <x v="0"/>
    <x v="1"/>
    <x v="1"/>
    <x v="1"/>
    <n v="161"/>
    <n v="492320423.87141281"/>
  </r>
  <r>
    <x v="4"/>
    <x v="0"/>
    <x v="0"/>
    <x v="3"/>
    <x v="0"/>
    <x v="1"/>
    <x v="2"/>
    <x v="0"/>
    <n v="129"/>
    <n v="340020688.38891864"/>
  </r>
  <r>
    <x v="4"/>
    <x v="0"/>
    <x v="0"/>
    <x v="3"/>
    <x v="0"/>
    <x v="1"/>
    <x v="2"/>
    <x v="1"/>
    <n v="9"/>
    <n v="19340188.091202542"/>
  </r>
  <r>
    <x v="4"/>
    <x v="0"/>
    <x v="0"/>
    <x v="3"/>
    <x v="1"/>
    <x v="2"/>
    <x v="3"/>
    <x v="0"/>
    <n v="10"/>
    <n v="56485461"/>
  </r>
  <r>
    <x v="4"/>
    <x v="0"/>
    <x v="0"/>
    <x v="3"/>
    <x v="1"/>
    <x v="2"/>
    <x v="1"/>
    <x v="0"/>
    <n v="1"/>
    <n v="2666664"/>
  </r>
  <r>
    <x v="4"/>
    <x v="0"/>
    <x v="0"/>
    <x v="4"/>
    <x v="0"/>
    <x v="0"/>
    <x v="0"/>
    <x v="0"/>
    <n v="151"/>
    <n v="2029437945.2529702"/>
  </r>
  <r>
    <x v="4"/>
    <x v="0"/>
    <x v="0"/>
    <x v="4"/>
    <x v="0"/>
    <x v="0"/>
    <x v="0"/>
    <x v="1"/>
    <n v="95"/>
    <n v="1153256275.980557"/>
  </r>
  <r>
    <x v="4"/>
    <x v="0"/>
    <x v="0"/>
    <x v="4"/>
    <x v="0"/>
    <x v="0"/>
    <x v="3"/>
    <x v="0"/>
    <n v="123"/>
    <n v="868154966.74883533"/>
  </r>
  <r>
    <x v="4"/>
    <x v="0"/>
    <x v="0"/>
    <x v="4"/>
    <x v="0"/>
    <x v="0"/>
    <x v="3"/>
    <x v="1"/>
    <n v="82"/>
    <n v="535579588.05211508"/>
  </r>
  <r>
    <x v="4"/>
    <x v="0"/>
    <x v="0"/>
    <x v="4"/>
    <x v="0"/>
    <x v="0"/>
    <x v="4"/>
    <x v="0"/>
    <n v="11"/>
    <n v="48492274.95352941"/>
  </r>
  <r>
    <x v="4"/>
    <x v="0"/>
    <x v="0"/>
    <x v="4"/>
    <x v="0"/>
    <x v="0"/>
    <x v="4"/>
    <x v="1"/>
    <n v="6"/>
    <n v="21976371.642000001"/>
  </r>
  <r>
    <x v="4"/>
    <x v="0"/>
    <x v="0"/>
    <x v="4"/>
    <x v="0"/>
    <x v="0"/>
    <x v="1"/>
    <x v="0"/>
    <n v="32"/>
    <n v="79215327.773653015"/>
  </r>
  <r>
    <x v="4"/>
    <x v="0"/>
    <x v="0"/>
    <x v="4"/>
    <x v="0"/>
    <x v="0"/>
    <x v="1"/>
    <x v="1"/>
    <n v="55"/>
    <n v="135232304.91328841"/>
  </r>
  <r>
    <x v="4"/>
    <x v="0"/>
    <x v="0"/>
    <x v="4"/>
    <x v="0"/>
    <x v="0"/>
    <x v="2"/>
    <x v="0"/>
    <n v="12"/>
    <n v="23303091.015821431"/>
  </r>
  <r>
    <x v="4"/>
    <x v="0"/>
    <x v="0"/>
    <x v="4"/>
    <x v="0"/>
    <x v="0"/>
    <x v="2"/>
    <x v="1"/>
    <n v="2"/>
    <n v="3321015.6180000002"/>
  </r>
  <r>
    <x v="4"/>
    <x v="0"/>
    <x v="0"/>
    <x v="4"/>
    <x v="0"/>
    <x v="1"/>
    <x v="3"/>
    <x v="0"/>
    <n v="2030"/>
    <n v="13584195763.572119"/>
  </r>
  <r>
    <x v="4"/>
    <x v="0"/>
    <x v="0"/>
    <x v="4"/>
    <x v="0"/>
    <x v="1"/>
    <x v="3"/>
    <x v="1"/>
    <n v="2506"/>
    <n v="15784152298.879465"/>
  </r>
  <r>
    <x v="4"/>
    <x v="0"/>
    <x v="0"/>
    <x v="4"/>
    <x v="0"/>
    <x v="1"/>
    <x v="4"/>
    <x v="0"/>
    <n v="306"/>
    <n v="955422398.39270282"/>
  </r>
  <r>
    <x v="4"/>
    <x v="0"/>
    <x v="0"/>
    <x v="4"/>
    <x v="0"/>
    <x v="1"/>
    <x v="4"/>
    <x v="1"/>
    <n v="417"/>
    <n v="1272587572.2383711"/>
  </r>
  <r>
    <x v="4"/>
    <x v="0"/>
    <x v="0"/>
    <x v="4"/>
    <x v="0"/>
    <x v="1"/>
    <x v="1"/>
    <x v="0"/>
    <n v="1940"/>
    <n v="5025723257.9933462"/>
  </r>
  <r>
    <x v="4"/>
    <x v="0"/>
    <x v="0"/>
    <x v="4"/>
    <x v="0"/>
    <x v="1"/>
    <x v="1"/>
    <x v="1"/>
    <n v="2530"/>
    <n v="6534847240.2029696"/>
  </r>
  <r>
    <x v="4"/>
    <x v="0"/>
    <x v="0"/>
    <x v="4"/>
    <x v="0"/>
    <x v="1"/>
    <x v="2"/>
    <x v="0"/>
    <n v="515"/>
    <n v="1180660201.6228428"/>
  </r>
  <r>
    <x v="4"/>
    <x v="0"/>
    <x v="0"/>
    <x v="4"/>
    <x v="0"/>
    <x v="1"/>
    <x v="2"/>
    <x v="1"/>
    <n v="740"/>
    <n v="1808831991.2769518"/>
  </r>
  <r>
    <x v="4"/>
    <x v="0"/>
    <x v="0"/>
    <x v="4"/>
    <x v="0"/>
    <x v="3"/>
    <x v="0"/>
    <x v="0"/>
    <n v="6"/>
    <n v="58868224.5937455"/>
  </r>
  <r>
    <x v="4"/>
    <x v="0"/>
    <x v="0"/>
    <x v="4"/>
    <x v="0"/>
    <x v="3"/>
    <x v="0"/>
    <x v="1"/>
    <n v="2"/>
    <n v="20919425.25"/>
  </r>
  <r>
    <x v="4"/>
    <x v="0"/>
    <x v="0"/>
    <x v="4"/>
    <x v="0"/>
    <x v="3"/>
    <x v="3"/>
    <x v="0"/>
    <n v="4"/>
    <n v="28818614.883693323"/>
  </r>
  <r>
    <x v="4"/>
    <x v="0"/>
    <x v="0"/>
    <x v="4"/>
    <x v="0"/>
    <x v="3"/>
    <x v="2"/>
    <x v="0"/>
    <n v="73"/>
    <n v="132859392.55477163"/>
  </r>
  <r>
    <x v="4"/>
    <x v="0"/>
    <x v="0"/>
    <x v="4"/>
    <x v="0"/>
    <x v="3"/>
    <x v="2"/>
    <x v="1"/>
    <n v="57"/>
    <n v="83832851.851874962"/>
  </r>
  <r>
    <x v="4"/>
    <x v="0"/>
    <x v="0"/>
    <x v="4"/>
    <x v="1"/>
    <x v="2"/>
    <x v="0"/>
    <x v="0"/>
    <n v="1"/>
    <n v="9825000"/>
  </r>
  <r>
    <x v="4"/>
    <x v="0"/>
    <x v="0"/>
    <x v="4"/>
    <x v="1"/>
    <x v="2"/>
    <x v="0"/>
    <x v="1"/>
    <n v="1"/>
    <n v="11000001"/>
  </r>
  <r>
    <x v="4"/>
    <x v="0"/>
    <x v="0"/>
    <x v="4"/>
    <x v="1"/>
    <x v="2"/>
    <x v="3"/>
    <x v="0"/>
    <n v="612"/>
    <n v="3178879732.5767841"/>
  </r>
  <r>
    <x v="4"/>
    <x v="0"/>
    <x v="0"/>
    <x v="4"/>
    <x v="1"/>
    <x v="2"/>
    <x v="3"/>
    <x v="1"/>
    <n v="564"/>
    <n v="2437416056.2166495"/>
  </r>
  <r>
    <x v="4"/>
    <x v="0"/>
    <x v="0"/>
    <x v="4"/>
    <x v="1"/>
    <x v="2"/>
    <x v="4"/>
    <x v="0"/>
    <n v="81"/>
    <n v="296594031"/>
  </r>
  <r>
    <x v="4"/>
    <x v="0"/>
    <x v="0"/>
    <x v="4"/>
    <x v="1"/>
    <x v="2"/>
    <x v="4"/>
    <x v="1"/>
    <n v="63"/>
    <n v="200201046"/>
  </r>
  <r>
    <x v="4"/>
    <x v="0"/>
    <x v="0"/>
    <x v="4"/>
    <x v="1"/>
    <x v="2"/>
    <x v="1"/>
    <x v="0"/>
    <n v="146"/>
    <n v="404543052"/>
  </r>
  <r>
    <x v="4"/>
    <x v="0"/>
    <x v="0"/>
    <x v="4"/>
    <x v="1"/>
    <x v="2"/>
    <x v="1"/>
    <x v="1"/>
    <n v="222"/>
    <n v="523320180"/>
  </r>
  <r>
    <x v="4"/>
    <x v="0"/>
    <x v="0"/>
    <x v="4"/>
    <x v="1"/>
    <x v="2"/>
    <x v="2"/>
    <x v="0"/>
    <n v="8"/>
    <n v="14179920"/>
  </r>
  <r>
    <x v="4"/>
    <x v="0"/>
    <x v="0"/>
    <x v="4"/>
    <x v="1"/>
    <x v="2"/>
    <x v="2"/>
    <x v="1"/>
    <n v="12"/>
    <n v="17346783"/>
  </r>
  <r>
    <x v="4"/>
    <x v="0"/>
    <x v="0"/>
    <x v="4"/>
    <x v="1"/>
    <x v="4"/>
    <x v="0"/>
    <x v="1"/>
    <n v="1"/>
    <n v="9267156"/>
  </r>
  <r>
    <x v="4"/>
    <x v="0"/>
    <x v="0"/>
    <x v="4"/>
    <x v="1"/>
    <x v="4"/>
    <x v="3"/>
    <x v="0"/>
    <n v="9"/>
    <n v="63804621.558169447"/>
  </r>
  <r>
    <x v="4"/>
    <x v="0"/>
    <x v="0"/>
    <x v="4"/>
    <x v="1"/>
    <x v="4"/>
    <x v="3"/>
    <x v="1"/>
    <n v="6"/>
    <n v="39414325.337296493"/>
  </r>
  <r>
    <x v="4"/>
    <x v="0"/>
    <x v="0"/>
    <x v="4"/>
    <x v="1"/>
    <x v="4"/>
    <x v="4"/>
    <x v="1"/>
    <n v="1"/>
    <n v="5844501.4650000008"/>
  </r>
  <r>
    <x v="4"/>
    <x v="0"/>
    <x v="0"/>
    <x v="4"/>
    <x v="1"/>
    <x v="4"/>
    <x v="1"/>
    <x v="0"/>
    <n v="4"/>
    <n v="9662110.8082916513"/>
  </r>
  <r>
    <x v="4"/>
    <x v="0"/>
    <x v="0"/>
    <x v="4"/>
    <x v="1"/>
    <x v="4"/>
    <x v="1"/>
    <x v="1"/>
    <n v="13"/>
    <n v="32050481.52004309"/>
  </r>
  <r>
    <x v="4"/>
    <x v="0"/>
    <x v="0"/>
    <x v="4"/>
    <x v="1"/>
    <x v="4"/>
    <x v="2"/>
    <x v="0"/>
    <n v="6"/>
    <n v="10892986.08"/>
  </r>
  <r>
    <x v="4"/>
    <x v="0"/>
    <x v="0"/>
    <x v="4"/>
    <x v="1"/>
    <x v="4"/>
    <x v="2"/>
    <x v="1"/>
    <n v="7"/>
    <n v="12099835.038749998"/>
  </r>
  <r>
    <x v="4"/>
    <x v="0"/>
    <x v="0"/>
    <x v="5"/>
    <x v="0"/>
    <x v="0"/>
    <x v="0"/>
    <x v="0"/>
    <n v="39"/>
    <n v="395419619.4775852"/>
  </r>
  <r>
    <x v="4"/>
    <x v="0"/>
    <x v="0"/>
    <x v="5"/>
    <x v="0"/>
    <x v="0"/>
    <x v="0"/>
    <x v="1"/>
    <n v="27"/>
    <n v="238575146.10084429"/>
  </r>
  <r>
    <x v="4"/>
    <x v="0"/>
    <x v="0"/>
    <x v="5"/>
    <x v="0"/>
    <x v="0"/>
    <x v="3"/>
    <x v="0"/>
    <n v="402"/>
    <n v="3334701971.1729107"/>
  </r>
  <r>
    <x v="4"/>
    <x v="0"/>
    <x v="0"/>
    <x v="5"/>
    <x v="0"/>
    <x v="0"/>
    <x v="3"/>
    <x v="1"/>
    <n v="127"/>
    <n v="895172022.28413486"/>
  </r>
  <r>
    <x v="4"/>
    <x v="0"/>
    <x v="0"/>
    <x v="5"/>
    <x v="0"/>
    <x v="0"/>
    <x v="4"/>
    <x v="0"/>
    <n v="3"/>
    <n v="15690834.464455714"/>
  </r>
  <r>
    <x v="4"/>
    <x v="0"/>
    <x v="0"/>
    <x v="5"/>
    <x v="0"/>
    <x v="0"/>
    <x v="4"/>
    <x v="1"/>
    <n v="4"/>
    <n v="22760137.158275999"/>
  </r>
  <r>
    <x v="4"/>
    <x v="0"/>
    <x v="0"/>
    <x v="5"/>
    <x v="0"/>
    <x v="0"/>
    <x v="1"/>
    <x v="0"/>
    <n v="26"/>
    <n v="74334833.127564535"/>
  </r>
  <r>
    <x v="4"/>
    <x v="0"/>
    <x v="0"/>
    <x v="5"/>
    <x v="0"/>
    <x v="0"/>
    <x v="1"/>
    <x v="1"/>
    <n v="84"/>
    <n v="247168234.40177161"/>
  </r>
  <r>
    <x v="4"/>
    <x v="0"/>
    <x v="0"/>
    <x v="5"/>
    <x v="0"/>
    <x v="0"/>
    <x v="2"/>
    <x v="0"/>
    <n v="47"/>
    <n v="100905289.80433334"/>
  </r>
  <r>
    <x v="4"/>
    <x v="0"/>
    <x v="0"/>
    <x v="5"/>
    <x v="0"/>
    <x v="0"/>
    <x v="2"/>
    <x v="1"/>
    <n v="4"/>
    <n v="8079023.1450000014"/>
  </r>
  <r>
    <x v="4"/>
    <x v="0"/>
    <x v="0"/>
    <x v="5"/>
    <x v="0"/>
    <x v="1"/>
    <x v="3"/>
    <x v="0"/>
    <n v="320"/>
    <n v="2567966331.8521047"/>
  </r>
  <r>
    <x v="4"/>
    <x v="0"/>
    <x v="0"/>
    <x v="5"/>
    <x v="0"/>
    <x v="1"/>
    <x v="3"/>
    <x v="1"/>
    <n v="406"/>
    <n v="3040260120.4706349"/>
  </r>
  <r>
    <x v="4"/>
    <x v="0"/>
    <x v="0"/>
    <x v="5"/>
    <x v="0"/>
    <x v="1"/>
    <x v="4"/>
    <x v="0"/>
    <n v="15"/>
    <n v="67481268.301234275"/>
  </r>
  <r>
    <x v="4"/>
    <x v="0"/>
    <x v="0"/>
    <x v="5"/>
    <x v="0"/>
    <x v="1"/>
    <x v="4"/>
    <x v="1"/>
    <n v="10"/>
    <n v="36130158.013434"/>
  </r>
  <r>
    <x v="4"/>
    <x v="0"/>
    <x v="0"/>
    <x v="5"/>
    <x v="0"/>
    <x v="1"/>
    <x v="1"/>
    <x v="0"/>
    <n v="52"/>
    <n v="152770555.68098387"/>
  </r>
  <r>
    <x v="4"/>
    <x v="0"/>
    <x v="0"/>
    <x v="5"/>
    <x v="0"/>
    <x v="1"/>
    <x v="1"/>
    <x v="1"/>
    <n v="144"/>
    <n v="419279728.07979453"/>
  </r>
  <r>
    <x v="4"/>
    <x v="0"/>
    <x v="0"/>
    <x v="5"/>
    <x v="0"/>
    <x v="1"/>
    <x v="2"/>
    <x v="0"/>
    <n v="6"/>
    <n v="12858339.79066667"/>
  </r>
  <r>
    <x v="4"/>
    <x v="0"/>
    <x v="0"/>
    <x v="5"/>
    <x v="1"/>
    <x v="2"/>
    <x v="3"/>
    <x v="0"/>
    <n v="115"/>
    <n v="616445796"/>
  </r>
  <r>
    <x v="4"/>
    <x v="0"/>
    <x v="0"/>
    <x v="5"/>
    <x v="1"/>
    <x v="2"/>
    <x v="3"/>
    <x v="1"/>
    <n v="99"/>
    <n v="483560586"/>
  </r>
  <r>
    <x v="4"/>
    <x v="0"/>
    <x v="0"/>
    <x v="5"/>
    <x v="1"/>
    <x v="2"/>
    <x v="4"/>
    <x v="0"/>
    <n v="7"/>
    <n v="21734247"/>
  </r>
  <r>
    <x v="4"/>
    <x v="0"/>
    <x v="0"/>
    <x v="5"/>
    <x v="1"/>
    <x v="2"/>
    <x v="4"/>
    <x v="1"/>
    <n v="12"/>
    <n v="51197088"/>
  </r>
  <r>
    <x v="4"/>
    <x v="0"/>
    <x v="0"/>
    <x v="5"/>
    <x v="1"/>
    <x v="2"/>
    <x v="1"/>
    <x v="0"/>
    <n v="7"/>
    <n v="22401003"/>
  </r>
  <r>
    <x v="4"/>
    <x v="0"/>
    <x v="0"/>
    <x v="5"/>
    <x v="1"/>
    <x v="2"/>
    <x v="1"/>
    <x v="1"/>
    <n v="20"/>
    <n v="66765495"/>
  </r>
  <r>
    <x v="4"/>
    <x v="0"/>
    <x v="0"/>
    <x v="5"/>
    <x v="1"/>
    <x v="2"/>
    <x v="2"/>
    <x v="0"/>
    <n v="25"/>
    <n v="100091217"/>
  </r>
  <r>
    <x v="4"/>
    <x v="0"/>
    <x v="0"/>
    <x v="5"/>
    <x v="1"/>
    <x v="2"/>
    <x v="2"/>
    <x v="1"/>
    <n v="2"/>
    <n v="9300000"/>
  </r>
  <r>
    <x v="4"/>
    <x v="0"/>
    <x v="0"/>
    <x v="5"/>
    <x v="1"/>
    <x v="4"/>
    <x v="0"/>
    <x v="0"/>
    <n v="5"/>
    <n v="39867399.663147859"/>
  </r>
  <r>
    <x v="4"/>
    <x v="0"/>
    <x v="0"/>
    <x v="5"/>
    <x v="1"/>
    <x v="4"/>
    <x v="0"/>
    <x v="1"/>
    <n v="5"/>
    <n v="39425702.731317863"/>
  </r>
  <r>
    <x v="4"/>
    <x v="0"/>
    <x v="0"/>
    <x v="5"/>
    <x v="1"/>
    <x v="4"/>
    <x v="3"/>
    <x v="0"/>
    <n v="32"/>
    <n v="255459450.32970506"/>
  </r>
  <r>
    <x v="4"/>
    <x v="0"/>
    <x v="0"/>
    <x v="5"/>
    <x v="1"/>
    <x v="4"/>
    <x v="3"/>
    <x v="1"/>
    <n v="13"/>
    <n v="97129525.389720663"/>
  </r>
  <r>
    <x v="4"/>
    <x v="0"/>
    <x v="0"/>
    <x v="5"/>
    <x v="1"/>
    <x v="4"/>
    <x v="4"/>
    <x v="1"/>
    <n v="1"/>
    <n v="2851340.2837499999"/>
  </r>
  <r>
    <x v="4"/>
    <x v="0"/>
    <x v="0"/>
    <x v="5"/>
    <x v="1"/>
    <x v="4"/>
    <x v="1"/>
    <x v="0"/>
    <n v="21"/>
    <n v="60921893.624516159"/>
  </r>
  <r>
    <x v="4"/>
    <x v="0"/>
    <x v="0"/>
    <x v="5"/>
    <x v="1"/>
    <x v="4"/>
    <x v="1"/>
    <x v="1"/>
    <n v="32"/>
    <n v="94213827.617532402"/>
  </r>
  <r>
    <x v="4"/>
    <x v="0"/>
    <x v="0"/>
    <x v="5"/>
    <x v="1"/>
    <x v="4"/>
    <x v="2"/>
    <x v="0"/>
    <n v="7"/>
    <n v="15073594.911666671"/>
  </r>
  <r>
    <x v="4"/>
    <x v="0"/>
    <x v="0"/>
    <x v="5"/>
    <x v="1"/>
    <x v="4"/>
    <x v="2"/>
    <x v="1"/>
    <n v="2"/>
    <n v="4039511.5725000007"/>
  </r>
  <r>
    <x v="4"/>
    <x v="0"/>
    <x v="0"/>
    <x v="5"/>
    <x v="1"/>
    <x v="3"/>
    <x v="3"/>
    <x v="0"/>
    <n v="20"/>
    <n v="194321460"/>
  </r>
  <r>
    <x v="4"/>
    <x v="0"/>
    <x v="0"/>
    <x v="5"/>
    <x v="1"/>
    <x v="3"/>
    <x v="3"/>
    <x v="1"/>
    <n v="9"/>
    <n v="84600777"/>
  </r>
  <r>
    <x v="4"/>
    <x v="0"/>
    <x v="0"/>
    <x v="5"/>
    <x v="1"/>
    <x v="3"/>
    <x v="1"/>
    <x v="1"/>
    <n v="1"/>
    <n v="7182720"/>
  </r>
  <r>
    <x v="4"/>
    <x v="0"/>
    <x v="0"/>
    <x v="6"/>
    <x v="0"/>
    <x v="0"/>
    <x v="0"/>
    <x v="0"/>
    <n v="130"/>
    <n v="1535323483.7795928"/>
  </r>
  <r>
    <x v="4"/>
    <x v="0"/>
    <x v="0"/>
    <x v="6"/>
    <x v="0"/>
    <x v="0"/>
    <x v="0"/>
    <x v="1"/>
    <n v="73"/>
    <n v="931705856.53463769"/>
  </r>
  <r>
    <x v="4"/>
    <x v="0"/>
    <x v="0"/>
    <x v="6"/>
    <x v="0"/>
    <x v="0"/>
    <x v="3"/>
    <x v="0"/>
    <n v="74"/>
    <n v="566164773.44797254"/>
  </r>
  <r>
    <x v="4"/>
    <x v="0"/>
    <x v="0"/>
    <x v="6"/>
    <x v="0"/>
    <x v="0"/>
    <x v="3"/>
    <x v="1"/>
    <n v="48"/>
    <n v="374878662.36441892"/>
  </r>
  <r>
    <x v="4"/>
    <x v="0"/>
    <x v="0"/>
    <x v="6"/>
    <x v="0"/>
    <x v="0"/>
    <x v="4"/>
    <x v="0"/>
    <n v="13"/>
    <n v="52322281.635006085"/>
  </r>
  <r>
    <x v="4"/>
    <x v="0"/>
    <x v="0"/>
    <x v="6"/>
    <x v="0"/>
    <x v="0"/>
    <x v="4"/>
    <x v="1"/>
    <n v="13"/>
    <n v="57949487.319233142"/>
  </r>
  <r>
    <x v="4"/>
    <x v="0"/>
    <x v="0"/>
    <x v="6"/>
    <x v="0"/>
    <x v="0"/>
    <x v="1"/>
    <x v="0"/>
    <n v="39"/>
    <n v="96163989.570781395"/>
  </r>
  <r>
    <x v="4"/>
    <x v="0"/>
    <x v="0"/>
    <x v="6"/>
    <x v="0"/>
    <x v="0"/>
    <x v="1"/>
    <x v="1"/>
    <n v="71"/>
    <n v="202101714.86709467"/>
  </r>
  <r>
    <x v="4"/>
    <x v="0"/>
    <x v="0"/>
    <x v="6"/>
    <x v="0"/>
    <x v="0"/>
    <x v="2"/>
    <x v="0"/>
    <n v="16"/>
    <n v="33585072.399907954"/>
  </r>
  <r>
    <x v="4"/>
    <x v="0"/>
    <x v="0"/>
    <x v="6"/>
    <x v="0"/>
    <x v="1"/>
    <x v="3"/>
    <x v="0"/>
    <n v="1064"/>
    <n v="6610031367.6392155"/>
  </r>
  <r>
    <x v="4"/>
    <x v="0"/>
    <x v="0"/>
    <x v="6"/>
    <x v="0"/>
    <x v="1"/>
    <x v="3"/>
    <x v="1"/>
    <n v="1096"/>
    <n v="6564284867.4536276"/>
  </r>
  <r>
    <x v="4"/>
    <x v="0"/>
    <x v="0"/>
    <x v="6"/>
    <x v="0"/>
    <x v="1"/>
    <x v="4"/>
    <x v="0"/>
    <n v="147"/>
    <n v="428648510.9803828"/>
  </r>
  <r>
    <x v="4"/>
    <x v="0"/>
    <x v="0"/>
    <x v="6"/>
    <x v="0"/>
    <x v="1"/>
    <x v="4"/>
    <x v="1"/>
    <n v="308"/>
    <n v="866344774.23472977"/>
  </r>
  <r>
    <x v="4"/>
    <x v="0"/>
    <x v="0"/>
    <x v="6"/>
    <x v="0"/>
    <x v="1"/>
    <x v="1"/>
    <x v="0"/>
    <n v="275"/>
    <n v="662964035.79285789"/>
  </r>
  <r>
    <x v="4"/>
    <x v="0"/>
    <x v="0"/>
    <x v="6"/>
    <x v="0"/>
    <x v="1"/>
    <x v="1"/>
    <x v="1"/>
    <n v="625"/>
    <n v="1501576952.4198987"/>
  </r>
  <r>
    <x v="4"/>
    <x v="0"/>
    <x v="0"/>
    <x v="6"/>
    <x v="0"/>
    <x v="1"/>
    <x v="2"/>
    <x v="0"/>
    <n v="27"/>
    <n v="52338617.111666657"/>
  </r>
  <r>
    <x v="4"/>
    <x v="0"/>
    <x v="0"/>
    <x v="6"/>
    <x v="0"/>
    <x v="1"/>
    <x v="2"/>
    <x v="1"/>
    <n v="5"/>
    <n v="9665957.4600000009"/>
  </r>
  <r>
    <x v="4"/>
    <x v="0"/>
    <x v="0"/>
    <x v="6"/>
    <x v="0"/>
    <x v="3"/>
    <x v="0"/>
    <x v="0"/>
    <n v="53"/>
    <n v="683493073.86373615"/>
  </r>
  <r>
    <x v="4"/>
    <x v="0"/>
    <x v="0"/>
    <x v="6"/>
    <x v="0"/>
    <x v="3"/>
    <x v="0"/>
    <x v="1"/>
    <n v="41"/>
    <n v="535395605.36672723"/>
  </r>
  <r>
    <x v="4"/>
    <x v="0"/>
    <x v="0"/>
    <x v="6"/>
    <x v="0"/>
    <x v="3"/>
    <x v="3"/>
    <x v="0"/>
    <n v="319"/>
    <n v="2404841443.8220978"/>
  </r>
  <r>
    <x v="4"/>
    <x v="0"/>
    <x v="0"/>
    <x v="6"/>
    <x v="0"/>
    <x v="3"/>
    <x v="3"/>
    <x v="1"/>
    <n v="398"/>
    <n v="2907778838.9197049"/>
  </r>
  <r>
    <x v="4"/>
    <x v="0"/>
    <x v="0"/>
    <x v="6"/>
    <x v="0"/>
    <x v="3"/>
    <x v="4"/>
    <x v="1"/>
    <n v="1"/>
    <n v="5377200.6162"/>
  </r>
  <r>
    <x v="4"/>
    <x v="0"/>
    <x v="0"/>
    <x v="6"/>
    <x v="0"/>
    <x v="3"/>
    <x v="1"/>
    <x v="0"/>
    <n v="38"/>
    <n v="134956087.69681352"/>
  </r>
  <r>
    <x v="4"/>
    <x v="0"/>
    <x v="0"/>
    <x v="6"/>
    <x v="0"/>
    <x v="3"/>
    <x v="1"/>
    <x v="1"/>
    <n v="113"/>
    <n v="405139348.8132599"/>
  </r>
  <r>
    <x v="4"/>
    <x v="0"/>
    <x v="0"/>
    <x v="6"/>
    <x v="0"/>
    <x v="3"/>
    <x v="2"/>
    <x v="0"/>
    <n v="22"/>
    <n v="45799734.184724793"/>
  </r>
  <r>
    <x v="4"/>
    <x v="0"/>
    <x v="0"/>
    <x v="6"/>
    <x v="0"/>
    <x v="3"/>
    <x v="2"/>
    <x v="1"/>
    <n v="1"/>
    <n v="2172916.6805976927"/>
  </r>
  <r>
    <x v="4"/>
    <x v="0"/>
    <x v="0"/>
    <x v="6"/>
    <x v="1"/>
    <x v="2"/>
    <x v="3"/>
    <x v="0"/>
    <n v="538"/>
    <n v="2671280941.6640296"/>
  </r>
  <r>
    <x v="4"/>
    <x v="0"/>
    <x v="0"/>
    <x v="6"/>
    <x v="1"/>
    <x v="2"/>
    <x v="3"/>
    <x v="1"/>
    <n v="497"/>
    <n v="2218333638.9258528"/>
  </r>
  <r>
    <x v="4"/>
    <x v="0"/>
    <x v="0"/>
    <x v="6"/>
    <x v="1"/>
    <x v="2"/>
    <x v="4"/>
    <x v="0"/>
    <n v="84"/>
    <n v="268795050"/>
  </r>
  <r>
    <x v="4"/>
    <x v="0"/>
    <x v="0"/>
    <x v="6"/>
    <x v="1"/>
    <x v="2"/>
    <x v="4"/>
    <x v="1"/>
    <n v="87"/>
    <n v="220593688.12149534"/>
  </r>
  <r>
    <x v="4"/>
    <x v="0"/>
    <x v="0"/>
    <x v="6"/>
    <x v="1"/>
    <x v="2"/>
    <x v="1"/>
    <x v="0"/>
    <n v="191"/>
    <n v="459458619"/>
  </r>
  <r>
    <x v="4"/>
    <x v="0"/>
    <x v="0"/>
    <x v="6"/>
    <x v="1"/>
    <x v="2"/>
    <x v="1"/>
    <x v="1"/>
    <n v="286"/>
    <n v="586631481"/>
  </r>
  <r>
    <x v="4"/>
    <x v="0"/>
    <x v="0"/>
    <x v="6"/>
    <x v="1"/>
    <x v="2"/>
    <x v="2"/>
    <x v="0"/>
    <n v="8"/>
    <n v="13370502"/>
  </r>
  <r>
    <x v="4"/>
    <x v="0"/>
    <x v="0"/>
    <x v="6"/>
    <x v="1"/>
    <x v="2"/>
    <x v="2"/>
    <x v="1"/>
    <n v="11"/>
    <n v="7563348"/>
  </r>
  <r>
    <x v="4"/>
    <x v="0"/>
    <x v="0"/>
    <x v="6"/>
    <x v="1"/>
    <x v="4"/>
    <x v="3"/>
    <x v="0"/>
    <n v="10"/>
    <n v="69089403.099450126"/>
  </r>
  <r>
    <x v="4"/>
    <x v="0"/>
    <x v="0"/>
    <x v="6"/>
    <x v="1"/>
    <x v="4"/>
    <x v="3"/>
    <x v="1"/>
    <n v="8"/>
    <n v="54125868.848529711"/>
  </r>
  <r>
    <x v="4"/>
    <x v="0"/>
    <x v="0"/>
    <x v="6"/>
    <x v="1"/>
    <x v="4"/>
    <x v="4"/>
    <x v="0"/>
    <n v="2"/>
    <n v="5616996.2753900718"/>
  </r>
  <r>
    <x v="4"/>
    <x v="0"/>
    <x v="0"/>
    <x v="6"/>
    <x v="1"/>
    <x v="4"/>
    <x v="1"/>
    <x v="0"/>
    <n v="3"/>
    <n v="7224001.0334434016"/>
  </r>
  <r>
    <x v="4"/>
    <x v="0"/>
    <x v="0"/>
    <x v="6"/>
    <x v="1"/>
    <x v="4"/>
    <x v="1"/>
    <x v="1"/>
    <n v="12"/>
    <n v="28021174.694362905"/>
  </r>
  <r>
    <x v="4"/>
    <x v="0"/>
    <x v="0"/>
    <x v="6"/>
    <x v="1"/>
    <x v="4"/>
    <x v="2"/>
    <x v="0"/>
    <n v="2"/>
    <n v="3613138.9087499999"/>
  </r>
  <r>
    <x v="4"/>
    <x v="0"/>
    <x v="0"/>
    <x v="6"/>
    <x v="1"/>
    <x v="3"/>
    <x v="0"/>
    <x v="0"/>
    <n v="19"/>
    <n v="301884096"/>
  </r>
  <r>
    <x v="4"/>
    <x v="0"/>
    <x v="0"/>
    <x v="6"/>
    <x v="1"/>
    <x v="3"/>
    <x v="0"/>
    <x v="1"/>
    <n v="9"/>
    <n v="134699604"/>
  </r>
  <r>
    <x v="4"/>
    <x v="0"/>
    <x v="0"/>
    <x v="6"/>
    <x v="1"/>
    <x v="3"/>
    <x v="3"/>
    <x v="0"/>
    <n v="44"/>
    <n v="367068186"/>
  </r>
  <r>
    <x v="4"/>
    <x v="0"/>
    <x v="0"/>
    <x v="6"/>
    <x v="1"/>
    <x v="3"/>
    <x v="3"/>
    <x v="1"/>
    <n v="47"/>
    <n v="360858975"/>
  </r>
  <r>
    <x v="4"/>
    <x v="0"/>
    <x v="0"/>
    <x v="6"/>
    <x v="1"/>
    <x v="3"/>
    <x v="1"/>
    <x v="0"/>
    <n v="10"/>
    <n v="31633710"/>
  </r>
  <r>
    <x v="4"/>
    <x v="0"/>
    <x v="0"/>
    <x v="6"/>
    <x v="1"/>
    <x v="3"/>
    <x v="1"/>
    <x v="1"/>
    <n v="31"/>
    <n v="100483641"/>
  </r>
  <r>
    <x v="4"/>
    <x v="0"/>
    <x v="0"/>
    <x v="6"/>
    <x v="1"/>
    <x v="3"/>
    <x v="2"/>
    <x v="0"/>
    <n v="19"/>
    <n v="40182645"/>
  </r>
  <r>
    <x v="4"/>
    <x v="0"/>
    <x v="0"/>
    <x v="6"/>
    <x v="1"/>
    <x v="3"/>
    <x v="2"/>
    <x v="1"/>
    <n v="5"/>
    <n v="9672741"/>
  </r>
  <r>
    <x v="4"/>
    <x v="0"/>
    <x v="0"/>
    <x v="7"/>
    <x v="0"/>
    <x v="0"/>
    <x v="0"/>
    <x v="0"/>
    <n v="364"/>
    <n v="5579894698.5250645"/>
  </r>
  <r>
    <x v="4"/>
    <x v="0"/>
    <x v="0"/>
    <x v="7"/>
    <x v="0"/>
    <x v="0"/>
    <x v="0"/>
    <x v="1"/>
    <n v="197"/>
    <n v="2806267646.1859374"/>
  </r>
  <r>
    <x v="4"/>
    <x v="0"/>
    <x v="0"/>
    <x v="7"/>
    <x v="0"/>
    <x v="0"/>
    <x v="3"/>
    <x v="0"/>
    <n v="1402"/>
    <n v="13229446748.01996"/>
  </r>
  <r>
    <x v="4"/>
    <x v="0"/>
    <x v="0"/>
    <x v="7"/>
    <x v="0"/>
    <x v="0"/>
    <x v="3"/>
    <x v="1"/>
    <n v="1584"/>
    <n v="14940621732.680761"/>
  </r>
  <r>
    <x v="4"/>
    <x v="0"/>
    <x v="0"/>
    <x v="7"/>
    <x v="0"/>
    <x v="0"/>
    <x v="4"/>
    <x v="0"/>
    <n v="277"/>
    <n v="1323934542.2852213"/>
  </r>
  <r>
    <x v="4"/>
    <x v="0"/>
    <x v="0"/>
    <x v="7"/>
    <x v="0"/>
    <x v="0"/>
    <x v="4"/>
    <x v="1"/>
    <n v="315"/>
    <n v="1524677285.4147007"/>
  </r>
  <r>
    <x v="4"/>
    <x v="0"/>
    <x v="0"/>
    <x v="7"/>
    <x v="0"/>
    <x v="0"/>
    <x v="1"/>
    <x v="0"/>
    <n v="429"/>
    <n v="1532056874.5340917"/>
  </r>
  <r>
    <x v="4"/>
    <x v="0"/>
    <x v="0"/>
    <x v="7"/>
    <x v="0"/>
    <x v="0"/>
    <x v="1"/>
    <x v="1"/>
    <n v="490"/>
    <n v="1839196872.2161896"/>
  </r>
  <r>
    <x v="4"/>
    <x v="0"/>
    <x v="0"/>
    <x v="7"/>
    <x v="0"/>
    <x v="0"/>
    <x v="2"/>
    <x v="0"/>
    <n v="186"/>
    <n v="467408003.82440752"/>
  </r>
  <r>
    <x v="4"/>
    <x v="0"/>
    <x v="0"/>
    <x v="7"/>
    <x v="0"/>
    <x v="0"/>
    <x v="2"/>
    <x v="1"/>
    <n v="5"/>
    <n v="12084407.728760799"/>
  </r>
  <r>
    <x v="4"/>
    <x v="0"/>
    <x v="0"/>
    <x v="7"/>
    <x v="0"/>
    <x v="1"/>
    <x v="0"/>
    <x v="0"/>
    <n v="37"/>
    <n v="672953278.11860812"/>
  </r>
  <r>
    <x v="4"/>
    <x v="0"/>
    <x v="0"/>
    <x v="7"/>
    <x v="0"/>
    <x v="1"/>
    <x v="0"/>
    <x v="1"/>
    <n v="22"/>
    <n v="299009800.72308004"/>
  </r>
  <r>
    <x v="4"/>
    <x v="0"/>
    <x v="0"/>
    <x v="7"/>
    <x v="0"/>
    <x v="1"/>
    <x v="3"/>
    <x v="0"/>
    <n v="1728"/>
    <n v="16348424097.992599"/>
  </r>
  <r>
    <x v="4"/>
    <x v="0"/>
    <x v="0"/>
    <x v="7"/>
    <x v="0"/>
    <x v="1"/>
    <x v="3"/>
    <x v="1"/>
    <n v="1568"/>
    <n v="14320086609.062609"/>
  </r>
  <r>
    <x v="4"/>
    <x v="0"/>
    <x v="0"/>
    <x v="7"/>
    <x v="0"/>
    <x v="1"/>
    <x v="4"/>
    <x v="0"/>
    <n v="258"/>
    <n v="1011162318.2902168"/>
  </r>
  <r>
    <x v="4"/>
    <x v="0"/>
    <x v="0"/>
    <x v="7"/>
    <x v="0"/>
    <x v="1"/>
    <x v="4"/>
    <x v="1"/>
    <n v="212"/>
    <n v="786003116.62160397"/>
  </r>
  <r>
    <x v="4"/>
    <x v="0"/>
    <x v="0"/>
    <x v="7"/>
    <x v="0"/>
    <x v="1"/>
    <x v="1"/>
    <x v="0"/>
    <n v="679"/>
    <n v="2010698263.2339461"/>
  </r>
  <r>
    <x v="4"/>
    <x v="0"/>
    <x v="0"/>
    <x v="7"/>
    <x v="0"/>
    <x v="1"/>
    <x v="1"/>
    <x v="1"/>
    <n v="1020"/>
    <n v="3206673166.4268703"/>
  </r>
  <r>
    <x v="4"/>
    <x v="0"/>
    <x v="0"/>
    <x v="7"/>
    <x v="0"/>
    <x v="1"/>
    <x v="2"/>
    <x v="0"/>
    <n v="227"/>
    <n v="552050989.97911739"/>
  </r>
  <r>
    <x v="4"/>
    <x v="0"/>
    <x v="0"/>
    <x v="7"/>
    <x v="0"/>
    <x v="1"/>
    <x v="2"/>
    <x v="1"/>
    <n v="20"/>
    <n v="44152667.378541201"/>
  </r>
  <r>
    <x v="4"/>
    <x v="0"/>
    <x v="0"/>
    <x v="7"/>
    <x v="1"/>
    <x v="2"/>
    <x v="0"/>
    <x v="0"/>
    <n v="2"/>
    <n v="8763312"/>
  </r>
  <r>
    <x v="4"/>
    <x v="0"/>
    <x v="0"/>
    <x v="7"/>
    <x v="1"/>
    <x v="2"/>
    <x v="3"/>
    <x v="0"/>
    <n v="158"/>
    <n v="1168957110"/>
  </r>
  <r>
    <x v="4"/>
    <x v="0"/>
    <x v="0"/>
    <x v="7"/>
    <x v="1"/>
    <x v="2"/>
    <x v="3"/>
    <x v="1"/>
    <n v="117"/>
    <n v="789519180"/>
  </r>
  <r>
    <x v="4"/>
    <x v="0"/>
    <x v="0"/>
    <x v="7"/>
    <x v="1"/>
    <x v="2"/>
    <x v="4"/>
    <x v="0"/>
    <n v="16"/>
    <n v="51483747"/>
  </r>
  <r>
    <x v="4"/>
    <x v="0"/>
    <x v="0"/>
    <x v="7"/>
    <x v="1"/>
    <x v="2"/>
    <x v="4"/>
    <x v="1"/>
    <n v="10"/>
    <n v="35075508"/>
  </r>
  <r>
    <x v="4"/>
    <x v="0"/>
    <x v="0"/>
    <x v="7"/>
    <x v="1"/>
    <x v="2"/>
    <x v="1"/>
    <x v="0"/>
    <n v="9"/>
    <n v="21367182"/>
  </r>
  <r>
    <x v="4"/>
    <x v="0"/>
    <x v="0"/>
    <x v="7"/>
    <x v="1"/>
    <x v="2"/>
    <x v="1"/>
    <x v="1"/>
    <n v="30"/>
    <n v="71807598"/>
  </r>
  <r>
    <x v="4"/>
    <x v="0"/>
    <x v="0"/>
    <x v="7"/>
    <x v="1"/>
    <x v="2"/>
    <x v="2"/>
    <x v="0"/>
    <n v="4"/>
    <n v="8244453"/>
  </r>
  <r>
    <x v="4"/>
    <x v="0"/>
    <x v="0"/>
    <x v="7"/>
    <x v="1"/>
    <x v="4"/>
    <x v="0"/>
    <x v="0"/>
    <n v="3"/>
    <n v="36016232.936937675"/>
  </r>
  <r>
    <x v="4"/>
    <x v="0"/>
    <x v="0"/>
    <x v="7"/>
    <x v="1"/>
    <x v="4"/>
    <x v="0"/>
    <x v="1"/>
    <n v="3"/>
    <n v="40319269.022610709"/>
  </r>
  <r>
    <x v="4"/>
    <x v="0"/>
    <x v="0"/>
    <x v="7"/>
    <x v="1"/>
    <x v="4"/>
    <x v="3"/>
    <x v="0"/>
    <n v="23"/>
    <n v="188355171.01672345"/>
  </r>
  <r>
    <x v="4"/>
    <x v="0"/>
    <x v="0"/>
    <x v="7"/>
    <x v="1"/>
    <x v="4"/>
    <x v="3"/>
    <x v="1"/>
    <n v="28"/>
    <n v="234489382.48250768"/>
  </r>
  <r>
    <x v="4"/>
    <x v="0"/>
    <x v="0"/>
    <x v="7"/>
    <x v="1"/>
    <x v="4"/>
    <x v="4"/>
    <x v="0"/>
    <n v="8"/>
    <n v="28659243.063564986"/>
  </r>
  <r>
    <x v="4"/>
    <x v="0"/>
    <x v="0"/>
    <x v="7"/>
    <x v="1"/>
    <x v="4"/>
    <x v="4"/>
    <x v="1"/>
    <n v="6"/>
    <n v="20097878.61694048"/>
  </r>
  <r>
    <x v="4"/>
    <x v="0"/>
    <x v="0"/>
    <x v="7"/>
    <x v="1"/>
    <x v="4"/>
    <x v="1"/>
    <x v="0"/>
    <n v="22"/>
    <n v="73988257.780343577"/>
  </r>
  <r>
    <x v="4"/>
    <x v="0"/>
    <x v="0"/>
    <x v="7"/>
    <x v="1"/>
    <x v="4"/>
    <x v="1"/>
    <x v="1"/>
    <n v="32"/>
    <n v="111718484.50415407"/>
  </r>
  <r>
    <x v="4"/>
    <x v="0"/>
    <x v="0"/>
    <x v="7"/>
    <x v="1"/>
    <x v="4"/>
    <x v="2"/>
    <x v="0"/>
    <n v="4"/>
    <n v="9802404.2834951747"/>
  </r>
  <r>
    <x v="4"/>
    <x v="0"/>
    <x v="0"/>
    <x v="7"/>
    <x v="1"/>
    <x v="4"/>
    <x v="2"/>
    <x v="1"/>
    <n v="3"/>
    <n v="7802211.2853608001"/>
  </r>
  <r>
    <x v="4"/>
    <x v="0"/>
    <x v="0"/>
    <x v="8"/>
    <x v="0"/>
    <x v="0"/>
    <x v="0"/>
    <x v="0"/>
    <n v="95"/>
    <n v="914359336.72122037"/>
  </r>
  <r>
    <x v="4"/>
    <x v="0"/>
    <x v="0"/>
    <x v="8"/>
    <x v="0"/>
    <x v="0"/>
    <x v="0"/>
    <x v="1"/>
    <n v="82"/>
    <n v="655740945.33022368"/>
  </r>
  <r>
    <x v="4"/>
    <x v="0"/>
    <x v="0"/>
    <x v="8"/>
    <x v="0"/>
    <x v="0"/>
    <x v="3"/>
    <x v="0"/>
    <n v="335"/>
    <n v="2156813233.8094802"/>
  </r>
  <r>
    <x v="4"/>
    <x v="0"/>
    <x v="0"/>
    <x v="8"/>
    <x v="0"/>
    <x v="0"/>
    <x v="3"/>
    <x v="1"/>
    <n v="550"/>
    <n v="3382676327.4662414"/>
  </r>
  <r>
    <x v="4"/>
    <x v="0"/>
    <x v="0"/>
    <x v="8"/>
    <x v="0"/>
    <x v="0"/>
    <x v="4"/>
    <x v="0"/>
    <n v="35"/>
    <n v="133365039.50085621"/>
  </r>
  <r>
    <x v="4"/>
    <x v="0"/>
    <x v="0"/>
    <x v="8"/>
    <x v="0"/>
    <x v="0"/>
    <x v="4"/>
    <x v="1"/>
    <n v="140"/>
    <n v="386367036.86200416"/>
  </r>
  <r>
    <x v="4"/>
    <x v="0"/>
    <x v="0"/>
    <x v="8"/>
    <x v="0"/>
    <x v="0"/>
    <x v="1"/>
    <x v="0"/>
    <n v="102"/>
    <n v="245732707.48271099"/>
  </r>
  <r>
    <x v="4"/>
    <x v="0"/>
    <x v="0"/>
    <x v="8"/>
    <x v="0"/>
    <x v="0"/>
    <x v="1"/>
    <x v="1"/>
    <n v="156"/>
    <n v="383639251.53786492"/>
  </r>
  <r>
    <x v="4"/>
    <x v="0"/>
    <x v="0"/>
    <x v="8"/>
    <x v="0"/>
    <x v="0"/>
    <x v="2"/>
    <x v="0"/>
    <n v="58"/>
    <n v="106809887.22290094"/>
  </r>
  <r>
    <x v="4"/>
    <x v="0"/>
    <x v="0"/>
    <x v="8"/>
    <x v="0"/>
    <x v="0"/>
    <x v="2"/>
    <x v="1"/>
    <n v="42"/>
    <n v="69941386.10490334"/>
  </r>
  <r>
    <x v="4"/>
    <x v="0"/>
    <x v="0"/>
    <x v="8"/>
    <x v="0"/>
    <x v="1"/>
    <x v="3"/>
    <x v="0"/>
    <n v="1859"/>
    <n v="11590894777.590679"/>
  </r>
  <r>
    <x v="4"/>
    <x v="0"/>
    <x v="0"/>
    <x v="8"/>
    <x v="0"/>
    <x v="1"/>
    <x v="3"/>
    <x v="1"/>
    <n v="6325"/>
    <n v="29509206966.929672"/>
  </r>
  <r>
    <x v="4"/>
    <x v="0"/>
    <x v="0"/>
    <x v="8"/>
    <x v="0"/>
    <x v="1"/>
    <x v="4"/>
    <x v="0"/>
    <n v="184"/>
    <n v="603107626.76201785"/>
  </r>
  <r>
    <x v="4"/>
    <x v="0"/>
    <x v="0"/>
    <x v="8"/>
    <x v="0"/>
    <x v="1"/>
    <x v="4"/>
    <x v="1"/>
    <n v="8186"/>
    <n v="15591229957.444002"/>
  </r>
  <r>
    <x v="4"/>
    <x v="0"/>
    <x v="0"/>
    <x v="8"/>
    <x v="0"/>
    <x v="1"/>
    <x v="1"/>
    <x v="0"/>
    <n v="439"/>
    <n v="1086604461.0385861"/>
  </r>
  <r>
    <x v="4"/>
    <x v="0"/>
    <x v="0"/>
    <x v="8"/>
    <x v="0"/>
    <x v="1"/>
    <x v="1"/>
    <x v="1"/>
    <n v="1066"/>
    <n v="2468338218.5290155"/>
  </r>
  <r>
    <x v="4"/>
    <x v="0"/>
    <x v="0"/>
    <x v="8"/>
    <x v="0"/>
    <x v="1"/>
    <x v="2"/>
    <x v="0"/>
    <n v="339"/>
    <n v="656353738.39112628"/>
  </r>
  <r>
    <x v="4"/>
    <x v="0"/>
    <x v="0"/>
    <x v="8"/>
    <x v="0"/>
    <x v="1"/>
    <x v="2"/>
    <x v="1"/>
    <n v="1408"/>
    <n v="2311515257.8940392"/>
  </r>
  <r>
    <x v="4"/>
    <x v="0"/>
    <x v="0"/>
    <x v="8"/>
    <x v="0"/>
    <x v="3"/>
    <x v="0"/>
    <x v="0"/>
    <n v="1"/>
    <n v="10598106"/>
  </r>
  <r>
    <x v="4"/>
    <x v="0"/>
    <x v="0"/>
    <x v="8"/>
    <x v="0"/>
    <x v="3"/>
    <x v="0"/>
    <x v="1"/>
    <n v="3"/>
    <n v="32296884"/>
  </r>
  <r>
    <x v="4"/>
    <x v="0"/>
    <x v="0"/>
    <x v="8"/>
    <x v="0"/>
    <x v="3"/>
    <x v="3"/>
    <x v="0"/>
    <n v="8"/>
    <n v="71799288"/>
  </r>
  <r>
    <x v="4"/>
    <x v="0"/>
    <x v="0"/>
    <x v="8"/>
    <x v="0"/>
    <x v="3"/>
    <x v="3"/>
    <x v="1"/>
    <n v="15"/>
    <n v="126812182.34646001"/>
  </r>
  <r>
    <x v="4"/>
    <x v="0"/>
    <x v="0"/>
    <x v="8"/>
    <x v="0"/>
    <x v="3"/>
    <x v="1"/>
    <x v="1"/>
    <n v="5"/>
    <n v="12758157.75"/>
  </r>
  <r>
    <x v="4"/>
    <x v="0"/>
    <x v="0"/>
    <x v="8"/>
    <x v="0"/>
    <x v="3"/>
    <x v="2"/>
    <x v="0"/>
    <n v="3"/>
    <n v="5942586.6899999995"/>
  </r>
  <r>
    <x v="4"/>
    <x v="0"/>
    <x v="0"/>
    <x v="8"/>
    <x v="1"/>
    <x v="2"/>
    <x v="0"/>
    <x v="0"/>
    <n v="3"/>
    <n v="29648409"/>
  </r>
  <r>
    <x v="4"/>
    <x v="0"/>
    <x v="0"/>
    <x v="8"/>
    <x v="1"/>
    <x v="2"/>
    <x v="0"/>
    <x v="1"/>
    <n v="3"/>
    <n v="31357602"/>
  </r>
  <r>
    <x v="4"/>
    <x v="0"/>
    <x v="0"/>
    <x v="8"/>
    <x v="1"/>
    <x v="2"/>
    <x v="3"/>
    <x v="0"/>
    <n v="548"/>
    <n v="2810016561.1750002"/>
  </r>
  <r>
    <x v="4"/>
    <x v="0"/>
    <x v="0"/>
    <x v="8"/>
    <x v="1"/>
    <x v="2"/>
    <x v="3"/>
    <x v="1"/>
    <n v="768"/>
    <n v="3338661049.8000002"/>
  </r>
  <r>
    <x v="4"/>
    <x v="0"/>
    <x v="0"/>
    <x v="8"/>
    <x v="1"/>
    <x v="2"/>
    <x v="4"/>
    <x v="0"/>
    <n v="71"/>
    <n v="211511012.4375"/>
  </r>
  <r>
    <x v="4"/>
    <x v="0"/>
    <x v="0"/>
    <x v="8"/>
    <x v="1"/>
    <x v="2"/>
    <x v="4"/>
    <x v="1"/>
    <n v="255"/>
    <n v="380370194.32499999"/>
  </r>
  <r>
    <x v="4"/>
    <x v="0"/>
    <x v="0"/>
    <x v="8"/>
    <x v="1"/>
    <x v="2"/>
    <x v="1"/>
    <x v="0"/>
    <n v="45"/>
    <n v="167676169.23750001"/>
  </r>
  <r>
    <x v="4"/>
    <x v="0"/>
    <x v="0"/>
    <x v="8"/>
    <x v="1"/>
    <x v="2"/>
    <x v="1"/>
    <x v="1"/>
    <n v="174"/>
    <n v="253054911.78749999"/>
  </r>
  <r>
    <x v="4"/>
    <x v="0"/>
    <x v="0"/>
    <x v="8"/>
    <x v="1"/>
    <x v="2"/>
    <x v="2"/>
    <x v="0"/>
    <n v="3"/>
    <n v="3688446"/>
  </r>
  <r>
    <x v="4"/>
    <x v="0"/>
    <x v="0"/>
    <x v="8"/>
    <x v="1"/>
    <x v="2"/>
    <x v="2"/>
    <x v="1"/>
    <n v="321"/>
    <n v="232841160"/>
  </r>
  <r>
    <x v="4"/>
    <x v="0"/>
    <x v="0"/>
    <x v="8"/>
    <x v="1"/>
    <x v="4"/>
    <x v="3"/>
    <x v="0"/>
    <n v="14"/>
    <n v="85487227.127423912"/>
  </r>
  <r>
    <x v="4"/>
    <x v="0"/>
    <x v="0"/>
    <x v="8"/>
    <x v="1"/>
    <x v="4"/>
    <x v="3"/>
    <x v="1"/>
    <n v="82"/>
    <n v="344430582.62264901"/>
  </r>
  <r>
    <x v="4"/>
    <x v="0"/>
    <x v="0"/>
    <x v="8"/>
    <x v="1"/>
    <x v="4"/>
    <x v="4"/>
    <x v="0"/>
    <n v="1"/>
    <n v="2421775.9588493402"/>
  </r>
  <r>
    <x v="4"/>
    <x v="0"/>
    <x v="0"/>
    <x v="8"/>
    <x v="1"/>
    <x v="4"/>
    <x v="4"/>
    <x v="1"/>
    <n v="126"/>
    <n v="234379989.87731698"/>
  </r>
  <r>
    <x v="4"/>
    <x v="0"/>
    <x v="0"/>
    <x v="8"/>
    <x v="1"/>
    <x v="4"/>
    <x v="1"/>
    <x v="0"/>
    <n v="4"/>
    <n v="9472063.9831904024"/>
  </r>
  <r>
    <x v="4"/>
    <x v="0"/>
    <x v="0"/>
    <x v="8"/>
    <x v="1"/>
    <x v="4"/>
    <x v="1"/>
    <x v="1"/>
    <n v="21"/>
    <n v="46706615.187849686"/>
  </r>
  <r>
    <x v="4"/>
    <x v="0"/>
    <x v="0"/>
    <x v="8"/>
    <x v="1"/>
    <x v="4"/>
    <x v="2"/>
    <x v="0"/>
    <n v="4"/>
    <n v="7114342.3085576203"/>
  </r>
  <r>
    <x v="4"/>
    <x v="0"/>
    <x v="0"/>
    <x v="8"/>
    <x v="1"/>
    <x v="4"/>
    <x v="2"/>
    <x v="1"/>
    <n v="36"/>
    <n v="58920922.780555502"/>
  </r>
  <r>
    <x v="4"/>
    <x v="0"/>
    <x v="0"/>
    <x v="8"/>
    <x v="1"/>
    <x v="3"/>
    <x v="3"/>
    <x v="1"/>
    <n v="1"/>
    <n v="1259151"/>
  </r>
  <r>
    <x v="4"/>
    <x v="0"/>
    <x v="0"/>
    <x v="8"/>
    <x v="1"/>
    <x v="3"/>
    <x v="4"/>
    <x v="0"/>
    <n v="1"/>
    <n v="1047066"/>
  </r>
  <r>
    <x v="4"/>
    <x v="0"/>
    <x v="0"/>
    <x v="8"/>
    <x v="1"/>
    <x v="3"/>
    <x v="4"/>
    <x v="1"/>
    <n v="388"/>
    <n v="429000558"/>
  </r>
  <r>
    <x v="4"/>
    <x v="0"/>
    <x v="0"/>
    <x v="8"/>
    <x v="1"/>
    <x v="3"/>
    <x v="2"/>
    <x v="0"/>
    <n v="5"/>
    <n v="4971351"/>
  </r>
  <r>
    <x v="4"/>
    <x v="0"/>
    <x v="0"/>
    <x v="8"/>
    <x v="1"/>
    <x v="3"/>
    <x v="2"/>
    <x v="1"/>
    <n v="171"/>
    <n v="181239636"/>
  </r>
  <r>
    <x v="4"/>
    <x v="0"/>
    <x v="0"/>
    <x v="9"/>
    <x v="0"/>
    <x v="0"/>
    <x v="0"/>
    <x v="0"/>
    <n v="973"/>
    <n v="6611956476.9929161"/>
  </r>
  <r>
    <x v="4"/>
    <x v="0"/>
    <x v="0"/>
    <x v="9"/>
    <x v="0"/>
    <x v="0"/>
    <x v="0"/>
    <x v="1"/>
    <n v="282"/>
    <n v="2073031823.5599451"/>
  </r>
  <r>
    <x v="4"/>
    <x v="0"/>
    <x v="0"/>
    <x v="9"/>
    <x v="0"/>
    <x v="0"/>
    <x v="3"/>
    <x v="0"/>
    <n v="177"/>
    <n v="1231797978.3750703"/>
  </r>
  <r>
    <x v="4"/>
    <x v="0"/>
    <x v="0"/>
    <x v="9"/>
    <x v="0"/>
    <x v="0"/>
    <x v="3"/>
    <x v="1"/>
    <n v="225"/>
    <n v="1416104310.6796386"/>
  </r>
  <r>
    <x v="4"/>
    <x v="0"/>
    <x v="0"/>
    <x v="9"/>
    <x v="0"/>
    <x v="0"/>
    <x v="4"/>
    <x v="0"/>
    <n v="12256"/>
    <n v="43146767761.056717"/>
  </r>
  <r>
    <x v="4"/>
    <x v="0"/>
    <x v="0"/>
    <x v="9"/>
    <x v="0"/>
    <x v="0"/>
    <x v="4"/>
    <x v="1"/>
    <n v="2485"/>
    <n v="8576239935.3919744"/>
  </r>
  <r>
    <x v="4"/>
    <x v="0"/>
    <x v="0"/>
    <x v="9"/>
    <x v="0"/>
    <x v="0"/>
    <x v="1"/>
    <x v="0"/>
    <n v="109"/>
    <n v="276624421.25877845"/>
  </r>
  <r>
    <x v="4"/>
    <x v="0"/>
    <x v="0"/>
    <x v="9"/>
    <x v="0"/>
    <x v="0"/>
    <x v="1"/>
    <x v="1"/>
    <n v="247"/>
    <n v="645545085.25440991"/>
  </r>
  <r>
    <x v="4"/>
    <x v="0"/>
    <x v="0"/>
    <x v="9"/>
    <x v="0"/>
    <x v="0"/>
    <x v="2"/>
    <x v="0"/>
    <n v="36"/>
    <n v="77534768.229325101"/>
  </r>
  <r>
    <x v="4"/>
    <x v="0"/>
    <x v="0"/>
    <x v="9"/>
    <x v="0"/>
    <x v="0"/>
    <x v="2"/>
    <x v="1"/>
    <n v="43"/>
    <n v="87662379.911225557"/>
  </r>
  <r>
    <x v="4"/>
    <x v="0"/>
    <x v="0"/>
    <x v="9"/>
    <x v="0"/>
    <x v="1"/>
    <x v="3"/>
    <x v="0"/>
    <n v="2321"/>
    <n v="15009326852.462831"/>
  </r>
  <r>
    <x v="4"/>
    <x v="0"/>
    <x v="0"/>
    <x v="9"/>
    <x v="0"/>
    <x v="1"/>
    <x v="3"/>
    <x v="1"/>
    <n v="3417"/>
    <n v="20360657030.702984"/>
  </r>
  <r>
    <x v="4"/>
    <x v="0"/>
    <x v="0"/>
    <x v="9"/>
    <x v="0"/>
    <x v="1"/>
    <x v="4"/>
    <x v="0"/>
    <n v="736"/>
    <n v="2480035366.0799651"/>
  </r>
  <r>
    <x v="4"/>
    <x v="0"/>
    <x v="0"/>
    <x v="9"/>
    <x v="0"/>
    <x v="1"/>
    <x v="4"/>
    <x v="1"/>
    <n v="1000"/>
    <n v="3499919479.1515985"/>
  </r>
  <r>
    <x v="4"/>
    <x v="0"/>
    <x v="0"/>
    <x v="9"/>
    <x v="0"/>
    <x v="1"/>
    <x v="1"/>
    <x v="0"/>
    <n v="1967"/>
    <n v="4908100938.5987282"/>
  </r>
  <r>
    <x v="4"/>
    <x v="0"/>
    <x v="0"/>
    <x v="9"/>
    <x v="0"/>
    <x v="1"/>
    <x v="1"/>
    <x v="1"/>
    <n v="3300"/>
    <n v="8459168759.5625734"/>
  </r>
  <r>
    <x v="4"/>
    <x v="0"/>
    <x v="0"/>
    <x v="9"/>
    <x v="0"/>
    <x v="1"/>
    <x v="2"/>
    <x v="0"/>
    <n v="169"/>
    <n v="331463004.2417323"/>
  </r>
  <r>
    <x v="4"/>
    <x v="0"/>
    <x v="0"/>
    <x v="9"/>
    <x v="0"/>
    <x v="1"/>
    <x v="2"/>
    <x v="1"/>
    <n v="210"/>
    <n v="408960146.50666577"/>
  </r>
  <r>
    <x v="4"/>
    <x v="0"/>
    <x v="0"/>
    <x v="9"/>
    <x v="1"/>
    <x v="2"/>
    <x v="3"/>
    <x v="0"/>
    <n v="202"/>
    <n v="863374794"/>
  </r>
  <r>
    <x v="4"/>
    <x v="0"/>
    <x v="0"/>
    <x v="9"/>
    <x v="1"/>
    <x v="2"/>
    <x v="3"/>
    <x v="1"/>
    <n v="234"/>
    <n v="915520596"/>
  </r>
  <r>
    <x v="4"/>
    <x v="0"/>
    <x v="0"/>
    <x v="9"/>
    <x v="1"/>
    <x v="2"/>
    <x v="4"/>
    <x v="0"/>
    <n v="71"/>
    <n v="189407082"/>
  </r>
  <r>
    <x v="4"/>
    <x v="0"/>
    <x v="0"/>
    <x v="9"/>
    <x v="1"/>
    <x v="2"/>
    <x v="4"/>
    <x v="1"/>
    <n v="50"/>
    <n v="89301462"/>
  </r>
  <r>
    <x v="4"/>
    <x v="0"/>
    <x v="0"/>
    <x v="9"/>
    <x v="1"/>
    <x v="2"/>
    <x v="1"/>
    <x v="0"/>
    <n v="30"/>
    <n v="61652040"/>
  </r>
  <r>
    <x v="4"/>
    <x v="0"/>
    <x v="0"/>
    <x v="9"/>
    <x v="1"/>
    <x v="2"/>
    <x v="1"/>
    <x v="1"/>
    <n v="36"/>
    <n v="67766925"/>
  </r>
  <r>
    <x v="4"/>
    <x v="0"/>
    <x v="0"/>
    <x v="9"/>
    <x v="1"/>
    <x v="2"/>
    <x v="2"/>
    <x v="0"/>
    <n v="4"/>
    <n v="6251652"/>
  </r>
  <r>
    <x v="4"/>
    <x v="0"/>
    <x v="0"/>
    <x v="9"/>
    <x v="1"/>
    <x v="2"/>
    <x v="2"/>
    <x v="1"/>
    <n v="6"/>
    <n v="9334218"/>
  </r>
  <r>
    <x v="4"/>
    <x v="0"/>
    <x v="0"/>
    <x v="9"/>
    <x v="1"/>
    <x v="4"/>
    <x v="0"/>
    <x v="0"/>
    <n v="1"/>
    <n v="10098999.75"/>
  </r>
  <r>
    <x v="4"/>
    <x v="0"/>
    <x v="0"/>
    <x v="9"/>
    <x v="1"/>
    <x v="4"/>
    <x v="0"/>
    <x v="1"/>
    <n v="1"/>
    <n v="8128180.3464816073"/>
  </r>
  <r>
    <x v="4"/>
    <x v="0"/>
    <x v="0"/>
    <x v="9"/>
    <x v="1"/>
    <x v="4"/>
    <x v="3"/>
    <x v="0"/>
    <n v="29"/>
    <n v="216637054.09420583"/>
  </r>
  <r>
    <x v="4"/>
    <x v="0"/>
    <x v="0"/>
    <x v="9"/>
    <x v="1"/>
    <x v="4"/>
    <x v="3"/>
    <x v="1"/>
    <n v="55"/>
    <n v="375701438.29625052"/>
  </r>
  <r>
    <x v="4"/>
    <x v="0"/>
    <x v="0"/>
    <x v="9"/>
    <x v="1"/>
    <x v="4"/>
    <x v="4"/>
    <x v="0"/>
    <n v="3"/>
    <n v="15682871.695840955"/>
  </r>
  <r>
    <x v="4"/>
    <x v="0"/>
    <x v="0"/>
    <x v="9"/>
    <x v="1"/>
    <x v="4"/>
    <x v="4"/>
    <x v="1"/>
    <n v="9"/>
    <n v="31499769.845997047"/>
  </r>
  <r>
    <x v="4"/>
    <x v="0"/>
    <x v="0"/>
    <x v="9"/>
    <x v="1"/>
    <x v="4"/>
    <x v="1"/>
    <x v="0"/>
    <n v="41"/>
    <n v="108404605.4078631"/>
  </r>
  <r>
    <x v="4"/>
    <x v="0"/>
    <x v="0"/>
    <x v="9"/>
    <x v="1"/>
    <x v="4"/>
    <x v="1"/>
    <x v="1"/>
    <n v="87"/>
    <n v="233871066.86612928"/>
  </r>
  <r>
    <x v="4"/>
    <x v="0"/>
    <x v="0"/>
    <x v="9"/>
    <x v="1"/>
    <x v="4"/>
    <x v="2"/>
    <x v="0"/>
    <n v="6"/>
    <n v="13014891.309976857"/>
  </r>
  <r>
    <x v="4"/>
    <x v="0"/>
    <x v="0"/>
    <x v="9"/>
    <x v="1"/>
    <x v="4"/>
    <x v="2"/>
    <x v="1"/>
    <n v="7"/>
    <n v="13658679.85863794"/>
  </r>
  <r>
    <x v="4"/>
    <x v="0"/>
    <x v="0"/>
    <x v="10"/>
    <x v="0"/>
    <x v="0"/>
    <x v="0"/>
    <x v="0"/>
    <n v="56"/>
    <n v="666523448.49999988"/>
  </r>
  <r>
    <x v="4"/>
    <x v="0"/>
    <x v="0"/>
    <x v="10"/>
    <x v="0"/>
    <x v="0"/>
    <x v="0"/>
    <x v="1"/>
    <n v="12"/>
    <n v="130053711.4285714"/>
  </r>
  <r>
    <x v="4"/>
    <x v="0"/>
    <x v="0"/>
    <x v="10"/>
    <x v="0"/>
    <x v="0"/>
    <x v="3"/>
    <x v="0"/>
    <n v="336"/>
    <n v="2520476543.0957804"/>
  </r>
  <r>
    <x v="4"/>
    <x v="0"/>
    <x v="0"/>
    <x v="10"/>
    <x v="0"/>
    <x v="0"/>
    <x v="3"/>
    <x v="1"/>
    <n v="153"/>
    <n v="1086598283.5517256"/>
  </r>
  <r>
    <x v="4"/>
    <x v="0"/>
    <x v="0"/>
    <x v="10"/>
    <x v="0"/>
    <x v="0"/>
    <x v="4"/>
    <x v="0"/>
    <n v="573"/>
    <n v="2919096731.3412385"/>
  </r>
  <r>
    <x v="4"/>
    <x v="0"/>
    <x v="0"/>
    <x v="10"/>
    <x v="0"/>
    <x v="0"/>
    <x v="4"/>
    <x v="1"/>
    <n v="205"/>
    <n v="920087751.09193301"/>
  </r>
  <r>
    <x v="4"/>
    <x v="0"/>
    <x v="0"/>
    <x v="10"/>
    <x v="0"/>
    <x v="0"/>
    <x v="1"/>
    <x v="0"/>
    <n v="43"/>
    <n v="132559683.7576303"/>
  </r>
  <r>
    <x v="4"/>
    <x v="0"/>
    <x v="0"/>
    <x v="10"/>
    <x v="0"/>
    <x v="0"/>
    <x v="1"/>
    <x v="1"/>
    <n v="27"/>
    <n v="81812064.174564213"/>
  </r>
  <r>
    <x v="4"/>
    <x v="0"/>
    <x v="0"/>
    <x v="10"/>
    <x v="0"/>
    <x v="0"/>
    <x v="2"/>
    <x v="0"/>
    <n v="29"/>
    <n v="81866420.297733068"/>
  </r>
  <r>
    <x v="4"/>
    <x v="0"/>
    <x v="0"/>
    <x v="10"/>
    <x v="0"/>
    <x v="1"/>
    <x v="3"/>
    <x v="0"/>
    <n v="1096"/>
    <n v="8184512572.3746033"/>
  </r>
  <r>
    <x v="4"/>
    <x v="0"/>
    <x v="0"/>
    <x v="10"/>
    <x v="0"/>
    <x v="1"/>
    <x v="3"/>
    <x v="1"/>
    <n v="449"/>
    <n v="3114176876.3080974"/>
  </r>
  <r>
    <x v="4"/>
    <x v="0"/>
    <x v="0"/>
    <x v="10"/>
    <x v="0"/>
    <x v="1"/>
    <x v="4"/>
    <x v="0"/>
    <n v="1116"/>
    <n v="4363904474.1490698"/>
  </r>
  <r>
    <x v="4"/>
    <x v="0"/>
    <x v="0"/>
    <x v="10"/>
    <x v="0"/>
    <x v="1"/>
    <x v="4"/>
    <x v="1"/>
    <n v="510"/>
    <n v="1825744060.6763103"/>
  </r>
  <r>
    <x v="4"/>
    <x v="0"/>
    <x v="0"/>
    <x v="10"/>
    <x v="0"/>
    <x v="1"/>
    <x v="1"/>
    <x v="0"/>
    <n v="772"/>
    <n v="2302610151.0775099"/>
  </r>
  <r>
    <x v="4"/>
    <x v="0"/>
    <x v="0"/>
    <x v="10"/>
    <x v="0"/>
    <x v="1"/>
    <x v="1"/>
    <x v="1"/>
    <n v="528"/>
    <n v="1559058089.2541394"/>
  </r>
  <r>
    <x v="4"/>
    <x v="0"/>
    <x v="0"/>
    <x v="10"/>
    <x v="0"/>
    <x v="1"/>
    <x v="2"/>
    <x v="0"/>
    <n v="193"/>
    <n v="546020765.05433166"/>
  </r>
  <r>
    <x v="4"/>
    <x v="0"/>
    <x v="0"/>
    <x v="10"/>
    <x v="0"/>
    <x v="1"/>
    <x v="2"/>
    <x v="1"/>
    <n v="31"/>
    <n v="79642557.746911839"/>
  </r>
  <r>
    <x v="4"/>
    <x v="0"/>
    <x v="0"/>
    <x v="10"/>
    <x v="0"/>
    <x v="3"/>
    <x v="3"/>
    <x v="0"/>
    <n v="6"/>
    <n v="43461610.725391999"/>
  </r>
  <r>
    <x v="4"/>
    <x v="0"/>
    <x v="0"/>
    <x v="10"/>
    <x v="0"/>
    <x v="3"/>
    <x v="3"/>
    <x v="1"/>
    <n v="3"/>
    <n v="22917670.565929096"/>
  </r>
  <r>
    <x v="4"/>
    <x v="0"/>
    <x v="0"/>
    <x v="10"/>
    <x v="0"/>
    <x v="3"/>
    <x v="4"/>
    <x v="0"/>
    <n v="2"/>
    <n v="6624485.9446153818"/>
  </r>
  <r>
    <x v="4"/>
    <x v="0"/>
    <x v="0"/>
    <x v="10"/>
    <x v="0"/>
    <x v="3"/>
    <x v="4"/>
    <x v="1"/>
    <n v="1"/>
    <n v="3361105.7355882358"/>
  </r>
  <r>
    <x v="4"/>
    <x v="0"/>
    <x v="0"/>
    <x v="10"/>
    <x v="0"/>
    <x v="3"/>
    <x v="1"/>
    <x v="0"/>
    <n v="2"/>
    <n v="6372462.8287500013"/>
  </r>
  <r>
    <x v="4"/>
    <x v="0"/>
    <x v="0"/>
    <x v="10"/>
    <x v="0"/>
    <x v="3"/>
    <x v="1"/>
    <x v="1"/>
    <n v="1"/>
    <n v="3353235.1930434788"/>
  </r>
  <r>
    <x v="4"/>
    <x v="0"/>
    <x v="0"/>
    <x v="10"/>
    <x v="0"/>
    <x v="3"/>
    <x v="2"/>
    <x v="0"/>
    <n v="23"/>
    <n v="65239198.625599809"/>
  </r>
  <r>
    <x v="4"/>
    <x v="0"/>
    <x v="0"/>
    <x v="10"/>
    <x v="0"/>
    <x v="3"/>
    <x v="2"/>
    <x v="1"/>
    <n v="9"/>
    <n v="23369215.472205896"/>
  </r>
  <r>
    <x v="4"/>
    <x v="0"/>
    <x v="0"/>
    <x v="10"/>
    <x v="1"/>
    <x v="2"/>
    <x v="3"/>
    <x v="0"/>
    <n v="30"/>
    <n v="165259715.73831776"/>
  </r>
  <r>
    <x v="4"/>
    <x v="0"/>
    <x v="0"/>
    <x v="10"/>
    <x v="1"/>
    <x v="2"/>
    <x v="3"/>
    <x v="1"/>
    <n v="25"/>
    <n v="134490522"/>
  </r>
  <r>
    <x v="4"/>
    <x v="0"/>
    <x v="0"/>
    <x v="10"/>
    <x v="1"/>
    <x v="2"/>
    <x v="4"/>
    <x v="0"/>
    <n v="5"/>
    <n v="8728674"/>
  </r>
  <r>
    <x v="4"/>
    <x v="0"/>
    <x v="0"/>
    <x v="10"/>
    <x v="1"/>
    <x v="2"/>
    <x v="4"/>
    <x v="1"/>
    <n v="4"/>
    <n v="13788800"/>
  </r>
  <r>
    <x v="4"/>
    <x v="0"/>
    <x v="0"/>
    <x v="10"/>
    <x v="1"/>
    <x v="2"/>
    <x v="1"/>
    <x v="0"/>
    <n v="115"/>
    <n v="147325176"/>
  </r>
  <r>
    <x v="4"/>
    <x v="0"/>
    <x v="0"/>
    <x v="10"/>
    <x v="1"/>
    <x v="2"/>
    <x v="1"/>
    <x v="1"/>
    <n v="30"/>
    <n v="64718995.27974277"/>
  </r>
  <r>
    <x v="4"/>
    <x v="0"/>
    <x v="0"/>
    <x v="10"/>
    <x v="1"/>
    <x v="2"/>
    <x v="2"/>
    <x v="1"/>
    <n v="3"/>
    <n v="3690000"/>
  </r>
  <r>
    <x v="4"/>
    <x v="0"/>
    <x v="0"/>
    <x v="10"/>
    <x v="1"/>
    <x v="4"/>
    <x v="3"/>
    <x v="0"/>
    <n v="4"/>
    <n v="30143389.10937611"/>
  </r>
  <r>
    <x v="4"/>
    <x v="0"/>
    <x v="0"/>
    <x v="10"/>
    <x v="1"/>
    <x v="4"/>
    <x v="3"/>
    <x v="1"/>
    <n v="4"/>
    <n v="26105188.413187798"/>
  </r>
  <r>
    <x v="4"/>
    <x v="0"/>
    <x v="0"/>
    <x v="10"/>
    <x v="1"/>
    <x v="4"/>
    <x v="4"/>
    <x v="0"/>
    <n v="1"/>
    <n v="3029037.6289457777"/>
  </r>
  <r>
    <x v="4"/>
    <x v="0"/>
    <x v="0"/>
    <x v="10"/>
    <x v="1"/>
    <x v="4"/>
    <x v="1"/>
    <x v="0"/>
    <n v="2"/>
    <n v="6358968.7627205029"/>
  </r>
  <r>
    <x v="4"/>
    <x v="0"/>
    <x v="0"/>
    <x v="10"/>
    <x v="1"/>
    <x v="4"/>
    <x v="1"/>
    <x v="1"/>
    <n v="9"/>
    <n v="26451663.870678101"/>
  </r>
  <r>
    <x v="4"/>
    <x v="0"/>
    <x v="0"/>
    <x v="10"/>
    <x v="1"/>
    <x v="3"/>
    <x v="4"/>
    <x v="0"/>
    <n v="2"/>
    <n v="10465083"/>
  </r>
  <r>
    <x v="4"/>
    <x v="0"/>
    <x v="0"/>
    <x v="11"/>
    <x v="0"/>
    <x v="0"/>
    <x v="0"/>
    <x v="0"/>
    <n v="54"/>
    <n v="649131654.05193365"/>
  </r>
  <r>
    <x v="4"/>
    <x v="0"/>
    <x v="0"/>
    <x v="11"/>
    <x v="0"/>
    <x v="0"/>
    <x v="0"/>
    <x v="1"/>
    <n v="23"/>
    <n v="252002995.00224003"/>
  </r>
  <r>
    <x v="4"/>
    <x v="0"/>
    <x v="0"/>
    <x v="11"/>
    <x v="0"/>
    <x v="0"/>
    <x v="3"/>
    <x v="0"/>
    <n v="167"/>
    <n v="1215640162.7807209"/>
  </r>
  <r>
    <x v="4"/>
    <x v="0"/>
    <x v="0"/>
    <x v="11"/>
    <x v="0"/>
    <x v="0"/>
    <x v="3"/>
    <x v="1"/>
    <n v="52"/>
    <n v="361478845.16133767"/>
  </r>
  <r>
    <x v="4"/>
    <x v="0"/>
    <x v="0"/>
    <x v="11"/>
    <x v="0"/>
    <x v="0"/>
    <x v="4"/>
    <x v="0"/>
    <n v="22"/>
    <n v="65762302.749282651"/>
  </r>
  <r>
    <x v="4"/>
    <x v="0"/>
    <x v="0"/>
    <x v="11"/>
    <x v="0"/>
    <x v="0"/>
    <x v="4"/>
    <x v="1"/>
    <n v="65"/>
    <n v="178552356.54348859"/>
  </r>
  <r>
    <x v="4"/>
    <x v="0"/>
    <x v="0"/>
    <x v="11"/>
    <x v="0"/>
    <x v="0"/>
    <x v="1"/>
    <x v="0"/>
    <n v="183"/>
    <n v="420759987.61065084"/>
  </r>
  <r>
    <x v="4"/>
    <x v="0"/>
    <x v="0"/>
    <x v="11"/>
    <x v="0"/>
    <x v="0"/>
    <x v="1"/>
    <x v="1"/>
    <n v="129"/>
    <n v="309246778.31558275"/>
  </r>
  <r>
    <x v="4"/>
    <x v="0"/>
    <x v="0"/>
    <x v="11"/>
    <x v="0"/>
    <x v="0"/>
    <x v="2"/>
    <x v="0"/>
    <n v="51"/>
    <n v="102470257.68616509"/>
  </r>
  <r>
    <x v="4"/>
    <x v="0"/>
    <x v="0"/>
    <x v="11"/>
    <x v="0"/>
    <x v="0"/>
    <x v="2"/>
    <x v="1"/>
    <n v="1"/>
    <n v="1976631.1818750002"/>
  </r>
  <r>
    <x v="4"/>
    <x v="0"/>
    <x v="0"/>
    <x v="11"/>
    <x v="0"/>
    <x v="1"/>
    <x v="3"/>
    <x v="0"/>
    <n v="1878"/>
    <n v="13577915887.430609"/>
  </r>
  <r>
    <x v="4"/>
    <x v="0"/>
    <x v="0"/>
    <x v="11"/>
    <x v="0"/>
    <x v="1"/>
    <x v="3"/>
    <x v="1"/>
    <n v="1227"/>
    <n v="8252691708.9039268"/>
  </r>
  <r>
    <x v="4"/>
    <x v="0"/>
    <x v="0"/>
    <x v="11"/>
    <x v="0"/>
    <x v="1"/>
    <x v="4"/>
    <x v="0"/>
    <n v="426"/>
    <n v="1174305454.4210105"/>
  </r>
  <r>
    <x v="4"/>
    <x v="0"/>
    <x v="0"/>
    <x v="11"/>
    <x v="0"/>
    <x v="1"/>
    <x v="4"/>
    <x v="1"/>
    <n v="604"/>
    <n v="1646950529.0699461"/>
  </r>
  <r>
    <x v="4"/>
    <x v="0"/>
    <x v="0"/>
    <x v="11"/>
    <x v="0"/>
    <x v="1"/>
    <x v="1"/>
    <x v="0"/>
    <n v="689"/>
    <n v="1601921055.2071946"/>
  </r>
  <r>
    <x v="4"/>
    <x v="0"/>
    <x v="0"/>
    <x v="11"/>
    <x v="0"/>
    <x v="1"/>
    <x v="1"/>
    <x v="1"/>
    <n v="642"/>
    <n v="1506924522.7884471"/>
  </r>
  <r>
    <x v="4"/>
    <x v="0"/>
    <x v="0"/>
    <x v="11"/>
    <x v="0"/>
    <x v="1"/>
    <x v="2"/>
    <x v="0"/>
    <n v="1256"/>
    <n v="2520774327.0881457"/>
  </r>
  <r>
    <x v="4"/>
    <x v="0"/>
    <x v="0"/>
    <x v="11"/>
    <x v="0"/>
    <x v="1"/>
    <x v="2"/>
    <x v="1"/>
    <n v="82"/>
    <n v="164440479.44407225"/>
  </r>
  <r>
    <x v="4"/>
    <x v="0"/>
    <x v="0"/>
    <x v="11"/>
    <x v="0"/>
    <x v="3"/>
    <x v="4"/>
    <x v="0"/>
    <n v="1"/>
    <n v="2647912.0308333337"/>
  </r>
  <r>
    <x v="4"/>
    <x v="0"/>
    <x v="0"/>
    <x v="11"/>
    <x v="0"/>
    <x v="3"/>
    <x v="1"/>
    <x v="0"/>
    <n v="3"/>
    <n v="7206695.1819642857"/>
  </r>
  <r>
    <x v="4"/>
    <x v="0"/>
    <x v="0"/>
    <x v="11"/>
    <x v="0"/>
    <x v="3"/>
    <x v="1"/>
    <x v="1"/>
    <n v="1"/>
    <n v="2313151.2505813963"/>
  </r>
  <r>
    <x v="4"/>
    <x v="0"/>
    <x v="0"/>
    <x v="11"/>
    <x v="0"/>
    <x v="3"/>
    <x v="2"/>
    <x v="0"/>
    <n v="932"/>
    <n v="1869102283.7106404"/>
  </r>
  <r>
    <x v="4"/>
    <x v="0"/>
    <x v="0"/>
    <x v="11"/>
    <x v="0"/>
    <x v="3"/>
    <x v="2"/>
    <x v="1"/>
    <n v="20"/>
    <n v="40308257.094315775"/>
  </r>
  <r>
    <x v="4"/>
    <x v="0"/>
    <x v="0"/>
    <x v="11"/>
    <x v="1"/>
    <x v="2"/>
    <x v="0"/>
    <x v="0"/>
    <n v="1"/>
    <n v="15177726"/>
  </r>
  <r>
    <x v="4"/>
    <x v="0"/>
    <x v="0"/>
    <x v="11"/>
    <x v="1"/>
    <x v="2"/>
    <x v="0"/>
    <x v="1"/>
    <n v="1"/>
    <n v="11871030"/>
  </r>
  <r>
    <x v="4"/>
    <x v="0"/>
    <x v="0"/>
    <x v="11"/>
    <x v="1"/>
    <x v="2"/>
    <x v="3"/>
    <x v="0"/>
    <n v="353"/>
    <n v="2936755677"/>
  </r>
  <r>
    <x v="4"/>
    <x v="0"/>
    <x v="0"/>
    <x v="11"/>
    <x v="1"/>
    <x v="2"/>
    <x v="3"/>
    <x v="1"/>
    <n v="171"/>
    <n v="1276402803"/>
  </r>
  <r>
    <x v="4"/>
    <x v="0"/>
    <x v="0"/>
    <x v="11"/>
    <x v="1"/>
    <x v="2"/>
    <x v="4"/>
    <x v="0"/>
    <n v="41"/>
    <n v="170561028"/>
  </r>
  <r>
    <x v="4"/>
    <x v="0"/>
    <x v="0"/>
    <x v="11"/>
    <x v="1"/>
    <x v="2"/>
    <x v="4"/>
    <x v="1"/>
    <n v="24"/>
    <n v="64216167"/>
  </r>
  <r>
    <x v="4"/>
    <x v="0"/>
    <x v="0"/>
    <x v="11"/>
    <x v="1"/>
    <x v="2"/>
    <x v="1"/>
    <x v="0"/>
    <n v="14"/>
    <n v="59379360"/>
  </r>
  <r>
    <x v="4"/>
    <x v="0"/>
    <x v="0"/>
    <x v="11"/>
    <x v="1"/>
    <x v="2"/>
    <x v="1"/>
    <x v="1"/>
    <n v="39"/>
    <n v="108902079"/>
  </r>
  <r>
    <x v="4"/>
    <x v="0"/>
    <x v="0"/>
    <x v="11"/>
    <x v="1"/>
    <x v="2"/>
    <x v="2"/>
    <x v="0"/>
    <n v="3"/>
    <n v="6741756"/>
  </r>
  <r>
    <x v="4"/>
    <x v="0"/>
    <x v="0"/>
    <x v="11"/>
    <x v="1"/>
    <x v="2"/>
    <x v="2"/>
    <x v="1"/>
    <n v="2"/>
    <n v="3144018"/>
  </r>
  <r>
    <x v="4"/>
    <x v="0"/>
    <x v="0"/>
    <x v="11"/>
    <x v="1"/>
    <x v="4"/>
    <x v="3"/>
    <x v="0"/>
    <n v="10"/>
    <n v="72737621.243324012"/>
  </r>
  <r>
    <x v="4"/>
    <x v="0"/>
    <x v="0"/>
    <x v="11"/>
    <x v="1"/>
    <x v="4"/>
    <x v="3"/>
    <x v="1"/>
    <n v="9"/>
    <n v="60089304.755683251"/>
  </r>
  <r>
    <x v="4"/>
    <x v="0"/>
    <x v="0"/>
    <x v="11"/>
    <x v="1"/>
    <x v="4"/>
    <x v="4"/>
    <x v="1"/>
    <n v="3"/>
    <n v="7240960.5057174275"/>
  </r>
  <r>
    <x v="4"/>
    <x v="0"/>
    <x v="0"/>
    <x v="11"/>
    <x v="1"/>
    <x v="4"/>
    <x v="1"/>
    <x v="0"/>
    <n v="5"/>
    <n v="11645731.262743656"/>
  </r>
  <r>
    <x v="4"/>
    <x v="0"/>
    <x v="0"/>
    <x v="11"/>
    <x v="1"/>
    <x v="4"/>
    <x v="1"/>
    <x v="1"/>
    <n v="7"/>
    <n v="16199212.867619406"/>
  </r>
  <r>
    <x v="4"/>
    <x v="0"/>
    <x v="0"/>
    <x v="11"/>
    <x v="1"/>
    <x v="4"/>
    <x v="2"/>
    <x v="1"/>
    <n v="1"/>
    <n v="1988347.1826315781"/>
  </r>
  <r>
    <x v="4"/>
    <x v="0"/>
    <x v="0"/>
    <x v="11"/>
    <x v="1"/>
    <x v="3"/>
    <x v="1"/>
    <x v="0"/>
    <n v="3"/>
    <n v="3931518"/>
  </r>
  <r>
    <x v="4"/>
    <x v="0"/>
    <x v="0"/>
    <x v="11"/>
    <x v="1"/>
    <x v="3"/>
    <x v="1"/>
    <x v="1"/>
    <n v="2"/>
    <n v="2877168"/>
  </r>
  <r>
    <x v="4"/>
    <x v="0"/>
    <x v="0"/>
    <x v="11"/>
    <x v="1"/>
    <x v="3"/>
    <x v="2"/>
    <x v="0"/>
    <n v="30"/>
    <n v="55571304"/>
  </r>
  <r>
    <x v="4"/>
    <x v="0"/>
    <x v="0"/>
    <x v="11"/>
    <x v="1"/>
    <x v="3"/>
    <x v="2"/>
    <x v="1"/>
    <n v="2"/>
    <n v="3852942"/>
  </r>
  <r>
    <x v="4"/>
    <x v="0"/>
    <x v="0"/>
    <x v="12"/>
    <x v="0"/>
    <x v="0"/>
    <x v="0"/>
    <x v="0"/>
    <n v="104"/>
    <n v="985236182.94484568"/>
  </r>
  <r>
    <x v="4"/>
    <x v="0"/>
    <x v="0"/>
    <x v="12"/>
    <x v="0"/>
    <x v="0"/>
    <x v="0"/>
    <x v="1"/>
    <n v="37"/>
    <n v="319311459.50561005"/>
  </r>
  <r>
    <x v="4"/>
    <x v="0"/>
    <x v="0"/>
    <x v="12"/>
    <x v="0"/>
    <x v="0"/>
    <x v="3"/>
    <x v="0"/>
    <n v="99"/>
    <n v="629606383.31020749"/>
  </r>
  <r>
    <x v="4"/>
    <x v="0"/>
    <x v="0"/>
    <x v="12"/>
    <x v="0"/>
    <x v="0"/>
    <x v="3"/>
    <x v="1"/>
    <n v="39"/>
    <n v="238396438.21668753"/>
  </r>
  <r>
    <x v="4"/>
    <x v="0"/>
    <x v="0"/>
    <x v="12"/>
    <x v="0"/>
    <x v="0"/>
    <x v="4"/>
    <x v="0"/>
    <n v="39"/>
    <n v="164016451.08587819"/>
  </r>
  <r>
    <x v="4"/>
    <x v="0"/>
    <x v="0"/>
    <x v="12"/>
    <x v="0"/>
    <x v="0"/>
    <x v="4"/>
    <x v="1"/>
    <n v="10"/>
    <n v="50303031.897095256"/>
  </r>
  <r>
    <x v="4"/>
    <x v="0"/>
    <x v="0"/>
    <x v="12"/>
    <x v="0"/>
    <x v="0"/>
    <x v="1"/>
    <x v="0"/>
    <n v="12"/>
    <n v="31012661.223095935"/>
  </r>
  <r>
    <x v="4"/>
    <x v="0"/>
    <x v="0"/>
    <x v="12"/>
    <x v="0"/>
    <x v="0"/>
    <x v="1"/>
    <x v="1"/>
    <n v="28"/>
    <n v="73489105.309806079"/>
  </r>
  <r>
    <x v="4"/>
    <x v="0"/>
    <x v="0"/>
    <x v="12"/>
    <x v="0"/>
    <x v="0"/>
    <x v="2"/>
    <x v="0"/>
    <n v="1"/>
    <n v="1861685.3849999998"/>
  </r>
  <r>
    <x v="4"/>
    <x v="0"/>
    <x v="0"/>
    <x v="12"/>
    <x v="0"/>
    <x v="0"/>
    <x v="2"/>
    <x v="1"/>
    <n v="1"/>
    <n v="2094893.28"/>
  </r>
  <r>
    <x v="4"/>
    <x v="0"/>
    <x v="0"/>
    <x v="12"/>
    <x v="0"/>
    <x v="1"/>
    <x v="3"/>
    <x v="0"/>
    <n v="1467"/>
    <n v="9399858530.4305363"/>
  </r>
  <r>
    <x v="4"/>
    <x v="0"/>
    <x v="0"/>
    <x v="12"/>
    <x v="0"/>
    <x v="1"/>
    <x v="3"/>
    <x v="1"/>
    <n v="1304"/>
    <n v="7968106570.9860153"/>
  </r>
  <r>
    <x v="4"/>
    <x v="0"/>
    <x v="0"/>
    <x v="12"/>
    <x v="0"/>
    <x v="1"/>
    <x v="4"/>
    <x v="0"/>
    <n v="813"/>
    <n v="2479888375.2633438"/>
  </r>
  <r>
    <x v="4"/>
    <x v="0"/>
    <x v="0"/>
    <x v="12"/>
    <x v="0"/>
    <x v="1"/>
    <x v="4"/>
    <x v="1"/>
    <n v="578"/>
    <n v="1750655425.8867118"/>
  </r>
  <r>
    <x v="4"/>
    <x v="0"/>
    <x v="0"/>
    <x v="12"/>
    <x v="0"/>
    <x v="1"/>
    <x v="1"/>
    <x v="0"/>
    <n v="172"/>
    <n v="434599203.47608083"/>
  </r>
  <r>
    <x v="4"/>
    <x v="0"/>
    <x v="0"/>
    <x v="12"/>
    <x v="0"/>
    <x v="1"/>
    <x v="1"/>
    <x v="1"/>
    <n v="304"/>
    <n v="798414507.43238878"/>
  </r>
  <r>
    <x v="4"/>
    <x v="0"/>
    <x v="0"/>
    <x v="12"/>
    <x v="0"/>
    <x v="1"/>
    <x v="2"/>
    <x v="0"/>
    <n v="30"/>
    <n v="68481080.900000006"/>
  </r>
  <r>
    <x v="4"/>
    <x v="0"/>
    <x v="0"/>
    <x v="12"/>
    <x v="0"/>
    <x v="1"/>
    <x v="2"/>
    <x v="1"/>
    <n v="6"/>
    <n v="12569359.68"/>
  </r>
  <r>
    <x v="4"/>
    <x v="0"/>
    <x v="0"/>
    <x v="12"/>
    <x v="0"/>
    <x v="3"/>
    <x v="0"/>
    <x v="0"/>
    <n v="98"/>
    <n v="743610745.68009055"/>
  </r>
  <r>
    <x v="4"/>
    <x v="0"/>
    <x v="0"/>
    <x v="12"/>
    <x v="0"/>
    <x v="3"/>
    <x v="0"/>
    <x v="1"/>
    <n v="23"/>
    <n v="180608609.69198999"/>
  </r>
  <r>
    <x v="4"/>
    <x v="0"/>
    <x v="0"/>
    <x v="12"/>
    <x v="0"/>
    <x v="3"/>
    <x v="3"/>
    <x v="0"/>
    <n v="612"/>
    <n v="3527943924.1086235"/>
  </r>
  <r>
    <x v="4"/>
    <x v="0"/>
    <x v="0"/>
    <x v="12"/>
    <x v="0"/>
    <x v="3"/>
    <x v="3"/>
    <x v="1"/>
    <n v="291"/>
    <n v="1572568934.6262326"/>
  </r>
  <r>
    <x v="4"/>
    <x v="0"/>
    <x v="0"/>
    <x v="12"/>
    <x v="0"/>
    <x v="3"/>
    <x v="4"/>
    <x v="0"/>
    <n v="537"/>
    <n v="1294213975.7434433"/>
  </r>
  <r>
    <x v="4"/>
    <x v="0"/>
    <x v="0"/>
    <x v="12"/>
    <x v="0"/>
    <x v="3"/>
    <x v="4"/>
    <x v="1"/>
    <n v="59"/>
    <n v="198471619.56750003"/>
  </r>
  <r>
    <x v="4"/>
    <x v="0"/>
    <x v="0"/>
    <x v="12"/>
    <x v="0"/>
    <x v="3"/>
    <x v="1"/>
    <x v="0"/>
    <n v="74"/>
    <n v="168149273.72041667"/>
  </r>
  <r>
    <x v="4"/>
    <x v="0"/>
    <x v="0"/>
    <x v="12"/>
    <x v="0"/>
    <x v="3"/>
    <x v="1"/>
    <x v="1"/>
    <n v="144"/>
    <n v="330766176.19468522"/>
  </r>
  <r>
    <x v="4"/>
    <x v="0"/>
    <x v="0"/>
    <x v="12"/>
    <x v="0"/>
    <x v="3"/>
    <x v="2"/>
    <x v="0"/>
    <n v="65"/>
    <n v="126202557.55499999"/>
  </r>
  <r>
    <x v="4"/>
    <x v="0"/>
    <x v="0"/>
    <x v="12"/>
    <x v="0"/>
    <x v="3"/>
    <x v="2"/>
    <x v="1"/>
    <n v="13"/>
    <n v="24342354.794999994"/>
  </r>
  <r>
    <x v="4"/>
    <x v="0"/>
    <x v="0"/>
    <x v="12"/>
    <x v="1"/>
    <x v="2"/>
    <x v="3"/>
    <x v="0"/>
    <n v="198"/>
    <n v="730564410"/>
  </r>
  <r>
    <x v="4"/>
    <x v="0"/>
    <x v="0"/>
    <x v="12"/>
    <x v="1"/>
    <x v="2"/>
    <x v="3"/>
    <x v="1"/>
    <n v="153"/>
    <n v="497564706"/>
  </r>
  <r>
    <x v="4"/>
    <x v="0"/>
    <x v="0"/>
    <x v="12"/>
    <x v="1"/>
    <x v="2"/>
    <x v="4"/>
    <x v="0"/>
    <n v="355"/>
    <n v="663859671"/>
  </r>
  <r>
    <x v="4"/>
    <x v="0"/>
    <x v="0"/>
    <x v="12"/>
    <x v="1"/>
    <x v="2"/>
    <x v="4"/>
    <x v="1"/>
    <n v="207"/>
    <n v="375339528"/>
  </r>
  <r>
    <x v="4"/>
    <x v="0"/>
    <x v="0"/>
    <x v="12"/>
    <x v="1"/>
    <x v="2"/>
    <x v="1"/>
    <x v="0"/>
    <n v="35"/>
    <n v="60968406"/>
  </r>
  <r>
    <x v="4"/>
    <x v="0"/>
    <x v="0"/>
    <x v="12"/>
    <x v="1"/>
    <x v="2"/>
    <x v="1"/>
    <x v="1"/>
    <n v="50"/>
    <n v="77351454"/>
  </r>
  <r>
    <x v="4"/>
    <x v="0"/>
    <x v="0"/>
    <x v="12"/>
    <x v="1"/>
    <x v="2"/>
    <x v="2"/>
    <x v="0"/>
    <n v="36"/>
    <n v="47387499"/>
  </r>
  <r>
    <x v="4"/>
    <x v="0"/>
    <x v="0"/>
    <x v="12"/>
    <x v="1"/>
    <x v="2"/>
    <x v="2"/>
    <x v="1"/>
    <n v="13"/>
    <n v="17781042"/>
  </r>
  <r>
    <x v="4"/>
    <x v="0"/>
    <x v="0"/>
    <x v="12"/>
    <x v="1"/>
    <x v="4"/>
    <x v="3"/>
    <x v="0"/>
    <n v="8"/>
    <n v="50945415.373821691"/>
  </r>
  <r>
    <x v="4"/>
    <x v="0"/>
    <x v="0"/>
    <x v="12"/>
    <x v="1"/>
    <x v="4"/>
    <x v="3"/>
    <x v="1"/>
    <n v="16"/>
    <n v="95353111.898577839"/>
  </r>
  <r>
    <x v="4"/>
    <x v="0"/>
    <x v="0"/>
    <x v="12"/>
    <x v="1"/>
    <x v="4"/>
    <x v="4"/>
    <x v="0"/>
    <n v="7"/>
    <n v="24906485.191345546"/>
  </r>
  <r>
    <x v="4"/>
    <x v="0"/>
    <x v="0"/>
    <x v="12"/>
    <x v="1"/>
    <x v="4"/>
    <x v="4"/>
    <x v="1"/>
    <n v="11"/>
    <n v="36015380.003182426"/>
  </r>
  <r>
    <x v="4"/>
    <x v="0"/>
    <x v="0"/>
    <x v="12"/>
    <x v="1"/>
    <x v="4"/>
    <x v="1"/>
    <x v="0"/>
    <n v="4"/>
    <n v="10023879.20607722"/>
  </r>
  <r>
    <x v="4"/>
    <x v="0"/>
    <x v="0"/>
    <x v="12"/>
    <x v="1"/>
    <x v="4"/>
    <x v="1"/>
    <x v="1"/>
    <n v="12"/>
    <n v="28807671.776803304"/>
  </r>
  <r>
    <x v="4"/>
    <x v="0"/>
    <x v="0"/>
    <x v="12"/>
    <x v="1"/>
    <x v="3"/>
    <x v="0"/>
    <x v="0"/>
    <n v="1"/>
    <n v="3667053"/>
  </r>
  <r>
    <x v="4"/>
    <x v="0"/>
    <x v="0"/>
    <x v="12"/>
    <x v="1"/>
    <x v="3"/>
    <x v="3"/>
    <x v="0"/>
    <n v="305"/>
    <n v="1649662792.5889297"/>
  </r>
  <r>
    <x v="4"/>
    <x v="0"/>
    <x v="0"/>
    <x v="12"/>
    <x v="1"/>
    <x v="3"/>
    <x v="3"/>
    <x v="1"/>
    <n v="305"/>
    <n v="1627235940.6861918"/>
  </r>
  <r>
    <x v="4"/>
    <x v="0"/>
    <x v="0"/>
    <x v="12"/>
    <x v="1"/>
    <x v="3"/>
    <x v="4"/>
    <x v="0"/>
    <n v="2373"/>
    <n v="3573722582.3038797"/>
  </r>
  <r>
    <x v="4"/>
    <x v="0"/>
    <x v="0"/>
    <x v="12"/>
    <x v="1"/>
    <x v="3"/>
    <x v="4"/>
    <x v="1"/>
    <n v="594"/>
    <n v="1197173627.5591266"/>
  </r>
  <r>
    <x v="4"/>
    <x v="0"/>
    <x v="0"/>
    <x v="12"/>
    <x v="1"/>
    <x v="3"/>
    <x v="1"/>
    <x v="0"/>
    <n v="85"/>
    <n v="189196489.18356067"/>
  </r>
  <r>
    <x v="4"/>
    <x v="0"/>
    <x v="0"/>
    <x v="12"/>
    <x v="1"/>
    <x v="3"/>
    <x v="1"/>
    <x v="1"/>
    <n v="182"/>
    <n v="414972708.72232747"/>
  </r>
  <r>
    <x v="4"/>
    <x v="0"/>
    <x v="0"/>
    <x v="12"/>
    <x v="1"/>
    <x v="3"/>
    <x v="2"/>
    <x v="0"/>
    <n v="954"/>
    <n v="855097538.99399996"/>
  </r>
  <r>
    <x v="4"/>
    <x v="0"/>
    <x v="0"/>
    <x v="12"/>
    <x v="1"/>
    <x v="3"/>
    <x v="2"/>
    <x v="1"/>
    <n v="2432"/>
    <n v="1288974187.1715"/>
  </r>
  <r>
    <x v="4"/>
    <x v="0"/>
    <x v="0"/>
    <x v="13"/>
    <x v="0"/>
    <x v="0"/>
    <x v="0"/>
    <x v="0"/>
    <n v="17"/>
    <n v="185519314.26892236"/>
  </r>
  <r>
    <x v="4"/>
    <x v="0"/>
    <x v="0"/>
    <x v="13"/>
    <x v="0"/>
    <x v="0"/>
    <x v="0"/>
    <x v="1"/>
    <n v="16"/>
    <n v="174561646.245"/>
  </r>
  <r>
    <x v="4"/>
    <x v="0"/>
    <x v="0"/>
    <x v="13"/>
    <x v="0"/>
    <x v="0"/>
    <x v="3"/>
    <x v="0"/>
    <n v="20"/>
    <n v="130737377.87299532"/>
  </r>
  <r>
    <x v="4"/>
    <x v="0"/>
    <x v="0"/>
    <x v="13"/>
    <x v="0"/>
    <x v="0"/>
    <x v="3"/>
    <x v="1"/>
    <n v="14"/>
    <n v="88944919.430551976"/>
  </r>
  <r>
    <x v="4"/>
    <x v="0"/>
    <x v="0"/>
    <x v="13"/>
    <x v="0"/>
    <x v="0"/>
    <x v="4"/>
    <x v="1"/>
    <n v="2"/>
    <n v="5841444.0266666682"/>
  </r>
  <r>
    <x v="4"/>
    <x v="0"/>
    <x v="0"/>
    <x v="13"/>
    <x v="0"/>
    <x v="0"/>
    <x v="1"/>
    <x v="0"/>
    <n v="2"/>
    <n v="4813331.1567567596"/>
  </r>
  <r>
    <x v="4"/>
    <x v="0"/>
    <x v="0"/>
    <x v="13"/>
    <x v="0"/>
    <x v="0"/>
    <x v="1"/>
    <x v="1"/>
    <n v="11"/>
    <n v="25495709.651394229"/>
  </r>
  <r>
    <x v="4"/>
    <x v="0"/>
    <x v="0"/>
    <x v="13"/>
    <x v="0"/>
    <x v="0"/>
    <x v="2"/>
    <x v="0"/>
    <n v="2"/>
    <n v="3948482.5883333338"/>
  </r>
  <r>
    <x v="4"/>
    <x v="0"/>
    <x v="0"/>
    <x v="13"/>
    <x v="0"/>
    <x v="1"/>
    <x v="3"/>
    <x v="0"/>
    <n v="158"/>
    <n v="1032825285.196663"/>
  </r>
  <r>
    <x v="4"/>
    <x v="0"/>
    <x v="0"/>
    <x v="13"/>
    <x v="0"/>
    <x v="1"/>
    <x v="3"/>
    <x v="1"/>
    <n v="152"/>
    <n v="965687696.67456436"/>
  </r>
  <r>
    <x v="4"/>
    <x v="0"/>
    <x v="0"/>
    <x v="13"/>
    <x v="0"/>
    <x v="1"/>
    <x v="4"/>
    <x v="0"/>
    <n v="33"/>
    <n v="113054666.82450356"/>
  </r>
  <r>
    <x v="4"/>
    <x v="0"/>
    <x v="0"/>
    <x v="13"/>
    <x v="0"/>
    <x v="1"/>
    <x v="4"/>
    <x v="1"/>
    <n v="43"/>
    <n v="150026216.25258669"/>
  </r>
  <r>
    <x v="4"/>
    <x v="0"/>
    <x v="0"/>
    <x v="13"/>
    <x v="0"/>
    <x v="1"/>
    <x v="1"/>
    <x v="0"/>
    <n v="40"/>
    <n v="96266623.135135189"/>
  </r>
  <r>
    <x v="4"/>
    <x v="0"/>
    <x v="0"/>
    <x v="13"/>
    <x v="0"/>
    <x v="1"/>
    <x v="1"/>
    <x v="1"/>
    <n v="95"/>
    <n v="220190219.71658653"/>
  </r>
  <r>
    <x v="4"/>
    <x v="0"/>
    <x v="0"/>
    <x v="13"/>
    <x v="0"/>
    <x v="1"/>
    <x v="2"/>
    <x v="0"/>
    <n v="15"/>
    <n v="29613619.412500001"/>
  </r>
  <r>
    <x v="4"/>
    <x v="0"/>
    <x v="0"/>
    <x v="13"/>
    <x v="0"/>
    <x v="1"/>
    <x v="2"/>
    <x v="1"/>
    <n v="7"/>
    <n v="12393431.535000004"/>
  </r>
  <r>
    <x v="4"/>
    <x v="0"/>
    <x v="0"/>
    <x v="13"/>
    <x v="1"/>
    <x v="2"/>
    <x v="3"/>
    <x v="0"/>
    <n v="28"/>
    <n v="141429015"/>
  </r>
  <r>
    <x v="4"/>
    <x v="0"/>
    <x v="0"/>
    <x v="13"/>
    <x v="1"/>
    <x v="2"/>
    <x v="3"/>
    <x v="1"/>
    <n v="25"/>
    <n v="106743093"/>
  </r>
  <r>
    <x v="4"/>
    <x v="0"/>
    <x v="0"/>
    <x v="13"/>
    <x v="1"/>
    <x v="2"/>
    <x v="4"/>
    <x v="0"/>
    <n v="13"/>
    <n v="47946093"/>
  </r>
  <r>
    <x v="4"/>
    <x v="0"/>
    <x v="0"/>
    <x v="13"/>
    <x v="1"/>
    <x v="2"/>
    <x v="4"/>
    <x v="1"/>
    <n v="10"/>
    <n v="22099017"/>
  </r>
  <r>
    <x v="4"/>
    <x v="0"/>
    <x v="0"/>
    <x v="13"/>
    <x v="1"/>
    <x v="2"/>
    <x v="1"/>
    <x v="0"/>
    <n v="16"/>
    <n v="50167926"/>
  </r>
  <r>
    <x v="4"/>
    <x v="0"/>
    <x v="0"/>
    <x v="13"/>
    <x v="1"/>
    <x v="2"/>
    <x v="1"/>
    <x v="1"/>
    <n v="13"/>
    <n v="26767080"/>
  </r>
  <r>
    <x v="4"/>
    <x v="0"/>
    <x v="0"/>
    <x v="13"/>
    <x v="1"/>
    <x v="2"/>
    <x v="2"/>
    <x v="0"/>
    <n v="1"/>
    <n v="2429559"/>
  </r>
  <r>
    <x v="4"/>
    <x v="0"/>
    <x v="0"/>
    <x v="13"/>
    <x v="1"/>
    <x v="4"/>
    <x v="1"/>
    <x v="1"/>
    <n v="1"/>
    <n v="2317791.7864903845"/>
  </r>
  <r>
    <x v="4"/>
    <x v="0"/>
    <x v="0"/>
    <x v="14"/>
    <x v="0"/>
    <x v="0"/>
    <x v="0"/>
    <x v="0"/>
    <n v="137"/>
    <n v="1552178106.4203956"/>
  </r>
  <r>
    <x v="4"/>
    <x v="0"/>
    <x v="0"/>
    <x v="14"/>
    <x v="0"/>
    <x v="0"/>
    <x v="0"/>
    <x v="1"/>
    <n v="95"/>
    <n v="1048376222.975986"/>
  </r>
  <r>
    <x v="4"/>
    <x v="0"/>
    <x v="0"/>
    <x v="14"/>
    <x v="0"/>
    <x v="0"/>
    <x v="3"/>
    <x v="0"/>
    <n v="257"/>
    <n v="1604352817.3531446"/>
  </r>
  <r>
    <x v="4"/>
    <x v="0"/>
    <x v="0"/>
    <x v="14"/>
    <x v="0"/>
    <x v="0"/>
    <x v="3"/>
    <x v="1"/>
    <n v="316"/>
    <n v="1776682488.1263525"/>
  </r>
  <r>
    <x v="4"/>
    <x v="0"/>
    <x v="0"/>
    <x v="14"/>
    <x v="0"/>
    <x v="0"/>
    <x v="4"/>
    <x v="0"/>
    <n v="33"/>
    <n v="118169221.02769312"/>
  </r>
  <r>
    <x v="4"/>
    <x v="0"/>
    <x v="0"/>
    <x v="14"/>
    <x v="0"/>
    <x v="0"/>
    <x v="4"/>
    <x v="1"/>
    <n v="81"/>
    <n v="298607054.33947551"/>
  </r>
  <r>
    <x v="4"/>
    <x v="0"/>
    <x v="0"/>
    <x v="14"/>
    <x v="0"/>
    <x v="0"/>
    <x v="1"/>
    <x v="0"/>
    <n v="75"/>
    <n v="170196800.051853"/>
  </r>
  <r>
    <x v="4"/>
    <x v="0"/>
    <x v="0"/>
    <x v="14"/>
    <x v="0"/>
    <x v="0"/>
    <x v="1"/>
    <x v="1"/>
    <n v="167"/>
    <n v="372039792.32512087"/>
  </r>
  <r>
    <x v="4"/>
    <x v="0"/>
    <x v="0"/>
    <x v="14"/>
    <x v="0"/>
    <x v="0"/>
    <x v="2"/>
    <x v="0"/>
    <n v="44"/>
    <n v="77566851.145768672"/>
  </r>
  <r>
    <x v="4"/>
    <x v="0"/>
    <x v="0"/>
    <x v="14"/>
    <x v="0"/>
    <x v="0"/>
    <x v="2"/>
    <x v="1"/>
    <n v="9"/>
    <n v="13076268.24"/>
  </r>
  <r>
    <x v="4"/>
    <x v="0"/>
    <x v="0"/>
    <x v="14"/>
    <x v="0"/>
    <x v="1"/>
    <x v="3"/>
    <x v="0"/>
    <n v="1691"/>
    <n v="11392161198.48226"/>
  </r>
  <r>
    <x v="4"/>
    <x v="0"/>
    <x v="0"/>
    <x v="14"/>
    <x v="0"/>
    <x v="1"/>
    <x v="3"/>
    <x v="1"/>
    <n v="2141"/>
    <n v="13470404086.104448"/>
  </r>
  <r>
    <x v="4"/>
    <x v="0"/>
    <x v="0"/>
    <x v="14"/>
    <x v="0"/>
    <x v="1"/>
    <x v="4"/>
    <x v="0"/>
    <n v="495"/>
    <n v="1752120693.6792297"/>
  </r>
  <r>
    <x v="4"/>
    <x v="0"/>
    <x v="0"/>
    <x v="14"/>
    <x v="0"/>
    <x v="1"/>
    <x v="4"/>
    <x v="1"/>
    <n v="916"/>
    <n v="3410912897.2506232"/>
  </r>
  <r>
    <x v="4"/>
    <x v="0"/>
    <x v="0"/>
    <x v="14"/>
    <x v="0"/>
    <x v="1"/>
    <x v="1"/>
    <x v="0"/>
    <n v="520"/>
    <n v="1352477344.8129115"/>
  </r>
  <r>
    <x v="4"/>
    <x v="0"/>
    <x v="0"/>
    <x v="14"/>
    <x v="0"/>
    <x v="1"/>
    <x v="1"/>
    <x v="1"/>
    <n v="749"/>
    <n v="1940394392.8573751"/>
  </r>
  <r>
    <x v="4"/>
    <x v="0"/>
    <x v="0"/>
    <x v="14"/>
    <x v="0"/>
    <x v="1"/>
    <x v="2"/>
    <x v="0"/>
    <n v="69"/>
    <n v="139330809.90047041"/>
  </r>
  <r>
    <x v="4"/>
    <x v="0"/>
    <x v="0"/>
    <x v="14"/>
    <x v="0"/>
    <x v="1"/>
    <x v="2"/>
    <x v="1"/>
    <n v="13"/>
    <n v="24895336.236666672"/>
  </r>
  <r>
    <x v="4"/>
    <x v="0"/>
    <x v="0"/>
    <x v="14"/>
    <x v="1"/>
    <x v="2"/>
    <x v="3"/>
    <x v="0"/>
    <n v="271"/>
    <n v="1205854104"/>
  </r>
  <r>
    <x v="4"/>
    <x v="0"/>
    <x v="0"/>
    <x v="14"/>
    <x v="1"/>
    <x v="2"/>
    <x v="3"/>
    <x v="1"/>
    <n v="205"/>
    <n v="889978266"/>
  </r>
  <r>
    <x v="4"/>
    <x v="0"/>
    <x v="0"/>
    <x v="14"/>
    <x v="1"/>
    <x v="2"/>
    <x v="4"/>
    <x v="0"/>
    <n v="26"/>
    <n v="93127530"/>
  </r>
  <r>
    <x v="4"/>
    <x v="0"/>
    <x v="0"/>
    <x v="14"/>
    <x v="1"/>
    <x v="2"/>
    <x v="4"/>
    <x v="1"/>
    <n v="27"/>
    <n v="84638976"/>
  </r>
  <r>
    <x v="4"/>
    <x v="0"/>
    <x v="0"/>
    <x v="14"/>
    <x v="1"/>
    <x v="2"/>
    <x v="1"/>
    <x v="0"/>
    <n v="44"/>
    <n v="129775488"/>
  </r>
  <r>
    <x v="4"/>
    <x v="0"/>
    <x v="0"/>
    <x v="14"/>
    <x v="1"/>
    <x v="2"/>
    <x v="1"/>
    <x v="1"/>
    <n v="44"/>
    <n v="104912331"/>
  </r>
  <r>
    <x v="4"/>
    <x v="0"/>
    <x v="0"/>
    <x v="14"/>
    <x v="1"/>
    <x v="4"/>
    <x v="0"/>
    <x v="0"/>
    <n v="5"/>
    <n v="45832126.968820006"/>
  </r>
  <r>
    <x v="4"/>
    <x v="0"/>
    <x v="0"/>
    <x v="14"/>
    <x v="1"/>
    <x v="4"/>
    <x v="0"/>
    <x v="1"/>
    <n v="3"/>
    <n v="23578108.998229995"/>
  </r>
  <r>
    <x v="4"/>
    <x v="0"/>
    <x v="0"/>
    <x v="14"/>
    <x v="1"/>
    <x v="4"/>
    <x v="3"/>
    <x v="0"/>
    <n v="30"/>
    <n v="198736312.38804868"/>
  </r>
  <r>
    <x v="4"/>
    <x v="0"/>
    <x v="0"/>
    <x v="14"/>
    <x v="1"/>
    <x v="4"/>
    <x v="3"/>
    <x v="1"/>
    <n v="35"/>
    <n v="207034840.720745"/>
  </r>
  <r>
    <x v="4"/>
    <x v="0"/>
    <x v="0"/>
    <x v="14"/>
    <x v="1"/>
    <x v="4"/>
    <x v="4"/>
    <x v="0"/>
    <n v="4"/>
    <n v="13534174.029705875"/>
  </r>
  <r>
    <x v="4"/>
    <x v="0"/>
    <x v="0"/>
    <x v="14"/>
    <x v="1"/>
    <x v="4"/>
    <x v="4"/>
    <x v="1"/>
    <n v="13"/>
    <n v="40593921.591820762"/>
  </r>
  <r>
    <x v="4"/>
    <x v="0"/>
    <x v="0"/>
    <x v="14"/>
    <x v="1"/>
    <x v="4"/>
    <x v="1"/>
    <x v="0"/>
    <n v="28"/>
    <n v="73351383.079947546"/>
  </r>
  <r>
    <x v="4"/>
    <x v="0"/>
    <x v="0"/>
    <x v="14"/>
    <x v="1"/>
    <x v="4"/>
    <x v="1"/>
    <x v="1"/>
    <n v="47"/>
    <n v="115437670.33824646"/>
  </r>
  <r>
    <x v="4"/>
    <x v="0"/>
    <x v="0"/>
    <x v="14"/>
    <x v="1"/>
    <x v="4"/>
    <x v="2"/>
    <x v="0"/>
    <n v="3"/>
    <n v="5686125.2997857146"/>
  </r>
  <r>
    <x v="4"/>
    <x v="0"/>
    <x v="0"/>
    <x v="14"/>
    <x v="1"/>
    <x v="4"/>
    <x v="2"/>
    <x v="1"/>
    <n v="2"/>
    <n v="3689844.96"/>
  </r>
  <r>
    <x v="4"/>
    <x v="0"/>
    <x v="0"/>
    <x v="14"/>
    <x v="1"/>
    <x v="3"/>
    <x v="4"/>
    <x v="0"/>
    <n v="55"/>
    <n v="137619213"/>
  </r>
  <r>
    <x v="4"/>
    <x v="0"/>
    <x v="0"/>
    <x v="14"/>
    <x v="1"/>
    <x v="3"/>
    <x v="2"/>
    <x v="0"/>
    <n v="37"/>
    <n v="82225743"/>
  </r>
  <r>
    <x v="4"/>
    <x v="0"/>
    <x v="0"/>
    <x v="15"/>
    <x v="0"/>
    <x v="0"/>
    <x v="0"/>
    <x v="0"/>
    <n v="56"/>
    <n v="665097299.63016582"/>
  </r>
  <r>
    <x v="4"/>
    <x v="0"/>
    <x v="0"/>
    <x v="15"/>
    <x v="0"/>
    <x v="0"/>
    <x v="0"/>
    <x v="1"/>
    <n v="55"/>
    <n v="555677033.64857149"/>
  </r>
  <r>
    <x v="4"/>
    <x v="0"/>
    <x v="0"/>
    <x v="15"/>
    <x v="0"/>
    <x v="0"/>
    <x v="3"/>
    <x v="0"/>
    <n v="182"/>
    <n v="1313503708.4722455"/>
  </r>
  <r>
    <x v="4"/>
    <x v="0"/>
    <x v="0"/>
    <x v="15"/>
    <x v="0"/>
    <x v="0"/>
    <x v="3"/>
    <x v="1"/>
    <n v="246"/>
    <n v="1775631650.9026186"/>
  </r>
  <r>
    <x v="4"/>
    <x v="0"/>
    <x v="0"/>
    <x v="15"/>
    <x v="0"/>
    <x v="0"/>
    <x v="4"/>
    <x v="0"/>
    <n v="65"/>
    <n v="194614165.71241114"/>
  </r>
  <r>
    <x v="4"/>
    <x v="0"/>
    <x v="0"/>
    <x v="15"/>
    <x v="0"/>
    <x v="0"/>
    <x v="4"/>
    <x v="1"/>
    <n v="91"/>
    <n v="262331786.55334753"/>
  </r>
  <r>
    <x v="4"/>
    <x v="0"/>
    <x v="0"/>
    <x v="15"/>
    <x v="0"/>
    <x v="0"/>
    <x v="1"/>
    <x v="0"/>
    <n v="116"/>
    <n v="270513472.60286868"/>
  </r>
  <r>
    <x v="4"/>
    <x v="0"/>
    <x v="0"/>
    <x v="15"/>
    <x v="0"/>
    <x v="0"/>
    <x v="1"/>
    <x v="1"/>
    <n v="402"/>
    <n v="914031038.58593011"/>
  </r>
  <r>
    <x v="4"/>
    <x v="0"/>
    <x v="0"/>
    <x v="15"/>
    <x v="0"/>
    <x v="0"/>
    <x v="2"/>
    <x v="0"/>
    <n v="40"/>
    <n v="91593228.029470831"/>
  </r>
  <r>
    <x v="4"/>
    <x v="0"/>
    <x v="0"/>
    <x v="15"/>
    <x v="0"/>
    <x v="0"/>
    <x v="2"/>
    <x v="1"/>
    <n v="5"/>
    <n v="11980444.542857142"/>
  </r>
  <r>
    <x v="4"/>
    <x v="0"/>
    <x v="0"/>
    <x v="15"/>
    <x v="0"/>
    <x v="1"/>
    <x v="3"/>
    <x v="0"/>
    <n v="1375"/>
    <n v="10305981533.675838"/>
  </r>
  <r>
    <x v="4"/>
    <x v="0"/>
    <x v="0"/>
    <x v="15"/>
    <x v="0"/>
    <x v="1"/>
    <x v="3"/>
    <x v="1"/>
    <n v="2080"/>
    <n v="15292790759.528049"/>
  </r>
  <r>
    <x v="4"/>
    <x v="0"/>
    <x v="0"/>
    <x v="15"/>
    <x v="0"/>
    <x v="1"/>
    <x v="4"/>
    <x v="0"/>
    <n v="225"/>
    <n v="710032766.13838744"/>
  </r>
  <r>
    <x v="4"/>
    <x v="0"/>
    <x v="0"/>
    <x v="15"/>
    <x v="0"/>
    <x v="1"/>
    <x v="4"/>
    <x v="1"/>
    <n v="410"/>
    <n v="1261369046.8550076"/>
  </r>
  <r>
    <x v="4"/>
    <x v="0"/>
    <x v="0"/>
    <x v="15"/>
    <x v="0"/>
    <x v="1"/>
    <x v="1"/>
    <x v="0"/>
    <n v="474"/>
    <n v="1241711380.806113"/>
  </r>
  <r>
    <x v="4"/>
    <x v="0"/>
    <x v="0"/>
    <x v="15"/>
    <x v="0"/>
    <x v="1"/>
    <x v="1"/>
    <x v="1"/>
    <n v="1121"/>
    <n v="2889862774.7190537"/>
  </r>
  <r>
    <x v="4"/>
    <x v="0"/>
    <x v="0"/>
    <x v="15"/>
    <x v="0"/>
    <x v="1"/>
    <x v="2"/>
    <x v="0"/>
    <n v="72"/>
    <n v="169003408.8451671"/>
  </r>
  <r>
    <x v="4"/>
    <x v="0"/>
    <x v="0"/>
    <x v="15"/>
    <x v="0"/>
    <x v="1"/>
    <x v="2"/>
    <x v="1"/>
    <n v="3"/>
    <n v="7213991.6571428571"/>
  </r>
  <r>
    <x v="4"/>
    <x v="0"/>
    <x v="0"/>
    <x v="15"/>
    <x v="0"/>
    <x v="3"/>
    <x v="1"/>
    <x v="1"/>
    <n v="1"/>
    <n v="2624536.1575052855"/>
  </r>
  <r>
    <x v="4"/>
    <x v="0"/>
    <x v="0"/>
    <x v="15"/>
    <x v="1"/>
    <x v="2"/>
    <x v="3"/>
    <x v="0"/>
    <n v="188"/>
    <n v="1117822483.9100957"/>
  </r>
  <r>
    <x v="4"/>
    <x v="0"/>
    <x v="0"/>
    <x v="15"/>
    <x v="1"/>
    <x v="2"/>
    <x v="3"/>
    <x v="1"/>
    <n v="209"/>
    <n v="979248085.17646253"/>
  </r>
  <r>
    <x v="4"/>
    <x v="0"/>
    <x v="0"/>
    <x v="15"/>
    <x v="1"/>
    <x v="2"/>
    <x v="4"/>
    <x v="0"/>
    <n v="30"/>
    <n v="79026042"/>
  </r>
  <r>
    <x v="4"/>
    <x v="0"/>
    <x v="0"/>
    <x v="15"/>
    <x v="1"/>
    <x v="2"/>
    <x v="4"/>
    <x v="1"/>
    <n v="41"/>
    <n v="98525742"/>
  </r>
  <r>
    <x v="4"/>
    <x v="0"/>
    <x v="0"/>
    <x v="15"/>
    <x v="1"/>
    <x v="2"/>
    <x v="1"/>
    <x v="0"/>
    <n v="100"/>
    <n v="216199131.36019486"/>
  </r>
  <r>
    <x v="4"/>
    <x v="0"/>
    <x v="0"/>
    <x v="15"/>
    <x v="1"/>
    <x v="2"/>
    <x v="1"/>
    <x v="1"/>
    <n v="161"/>
    <n v="255153259.88004136"/>
  </r>
  <r>
    <x v="4"/>
    <x v="0"/>
    <x v="0"/>
    <x v="15"/>
    <x v="1"/>
    <x v="2"/>
    <x v="2"/>
    <x v="0"/>
    <n v="1"/>
    <n v="2367261"/>
  </r>
  <r>
    <x v="4"/>
    <x v="0"/>
    <x v="0"/>
    <x v="15"/>
    <x v="1"/>
    <x v="4"/>
    <x v="0"/>
    <x v="0"/>
    <n v="2"/>
    <n v="22007516"/>
  </r>
  <r>
    <x v="4"/>
    <x v="0"/>
    <x v="0"/>
    <x v="15"/>
    <x v="1"/>
    <x v="4"/>
    <x v="0"/>
    <x v="1"/>
    <n v="1"/>
    <n v="3839515.5"/>
  </r>
  <r>
    <x v="4"/>
    <x v="0"/>
    <x v="0"/>
    <x v="15"/>
    <x v="1"/>
    <x v="4"/>
    <x v="3"/>
    <x v="0"/>
    <n v="15"/>
    <n v="109975419.39997253"/>
  </r>
  <r>
    <x v="4"/>
    <x v="0"/>
    <x v="0"/>
    <x v="15"/>
    <x v="1"/>
    <x v="4"/>
    <x v="3"/>
    <x v="1"/>
    <n v="22"/>
    <n v="163345102.13290766"/>
  </r>
  <r>
    <x v="4"/>
    <x v="0"/>
    <x v="0"/>
    <x v="15"/>
    <x v="1"/>
    <x v="4"/>
    <x v="4"/>
    <x v="0"/>
    <n v="4"/>
    <n v="11044409.673870048"/>
  </r>
  <r>
    <x v="4"/>
    <x v="0"/>
    <x v="0"/>
    <x v="15"/>
    <x v="1"/>
    <x v="4"/>
    <x v="4"/>
    <x v="1"/>
    <n v="7"/>
    <n v="19500440.045740616"/>
  </r>
  <r>
    <x v="4"/>
    <x v="0"/>
    <x v="0"/>
    <x v="15"/>
    <x v="1"/>
    <x v="4"/>
    <x v="1"/>
    <x v="0"/>
    <n v="8"/>
    <n v="20967343.918316264"/>
  </r>
  <r>
    <x v="4"/>
    <x v="0"/>
    <x v="0"/>
    <x v="15"/>
    <x v="1"/>
    <x v="4"/>
    <x v="1"/>
    <x v="1"/>
    <n v="22"/>
    <n v="53333363.122490406"/>
  </r>
  <r>
    <x v="4"/>
    <x v="0"/>
    <x v="0"/>
    <x v="15"/>
    <x v="1"/>
    <x v="3"/>
    <x v="3"/>
    <x v="0"/>
    <n v="4"/>
    <n v="17833584"/>
  </r>
  <r>
    <x v="4"/>
    <x v="0"/>
    <x v="0"/>
    <x v="15"/>
    <x v="1"/>
    <x v="3"/>
    <x v="3"/>
    <x v="1"/>
    <n v="12"/>
    <n v="67843035"/>
  </r>
  <r>
    <x v="4"/>
    <x v="0"/>
    <x v="0"/>
    <x v="15"/>
    <x v="1"/>
    <x v="3"/>
    <x v="1"/>
    <x v="0"/>
    <n v="1"/>
    <n v="6918690"/>
  </r>
  <r>
    <x v="4"/>
    <x v="0"/>
    <x v="0"/>
    <x v="16"/>
    <x v="0"/>
    <x v="0"/>
    <x v="0"/>
    <x v="0"/>
    <n v="12"/>
    <n v="207362673.49947691"/>
  </r>
  <r>
    <x v="4"/>
    <x v="0"/>
    <x v="0"/>
    <x v="16"/>
    <x v="0"/>
    <x v="0"/>
    <x v="0"/>
    <x v="1"/>
    <n v="1"/>
    <n v="19965607.555859998"/>
  </r>
  <r>
    <x v="4"/>
    <x v="0"/>
    <x v="0"/>
    <x v="16"/>
    <x v="0"/>
    <x v="0"/>
    <x v="3"/>
    <x v="0"/>
    <n v="9"/>
    <n v="114692636.64348303"/>
  </r>
  <r>
    <x v="4"/>
    <x v="0"/>
    <x v="0"/>
    <x v="16"/>
    <x v="0"/>
    <x v="0"/>
    <x v="3"/>
    <x v="1"/>
    <n v="7"/>
    <n v="81659292.921470702"/>
  </r>
  <r>
    <x v="4"/>
    <x v="0"/>
    <x v="0"/>
    <x v="16"/>
    <x v="0"/>
    <x v="0"/>
    <x v="1"/>
    <x v="0"/>
    <n v="5"/>
    <n v="21168440.740722261"/>
  </r>
  <r>
    <x v="4"/>
    <x v="0"/>
    <x v="0"/>
    <x v="16"/>
    <x v="0"/>
    <x v="0"/>
    <x v="1"/>
    <x v="1"/>
    <n v="7"/>
    <n v="31799401.801508114"/>
  </r>
  <r>
    <x v="4"/>
    <x v="0"/>
    <x v="0"/>
    <x v="16"/>
    <x v="0"/>
    <x v="0"/>
    <x v="2"/>
    <x v="0"/>
    <n v="1"/>
    <n v="1980862.23"/>
  </r>
  <r>
    <x v="4"/>
    <x v="0"/>
    <x v="0"/>
    <x v="16"/>
    <x v="0"/>
    <x v="1"/>
    <x v="3"/>
    <x v="0"/>
    <n v="370"/>
    <n v="5152341316.6229658"/>
  </r>
  <r>
    <x v="4"/>
    <x v="0"/>
    <x v="0"/>
    <x v="16"/>
    <x v="0"/>
    <x v="1"/>
    <x v="3"/>
    <x v="1"/>
    <n v="206"/>
    <n v="2559289588.5219078"/>
  </r>
  <r>
    <x v="4"/>
    <x v="0"/>
    <x v="0"/>
    <x v="16"/>
    <x v="0"/>
    <x v="1"/>
    <x v="4"/>
    <x v="0"/>
    <n v="3"/>
    <n v="14738033.713229999"/>
  </r>
  <r>
    <x v="4"/>
    <x v="0"/>
    <x v="0"/>
    <x v="16"/>
    <x v="0"/>
    <x v="1"/>
    <x v="4"/>
    <x v="1"/>
    <n v="11"/>
    <n v="35958946.409999996"/>
  </r>
  <r>
    <x v="4"/>
    <x v="0"/>
    <x v="0"/>
    <x v="16"/>
    <x v="0"/>
    <x v="1"/>
    <x v="1"/>
    <x v="0"/>
    <n v="91"/>
    <n v="343845949.16747916"/>
  </r>
  <r>
    <x v="4"/>
    <x v="0"/>
    <x v="0"/>
    <x v="16"/>
    <x v="0"/>
    <x v="1"/>
    <x v="1"/>
    <x v="1"/>
    <n v="90"/>
    <n v="371763754.06278193"/>
  </r>
  <r>
    <x v="4"/>
    <x v="0"/>
    <x v="0"/>
    <x v="16"/>
    <x v="0"/>
    <x v="1"/>
    <x v="2"/>
    <x v="0"/>
    <n v="3"/>
    <n v="6877453.3433999997"/>
  </r>
  <r>
    <x v="4"/>
    <x v="0"/>
    <x v="0"/>
    <x v="16"/>
    <x v="0"/>
    <x v="1"/>
    <x v="2"/>
    <x v="1"/>
    <n v="2"/>
    <n v="3878433.13521"/>
  </r>
  <r>
    <x v="4"/>
    <x v="0"/>
    <x v="0"/>
    <x v="16"/>
    <x v="1"/>
    <x v="2"/>
    <x v="3"/>
    <x v="0"/>
    <n v="61"/>
    <n v="317789418"/>
  </r>
  <r>
    <x v="4"/>
    <x v="0"/>
    <x v="0"/>
    <x v="16"/>
    <x v="1"/>
    <x v="2"/>
    <x v="3"/>
    <x v="1"/>
    <n v="31"/>
    <n v="143073327"/>
  </r>
  <r>
    <x v="4"/>
    <x v="0"/>
    <x v="0"/>
    <x v="16"/>
    <x v="1"/>
    <x v="2"/>
    <x v="4"/>
    <x v="0"/>
    <n v="25"/>
    <n v="94366995"/>
  </r>
  <r>
    <x v="4"/>
    <x v="0"/>
    <x v="0"/>
    <x v="16"/>
    <x v="1"/>
    <x v="2"/>
    <x v="4"/>
    <x v="1"/>
    <n v="10"/>
    <n v="30883722"/>
  </r>
  <r>
    <x v="4"/>
    <x v="0"/>
    <x v="0"/>
    <x v="16"/>
    <x v="1"/>
    <x v="2"/>
    <x v="1"/>
    <x v="0"/>
    <n v="13"/>
    <n v="30983997"/>
  </r>
  <r>
    <x v="4"/>
    <x v="0"/>
    <x v="0"/>
    <x v="16"/>
    <x v="1"/>
    <x v="2"/>
    <x v="1"/>
    <x v="1"/>
    <n v="6"/>
    <n v="13882098"/>
  </r>
  <r>
    <x v="4"/>
    <x v="0"/>
    <x v="0"/>
    <x v="16"/>
    <x v="1"/>
    <x v="2"/>
    <x v="2"/>
    <x v="0"/>
    <n v="1"/>
    <n v="1800000"/>
  </r>
  <r>
    <x v="4"/>
    <x v="0"/>
    <x v="0"/>
    <x v="16"/>
    <x v="1"/>
    <x v="2"/>
    <x v="2"/>
    <x v="1"/>
    <n v="1"/>
    <n v="2400000"/>
  </r>
  <r>
    <x v="4"/>
    <x v="0"/>
    <x v="0"/>
    <x v="16"/>
    <x v="1"/>
    <x v="4"/>
    <x v="3"/>
    <x v="0"/>
    <n v="1"/>
    <n v="11137165.858247485"/>
  </r>
  <r>
    <x v="4"/>
    <x v="0"/>
    <x v="0"/>
    <x v="16"/>
    <x v="1"/>
    <x v="4"/>
    <x v="3"/>
    <x v="1"/>
    <n v="1"/>
    <n v="13410807.096085496"/>
  </r>
  <r>
    <x v="4"/>
    <x v="0"/>
    <x v="0"/>
    <x v="16"/>
    <x v="1"/>
    <x v="4"/>
    <x v="4"/>
    <x v="0"/>
    <n v="1"/>
    <n v="4912677.90441"/>
  </r>
  <r>
    <x v="4"/>
    <x v="0"/>
    <x v="0"/>
    <x v="16"/>
    <x v="1"/>
    <x v="4"/>
    <x v="1"/>
    <x v="0"/>
    <n v="2"/>
    <n v="4959508.754999999"/>
  </r>
  <r>
    <x v="4"/>
    <x v="0"/>
    <x v="0"/>
    <x v="16"/>
    <x v="1"/>
    <x v="4"/>
    <x v="1"/>
    <x v="1"/>
    <n v="3"/>
    <n v="11248743.700171784"/>
  </r>
  <r>
    <x v="4"/>
    <x v="0"/>
    <x v="0"/>
    <x v="17"/>
    <x v="0"/>
    <x v="0"/>
    <x v="0"/>
    <x v="0"/>
    <n v="102"/>
    <n v="979368777.26787281"/>
  </r>
  <r>
    <x v="4"/>
    <x v="0"/>
    <x v="0"/>
    <x v="17"/>
    <x v="0"/>
    <x v="0"/>
    <x v="0"/>
    <x v="1"/>
    <n v="73"/>
    <n v="659584590.3061198"/>
  </r>
  <r>
    <x v="4"/>
    <x v="0"/>
    <x v="0"/>
    <x v="17"/>
    <x v="0"/>
    <x v="0"/>
    <x v="3"/>
    <x v="0"/>
    <n v="119"/>
    <n v="735559669.5631727"/>
  </r>
  <r>
    <x v="4"/>
    <x v="0"/>
    <x v="0"/>
    <x v="17"/>
    <x v="0"/>
    <x v="0"/>
    <x v="3"/>
    <x v="1"/>
    <n v="141"/>
    <n v="848296473.72522831"/>
  </r>
  <r>
    <x v="4"/>
    <x v="0"/>
    <x v="0"/>
    <x v="17"/>
    <x v="0"/>
    <x v="0"/>
    <x v="4"/>
    <x v="0"/>
    <n v="8"/>
    <n v="29458164.84082143"/>
  </r>
  <r>
    <x v="4"/>
    <x v="0"/>
    <x v="0"/>
    <x v="17"/>
    <x v="0"/>
    <x v="0"/>
    <x v="4"/>
    <x v="1"/>
    <n v="45"/>
    <n v="141240613.01906654"/>
  </r>
  <r>
    <x v="4"/>
    <x v="0"/>
    <x v="0"/>
    <x v="17"/>
    <x v="0"/>
    <x v="0"/>
    <x v="1"/>
    <x v="0"/>
    <n v="42"/>
    <n v="99664126.994272187"/>
  </r>
  <r>
    <x v="4"/>
    <x v="0"/>
    <x v="0"/>
    <x v="17"/>
    <x v="0"/>
    <x v="0"/>
    <x v="1"/>
    <x v="1"/>
    <n v="72"/>
    <n v="170397889.06326583"/>
  </r>
  <r>
    <x v="4"/>
    <x v="0"/>
    <x v="0"/>
    <x v="17"/>
    <x v="0"/>
    <x v="0"/>
    <x v="2"/>
    <x v="0"/>
    <n v="23"/>
    <n v="45578551.153791659"/>
  </r>
  <r>
    <x v="4"/>
    <x v="0"/>
    <x v="0"/>
    <x v="17"/>
    <x v="0"/>
    <x v="0"/>
    <x v="2"/>
    <x v="1"/>
    <n v="1"/>
    <n v="1980862.23"/>
  </r>
  <r>
    <x v="4"/>
    <x v="0"/>
    <x v="0"/>
    <x v="17"/>
    <x v="0"/>
    <x v="1"/>
    <x v="3"/>
    <x v="0"/>
    <n v="1439"/>
    <n v="8921246739.7586269"/>
  </r>
  <r>
    <x v="4"/>
    <x v="0"/>
    <x v="0"/>
    <x v="17"/>
    <x v="0"/>
    <x v="1"/>
    <x v="3"/>
    <x v="1"/>
    <n v="1694"/>
    <n v="9931224925.6197014"/>
  </r>
  <r>
    <x v="4"/>
    <x v="0"/>
    <x v="0"/>
    <x v="17"/>
    <x v="0"/>
    <x v="1"/>
    <x v="4"/>
    <x v="0"/>
    <n v="237"/>
    <n v="619954554.0651505"/>
  </r>
  <r>
    <x v="4"/>
    <x v="0"/>
    <x v="0"/>
    <x v="17"/>
    <x v="0"/>
    <x v="1"/>
    <x v="4"/>
    <x v="1"/>
    <n v="352"/>
    <n v="990806010.4142077"/>
  </r>
  <r>
    <x v="4"/>
    <x v="0"/>
    <x v="0"/>
    <x v="17"/>
    <x v="0"/>
    <x v="1"/>
    <x v="1"/>
    <x v="0"/>
    <n v="284"/>
    <n v="670174017.19096398"/>
  </r>
  <r>
    <x v="4"/>
    <x v="0"/>
    <x v="0"/>
    <x v="17"/>
    <x v="0"/>
    <x v="1"/>
    <x v="1"/>
    <x v="1"/>
    <n v="370"/>
    <n v="878131488.39075315"/>
  </r>
  <r>
    <x v="4"/>
    <x v="0"/>
    <x v="0"/>
    <x v="17"/>
    <x v="0"/>
    <x v="1"/>
    <x v="2"/>
    <x v="0"/>
    <n v="167"/>
    <n v="331078792.56045806"/>
  </r>
  <r>
    <x v="4"/>
    <x v="0"/>
    <x v="0"/>
    <x v="17"/>
    <x v="0"/>
    <x v="1"/>
    <x v="2"/>
    <x v="1"/>
    <n v="25"/>
    <n v="49264507.424999997"/>
  </r>
  <r>
    <x v="4"/>
    <x v="0"/>
    <x v="0"/>
    <x v="17"/>
    <x v="1"/>
    <x v="2"/>
    <x v="3"/>
    <x v="0"/>
    <n v="596"/>
    <n v="2677019649"/>
  </r>
  <r>
    <x v="4"/>
    <x v="0"/>
    <x v="0"/>
    <x v="17"/>
    <x v="1"/>
    <x v="2"/>
    <x v="3"/>
    <x v="1"/>
    <n v="511"/>
    <n v="2197601877"/>
  </r>
  <r>
    <x v="4"/>
    <x v="0"/>
    <x v="0"/>
    <x v="17"/>
    <x v="1"/>
    <x v="2"/>
    <x v="4"/>
    <x v="0"/>
    <n v="81"/>
    <n v="238239381"/>
  </r>
  <r>
    <x v="4"/>
    <x v="0"/>
    <x v="0"/>
    <x v="17"/>
    <x v="1"/>
    <x v="2"/>
    <x v="4"/>
    <x v="1"/>
    <n v="93"/>
    <n v="204003459"/>
  </r>
  <r>
    <x v="4"/>
    <x v="0"/>
    <x v="0"/>
    <x v="17"/>
    <x v="1"/>
    <x v="2"/>
    <x v="1"/>
    <x v="0"/>
    <n v="17"/>
    <n v="39655674"/>
  </r>
  <r>
    <x v="4"/>
    <x v="0"/>
    <x v="0"/>
    <x v="17"/>
    <x v="1"/>
    <x v="2"/>
    <x v="1"/>
    <x v="1"/>
    <n v="16"/>
    <n v="33233928"/>
  </r>
  <r>
    <x v="4"/>
    <x v="0"/>
    <x v="0"/>
    <x v="17"/>
    <x v="1"/>
    <x v="2"/>
    <x v="2"/>
    <x v="0"/>
    <n v="7"/>
    <n v="12664410"/>
  </r>
  <r>
    <x v="4"/>
    <x v="0"/>
    <x v="0"/>
    <x v="17"/>
    <x v="1"/>
    <x v="2"/>
    <x v="2"/>
    <x v="1"/>
    <n v="5"/>
    <n v="9855933"/>
  </r>
  <r>
    <x v="4"/>
    <x v="0"/>
    <x v="0"/>
    <x v="17"/>
    <x v="1"/>
    <x v="4"/>
    <x v="0"/>
    <x v="0"/>
    <n v="1"/>
    <n v="4287978.5549999997"/>
  </r>
  <r>
    <x v="4"/>
    <x v="0"/>
    <x v="0"/>
    <x v="17"/>
    <x v="1"/>
    <x v="4"/>
    <x v="0"/>
    <x v="1"/>
    <n v="1"/>
    <n v="9997184.625"/>
  </r>
  <r>
    <x v="4"/>
    <x v="0"/>
    <x v="0"/>
    <x v="17"/>
    <x v="1"/>
    <x v="4"/>
    <x v="3"/>
    <x v="0"/>
    <n v="8"/>
    <n v="52613543.831539571"/>
  </r>
  <r>
    <x v="4"/>
    <x v="0"/>
    <x v="0"/>
    <x v="17"/>
    <x v="1"/>
    <x v="4"/>
    <x v="3"/>
    <x v="1"/>
    <n v="9"/>
    <n v="52800312.291162431"/>
  </r>
  <r>
    <x v="4"/>
    <x v="0"/>
    <x v="0"/>
    <x v="17"/>
    <x v="1"/>
    <x v="4"/>
    <x v="4"/>
    <x v="0"/>
    <n v="1"/>
    <n v="2656199.3806578959"/>
  </r>
  <r>
    <x v="4"/>
    <x v="0"/>
    <x v="0"/>
    <x v="17"/>
    <x v="1"/>
    <x v="4"/>
    <x v="4"/>
    <x v="1"/>
    <n v="4"/>
    <n v="10482966.479305588"/>
  </r>
  <r>
    <x v="4"/>
    <x v="0"/>
    <x v="0"/>
    <x v="17"/>
    <x v="1"/>
    <x v="4"/>
    <x v="1"/>
    <x v="0"/>
    <n v="2"/>
    <n v="4672223.0423076916"/>
  </r>
  <r>
    <x v="4"/>
    <x v="0"/>
    <x v="0"/>
    <x v="17"/>
    <x v="1"/>
    <x v="4"/>
    <x v="1"/>
    <x v="1"/>
    <n v="2"/>
    <n v="4872568.8353787884"/>
  </r>
  <r>
    <x v="4"/>
    <x v="0"/>
    <x v="0"/>
    <x v="17"/>
    <x v="1"/>
    <x v="4"/>
    <x v="2"/>
    <x v="0"/>
    <n v="1"/>
    <n v="2066190.69"/>
  </r>
  <r>
    <x v="4"/>
    <x v="0"/>
    <x v="0"/>
    <x v="18"/>
    <x v="0"/>
    <x v="0"/>
    <x v="0"/>
    <x v="0"/>
    <n v="30"/>
    <n v="331697292.96806961"/>
  </r>
  <r>
    <x v="4"/>
    <x v="0"/>
    <x v="0"/>
    <x v="18"/>
    <x v="0"/>
    <x v="0"/>
    <x v="0"/>
    <x v="1"/>
    <n v="8"/>
    <n v="98756631.146459997"/>
  </r>
  <r>
    <x v="4"/>
    <x v="0"/>
    <x v="0"/>
    <x v="18"/>
    <x v="0"/>
    <x v="0"/>
    <x v="3"/>
    <x v="0"/>
    <n v="13"/>
    <n v="94693948.729741052"/>
  </r>
  <r>
    <x v="4"/>
    <x v="0"/>
    <x v="0"/>
    <x v="18"/>
    <x v="0"/>
    <x v="0"/>
    <x v="3"/>
    <x v="1"/>
    <n v="4"/>
    <n v="27550597.850702781"/>
  </r>
  <r>
    <x v="4"/>
    <x v="0"/>
    <x v="0"/>
    <x v="18"/>
    <x v="0"/>
    <x v="0"/>
    <x v="4"/>
    <x v="0"/>
    <n v="1"/>
    <n v="2837954.3060439564"/>
  </r>
  <r>
    <x v="4"/>
    <x v="0"/>
    <x v="0"/>
    <x v="18"/>
    <x v="0"/>
    <x v="0"/>
    <x v="4"/>
    <x v="1"/>
    <n v="3"/>
    <n v="12192633.888148703"/>
  </r>
  <r>
    <x v="4"/>
    <x v="0"/>
    <x v="0"/>
    <x v="18"/>
    <x v="0"/>
    <x v="0"/>
    <x v="1"/>
    <x v="0"/>
    <n v="3"/>
    <n v="7584725.2619298259"/>
  </r>
  <r>
    <x v="4"/>
    <x v="0"/>
    <x v="0"/>
    <x v="18"/>
    <x v="0"/>
    <x v="0"/>
    <x v="1"/>
    <x v="1"/>
    <n v="4"/>
    <n v="9956602.2118970603"/>
  </r>
  <r>
    <x v="4"/>
    <x v="0"/>
    <x v="0"/>
    <x v="18"/>
    <x v="0"/>
    <x v="1"/>
    <x v="3"/>
    <x v="0"/>
    <n v="282"/>
    <n v="1976207175.8565259"/>
  </r>
  <r>
    <x v="4"/>
    <x v="0"/>
    <x v="0"/>
    <x v="18"/>
    <x v="0"/>
    <x v="1"/>
    <x v="3"/>
    <x v="1"/>
    <n v="253"/>
    <n v="1745021021.4904647"/>
  </r>
  <r>
    <x v="4"/>
    <x v="0"/>
    <x v="0"/>
    <x v="18"/>
    <x v="0"/>
    <x v="1"/>
    <x v="4"/>
    <x v="0"/>
    <n v="122"/>
    <n v="407928846.58355492"/>
  </r>
  <r>
    <x v="4"/>
    <x v="0"/>
    <x v="0"/>
    <x v="18"/>
    <x v="0"/>
    <x v="1"/>
    <x v="4"/>
    <x v="1"/>
    <n v="115"/>
    <n v="361373176.76569355"/>
  </r>
  <r>
    <x v="4"/>
    <x v="0"/>
    <x v="0"/>
    <x v="18"/>
    <x v="0"/>
    <x v="1"/>
    <x v="1"/>
    <x v="0"/>
    <n v="108"/>
    <n v="265434729.01973698"/>
  </r>
  <r>
    <x v="4"/>
    <x v="0"/>
    <x v="0"/>
    <x v="18"/>
    <x v="0"/>
    <x v="1"/>
    <x v="1"/>
    <x v="1"/>
    <n v="109"/>
    <n v="261140916.615706"/>
  </r>
  <r>
    <x v="4"/>
    <x v="0"/>
    <x v="0"/>
    <x v="18"/>
    <x v="0"/>
    <x v="1"/>
    <x v="2"/>
    <x v="0"/>
    <n v="20"/>
    <n v="40032390.13499999"/>
  </r>
  <r>
    <x v="4"/>
    <x v="0"/>
    <x v="0"/>
    <x v="18"/>
    <x v="0"/>
    <x v="1"/>
    <x v="2"/>
    <x v="1"/>
    <n v="13"/>
    <n v="25024423.649999999"/>
  </r>
  <r>
    <x v="4"/>
    <x v="0"/>
    <x v="0"/>
    <x v="18"/>
    <x v="1"/>
    <x v="2"/>
    <x v="3"/>
    <x v="0"/>
    <n v="333"/>
    <n v="2058180726"/>
  </r>
  <r>
    <x v="4"/>
    <x v="0"/>
    <x v="0"/>
    <x v="18"/>
    <x v="1"/>
    <x v="2"/>
    <x v="3"/>
    <x v="1"/>
    <n v="181"/>
    <n v="1163821584"/>
  </r>
  <r>
    <x v="4"/>
    <x v="0"/>
    <x v="0"/>
    <x v="18"/>
    <x v="1"/>
    <x v="2"/>
    <x v="4"/>
    <x v="0"/>
    <n v="273"/>
    <n v="720871512"/>
  </r>
  <r>
    <x v="4"/>
    <x v="0"/>
    <x v="0"/>
    <x v="18"/>
    <x v="1"/>
    <x v="2"/>
    <x v="4"/>
    <x v="1"/>
    <n v="65"/>
    <n v="177027678"/>
  </r>
  <r>
    <x v="4"/>
    <x v="0"/>
    <x v="0"/>
    <x v="18"/>
    <x v="1"/>
    <x v="2"/>
    <x v="1"/>
    <x v="0"/>
    <n v="15"/>
    <n v="38360832"/>
  </r>
  <r>
    <x v="4"/>
    <x v="0"/>
    <x v="0"/>
    <x v="18"/>
    <x v="1"/>
    <x v="2"/>
    <x v="1"/>
    <x v="1"/>
    <n v="22"/>
    <n v="55837431"/>
  </r>
  <r>
    <x v="4"/>
    <x v="0"/>
    <x v="0"/>
    <x v="18"/>
    <x v="1"/>
    <x v="2"/>
    <x v="2"/>
    <x v="0"/>
    <n v="10"/>
    <n v="18947412"/>
  </r>
  <r>
    <x v="4"/>
    <x v="0"/>
    <x v="0"/>
    <x v="18"/>
    <x v="1"/>
    <x v="2"/>
    <x v="2"/>
    <x v="1"/>
    <n v="5"/>
    <n v="7496628"/>
  </r>
  <r>
    <x v="4"/>
    <x v="0"/>
    <x v="0"/>
    <x v="18"/>
    <x v="1"/>
    <x v="4"/>
    <x v="0"/>
    <x v="1"/>
    <n v="1"/>
    <n v="3615218.6550000003"/>
  </r>
  <r>
    <x v="4"/>
    <x v="0"/>
    <x v="0"/>
    <x v="18"/>
    <x v="1"/>
    <x v="4"/>
    <x v="3"/>
    <x v="0"/>
    <n v="4"/>
    <n v="27306190.280085586"/>
  </r>
  <r>
    <x v="4"/>
    <x v="0"/>
    <x v="0"/>
    <x v="18"/>
    <x v="1"/>
    <x v="4"/>
    <x v="3"/>
    <x v="1"/>
    <n v="2"/>
    <n v="13618331.569650512"/>
  </r>
  <r>
    <x v="4"/>
    <x v="0"/>
    <x v="0"/>
    <x v="18"/>
    <x v="1"/>
    <x v="4"/>
    <x v="4"/>
    <x v="1"/>
    <n v="3"/>
    <n v="8976702.5716011077"/>
  </r>
  <r>
    <x v="4"/>
    <x v="0"/>
    <x v="0"/>
    <x v="18"/>
    <x v="1"/>
    <x v="4"/>
    <x v="1"/>
    <x v="0"/>
    <n v="2"/>
    <n v="4865567.073333336"/>
  </r>
  <r>
    <x v="4"/>
    <x v="0"/>
    <x v="0"/>
    <x v="18"/>
    <x v="1"/>
    <x v="4"/>
    <x v="1"/>
    <x v="1"/>
    <n v="3"/>
    <n v="7131308.6154705919"/>
  </r>
  <r>
    <x v="4"/>
    <x v="0"/>
    <x v="0"/>
    <x v="19"/>
    <x v="0"/>
    <x v="0"/>
    <x v="0"/>
    <x v="0"/>
    <n v="27"/>
    <n v="229242162.75801873"/>
  </r>
  <r>
    <x v="4"/>
    <x v="0"/>
    <x v="0"/>
    <x v="19"/>
    <x v="0"/>
    <x v="0"/>
    <x v="0"/>
    <x v="1"/>
    <n v="32"/>
    <n v="244148541.01823002"/>
  </r>
  <r>
    <x v="4"/>
    <x v="0"/>
    <x v="0"/>
    <x v="19"/>
    <x v="0"/>
    <x v="0"/>
    <x v="3"/>
    <x v="1"/>
    <n v="1"/>
    <n v="6044179.0060660485"/>
  </r>
  <r>
    <x v="4"/>
    <x v="0"/>
    <x v="0"/>
    <x v="19"/>
    <x v="0"/>
    <x v="0"/>
    <x v="1"/>
    <x v="0"/>
    <n v="8"/>
    <n v="18658081.733217694"/>
  </r>
  <r>
    <x v="4"/>
    <x v="0"/>
    <x v="0"/>
    <x v="19"/>
    <x v="0"/>
    <x v="0"/>
    <x v="1"/>
    <x v="1"/>
    <n v="5"/>
    <n v="11434071.443303572"/>
  </r>
  <r>
    <x v="4"/>
    <x v="0"/>
    <x v="0"/>
    <x v="19"/>
    <x v="0"/>
    <x v="0"/>
    <x v="2"/>
    <x v="0"/>
    <n v="1"/>
    <n v="1602243.63"/>
  </r>
  <r>
    <x v="4"/>
    <x v="0"/>
    <x v="0"/>
    <x v="19"/>
    <x v="0"/>
    <x v="1"/>
    <x v="3"/>
    <x v="0"/>
    <n v="114"/>
    <n v="673771215.8040446"/>
  </r>
  <r>
    <x v="4"/>
    <x v="0"/>
    <x v="0"/>
    <x v="19"/>
    <x v="0"/>
    <x v="1"/>
    <x v="3"/>
    <x v="1"/>
    <n v="150"/>
    <n v="833670728.23532021"/>
  </r>
  <r>
    <x v="4"/>
    <x v="0"/>
    <x v="0"/>
    <x v="19"/>
    <x v="0"/>
    <x v="1"/>
    <x v="1"/>
    <x v="0"/>
    <n v="77"/>
    <n v="179852309.91599268"/>
  </r>
  <r>
    <x v="4"/>
    <x v="0"/>
    <x v="0"/>
    <x v="19"/>
    <x v="0"/>
    <x v="1"/>
    <x v="1"/>
    <x v="1"/>
    <n v="69"/>
    <n v="165832770.85499996"/>
  </r>
  <r>
    <x v="4"/>
    <x v="0"/>
    <x v="0"/>
    <x v="19"/>
    <x v="0"/>
    <x v="1"/>
    <x v="2"/>
    <x v="0"/>
    <n v="3"/>
    <n v="4806730.8899999997"/>
  </r>
  <r>
    <x v="4"/>
    <x v="0"/>
    <x v="0"/>
    <x v="19"/>
    <x v="0"/>
    <x v="1"/>
    <x v="2"/>
    <x v="1"/>
    <n v="5"/>
    <n v="8495816.7149999999"/>
  </r>
  <r>
    <x v="4"/>
    <x v="0"/>
    <x v="0"/>
    <x v="19"/>
    <x v="1"/>
    <x v="2"/>
    <x v="0"/>
    <x v="0"/>
    <n v="2"/>
    <n v="29500002"/>
  </r>
  <r>
    <x v="4"/>
    <x v="0"/>
    <x v="0"/>
    <x v="19"/>
    <x v="1"/>
    <x v="2"/>
    <x v="0"/>
    <x v="1"/>
    <n v="1"/>
    <n v="8540781"/>
  </r>
  <r>
    <x v="4"/>
    <x v="0"/>
    <x v="0"/>
    <x v="19"/>
    <x v="1"/>
    <x v="2"/>
    <x v="3"/>
    <x v="0"/>
    <n v="87"/>
    <n v="404485743"/>
  </r>
  <r>
    <x v="4"/>
    <x v="0"/>
    <x v="0"/>
    <x v="19"/>
    <x v="1"/>
    <x v="2"/>
    <x v="3"/>
    <x v="1"/>
    <n v="55"/>
    <n v="253418691"/>
  </r>
  <r>
    <x v="4"/>
    <x v="0"/>
    <x v="0"/>
    <x v="19"/>
    <x v="1"/>
    <x v="2"/>
    <x v="4"/>
    <x v="1"/>
    <n v="1"/>
    <n v="4410405"/>
  </r>
  <r>
    <x v="4"/>
    <x v="0"/>
    <x v="0"/>
    <x v="19"/>
    <x v="1"/>
    <x v="2"/>
    <x v="1"/>
    <x v="0"/>
    <n v="21"/>
    <n v="57091443"/>
  </r>
  <r>
    <x v="4"/>
    <x v="0"/>
    <x v="0"/>
    <x v="19"/>
    <x v="1"/>
    <x v="2"/>
    <x v="1"/>
    <x v="1"/>
    <n v="22"/>
    <n v="53799981"/>
  </r>
  <r>
    <x v="4"/>
    <x v="0"/>
    <x v="0"/>
    <x v="19"/>
    <x v="1"/>
    <x v="4"/>
    <x v="0"/>
    <x v="0"/>
    <n v="1"/>
    <n v="4195918.3428046145"/>
  </r>
  <r>
    <x v="4"/>
    <x v="0"/>
    <x v="0"/>
    <x v="19"/>
    <x v="1"/>
    <x v="4"/>
    <x v="0"/>
    <x v="1"/>
    <n v="1"/>
    <n v="4031794.7666592859"/>
  </r>
  <r>
    <x v="4"/>
    <x v="0"/>
    <x v="0"/>
    <x v="19"/>
    <x v="1"/>
    <x v="4"/>
    <x v="3"/>
    <x v="1"/>
    <n v="1"/>
    <n v="6044179.0060660485"/>
  </r>
  <r>
    <x v="4"/>
    <x v="0"/>
    <x v="0"/>
    <x v="19"/>
    <x v="1"/>
    <x v="4"/>
    <x v="1"/>
    <x v="1"/>
    <n v="1"/>
    <n v="2905474.6684615384"/>
  </r>
  <r>
    <x v="4"/>
    <x v="0"/>
    <x v="0"/>
    <x v="20"/>
    <x v="0"/>
    <x v="0"/>
    <x v="0"/>
    <x v="0"/>
    <n v="48"/>
    <n v="515122247.09763759"/>
  </r>
  <r>
    <x v="4"/>
    <x v="0"/>
    <x v="0"/>
    <x v="20"/>
    <x v="0"/>
    <x v="0"/>
    <x v="0"/>
    <x v="1"/>
    <n v="44"/>
    <n v="422851831.84075427"/>
  </r>
  <r>
    <x v="4"/>
    <x v="0"/>
    <x v="0"/>
    <x v="20"/>
    <x v="0"/>
    <x v="0"/>
    <x v="3"/>
    <x v="0"/>
    <n v="67"/>
    <n v="466334775.6614092"/>
  </r>
  <r>
    <x v="4"/>
    <x v="0"/>
    <x v="0"/>
    <x v="20"/>
    <x v="0"/>
    <x v="0"/>
    <x v="3"/>
    <x v="1"/>
    <n v="33"/>
    <n v="213970720.90703928"/>
  </r>
  <r>
    <x v="4"/>
    <x v="0"/>
    <x v="0"/>
    <x v="20"/>
    <x v="0"/>
    <x v="0"/>
    <x v="4"/>
    <x v="0"/>
    <n v="5"/>
    <n v="22298599.015500002"/>
  </r>
  <r>
    <x v="4"/>
    <x v="0"/>
    <x v="0"/>
    <x v="20"/>
    <x v="0"/>
    <x v="0"/>
    <x v="4"/>
    <x v="1"/>
    <n v="5"/>
    <n v="21679466.981141686"/>
  </r>
  <r>
    <x v="4"/>
    <x v="0"/>
    <x v="0"/>
    <x v="20"/>
    <x v="0"/>
    <x v="0"/>
    <x v="1"/>
    <x v="0"/>
    <n v="13"/>
    <n v="30780494.25672169"/>
  </r>
  <r>
    <x v="4"/>
    <x v="0"/>
    <x v="0"/>
    <x v="20"/>
    <x v="0"/>
    <x v="0"/>
    <x v="1"/>
    <x v="1"/>
    <n v="23"/>
    <n v="58564637.657332033"/>
  </r>
  <r>
    <x v="4"/>
    <x v="0"/>
    <x v="0"/>
    <x v="20"/>
    <x v="0"/>
    <x v="0"/>
    <x v="2"/>
    <x v="0"/>
    <n v="2"/>
    <n v="3503827.605"/>
  </r>
  <r>
    <x v="4"/>
    <x v="0"/>
    <x v="0"/>
    <x v="20"/>
    <x v="0"/>
    <x v="0"/>
    <x v="2"/>
    <x v="1"/>
    <n v="1"/>
    <n v="1921273.8075000001"/>
  </r>
  <r>
    <x v="4"/>
    <x v="0"/>
    <x v="0"/>
    <x v="20"/>
    <x v="0"/>
    <x v="1"/>
    <x v="0"/>
    <x v="0"/>
    <n v="1"/>
    <n v="9046320"/>
  </r>
  <r>
    <x v="4"/>
    <x v="0"/>
    <x v="0"/>
    <x v="20"/>
    <x v="0"/>
    <x v="1"/>
    <x v="3"/>
    <x v="0"/>
    <n v="654"/>
    <n v="4266493618.2735701"/>
  </r>
  <r>
    <x v="4"/>
    <x v="0"/>
    <x v="0"/>
    <x v="20"/>
    <x v="0"/>
    <x v="1"/>
    <x v="3"/>
    <x v="1"/>
    <n v="886"/>
    <n v="5361169519.1640949"/>
  </r>
  <r>
    <x v="4"/>
    <x v="0"/>
    <x v="0"/>
    <x v="20"/>
    <x v="0"/>
    <x v="1"/>
    <x v="4"/>
    <x v="0"/>
    <n v="35"/>
    <n v="114755033.11949998"/>
  </r>
  <r>
    <x v="4"/>
    <x v="0"/>
    <x v="0"/>
    <x v="20"/>
    <x v="0"/>
    <x v="1"/>
    <x v="4"/>
    <x v="1"/>
    <n v="87"/>
    <n v="293687953.20492977"/>
  </r>
  <r>
    <x v="4"/>
    <x v="0"/>
    <x v="0"/>
    <x v="20"/>
    <x v="0"/>
    <x v="1"/>
    <x v="1"/>
    <x v="0"/>
    <n v="253"/>
    <n v="626557612.83632457"/>
  </r>
  <r>
    <x v="4"/>
    <x v="0"/>
    <x v="0"/>
    <x v="20"/>
    <x v="0"/>
    <x v="1"/>
    <x v="1"/>
    <x v="1"/>
    <n v="367"/>
    <n v="937033043.52075803"/>
  </r>
  <r>
    <x v="4"/>
    <x v="0"/>
    <x v="0"/>
    <x v="20"/>
    <x v="0"/>
    <x v="1"/>
    <x v="2"/>
    <x v="0"/>
    <n v="13"/>
    <n v="24336717.885000002"/>
  </r>
  <r>
    <x v="4"/>
    <x v="0"/>
    <x v="0"/>
    <x v="20"/>
    <x v="0"/>
    <x v="1"/>
    <x v="2"/>
    <x v="1"/>
    <n v="6"/>
    <n v="11101621.695"/>
  </r>
  <r>
    <x v="4"/>
    <x v="0"/>
    <x v="0"/>
    <x v="20"/>
    <x v="0"/>
    <x v="3"/>
    <x v="0"/>
    <x v="0"/>
    <n v="4"/>
    <n v="37455677.142857142"/>
  </r>
  <r>
    <x v="4"/>
    <x v="0"/>
    <x v="0"/>
    <x v="20"/>
    <x v="0"/>
    <x v="3"/>
    <x v="0"/>
    <x v="1"/>
    <n v="6"/>
    <n v="56124882"/>
  </r>
  <r>
    <x v="4"/>
    <x v="0"/>
    <x v="0"/>
    <x v="20"/>
    <x v="0"/>
    <x v="3"/>
    <x v="3"/>
    <x v="0"/>
    <n v="38"/>
    <n v="213648322.72761002"/>
  </r>
  <r>
    <x v="4"/>
    <x v="0"/>
    <x v="0"/>
    <x v="20"/>
    <x v="0"/>
    <x v="3"/>
    <x v="3"/>
    <x v="1"/>
    <n v="67"/>
    <n v="366527001.50237954"/>
  </r>
  <r>
    <x v="4"/>
    <x v="0"/>
    <x v="0"/>
    <x v="20"/>
    <x v="0"/>
    <x v="3"/>
    <x v="4"/>
    <x v="0"/>
    <n v="5"/>
    <n v="14633431.995000001"/>
  </r>
  <r>
    <x v="4"/>
    <x v="0"/>
    <x v="0"/>
    <x v="20"/>
    <x v="0"/>
    <x v="3"/>
    <x v="4"/>
    <x v="1"/>
    <n v="13"/>
    <n v="38118558.404999986"/>
  </r>
  <r>
    <x v="4"/>
    <x v="0"/>
    <x v="0"/>
    <x v="20"/>
    <x v="0"/>
    <x v="3"/>
    <x v="1"/>
    <x v="0"/>
    <n v="5"/>
    <n v="15735349.274999999"/>
  </r>
  <r>
    <x v="4"/>
    <x v="0"/>
    <x v="0"/>
    <x v="20"/>
    <x v="0"/>
    <x v="3"/>
    <x v="1"/>
    <x v="1"/>
    <n v="32"/>
    <n v="99446492.272"/>
  </r>
  <r>
    <x v="4"/>
    <x v="0"/>
    <x v="0"/>
    <x v="20"/>
    <x v="0"/>
    <x v="3"/>
    <x v="2"/>
    <x v="0"/>
    <n v="3"/>
    <n v="8225706.8999999994"/>
  </r>
  <r>
    <x v="4"/>
    <x v="0"/>
    <x v="0"/>
    <x v="20"/>
    <x v="1"/>
    <x v="2"/>
    <x v="3"/>
    <x v="0"/>
    <n v="311"/>
    <n v="1280814593.7749999"/>
  </r>
  <r>
    <x v="4"/>
    <x v="0"/>
    <x v="0"/>
    <x v="20"/>
    <x v="1"/>
    <x v="2"/>
    <x v="3"/>
    <x v="1"/>
    <n v="418"/>
    <n v="1601515607.2263751"/>
  </r>
  <r>
    <x v="4"/>
    <x v="0"/>
    <x v="0"/>
    <x v="20"/>
    <x v="1"/>
    <x v="2"/>
    <x v="4"/>
    <x v="0"/>
    <n v="9"/>
    <n v="29396199"/>
  </r>
  <r>
    <x v="4"/>
    <x v="0"/>
    <x v="0"/>
    <x v="20"/>
    <x v="1"/>
    <x v="2"/>
    <x v="4"/>
    <x v="1"/>
    <n v="23"/>
    <n v="40949853"/>
  </r>
  <r>
    <x v="4"/>
    <x v="0"/>
    <x v="0"/>
    <x v="20"/>
    <x v="1"/>
    <x v="2"/>
    <x v="1"/>
    <x v="0"/>
    <n v="61"/>
    <n v="175924741.7670306"/>
  </r>
  <r>
    <x v="4"/>
    <x v="0"/>
    <x v="0"/>
    <x v="20"/>
    <x v="1"/>
    <x v="2"/>
    <x v="1"/>
    <x v="1"/>
    <n v="84"/>
    <n v="211059409.05000001"/>
  </r>
  <r>
    <x v="4"/>
    <x v="0"/>
    <x v="0"/>
    <x v="20"/>
    <x v="1"/>
    <x v="2"/>
    <x v="2"/>
    <x v="0"/>
    <n v="13"/>
    <n v="19714780"/>
  </r>
  <r>
    <x v="4"/>
    <x v="0"/>
    <x v="0"/>
    <x v="20"/>
    <x v="1"/>
    <x v="2"/>
    <x v="2"/>
    <x v="1"/>
    <n v="3"/>
    <n v="2271705"/>
  </r>
  <r>
    <x v="4"/>
    <x v="0"/>
    <x v="0"/>
    <x v="20"/>
    <x v="1"/>
    <x v="4"/>
    <x v="3"/>
    <x v="0"/>
    <n v="8"/>
    <n v="54308927.919708379"/>
  </r>
  <r>
    <x v="4"/>
    <x v="0"/>
    <x v="0"/>
    <x v="20"/>
    <x v="1"/>
    <x v="4"/>
    <x v="3"/>
    <x v="1"/>
    <n v="5"/>
    <n v="32872936.467102565"/>
  </r>
  <r>
    <x v="4"/>
    <x v="0"/>
    <x v="0"/>
    <x v="20"/>
    <x v="1"/>
    <x v="4"/>
    <x v="4"/>
    <x v="1"/>
    <n v="3"/>
    <n v="10572475.794266688"/>
  </r>
  <r>
    <x v="4"/>
    <x v="0"/>
    <x v="0"/>
    <x v="20"/>
    <x v="1"/>
    <x v="4"/>
    <x v="1"/>
    <x v="0"/>
    <n v="5"/>
    <n v="12723012.143438352"/>
  </r>
  <r>
    <x v="4"/>
    <x v="0"/>
    <x v="0"/>
    <x v="20"/>
    <x v="1"/>
    <x v="4"/>
    <x v="1"/>
    <x v="1"/>
    <n v="5"/>
    <n v="11751202.444147535"/>
  </r>
  <r>
    <x v="4"/>
    <x v="0"/>
    <x v="0"/>
    <x v="20"/>
    <x v="1"/>
    <x v="4"/>
    <x v="2"/>
    <x v="0"/>
    <n v="1"/>
    <n v="1661997.48"/>
  </r>
  <r>
    <x v="4"/>
    <x v="0"/>
    <x v="0"/>
    <x v="20"/>
    <x v="1"/>
    <x v="4"/>
    <x v="2"/>
    <x v="1"/>
    <n v="1"/>
    <n v="1921273.8075000001"/>
  </r>
  <r>
    <x v="4"/>
    <x v="0"/>
    <x v="0"/>
    <x v="21"/>
    <x v="0"/>
    <x v="0"/>
    <x v="0"/>
    <x v="0"/>
    <n v="13"/>
    <n v="162605956.32566038"/>
  </r>
  <r>
    <x v="4"/>
    <x v="0"/>
    <x v="0"/>
    <x v="21"/>
    <x v="0"/>
    <x v="0"/>
    <x v="0"/>
    <x v="1"/>
    <n v="15"/>
    <n v="119561925.33674426"/>
  </r>
  <r>
    <x v="4"/>
    <x v="0"/>
    <x v="0"/>
    <x v="21"/>
    <x v="0"/>
    <x v="0"/>
    <x v="3"/>
    <x v="0"/>
    <n v="1"/>
    <n v="7982227.8404982444"/>
  </r>
  <r>
    <x v="4"/>
    <x v="0"/>
    <x v="0"/>
    <x v="21"/>
    <x v="0"/>
    <x v="0"/>
    <x v="1"/>
    <x v="0"/>
    <n v="1"/>
    <n v="3114148.1946428567"/>
  </r>
  <r>
    <x v="4"/>
    <x v="0"/>
    <x v="0"/>
    <x v="21"/>
    <x v="0"/>
    <x v="1"/>
    <x v="3"/>
    <x v="0"/>
    <n v="45"/>
    <n v="359200252.82242101"/>
  </r>
  <r>
    <x v="4"/>
    <x v="0"/>
    <x v="0"/>
    <x v="21"/>
    <x v="0"/>
    <x v="1"/>
    <x v="3"/>
    <x v="1"/>
    <n v="36"/>
    <n v="265505687.36559531"/>
  </r>
  <r>
    <x v="4"/>
    <x v="0"/>
    <x v="0"/>
    <x v="21"/>
    <x v="0"/>
    <x v="1"/>
    <x v="4"/>
    <x v="0"/>
    <n v="5"/>
    <n v="16627773.325000001"/>
  </r>
  <r>
    <x v="4"/>
    <x v="0"/>
    <x v="0"/>
    <x v="21"/>
    <x v="0"/>
    <x v="1"/>
    <x v="4"/>
    <x v="1"/>
    <n v="8"/>
    <n v="26953476.464999992"/>
  </r>
  <r>
    <x v="4"/>
    <x v="0"/>
    <x v="0"/>
    <x v="21"/>
    <x v="0"/>
    <x v="1"/>
    <x v="1"/>
    <x v="0"/>
    <n v="27"/>
    <n v="84082001.255357131"/>
  </r>
  <r>
    <x v="4"/>
    <x v="0"/>
    <x v="0"/>
    <x v="21"/>
    <x v="0"/>
    <x v="1"/>
    <x v="1"/>
    <x v="1"/>
    <n v="27"/>
    <n v="86122776.506399989"/>
  </r>
  <r>
    <x v="4"/>
    <x v="0"/>
    <x v="0"/>
    <x v="21"/>
    <x v="1"/>
    <x v="2"/>
    <x v="3"/>
    <x v="0"/>
    <n v="90"/>
    <n v="644773650"/>
  </r>
  <r>
    <x v="4"/>
    <x v="0"/>
    <x v="0"/>
    <x v="21"/>
    <x v="1"/>
    <x v="2"/>
    <x v="3"/>
    <x v="1"/>
    <n v="73"/>
    <n v="512672193"/>
  </r>
  <r>
    <x v="4"/>
    <x v="0"/>
    <x v="0"/>
    <x v="21"/>
    <x v="1"/>
    <x v="2"/>
    <x v="4"/>
    <x v="0"/>
    <n v="2"/>
    <n v="7720899"/>
  </r>
  <r>
    <x v="4"/>
    <x v="0"/>
    <x v="0"/>
    <x v="21"/>
    <x v="1"/>
    <x v="2"/>
    <x v="4"/>
    <x v="1"/>
    <n v="5"/>
    <n v="20057754"/>
  </r>
  <r>
    <x v="4"/>
    <x v="0"/>
    <x v="0"/>
    <x v="21"/>
    <x v="1"/>
    <x v="2"/>
    <x v="1"/>
    <x v="0"/>
    <n v="1"/>
    <n v="2767209"/>
  </r>
  <r>
    <x v="4"/>
    <x v="0"/>
    <x v="0"/>
    <x v="21"/>
    <x v="1"/>
    <x v="2"/>
    <x v="1"/>
    <x v="1"/>
    <n v="1"/>
    <n v="2845800"/>
  </r>
  <r>
    <x v="4"/>
    <x v="0"/>
    <x v="0"/>
    <x v="21"/>
    <x v="1"/>
    <x v="4"/>
    <x v="3"/>
    <x v="0"/>
    <n v="1"/>
    <n v="7982227.8404982444"/>
  </r>
  <r>
    <x v="4"/>
    <x v="0"/>
    <x v="0"/>
    <x v="22"/>
    <x v="0"/>
    <x v="0"/>
    <x v="0"/>
    <x v="0"/>
    <n v="59"/>
    <n v="1221816019.1332204"/>
  </r>
  <r>
    <x v="4"/>
    <x v="0"/>
    <x v="0"/>
    <x v="22"/>
    <x v="0"/>
    <x v="0"/>
    <x v="0"/>
    <x v="1"/>
    <n v="31"/>
    <n v="625058450.85148537"/>
  </r>
  <r>
    <x v="4"/>
    <x v="0"/>
    <x v="0"/>
    <x v="22"/>
    <x v="0"/>
    <x v="0"/>
    <x v="3"/>
    <x v="0"/>
    <n v="1020"/>
    <n v="13355322672.736013"/>
  </r>
  <r>
    <x v="4"/>
    <x v="0"/>
    <x v="0"/>
    <x v="22"/>
    <x v="0"/>
    <x v="0"/>
    <x v="3"/>
    <x v="1"/>
    <n v="857"/>
    <n v="9572878473.5645847"/>
  </r>
  <r>
    <x v="4"/>
    <x v="0"/>
    <x v="0"/>
    <x v="22"/>
    <x v="0"/>
    <x v="0"/>
    <x v="4"/>
    <x v="0"/>
    <n v="286"/>
    <n v="1492357253.9828503"/>
  </r>
  <r>
    <x v="4"/>
    <x v="0"/>
    <x v="0"/>
    <x v="22"/>
    <x v="0"/>
    <x v="0"/>
    <x v="4"/>
    <x v="1"/>
    <n v="320"/>
    <n v="1624976939.2939894"/>
  </r>
  <r>
    <x v="4"/>
    <x v="0"/>
    <x v="0"/>
    <x v="22"/>
    <x v="0"/>
    <x v="0"/>
    <x v="1"/>
    <x v="0"/>
    <n v="450"/>
    <n v="1477488612.7545247"/>
  </r>
  <r>
    <x v="4"/>
    <x v="0"/>
    <x v="0"/>
    <x v="22"/>
    <x v="0"/>
    <x v="0"/>
    <x v="1"/>
    <x v="1"/>
    <n v="797"/>
    <n v="2683762981.6276102"/>
  </r>
  <r>
    <x v="4"/>
    <x v="0"/>
    <x v="0"/>
    <x v="22"/>
    <x v="0"/>
    <x v="0"/>
    <x v="2"/>
    <x v="0"/>
    <n v="238"/>
    <n v="650074386.37066352"/>
  </r>
  <r>
    <x v="4"/>
    <x v="0"/>
    <x v="0"/>
    <x v="22"/>
    <x v="0"/>
    <x v="0"/>
    <x v="2"/>
    <x v="1"/>
    <n v="108"/>
    <n v="285032053.59947884"/>
  </r>
  <r>
    <x v="4"/>
    <x v="0"/>
    <x v="0"/>
    <x v="22"/>
    <x v="1"/>
    <x v="2"/>
    <x v="3"/>
    <x v="0"/>
    <n v="25"/>
    <n v="132267045"/>
  </r>
  <r>
    <x v="4"/>
    <x v="0"/>
    <x v="0"/>
    <x v="22"/>
    <x v="1"/>
    <x v="2"/>
    <x v="3"/>
    <x v="1"/>
    <n v="35"/>
    <n v="189009927"/>
  </r>
  <r>
    <x v="4"/>
    <x v="0"/>
    <x v="0"/>
    <x v="22"/>
    <x v="1"/>
    <x v="2"/>
    <x v="4"/>
    <x v="0"/>
    <n v="5"/>
    <n v="17210232"/>
  </r>
  <r>
    <x v="4"/>
    <x v="0"/>
    <x v="0"/>
    <x v="22"/>
    <x v="1"/>
    <x v="2"/>
    <x v="4"/>
    <x v="1"/>
    <n v="8"/>
    <n v="25431945"/>
  </r>
  <r>
    <x v="4"/>
    <x v="0"/>
    <x v="0"/>
    <x v="22"/>
    <x v="1"/>
    <x v="2"/>
    <x v="1"/>
    <x v="0"/>
    <n v="5"/>
    <n v="17406762"/>
  </r>
  <r>
    <x v="4"/>
    <x v="0"/>
    <x v="0"/>
    <x v="22"/>
    <x v="1"/>
    <x v="2"/>
    <x v="1"/>
    <x v="1"/>
    <n v="14"/>
    <n v="36432351"/>
  </r>
  <r>
    <x v="4"/>
    <x v="0"/>
    <x v="0"/>
    <x v="22"/>
    <x v="1"/>
    <x v="2"/>
    <x v="2"/>
    <x v="1"/>
    <n v="1"/>
    <n v="1650000"/>
  </r>
  <r>
    <x v="4"/>
    <x v="0"/>
    <x v="0"/>
    <x v="22"/>
    <x v="1"/>
    <x v="4"/>
    <x v="3"/>
    <x v="0"/>
    <n v="8"/>
    <n v="80780607.264358416"/>
  </r>
  <r>
    <x v="4"/>
    <x v="0"/>
    <x v="0"/>
    <x v="22"/>
    <x v="1"/>
    <x v="4"/>
    <x v="3"/>
    <x v="1"/>
    <n v="13"/>
    <n v="127236218.65702276"/>
  </r>
  <r>
    <x v="4"/>
    <x v="0"/>
    <x v="0"/>
    <x v="22"/>
    <x v="1"/>
    <x v="4"/>
    <x v="4"/>
    <x v="1"/>
    <n v="2"/>
    <n v="10156105.870587435"/>
  </r>
  <r>
    <x v="4"/>
    <x v="0"/>
    <x v="0"/>
    <x v="22"/>
    <x v="1"/>
    <x v="4"/>
    <x v="1"/>
    <x v="0"/>
    <n v="3"/>
    <n v="9849924.0850301646"/>
  </r>
  <r>
    <x v="4"/>
    <x v="0"/>
    <x v="0"/>
    <x v="22"/>
    <x v="1"/>
    <x v="4"/>
    <x v="1"/>
    <x v="1"/>
    <n v="9"/>
    <n v="30305980.971955448"/>
  </r>
  <r>
    <x v="4"/>
    <x v="0"/>
    <x v="0"/>
    <x v="22"/>
    <x v="1"/>
    <x v="4"/>
    <x v="2"/>
    <x v="0"/>
    <n v="7"/>
    <n v="19119834.893254813"/>
  </r>
  <r>
    <x v="4"/>
    <x v="0"/>
    <x v="0"/>
    <x v="22"/>
    <x v="1"/>
    <x v="4"/>
    <x v="2"/>
    <x v="1"/>
    <n v="13"/>
    <n v="34309413.859196521"/>
  </r>
  <r>
    <x v="4"/>
    <x v="0"/>
    <x v="0"/>
    <x v="23"/>
    <x v="0"/>
    <x v="0"/>
    <x v="0"/>
    <x v="0"/>
    <n v="52"/>
    <n v="724315225.41837263"/>
  </r>
  <r>
    <x v="4"/>
    <x v="0"/>
    <x v="0"/>
    <x v="23"/>
    <x v="0"/>
    <x v="0"/>
    <x v="0"/>
    <x v="1"/>
    <n v="10"/>
    <n v="174827411.102938"/>
  </r>
  <r>
    <x v="4"/>
    <x v="0"/>
    <x v="0"/>
    <x v="23"/>
    <x v="0"/>
    <x v="0"/>
    <x v="3"/>
    <x v="0"/>
    <n v="50"/>
    <n v="412649875.31703854"/>
  </r>
  <r>
    <x v="4"/>
    <x v="0"/>
    <x v="0"/>
    <x v="23"/>
    <x v="0"/>
    <x v="0"/>
    <x v="3"/>
    <x v="1"/>
    <n v="10"/>
    <n v="69125148.495924354"/>
  </r>
  <r>
    <x v="4"/>
    <x v="0"/>
    <x v="0"/>
    <x v="23"/>
    <x v="0"/>
    <x v="0"/>
    <x v="4"/>
    <x v="0"/>
    <n v="8"/>
    <n v="24433709.805986851"/>
  </r>
  <r>
    <x v="4"/>
    <x v="0"/>
    <x v="0"/>
    <x v="23"/>
    <x v="0"/>
    <x v="0"/>
    <x v="4"/>
    <x v="1"/>
    <n v="1"/>
    <n v="6534019.9695342872"/>
  </r>
  <r>
    <x v="4"/>
    <x v="0"/>
    <x v="0"/>
    <x v="23"/>
    <x v="0"/>
    <x v="0"/>
    <x v="1"/>
    <x v="0"/>
    <n v="6"/>
    <n v="16189223.155918695"/>
  </r>
  <r>
    <x v="4"/>
    <x v="0"/>
    <x v="0"/>
    <x v="23"/>
    <x v="0"/>
    <x v="0"/>
    <x v="1"/>
    <x v="1"/>
    <n v="28"/>
    <n v="78217383.730006009"/>
  </r>
  <r>
    <x v="4"/>
    <x v="0"/>
    <x v="0"/>
    <x v="23"/>
    <x v="0"/>
    <x v="0"/>
    <x v="2"/>
    <x v="0"/>
    <n v="4"/>
    <n v="8705420.3218649998"/>
  </r>
  <r>
    <x v="4"/>
    <x v="0"/>
    <x v="0"/>
    <x v="23"/>
    <x v="0"/>
    <x v="1"/>
    <x v="3"/>
    <x v="0"/>
    <n v="405"/>
    <n v="3426947948.7171683"/>
  </r>
  <r>
    <x v="4"/>
    <x v="0"/>
    <x v="0"/>
    <x v="23"/>
    <x v="0"/>
    <x v="1"/>
    <x v="3"/>
    <x v="1"/>
    <n v="253"/>
    <n v="2017453282.4262869"/>
  </r>
  <r>
    <x v="4"/>
    <x v="0"/>
    <x v="0"/>
    <x v="23"/>
    <x v="0"/>
    <x v="1"/>
    <x v="4"/>
    <x v="0"/>
    <n v="45"/>
    <n v="144036476.42331657"/>
  </r>
  <r>
    <x v="4"/>
    <x v="0"/>
    <x v="0"/>
    <x v="23"/>
    <x v="0"/>
    <x v="1"/>
    <x v="4"/>
    <x v="1"/>
    <n v="51"/>
    <n v="202635854.63869211"/>
  </r>
  <r>
    <x v="4"/>
    <x v="0"/>
    <x v="0"/>
    <x v="23"/>
    <x v="0"/>
    <x v="1"/>
    <x v="1"/>
    <x v="0"/>
    <n v="48"/>
    <n v="138345324.74166161"/>
  </r>
  <r>
    <x v="4"/>
    <x v="0"/>
    <x v="0"/>
    <x v="23"/>
    <x v="0"/>
    <x v="1"/>
    <x v="1"/>
    <x v="1"/>
    <n v="87"/>
    <n v="239980557.63712013"/>
  </r>
  <r>
    <x v="4"/>
    <x v="0"/>
    <x v="0"/>
    <x v="23"/>
    <x v="0"/>
    <x v="1"/>
    <x v="2"/>
    <x v="0"/>
    <n v="12"/>
    <n v="25587319.770690002"/>
  </r>
  <r>
    <x v="4"/>
    <x v="0"/>
    <x v="0"/>
    <x v="23"/>
    <x v="0"/>
    <x v="1"/>
    <x v="2"/>
    <x v="1"/>
    <n v="3"/>
    <n v="6558442.4384250008"/>
  </r>
  <r>
    <x v="4"/>
    <x v="0"/>
    <x v="0"/>
    <x v="23"/>
    <x v="1"/>
    <x v="2"/>
    <x v="3"/>
    <x v="0"/>
    <n v="52"/>
    <n v="399895296.3054285"/>
  </r>
  <r>
    <x v="4"/>
    <x v="0"/>
    <x v="0"/>
    <x v="23"/>
    <x v="1"/>
    <x v="2"/>
    <x v="3"/>
    <x v="1"/>
    <n v="28"/>
    <n v="170014332.69565219"/>
  </r>
  <r>
    <x v="4"/>
    <x v="0"/>
    <x v="0"/>
    <x v="23"/>
    <x v="1"/>
    <x v="2"/>
    <x v="4"/>
    <x v="1"/>
    <n v="2"/>
    <n v="8866647"/>
  </r>
  <r>
    <x v="4"/>
    <x v="0"/>
    <x v="0"/>
    <x v="23"/>
    <x v="1"/>
    <x v="2"/>
    <x v="1"/>
    <x v="0"/>
    <n v="11"/>
    <n v="26550534"/>
  </r>
  <r>
    <x v="4"/>
    <x v="0"/>
    <x v="0"/>
    <x v="23"/>
    <x v="1"/>
    <x v="2"/>
    <x v="1"/>
    <x v="1"/>
    <n v="10"/>
    <n v="21577434"/>
  </r>
  <r>
    <x v="4"/>
    <x v="0"/>
    <x v="0"/>
    <x v="23"/>
    <x v="1"/>
    <x v="2"/>
    <x v="2"/>
    <x v="1"/>
    <n v="1"/>
    <n v="1537809"/>
  </r>
  <r>
    <x v="4"/>
    <x v="0"/>
    <x v="0"/>
    <x v="23"/>
    <x v="1"/>
    <x v="4"/>
    <x v="3"/>
    <x v="0"/>
    <n v="4"/>
    <n v="31785821.015177529"/>
  </r>
  <r>
    <x v="4"/>
    <x v="0"/>
    <x v="0"/>
    <x v="23"/>
    <x v="1"/>
    <x v="4"/>
    <x v="3"/>
    <x v="1"/>
    <n v="3"/>
    <n v="28538824.114366189"/>
  </r>
  <r>
    <x v="4"/>
    <x v="0"/>
    <x v="0"/>
    <x v="23"/>
    <x v="1"/>
    <x v="4"/>
    <x v="4"/>
    <x v="1"/>
    <n v="2"/>
    <n v="13068039.939068574"/>
  </r>
  <r>
    <x v="4"/>
    <x v="0"/>
    <x v="0"/>
    <x v="23"/>
    <x v="1"/>
    <x v="4"/>
    <x v="1"/>
    <x v="0"/>
    <n v="2"/>
    <n v="5183561.5624421053"/>
  </r>
  <r>
    <x v="4"/>
    <x v="0"/>
    <x v="0"/>
    <x v="23"/>
    <x v="1"/>
    <x v="4"/>
    <x v="1"/>
    <x v="1"/>
    <n v="1"/>
    <n v="2695274.0004324326"/>
  </r>
  <r>
    <x v="4"/>
    <x v="0"/>
    <x v="0"/>
    <x v="24"/>
    <x v="0"/>
    <x v="0"/>
    <x v="0"/>
    <x v="0"/>
    <n v="30"/>
    <n v="334148355.23322999"/>
  </r>
  <r>
    <x v="4"/>
    <x v="0"/>
    <x v="0"/>
    <x v="24"/>
    <x v="0"/>
    <x v="0"/>
    <x v="0"/>
    <x v="1"/>
    <n v="9"/>
    <n v="118607455.92857143"/>
  </r>
  <r>
    <x v="4"/>
    <x v="0"/>
    <x v="0"/>
    <x v="24"/>
    <x v="0"/>
    <x v="0"/>
    <x v="3"/>
    <x v="0"/>
    <n v="3"/>
    <n v="21482302.258137237"/>
  </r>
  <r>
    <x v="4"/>
    <x v="0"/>
    <x v="0"/>
    <x v="24"/>
    <x v="0"/>
    <x v="0"/>
    <x v="4"/>
    <x v="1"/>
    <n v="1"/>
    <n v="3128441.9077500002"/>
  </r>
  <r>
    <x v="4"/>
    <x v="0"/>
    <x v="0"/>
    <x v="24"/>
    <x v="0"/>
    <x v="0"/>
    <x v="1"/>
    <x v="1"/>
    <n v="3"/>
    <n v="8178103.5050750002"/>
  </r>
  <r>
    <x v="4"/>
    <x v="0"/>
    <x v="0"/>
    <x v="24"/>
    <x v="0"/>
    <x v="1"/>
    <x v="0"/>
    <x v="1"/>
    <n v="1"/>
    <n v="21165253.5"/>
  </r>
  <r>
    <x v="4"/>
    <x v="0"/>
    <x v="0"/>
    <x v="24"/>
    <x v="0"/>
    <x v="1"/>
    <x v="3"/>
    <x v="0"/>
    <n v="349"/>
    <n v="2695522750.34762"/>
  </r>
  <r>
    <x v="4"/>
    <x v="0"/>
    <x v="0"/>
    <x v="24"/>
    <x v="0"/>
    <x v="1"/>
    <x v="3"/>
    <x v="1"/>
    <n v="448"/>
    <n v="3282403816.9332423"/>
  </r>
  <r>
    <x v="4"/>
    <x v="0"/>
    <x v="0"/>
    <x v="24"/>
    <x v="0"/>
    <x v="1"/>
    <x v="4"/>
    <x v="0"/>
    <n v="23"/>
    <n v="76402748.571490899"/>
  </r>
  <r>
    <x v="4"/>
    <x v="0"/>
    <x v="0"/>
    <x v="24"/>
    <x v="0"/>
    <x v="1"/>
    <x v="4"/>
    <x v="1"/>
    <n v="57"/>
    <n v="191103812.39428112"/>
  </r>
  <r>
    <x v="4"/>
    <x v="0"/>
    <x v="0"/>
    <x v="24"/>
    <x v="0"/>
    <x v="1"/>
    <x v="1"/>
    <x v="0"/>
    <n v="26"/>
    <n v="73203752.183349997"/>
  </r>
  <r>
    <x v="4"/>
    <x v="0"/>
    <x v="0"/>
    <x v="24"/>
    <x v="0"/>
    <x v="1"/>
    <x v="1"/>
    <x v="1"/>
    <n v="55"/>
    <n v="155330355.52052501"/>
  </r>
  <r>
    <x v="4"/>
    <x v="0"/>
    <x v="0"/>
    <x v="24"/>
    <x v="0"/>
    <x v="1"/>
    <x v="2"/>
    <x v="0"/>
    <n v="2"/>
    <n v="4325582.5187999997"/>
  </r>
  <r>
    <x v="4"/>
    <x v="0"/>
    <x v="0"/>
    <x v="24"/>
    <x v="1"/>
    <x v="2"/>
    <x v="3"/>
    <x v="0"/>
    <n v="24"/>
    <n v="97744374"/>
  </r>
  <r>
    <x v="4"/>
    <x v="0"/>
    <x v="0"/>
    <x v="24"/>
    <x v="1"/>
    <x v="2"/>
    <x v="3"/>
    <x v="1"/>
    <n v="31"/>
    <n v="155542377"/>
  </r>
  <r>
    <x v="4"/>
    <x v="0"/>
    <x v="0"/>
    <x v="24"/>
    <x v="1"/>
    <x v="2"/>
    <x v="4"/>
    <x v="0"/>
    <n v="10"/>
    <n v="34196736"/>
  </r>
  <r>
    <x v="4"/>
    <x v="0"/>
    <x v="0"/>
    <x v="24"/>
    <x v="1"/>
    <x v="2"/>
    <x v="4"/>
    <x v="1"/>
    <n v="7"/>
    <n v="22898865"/>
  </r>
  <r>
    <x v="4"/>
    <x v="0"/>
    <x v="0"/>
    <x v="24"/>
    <x v="1"/>
    <x v="2"/>
    <x v="1"/>
    <x v="0"/>
    <n v="5"/>
    <n v="11723031"/>
  </r>
  <r>
    <x v="4"/>
    <x v="0"/>
    <x v="0"/>
    <x v="24"/>
    <x v="1"/>
    <x v="2"/>
    <x v="1"/>
    <x v="1"/>
    <n v="5"/>
    <n v="8986335"/>
  </r>
  <r>
    <x v="4"/>
    <x v="0"/>
    <x v="0"/>
    <x v="24"/>
    <x v="1"/>
    <x v="2"/>
    <x v="2"/>
    <x v="0"/>
    <n v="1"/>
    <n v="1708335"/>
  </r>
  <r>
    <x v="4"/>
    <x v="0"/>
    <x v="0"/>
    <x v="24"/>
    <x v="1"/>
    <x v="2"/>
    <x v="2"/>
    <x v="1"/>
    <n v="1"/>
    <n v="1500000"/>
  </r>
  <r>
    <x v="4"/>
    <x v="0"/>
    <x v="0"/>
    <x v="24"/>
    <x v="1"/>
    <x v="4"/>
    <x v="3"/>
    <x v="0"/>
    <n v="2"/>
    <n v="14540582.224395514"/>
  </r>
  <r>
    <x v="4"/>
    <x v="0"/>
    <x v="0"/>
    <x v="24"/>
    <x v="1"/>
    <x v="4"/>
    <x v="3"/>
    <x v="1"/>
    <n v="10"/>
    <n v="76224164.06744273"/>
  </r>
  <r>
    <x v="4"/>
    <x v="0"/>
    <x v="0"/>
    <x v="24"/>
    <x v="1"/>
    <x v="4"/>
    <x v="4"/>
    <x v="1"/>
    <n v="1"/>
    <n v="2892872.4411111115"/>
  </r>
  <r>
    <x v="4"/>
    <x v="0"/>
    <x v="0"/>
    <x v="24"/>
    <x v="1"/>
    <x v="4"/>
    <x v="1"/>
    <x v="0"/>
    <n v="1"/>
    <n v="2711286.8933333331"/>
  </r>
  <r>
    <x v="4"/>
    <x v="0"/>
    <x v="0"/>
    <x v="24"/>
    <x v="1"/>
    <x v="4"/>
    <x v="1"/>
    <x v="1"/>
    <n v="2"/>
    <n v="6018697.2883333322"/>
  </r>
  <r>
    <x v="4"/>
    <x v="0"/>
    <x v="0"/>
    <x v="25"/>
    <x v="0"/>
    <x v="0"/>
    <x v="0"/>
    <x v="0"/>
    <n v="25"/>
    <n v="293744708.10302001"/>
  </r>
  <r>
    <x v="4"/>
    <x v="0"/>
    <x v="0"/>
    <x v="25"/>
    <x v="0"/>
    <x v="0"/>
    <x v="0"/>
    <x v="1"/>
    <n v="6"/>
    <n v="81298624.5"/>
  </r>
  <r>
    <x v="4"/>
    <x v="0"/>
    <x v="0"/>
    <x v="25"/>
    <x v="0"/>
    <x v="0"/>
    <x v="3"/>
    <x v="0"/>
    <n v="40"/>
    <n v="257661816.73025119"/>
  </r>
  <r>
    <x v="4"/>
    <x v="0"/>
    <x v="0"/>
    <x v="25"/>
    <x v="0"/>
    <x v="0"/>
    <x v="3"/>
    <x v="1"/>
    <n v="18"/>
    <n v="114819054.38099796"/>
  </r>
  <r>
    <x v="4"/>
    <x v="0"/>
    <x v="0"/>
    <x v="25"/>
    <x v="0"/>
    <x v="0"/>
    <x v="4"/>
    <x v="0"/>
    <n v="5"/>
    <n v="13746813.82173913"/>
  </r>
  <r>
    <x v="4"/>
    <x v="0"/>
    <x v="0"/>
    <x v="25"/>
    <x v="0"/>
    <x v="0"/>
    <x v="4"/>
    <x v="1"/>
    <n v="9"/>
    <n v="24357265.935576919"/>
  </r>
  <r>
    <x v="4"/>
    <x v="0"/>
    <x v="0"/>
    <x v="25"/>
    <x v="0"/>
    <x v="0"/>
    <x v="1"/>
    <x v="0"/>
    <n v="15"/>
    <n v="38225613.914563507"/>
  </r>
  <r>
    <x v="4"/>
    <x v="0"/>
    <x v="0"/>
    <x v="25"/>
    <x v="0"/>
    <x v="0"/>
    <x v="1"/>
    <x v="1"/>
    <n v="37"/>
    <n v="94139781.666800082"/>
  </r>
  <r>
    <x v="4"/>
    <x v="0"/>
    <x v="0"/>
    <x v="25"/>
    <x v="0"/>
    <x v="0"/>
    <x v="2"/>
    <x v="0"/>
    <n v="12"/>
    <n v="23578690.004383549"/>
  </r>
  <r>
    <x v="4"/>
    <x v="0"/>
    <x v="0"/>
    <x v="25"/>
    <x v="0"/>
    <x v="1"/>
    <x v="3"/>
    <x v="0"/>
    <n v="202"/>
    <n v="1313738779.5787368"/>
  </r>
  <r>
    <x v="4"/>
    <x v="0"/>
    <x v="0"/>
    <x v="25"/>
    <x v="0"/>
    <x v="1"/>
    <x v="3"/>
    <x v="1"/>
    <n v="205"/>
    <n v="1300356909.0096552"/>
  </r>
  <r>
    <x v="4"/>
    <x v="0"/>
    <x v="0"/>
    <x v="25"/>
    <x v="0"/>
    <x v="1"/>
    <x v="4"/>
    <x v="0"/>
    <n v="18"/>
    <n v="49488529.758260861"/>
  </r>
  <r>
    <x v="4"/>
    <x v="0"/>
    <x v="0"/>
    <x v="25"/>
    <x v="0"/>
    <x v="1"/>
    <x v="4"/>
    <x v="1"/>
    <n v="22"/>
    <n v="62112741.484615371"/>
  </r>
  <r>
    <x v="4"/>
    <x v="0"/>
    <x v="0"/>
    <x v="25"/>
    <x v="0"/>
    <x v="1"/>
    <x v="1"/>
    <x v="0"/>
    <n v="53"/>
    <n v="134013767.95543659"/>
  </r>
  <r>
    <x v="4"/>
    <x v="0"/>
    <x v="0"/>
    <x v="25"/>
    <x v="0"/>
    <x v="1"/>
    <x v="1"/>
    <x v="1"/>
    <n v="64"/>
    <n v="163673135.90600014"/>
  </r>
  <r>
    <x v="4"/>
    <x v="0"/>
    <x v="0"/>
    <x v="25"/>
    <x v="0"/>
    <x v="1"/>
    <x v="2"/>
    <x v="0"/>
    <n v="62"/>
    <n v="121823231.68931501"/>
  </r>
  <r>
    <x v="4"/>
    <x v="0"/>
    <x v="0"/>
    <x v="25"/>
    <x v="0"/>
    <x v="1"/>
    <x v="2"/>
    <x v="1"/>
    <n v="43"/>
    <n v="80798382.030000001"/>
  </r>
  <r>
    <x v="4"/>
    <x v="0"/>
    <x v="0"/>
    <x v="25"/>
    <x v="1"/>
    <x v="2"/>
    <x v="3"/>
    <x v="0"/>
    <n v="546"/>
    <n v="929303160"/>
  </r>
  <r>
    <x v="4"/>
    <x v="0"/>
    <x v="0"/>
    <x v="25"/>
    <x v="1"/>
    <x v="2"/>
    <x v="3"/>
    <x v="1"/>
    <n v="270"/>
    <n v="450188055"/>
  </r>
  <r>
    <x v="4"/>
    <x v="0"/>
    <x v="0"/>
    <x v="25"/>
    <x v="1"/>
    <x v="2"/>
    <x v="4"/>
    <x v="0"/>
    <n v="347"/>
    <n v="277180635"/>
  </r>
  <r>
    <x v="4"/>
    <x v="0"/>
    <x v="0"/>
    <x v="25"/>
    <x v="1"/>
    <x v="2"/>
    <x v="4"/>
    <x v="1"/>
    <n v="145"/>
    <n v="133758840"/>
  </r>
  <r>
    <x v="4"/>
    <x v="0"/>
    <x v="0"/>
    <x v="25"/>
    <x v="1"/>
    <x v="2"/>
    <x v="1"/>
    <x v="0"/>
    <n v="10"/>
    <n v="20253885"/>
  </r>
  <r>
    <x v="4"/>
    <x v="0"/>
    <x v="0"/>
    <x v="25"/>
    <x v="1"/>
    <x v="2"/>
    <x v="1"/>
    <x v="1"/>
    <n v="16"/>
    <n v="31328751"/>
  </r>
  <r>
    <x v="4"/>
    <x v="0"/>
    <x v="0"/>
    <x v="25"/>
    <x v="1"/>
    <x v="2"/>
    <x v="2"/>
    <x v="0"/>
    <n v="10"/>
    <n v="12648804"/>
  </r>
  <r>
    <x v="4"/>
    <x v="0"/>
    <x v="0"/>
    <x v="25"/>
    <x v="1"/>
    <x v="2"/>
    <x v="2"/>
    <x v="1"/>
    <n v="2"/>
    <n v="2239941"/>
  </r>
  <r>
    <x v="4"/>
    <x v="0"/>
    <x v="0"/>
    <x v="25"/>
    <x v="1"/>
    <x v="4"/>
    <x v="3"/>
    <x v="0"/>
    <n v="9"/>
    <n v="59382201.172476426"/>
  </r>
  <r>
    <x v="4"/>
    <x v="0"/>
    <x v="0"/>
    <x v="25"/>
    <x v="1"/>
    <x v="4"/>
    <x v="3"/>
    <x v="1"/>
    <n v="5"/>
    <n v="32157806.009567499"/>
  </r>
  <r>
    <x v="4"/>
    <x v="0"/>
    <x v="0"/>
    <x v="25"/>
    <x v="1"/>
    <x v="4"/>
    <x v="1"/>
    <x v="0"/>
    <n v="3"/>
    <n v="7441883.839166671"/>
  </r>
  <r>
    <x v="4"/>
    <x v="0"/>
    <x v="0"/>
    <x v="25"/>
    <x v="1"/>
    <x v="4"/>
    <x v="2"/>
    <x v="0"/>
    <n v="2"/>
    <n v="3929781.6673972579"/>
  </r>
  <r>
    <x v="4"/>
    <x v="0"/>
    <x v="0"/>
    <x v="25"/>
    <x v="1"/>
    <x v="4"/>
    <x v="2"/>
    <x v="1"/>
    <n v="3"/>
    <n v="5637096.4206976751"/>
  </r>
  <r>
    <x v="4"/>
    <x v="0"/>
    <x v="0"/>
    <x v="25"/>
    <x v="1"/>
    <x v="3"/>
    <x v="3"/>
    <x v="0"/>
    <n v="28"/>
    <n v="85001133"/>
  </r>
  <r>
    <x v="4"/>
    <x v="0"/>
    <x v="0"/>
    <x v="25"/>
    <x v="1"/>
    <x v="3"/>
    <x v="3"/>
    <x v="1"/>
    <n v="11"/>
    <n v="25382448"/>
  </r>
  <r>
    <x v="4"/>
    <x v="0"/>
    <x v="0"/>
    <x v="25"/>
    <x v="1"/>
    <x v="3"/>
    <x v="4"/>
    <x v="0"/>
    <n v="23"/>
    <n v="61420938"/>
  </r>
  <r>
    <x v="4"/>
    <x v="0"/>
    <x v="0"/>
    <x v="25"/>
    <x v="1"/>
    <x v="3"/>
    <x v="4"/>
    <x v="1"/>
    <n v="9"/>
    <n v="17181765"/>
  </r>
  <r>
    <x v="4"/>
    <x v="0"/>
    <x v="0"/>
    <x v="25"/>
    <x v="1"/>
    <x v="3"/>
    <x v="1"/>
    <x v="0"/>
    <n v="19"/>
    <n v="36456105"/>
  </r>
  <r>
    <x v="4"/>
    <x v="0"/>
    <x v="0"/>
    <x v="25"/>
    <x v="1"/>
    <x v="3"/>
    <x v="1"/>
    <x v="1"/>
    <n v="25"/>
    <n v="39396225"/>
  </r>
  <r>
    <x v="4"/>
    <x v="0"/>
    <x v="0"/>
    <x v="25"/>
    <x v="1"/>
    <x v="3"/>
    <x v="2"/>
    <x v="0"/>
    <n v="101"/>
    <n v="137696709"/>
  </r>
  <r>
    <x v="4"/>
    <x v="0"/>
    <x v="0"/>
    <x v="25"/>
    <x v="1"/>
    <x v="3"/>
    <x v="2"/>
    <x v="1"/>
    <n v="51"/>
    <n v="62764620"/>
  </r>
  <r>
    <x v="4"/>
    <x v="0"/>
    <x v="0"/>
    <x v="26"/>
    <x v="0"/>
    <x v="0"/>
    <x v="0"/>
    <x v="0"/>
    <n v="7"/>
    <n v="95530974"/>
  </r>
  <r>
    <x v="4"/>
    <x v="0"/>
    <x v="0"/>
    <x v="26"/>
    <x v="0"/>
    <x v="0"/>
    <x v="0"/>
    <x v="1"/>
    <n v="41"/>
    <n v="446505116.61145997"/>
  </r>
  <r>
    <x v="4"/>
    <x v="0"/>
    <x v="0"/>
    <x v="26"/>
    <x v="0"/>
    <x v="0"/>
    <x v="3"/>
    <x v="0"/>
    <n v="22"/>
    <n v="140223939.27402571"/>
  </r>
  <r>
    <x v="4"/>
    <x v="0"/>
    <x v="0"/>
    <x v="26"/>
    <x v="0"/>
    <x v="0"/>
    <x v="3"/>
    <x v="1"/>
    <n v="95"/>
    <n v="607214955.38316202"/>
  </r>
  <r>
    <x v="4"/>
    <x v="0"/>
    <x v="0"/>
    <x v="26"/>
    <x v="0"/>
    <x v="0"/>
    <x v="4"/>
    <x v="0"/>
    <n v="4"/>
    <n v="15531185.594999999"/>
  </r>
  <r>
    <x v="4"/>
    <x v="0"/>
    <x v="0"/>
    <x v="26"/>
    <x v="0"/>
    <x v="0"/>
    <x v="4"/>
    <x v="1"/>
    <n v="22"/>
    <n v="82591673.937749997"/>
  </r>
  <r>
    <x v="4"/>
    <x v="0"/>
    <x v="0"/>
    <x v="26"/>
    <x v="0"/>
    <x v="0"/>
    <x v="1"/>
    <x v="0"/>
    <n v="5"/>
    <n v="13622176.660178572"/>
  </r>
  <r>
    <x v="4"/>
    <x v="0"/>
    <x v="0"/>
    <x v="26"/>
    <x v="0"/>
    <x v="1"/>
    <x v="3"/>
    <x v="0"/>
    <n v="55"/>
    <n v="358231883.62174308"/>
  </r>
  <r>
    <x v="4"/>
    <x v="0"/>
    <x v="0"/>
    <x v="26"/>
    <x v="0"/>
    <x v="1"/>
    <x v="3"/>
    <x v="1"/>
    <n v="204"/>
    <n v="1290862752.9814382"/>
  </r>
  <r>
    <x v="4"/>
    <x v="0"/>
    <x v="0"/>
    <x v="26"/>
    <x v="0"/>
    <x v="1"/>
    <x v="4"/>
    <x v="0"/>
    <n v="2"/>
    <n v="6294139.709999999"/>
  </r>
  <r>
    <x v="4"/>
    <x v="0"/>
    <x v="0"/>
    <x v="26"/>
    <x v="0"/>
    <x v="1"/>
    <x v="4"/>
    <x v="1"/>
    <n v="20"/>
    <n v="70190264.132250011"/>
  </r>
  <r>
    <x v="4"/>
    <x v="0"/>
    <x v="0"/>
    <x v="26"/>
    <x v="0"/>
    <x v="1"/>
    <x v="1"/>
    <x v="0"/>
    <n v="11"/>
    <n v="30340401.195535712"/>
  </r>
  <r>
    <x v="4"/>
    <x v="0"/>
    <x v="0"/>
    <x v="26"/>
    <x v="0"/>
    <x v="1"/>
    <x v="1"/>
    <x v="1"/>
    <n v="23"/>
    <n v="64328940.914999999"/>
  </r>
  <r>
    <x v="4"/>
    <x v="0"/>
    <x v="0"/>
    <x v="26"/>
    <x v="0"/>
    <x v="1"/>
    <x v="2"/>
    <x v="0"/>
    <n v="26"/>
    <n v="48483286.334999993"/>
  </r>
  <r>
    <x v="4"/>
    <x v="0"/>
    <x v="0"/>
    <x v="26"/>
    <x v="0"/>
    <x v="1"/>
    <x v="2"/>
    <x v="1"/>
    <n v="7"/>
    <n v="13031797.694999998"/>
  </r>
  <r>
    <x v="4"/>
    <x v="0"/>
    <x v="0"/>
    <x v="26"/>
    <x v="1"/>
    <x v="2"/>
    <x v="3"/>
    <x v="0"/>
    <n v="18"/>
    <n v="96328158"/>
  </r>
  <r>
    <x v="4"/>
    <x v="0"/>
    <x v="0"/>
    <x v="26"/>
    <x v="1"/>
    <x v="2"/>
    <x v="3"/>
    <x v="1"/>
    <n v="30"/>
    <n v="131850684"/>
  </r>
  <r>
    <x v="4"/>
    <x v="0"/>
    <x v="0"/>
    <x v="26"/>
    <x v="1"/>
    <x v="2"/>
    <x v="4"/>
    <x v="0"/>
    <n v="2"/>
    <n v="8905830"/>
  </r>
  <r>
    <x v="4"/>
    <x v="0"/>
    <x v="0"/>
    <x v="26"/>
    <x v="1"/>
    <x v="2"/>
    <x v="1"/>
    <x v="1"/>
    <n v="2"/>
    <n v="6462381"/>
  </r>
  <r>
    <x v="4"/>
    <x v="0"/>
    <x v="0"/>
    <x v="26"/>
    <x v="1"/>
    <x v="4"/>
    <x v="3"/>
    <x v="0"/>
    <n v="2"/>
    <n v="12468647.73630492"/>
  </r>
  <r>
    <x v="4"/>
    <x v="0"/>
    <x v="0"/>
    <x v="26"/>
    <x v="1"/>
    <x v="4"/>
    <x v="3"/>
    <x v="1"/>
    <n v="6"/>
    <n v="36635626.950153485"/>
  </r>
  <r>
    <x v="4"/>
    <x v="0"/>
    <x v="0"/>
    <x v="27"/>
    <x v="0"/>
    <x v="0"/>
    <x v="0"/>
    <x v="0"/>
    <n v="31"/>
    <n v="323664523.49232876"/>
  </r>
  <r>
    <x v="4"/>
    <x v="0"/>
    <x v="0"/>
    <x v="27"/>
    <x v="0"/>
    <x v="0"/>
    <x v="0"/>
    <x v="1"/>
    <n v="14"/>
    <n v="139380842.11056"/>
  </r>
  <r>
    <x v="4"/>
    <x v="0"/>
    <x v="0"/>
    <x v="27"/>
    <x v="0"/>
    <x v="0"/>
    <x v="3"/>
    <x v="0"/>
    <n v="9"/>
    <n v="68895581.699872509"/>
  </r>
  <r>
    <x v="4"/>
    <x v="0"/>
    <x v="0"/>
    <x v="27"/>
    <x v="0"/>
    <x v="0"/>
    <x v="3"/>
    <x v="1"/>
    <n v="6"/>
    <n v="47180277.558776475"/>
  </r>
  <r>
    <x v="4"/>
    <x v="0"/>
    <x v="0"/>
    <x v="27"/>
    <x v="0"/>
    <x v="0"/>
    <x v="4"/>
    <x v="0"/>
    <n v="5"/>
    <n v="19227530.168932501"/>
  </r>
  <r>
    <x v="4"/>
    <x v="0"/>
    <x v="0"/>
    <x v="27"/>
    <x v="0"/>
    <x v="0"/>
    <x v="4"/>
    <x v="1"/>
    <n v="6"/>
    <n v="21296776.886136815"/>
  </r>
  <r>
    <x v="4"/>
    <x v="0"/>
    <x v="0"/>
    <x v="27"/>
    <x v="0"/>
    <x v="0"/>
    <x v="1"/>
    <x v="0"/>
    <n v="13"/>
    <n v="37275062.929419547"/>
  </r>
  <r>
    <x v="4"/>
    <x v="0"/>
    <x v="0"/>
    <x v="27"/>
    <x v="0"/>
    <x v="0"/>
    <x v="1"/>
    <x v="1"/>
    <n v="24"/>
    <n v="71867105.55684936"/>
  </r>
  <r>
    <x v="4"/>
    <x v="0"/>
    <x v="0"/>
    <x v="27"/>
    <x v="0"/>
    <x v="0"/>
    <x v="2"/>
    <x v="0"/>
    <n v="17"/>
    <n v="38611824.323142856"/>
  </r>
  <r>
    <x v="4"/>
    <x v="0"/>
    <x v="0"/>
    <x v="27"/>
    <x v="0"/>
    <x v="1"/>
    <x v="3"/>
    <x v="0"/>
    <n v="65"/>
    <n v="497579201.16574585"/>
  </r>
  <r>
    <x v="4"/>
    <x v="0"/>
    <x v="0"/>
    <x v="27"/>
    <x v="0"/>
    <x v="1"/>
    <x v="3"/>
    <x v="1"/>
    <n v="44"/>
    <n v="345988702.09769416"/>
  </r>
  <r>
    <x v="4"/>
    <x v="0"/>
    <x v="0"/>
    <x v="27"/>
    <x v="0"/>
    <x v="1"/>
    <x v="4"/>
    <x v="0"/>
    <n v="13"/>
    <n v="61124787.191527501"/>
  </r>
  <r>
    <x v="4"/>
    <x v="0"/>
    <x v="0"/>
    <x v="27"/>
    <x v="0"/>
    <x v="1"/>
    <x v="4"/>
    <x v="1"/>
    <n v="28"/>
    <n v="113383868.88932316"/>
  </r>
  <r>
    <x v="4"/>
    <x v="0"/>
    <x v="0"/>
    <x v="27"/>
    <x v="0"/>
    <x v="1"/>
    <x v="1"/>
    <x v="0"/>
    <n v="42"/>
    <n v="120427126.38735546"/>
  </r>
  <r>
    <x v="4"/>
    <x v="0"/>
    <x v="0"/>
    <x v="27"/>
    <x v="0"/>
    <x v="1"/>
    <x v="1"/>
    <x v="1"/>
    <n v="53"/>
    <n v="158706524.77137569"/>
  </r>
  <r>
    <x v="4"/>
    <x v="0"/>
    <x v="0"/>
    <x v="27"/>
    <x v="0"/>
    <x v="1"/>
    <x v="2"/>
    <x v="0"/>
    <n v="18"/>
    <n v="40883108.106857136"/>
  </r>
  <r>
    <x v="4"/>
    <x v="0"/>
    <x v="0"/>
    <x v="27"/>
    <x v="0"/>
    <x v="1"/>
    <x v="2"/>
    <x v="1"/>
    <n v="1"/>
    <n v="2283251.3849999998"/>
  </r>
  <r>
    <x v="4"/>
    <x v="0"/>
    <x v="0"/>
    <x v="27"/>
    <x v="1"/>
    <x v="2"/>
    <x v="3"/>
    <x v="0"/>
    <n v="28"/>
    <n v="94275000"/>
  </r>
  <r>
    <x v="4"/>
    <x v="0"/>
    <x v="0"/>
    <x v="27"/>
    <x v="1"/>
    <x v="2"/>
    <x v="3"/>
    <x v="1"/>
    <n v="18"/>
    <n v="56130000"/>
  </r>
  <r>
    <x v="4"/>
    <x v="0"/>
    <x v="0"/>
    <x v="27"/>
    <x v="1"/>
    <x v="2"/>
    <x v="4"/>
    <x v="0"/>
    <n v="13"/>
    <n v="29055000"/>
  </r>
  <r>
    <x v="4"/>
    <x v="0"/>
    <x v="0"/>
    <x v="27"/>
    <x v="1"/>
    <x v="2"/>
    <x v="4"/>
    <x v="1"/>
    <n v="8"/>
    <n v="18180000"/>
  </r>
  <r>
    <x v="4"/>
    <x v="0"/>
    <x v="0"/>
    <x v="27"/>
    <x v="1"/>
    <x v="2"/>
    <x v="1"/>
    <x v="0"/>
    <n v="46"/>
    <n v="82200000"/>
  </r>
  <r>
    <x v="4"/>
    <x v="0"/>
    <x v="0"/>
    <x v="27"/>
    <x v="1"/>
    <x v="2"/>
    <x v="1"/>
    <x v="1"/>
    <n v="49"/>
    <n v="90645000"/>
  </r>
  <r>
    <x v="4"/>
    <x v="0"/>
    <x v="0"/>
    <x v="27"/>
    <x v="1"/>
    <x v="2"/>
    <x v="2"/>
    <x v="0"/>
    <n v="1"/>
    <n v="1455000"/>
  </r>
  <r>
    <x v="4"/>
    <x v="0"/>
    <x v="0"/>
    <x v="27"/>
    <x v="1"/>
    <x v="3"/>
    <x v="1"/>
    <x v="0"/>
    <n v="16"/>
    <n v="20873400"/>
  </r>
  <r>
    <x v="4"/>
    <x v="0"/>
    <x v="0"/>
    <x v="28"/>
    <x v="0"/>
    <x v="0"/>
    <x v="0"/>
    <x v="0"/>
    <n v="18"/>
    <n v="172653896.70175201"/>
  </r>
  <r>
    <x v="4"/>
    <x v="0"/>
    <x v="0"/>
    <x v="28"/>
    <x v="0"/>
    <x v="0"/>
    <x v="0"/>
    <x v="1"/>
    <n v="27"/>
    <n v="251263249.08666858"/>
  </r>
  <r>
    <x v="4"/>
    <x v="0"/>
    <x v="0"/>
    <x v="28"/>
    <x v="0"/>
    <x v="0"/>
    <x v="3"/>
    <x v="0"/>
    <n v="17"/>
    <n v="97422040.925741658"/>
  </r>
  <r>
    <x v="4"/>
    <x v="0"/>
    <x v="0"/>
    <x v="28"/>
    <x v="0"/>
    <x v="0"/>
    <x v="3"/>
    <x v="1"/>
    <n v="26"/>
    <n v="142149207.03081101"/>
  </r>
  <r>
    <x v="4"/>
    <x v="0"/>
    <x v="0"/>
    <x v="28"/>
    <x v="0"/>
    <x v="0"/>
    <x v="4"/>
    <x v="0"/>
    <n v="6"/>
    <n v="22767255.809934214"/>
  </r>
  <r>
    <x v="4"/>
    <x v="0"/>
    <x v="0"/>
    <x v="28"/>
    <x v="0"/>
    <x v="0"/>
    <x v="4"/>
    <x v="1"/>
    <n v="5"/>
    <n v="15154163.523782048"/>
  </r>
  <r>
    <x v="4"/>
    <x v="0"/>
    <x v="0"/>
    <x v="28"/>
    <x v="0"/>
    <x v="0"/>
    <x v="1"/>
    <x v="0"/>
    <n v="14"/>
    <n v="31555860.29658113"/>
  </r>
  <r>
    <x v="4"/>
    <x v="0"/>
    <x v="0"/>
    <x v="28"/>
    <x v="0"/>
    <x v="0"/>
    <x v="1"/>
    <x v="1"/>
    <n v="24"/>
    <n v="53063816.402060434"/>
  </r>
  <r>
    <x v="4"/>
    <x v="0"/>
    <x v="0"/>
    <x v="28"/>
    <x v="0"/>
    <x v="0"/>
    <x v="2"/>
    <x v="0"/>
    <n v="5"/>
    <n v="8835149.3465425484"/>
  </r>
  <r>
    <x v="4"/>
    <x v="0"/>
    <x v="0"/>
    <x v="28"/>
    <x v="0"/>
    <x v="1"/>
    <x v="3"/>
    <x v="0"/>
    <n v="370"/>
    <n v="2229495826.5641503"/>
  </r>
  <r>
    <x v="4"/>
    <x v="0"/>
    <x v="0"/>
    <x v="28"/>
    <x v="0"/>
    <x v="1"/>
    <x v="3"/>
    <x v="1"/>
    <n v="561"/>
    <n v="3328917918.4475689"/>
  </r>
  <r>
    <x v="4"/>
    <x v="0"/>
    <x v="0"/>
    <x v="28"/>
    <x v="0"/>
    <x v="1"/>
    <x v="4"/>
    <x v="0"/>
    <n v="67"/>
    <n v="218390767.65006578"/>
  </r>
  <r>
    <x v="4"/>
    <x v="0"/>
    <x v="0"/>
    <x v="28"/>
    <x v="0"/>
    <x v="1"/>
    <x v="4"/>
    <x v="1"/>
    <n v="122"/>
    <n v="389404745.6854797"/>
  </r>
  <r>
    <x v="4"/>
    <x v="0"/>
    <x v="0"/>
    <x v="28"/>
    <x v="0"/>
    <x v="1"/>
    <x v="1"/>
    <x v="0"/>
    <n v="227"/>
    <n v="511686818.95948565"/>
  </r>
  <r>
    <x v="4"/>
    <x v="0"/>
    <x v="0"/>
    <x v="28"/>
    <x v="0"/>
    <x v="1"/>
    <x v="1"/>
    <x v="1"/>
    <n v="346"/>
    <n v="807370957.10740447"/>
  </r>
  <r>
    <x v="4"/>
    <x v="0"/>
    <x v="0"/>
    <x v="28"/>
    <x v="0"/>
    <x v="1"/>
    <x v="2"/>
    <x v="0"/>
    <n v="87"/>
    <n v="153731598.62984037"/>
  </r>
  <r>
    <x v="4"/>
    <x v="0"/>
    <x v="0"/>
    <x v="28"/>
    <x v="0"/>
    <x v="1"/>
    <x v="2"/>
    <x v="1"/>
    <n v="32"/>
    <n v="55933540.474838719"/>
  </r>
  <r>
    <x v="4"/>
    <x v="0"/>
    <x v="0"/>
    <x v="28"/>
    <x v="1"/>
    <x v="2"/>
    <x v="3"/>
    <x v="0"/>
    <n v="148"/>
    <n v="583136385"/>
  </r>
  <r>
    <x v="4"/>
    <x v="0"/>
    <x v="0"/>
    <x v="28"/>
    <x v="1"/>
    <x v="2"/>
    <x v="3"/>
    <x v="1"/>
    <n v="203"/>
    <n v="748053642"/>
  </r>
  <r>
    <x v="4"/>
    <x v="0"/>
    <x v="0"/>
    <x v="28"/>
    <x v="1"/>
    <x v="2"/>
    <x v="4"/>
    <x v="0"/>
    <n v="16"/>
    <n v="56275500"/>
  </r>
  <r>
    <x v="4"/>
    <x v="0"/>
    <x v="0"/>
    <x v="28"/>
    <x v="1"/>
    <x v="2"/>
    <x v="4"/>
    <x v="1"/>
    <n v="16"/>
    <n v="56239998"/>
  </r>
  <r>
    <x v="4"/>
    <x v="0"/>
    <x v="0"/>
    <x v="28"/>
    <x v="1"/>
    <x v="2"/>
    <x v="1"/>
    <x v="0"/>
    <n v="30"/>
    <n v="69514755"/>
  </r>
  <r>
    <x v="4"/>
    <x v="0"/>
    <x v="0"/>
    <x v="28"/>
    <x v="1"/>
    <x v="2"/>
    <x v="1"/>
    <x v="1"/>
    <n v="28"/>
    <n v="80013069"/>
  </r>
  <r>
    <x v="4"/>
    <x v="0"/>
    <x v="0"/>
    <x v="28"/>
    <x v="1"/>
    <x v="2"/>
    <x v="2"/>
    <x v="1"/>
    <n v="1"/>
    <n v="1996020"/>
  </r>
  <r>
    <x v="4"/>
    <x v="0"/>
    <x v="0"/>
    <x v="28"/>
    <x v="1"/>
    <x v="4"/>
    <x v="3"/>
    <x v="0"/>
    <n v="3"/>
    <n v="17050759.895988382"/>
  </r>
  <r>
    <x v="4"/>
    <x v="0"/>
    <x v="0"/>
    <x v="28"/>
    <x v="1"/>
    <x v="4"/>
    <x v="3"/>
    <x v="1"/>
    <n v="8"/>
    <n v="46892138.185268916"/>
  </r>
  <r>
    <x v="4"/>
    <x v="0"/>
    <x v="0"/>
    <x v="28"/>
    <x v="1"/>
    <x v="4"/>
    <x v="1"/>
    <x v="1"/>
    <n v="7"/>
    <n v="17131244.73998592"/>
  </r>
  <r>
    <x v="4"/>
    <x v="0"/>
    <x v="0"/>
    <x v="28"/>
    <x v="1"/>
    <x v="4"/>
    <x v="2"/>
    <x v="0"/>
    <n v="1"/>
    <n v="1767029.8693085099"/>
  </r>
  <r>
    <x v="4"/>
    <x v="0"/>
    <x v="0"/>
    <x v="28"/>
    <x v="1"/>
    <x v="4"/>
    <x v="2"/>
    <x v="1"/>
    <n v="1"/>
    <n v="1747923.1398387097"/>
  </r>
  <r>
    <x v="4"/>
    <x v="0"/>
    <x v="0"/>
    <x v="28"/>
    <x v="1"/>
    <x v="3"/>
    <x v="3"/>
    <x v="0"/>
    <n v="43"/>
    <n v="283076958"/>
  </r>
  <r>
    <x v="4"/>
    <x v="0"/>
    <x v="0"/>
    <x v="28"/>
    <x v="1"/>
    <x v="3"/>
    <x v="3"/>
    <x v="1"/>
    <n v="34"/>
    <n v="231780969"/>
  </r>
  <r>
    <x v="4"/>
    <x v="0"/>
    <x v="0"/>
    <x v="28"/>
    <x v="1"/>
    <x v="3"/>
    <x v="4"/>
    <x v="0"/>
    <n v="5"/>
    <n v="26547774"/>
  </r>
  <r>
    <x v="4"/>
    <x v="0"/>
    <x v="0"/>
    <x v="28"/>
    <x v="1"/>
    <x v="3"/>
    <x v="4"/>
    <x v="1"/>
    <n v="3"/>
    <n v="18146412"/>
  </r>
  <r>
    <x v="4"/>
    <x v="0"/>
    <x v="0"/>
    <x v="28"/>
    <x v="1"/>
    <x v="3"/>
    <x v="1"/>
    <x v="0"/>
    <n v="165"/>
    <n v="379433665.97564989"/>
  </r>
  <r>
    <x v="4"/>
    <x v="0"/>
    <x v="0"/>
    <x v="28"/>
    <x v="1"/>
    <x v="3"/>
    <x v="1"/>
    <x v="1"/>
    <n v="8"/>
    <n v="16603067.194559997"/>
  </r>
  <r>
    <x v="4"/>
    <x v="0"/>
    <x v="1"/>
    <x v="15"/>
    <x v="0"/>
    <x v="0"/>
    <x v="0"/>
    <x v="0"/>
    <n v="193"/>
    <n v="1792377400.0644639"/>
  </r>
  <r>
    <x v="4"/>
    <x v="0"/>
    <x v="1"/>
    <x v="15"/>
    <x v="0"/>
    <x v="0"/>
    <x v="0"/>
    <x v="1"/>
    <n v="137"/>
    <n v="1081845231.6110456"/>
  </r>
  <r>
    <x v="4"/>
    <x v="0"/>
    <x v="1"/>
    <x v="15"/>
    <x v="0"/>
    <x v="0"/>
    <x v="3"/>
    <x v="0"/>
    <n v="3802"/>
    <n v="23360851116.954887"/>
  </r>
  <r>
    <x v="4"/>
    <x v="0"/>
    <x v="1"/>
    <x v="15"/>
    <x v="0"/>
    <x v="0"/>
    <x v="3"/>
    <x v="1"/>
    <n v="6557"/>
    <n v="33577658336.398487"/>
  </r>
  <r>
    <x v="4"/>
    <x v="0"/>
    <x v="1"/>
    <x v="15"/>
    <x v="0"/>
    <x v="0"/>
    <x v="4"/>
    <x v="0"/>
    <n v="2166"/>
    <n v="4085589919.0230303"/>
  </r>
  <r>
    <x v="4"/>
    <x v="0"/>
    <x v="1"/>
    <x v="15"/>
    <x v="0"/>
    <x v="0"/>
    <x v="4"/>
    <x v="1"/>
    <n v="12724"/>
    <n v="23718974274.799679"/>
  </r>
  <r>
    <x v="4"/>
    <x v="0"/>
    <x v="1"/>
    <x v="15"/>
    <x v="0"/>
    <x v="0"/>
    <x v="1"/>
    <x v="0"/>
    <n v="823"/>
    <n v="1545814769.4842529"/>
  </r>
  <r>
    <x v="4"/>
    <x v="0"/>
    <x v="1"/>
    <x v="15"/>
    <x v="0"/>
    <x v="0"/>
    <x v="1"/>
    <x v="1"/>
    <n v="3597"/>
    <n v="6630632966.2281113"/>
  </r>
  <r>
    <x v="4"/>
    <x v="0"/>
    <x v="1"/>
    <x v="15"/>
    <x v="0"/>
    <x v="0"/>
    <x v="2"/>
    <x v="0"/>
    <n v="3883"/>
    <n v="6248741503.0147238"/>
  </r>
  <r>
    <x v="4"/>
    <x v="0"/>
    <x v="1"/>
    <x v="15"/>
    <x v="0"/>
    <x v="0"/>
    <x v="2"/>
    <x v="1"/>
    <n v="2608"/>
    <n v="4042136056.5853643"/>
  </r>
  <r>
    <x v="4"/>
    <x v="0"/>
    <x v="1"/>
    <x v="15"/>
    <x v="0"/>
    <x v="1"/>
    <x v="3"/>
    <x v="0"/>
    <n v="19778"/>
    <n v="124518678873.40862"/>
  </r>
  <r>
    <x v="4"/>
    <x v="0"/>
    <x v="1"/>
    <x v="15"/>
    <x v="0"/>
    <x v="1"/>
    <x v="3"/>
    <x v="1"/>
    <n v="29155"/>
    <n v="160763907028.35016"/>
  </r>
  <r>
    <x v="4"/>
    <x v="0"/>
    <x v="1"/>
    <x v="15"/>
    <x v="0"/>
    <x v="1"/>
    <x v="4"/>
    <x v="0"/>
    <n v="4202"/>
    <n v="8069043408.5211058"/>
  </r>
  <r>
    <x v="4"/>
    <x v="0"/>
    <x v="1"/>
    <x v="15"/>
    <x v="0"/>
    <x v="1"/>
    <x v="4"/>
    <x v="1"/>
    <n v="19560"/>
    <n v="36113180880.626854"/>
  </r>
  <r>
    <x v="4"/>
    <x v="0"/>
    <x v="1"/>
    <x v="15"/>
    <x v="0"/>
    <x v="1"/>
    <x v="1"/>
    <x v="0"/>
    <n v="1942"/>
    <n v="3650993857.2591019"/>
  </r>
  <r>
    <x v="4"/>
    <x v="0"/>
    <x v="1"/>
    <x v="15"/>
    <x v="0"/>
    <x v="1"/>
    <x v="1"/>
    <x v="1"/>
    <n v="7268"/>
    <n v="13384141012.597881"/>
  </r>
  <r>
    <x v="4"/>
    <x v="0"/>
    <x v="1"/>
    <x v="15"/>
    <x v="0"/>
    <x v="1"/>
    <x v="2"/>
    <x v="0"/>
    <n v="4291"/>
    <n v="6894159003.6192904"/>
  </r>
  <r>
    <x v="4"/>
    <x v="0"/>
    <x v="1"/>
    <x v="15"/>
    <x v="0"/>
    <x v="1"/>
    <x v="2"/>
    <x v="1"/>
    <n v="3456"/>
    <n v="5335346197.9715672"/>
  </r>
  <r>
    <x v="4"/>
    <x v="0"/>
    <x v="1"/>
    <x v="15"/>
    <x v="1"/>
    <x v="2"/>
    <x v="3"/>
    <x v="0"/>
    <n v="2673"/>
    <n v="11962803801.720367"/>
  </r>
  <r>
    <x v="4"/>
    <x v="0"/>
    <x v="1"/>
    <x v="15"/>
    <x v="1"/>
    <x v="2"/>
    <x v="3"/>
    <x v="1"/>
    <n v="3872"/>
    <n v="14033404919.976913"/>
  </r>
  <r>
    <x v="4"/>
    <x v="0"/>
    <x v="1"/>
    <x v="15"/>
    <x v="1"/>
    <x v="2"/>
    <x v="4"/>
    <x v="0"/>
    <n v="671"/>
    <n v="1018707047.8524591"/>
  </r>
  <r>
    <x v="4"/>
    <x v="0"/>
    <x v="1"/>
    <x v="15"/>
    <x v="1"/>
    <x v="2"/>
    <x v="4"/>
    <x v="1"/>
    <n v="2781"/>
    <n v="3709512413.0197802"/>
  </r>
  <r>
    <x v="4"/>
    <x v="0"/>
    <x v="1"/>
    <x v="15"/>
    <x v="1"/>
    <x v="2"/>
    <x v="1"/>
    <x v="0"/>
    <n v="325"/>
    <n v="468901494.37226278"/>
  </r>
  <r>
    <x v="4"/>
    <x v="0"/>
    <x v="1"/>
    <x v="15"/>
    <x v="1"/>
    <x v="2"/>
    <x v="1"/>
    <x v="1"/>
    <n v="1043"/>
    <n v="1321655067.3755589"/>
  </r>
  <r>
    <x v="4"/>
    <x v="0"/>
    <x v="1"/>
    <x v="15"/>
    <x v="1"/>
    <x v="2"/>
    <x v="2"/>
    <x v="0"/>
    <n v="447"/>
    <n v="579654201"/>
  </r>
  <r>
    <x v="4"/>
    <x v="0"/>
    <x v="1"/>
    <x v="15"/>
    <x v="1"/>
    <x v="2"/>
    <x v="2"/>
    <x v="1"/>
    <n v="577"/>
    <n v="689060518.5"/>
  </r>
  <r>
    <x v="4"/>
    <x v="0"/>
    <x v="1"/>
    <x v="15"/>
    <x v="1"/>
    <x v="4"/>
    <x v="0"/>
    <x v="1"/>
    <n v="1"/>
    <n v="9731448"/>
  </r>
  <r>
    <x v="4"/>
    <x v="0"/>
    <x v="1"/>
    <x v="15"/>
    <x v="1"/>
    <x v="4"/>
    <x v="3"/>
    <x v="0"/>
    <n v="606"/>
    <n v="3401771889.8414702"/>
  </r>
  <r>
    <x v="4"/>
    <x v="0"/>
    <x v="1"/>
    <x v="15"/>
    <x v="1"/>
    <x v="4"/>
    <x v="3"/>
    <x v="1"/>
    <n v="1475"/>
    <n v="7328926280.4156933"/>
  </r>
  <r>
    <x v="4"/>
    <x v="0"/>
    <x v="1"/>
    <x v="15"/>
    <x v="1"/>
    <x v="4"/>
    <x v="4"/>
    <x v="0"/>
    <n v="377"/>
    <n v="700325845.99754119"/>
  </r>
  <r>
    <x v="4"/>
    <x v="0"/>
    <x v="1"/>
    <x v="15"/>
    <x v="1"/>
    <x v="4"/>
    <x v="4"/>
    <x v="1"/>
    <n v="2129"/>
    <n v="3894770881.8712664"/>
  </r>
  <r>
    <x v="4"/>
    <x v="0"/>
    <x v="1"/>
    <x v="15"/>
    <x v="1"/>
    <x v="4"/>
    <x v="1"/>
    <x v="0"/>
    <n v="130"/>
    <n v="245473387.32220289"/>
  </r>
  <r>
    <x v="4"/>
    <x v="0"/>
    <x v="1"/>
    <x v="15"/>
    <x v="1"/>
    <x v="4"/>
    <x v="1"/>
    <x v="1"/>
    <n v="481"/>
    <n v="880141122.98725724"/>
  </r>
  <r>
    <x v="4"/>
    <x v="0"/>
    <x v="1"/>
    <x v="15"/>
    <x v="1"/>
    <x v="4"/>
    <x v="2"/>
    <x v="0"/>
    <n v="305"/>
    <n v="487074481.73882461"/>
  </r>
  <r>
    <x v="4"/>
    <x v="0"/>
    <x v="1"/>
    <x v="15"/>
    <x v="1"/>
    <x v="4"/>
    <x v="2"/>
    <x v="1"/>
    <n v="366"/>
    <n v="562369196.40531528"/>
  </r>
  <r>
    <x v="4"/>
    <x v="0"/>
    <x v="1"/>
    <x v="15"/>
    <x v="1"/>
    <x v="3"/>
    <x v="3"/>
    <x v="0"/>
    <n v="2744"/>
    <n v="24251322759"/>
  </r>
  <r>
    <x v="4"/>
    <x v="0"/>
    <x v="1"/>
    <x v="15"/>
    <x v="1"/>
    <x v="3"/>
    <x v="3"/>
    <x v="1"/>
    <n v="1471"/>
    <n v="10910555355"/>
  </r>
  <r>
    <x v="4"/>
    <x v="0"/>
    <x v="1"/>
    <x v="15"/>
    <x v="1"/>
    <x v="3"/>
    <x v="4"/>
    <x v="0"/>
    <n v="1"/>
    <n v="3746424"/>
  </r>
  <r>
    <x v="4"/>
    <x v="0"/>
    <x v="1"/>
    <x v="15"/>
    <x v="1"/>
    <x v="3"/>
    <x v="4"/>
    <x v="1"/>
    <n v="1"/>
    <n v="6852732"/>
  </r>
  <r>
    <x v="4"/>
    <x v="0"/>
    <x v="1"/>
    <x v="15"/>
    <x v="1"/>
    <x v="3"/>
    <x v="1"/>
    <x v="0"/>
    <n v="1"/>
    <n v="1154358"/>
  </r>
  <r>
    <x v="4"/>
    <x v="0"/>
    <x v="1"/>
    <x v="15"/>
    <x v="1"/>
    <x v="3"/>
    <x v="2"/>
    <x v="0"/>
    <n v="23"/>
    <n v="62415468"/>
  </r>
  <r>
    <x v="4"/>
    <x v="0"/>
    <x v="1"/>
    <x v="15"/>
    <x v="1"/>
    <x v="3"/>
    <x v="2"/>
    <x v="1"/>
    <n v="1"/>
    <n v="810804"/>
  </r>
  <r>
    <x v="4"/>
    <x v="0"/>
    <x v="2"/>
    <x v="8"/>
    <x v="0"/>
    <x v="0"/>
    <x v="0"/>
    <x v="0"/>
    <n v="8"/>
    <n v="72637711.946460009"/>
  </r>
  <r>
    <x v="4"/>
    <x v="0"/>
    <x v="2"/>
    <x v="8"/>
    <x v="0"/>
    <x v="0"/>
    <x v="0"/>
    <x v="1"/>
    <n v="3"/>
    <n v="26190519.648819998"/>
  </r>
  <r>
    <x v="4"/>
    <x v="0"/>
    <x v="2"/>
    <x v="8"/>
    <x v="0"/>
    <x v="0"/>
    <x v="3"/>
    <x v="0"/>
    <n v="193"/>
    <n v="1035698146.3570626"/>
  </r>
  <r>
    <x v="4"/>
    <x v="0"/>
    <x v="2"/>
    <x v="8"/>
    <x v="0"/>
    <x v="0"/>
    <x v="3"/>
    <x v="1"/>
    <n v="349"/>
    <n v="1856416376.7097418"/>
  </r>
  <r>
    <x v="4"/>
    <x v="0"/>
    <x v="2"/>
    <x v="8"/>
    <x v="0"/>
    <x v="0"/>
    <x v="4"/>
    <x v="0"/>
    <n v="1"/>
    <n v="2544561.6849999996"/>
  </r>
  <r>
    <x v="4"/>
    <x v="0"/>
    <x v="2"/>
    <x v="8"/>
    <x v="0"/>
    <x v="0"/>
    <x v="4"/>
    <x v="1"/>
    <n v="3"/>
    <n v="7978942.3966071419"/>
  </r>
  <r>
    <x v="4"/>
    <x v="0"/>
    <x v="2"/>
    <x v="8"/>
    <x v="0"/>
    <x v="0"/>
    <x v="1"/>
    <x v="1"/>
    <n v="4"/>
    <n v="9932421.7964427751"/>
  </r>
  <r>
    <x v="4"/>
    <x v="0"/>
    <x v="2"/>
    <x v="8"/>
    <x v="0"/>
    <x v="0"/>
    <x v="2"/>
    <x v="0"/>
    <n v="2"/>
    <n v="3478876.7324999999"/>
  </r>
  <r>
    <x v="4"/>
    <x v="0"/>
    <x v="2"/>
    <x v="8"/>
    <x v="0"/>
    <x v="1"/>
    <x v="0"/>
    <x v="0"/>
    <n v="1"/>
    <n v="8668468.9866150003"/>
  </r>
  <r>
    <x v="4"/>
    <x v="0"/>
    <x v="2"/>
    <x v="8"/>
    <x v="0"/>
    <x v="1"/>
    <x v="0"/>
    <x v="1"/>
    <n v="1"/>
    <n v="8646206.324409999"/>
  </r>
  <r>
    <x v="4"/>
    <x v="0"/>
    <x v="2"/>
    <x v="8"/>
    <x v="0"/>
    <x v="1"/>
    <x v="3"/>
    <x v="0"/>
    <n v="332"/>
    <n v="1503339483.5631936"/>
  </r>
  <r>
    <x v="4"/>
    <x v="0"/>
    <x v="2"/>
    <x v="8"/>
    <x v="0"/>
    <x v="1"/>
    <x v="3"/>
    <x v="1"/>
    <n v="751"/>
    <n v="3498698701.5014648"/>
  </r>
  <r>
    <x v="4"/>
    <x v="0"/>
    <x v="2"/>
    <x v="8"/>
    <x v="0"/>
    <x v="1"/>
    <x v="4"/>
    <x v="0"/>
    <n v="5"/>
    <n v="12726670.824999999"/>
  </r>
  <r>
    <x v="4"/>
    <x v="0"/>
    <x v="2"/>
    <x v="8"/>
    <x v="0"/>
    <x v="1"/>
    <x v="4"/>
    <x v="1"/>
    <n v="6"/>
    <n v="15867156.90053571"/>
  </r>
  <r>
    <x v="4"/>
    <x v="0"/>
    <x v="2"/>
    <x v="8"/>
    <x v="0"/>
    <x v="1"/>
    <x v="1"/>
    <x v="0"/>
    <n v="3"/>
    <n v="6969419.0550000006"/>
  </r>
  <r>
    <x v="4"/>
    <x v="0"/>
    <x v="2"/>
    <x v="8"/>
    <x v="0"/>
    <x v="1"/>
    <x v="1"/>
    <x v="1"/>
    <n v="7"/>
    <n v="17480335.862142853"/>
  </r>
  <r>
    <x v="4"/>
    <x v="0"/>
    <x v="2"/>
    <x v="8"/>
    <x v="0"/>
    <x v="3"/>
    <x v="0"/>
    <x v="1"/>
    <n v="7"/>
    <n v="61372608.033161446"/>
  </r>
  <r>
    <x v="4"/>
    <x v="0"/>
    <x v="2"/>
    <x v="8"/>
    <x v="0"/>
    <x v="3"/>
    <x v="3"/>
    <x v="0"/>
    <n v="780"/>
    <n v="4207156206.3884783"/>
  </r>
  <r>
    <x v="4"/>
    <x v="0"/>
    <x v="2"/>
    <x v="8"/>
    <x v="0"/>
    <x v="3"/>
    <x v="3"/>
    <x v="1"/>
    <n v="977"/>
    <n v="5476149106.0226049"/>
  </r>
  <r>
    <x v="4"/>
    <x v="0"/>
    <x v="2"/>
    <x v="8"/>
    <x v="0"/>
    <x v="3"/>
    <x v="4"/>
    <x v="0"/>
    <n v="55"/>
    <n v="122875554.52314936"/>
  </r>
  <r>
    <x v="4"/>
    <x v="0"/>
    <x v="2"/>
    <x v="8"/>
    <x v="0"/>
    <x v="3"/>
    <x v="4"/>
    <x v="1"/>
    <n v="309"/>
    <n v="826519586.77142429"/>
  </r>
  <r>
    <x v="4"/>
    <x v="0"/>
    <x v="2"/>
    <x v="8"/>
    <x v="0"/>
    <x v="3"/>
    <x v="1"/>
    <x v="0"/>
    <n v="721"/>
    <n v="1718064396.317857"/>
  </r>
  <r>
    <x v="4"/>
    <x v="0"/>
    <x v="2"/>
    <x v="8"/>
    <x v="0"/>
    <x v="3"/>
    <x v="1"/>
    <x v="1"/>
    <n v="871"/>
    <n v="2043351611.7206261"/>
  </r>
  <r>
    <x v="4"/>
    <x v="0"/>
    <x v="2"/>
    <x v="8"/>
    <x v="0"/>
    <x v="3"/>
    <x v="2"/>
    <x v="0"/>
    <n v="155"/>
    <n v="269376772.25454539"/>
  </r>
  <r>
    <x v="4"/>
    <x v="0"/>
    <x v="2"/>
    <x v="8"/>
    <x v="0"/>
    <x v="3"/>
    <x v="2"/>
    <x v="1"/>
    <n v="505"/>
    <n v="867494228.5467608"/>
  </r>
  <r>
    <x v="4"/>
    <x v="0"/>
    <x v="2"/>
    <x v="8"/>
    <x v="1"/>
    <x v="2"/>
    <x v="3"/>
    <x v="1"/>
    <n v="1"/>
    <n v="1440000"/>
  </r>
  <r>
    <x v="4"/>
    <x v="0"/>
    <x v="2"/>
    <x v="8"/>
    <x v="1"/>
    <x v="2"/>
    <x v="4"/>
    <x v="1"/>
    <n v="1"/>
    <n v="2400000"/>
  </r>
  <r>
    <x v="4"/>
    <x v="0"/>
    <x v="2"/>
    <x v="8"/>
    <x v="1"/>
    <x v="2"/>
    <x v="2"/>
    <x v="0"/>
    <n v="1"/>
    <n v="1500000"/>
  </r>
  <r>
    <x v="4"/>
    <x v="0"/>
    <x v="2"/>
    <x v="8"/>
    <x v="1"/>
    <x v="4"/>
    <x v="3"/>
    <x v="0"/>
    <n v="6"/>
    <n v="29367384.388915736"/>
  </r>
  <r>
    <x v="4"/>
    <x v="0"/>
    <x v="2"/>
    <x v="8"/>
    <x v="1"/>
    <x v="4"/>
    <x v="3"/>
    <x v="1"/>
    <n v="14"/>
    <n v="75559832.750647783"/>
  </r>
  <r>
    <x v="4"/>
    <x v="0"/>
    <x v="2"/>
    <x v="8"/>
    <x v="1"/>
    <x v="4"/>
    <x v="4"/>
    <x v="0"/>
    <n v="1"/>
    <n v="2575761.981428572"/>
  </r>
  <r>
    <x v="4"/>
    <x v="0"/>
    <x v="2"/>
    <x v="8"/>
    <x v="1"/>
    <x v="4"/>
    <x v="1"/>
    <x v="1"/>
    <n v="1"/>
    <n v="2450869.0874999999"/>
  </r>
  <r>
    <x v="4"/>
    <x v="0"/>
    <x v="2"/>
    <x v="8"/>
    <x v="1"/>
    <x v="4"/>
    <x v="2"/>
    <x v="1"/>
    <n v="2"/>
    <n v="2324978.0938636363"/>
  </r>
  <r>
    <x v="4"/>
    <x v="1"/>
    <x v="0"/>
    <x v="0"/>
    <x v="0"/>
    <x v="0"/>
    <x v="0"/>
    <x v="0"/>
    <n v="23"/>
    <n v="146812875.24000001"/>
  </r>
  <r>
    <x v="4"/>
    <x v="1"/>
    <x v="0"/>
    <x v="0"/>
    <x v="0"/>
    <x v="0"/>
    <x v="0"/>
    <x v="1"/>
    <n v="20"/>
    <n v="92757267.671459988"/>
  </r>
  <r>
    <x v="4"/>
    <x v="1"/>
    <x v="0"/>
    <x v="0"/>
    <x v="0"/>
    <x v="0"/>
    <x v="1"/>
    <x v="0"/>
    <n v="13"/>
    <n v="36656406.796020336"/>
  </r>
  <r>
    <x v="4"/>
    <x v="1"/>
    <x v="0"/>
    <x v="0"/>
    <x v="0"/>
    <x v="0"/>
    <x v="1"/>
    <x v="1"/>
    <n v="8"/>
    <n v="22518899.743529402"/>
  </r>
  <r>
    <x v="4"/>
    <x v="1"/>
    <x v="0"/>
    <x v="0"/>
    <x v="0"/>
    <x v="1"/>
    <x v="3"/>
    <x v="0"/>
    <n v="58"/>
    <n v="394311819.07314003"/>
  </r>
  <r>
    <x v="4"/>
    <x v="1"/>
    <x v="0"/>
    <x v="0"/>
    <x v="0"/>
    <x v="1"/>
    <x v="3"/>
    <x v="1"/>
    <n v="64"/>
    <n v="436513782.5857501"/>
  </r>
  <r>
    <x v="4"/>
    <x v="1"/>
    <x v="0"/>
    <x v="0"/>
    <x v="0"/>
    <x v="1"/>
    <x v="1"/>
    <x v="0"/>
    <n v="134"/>
    <n v="377842962.35897887"/>
  </r>
  <r>
    <x v="4"/>
    <x v="1"/>
    <x v="0"/>
    <x v="0"/>
    <x v="0"/>
    <x v="1"/>
    <x v="1"/>
    <x v="1"/>
    <n v="43"/>
    <n v="121039086.12147056"/>
  </r>
  <r>
    <x v="4"/>
    <x v="1"/>
    <x v="0"/>
    <x v="0"/>
    <x v="0"/>
    <x v="1"/>
    <x v="2"/>
    <x v="0"/>
    <n v="6"/>
    <n v="11885173.379999999"/>
  </r>
  <r>
    <x v="4"/>
    <x v="1"/>
    <x v="0"/>
    <x v="0"/>
    <x v="0"/>
    <x v="1"/>
    <x v="2"/>
    <x v="1"/>
    <n v="4"/>
    <n v="7923448.9199999999"/>
  </r>
  <r>
    <x v="4"/>
    <x v="1"/>
    <x v="0"/>
    <x v="0"/>
    <x v="1"/>
    <x v="2"/>
    <x v="0"/>
    <x v="0"/>
    <n v="12"/>
    <n v="183350001"/>
  </r>
  <r>
    <x v="4"/>
    <x v="1"/>
    <x v="0"/>
    <x v="0"/>
    <x v="1"/>
    <x v="2"/>
    <x v="0"/>
    <x v="1"/>
    <n v="9"/>
    <n v="111108606"/>
  </r>
  <r>
    <x v="4"/>
    <x v="1"/>
    <x v="0"/>
    <x v="0"/>
    <x v="1"/>
    <x v="2"/>
    <x v="3"/>
    <x v="0"/>
    <n v="30"/>
    <n v="265276443"/>
  </r>
  <r>
    <x v="4"/>
    <x v="1"/>
    <x v="0"/>
    <x v="0"/>
    <x v="1"/>
    <x v="2"/>
    <x v="3"/>
    <x v="1"/>
    <n v="21"/>
    <n v="155980242"/>
  </r>
  <r>
    <x v="4"/>
    <x v="1"/>
    <x v="0"/>
    <x v="0"/>
    <x v="1"/>
    <x v="2"/>
    <x v="4"/>
    <x v="0"/>
    <n v="6"/>
    <n v="33929868"/>
  </r>
  <r>
    <x v="4"/>
    <x v="1"/>
    <x v="0"/>
    <x v="0"/>
    <x v="1"/>
    <x v="2"/>
    <x v="4"/>
    <x v="1"/>
    <n v="3"/>
    <n v="15805533"/>
  </r>
  <r>
    <x v="4"/>
    <x v="1"/>
    <x v="0"/>
    <x v="0"/>
    <x v="1"/>
    <x v="2"/>
    <x v="1"/>
    <x v="0"/>
    <n v="7"/>
    <n v="51208197"/>
  </r>
  <r>
    <x v="4"/>
    <x v="1"/>
    <x v="0"/>
    <x v="0"/>
    <x v="1"/>
    <x v="2"/>
    <x v="1"/>
    <x v="1"/>
    <n v="8"/>
    <n v="36919107"/>
  </r>
  <r>
    <x v="4"/>
    <x v="1"/>
    <x v="0"/>
    <x v="0"/>
    <x v="1"/>
    <x v="4"/>
    <x v="3"/>
    <x v="0"/>
    <n v="1"/>
    <n v="6798479.6391920689"/>
  </r>
  <r>
    <x v="4"/>
    <x v="1"/>
    <x v="0"/>
    <x v="1"/>
    <x v="0"/>
    <x v="0"/>
    <x v="0"/>
    <x v="0"/>
    <n v="26"/>
    <n v="728810860.00923181"/>
  </r>
  <r>
    <x v="4"/>
    <x v="1"/>
    <x v="0"/>
    <x v="1"/>
    <x v="0"/>
    <x v="0"/>
    <x v="0"/>
    <x v="1"/>
    <n v="14"/>
    <n v="365105026.75586891"/>
  </r>
  <r>
    <x v="4"/>
    <x v="1"/>
    <x v="0"/>
    <x v="1"/>
    <x v="0"/>
    <x v="0"/>
    <x v="3"/>
    <x v="0"/>
    <n v="117"/>
    <n v="1615046990.6576896"/>
  </r>
  <r>
    <x v="4"/>
    <x v="1"/>
    <x v="0"/>
    <x v="1"/>
    <x v="0"/>
    <x v="0"/>
    <x v="3"/>
    <x v="1"/>
    <n v="65"/>
    <n v="783320943.74660933"/>
  </r>
  <r>
    <x v="4"/>
    <x v="1"/>
    <x v="0"/>
    <x v="1"/>
    <x v="0"/>
    <x v="0"/>
    <x v="4"/>
    <x v="0"/>
    <n v="74"/>
    <n v="479021292.7851156"/>
  </r>
  <r>
    <x v="4"/>
    <x v="1"/>
    <x v="0"/>
    <x v="1"/>
    <x v="0"/>
    <x v="0"/>
    <x v="4"/>
    <x v="1"/>
    <n v="44"/>
    <n v="306618816.15620995"/>
  </r>
  <r>
    <x v="4"/>
    <x v="1"/>
    <x v="0"/>
    <x v="1"/>
    <x v="0"/>
    <x v="0"/>
    <x v="1"/>
    <x v="0"/>
    <n v="95"/>
    <n v="466043920.34921855"/>
  </r>
  <r>
    <x v="4"/>
    <x v="1"/>
    <x v="0"/>
    <x v="1"/>
    <x v="0"/>
    <x v="0"/>
    <x v="1"/>
    <x v="1"/>
    <n v="18"/>
    <n v="75100942.22096999"/>
  </r>
  <r>
    <x v="4"/>
    <x v="1"/>
    <x v="0"/>
    <x v="1"/>
    <x v="0"/>
    <x v="0"/>
    <x v="2"/>
    <x v="0"/>
    <n v="33"/>
    <n v="105626785.16759178"/>
  </r>
  <r>
    <x v="4"/>
    <x v="1"/>
    <x v="0"/>
    <x v="1"/>
    <x v="0"/>
    <x v="1"/>
    <x v="3"/>
    <x v="0"/>
    <n v="135"/>
    <n v="1731580186.1020103"/>
  </r>
  <r>
    <x v="4"/>
    <x v="1"/>
    <x v="0"/>
    <x v="1"/>
    <x v="0"/>
    <x v="1"/>
    <x v="3"/>
    <x v="1"/>
    <n v="92"/>
    <n v="1081014394.2929995"/>
  </r>
  <r>
    <x v="4"/>
    <x v="1"/>
    <x v="0"/>
    <x v="1"/>
    <x v="0"/>
    <x v="1"/>
    <x v="4"/>
    <x v="0"/>
    <n v="75"/>
    <n v="462651130.5477438"/>
  </r>
  <r>
    <x v="4"/>
    <x v="1"/>
    <x v="0"/>
    <x v="1"/>
    <x v="0"/>
    <x v="1"/>
    <x v="4"/>
    <x v="1"/>
    <n v="64"/>
    <n v="436440464.49196112"/>
  </r>
  <r>
    <x v="4"/>
    <x v="1"/>
    <x v="0"/>
    <x v="1"/>
    <x v="0"/>
    <x v="1"/>
    <x v="1"/>
    <x v="0"/>
    <n v="55"/>
    <n v="233381007.43110871"/>
  </r>
  <r>
    <x v="4"/>
    <x v="1"/>
    <x v="0"/>
    <x v="1"/>
    <x v="0"/>
    <x v="1"/>
    <x v="1"/>
    <x v="1"/>
    <n v="14"/>
    <n v="60379932.620998055"/>
  </r>
  <r>
    <x v="4"/>
    <x v="1"/>
    <x v="0"/>
    <x v="1"/>
    <x v="0"/>
    <x v="1"/>
    <x v="2"/>
    <x v="0"/>
    <n v="110"/>
    <n v="346175926.49848694"/>
  </r>
  <r>
    <x v="4"/>
    <x v="1"/>
    <x v="0"/>
    <x v="1"/>
    <x v="0"/>
    <x v="1"/>
    <x v="2"/>
    <x v="1"/>
    <n v="10"/>
    <n v="29930415.219502289"/>
  </r>
  <r>
    <x v="4"/>
    <x v="1"/>
    <x v="0"/>
    <x v="1"/>
    <x v="1"/>
    <x v="2"/>
    <x v="3"/>
    <x v="0"/>
    <n v="101"/>
    <n v="377084043"/>
  </r>
  <r>
    <x v="4"/>
    <x v="1"/>
    <x v="0"/>
    <x v="1"/>
    <x v="1"/>
    <x v="2"/>
    <x v="3"/>
    <x v="1"/>
    <n v="68"/>
    <n v="287846565"/>
  </r>
  <r>
    <x v="4"/>
    <x v="1"/>
    <x v="0"/>
    <x v="1"/>
    <x v="1"/>
    <x v="2"/>
    <x v="4"/>
    <x v="0"/>
    <n v="15"/>
    <n v="37929231"/>
  </r>
  <r>
    <x v="4"/>
    <x v="1"/>
    <x v="0"/>
    <x v="1"/>
    <x v="1"/>
    <x v="2"/>
    <x v="4"/>
    <x v="1"/>
    <n v="10"/>
    <n v="26493465"/>
  </r>
  <r>
    <x v="4"/>
    <x v="1"/>
    <x v="0"/>
    <x v="1"/>
    <x v="1"/>
    <x v="2"/>
    <x v="1"/>
    <x v="0"/>
    <n v="31"/>
    <n v="100057830"/>
  </r>
  <r>
    <x v="4"/>
    <x v="1"/>
    <x v="0"/>
    <x v="1"/>
    <x v="1"/>
    <x v="2"/>
    <x v="1"/>
    <x v="1"/>
    <n v="22"/>
    <n v="46458411"/>
  </r>
  <r>
    <x v="4"/>
    <x v="1"/>
    <x v="0"/>
    <x v="1"/>
    <x v="1"/>
    <x v="2"/>
    <x v="2"/>
    <x v="0"/>
    <n v="18"/>
    <n v="24487794"/>
  </r>
  <r>
    <x v="4"/>
    <x v="1"/>
    <x v="0"/>
    <x v="1"/>
    <x v="1"/>
    <x v="2"/>
    <x v="2"/>
    <x v="1"/>
    <n v="2"/>
    <n v="1811646"/>
  </r>
  <r>
    <x v="4"/>
    <x v="1"/>
    <x v="0"/>
    <x v="1"/>
    <x v="1"/>
    <x v="3"/>
    <x v="0"/>
    <x v="0"/>
    <n v="10"/>
    <n v="48774864"/>
  </r>
  <r>
    <x v="4"/>
    <x v="1"/>
    <x v="0"/>
    <x v="1"/>
    <x v="1"/>
    <x v="3"/>
    <x v="0"/>
    <x v="1"/>
    <n v="4"/>
    <n v="21870339"/>
  </r>
  <r>
    <x v="4"/>
    <x v="1"/>
    <x v="0"/>
    <x v="1"/>
    <x v="1"/>
    <x v="3"/>
    <x v="3"/>
    <x v="0"/>
    <n v="337"/>
    <n v="1449278037"/>
  </r>
  <r>
    <x v="4"/>
    <x v="1"/>
    <x v="0"/>
    <x v="1"/>
    <x v="1"/>
    <x v="3"/>
    <x v="3"/>
    <x v="1"/>
    <n v="233"/>
    <n v="878487705"/>
  </r>
  <r>
    <x v="4"/>
    <x v="1"/>
    <x v="0"/>
    <x v="1"/>
    <x v="1"/>
    <x v="3"/>
    <x v="4"/>
    <x v="0"/>
    <n v="11"/>
    <n v="41618730"/>
  </r>
  <r>
    <x v="4"/>
    <x v="1"/>
    <x v="0"/>
    <x v="1"/>
    <x v="1"/>
    <x v="3"/>
    <x v="4"/>
    <x v="1"/>
    <n v="2"/>
    <n v="3482487"/>
  </r>
  <r>
    <x v="4"/>
    <x v="1"/>
    <x v="0"/>
    <x v="1"/>
    <x v="1"/>
    <x v="3"/>
    <x v="1"/>
    <x v="0"/>
    <n v="311"/>
    <n v="678562176"/>
  </r>
  <r>
    <x v="4"/>
    <x v="1"/>
    <x v="0"/>
    <x v="1"/>
    <x v="1"/>
    <x v="3"/>
    <x v="1"/>
    <x v="1"/>
    <n v="503"/>
    <n v="1032028146"/>
  </r>
  <r>
    <x v="4"/>
    <x v="1"/>
    <x v="0"/>
    <x v="2"/>
    <x v="0"/>
    <x v="0"/>
    <x v="0"/>
    <x v="0"/>
    <n v="1290"/>
    <n v="19388319062.481171"/>
  </r>
  <r>
    <x v="4"/>
    <x v="1"/>
    <x v="0"/>
    <x v="2"/>
    <x v="0"/>
    <x v="0"/>
    <x v="0"/>
    <x v="1"/>
    <n v="1472"/>
    <n v="23173364840.315922"/>
  </r>
  <r>
    <x v="4"/>
    <x v="1"/>
    <x v="0"/>
    <x v="2"/>
    <x v="0"/>
    <x v="0"/>
    <x v="3"/>
    <x v="0"/>
    <n v="1173"/>
    <n v="5547989929.806241"/>
  </r>
  <r>
    <x v="4"/>
    <x v="1"/>
    <x v="0"/>
    <x v="2"/>
    <x v="0"/>
    <x v="0"/>
    <x v="3"/>
    <x v="1"/>
    <n v="1927"/>
    <n v="9671238039.277853"/>
  </r>
  <r>
    <x v="4"/>
    <x v="1"/>
    <x v="0"/>
    <x v="2"/>
    <x v="0"/>
    <x v="0"/>
    <x v="1"/>
    <x v="0"/>
    <n v="1189"/>
    <n v="4228045463.3508129"/>
  </r>
  <r>
    <x v="4"/>
    <x v="1"/>
    <x v="0"/>
    <x v="2"/>
    <x v="0"/>
    <x v="0"/>
    <x v="1"/>
    <x v="1"/>
    <n v="1661"/>
    <n v="5880584632.1265202"/>
  </r>
  <r>
    <x v="4"/>
    <x v="1"/>
    <x v="0"/>
    <x v="2"/>
    <x v="0"/>
    <x v="1"/>
    <x v="0"/>
    <x v="0"/>
    <n v="307"/>
    <n v="3918824362.7336326"/>
  </r>
  <r>
    <x v="4"/>
    <x v="1"/>
    <x v="0"/>
    <x v="2"/>
    <x v="0"/>
    <x v="1"/>
    <x v="0"/>
    <x v="1"/>
    <n v="255"/>
    <n v="3342909621.9255805"/>
  </r>
  <r>
    <x v="4"/>
    <x v="1"/>
    <x v="0"/>
    <x v="2"/>
    <x v="0"/>
    <x v="1"/>
    <x v="3"/>
    <x v="0"/>
    <n v="626"/>
    <n v="2899165036.8119359"/>
  </r>
  <r>
    <x v="4"/>
    <x v="1"/>
    <x v="0"/>
    <x v="2"/>
    <x v="0"/>
    <x v="1"/>
    <x v="3"/>
    <x v="1"/>
    <n v="1022"/>
    <n v="4754626517.9579754"/>
  </r>
  <r>
    <x v="4"/>
    <x v="1"/>
    <x v="0"/>
    <x v="2"/>
    <x v="0"/>
    <x v="1"/>
    <x v="1"/>
    <x v="0"/>
    <n v="651"/>
    <n v="2306684072.9142375"/>
  </r>
  <r>
    <x v="4"/>
    <x v="1"/>
    <x v="0"/>
    <x v="2"/>
    <x v="0"/>
    <x v="1"/>
    <x v="1"/>
    <x v="1"/>
    <n v="918"/>
    <n v="3257834754.4634733"/>
  </r>
  <r>
    <x v="4"/>
    <x v="1"/>
    <x v="0"/>
    <x v="2"/>
    <x v="0"/>
    <x v="3"/>
    <x v="0"/>
    <x v="0"/>
    <n v="7"/>
    <n v="112283414.20098004"/>
  </r>
  <r>
    <x v="4"/>
    <x v="1"/>
    <x v="0"/>
    <x v="2"/>
    <x v="0"/>
    <x v="3"/>
    <x v="0"/>
    <x v="1"/>
    <n v="4"/>
    <n v="50652902.685000002"/>
  </r>
  <r>
    <x v="4"/>
    <x v="1"/>
    <x v="0"/>
    <x v="2"/>
    <x v="0"/>
    <x v="3"/>
    <x v="1"/>
    <x v="0"/>
    <n v="5"/>
    <n v="17103346.919999998"/>
  </r>
  <r>
    <x v="4"/>
    <x v="1"/>
    <x v="0"/>
    <x v="2"/>
    <x v="0"/>
    <x v="3"/>
    <x v="1"/>
    <x v="1"/>
    <n v="6"/>
    <n v="25343286.809999995"/>
  </r>
  <r>
    <x v="4"/>
    <x v="1"/>
    <x v="0"/>
    <x v="2"/>
    <x v="1"/>
    <x v="2"/>
    <x v="3"/>
    <x v="0"/>
    <n v="2"/>
    <n v="12055989"/>
  </r>
  <r>
    <x v="4"/>
    <x v="1"/>
    <x v="0"/>
    <x v="2"/>
    <x v="1"/>
    <x v="2"/>
    <x v="3"/>
    <x v="1"/>
    <n v="1"/>
    <n v="5031975"/>
  </r>
  <r>
    <x v="4"/>
    <x v="1"/>
    <x v="0"/>
    <x v="2"/>
    <x v="1"/>
    <x v="2"/>
    <x v="1"/>
    <x v="0"/>
    <n v="1"/>
    <n v="127050"/>
  </r>
  <r>
    <x v="4"/>
    <x v="1"/>
    <x v="0"/>
    <x v="2"/>
    <x v="1"/>
    <x v="2"/>
    <x v="1"/>
    <x v="1"/>
    <n v="2"/>
    <n v="254100"/>
  </r>
  <r>
    <x v="4"/>
    <x v="1"/>
    <x v="0"/>
    <x v="2"/>
    <x v="1"/>
    <x v="4"/>
    <x v="0"/>
    <x v="0"/>
    <n v="19"/>
    <n v="285759512.6462037"/>
  </r>
  <r>
    <x v="4"/>
    <x v="1"/>
    <x v="0"/>
    <x v="2"/>
    <x v="1"/>
    <x v="4"/>
    <x v="0"/>
    <x v="1"/>
    <n v="19"/>
    <n v="299205102.5029335"/>
  </r>
  <r>
    <x v="4"/>
    <x v="1"/>
    <x v="0"/>
    <x v="2"/>
    <x v="1"/>
    <x v="4"/>
    <x v="3"/>
    <x v="0"/>
    <n v="43"/>
    <n v="199938382.60667625"/>
  </r>
  <r>
    <x v="4"/>
    <x v="1"/>
    <x v="0"/>
    <x v="2"/>
    <x v="1"/>
    <x v="4"/>
    <x v="3"/>
    <x v="1"/>
    <n v="100"/>
    <n v="484717080.70339519"/>
  </r>
  <r>
    <x v="4"/>
    <x v="1"/>
    <x v="0"/>
    <x v="2"/>
    <x v="1"/>
    <x v="4"/>
    <x v="1"/>
    <x v="0"/>
    <n v="28"/>
    <n v="99590079.872916013"/>
  </r>
  <r>
    <x v="4"/>
    <x v="1"/>
    <x v="0"/>
    <x v="2"/>
    <x v="1"/>
    <x v="4"/>
    <x v="1"/>
    <x v="1"/>
    <n v="55"/>
    <n v="194694152.19054899"/>
  </r>
  <r>
    <x v="4"/>
    <x v="1"/>
    <x v="0"/>
    <x v="3"/>
    <x v="0"/>
    <x v="0"/>
    <x v="0"/>
    <x v="0"/>
    <n v="20"/>
    <n v="385830531.38578445"/>
  </r>
  <r>
    <x v="4"/>
    <x v="1"/>
    <x v="0"/>
    <x v="3"/>
    <x v="0"/>
    <x v="0"/>
    <x v="0"/>
    <x v="1"/>
    <n v="12"/>
    <n v="232571599.65839687"/>
  </r>
  <r>
    <x v="4"/>
    <x v="1"/>
    <x v="0"/>
    <x v="3"/>
    <x v="0"/>
    <x v="0"/>
    <x v="3"/>
    <x v="0"/>
    <n v="98"/>
    <n v="908974529.37992215"/>
  </r>
  <r>
    <x v="4"/>
    <x v="1"/>
    <x v="0"/>
    <x v="3"/>
    <x v="0"/>
    <x v="0"/>
    <x v="3"/>
    <x v="1"/>
    <n v="65"/>
    <n v="592525383.63766682"/>
  </r>
  <r>
    <x v="4"/>
    <x v="1"/>
    <x v="0"/>
    <x v="3"/>
    <x v="0"/>
    <x v="0"/>
    <x v="4"/>
    <x v="0"/>
    <n v="12"/>
    <n v="63641893.875688948"/>
  </r>
  <r>
    <x v="4"/>
    <x v="1"/>
    <x v="0"/>
    <x v="3"/>
    <x v="0"/>
    <x v="0"/>
    <x v="4"/>
    <x v="1"/>
    <n v="20"/>
    <n v="104243404.21851534"/>
  </r>
  <r>
    <x v="4"/>
    <x v="1"/>
    <x v="0"/>
    <x v="3"/>
    <x v="0"/>
    <x v="0"/>
    <x v="1"/>
    <x v="0"/>
    <n v="9"/>
    <n v="30393809.347410768"/>
  </r>
  <r>
    <x v="4"/>
    <x v="1"/>
    <x v="0"/>
    <x v="3"/>
    <x v="0"/>
    <x v="0"/>
    <x v="1"/>
    <x v="1"/>
    <n v="15"/>
    <n v="45868362.472491875"/>
  </r>
  <r>
    <x v="4"/>
    <x v="1"/>
    <x v="0"/>
    <x v="3"/>
    <x v="0"/>
    <x v="0"/>
    <x v="2"/>
    <x v="0"/>
    <n v="4"/>
    <n v="10543277.159346314"/>
  </r>
  <r>
    <x v="4"/>
    <x v="1"/>
    <x v="0"/>
    <x v="3"/>
    <x v="0"/>
    <x v="0"/>
    <x v="2"/>
    <x v="1"/>
    <n v="1"/>
    <n v="2148909.7879113937"/>
  </r>
  <r>
    <x v="4"/>
    <x v="1"/>
    <x v="0"/>
    <x v="3"/>
    <x v="0"/>
    <x v="1"/>
    <x v="3"/>
    <x v="0"/>
    <n v="598"/>
    <n v="5471056184.3641062"/>
  </r>
  <r>
    <x v="4"/>
    <x v="1"/>
    <x v="0"/>
    <x v="3"/>
    <x v="0"/>
    <x v="1"/>
    <x v="3"/>
    <x v="1"/>
    <n v="605"/>
    <n v="5376302928.6543083"/>
  </r>
  <r>
    <x v="4"/>
    <x v="1"/>
    <x v="0"/>
    <x v="3"/>
    <x v="0"/>
    <x v="1"/>
    <x v="4"/>
    <x v="0"/>
    <n v="72"/>
    <n v="381851363.25413364"/>
  </r>
  <r>
    <x v="4"/>
    <x v="1"/>
    <x v="0"/>
    <x v="3"/>
    <x v="0"/>
    <x v="1"/>
    <x v="4"/>
    <x v="1"/>
    <n v="126"/>
    <n v="656733446.57664657"/>
  </r>
  <r>
    <x v="4"/>
    <x v="1"/>
    <x v="0"/>
    <x v="3"/>
    <x v="0"/>
    <x v="1"/>
    <x v="1"/>
    <x v="0"/>
    <n v="102"/>
    <n v="344463172.60398871"/>
  </r>
  <r>
    <x v="4"/>
    <x v="1"/>
    <x v="0"/>
    <x v="3"/>
    <x v="0"/>
    <x v="1"/>
    <x v="1"/>
    <x v="1"/>
    <n v="166"/>
    <n v="507609878.0289101"/>
  </r>
  <r>
    <x v="4"/>
    <x v="1"/>
    <x v="0"/>
    <x v="3"/>
    <x v="0"/>
    <x v="1"/>
    <x v="2"/>
    <x v="0"/>
    <n v="130"/>
    <n v="342656507.67875522"/>
  </r>
  <r>
    <x v="4"/>
    <x v="1"/>
    <x v="0"/>
    <x v="3"/>
    <x v="0"/>
    <x v="1"/>
    <x v="2"/>
    <x v="1"/>
    <n v="9"/>
    <n v="19340188.091202542"/>
  </r>
  <r>
    <x v="4"/>
    <x v="1"/>
    <x v="0"/>
    <x v="3"/>
    <x v="1"/>
    <x v="2"/>
    <x v="3"/>
    <x v="0"/>
    <n v="10"/>
    <n v="56485461"/>
  </r>
  <r>
    <x v="4"/>
    <x v="1"/>
    <x v="0"/>
    <x v="4"/>
    <x v="0"/>
    <x v="0"/>
    <x v="0"/>
    <x v="0"/>
    <n v="151"/>
    <n v="2004666470.4874358"/>
  </r>
  <r>
    <x v="4"/>
    <x v="1"/>
    <x v="0"/>
    <x v="4"/>
    <x v="0"/>
    <x v="0"/>
    <x v="0"/>
    <x v="1"/>
    <n v="101"/>
    <n v="1221679708.5176101"/>
  </r>
  <r>
    <x v="4"/>
    <x v="1"/>
    <x v="0"/>
    <x v="4"/>
    <x v="0"/>
    <x v="0"/>
    <x v="3"/>
    <x v="0"/>
    <n v="123"/>
    <n v="867105260.01634884"/>
  </r>
  <r>
    <x v="4"/>
    <x v="1"/>
    <x v="0"/>
    <x v="4"/>
    <x v="0"/>
    <x v="0"/>
    <x v="3"/>
    <x v="1"/>
    <n v="87"/>
    <n v="569054325.13156319"/>
  </r>
  <r>
    <x v="4"/>
    <x v="1"/>
    <x v="0"/>
    <x v="4"/>
    <x v="0"/>
    <x v="0"/>
    <x v="4"/>
    <x v="0"/>
    <n v="11"/>
    <n v="50796520.335000001"/>
  </r>
  <r>
    <x v="4"/>
    <x v="1"/>
    <x v="0"/>
    <x v="4"/>
    <x v="0"/>
    <x v="0"/>
    <x v="4"/>
    <x v="1"/>
    <n v="6"/>
    <n v="21976371.642000001"/>
  </r>
  <r>
    <x v="4"/>
    <x v="1"/>
    <x v="0"/>
    <x v="4"/>
    <x v="0"/>
    <x v="0"/>
    <x v="1"/>
    <x v="0"/>
    <n v="34"/>
    <n v="84631402.365428224"/>
  </r>
  <r>
    <x v="4"/>
    <x v="1"/>
    <x v="0"/>
    <x v="4"/>
    <x v="0"/>
    <x v="0"/>
    <x v="1"/>
    <x v="1"/>
    <n v="55"/>
    <n v="134970728.3419148"/>
  </r>
  <r>
    <x v="4"/>
    <x v="1"/>
    <x v="0"/>
    <x v="4"/>
    <x v="0"/>
    <x v="0"/>
    <x v="2"/>
    <x v="0"/>
    <n v="12"/>
    <n v="22939698.345821429"/>
  </r>
  <r>
    <x v="4"/>
    <x v="1"/>
    <x v="0"/>
    <x v="4"/>
    <x v="0"/>
    <x v="0"/>
    <x v="2"/>
    <x v="1"/>
    <n v="2"/>
    <n v="3321015.6180000002"/>
  </r>
  <r>
    <x v="4"/>
    <x v="1"/>
    <x v="0"/>
    <x v="4"/>
    <x v="0"/>
    <x v="1"/>
    <x v="3"/>
    <x v="0"/>
    <n v="2000"/>
    <n v="13398345565.50872"/>
  </r>
  <r>
    <x v="4"/>
    <x v="1"/>
    <x v="0"/>
    <x v="4"/>
    <x v="0"/>
    <x v="1"/>
    <x v="3"/>
    <x v="1"/>
    <n v="2497"/>
    <n v="15714266155.256851"/>
  </r>
  <r>
    <x v="4"/>
    <x v="1"/>
    <x v="0"/>
    <x v="4"/>
    <x v="0"/>
    <x v="1"/>
    <x v="4"/>
    <x v="0"/>
    <n v="307"/>
    <n v="964314818.96523035"/>
  </r>
  <r>
    <x v="4"/>
    <x v="1"/>
    <x v="0"/>
    <x v="4"/>
    <x v="0"/>
    <x v="1"/>
    <x v="4"/>
    <x v="1"/>
    <n v="414"/>
    <n v="1270917858.5784612"/>
  </r>
  <r>
    <x v="4"/>
    <x v="1"/>
    <x v="0"/>
    <x v="4"/>
    <x v="0"/>
    <x v="1"/>
    <x v="1"/>
    <x v="0"/>
    <n v="1929"/>
    <n v="4999331637.0596066"/>
  </r>
  <r>
    <x v="4"/>
    <x v="1"/>
    <x v="0"/>
    <x v="4"/>
    <x v="0"/>
    <x v="1"/>
    <x v="1"/>
    <x v="1"/>
    <n v="2520"/>
    <n v="6512109764.6230001"/>
  </r>
  <r>
    <x v="4"/>
    <x v="1"/>
    <x v="0"/>
    <x v="4"/>
    <x v="0"/>
    <x v="1"/>
    <x v="2"/>
    <x v="0"/>
    <n v="514"/>
    <n v="1179947333.170903"/>
  </r>
  <r>
    <x v="4"/>
    <x v="1"/>
    <x v="0"/>
    <x v="4"/>
    <x v="0"/>
    <x v="1"/>
    <x v="2"/>
    <x v="1"/>
    <n v="742"/>
    <n v="1815449409.4188809"/>
  </r>
  <r>
    <x v="4"/>
    <x v="1"/>
    <x v="0"/>
    <x v="4"/>
    <x v="0"/>
    <x v="3"/>
    <x v="0"/>
    <x v="0"/>
    <n v="8"/>
    <n v="78288861.386654153"/>
  </r>
  <r>
    <x v="4"/>
    <x v="1"/>
    <x v="0"/>
    <x v="4"/>
    <x v="0"/>
    <x v="3"/>
    <x v="0"/>
    <x v="1"/>
    <n v="2"/>
    <n v="20919425.25"/>
  </r>
  <r>
    <x v="4"/>
    <x v="1"/>
    <x v="0"/>
    <x v="4"/>
    <x v="0"/>
    <x v="3"/>
    <x v="3"/>
    <x v="0"/>
    <n v="4"/>
    <n v="28818614.883693323"/>
  </r>
  <r>
    <x v="4"/>
    <x v="1"/>
    <x v="0"/>
    <x v="4"/>
    <x v="0"/>
    <x v="3"/>
    <x v="2"/>
    <x v="0"/>
    <n v="70"/>
    <n v="127399417.51827419"/>
  </r>
  <r>
    <x v="4"/>
    <x v="1"/>
    <x v="0"/>
    <x v="4"/>
    <x v="0"/>
    <x v="3"/>
    <x v="2"/>
    <x v="1"/>
    <n v="55"/>
    <n v="80891348.278124973"/>
  </r>
  <r>
    <x v="4"/>
    <x v="1"/>
    <x v="0"/>
    <x v="4"/>
    <x v="1"/>
    <x v="2"/>
    <x v="0"/>
    <x v="0"/>
    <n v="2"/>
    <n v="19824999"/>
  </r>
  <r>
    <x v="4"/>
    <x v="1"/>
    <x v="0"/>
    <x v="4"/>
    <x v="1"/>
    <x v="2"/>
    <x v="0"/>
    <x v="1"/>
    <n v="1"/>
    <n v="11000001"/>
  </r>
  <r>
    <x v="4"/>
    <x v="1"/>
    <x v="0"/>
    <x v="4"/>
    <x v="1"/>
    <x v="2"/>
    <x v="3"/>
    <x v="0"/>
    <n v="616"/>
    <n v="3178482942"/>
  </r>
  <r>
    <x v="4"/>
    <x v="1"/>
    <x v="0"/>
    <x v="4"/>
    <x v="1"/>
    <x v="2"/>
    <x v="3"/>
    <x v="1"/>
    <n v="577"/>
    <n v="2444154927"/>
  </r>
  <r>
    <x v="4"/>
    <x v="1"/>
    <x v="0"/>
    <x v="4"/>
    <x v="1"/>
    <x v="2"/>
    <x v="4"/>
    <x v="0"/>
    <n v="98"/>
    <n v="361493175"/>
  </r>
  <r>
    <x v="4"/>
    <x v="1"/>
    <x v="0"/>
    <x v="4"/>
    <x v="1"/>
    <x v="2"/>
    <x v="4"/>
    <x v="1"/>
    <n v="77"/>
    <n v="240600693"/>
  </r>
  <r>
    <x v="4"/>
    <x v="1"/>
    <x v="0"/>
    <x v="4"/>
    <x v="1"/>
    <x v="2"/>
    <x v="1"/>
    <x v="0"/>
    <n v="213"/>
    <n v="674557911"/>
  </r>
  <r>
    <x v="4"/>
    <x v="1"/>
    <x v="0"/>
    <x v="4"/>
    <x v="1"/>
    <x v="2"/>
    <x v="1"/>
    <x v="1"/>
    <n v="271"/>
    <n v="685273026"/>
  </r>
  <r>
    <x v="4"/>
    <x v="1"/>
    <x v="0"/>
    <x v="4"/>
    <x v="1"/>
    <x v="2"/>
    <x v="2"/>
    <x v="0"/>
    <n v="11"/>
    <n v="19563906"/>
  </r>
  <r>
    <x v="4"/>
    <x v="1"/>
    <x v="0"/>
    <x v="4"/>
    <x v="1"/>
    <x v="2"/>
    <x v="2"/>
    <x v="1"/>
    <n v="11"/>
    <n v="15996783"/>
  </r>
  <r>
    <x v="4"/>
    <x v="1"/>
    <x v="0"/>
    <x v="4"/>
    <x v="1"/>
    <x v="4"/>
    <x v="3"/>
    <x v="0"/>
    <n v="8"/>
    <n v="56423300.693114899"/>
  </r>
  <r>
    <x v="4"/>
    <x v="1"/>
    <x v="0"/>
    <x v="4"/>
    <x v="1"/>
    <x v="4"/>
    <x v="3"/>
    <x v="1"/>
    <n v="6"/>
    <n v="38981439.925963588"/>
  </r>
  <r>
    <x v="4"/>
    <x v="1"/>
    <x v="0"/>
    <x v="4"/>
    <x v="1"/>
    <x v="4"/>
    <x v="4"/>
    <x v="1"/>
    <n v="1"/>
    <n v="5844501.4650000008"/>
  </r>
  <r>
    <x v="4"/>
    <x v="1"/>
    <x v="0"/>
    <x v="4"/>
    <x v="1"/>
    <x v="4"/>
    <x v="1"/>
    <x v="0"/>
    <n v="3"/>
    <n v="7117610.1032916512"/>
  </r>
  <r>
    <x v="4"/>
    <x v="1"/>
    <x v="0"/>
    <x v="4"/>
    <x v="1"/>
    <x v="4"/>
    <x v="1"/>
    <x v="1"/>
    <n v="10"/>
    <n v="24697796.094684787"/>
  </r>
  <r>
    <x v="4"/>
    <x v="1"/>
    <x v="0"/>
    <x v="4"/>
    <x v="1"/>
    <x v="4"/>
    <x v="2"/>
    <x v="0"/>
    <n v="5"/>
    <n v="9093820.1850000005"/>
  </r>
  <r>
    <x v="4"/>
    <x v="1"/>
    <x v="0"/>
    <x v="4"/>
    <x v="1"/>
    <x v="4"/>
    <x v="2"/>
    <x v="1"/>
    <n v="6"/>
    <n v="10617253.938749999"/>
  </r>
  <r>
    <x v="4"/>
    <x v="1"/>
    <x v="0"/>
    <x v="5"/>
    <x v="0"/>
    <x v="0"/>
    <x v="0"/>
    <x v="0"/>
    <n v="35"/>
    <n v="369312088.52338803"/>
  </r>
  <r>
    <x v="4"/>
    <x v="1"/>
    <x v="0"/>
    <x v="5"/>
    <x v="0"/>
    <x v="0"/>
    <x v="0"/>
    <x v="1"/>
    <n v="27"/>
    <n v="235342135.97952002"/>
  </r>
  <r>
    <x v="4"/>
    <x v="1"/>
    <x v="0"/>
    <x v="5"/>
    <x v="0"/>
    <x v="0"/>
    <x v="3"/>
    <x v="0"/>
    <n v="396"/>
    <n v="3285209293.1238427"/>
  </r>
  <r>
    <x v="4"/>
    <x v="1"/>
    <x v="0"/>
    <x v="5"/>
    <x v="0"/>
    <x v="0"/>
    <x v="3"/>
    <x v="1"/>
    <n v="125"/>
    <n v="880367553.95615768"/>
  </r>
  <r>
    <x v="4"/>
    <x v="1"/>
    <x v="0"/>
    <x v="5"/>
    <x v="0"/>
    <x v="0"/>
    <x v="4"/>
    <x v="0"/>
    <n v="3"/>
    <n v="15690834.464455714"/>
  </r>
  <r>
    <x v="4"/>
    <x v="1"/>
    <x v="0"/>
    <x v="5"/>
    <x v="0"/>
    <x v="0"/>
    <x v="4"/>
    <x v="1"/>
    <n v="4"/>
    <n v="22760137.158275999"/>
  </r>
  <r>
    <x v="4"/>
    <x v="1"/>
    <x v="0"/>
    <x v="5"/>
    <x v="0"/>
    <x v="0"/>
    <x v="1"/>
    <x v="0"/>
    <n v="26"/>
    <n v="74334833.127564535"/>
  </r>
  <r>
    <x v="4"/>
    <x v="1"/>
    <x v="0"/>
    <x v="5"/>
    <x v="0"/>
    <x v="0"/>
    <x v="1"/>
    <x v="1"/>
    <n v="87"/>
    <n v="256003062.9687371"/>
  </r>
  <r>
    <x v="4"/>
    <x v="1"/>
    <x v="0"/>
    <x v="5"/>
    <x v="0"/>
    <x v="0"/>
    <x v="2"/>
    <x v="0"/>
    <n v="48"/>
    <n v="103058660.50600001"/>
  </r>
  <r>
    <x v="4"/>
    <x v="1"/>
    <x v="0"/>
    <x v="5"/>
    <x v="0"/>
    <x v="0"/>
    <x v="2"/>
    <x v="1"/>
    <n v="4"/>
    <n v="8079023.1450000014"/>
  </r>
  <r>
    <x v="4"/>
    <x v="1"/>
    <x v="0"/>
    <x v="5"/>
    <x v="0"/>
    <x v="1"/>
    <x v="3"/>
    <x v="0"/>
    <n v="325"/>
    <n v="2610867302.1170268"/>
  </r>
  <r>
    <x v="4"/>
    <x v="1"/>
    <x v="0"/>
    <x v="5"/>
    <x v="0"/>
    <x v="1"/>
    <x v="3"/>
    <x v="1"/>
    <n v="403"/>
    <n v="3019820544.8077202"/>
  </r>
  <r>
    <x v="4"/>
    <x v="1"/>
    <x v="0"/>
    <x v="5"/>
    <x v="0"/>
    <x v="1"/>
    <x v="4"/>
    <x v="0"/>
    <n v="15"/>
    <n v="67481268.301234275"/>
  </r>
  <r>
    <x v="4"/>
    <x v="1"/>
    <x v="0"/>
    <x v="5"/>
    <x v="0"/>
    <x v="1"/>
    <x v="4"/>
    <x v="1"/>
    <n v="11"/>
    <n v="38981498.297183998"/>
  </r>
  <r>
    <x v="4"/>
    <x v="1"/>
    <x v="0"/>
    <x v="5"/>
    <x v="0"/>
    <x v="1"/>
    <x v="1"/>
    <x v="0"/>
    <n v="51"/>
    <n v="149869513.12743548"/>
  </r>
  <r>
    <x v="4"/>
    <x v="1"/>
    <x v="0"/>
    <x v="5"/>
    <x v="0"/>
    <x v="1"/>
    <x v="1"/>
    <x v="1"/>
    <n v="141"/>
    <n v="410469243.27626193"/>
  </r>
  <r>
    <x v="4"/>
    <x v="1"/>
    <x v="0"/>
    <x v="5"/>
    <x v="0"/>
    <x v="1"/>
    <x v="2"/>
    <x v="0"/>
    <n v="5"/>
    <n v="10704969.089000002"/>
  </r>
  <r>
    <x v="4"/>
    <x v="1"/>
    <x v="0"/>
    <x v="5"/>
    <x v="1"/>
    <x v="2"/>
    <x v="3"/>
    <x v="0"/>
    <n v="100"/>
    <n v="519849846"/>
  </r>
  <r>
    <x v="4"/>
    <x v="1"/>
    <x v="0"/>
    <x v="5"/>
    <x v="1"/>
    <x v="2"/>
    <x v="3"/>
    <x v="1"/>
    <n v="99"/>
    <n v="478815651"/>
  </r>
  <r>
    <x v="4"/>
    <x v="1"/>
    <x v="0"/>
    <x v="5"/>
    <x v="1"/>
    <x v="2"/>
    <x v="4"/>
    <x v="0"/>
    <n v="6"/>
    <n v="18734247"/>
  </r>
  <r>
    <x v="4"/>
    <x v="1"/>
    <x v="0"/>
    <x v="5"/>
    <x v="1"/>
    <x v="2"/>
    <x v="4"/>
    <x v="1"/>
    <n v="12"/>
    <n v="51197088"/>
  </r>
  <r>
    <x v="4"/>
    <x v="1"/>
    <x v="0"/>
    <x v="5"/>
    <x v="1"/>
    <x v="2"/>
    <x v="1"/>
    <x v="0"/>
    <n v="7"/>
    <n v="22401003"/>
  </r>
  <r>
    <x v="4"/>
    <x v="1"/>
    <x v="0"/>
    <x v="5"/>
    <x v="1"/>
    <x v="2"/>
    <x v="1"/>
    <x v="1"/>
    <n v="21"/>
    <n v="70365495"/>
  </r>
  <r>
    <x v="4"/>
    <x v="1"/>
    <x v="0"/>
    <x v="5"/>
    <x v="1"/>
    <x v="2"/>
    <x v="2"/>
    <x v="0"/>
    <n v="4"/>
    <n v="8396217"/>
  </r>
  <r>
    <x v="4"/>
    <x v="1"/>
    <x v="0"/>
    <x v="5"/>
    <x v="1"/>
    <x v="4"/>
    <x v="0"/>
    <x v="0"/>
    <n v="6"/>
    <n v="48032106.954197146"/>
  </r>
  <r>
    <x v="4"/>
    <x v="1"/>
    <x v="0"/>
    <x v="5"/>
    <x v="1"/>
    <x v="4"/>
    <x v="0"/>
    <x v="1"/>
    <n v="6"/>
    <n v="46972889.609993577"/>
  </r>
  <r>
    <x v="4"/>
    <x v="1"/>
    <x v="0"/>
    <x v="5"/>
    <x v="1"/>
    <x v="4"/>
    <x v="3"/>
    <x v="0"/>
    <n v="29"/>
    <n v="230929251.11700141"/>
  </r>
  <r>
    <x v="4"/>
    <x v="1"/>
    <x v="0"/>
    <x v="5"/>
    <x v="1"/>
    <x v="4"/>
    <x v="3"/>
    <x v="1"/>
    <n v="15"/>
    <n v="111058045.32795319"/>
  </r>
  <r>
    <x v="4"/>
    <x v="1"/>
    <x v="0"/>
    <x v="5"/>
    <x v="1"/>
    <x v="4"/>
    <x v="1"/>
    <x v="0"/>
    <n v="21"/>
    <n v="61104692.521567769"/>
  </r>
  <r>
    <x v="4"/>
    <x v="1"/>
    <x v="0"/>
    <x v="5"/>
    <x v="1"/>
    <x v="4"/>
    <x v="1"/>
    <x v="1"/>
    <n v="32"/>
    <n v="94213827.617532402"/>
  </r>
  <r>
    <x v="4"/>
    <x v="1"/>
    <x v="0"/>
    <x v="5"/>
    <x v="1"/>
    <x v="4"/>
    <x v="2"/>
    <x v="0"/>
    <n v="9"/>
    <n v="19380336.315000005"/>
  </r>
  <r>
    <x v="4"/>
    <x v="1"/>
    <x v="0"/>
    <x v="5"/>
    <x v="1"/>
    <x v="4"/>
    <x v="2"/>
    <x v="1"/>
    <n v="2"/>
    <n v="4039511.5725000007"/>
  </r>
  <r>
    <x v="4"/>
    <x v="1"/>
    <x v="0"/>
    <x v="5"/>
    <x v="1"/>
    <x v="3"/>
    <x v="3"/>
    <x v="0"/>
    <n v="20"/>
    <n v="194321460"/>
  </r>
  <r>
    <x v="4"/>
    <x v="1"/>
    <x v="0"/>
    <x v="5"/>
    <x v="1"/>
    <x v="3"/>
    <x v="3"/>
    <x v="1"/>
    <n v="9"/>
    <n v="84600777"/>
  </r>
  <r>
    <x v="4"/>
    <x v="1"/>
    <x v="0"/>
    <x v="5"/>
    <x v="1"/>
    <x v="3"/>
    <x v="1"/>
    <x v="1"/>
    <n v="1"/>
    <n v="7182720"/>
  </r>
  <r>
    <x v="4"/>
    <x v="1"/>
    <x v="0"/>
    <x v="6"/>
    <x v="0"/>
    <x v="0"/>
    <x v="0"/>
    <x v="0"/>
    <n v="137"/>
    <n v="1668335996.4681108"/>
  </r>
  <r>
    <x v="4"/>
    <x v="1"/>
    <x v="0"/>
    <x v="6"/>
    <x v="0"/>
    <x v="0"/>
    <x v="0"/>
    <x v="1"/>
    <n v="66"/>
    <n v="836384627.63498998"/>
  </r>
  <r>
    <x v="4"/>
    <x v="1"/>
    <x v="0"/>
    <x v="6"/>
    <x v="0"/>
    <x v="0"/>
    <x v="3"/>
    <x v="0"/>
    <n v="72"/>
    <n v="548280193.83179545"/>
  </r>
  <r>
    <x v="4"/>
    <x v="1"/>
    <x v="0"/>
    <x v="6"/>
    <x v="0"/>
    <x v="0"/>
    <x v="3"/>
    <x v="1"/>
    <n v="49"/>
    <n v="379409696.3743363"/>
  </r>
  <r>
    <x v="4"/>
    <x v="1"/>
    <x v="0"/>
    <x v="6"/>
    <x v="0"/>
    <x v="0"/>
    <x v="4"/>
    <x v="0"/>
    <n v="14"/>
    <n v="55918733.533260629"/>
  </r>
  <r>
    <x v="4"/>
    <x v="1"/>
    <x v="0"/>
    <x v="6"/>
    <x v="0"/>
    <x v="0"/>
    <x v="4"/>
    <x v="1"/>
    <n v="13"/>
    <n v="57949487.319233142"/>
  </r>
  <r>
    <x v="4"/>
    <x v="1"/>
    <x v="0"/>
    <x v="6"/>
    <x v="0"/>
    <x v="0"/>
    <x v="1"/>
    <x v="0"/>
    <n v="38"/>
    <n v="94018173.80235444"/>
  </r>
  <r>
    <x v="4"/>
    <x v="1"/>
    <x v="0"/>
    <x v="6"/>
    <x v="0"/>
    <x v="0"/>
    <x v="1"/>
    <x v="1"/>
    <n v="68"/>
    <n v="195747854.64669618"/>
  </r>
  <r>
    <x v="4"/>
    <x v="1"/>
    <x v="0"/>
    <x v="6"/>
    <x v="0"/>
    <x v="0"/>
    <x v="2"/>
    <x v="0"/>
    <n v="16"/>
    <n v="33585072.399907954"/>
  </r>
  <r>
    <x v="4"/>
    <x v="1"/>
    <x v="0"/>
    <x v="6"/>
    <x v="0"/>
    <x v="1"/>
    <x v="3"/>
    <x v="0"/>
    <n v="1078"/>
    <n v="6693580327.6209564"/>
  </r>
  <r>
    <x v="4"/>
    <x v="1"/>
    <x v="0"/>
    <x v="6"/>
    <x v="0"/>
    <x v="1"/>
    <x v="3"/>
    <x v="1"/>
    <n v="1094"/>
    <n v="6559335728.6762409"/>
  </r>
  <r>
    <x v="4"/>
    <x v="1"/>
    <x v="0"/>
    <x v="6"/>
    <x v="0"/>
    <x v="1"/>
    <x v="4"/>
    <x v="0"/>
    <n v="153"/>
    <n v="458414415.48731947"/>
  </r>
  <r>
    <x v="4"/>
    <x v="1"/>
    <x v="0"/>
    <x v="6"/>
    <x v="0"/>
    <x v="1"/>
    <x v="4"/>
    <x v="1"/>
    <n v="313"/>
    <n v="885061918.77095926"/>
  </r>
  <r>
    <x v="4"/>
    <x v="1"/>
    <x v="0"/>
    <x v="6"/>
    <x v="0"/>
    <x v="1"/>
    <x v="1"/>
    <x v="0"/>
    <n v="283"/>
    <n v="680465194.30417156"/>
  </r>
  <r>
    <x v="4"/>
    <x v="1"/>
    <x v="0"/>
    <x v="6"/>
    <x v="0"/>
    <x v="1"/>
    <x v="1"/>
    <x v="1"/>
    <n v="619"/>
    <n v="1480755897.2136977"/>
  </r>
  <r>
    <x v="4"/>
    <x v="1"/>
    <x v="0"/>
    <x v="6"/>
    <x v="0"/>
    <x v="1"/>
    <x v="2"/>
    <x v="0"/>
    <n v="26"/>
    <n v="50357754.88166666"/>
  </r>
  <r>
    <x v="4"/>
    <x v="1"/>
    <x v="0"/>
    <x v="6"/>
    <x v="0"/>
    <x v="1"/>
    <x v="2"/>
    <x v="1"/>
    <n v="5"/>
    <n v="9665957.4600000009"/>
  </r>
  <r>
    <x v="4"/>
    <x v="1"/>
    <x v="0"/>
    <x v="6"/>
    <x v="0"/>
    <x v="3"/>
    <x v="0"/>
    <x v="0"/>
    <n v="45"/>
    <n v="558337262.08393896"/>
  </r>
  <r>
    <x v="4"/>
    <x v="1"/>
    <x v="0"/>
    <x v="6"/>
    <x v="0"/>
    <x v="3"/>
    <x v="0"/>
    <x v="1"/>
    <n v="36"/>
    <n v="475619529.43875003"/>
  </r>
  <r>
    <x v="4"/>
    <x v="1"/>
    <x v="0"/>
    <x v="6"/>
    <x v="0"/>
    <x v="3"/>
    <x v="3"/>
    <x v="0"/>
    <n v="279"/>
    <n v="2098467486.7645624"/>
  </r>
  <r>
    <x v="4"/>
    <x v="1"/>
    <x v="0"/>
    <x v="6"/>
    <x v="0"/>
    <x v="3"/>
    <x v="3"/>
    <x v="1"/>
    <n v="361"/>
    <n v="2632369883.8437819"/>
  </r>
  <r>
    <x v="4"/>
    <x v="1"/>
    <x v="0"/>
    <x v="6"/>
    <x v="0"/>
    <x v="3"/>
    <x v="4"/>
    <x v="1"/>
    <n v="1"/>
    <n v="5377200.6162"/>
  </r>
  <r>
    <x v="4"/>
    <x v="1"/>
    <x v="0"/>
    <x v="6"/>
    <x v="0"/>
    <x v="3"/>
    <x v="1"/>
    <x v="0"/>
    <n v="38"/>
    <n v="134956087.69681352"/>
  </r>
  <r>
    <x v="4"/>
    <x v="1"/>
    <x v="0"/>
    <x v="6"/>
    <x v="0"/>
    <x v="3"/>
    <x v="1"/>
    <x v="1"/>
    <n v="111"/>
    <n v="396021254.33785444"/>
  </r>
  <r>
    <x v="4"/>
    <x v="1"/>
    <x v="0"/>
    <x v="6"/>
    <x v="0"/>
    <x v="3"/>
    <x v="2"/>
    <x v="0"/>
    <n v="19"/>
    <n v="39581649.061195388"/>
  </r>
  <r>
    <x v="4"/>
    <x v="1"/>
    <x v="0"/>
    <x v="6"/>
    <x v="1"/>
    <x v="2"/>
    <x v="0"/>
    <x v="0"/>
    <n v="1"/>
    <n v="20905149"/>
  </r>
  <r>
    <x v="4"/>
    <x v="1"/>
    <x v="0"/>
    <x v="6"/>
    <x v="1"/>
    <x v="2"/>
    <x v="3"/>
    <x v="0"/>
    <n v="503"/>
    <n v="2342216166"/>
  </r>
  <r>
    <x v="4"/>
    <x v="1"/>
    <x v="0"/>
    <x v="6"/>
    <x v="1"/>
    <x v="2"/>
    <x v="3"/>
    <x v="1"/>
    <n v="464"/>
    <n v="2039832426"/>
  </r>
  <r>
    <x v="4"/>
    <x v="1"/>
    <x v="0"/>
    <x v="6"/>
    <x v="1"/>
    <x v="2"/>
    <x v="4"/>
    <x v="0"/>
    <n v="77"/>
    <n v="229461393"/>
  </r>
  <r>
    <x v="4"/>
    <x v="1"/>
    <x v="0"/>
    <x v="6"/>
    <x v="1"/>
    <x v="2"/>
    <x v="4"/>
    <x v="1"/>
    <n v="85"/>
    <n v="208727793"/>
  </r>
  <r>
    <x v="4"/>
    <x v="1"/>
    <x v="0"/>
    <x v="6"/>
    <x v="1"/>
    <x v="2"/>
    <x v="1"/>
    <x v="0"/>
    <n v="159"/>
    <n v="392468934"/>
  </r>
  <r>
    <x v="4"/>
    <x v="1"/>
    <x v="0"/>
    <x v="6"/>
    <x v="1"/>
    <x v="2"/>
    <x v="1"/>
    <x v="1"/>
    <n v="246"/>
    <n v="514668561"/>
  </r>
  <r>
    <x v="4"/>
    <x v="1"/>
    <x v="0"/>
    <x v="6"/>
    <x v="1"/>
    <x v="2"/>
    <x v="2"/>
    <x v="0"/>
    <n v="6"/>
    <n v="11413248"/>
  </r>
  <r>
    <x v="4"/>
    <x v="1"/>
    <x v="0"/>
    <x v="6"/>
    <x v="1"/>
    <x v="2"/>
    <x v="2"/>
    <x v="1"/>
    <n v="10"/>
    <n v="5973348"/>
  </r>
  <r>
    <x v="4"/>
    <x v="1"/>
    <x v="0"/>
    <x v="6"/>
    <x v="1"/>
    <x v="4"/>
    <x v="0"/>
    <x v="0"/>
    <n v="1"/>
    <n v="9361724.3902307153"/>
  </r>
  <r>
    <x v="4"/>
    <x v="1"/>
    <x v="0"/>
    <x v="6"/>
    <x v="1"/>
    <x v="4"/>
    <x v="3"/>
    <x v="0"/>
    <n v="13"/>
    <n v="94618621.768210977"/>
  </r>
  <r>
    <x v="4"/>
    <x v="1"/>
    <x v="0"/>
    <x v="6"/>
    <x v="1"/>
    <x v="4"/>
    <x v="3"/>
    <x v="1"/>
    <n v="13"/>
    <n v="87081396.990353584"/>
  </r>
  <r>
    <x v="4"/>
    <x v="1"/>
    <x v="0"/>
    <x v="6"/>
    <x v="1"/>
    <x v="4"/>
    <x v="4"/>
    <x v="0"/>
    <n v="2"/>
    <n v="4943877.2976707742"/>
  </r>
  <r>
    <x v="4"/>
    <x v="1"/>
    <x v="0"/>
    <x v="6"/>
    <x v="1"/>
    <x v="4"/>
    <x v="1"/>
    <x v="0"/>
    <n v="4"/>
    <n v="9369816.8018703647"/>
  </r>
  <r>
    <x v="4"/>
    <x v="1"/>
    <x v="0"/>
    <x v="6"/>
    <x v="1"/>
    <x v="4"/>
    <x v="1"/>
    <x v="1"/>
    <n v="8"/>
    <n v="19549361.06716498"/>
  </r>
  <r>
    <x v="4"/>
    <x v="1"/>
    <x v="0"/>
    <x v="6"/>
    <x v="1"/>
    <x v="4"/>
    <x v="2"/>
    <x v="0"/>
    <n v="2"/>
    <n v="3613138.9087499999"/>
  </r>
  <r>
    <x v="4"/>
    <x v="1"/>
    <x v="0"/>
    <x v="6"/>
    <x v="1"/>
    <x v="3"/>
    <x v="0"/>
    <x v="0"/>
    <n v="27"/>
    <n v="403324639.72137541"/>
  </r>
  <r>
    <x v="4"/>
    <x v="1"/>
    <x v="0"/>
    <x v="6"/>
    <x v="1"/>
    <x v="3"/>
    <x v="0"/>
    <x v="1"/>
    <n v="15"/>
    <n v="219079574.01158339"/>
  </r>
  <r>
    <x v="4"/>
    <x v="1"/>
    <x v="0"/>
    <x v="6"/>
    <x v="1"/>
    <x v="3"/>
    <x v="3"/>
    <x v="0"/>
    <n v="70"/>
    <n v="538946681.8779881"/>
  </r>
  <r>
    <x v="4"/>
    <x v="1"/>
    <x v="0"/>
    <x v="6"/>
    <x v="1"/>
    <x v="3"/>
    <x v="3"/>
    <x v="1"/>
    <n v="78"/>
    <n v="550416101.89419842"/>
  </r>
  <r>
    <x v="4"/>
    <x v="1"/>
    <x v="0"/>
    <x v="6"/>
    <x v="1"/>
    <x v="3"/>
    <x v="1"/>
    <x v="0"/>
    <n v="12"/>
    <n v="40453981.363347605"/>
  </r>
  <r>
    <x v="4"/>
    <x v="1"/>
    <x v="0"/>
    <x v="6"/>
    <x v="1"/>
    <x v="3"/>
    <x v="1"/>
    <x v="1"/>
    <n v="36"/>
    <n v="115002443.33410741"/>
  </r>
  <r>
    <x v="4"/>
    <x v="1"/>
    <x v="0"/>
    <x v="6"/>
    <x v="1"/>
    <x v="3"/>
    <x v="2"/>
    <x v="0"/>
    <n v="19"/>
    <n v="55906842"/>
  </r>
  <r>
    <x v="4"/>
    <x v="1"/>
    <x v="0"/>
    <x v="6"/>
    <x v="1"/>
    <x v="3"/>
    <x v="2"/>
    <x v="1"/>
    <n v="6"/>
    <n v="25359144.7576272"/>
  </r>
  <r>
    <x v="4"/>
    <x v="1"/>
    <x v="0"/>
    <x v="7"/>
    <x v="0"/>
    <x v="0"/>
    <x v="0"/>
    <x v="0"/>
    <n v="355"/>
    <n v="5443162782.1531954"/>
  </r>
  <r>
    <x v="4"/>
    <x v="1"/>
    <x v="0"/>
    <x v="7"/>
    <x v="0"/>
    <x v="0"/>
    <x v="0"/>
    <x v="1"/>
    <n v="204"/>
    <n v="2923983608.4753237"/>
  </r>
  <r>
    <x v="4"/>
    <x v="1"/>
    <x v="0"/>
    <x v="7"/>
    <x v="0"/>
    <x v="0"/>
    <x v="3"/>
    <x v="0"/>
    <n v="1397"/>
    <n v="13178117441.480143"/>
  </r>
  <r>
    <x v="4"/>
    <x v="1"/>
    <x v="0"/>
    <x v="7"/>
    <x v="0"/>
    <x v="0"/>
    <x v="3"/>
    <x v="1"/>
    <n v="1572"/>
    <n v="14835934899.59593"/>
  </r>
  <r>
    <x v="4"/>
    <x v="1"/>
    <x v="0"/>
    <x v="7"/>
    <x v="0"/>
    <x v="0"/>
    <x v="4"/>
    <x v="0"/>
    <n v="279"/>
    <n v="1329420926.0088758"/>
  </r>
  <r>
    <x v="4"/>
    <x v="1"/>
    <x v="0"/>
    <x v="7"/>
    <x v="0"/>
    <x v="0"/>
    <x v="4"/>
    <x v="1"/>
    <n v="310"/>
    <n v="1500682947.7549846"/>
  </r>
  <r>
    <x v="4"/>
    <x v="1"/>
    <x v="0"/>
    <x v="7"/>
    <x v="0"/>
    <x v="0"/>
    <x v="1"/>
    <x v="0"/>
    <n v="426"/>
    <n v="1523255171.76173"/>
  </r>
  <r>
    <x v="4"/>
    <x v="1"/>
    <x v="0"/>
    <x v="7"/>
    <x v="0"/>
    <x v="0"/>
    <x v="1"/>
    <x v="1"/>
    <n v="492"/>
    <n v="1842595471.1524267"/>
  </r>
  <r>
    <x v="4"/>
    <x v="1"/>
    <x v="0"/>
    <x v="7"/>
    <x v="0"/>
    <x v="0"/>
    <x v="2"/>
    <x v="0"/>
    <n v="187"/>
    <n v="469324087.14112735"/>
  </r>
  <r>
    <x v="4"/>
    <x v="1"/>
    <x v="0"/>
    <x v="7"/>
    <x v="0"/>
    <x v="0"/>
    <x v="2"/>
    <x v="1"/>
    <n v="5"/>
    <n v="12084407.728760799"/>
  </r>
  <r>
    <x v="4"/>
    <x v="1"/>
    <x v="0"/>
    <x v="7"/>
    <x v="0"/>
    <x v="1"/>
    <x v="0"/>
    <x v="0"/>
    <n v="38"/>
    <n v="690383780.86054349"/>
  </r>
  <r>
    <x v="4"/>
    <x v="1"/>
    <x v="0"/>
    <x v="7"/>
    <x v="0"/>
    <x v="1"/>
    <x v="0"/>
    <x v="1"/>
    <n v="23"/>
    <n v="317271926.28558004"/>
  </r>
  <r>
    <x v="4"/>
    <x v="1"/>
    <x v="0"/>
    <x v="7"/>
    <x v="0"/>
    <x v="1"/>
    <x v="3"/>
    <x v="0"/>
    <n v="1756"/>
    <n v="16590823475.84609"/>
  </r>
  <r>
    <x v="4"/>
    <x v="1"/>
    <x v="0"/>
    <x v="7"/>
    <x v="0"/>
    <x v="1"/>
    <x v="3"/>
    <x v="1"/>
    <n v="1601"/>
    <n v="14643750695.377436"/>
  </r>
  <r>
    <x v="4"/>
    <x v="1"/>
    <x v="0"/>
    <x v="7"/>
    <x v="0"/>
    <x v="1"/>
    <x v="4"/>
    <x v="0"/>
    <n v="266"/>
    <n v="1058727481.8780932"/>
  </r>
  <r>
    <x v="4"/>
    <x v="1"/>
    <x v="0"/>
    <x v="7"/>
    <x v="0"/>
    <x v="1"/>
    <x v="4"/>
    <x v="1"/>
    <n v="224"/>
    <n v="830940035.47492504"/>
  </r>
  <r>
    <x v="4"/>
    <x v="1"/>
    <x v="0"/>
    <x v="7"/>
    <x v="0"/>
    <x v="1"/>
    <x v="1"/>
    <x v="0"/>
    <n v="694"/>
    <n v="2075925290.1970668"/>
  </r>
  <r>
    <x v="4"/>
    <x v="1"/>
    <x v="0"/>
    <x v="7"/>
    <x v="0"/>
    <x v="1"/>
    <x v="1"/>
    <x v="1"/>
    <n v="1031"/>
    <n v="3264366218.9458294"/>
  </r>
  <r>
    <x v="4"/>
    <x v="1"/>
    <x v="0"/>
    <x v="7"/>
    <x v="0"/>
    <x v="1"/>
    <x v="2"/>
    <x v="0"/>
    <n v="215"/>
    <n v="521522712.5669893"/>
  </r>
  <r>
    <x v="4"/>
    <x v="1"/>
    <x v="0"/>
    <x v="7"/>
    <x v="0"/>
    <x v="1"/>
    <x v="2"/>
    <x v="1"/>
    <n v="19"/>
    <n v="42473528.7085412"/>
  </r>
  <r>
    <x v="4"/>
    <x v="1"/>
    <x v="0"/>
    <x v="7"/>
    <x v="1"/>
    <x v="2"/>
    <x v="0"/>
    <x v="0"/>
    <n v="2"/>
    <n v="8763312"/>
  </r>
  <r>
    <x v="4"/>
    <x v="1"/>
    <x v="0"/>
    <x v="7"/>
    <x v="1"/>
    <x v="2"/>
    <x v="0"/>
    <x v="1"/>
    <n v="1"/>
    <n v="2765757"/>
  </r>
  <r>
    <x v="4"/>
    <x v="1"/>
    <x v="0"/>
    <x v="7"/>
    <x v="1"/>
    <x v="2"/>
    <x v="3"/>
    <x v="0"/>
    <n v="182"/>
    <n v="1476286464"/>
  </r>
  <r>
    <x v="4"/>
    <x v="1"/>
    <x v="0"/>
    <x v="7"/>
    <x v="1"/>
    <x v="2"/>
    <x v="3"/>
    <x v="1"/>
    <n v="118"/>
    <n v="783650073"/>
  </r>
  <r>
    <x v="4"/>
    <x v="1"/>
    <x v="0"/>
    <x v="7"/>
    <x v="1"/>
    <x v="2"/>
    <x v="4"/>
    <x v="0"/>
    <n v="16"/>
    <n v="51483747"/>
  </r>
  <r>
    <x v="4"/>
    <x v="1"/>
    <x v="0"/>
    <x v="7"/>
    <x v="1"/>
    <x v="2"/>
    <x v="4"/>
    <x v="1"/>
    <n v="10"/>
    <n v="35075508"/>
  </r>
  <r>
    <x v="4"/>
    <x v="1"/>
    <x v="0"/>
    <x v="7"/>
    <x v="1"/>
    <x v="2"/>
    <x v="1"/>
    <x v="0"/>
    <n v="7"/>
    <n v="21032172"/>
  </r>
  <r>
    <x v="4"/>
    <x v="1"/>
    <x v="0"/>
    <x v="7"/>
    <x v="1"/>
    <x v="2"/>
    <x v="1"/>
    <x v="1"/>
    <n v="24"/>
    <n v="64040931"/>
  </r>
  <r>
    <x v="4"/>
    <x v="1"/>
    <x v="0"/>
    <x v="7"/>
    <x v="1"/>
    <x v="2"/>
    <x v="2"/>
    <x v="0"/>
    <n v="4"/>
    <n v="8244453"/>
  </r>
  <r>
    <x v="4"/>
    <x v="1"/>
    <x v="0"/>
    <x v="7"/>
    <x v="1"/>
    <x v="4"/>
    <x v="0"/>
    <x v="0"/>
    <n v="2"/>
    <n v="24010821.957958449"/>
  </r>
  <r>
    <x v="4"/>
    <x v="1"/>
    <x v="0"/>
    <x v="7"/>
    <x v="1"/>
    <x v="4"/>
    <x v="0"/>
    <x v="1"/>
    <n v="4"/>
    <n v="51639639.457860708"/>
  </r>
  <r>
    <x v="4"/>
    <x v="1"/>
    <x v="0"/>
    <x v="7"/>
    <x v="1"/>
    <x v="4"/>
    <x v="3"/>
    <x v="0"/>
    <n v="26"/>
    <n v="235654693.79174054"/>
  </r>
  <r>
    <x v="4"/>
    <x v="1"/>
    <x v="0"/>
    <x v="7"/>
    <x v="1"/>
    <x v="4"/>
    <x v="3"/>
    <x v="1"/>
    <n v="21"/>
    <n v="178451830.86068979"/>
  </r>
  <r>
    <x v="4"/>
    <x v="1"/>
    <x v="0"/>
    <x v="7"/>
    <x v="1"/>
    <x v="4"/>
    <x v="4"/>
    <x v="0"/>
    <n v="8"/>
    <n v="28659243.063564986"/>
  </r>
  <r>
    <x v="4"/>
    <x v="1"/>
    <x v="0"/>
    <x v="7"/>
    <x v="1"/>
    <x v="4"/>
    <x v="4"/>
    <x v="1"/>
    <n v="8"/>
    <n v="26511210.836826388"/>
  </r>
  <r>
    <x v="4"/>
    <x v="1"/>
    <x v="0"/>
    <x v="7"/>
    <x v="1"/>
    <x v="4"/>
    <x v="1"/>
    <x v="0"/>
    <n v="22"/>
    <n v="72106467.992374152"/>
  </r>
  <r>
    <x v="4"/>
    <x v="1"/>
    <x v="0"/>
    <x v="7"/>
    <x v="1"/>
    <x v="4"/>
    <x v="1"/>
    <x v="1"/>
    <n v="32"/>
    <n v="106799061.45992567"/>
  </r>
  <r>
    <x v="4"/>
    <x v="1"/>
    <x v="0"/>
    <x v="7"/>
    <x v="1"/>
    <x v="4"/>
    <x v="2"/>
    <x v="0"/>
    <n v="4"/>
    <n v="9264054.5168526173"/>
  </r>
  <r>
    <x v="4"/>
    <x v="1"/>
    <x v="0"/>
    <x v="7"/>
    <x v="1"/>
    <x v="4"/>
    <x v="2"/>
    <x v="1"/>
    <n v="2"/>
    <n v="5202634.5293803997"/>
  </r>
  <r>
    <x v="4"/>
    <x v="1"/>
    <x v="0"/>
    <x v="8"/>
    <x v="0"/>
    <x v="0"/>
    <x v="0"/>
    <x v="0"/>
    <n v="103"/>
    <n v="966934162.51372135"/>
  </r>
  <r>
    <x v="4"/>
    <x v="1"/>
    <x v="0"/>
    <x v="8"/>
    <x v="0"/>
    <x v="0"/>
    <x v="0"/>
    <x v="1"/>
    <n v="84"/>
    <n v="654682301.57420003"/>
  </r>
  <r>
    <x v="4"/>
    <x v="1"/>
    <x v="0"/>
    <x v="8"/>
    <x v="0"/>
    <x v="0"/>
    <x v="3"/>
    <x v="0"/>
    <n v="331"/>
    <n v="2133315494.7568986"/>
  </r>
  <r>
    <x v="4"/>
    <x v="1"/>
    <x v="0"/>
    <x v="8"/>
    <x v="0"/>
    <x v="0"/>
    <x v="3"/>
    <x v="1"/>
    <n v="538"/>
    <n v="3266838707.1756811"/>
  </r>
  <r>
    <x v="4"/>
    <x v="1"/>
    <x v="0"/>
    <x v="8"/>
    <x v="0"/>
    <x v="0"/>
    <x v="4"/>
    <x v="0"/>
    <n v="34"/>
    <n v="133323613.36992864"/>
  </r>
  <r>
    <x v="4"/>
    <x v="1"/>
    <x v="0"/>
    <x v="8"/>
    <x v="0"/>
    <x v="0"/>
    <x v="4"/>
    <x v="1"/>
    <n v="140"/>
    <n v="386367036.86200422"/>
  </r>
  <r>
    <x v="4"/>
    <x v="1"/>
    <x v="0"/>
    <x v="8"/>
    <x v="0"/>
    <x v="0"/>
    <x v="1"/>
    <x v="0"/>
    <n v="94"/>
    <n v="229016867.80002582"/>
  </r>
  <r>
    <x v="4"/>
    <x v="1"/>
    <x v="0"/>
    <x v="8"/>
    <x v="0"/>
    <x v="0"/>
    <x v="1"/>
    <x v="1"/>
    <n v="155"/>
    <n v="380005400.24130833"/>
  </r>
  <r>
    <x v="4"/>
    <x v="1"/>
    <x v="0"/>
    <x v="8"/>
    <x v="0"/>
    <x v="0"/>
    <x v="2"/>
    <x v="0"/>
    <n v="57"/>
    <n v="105031301.64576153"/>
  </r>
  <r>
    <x v="4"/>
    <x v="1"/>
    <x v="0"/>
    <x v="8"/>
    <x v="0"/>
    <x v="0"/>
    <x v="2"/>
    <x v="1"/>
    <n v="41"/>
    <n v="68323916.544903338"/>
  </r>
  <r>
    <x v="4"/>
    <x v="1"/>
    <x v="0"/>
    <x v="8"/>
    <x v="0"/>
    <x v="1"/>
    <x v="0"/>
    <x v="0"/>
    <n v="1"/>
    <n v="14402005"/>
  </r>
  <r>
    <x v="4"/>
    <x v="1"/>
    <x v="0"/>
    <x v="8"/>
    <x v="0"/>
    <x v="1"/>
    <x v="3"/>
    <x v="0"/>
    <n v="1906"/>
    <n v="11882970243.061737"/>
  </r>
  <r>
    <x v="4"/>
    <x v="1"/>
    <x v="0"/>
    <x v="8"/>
    <x v="0"/>
    <x v="1"/>
    <x v="3"/>
    <x v="1"/>
    <n v="6753"/>
    <n v="31099265392.159058"/>
  </r>
  <r>
    <x v="4"/>
    <x v="1"/>
    <x v="0"/>
    <x v="8"/>
    <x v="0"/>
    <x v="1"/>
    <x v="4"/>
    <x v="0"/>
    <n v="187"/>
    <n v="622522219.80034375"/>
  </r>
  <r>
    <x v="4"/>
    <x v="1"/>
    <x v="0"/>
    <x v="8"/>
    <x v="0"/>
    <x v="1"/>
    <x v="4"/>
    <x v="1"/>
    <n v="8537"/>
    <n v="16262636149.564825"/>
  </r>
  <r>
    <x v="4"/>
    <x v="1"/>
    <x v="0"/>
    <x v="8"/>
    <x v="0"/>
    <x v="1"/>
    <x v="1"/>
    <x v="0"/>
    <n v="447"/>
    <n v="1106392250.2750325"/>
  </r>
  <r>
    <x v="4"/>
    <x v="1"/>
    <x v="0"/>
    <x v="8"/>
    <x v="0"/>
    <x v="1"/>
    <x v="1"/>
    <x v="1"/>
    <n v="1085"/>
    <n v="2507994978.3018007"/>
  </r>
  <r>
    <x v="4"/>
    <x v="1"/>
    <x v="0"/>
    <x v="8"/>
    <x v="0"/>
    <x v="1"/>
    <x v="2"/>
    <x v="0"/>
    <n v="356"/>
    <n v="688901901.728508"/>
  </r>
  <r>
    <x v="4"/>
    <x v="1"/>
    <x v="0"/>
    <x v="8"/>
    <x v="0"/>
    <x v="1"/>
    <x v="2"/>
    <x v="1"/>
    <n v="1369"/>
    <n v="2247684258.2151041"/>
  </r>
  <r>
    <x v="4"/>
    <x v="1"/>
    <x v="0"/>
    <x v="8"/>
    <x v="0"/>
    <x v="3"/>
    <x v="0"/>
    <x v="0"/>
    <n v="1"/>
    <n v="10598106"/>
  </r>
  <r>
    <x v="4"/>
    <x v="1"/>
    <x v="0"/>
    <x v="8"/>
    <x v="0"/>
    <x v="3"/>
    <x v="0"/>
    <x v="1"/>
    <n v="4"/>
    <n v="42894990"/>
  </r>
  <r>
    <x v="4"/>
    <x v="1"/>
    <x v="0"/>
    <x v="8"/>
    <x v="0"/>
    <x v="3"/>
    <x v="3"/>
    <x v="0"/>
    <n v="9"/>
    <n v="80774199"/>
  </r>
  <r>
    <x v="4"/>
    <x v="1"/>
    <x v="0"/>
    <x v="8"/>
    <x v="0"/>
    <x v="3"/>
    <x v="3"/>
    <x v="1"/>
    <n v="15"/>
    <n v="126812182.34646001"/>
  </r>
  <r>
    <x v="4"/>
    <x v="1"/>
    <x v="0"/>
    <x v="8"/>
    <x v="0"/>
    <x v="3"/>
    <x v="1"/>
    <x v="1"/>
    <n v="5"/>
    <n v="12758157.75"/>
  </r>
  <r>
    <x v="4"/>
    <x v="1"/>
    <x v="0"/>
    <x v="8"/>
    <x v="0"/>
    <x v="3"/>
    <x v="2"/>
    <x v="0"/>
    <n v="3"/>
    <n v="5942586.6899999995"/>
  </r>
  <r>
    <x v="4"/>
    <x v="1"/>
    <x v="0"/>
    <x v="8"/>
    <x v="1"/>
    <x v="2"/>
    <x v="0"/>
    <x v="0"/>
    <n v="3"/>
    <n v="29648409"/>
  </r>
  <r>
    <x v="4"/>
    <x v="1"/>
    <x v="0"/>
    <x v="8"/>
    <x v="1"/>
    <x v="2"/>
    <x v="0"/>
    <x v="1"/>
    <n v="3"/>
    <n v="31357602"/>
  </r>
  <r>
    <x v="4"/>
    <x v="1"/>
    <x v="0"/>
    <x v="8"/>
    <x v="1"/>
    <x v="2"/>
    <x v="3"/>
    <x v="0"/>
    <n v="533"/>
    <n v="2714192673"/>
  </r>
  <r>
    <x v="4"/>
    <x v="1"/>
    <x v="0"/>
    <x v="8"/>
    <x v="1"/>
    <x v="2"/>
    <x v="3"/>
    <x v="1"/>
    <n v="720"/>
    <n v="3148473135"/>
  </r>
  <r>
    <x v="4"/>
    <x v="1"/>
    <x v="0"/>
    <x v="8"/>
    <x v="1"/>
    <x v="2"/>
    <x v="4"/>
    <x v="0"/>
    <n v="48"/>
    <n v="138628974"/>
  </r>
  <r>
    <x v="4"/>
    <x v="1"/>
    <x v="0"/>
    <x v="8"/>
    <x v="1"/>
    <x v="2"/>
    <x v="4"/>
    <x v="1"/>
    <n v="274"/>
    <n v="392469918"/>
  </r>
  <r>
    <x v="4"/>
    <x v="1"/>
    <x v="0"/>
    <x v="8"/>
    <x v="1"/>
    <x v="2"/>
    <x v="1"/>
    <x v="0"/>
    <n v="44"/>
    <n v="144736230"/>
  </r>
  <r>
    <x v="4"/>
    <x v="1"/>
    <x v="0"/>
    <x v="8"/>
    <x v="1"/>
    <x v="2"/>
    <x v="1"/>
    <x v="1"/>
    <n v="198"/>
    <n v="277236357"/>
  </r>
  <r>
    <x v="4"/>
    <x v="1"/>
    <x v="0"/>
    <x v="8"/>
    <x v="1"/>
    <x v="2"/>
    <x v="2"/>
    <x v="0"/>
    <n v="10"/>
    <n v="22436259"/>
  </r>
  <r>
    <x v="4"/>
    <x v="1"/>
    <x v="0"/>
    <x v="8"/>
    <x v="1"/>
    <x v="2"/>
    <x v="2"/>
    <x v="1"/>
    <n v="440"/>
    <n v="336669132"/>
  </r>
  <r>
    <x v="4"/>
    <x v="1"/>
    <x v="0"/>
    <x v="8"/>
    <x v="1"/>
    <x v="4"/>
    <x v="3"/>
    <x v="0"/>
    <n v="15"/>
    <n v="89897835.508863956"/>
  </r>
  <r>
    <x v="4"/>
    <x v="1"/>
    <x v="0"/>
    <x v="8"/>
    <x v="1"/>
    <x v="4"/>
    <x v="3"/>
    <x v="1"/>
    <n v="232"/>
    <n v="953483115.19362354"/>
  </r>
  <r>
    <x v="4"/>
    <x v="1"/>
    <x v="0"/>
    <x v="8"/>
    <x v="1"/>
    <x v="4"/>
    <x v="4"/>
    <x v="0"/>
    <n v="1"/>
    <n v="2421775.9588493402"/>
  </r>
  <r>
    <x v="4"/>
    <x v="1"/>
    <x v="0"/>
    <x v="8"/>
    <x v="1"/>
    <x v="4"/>
    <x v="4"/>
    <x v="1"/>
    <n v="590"/>
    <n v="1093947322.8882132"/>
  </r>
  <r>
    <x v="4"/>
    <x v="1"/>
    <x v="0"/>
    <x v="8"/>
    <x v="1"/>
    <x v="4"/>
    <x v="1"/>
    <x v="0"/>
    <n v="4"/>
    <n v="9026406.3264512606"/>
  </r>
  <r>
    <x v="4"/>
    <x v="1"/>
    <x v="0"/>
    <x v="8"/>
    <x v="1"/>
    <x v="4"/>
    <x v="1"/>
    <x v="1"/>
    <n v="38"/>
    <n v="84224529.351808056"/>
  </r>
  <r>
    <x v="4"/>
    <x v="1"/>
    <x v="0"/>
    <x v="8"/>
    <x v="1"/>
    <x v="4"/>
    <x v="2"/>
    <x v="0"/>
    <n v="12"/>
    <n v="21509023.459709924"/>
  </r>
  <r>
    <x v="4"/>
    <x v="1"/>
    <x v="0"/>
    <x v="8"/>
    <x v="1"/>
    <x v="4"/>
    <x v="2"/>
    <x v="1"/>
    <n v="110"/>
    <n v="180036152.9405863"/>
  </r>
  <r>
    <x v="4"/>
    <x v="1"/>
    <x v="0"/>
    <x v="8"/>
    <x v="1"/>
    <x v="3"/>
    <x v="4"/>
    <x v="1"/>
    <n v="435"/>
    <n v="280341264"/>
  </r>
  <r>
    <x v="4"/>
    <x v="1"/>
    <x v="0"/>
    <x v="8"/>
    <x v="1"/>
    <x v="3"/>
    <x v="2"/>
    <x v="0"/>
    <n v="4"/>
    <n v="2292783"/>
  </r>
  <r>
    <x v="4"/>
    <x v="1"/>
    <x v="0"/>
    <x v="8"/>
    <x v="1"/>
    <x v="3"/>
    <x v="2"/>
    <x v="1"/>
    <n v="177"/>
    <n v="102181209"/>
  </r>
  <r>
    <x v="4"/>
    <x v="1"/>
    <x v="0"/>
    <x v="9"/>
    <x v="0"/>
    <x v="0"/>
    <x v="0"/>
    <x v="0"/>
    <n v="965"/>
    <n v="6581461162.7517157"/>
  </r>
  <r>
    <x v="4"/>
    <x v="1"/>
    <x v="0"/>
    <x v="9"/>
    <x v="0"/>
    <x v="0"/>
    <x v="0"/>
    <x v="1"/>
    <n v="279"/>
    <n v="2068155426.3418415"/>
  </r>
  <r>
    <x v="4"/>
    <x v="1"/>
    <x v="0"/>
    <x v="9"/>
    <x v="0"/>
    <x v="0"/>
    <x v="3"/>
    <x v="0"/>
    <n v="175"/>
    <n v="1214101441.368732"/>
  </r>
  <r>
    <x v="4"/>
    <x v="1"/>
    <x v="0"/>
    <x v="9"/>
    <x v="0"/>
    <x v="0"/>
    <x v="3"/>
    <x v="1"/>
    <n v="228"/>
    <n v="1435086230.9502914"/>
  </r>
  <r>
    <x v="4"/>
    <x v="1"/>
    <x v="0"/>
    <x v="9"/>
    <x v="0"/>
    <x v="0"/>
    <x v="4"/>
    <x v="0"/>
    <n v="12136"/>
    <n v="43030152456.542793"/>
  </r>
  <r>
    <x v="4"/>
    <x v="1"/>
    <x v="0"/>
    <x v="9"/>
    <x v="0"/>
    <x v="0"/>
    <x v="4"/>
    <x v="1"/>
    <n v="2455"/>
    <n v="8476924843.4855614"/>
  </r>
  <r>
    <x v="4"/>
    <x v="1"/>
    <x v="0"/>
    <x v="9"/>
    <x v="0"/>
    <x v="0"/>
    <x v="1"/>
    <x v="0"/>
    <n v="112"/>
    <n v="284635076.74363446"/>
  </r>
  <r>
    <x v="4"/>
    <x v="1"/>
    <x v="0"/>
    <x v="9"/>
    <x v="0"/>
    <x v="0"/>
    <x v="1"/>
    <x v="1"/>
    <n v="251"/>
    <n v="656323356.85400605"/>
  </r>
  <r>
    <x v="4"/>
    <x v="1"/>
    <x v="0"/>
    <x v="9"/>
    <x v="0"/>
    <x v="0"/>
    <x v="2"/>
    <x v="0"/>
    <n v="36"/>
    <n v="77534768.229325101"/>
  </r>
  <r>
    <x v="4"/>
    <x v="1"/>
    <x v="0"/>
    <x v="9"/>
    <x v="0"/>
    <x v="0"/>
    <x v="2"/>
    <x v="1"/>
    <n v="43"/>
    <n v="87662379.911225557"/>
  </r>
  <r>
    <x v="4"/>
    <x v="1"/>
    <x v="0"/>
    <x v="9"/>
    <x v="0"/>
    <x v="1"/>
    <x v="3"/>
    <x v="0"/>
    <n v="2335"/>
    <n v="15111178883.44149"/>
  </r>
  <r>
    <x v="4"/>
    <x v="1"/>
    <x v="0"/>
    <x v="9"/>
    <x v="0"/>
    <x v="1"/>
    <x v="3"/>
    <x v="1"/>
    <n v="3435"/>
    <n v="20469677025.982861"/>
  </r>
  <r>
    <x v="4"/>
    <x v="1"/>
    <x v="0"/>
    <x v="9"/>
    <x v="0"/>
    <x v="1"/>
    <x v="4"/>
    <x v="0"/>
    <n v="751"/>
    <n v="2530038108.0509205"/>
  </r>
  <r>
    <x v="4"/>
    <x v="1"/>
    <x v="0"/>
    <x v="9"/>
    <x v="0"/>
    <x v="1"/>
    <x v="4"/>
    <x v="1"/>
    <n v="1001"/>
    <n v="3506107977.9521065"/>
  </r>
  <r>
    <x v="4"/>
    <x v="1"/>
    <x v="0"/>
    <x v="9"/>
    <x v="0"/>
    <x v="1"/>
    <x v="1"/>
    <x v="0"/>
    <n v="1938"/>
    <n v="4836773114.9637423"/>
  </r>
  <r>
    <x v="4"/>
    <x v="1"/>
    <x v="0"/>
    <x v="9"/>
    <x v="0"/>
    <x v="1"/>
    <x v="1"/>
    <x v="1"/>
    <n v="3283"/>
    <n v="8418594214.4419127"/>
  </r>
  <r>
    <x v="4"/>
    <x v="1"/>
    <x v="0"/>
    <x v="9"/>
    <x v="0"/>
    <x v="1"/>
    <x v="2"/>
    <x v="0"/>
    <n v="165"/>
    <n v="323675454.80980599"/>
  </r>
  <r>
    <x v="4"/>
    <x v="1"/>
    <x v="0"/>
    <x v="9"/>
    <x v="0"/>
    <x v="1"/>
    <x v="2"/>
    <x v="1"/>
    <n v="219"/>
    <n v="426162138.45377308"/>
  </r>
  <r>
    <x v="4"/>
    <x v="1"/>
    <x v="0"/>
    <x v="9"/>
    <x v="1"/>
    <x v="2"/>
    <x v="3"/>
    <x v="0"/>
    <n v="207"/>
    <n v="935425128"/>
  </r>
  <r>
    <x v="4"/>
    <x v="1"/>
    <x v="0"/>
    <x v="9"/>
    <x v="1"/>
    <x v="2"/>
    <x v="3"/>
    <x v="1"/>
    <n v="230"/>
    <n v="905729220"/>
  </r>
  <r>
    <x v="4"/>
    <x v="1"/>
    <x v="0"/>
    <x v="9"/>
    <x v="1"/>
    <x v="2"/>
    <x v="4"/>
    <x v="0"/>
    <n v="67"/>
    <n v="176571303"/>
  </r>
  <r>
    <x v="4"/>
    <x v="1"/>
    <x v="0"/>
    <x v="9"/>
    <x v="1"/>
    <x v="2"/>
    <x v="4"/>
    <x v="1"/>
    <n v="54"/>
    <n v="103059504"/>
  </r>
  <r>
    <x v="4"/>
    <x v="1"/>
    <x v="0"/>
    <x v="9"/>
    <x v="1"/>
    <x v="2"/>
    <x v="1"/>
    <x v="0"/>
    <n v="23"/>
    <n v="53169819"/>
  </r>
  <r>
    <x v="4"/>
    <x v="1"/>
    <x v="0"/>
    <x v="9"/>
    <x v="1"/>
    <x v="2"/>
    <x v="1"/>
    <x v="1"/>
    <n v="39"/>
    <n v="73041207"/>
  </r>
  <r>
    <x v="4"/>
    <x v="1"/>
    <x v="0"/>
    <x v="9"/>
    <x v="1"/>
    <x v="2"/>
    <x v="2"/>
    <x v="0"/>
    <n v="4"/>
    <n v="6251652"/>
  </r>
  <r>
    <x v="4"/>
    <x v="1"/>
    <x v="0"/>
    <x v="9"/>
    <x v="1"/>
    <x v="2"/>
    <x v="2"/>
    <x v="1"/>
    <n v="6"/>
    <n v="9334218"/>
  </r>
  <r>
    <x v="4"/>
    <x v="1"/>
    <x v="0"/>
    <x v="9"/>
    <x v="1"/>
    <x v="4"/>
    <x v="0"/>
    <x v="1"/>
    <n v="1"/>
    <n v="8128180.3464816073"/>
  </r>
  <r>
    <x v="4"/>
    <x v="1"/>
    <x v="0"/>
    <x v="9"/>
    <x v="1"/>
    <x v="4"/>
    <x v="3"/>
    <x v="0"/>
    <n v="44"/>
    <n v="317920921.89991307"/>
  </r>
  <r>
    <x v="4"/>
    <x v="1"/>
    <x v="0"/>
    <x v="9"/>
    <x v="1"/>
    <x v="4"/>
    <x v="3"/>
    <x v="1"/>
    <n v="74"/>
    <n v="480680107.42966324"/>
  </r>
  <r>
    <x v="4"/>
    <x v="1"/>
    <x v="0"/>
    <x v="9"/>
    <x v="1"/>
    <x v="4"/>
    <x v="4"/>
    <x v="0"/>
    <n v="4"/>
    <n v="18340471.322047852"/>
  </r>
  <r>
    <x v="4"/>
    <x v="1"/>
    <x v="0"/>
    <x v="9"/>
    <x v="1"/>
    <x v="4"/>
    <x v="4"/>
    <x v="1"/>
    <n v="14"/>
    <n v="44397963.070238024"/>
  </r>
  <r>
    <x v="4"/>
    <x v="1"/>
    <x v="0"/>
    <x v="9"/>
    <x v="1"/>
    <x v="4"/>
    <x v="1"/>
    <x v="0"/>
    <n v="45"/>
    <n v="116648805.17717075"/>
  </r>
  <r>
    <x v="4"/>
    <x v="1"/>
    <x v="0"/>
    <x v="9"/>
    <x v="1"/>
    <x v="4"/>
    <x v="1"/>
    <x v="1"/>
    <n v="89"/>
    <n v="235005854.93707004"/>
  </r>
  <r>
    <x v="4"/>
    <x v="1"/>
    <x v="0"/>
    <x v="9"/>
    <x v="1"/>
    <x v="4"/>
    <x v="2"/>
    <x v="0"/>
    <n v="8"/>
    <n v="17360454.666978866"/>
  </r>
  <r>
    <x v="4"/>
    <x v="1"/>
    <x v="0"/>
    <x v="9"/>
    <x v="1"/>
    <x v="4"/>
    <x v="2"/>
    <x v="1"/>
    <n v="9"/>
    <n v="17354017.176404923"/>
  </r>
  <r>
    <x v="4"/>
    <x v="1"/>
    <x v="0"/>
    <x v="10"/>
    <x v="0"/>
    <x v="0"/>
    <x v="0"/>
    <x v="0"/>
    <n v="58"/>
    <n v="685820176.37822998"/>
  </r>
  <r>
    <x v="4"/>
    <x v="1"/>
    <x v="0"/>
    <x v="10"/>
    <x v="0"/>
    <x v="0"/>
    <x v="0"/>
    <x v="1"/>
    <n v="13"/>
    <n v="140574210"/>
  </r>
  <r>
    <x v="4"/>
    <x v="1"/>
    <x v="0"/>
    <x v="10"/>
    <x v="0"/>
    <x v="0"/>
    <x v="3"/>
    <x v="0"/>
    <n v="323"/>
    <n v="2423109556.5505409"/>
  </r>
  <r>
    <x v="4"/>
    <x v="1"/>
    <x v="0"/>
    <x v="10"/>
    <x v="0"/>
    <x v="0"/>
    <x v="3"/>
    <x v="1"/>
    <n v="148"/>
    <n v="1051442034.5969141"/>
  </r>
  <r>
    <x v="4"/>
    <x v="1"/>
    <x v="0"/>
    <x v="10"/>
    <x v="0"/>
    <x v="0"/>
    <x v="4"/>
    <x v="0"/>
    <n v="546"/>
    <n v="2790354684.3544006"/>
  </r>
  <r>
    <x v="4"/>
    <x v="1"/>
    <x v="0"/>
    <x v="10"/>
    <x v="0"/>
    <x v="0"/>
    <x v="4"/>
    <x v="1"/>
    <n v="198"/>
    <n v="900461421.42153859"/>
  </r>
  <r>
    <x v="4"/>
    <x v="1"/>
    <x v="0"/>
    <x v="10"/>
    <x v="0"/>
    <x v="0"/>
    <x v="1"/>
    <x v="0"/>
    <n v="45"/>
    <n v="138624461.5362258"/>
  </r>
  <r>
    <x v="4"/>
    <x v="1"/>
    <x v="0"/>
    <x v="10"/>
    <x v="0"/>
    <x v="0"/>
    <x v="1"/>
    <x v="1"/>
    <n v="28"/>
    <n v="84873468.70523636"/>
  </r>
  <r>
    <x v="4"/>
    <x v="1"/>
    <x v="0"/>
    <x v="10"/>
    <x v="0"/>
    <x v="0"/>
    <x v="2"/>
    <x v="0"/>
    <n v="28"/>
    <n v="79043440.287466407"/>
  </r>
  <r>
    <x v="4"/>
    <x v="1"/>
    <x v="0"/>
    <x v="10"/>
    <x v="0"/>
    <x v="1"/>
    <x v="3"/>
    <x v="0"/>
    <n v="1105"/>
    <n v="8262484062.8715792"/>
  </r>
  <r>
    <x v="4"/>
    <x v="1"/>
    <x v="0"/>
    <x v="10"/>
    <x v="0"/>
    <x v="1"/>
    <x v="3"/>
    <x v="1"/>
    <n v="467"/>
    <n v="3231647415.6010389"/>
  </r>
  <r>
    <x v="4"/>
    <x v="1"/>
    <x v="0"/>
    <x v="10"/>
    <x v="0"/>
    <x v="1"/>
    <x v="4"/>
    <x v="0"/>
    <n v="1106"/>
    <n v="4292876211.8408504"/>
  </r>
  <r>
    <x v="4"/>
    <x v="1"/>
    <x v="0"/>
    <x v="10"/>
    <x v="0"/>
    <x v="1"/>
    <x v="4"/>
    <x v="1"/>
    <n v="509"/>
    <n v="1813050434.8268282"/>
  </r>
  <r>
    <x v="4"/>
    <x v="1"/>
    <x v="0"/>
    <x v="10"/>
    <x v="0"/>
    <x v="1"/>
    <x v="1"/>
    <x v="0"/>
    <n v="757"/>
    <n v="2261776475.7620263"/>
  </r>
  <r>
    <x v="4"/>
    <x v="1"/>
    <x v="0"/>
    <x v="10"/>
    <x v="0"/>
    <x v="1"/>
    <x v="1"/>
    <x v="1"/>
    <n v="507"/>
    <n v="1498942678.7249475"/>
  </r>
  <r>
    <x v="4"/>
    <x v="1"/>
    <x v="0"/>
    <x v="10"/>
    <x v="0"/>
    <x v="1"/>
    <x v="2"/>
    <x v="0"/>
    <n v="184"/>
    <n v="520613944.96193171"/>
  </r>
  <r>
    <x v="4"/>
    <x v="1"/>
    <x v="0"/>
    <x v="10"/>
    <x v="0"/>
    <x v="1"/>
    <x v="2"/>
    <x v="1"/>
    <n v="28"/>
    <n v="71935213.448823586"/>
  </r>
  <r>
    <x v="4"/>
    <x v="1"/>
    <x v="0"/>
    <x v="10"/>
    <x v="0"/>
    <x v="3"/>
    <x v="3"/>
    <x v="0"/>
    <n v="6"/>
    <n v="43461610.725391999"/>
  </r>
  <r>
    <x v="4"/>
    <x v="1"/>
    <x v="0"/>
    <x v="10"/>
    <x v="0"/>
    <x v="3"/>
    <x v="3"/>
    <x v="1"/>
    <n v="2"/>
    <n v="15278447.043952731"/>
  </r>
  <r>
    <x v="4"/>
    <x v="1"/>
    <x v="0"/>
    <x v="10"/>
    <x v="0"/>
    <x v="3"/>
    <x v="4"/>
    <x v="0"/>
    <n v="2"/>
    <n v="6624485.9446153818"/>
  </r>
  <r>
    <x v="4"/>
    <x v="1"/>
    <x v="0"/>
    <x v="10"/>
    <x v="0"/>
    <x v="3"/>
    <x v="1"/>
    <x v="0"/>
    <n v="2"/>
    <n v="6372462.8287500013"/>
  </r>
  <r>
    <x v="4"/>
    <x v="1"/>
    <x v="0"/>
    <x v="10"/>
    <x v="0"/>
    <x v="3"/>
    <x v="1"/>
    <x v="1"/>
    <n v="1"/>
    <n v="3353235.1930434788"/>
  </r>
  <r>
    <x v="4"/>
    <x v="1"/>
    <x v="0"/>
    <x v="10"/>
    <x v="0"/>
    <x v="3"/>
    <x v="2"/>
    <x v="0"/>
    <n v="23"/>
    <n v="65239198.625599802"/>
  </r>
  <r>
    <x v="4"/>
    <x v="1"/>
    <x v="0"/>
    <x v="10"/>
    <x v="0"/>
    <x v="3"/>
    <x v="2"/>
    <x v="1"/>
    <n v="8"/>
    <n v="20800100.706176482"/>
  </r>
  <r>
    <x v="4"/>
    <x v="1"/>
    <x v="0"/>
    <x v="10"/>
    <x v="1"/>
    <x v="2"/>
    <x v="3"/>
    <x v="0"/>
    <n v="33"/>
    <n v="189714666"/>
  </r>
  <r>
    <x v="4"/>
    <x v="1"/>
    <x v="0"/>
    <x v="10"/>
    <x v="1"/>
    <x v="2"/>
    <x v="3"/>
    <x v="1"/>
    <n v="20"/>
    <n v="99604917"/>
  </r>
  <r>
    <x v="4"/>
    <x v="1"/>
    <x v="0"/>
    <x v="10"/>
    <x v="1"/>
    <x v="2"/>
    <x v="4"/>
    <x v="0"/>
    <n v="3"/>
    <n v="7158441"/>
  </r>
  <r>
    <x v="4"/>
    <x v="1"/>
    <x v="0"/>
    <x v="10"/>
    <x v="1"/>
    <x v="2"/>
    <x v="4"/>
    <x v="1"/>
    <n v="1"/>
    <n v="1920000"/>
  </r>
  <r>
    <x v="4"/>
    <x v="1"/>
    <x v="0"/>
    <x v="10"/>
    <x v="1"/>
    <x v="2"/>
    <x v="1"/>
    <x v="0"/>
    <n v="114"/>
    <n v="135575061"/>
  </r>
  <r>
    <x v="4"/>
    <x v="1"/>
    <x v="0"/>
    <x v="10"/>
    <x v="1"/>
    <x v="2"/>
    <x v="1"/>
    <x v="1"/>
    <n v="27"/>
    <n v="52448325"/>
  </r>
  <r>
    <x v="4"/>
    <x v="1"/>
    <x v="0"/>
    <x v="10"/>
    <x v="1"/>
    <x v="4"/>
    <x v="3"/>
    <x v="0"/>
    <n v="3"/>
    <n v="22994969.07962941"/>
  </r>
  <r>
    <x v="4"/>
    <x v="1"/>
    <x v="0"/>
    <x v="10"/>
    <x v="1"/>
    <x v="4"/>
    <x v="3"/>
    <x v="1"/>
    <n v="4"/>
    <n v="26105188.413187798"/>
  </r>
  <r>
    <x v="4"/>
    <x v="1"/>
    <x v="0"/>
    <x v="10"/>
    <x v="1"/>
    <x v="4"/>
    <x v="4"/>
    <x v="0"/>
    <n v="1"/>
    <n v="3029037.6289457777"/>
  </r>
  <r>
    <x v="4"/>
    <x v="1"/>
    <x v="0"/>
    <x v="10"/>
    <x v="1"/>
    <x v="4"/>
    <x v="1"/>
    <x v="0"/>
    <n v="5"/>
    <n v="15021727.624283681"/>
  </r>
  <r>
    <x v="4"/>
    <x v="1"/>
    <x v="0"/>
    <x v="10"/>
    <x v="1"/>
    <x v="4"/>
    <x v="1"/>
    <x v="1"/>
    <n v="8"/>
    <n v="23589308.267240606"/>
  </r>
  <r>
    <x v="4"/>
    <x v="1"/>
    <x v="0"/>
    <x v="10"/>
    <x v="1"/>
    <x v="3"/>
    <x v="4"/>
    <x v="0"/>
    <n v="2"/>
    <n v="10465083"/>
  </r>
  <r>
    <x v="4"/>
    <x v="1"/>
    <x v="0"/>
    <x v="11"/>
    <x v="0"/>
    <x v="0"/>
    <x v="0"/>
    <x v="0"/>
    <n v="60"/>
    <n v="693660436.4140501"/>
  </r>
  <r>
    <x v="4"/>
    <x v="1"/>
    <x v="0"/>
    <x v="11"/>
    <x v="0"/>
    <x v="0"/>
    <x v="0"/>
    <x v="1"/>
    <n v="19"/>
    <n v="178601957.22479999"/>
  </r>
  <r>
    <x v="4"/>
    <x v="1"/>
    <x v="0"/>
    <x v="11"/>
    <x v="0"/>
    <x v="0"/>
    <x v="3"/>
    <x v="0"/>
    <n v="166"/>
    <n v="1210180111.1531901"/>
  </r>
  <r>
    <x v="4"/>
    <x v="1"/>
    <x v="0"/>
    <x v="11"/>
    <x v="0"/>
    <x v="0"/>
    <x v="3"/>
    <x v="1"/>
    <n v="52"/>
    <n v="361478845.16133767"/>
  </r>
  <r>
    <x v="4"/>
    <x v="1"/>
    <x v="0"/>
    <x v="11"/>
    <x v="0"/>
    <x v="0"/>
    <x v="4"/>
    <x v="0"/>
    <n v="22"/>
    <n v="65762302.749282643"/>
  </r>
  <r>
    <x v="4"/>
    <x v="1"/>
    <x v="0"/>
    <x v="11"/>
    <x v="0"/>
    <x v="0"/>
    <x v="4"/>
    <x v="1"/>
    <n v="63"/>
    <n v="172660382.33113149"/>
  </r>
  <r>
    <x v="4"/>
    <x v="1"/>
    <x v="0"/>
    <x v="11"/>
    <x v="0"/>
    <x v="0"/>
    <x v="1"/>
    <x v="0"/>
    <n v="179"/>
    <n v="410814011.24838847"/>
  </r>
  <r>
    <x v="4"/>
    <x v="1"/>
    <x v="0"/>
    <x v="11"/>
    <x v="0"/>
    <x v="0"/>
    <x v="1"/>
    <x v="1"/>
    <n v="126"/>
    <n v="299735838.78720778"/>
  </r>
  <r>
    <x v="4"/>
    <x v="1"/>
    <x v="0"/>
    <x v="11"/>
    <x v="0"/>
    <x v="0"/>
    <x v="2"/>
    <x v="0"/>
    <n v="50"/>
    <n v="100404066.9961651"/>
  </r>
  <r>
    <x v="4"/>
    <x v="1"/>
    <x v="0"/>
    <x v="11"/>
    <x v="0"/>
    <x v="0"/>
    <x v="2"/>
    <x v="1"/>
    <n v="1"/>
    <n v="1976631.1818750002"/>
  </r>
  <r>
    <x v="4"/>
    <x v="1"/>
    <x v="0"/>
    <x v="11"/>
    <x v="0"/>
    <x v="1"/>
    <x v="3"/>
    <x v="0"/>
    <n v="1904"/>
    <n v="13774787334.43651"/>
  </r>
  <r>
    <x v="4"/>
    <x v="1"/>
    <x v="0"/>
    <x v="11"/>
    <x v="0"/>
    <x v="1"/>
    <x v="3"/>
    <x v="1"/>
    <n v="1226"/>
    <n v="8246994626.4748964"/>
  </r>
  <r>
    <x v="4"/>
    <x v="1"/>
    <x v="0"/>
    <x v="11"/>
    <x v="0"/>
    <x v="1"/>
    <x v="4"/>
    <x v="0"/>
    <n v="428"/>
    <n v="1182479244.3112626"/>
  </r>
  <r>
    <x v="4"/>
    <x v="1"/>
    <x v="0"/>
    <x v="11"/>
    <x v="0"/>
    <x v="1"/>
    <x v="4"/>
    <x v="1"/>
    <n v="610"/>
    <n v="1664176582.1304772"/>
  </r>
  <r>
    <x v="4"/>
    <x v="1"/>
    <x v="0"/>
    <x v="11"/>
    <x v="0"/>
    <x v="1"/>
    <x v="1"/>
    <x v="0"/>
    <n v="681"/>
    <n v="1582299200.1299198"/>
  </r>
  <r>
    <x v="4"/>
    <x v="1"/>
    <x v="0"/>
    <x v="11"/>
    <x v="0"/>
    <x v="1"/>
    <x v="1"/>
    <x v="1"/>
    <n v="640"/>
    <n v="1503876767.6022077"/>
  </r>
  <r>
    <x v="4"/>
    <x v="1"/>
    <x v="0"/>
    <x v="11"/>
    <x v="0"/>
    <x v="1"/>
    <x v="2"/>
    <x v="0"/>
    <n v="1261"/>
    <n v="2530829522.3646221"/>
  </r>
  <r>
    <x v="4"/>
    <x v="1"/>
    <x v="0"/>
    <x v="11"/>
    <x v="0"/>
    <x v="1"/>
    <x v="2"/>
    <x v="1"/>
    <n v="78"/>
    <n v="156459396.38880911"/>
  </r>
  <r>
    <x v="4"/>
    <x v="1"/>
    <x v="0"/>
    <x v="11"/>
    <x v="0"/>
    <x v="3"/>
    <x v="4"/>
    <x v="0"/>
    <n v="1"/>
    <n v="2647912.0308333337"/>
  </r>
  <r>
    <x v="4"/>
    <x v="1"/>
    <x v="0"/>
    <x v="11"/>
    <x v="0"/>
    <x v="3"/>
    <x v="1"/>
    <x v="0"/>
    <n v="5"/>
    <n v="12147867.063502749"/>
  </r>
  <r>
    <x v="4"/>
    <x v="1"/>
    <x v="0"/>
    <x v="11"/>
    <x v="0"/>
    <x v="3"/>
    <x v="1"/>
    <x v="1"/>
    <n v="3"/>
    <n v="7053388.5845813956"/>
  </r>
  <r>
    <x v="4"/>
    <x v="1"/>
    <x v="0"/>
    <x v="11"/>
    <x v="0"/>
    <x v="3"/>
    <x v="2"/>
    <x v="0"/>
    <n v="935"/>
    <n v="1875812573.0020523"/>
  </r>
  <r>
    <x v="4"/>
    <x v="1"/>
    <x v="0"/>
    <x v="11"/>
    <x v="0"/>
    <x v="3"/>
    <x v="2"/>
    <x v="1"/>
    <n v="22"/>
    <n v="44407430.651315778"/>
  </r>
  <r>
    <x v="4"/>
    <x v="1"/>
    <x v="0"/>
    <x v="11"/>
    <x v="1"/>
    <x v="2"/>
    <x v="0"/>
    <x v="0"/>
    <n v="1"/>
    <n v="15177726"/>
  </r>
  <r>
    <x v="4"/>
    <x v="1"/>
    <x v="0"/>
    <x v="11"/>
    <x v="1"/>
    <x v="2"/>
    <x v="0"/>
    <x v="1"/>
    <n v="1"/>
    <n v="11871030"/>
  </r>
  <r>
    <x v="4"/>
    <x v="1"/>
    <x v="0"/>
    <x v="11"/>
    <x v="1"/>
    <x v="2"/>
    <x v="3"/>
    <x v="0"/>
    <n v="340"/>
    <n v="2973260007"/>
  </r>
  <r>
    <x v="4"/>
    <x v="1"/>
    <x v="0"/>
    <x v="11"/>
    <x v="1"/>
    <x v="2"/>
    <x v="3"/>
    <x v="1"/>
    <n v="174"/>
    <n v="1343637942.4219"/>
  </r>
  <r>
    <x v="4"/>
    <x v="1"/>
    <x v="0"/>
    <x v="11"/>
    <x v="1"/>
    <x v="2"/>
    <x v="4"/>
    <x v="0"/>
    <n v="39"/>
    <n v="165313278"/>
  </r>
  <r>
    <x v="4"/>
    <x v="1"/>
    <x v="0"/>
    <x v="11"/>
    <x v="1"/>
    <x v="2"/>
    <x v="4"/>
    <x v="1"/>
    <n v="22"/>
    <n v="62962959"/>
  </r>
  <r>
    <x v="4"/>
    <x v="1"/>
    <x v="0"/>
    <x v="11"/>
    <x v="1"/>
    <x v="2"/>
    <x v="1"/>
    <x v="0"/>
    <n v="25"/>
    <n v="131164194"/>
  </r>
  <r>
    <x v="4"/>
    <x v="1"/>
    <x v="0"/>
    <x v="11"/>
    <x v="1"/>
    <x v="2"/>
    <x v="1"/>
    <x v="1"/>
    <n v="38"/>
    <n v="122954964"/>
  </r>
  <r>
    <x v="4"/>
    <x v="1"/>
    <x v="0"/>
    <x v="11"/>
    <x v="1"/>
    <x v="2"/>
    <x v="2"/>
    <x v="0"/>
    <n v="3"/>
    <n v="6741756"/>
  </r>
  <r>
    <x v="4"/>
    <x v="1"/>
    <x v="0"/>
    <x v="11"/>
    <x v="1"/>
    <x v="2"/>
    <x v="2"/>
    <x v="1"/>
    <n v="4"/>
    <n v="6424458"/>
  </r>
  <r>
    <x v="4"/>
    <x v="1"/>
    <x v="0"/>
    <x v="11"/>
    <x v="1"/>
    <x v="4"/>
    <x v="3"/>
    <x v="0"/>
    <n v="8"/>
    <n v="57636017.184785731"/>
  </r>
  <r>
    <x v="4"/>
    <x v="1"/>
    <x v="0"/>
    <x v="11"/>
    <x v="1"/>
    <x v="4"/>
    <x v="3"/>
    <x v="1"/>
    <n v="10"/>
    <n v="66683778.324384086"/>
  </r>
  <r>
    <x v="4"/>
    <x v="1"/>
    <x v="0"/>
    <x v="11"/>
    <x v="1"/>
    <x v="4"/>
    <x v="4"/>
    <x v="0"/>
    <n v="2"/>
    <n v="4735076.9239148889"/>
  </r>
  <r>
    <x v="4"/>
    <x v="1"/>
    <x v="0"/>
    <x v="11"/>
    <x v="1"/>
    <x v="4"/>
    <x v="4"/>
    <x v="1"/>
    <n v="3"/>
    <n v="7000858.0334852822"/>
  </r>
  <r>
    <x v="4"/>
    <x v="1"/>
    <x v="0"/>
    <x v="11"/>
    <x v="1"/>
    <x v="4"/>
    <x v="1"/>
    <x v="0"/>
    <n v="4"/>
    <n v="9436854.4959805235"/>
  </r>
  <r>
    <x v="4"/>
    <x v="1"/>
    <x v="0"/>
    <x v="11"/>
    <x v="1"/>
    <x v="4"/>
    <x v="1"/>
    <x v="1"/>
    <n v="8"/>
    <n v="20273288.892931506"/>
  </r>
  <r>
    <x v="4"/>
    <x v="1"/>
    <x v="0"/>
    <x v="11"/>
    <x v="1"/>
    <x v="4"/>
    <x v="2"/>
    <x v="1"/>
    <n v="1"/>
    <n v="1988347.1826315781"/>
  </r>
  <r>
    <x v="4"/>
    <x v="1"/>
    <x v="0"/>
    <x v="11"/>
    <x v="1"/>
    <x v="3"/>
    <x v="1"/>
    <x v="0"/>
    <n v="3"/>
    <n v="3931518"/>
  </r>
  <r>
    <x v="4"/>
    <x v="1"/>
    <x v="0"/>
    <x v="11"/>
    <x v="1"/>
    <x v="3"/>
    <x v="1"/>
    <x v="1"/>
    <n v="3"/>
    <n v="4098516"/>
  </r>
  <r>
    <x v="4"/>
    <x v="1"/>
    <x v="0"/>
    <x v="11"/>
    <x v="1"/>
    <x v="3"/>
    <x v="2"/>
    <x v="0"/>
    <n v="35"/>
    <n v="66086601"/>
  </r>
  <r>
    <x v="4"/>
    <x v="1"/>
    <x v="0"/>
    <x v="11"/>
    <x v="1"/>
    <x v="3"/>
    <x v="2"/>
    <x v="1"/>
    <n v="2"/>
    <n v="3852942"/>
  </r>
  <r>
    <x v="4"/>
    <x v="1"/>
    <x v="0"/>
    <x v="12"/>
    <x v="0"/>
    <x v="0"/>
    <x v="0"/>
    <x v="0"/>
    <n v="79"/>
    <n v="785541652.78541112"/>
  </r>
  <r>
    <x v="4"/>
    <x v="1"/>
    <x v="0"/>
    <x v="12"/>
    <x v="0"/>
    <x v="0"/>
    <x v="0"/>
    <x v="1"/>
    <n v="31"/>
    <n v="251347403.39906996"/>
  </r>
  <r>
    <x v="4"/>
    <x v="1"/>
    <x v="0"/>
    <x v="12"/>
    <x v="0"/>
    <x v="0"/>
    <x v="3"/>
    <x v="0"/>
    <n v="110"/>
    <n v="697586632.68515027"/>
  </r>
  <r>
    <x v="4"/>
    <x v="1"/>
    <x v="0"/>
    <x v="12"/>
    <x v="0"/>
    <x v="0"/>
    <x v="3"/>
    <x v="1"/>
    <n v="50"/>
    <n v="301902109.6588769"/>
  </r>
  <r>
    <x v="4"/>
    <x v="1"/>
    <x v="0"/>
    <x v="12"/>
    <x v="0"/>
    <x v="0"/>
    <x v="4"/>
    <x v="0"/>
    <n v="41"/>
    <n v="167624511.47303423"/>
  </r>
  <r>
    <x v="4"/>
    <x v="1"/>
    <x v="0"/>
    <x v="12"/>
    <x v="0"/>
    <x v="0"/>
    <x v="4"/>
    <x v="1"/>
    <n v="12"/>
    <n v="48914513.00248038"/>
  </r>
  <r>
    <x v="4"/>
    <x v="1"/>
    <x v="0"/>
    <x v="12"/>
    <x v="0"/>
    <x v="0"/>
    <x v="1"/>
    <x v="0"/>
    <n v="12"/>
    <n v="31012661.223095935"/>
  </r>
  <r>
    <x v="4"/>
    <x v="1"/>
    <x v="0"/>
    <x v="12"/>
    <x v="0"/>
    <x v="0"/>
    <x v="1"/>
    <x v="1"/>
    <n v="28"/>
    <n v="73489105.309806079"/>
  </r>
  <r>
    <x v="4"/>
    <x v="1"/>
    <x v="0"/>
    <x v="12"/>
    <x v="0"/>
    <x v="0"/>
    <x v="2"/>
    <x v="0"/>
    <n v="1"/>
    <n v="1861685.3849999998"/>
  </r>
  <r>
    <x v="4"/>
    <x v="1"/>
    <x v="0"/>
    <x v="12"/>
    <x v="0"/>
    <x v="0"/>
    <x v="2"/>
    <x v="1"/>
    <n v="1"/>
    <n v="2094893.28"/>
  </r>
  <r>
    <x v="4"/>
    <x v="1"/>
    <x v="0"/>
    <x v="12"/>
    <x v="0"/>
    <x v="1"/>
    <x v="3"/>
    <x v="0"/>
    <n v="1496"/>
    <n v="9582649030.2998962"/>
  </r>
  <r>
    <x v="4"/>
    <x v="1"/>
    <x v="0"/>
    <x v="12"/>
    <x v="0"/>
    <x v="1"/>
    <x v="3"/>
    <x v="1"/>
    <n v="1340"/>
    <n v="8198198143.8034344"/>
  </r>
  <r>
    <x v="4"/>
    <x v="1"/>
    <x v="0"/>
    <x v="12"/>
    <x v="0"/>
    <x v="1"/>
    <x v="4"/>
    <x v="0"/>
    <n v="786"/>
    <n v="2370944250.5708828"/>
  </r>
  <r>
    <x v="4"/>
    <x v="1"/>
    <x v="0"/>
    <x v="12"/>
    <x v="0"/>
    <x v="1"/>
    <x v="4"/>
    <x v="1"/>
    <n v="550"/>
    <n v="1631471265.5979781"/>
  </r>
  <r>
    <x v="4"/>
    <x v="1"/>
    <x v="0"/>
    <x v="12"/>
    <x v="0"/>
    <x v="1"/>
    <x v="1"/>
    <x v="0"/>
    <n v="164"/>
    <n v="414614255.96690404"/>
  </r>
  <r>
    <x v="4"/>
    <x v="1"/>
    <x v="0"/>
    <x v="12"/>
    <x v="0"/>
    <x v="1"/>
    <x v="1"/>
    <x v="1"/>
    <n v="284"/>
    <n v="745798068.61019278"/>
  </r>
  <r>
    <x v="4"/>
    <x v="1"/>
    <x v="0"/>
    <x v="12"/>
    <x v="0"/>
    <x v="1"/>
    <x v="2"/>
    <x v="0"/>
    <n v="29"/>
    <n v="66176818.170000002"/>
  </r>
  <r>
    <x v="4"/>
    <x v="1"/>
    <x v="0"/>
    <x v="12"/>
    <x v="0"/>
    <x v="1"/>
    <x v="2"/>
    <x v="1"/>
    <n v="5"/>
    <n v="10474466.4"/>
  </r>
  <r>
    <x v="4"/>
    <x v="1"/>
    <x v="0"/>
    <x v="12"/>
    <x v="0"/>
    <x v="3"/>
    <x v="0"/>
    <x v="0"/>
    <n v="111"/>
    <n v="841782198.85371089"/>
  </r>
  <r>
    <x v="4"/>
    <x v="1"/>
    <x v="0"/>
    <x v="12"/>
    <x v="0"/>
    <x v="3"/>
    <x v="0"/>
    <x v="1"/>
    <n v="23"/>
    <n v="180608609.69198999"/>
  </r>
  <r>
    <x v="4"/>
    <x v="1"/>
    <x v="0"/>
    <x v="12"/>
    <x v="0"/>
    <x v="3"/>
    <x v="3"/>
    <x v="0"/>
    <n v="604"/>
    <n v="3481827010.0679874"/>
  </r>
  <r>
    <x v="4"/>
    <x v="1"/>
    <x v="0"/>
    <x v="12"/>
    <x v="0"/>
    <x v="3"/>
    <x v="3"/>
    <x v="1"/>
    <n v="289"/>
    <n v="1561760900.7112756"/>
  </r>
  <r>
    <x v="4"/>
    <x v="1"/>
    <x v="0"/>
    <x v="12"/>
    <x v="0"/>
    <x v="3"/>
    <x v="4"/>
    <x v="0"/>
    <n v="536"/>
    <n v="1292076228.6823843"/>
  </r>
  <r>
    <x v="4"/>
    <x v="1"/>
    <x v="0"/>
    <x v="12"/>
    <x v="0"/>
    <x v="3"/>
    <x v="4"/>
    <x v="1"/>
    <n v="58"/>
    <n v="193277201.04000002"/>
  </r>
  <r>
    <x v="4"/>
    <x v="1"/>
    <x v="0"/>
    <x v="12"/>
    <x v="0"/>
    <x v="3"/>
    <x v="1"/>
    <x v="0"/>
    <n v="72"/>
    <n v="163604698.755"/>
  </r>
  <r>
    <x v="4"/>
    <x v="1"/>
    <x v="0"/>
    <x v="12"/>
    <x v="0"/>
    <x v="3"/>
    <x v="1"/>
    <x v="1"/>
    <n v="143"/>
    <n v="328469188.8599999"/>
  </r>
  <r>
    <x v="4"/>
    <x v="1"/>
    <x v="0"/>
    <x v="12"/>
    <x v="0"/>
    <x v="3"/>
    <x v="2"/>
    <x v="0"/>
    <n v="65"/>
    <n v="126202557.55499999"/>
  </r>
  <r>
    <x v="4"/>
    <x v="1"/>
    <x v="0"/>
    <x v="12"/>
    <x v="0"/>
    <x v="3"/>
    <x v="2"/>
    <x v="1"/>
    <n v="13"/>
    <n v="24342354.794999994"/>
  </r>
  <r>
    <x v="4"/>
    <x v="1"/>
    <x v="0"/>
    <x v="12"/>
    <x v="1"/>
    <x v="2"/>
    <x v="3"/>
    <x v="0"/>
    <n v="145"/>
    <n v="555558417.14653492"/>
  </r>
  <r>
    <x v="4"/>
    <x v="1"/>
    <x v="0"/>
    <x v="12"/>
    <x v="1"/>
    <x v="2"/>
    <x v="3"/>
    <x v="1"/>
    <n v="124"/>
    <n v="436521213.18820155"/>
  </r>
  <r>
    <x v="4"/>
    <x v="1"/>
    <x v="0"/>
    <x v="12"/>
    <x v="1"/>
    <x v="2"/>
    <x v="4"/>
    <x v="0"/>
    <n v="169"/>
    <n v="337898668.37984997"/>
  </r>
  <r>
    <x v="4"/>
    <x v="1"/>
    <x v="0"/>
    <x v="12"/>
    <x v="1"/>
    <x v="2"/>
    <x v="4"/>
    <x v="1"/>
    <n v="124"/>
    <n v="233223301.37597001"/>
  </r>
  <r>
    <x v="4"/>
    <x v="1"/>
    <x v="0"/>
    <x v="12"/>
    <x v="1"/>
    <x v="2"/>
    <x v="1"/>
    <x v="0"/>
    <n v="32"/>
    <n v="57448761.307234481"/>
  </r>
  <r>
    <x v="4"/>
    <x v="1"/>
    <x v="0"/>
    <x v="12"/>
    <x v="1"/>
    <x v="2"/>
    <x v="1"/>
    <x v="1"/>
    <n v="38"/>
    <n v="58602254.204822987"/>
  </r>
  <r>
    <x v="4"/>
    <x v="1"/>
    <x v="0"/>
    <x v="12"/>
    <x v="1"/>
    <x v="2"/>
    <x v="2"/>
    <x v="0"/>
    <n v="66"/>
    <n v="84237864"/>
  </r>
  <r>
    <x v="4"/>
    <x v="1"/>
    <x v="0"/>
    <x v="12"/>
    <x v="1"/>
    <x v="2"/>
    <x v="2"/>
    <x v="1"/>
    <n v="3"/>
    <n v="3353182.2809137926"/>
  </r>
  <r>
    <x v="4"/>
    <x v="1"/>
    <x v="0"/>
    <x v="12"/>
    <x v="1"/>
    <x v="4"/>
    <x v="3"/>
    <x v="0"/>
    <n v="6"/>
    <n v="37351625.001575872"/>
  </r>
  <r>
    <x v="4"/>
    <x v="1"/>
    <x v="0"/>
    <x v="12"/>
    <x v="1"/>
    <x v="4"/>
    <x v="3"/>
    <x v="1"/>
    <n v="15"/>
    <n v="90395386.949568331"/>
  </r>
  <r>
    <x v="4"/>
    <x v="1"/>
    <x v="0"/>
    <x v="12"/>
    <x v="1"/>
    <x v="4"/>
    <x v="4"/>
    <x v="0"/>
    <n v="7"/>
    <n v="24906485.191345546"/>
  </r>
  <r>
    <x v="4"/>
    <x v="1"/>
    <x v="0"/>
    <x v="12"/>
    <x v="1"/>
    <x v="4"/>
    <x v="4"/>
    <x v="1"/>
    <n v="12"/>
    <n v="38474998.441881984"/>
  </r>
  <r>
    <x v="4"/>
    <x v="1"/>
    <x v="0"/>
    <x v="12"/>
    <x v="1"/>
    <x v="4"/>
    <x v="1"/>
    <x v="0"/>
    <n v="3"/>
    <n v="7547841.9542404823"/>
  </r>
  <r>
    <x v="4"/>
    <x v="1"/>
    <x v="0"/>
    <x v="12"/>
    <x v="1"/>
    <x v="4"/>
    <x v="1"/>
    <x v="1"/>
    <n v="12"/>
    <n v="28807671.776803304"/>
  </r>
  <r>
    <x v="4"/>
    <x v="1"/>
    <x v="0"/>
    <x v="12"/>
    <x v="1"/>
    <x v="3"/>
    <x v="0"/>
    <x v="0"/>
    <n v="1"/>
    <n v="3667053"/>
  </r>
  <r>
    <x v="4"/>
    <x v="1"/>
    <x v="0"/>
    <x v="12"/>
    <x v="1"/>
    <x v="3"/>
    <x v="3"/>
    <x v="0"/>
    <n v="324"/>
    <n v="1242328371"/>
  </r>
  <r>
    <x v="4"/>
    <x v="1"/>
    <x v="0"/>
    <x v="12"/>
    <x v="1"/>
    <x v="3"/>
    <x v="3"/>
    <x v="1"/>
    <n v="279"/>
    <n v="1023653562"/>
  </r>
  <r>
    <x v="4"/>
    <x v="1"/>
    <x v="0"/>
    <x v="12"/>
    <x v="1"/>
    <x v="3"/>
    <x v="4"/>
    <x v="0"/>
    <n v="579"/>
    <n v="1223343933"/>
  </r>
  <r>
    <x v="4"/>
    <x v="1"/>
    <x v="0"/>
    <x v="12"/>
    <x v="1"/>
    <x v="3"/>
    <x v="4"/>
    <x v="1"/>
    <n v="345"/>
    <n v="648258828"/>
  </r>
  <r>
    <x v="4"/>
    <x v="1"/>
    <x v="0"/>
    <x v="12"/>
    <x v="1"/>
    <x v="3"/>
    <x v="1"/>
    <x v="0"/>
    <n v="80"/>
    <n v="190534251"/>
  </r>
  <r>
    <x v="4"/>
    <x v="1"/>
    <x v="0"/>
    <x v="12"/>
    <x v="1"/>
    <x v="3"/>
    <x v="1"/>
    <x v="1"/>
    <n v="171"/>
    <n v="310427853"/>
  </r>
  <r>
    <x v="4"/>
    <x v="1"/>
    <x v="0"/>
    <x v="12"/>
    <x v="1"/>
    <x v="3"/>
    <x v="2"/>
    <x v="0"/>
    <n v="917"/>
    <n v="734013738"/>
  </r>
  <r>
    <x v="4"/>
    <x v="1"/>
    <x v="0"/>
    <x v="12"/>
    <x v="1"/>
    <x v="3"/>
    <x v="2"/>
    <x v="1"/>
    <n v="2964"/>
    <n v="1478458914"/>
  </r>
  <r>
    <x v="4"/>
    <x v="1"/>
    <x v="0"/>
    <x v="13"/>
    <x v="0"/>
    <x v="0"/>
    <x v="0"/>
    <x v="0"/>
    <n v="18"/>
    <n v="195361173.97323"/>
  </r>
  <r>
    <x v="4"/>
    <x v="1"/>
    <x v="0"/>
    <x v="13"/>
    <x v="0"/>
    <x v="0"/>
    <x v="0"/>
    <x v="1"/>
    <n v="16"/>
    <n v="174561646.24499995"/>
  </r>
  <r>
    <x v="4"/>
    <x v="1"/>
    <x v="0"/>
    <x v="13"/>
    <x v="0"/>
    <x v="0"/>
    <x v="3"/>
    <x v="0"/>
    <n v="20"/>
    <n v="130737377.87299532"/>
  </r>
  <r>
    <x v="4"/>
    <x v="1"/>
    <x v="0"/>
    <x v="13"/>
    <x v="0"/>
    <x v="0"/>
    <x v="3"/>
    <x v="1"/>
    <n v="13"/>
    <n v="82591710.899798274"/>
  </r>
  <r>
    <x v="4"/>
    <x v="1"/>
    <x v="0"/>
    <x v="13"/>
    <x v="0"/>
    <x v="0"/>
    <x v="4"/>
    <x v="1"/>
    <n v="2"/>
    <n v="5841444.0266666682"/>
  </r>
  <r>
    <x v="4"/>
    <x v="1"/>
    <x v="0"/>
    <x v="13"/>
    <x v="0"/>
    <x v="0"/>
    <x v="1"/>
    <x v="0"/>
    <n v="2"/>
    <n v="4813331.1567567596"/>
  </r>
  <r>
    <x v="4"/>
    <x v="1"/>
    <x v="0"/>
    <x v="13"/>
    <x v="0"/>
    <x v="0"/>
    <x v="1"/>
    <x v="1"/>
    <n v="10"/>
    <n v="23177917.864903845"/>
  </r>
  <r>
    <x v="4"/>
    <x v="1"/>
    <x v="0"/>
    <x v="13"/>
    <x v="0"/>
    <x v="0"/>
    <x v="2"/>
    <x v="0"/>
    <n v="2"/>
    <n v="3948482.5883333338"/>
  </r>
  <r>
    <x v="4"/>
    <x v="1"/>
    <x v="0"/>
    <x v="13"/>
    <x v="0"/>
    <x v="1"/>
    <x v="3"/>
    <x v="0"/>
    <n v="155"/>
    <n v="1013214678.5157137"/>
  </r>
  <r>
    <x v="4"/>
    <x v="1"/>
    <x v="0"/>
    <x v="13"/>
    <x v="0"/>
    <x v="1"/>
    <x v="3"/>
    <x v="1"/>
    <n v="159"/>
    <n v="1010160156.3898406"/>
  </r>
  <r>
    <x v="4"/>
    <x v="1"/>
    <x v="0"/>
    <x v="13"/>
    <x v="0"/>
    <x v="1"/>
    <x v="4"/>
    <x v="0"/>
    <n v="29"/>
    <n v="98047134.305459991"/>
  </r>
  <r>
    <x v="4"/>
    <x v="1"/>
    <x v="0"/>
    <x v="13"/>
    <x v="0"/>
    <x v="1"/>
    <x v="4"/>
    <x v="1"/>
    <n v="36"/>
    <n v="129581162.15925336"/>
  </r>
  <r>
    <x v="4"/>
    <x v="1"/>
    <x v="0"/>
    <x v="13"/>
    <x v="0"/>
    <x v="1"/>
    <x v="1"/>
    <x v="0"/>
    <n v="35"/>
    <n v="84233295.243243292"/>
  </r>
  <r>
    <x v="4"/>
    <x v="1"/>
    <x v="0"/>
    <x v="13"/>
    <x v="0"/>
    <x v="1"/>
    <x v="1"/>
    <x v="1"/>
    <n v="94"/>
    <n v="217872427.93009615"/>
  </r>
  <r>
    <x v="4"/>
    <x v="1"/>
    <x v="0"/>
    <x v="13"/>
    <x v="0"/>
    <x v="1"/>
    <x v="2"/>
    <x v="0"/>
    <n v="16"/>
    <n v="31587860.706666671"/>
  </r>
  <r>
    <x v="4"/>
    <x v="1"/>
    <x v="0"/>
    <x v="13"/>
    <x v="0"/>
    <x v="1"/>
    <x v="2"/>
    <x v="1"/>
    <n v="7"/>
    <n v="12393431.535000004"/>
  </r>
  <r>
    <x v="4"/>
    <x v="1"/>
    <x v="0"/>
    <x v="13"/>
    <x v="1"/>
    <x v="2"/>
    <x v="3"/>
    <x v="0"/>
    <n v="27"/>
    <n v="141992862"/>
  </r>
  <r>
    <x v="4"/>
    <x v="1"/>
    <x v="0"/>
    <x v="13"/>
    <x v="1"/>
    <x v="2"/>
    <x v="3"/>
    <x v="1"/>
    <n v="24"/>
    <n v="96166662"/>
  </r>
  <r>
    <x v="4"/>
    <x v="1"/>
    <x v="0"/>
    <x v="13"/>
    <x v="1"/>
    <x v="2"/>
    <x v="4"/>
    <x v="0"/>
    <n v="11"/>
    <n v="39475077"/>
  </r>
  <r>
    <x v="4"/>
    <x v="1"/>
    <x v="0"/>
    <x v="13"/>
    <x v="1"/>
    <x v="2"/>
    <x v="4"/>
    <x v="1"/>
    <n v="8"/>
    <n v="16980069"/>
  </r>
  <r>
    <x v="4"/>
    <x v="1"/>
    <x v="0"/>
    <x v="13"/>
    <x v="1"/>
    <x v="2"/>
    <x v="1"/>
    <x v="0"/>
    <n v="13"/>
    <n v="46846134"/>
  </r>
  <r>
    <x v="4"/>
    <x v="1"/>
    <x v="0"/>
    <x v="13"/>
    <x v="1"/>
    <x v="2"/>
    <x v="1"/>
    <x v="1"/>
    <n v="11"/>
    <n v="20237097"/>
  </r>
  <r>
    <x v="4"/>
    <x v="1"/>
    <x v="0"/>
    <x v="13"/>
    <x v="1"/>
    <x v="2"/>
    <x v="2"/>
    <x v="0"/>
    <n v="1"/>
    <n v="2429559"/>
  </r>
  <r>
    <x v="4"/>
    <x v="1"/>
    <x v="0"/>
    <x v="13"/>
    <x v="1"/>
    <x v="4"/>
    <x v="1"/>
    <x v="1"/>
    <n v="1"/>
    <n v="2317791.7864903845"/>
  </r>
  <r>
    <x v="4"/>
    <x v="1"/>
    <x v="0"/>
    <x v="14"/>
    <x v="0"/>
    <x v="0"/>
    <x v="0"/>
    <x v="0"/>
    <n v="125"/>
    <n v="1387782438.4769704"/>
  </r>
  <r>
    <x v="4"/>
    <x v="1"/>
    <x v="0"/>
    <x v="14"/>
    <x v="0"/>
    <x v="0"/>
    <x v="0"/>
    <x v="1"/>
    <n v="86"/>
    <n v="944681981.18283272"/>
  </r>
  <r>
    <x v="4"/>
    <x v="1"/>
    <x v="0"/>
    <x v="14"/>
    <x v="0"/>
    <x v="0"/>
    <x v="3"/>
    <x v="0"/>
    <n v="266"/>
    <n v="1687799087.726151"/>
  </r>
  <r>
    <x v="4"/>
    <x v="1"/>
    <x v="0"/>
    <x v="14"/>
    <x v="0"/>
    <x v="0"/>
    <x v="3"/>
    <x v="1"/>
    <n v="307"/>
    <n v="1732900111.4617267"/>
  </r>
  <r>
    <x v="4"/>
    <x v="1"/>
    <x v="0"/>
    <x v="14"/>
    <x v="0"/>
    <x v="0"/>
    <x v="4"/>
    <x v="0"/>
    <n v="32"/>
    <n v="115402816.00481811"/>
  </r>
  <r>
    <x v="4"/>
    <x v="1"/>
    <x v="0"/>
    <x v="14"/>
    <x v="0"/>
    <x v="0"/>
    <x v="4"/>
    <x v="1"/>
    <n v="81"/>
    <n v="301543947.39899307"/>
  </r>
  <r>
    <x v="4"/>
    <x v="1"/>
    <x v="0"/>
    <x v="14"/>
    <x v="0"/>
    <x v="0"/>
    <x v="1"/>
    <x v="0"/>
    <n v="74"/>
    <n v="170802887.23078629"/>
  </r>
  <r>
    <x v="4"/>
    <x v="1"/>
    <x v="0"/>
    <x v="14"/>
    <x v="0"/>
    <x v="0"/>
    <x v="1"/>
    <x v="1"/>
    <n v="166"/>
    <n v="377127519.39958638"/>
  </r>
  <r>
    <x v="4"/>
    <x v="1"/>
    <x v="0"/>
    <x v="14"/>
    <x v="0"/>
    <x v="0"/>
    <x v="2"/>
    <x v="0"/>
    <n v="42"/>
    <n v="74588386.181368664"/>
  </r>
  <r>
    <x v="4"/>
    <x v="1"/>
    <x v="0"/>
    <x v="14"/>
    <x v="0"/>
    <x v="0"/>
    <x v="2"/>
    <x v="1"/>
    <n v="9"/>
    <n v="13495668.904166667"/>
  </r>
  <r>
    <x v="4"/>
    <x v="1"/>
    <x v="0"/>
    <x v="14"/>
    <x v="0"/>
    <x v="1"/>
    <x v="3"/>
    <x v="0"/>
    <n v="1703"/>
    <n v="11445505634.125408"/>
  </r>
  <r>
    <x v="4"/>
    <x v="1"/>
    <x v="0"/>
    <x v="14"/>
    <x v="0"/>
    <x v="1"/>
    <x v="3"/>
    <x v="1"/>
    <n v="2182"/>
    <n v="13726025776.607828"/>
  </r>
  <r>
    <x v="4"/>
    <x v="1"/>
    <x v="0"/>
    <x v="14"/>
    <x v="0"/>
    <x v="1"/>
    <x v="4"/>
    <x v="0"/>
    <n v="486"/>
    <n v="1737533725.4152527"/>
  </r>
  <r>
    <x v="4"/>
    <x v="1"/>
    <x v="0"/>
    <x v="14"/>
    <x v="0"/>
    <x v="1"/>
    <x v="4"/>
    <x v="1"/>
    <n v="889"/>
    <n v="3329229577.7593589"/>
  </r>
  <r>
    <x v="4"/>
    <x v="1"/>
    <x v="0"/>
    <x v="14"/>
    <x v="0"/>
    <x v="1"/>
    <x v="1"/>
    <x v="0"/>
    <n v="515"/>
    <n v="1334875872.8838127"/>
  </r>
  <r>
    <x v="4"/>
    <x v="1"/>
    <x v="0"/>
    <x v="14"/>
    <x v="0"/>
    <x v="1"/>
    <x v="1"/>
    <x v="1"/>
    <n v="730"/>
    <n v="1883780343.3144126"/>
  </r>
  <r>
    <x v="4"/>
    <x v="1"/>
    <x v="0"/>
    <x v="14"/>
    <x v="0"/>
    <x v="1"/>
    <x v="2"/>
    <x v="0"/>
    <n v="72"/>
    <n v="144830770.08783135"/>
  </r>
  <r>
    <x v="4"/>
    <x v="1"/>
    <x v="0"/>
    <x v="14"/>
    <x v="0"/>
    <x v="1"/>
    <x v="2"/>
    <x v="1"/>
    <n v="9"/>
    <n v="17880253.225833334"/>
  </r>
  <r>
    <x v="4"/>
    <x v="1"/>
    <x v="0"/>
    <x v="14"/>
    <x v="1"/>
    <x v="2"/>
    <x v="3"/>
    <x v="0"/>
    <n v="258"/>
    <n v="1176740898"/>
  </r>
  <r>
    <x v="4"/>
    <x v="1"/>
    <x v="0"/>
    <x v="14"/>
    <x v="1"/>
    <x v="2"/>
    <x v="3"/>
    <x v="1"/>
    <n v="215"/>
    <n v="934172859"/>
  </r>
  <r>
    <x v="4"/>
    <x v="1"/>
    <x v="0"/>
    <x v="14"/>
    <x v="1"/>
    <x v="2"/>
    <x v="4"/>
    <x v="0"/>
    <n v="36"/>
    <n v="125108709"/>
  </r>
  <r>
    <x v="4"/>
    <x v="1"/>
    <x v="0"/>
    <x v="14"/>
    <x v="1"/>
    <x v="2"/>
    <x v="4"/>
    <x v="1"/>
    <n v="28"/>
    <n v="86722290"/>
  </r>
  <r>
    <x v="4"/>
    <x v="1"/>
    <x v="0"/>
    <x v="14"/>
    <x v="1"/>
    <x v="2"/>
    <x v="1"/>
    <x v="0"/>
    <n v="44"/>
    <n v="126672879"/>
  </r>
  <r>
    <x v="4"/>
    <x v="1"/>
    <x v="0"/>
    <x v="14"/>
    <x v="1"/>
    <x v="2"/>
    <x v="1"/>
    <x v="1"/>
    <n v="44"/>
    <n v="105565704"/>
  </r>
  <r>
    <x v="4"/>
    <x v="1"/>
    <x v="0"/>
    <x v="14"/>
    <x v="1"/>
    <x v="4"/>
    <x v="0"/>
    <x v="0"/>
    <n v="5"/>
    <n v="45832126.968820006"/>
  </r>
  <r>
    <x v="4"/>
    <x v="1"/>
    <x v="0"/>
    <x v="14"/>
    <x v="1"/>
    <x v="4"/>
    <x v="0"/>
    <x v="1"/>
    <n v="4"/>
    <n v="43335646.398230001"/>
  </r>
  <r>
    <x v="4"/>
    <x v="1"/>
    <x v="0"/>
    <x v="14"/>
    <x v="1"/>
    <x v="4"/>
    <x v="3"/>
    <x v="0"/>
    <n v="19"/>
    <n v="125131741.99884906"/>
  </r>
  <r>
    <x v="4"/>
    <x v="1"/>
    <x v="0"/>
    <x v="14"/>
    <x v="1"/>
    <x v="4"/>
    <x v="3"/>
    <x v="1"/>
    <n v="41"/>
    <n v="241542714.60644308"/>
  </r>
  <r>
    <x v="4"/>
    <x v="1"/>
    <x v="0"/>
    <x v="14"/>
    <x v="1"/>
    <x v="4"/>
    <x v="4"/>
    <x v="0"/>
    <n v="7"/>
    <n v="21630127.135785867"/>
  </r>
  <r>
    <x v="4"/>
    <x v="1"/>
    <x v="0"/>
    <x v="14"/>
    <x v="1"/>
    <x v="4"/>
    <x v="4"/>
    <x v="1"/>
    <n v="14"/>
    <n v="43478809.328860931"/>
  </r>
  <r>
    <x v="4"/>
    <x v="1"/>
    <x v="0"/>
    <x v="14"/>
    <x v="1"/>
    <x v="4"/>
    <x v="1"/>
    <x v="0"/>
    <n v="27"/>
    <n v="70969314.51864256"/>
  </r>
  <r>
    <x v="4"/>
    <x v="1"/>
    <x v="0"/>
    <x v="14"/>
    <x v="1"/>
    <x v="4"/>
    <x v="1"/>
    <x v="1"/>
    <n v="45"/>
    <n v="111079909.49746826"/>
  </r>
  <r>
    <x v="4"/>
    <x v="1"/>
    <x v="0"/>
    <x v="14"/>
    <x v="1"/>
    <x v="4"/>
    <x v="2"/>
    <x v="0"/>
    <n v="4"/>
    <n v="7618297.1006393731"/>
  </r>
  <r>
    <x v="4"/>
    <x v="1"/>
    <x v="0"/>
    <x v="14"/>
    <x v="1"/>
    <x v="4"/>
    <x v="2"/>
    <x v="1"/>
    <n v="2"/>
    <n v="3689844.96"/>
  </r>
  <r>
    <x v="4"/>
    <x v="1"/>
    <x v="0"/>
    <x v="14"/>
    <x v="1"/>
    <x v="3"/>
    <x v="4"/>
    <x v="0"/>
    <n v="57"/>
    <n v="142100451"/>
  </r>
  <r>
    <x v="4"/>
    <x v="1"/>
    <x v="0"/>
    <x v="14"/>
    <x v="1"/>
    <x v="3"/>
    <x v="4"/>
    <x v="1"/>
    <n v="2"/>
    <n v="7875534"/>
  </r>
  <r>
    <x v="4"/>
    <x v="1"/>
    <x v="0"/>
    <x v="14"/>
    <x v="1"/>
    <x v="3"/>
    <x v="1"/>
    <x v="0"/>
    <n v="5"/>
    <n v="10479501"/>
  </r>
  <r>
    <x v="4"/>
    <x v="1"/>
    <x v="0"/>
    <x v="14"/>
    <x v="1"/>
    <x v="3"/>
    <x v="2"/>
    <x v="0"/>
    <n v="39"/>
    <n v="86520663"/>
  </r>
  <r>
    <x v="4"/>
    <x v="1"/>
    <x v="0"/>
    <x v="14"/>
    <x v="1"/>
    <x v="3"/>
    <x v="2"/>
    <x v="1"/>
    <n v="4"/>
    <n v="7035729"/>
  </r>
  <r>
    <x v="4"/>
    <x v="1"/>
    <x v="0"/>
    <x v="15"/>
    <x v="0"/>
    <x v="0"/>
    <x v="0"/>
    <x v="0"/>
    <n v="60"/>
    <n v="683499820.51799989"/>
  </r>
  <r>
    <x v="4"/>
    <x v="1"/>
    <x v="0"/>
    <x v="15"/>
    <x v="0"/>
    <x v="0"/>
    <x v="0"/>
    <x v="1"/>
    <n v="55"/>
    <n v="581102810.4000001"/>
  </r>
  <r>
    <x v="4"/>
    <x v="1"/>
    <x v="0"/>
    <x v="15"/>
    <x v="0"/>
    <x v="0"/>
    <x v="3"/>
    <x v="0"/>
    <n v="182"/>
    <n v="1313503708.4722452"/>
  </r>
  <r>
    <x v="4"/>
    <x v="1"/>
    <x v="0"/>
    <x v="15"/>
    <x v="0"/>
    <x v="0"/>
    <x v="3"/>
    <x v="1"/>
    <n v="248"/>
    <n v="1790100231.4697909"/>
  </r>
  <r>
    <x v="4"/>
    <x v="1"/>
    <x v="0"/>
    <x v="15"/>
    <x v="0"/>
    <x v="0"/>
    <x v="4"/>
    <x v="0"/>
    <n v="62"/>
    <n v="186265052.85996968"/>
  </r>
  <r>
    <x v="4"/>
    <x v="1"/>
    <x v="0"/>
    <x v="15"/>
    <x v="0"/>
    <x v="0"/>
    <x v="4"/>
    <x v="1"/>
    <n v="90"/>
    <n v="259731558.71873215"/>
  </r>
  <r>
    <x v="4"/>
    <x v="1"/>
    <x v="0"/>
    <x v="15"/>
    <x v="0"/>
    <x v="0"/>
    <x v="1"/>
    <x v="0"/>
    <n v="114"/>
    <n v="265192233.61552688"/>
  </r>
  <r>
    <x v="4"/>
    <x v="1"/>
    <x v="0"/>
    <x v="15"/>
    <x v="0"/>
    <x v="0"/>
    <x v="1"/>
    <x v="1"/>
    <n v="394"/>
    <n v="895653975.77645779"/>
  </r>
  <r>
    <x v="4"/>
    <x v="1"/>
    <x v="0"/>
    <x v="15"/>
    <x v="0"/>
    <x v="0"/>
    <x v="2"/>
    <x v="0"/>
    <n v="40"/>
    <n v="91593228.029470861"/>
  </r>
  <r>
    <x v="4"/>
    <x v="1"/>
    <x v="0"/>
    <x v="15"/>
    <x v="0"/>
    <x v="0"/>
    <x v="2"/>
    <x v="1"/>
    <n v="5"/>
    <n v="11980444.542857142"/>
  </r>
  <r>
    <x v="4"/>
    <x v="1"/>
    <x v="0"/>
    <x v="15"/>
    <x v="0"/>
    <x v="1"/>
    <x v="3"/>
    <x v="0"/>
    <n v="1396"/>
    <n v="10440818648.387428"/>
  </r>
  <r>
    <x v="4"/>
    <x v="1"/>
    <x v="0"/>
    <x v="15"/>
    <x v="0"/>
    <x v="1"/>
    <x v="3"/>
    <x v="1"/>
    <n v="2096"/>
    <n v="15399033326.364559"/>
  </r>
  <r>
    <x v="4"/>
    <x v="1"/>
    <x v="0"/>
    <x v="15"/>
    <x v="0"/>
    <x v="1"/>
    <x v="4"/>
    <x v="0"/>
    <n v="230"/>
    <n v="732497914.61003029"/>
  </r>
  <r>
    <x v="4"/>
    <x v="1"/>
    <x v="0"/>
    <x v="15"/>
    <x v="0"/>
    <x v="1"/>
    <x v="4"/>
    <x v="1"/>
    <n v="413"/>
    <n v="1278153721.0062678"/>
  </r>
  <r>
    <x v="4"/>
    <x v="1"/>
    <x v="0"/>
    <x v="15"/>
    <x v="0"/>
    <x v="1"/>
    <x v="1"/>
    <x v="0"/>
    <n v="492"/>
    <n v="1289108221.3836734"/>
  </r>
  <r>
    <x v="4"/>
    <x v="1"/>
    <x v="0"/>
    <x v="15"/>
    <x v="0"/>
    <x v="1"/>
    <x v="1"/>
    <x v="1"/>
    <n v="1139"/>
    <n v="2937047571.5236354"/>
  </r>
  <r>
    <x v="4"/>
    <x v="1"/>
    <x v="0"/>
    <x v="15"/>
    <x v="0"/>
    <x v="1"/>
    <x v="2"/>
    <x v="0"/>
    <n v="67"/>
    <n v="157426817.92552918"/>
  </r>
  <r>
    <x v="4"/>
    <x v="1"/>
    <x v="0"/>
    <x v="15"/>
    <x v="0"/>
    <x v="1"/>
    <x v="2"/>
    <x v="1"/>
    <n v="3"/>
    <n v="7213991.6571428571"/>
  </r>
  <r>
    <x v="4"/>
    <x v="1"/>
    <x v="0"/>
    <x v="15"/>
    <x v="0"/>
    <x v="3"/>
    <x v="1"/>
    <x v="1"/>
    <n v="1"/>
    <n v="2624536.1575052855"/>
  </r>
  <r>
    <x v="4"/>
    <x v="1"/>
    <x v="0"/>
    <x v="15"/>
    <x v="1"/>
    <x v="2"/>
    <x v="3"/>
    <x v="0"/>
    <n v="205"/>
    <n v="1242116377"/>
  </r>
  <r>
    <x v="4"/>
    <x v="1"/>
    <x v="0"/>
    <x v="15"/>
    <x v="1"/>
    <x v="2"/>
    <x v="3"/>
    <x v="1"/>
    <n v="223"/>
    <n v="1047741399"/>
  </r>
  <r>
    <x v="4"/>
    <x v="1"/>
    <x v="0"/>
    <x v="15"/>
    <x v="1"/>
    <x v="2"/>
    <x v="4"/>
    <x v="0"/>
    <n v="32"/>
    <n v="86228529"/>
  </r>
  <r>
    <x v="4"/>
    <x v="1"/>
    <x v="0"/>
    <x v="15"/>
    <x v="1"/>
    <x v="2"/>
    <x v="4"/>
    <x v="1"/>
    <n v="41"/>
    <n v="103254591"/>
  </r>
  <r>
    <x v="4"/>
    <x v="1"/>
    <x v="0"/>
    <x v="15"/>
    <x v="1"/>
    <x v="2"/>
    <x v="1"/>
    <x v="0"/>
    <n v="111"/>
    <n v="237191883"/>
  </r>
  <r>
    <x v="4"/>
    <x v="1"/>
    <x v="0"/>
    <x v="15"/>
    <x v="1"/>
    <x v="2"/>
    <x v="1"/>
    <x v="1"/>
    <n v="170"/>
    <n v="256046565"/>
  </r>
  <r>
    <x v="4"/>
    <x v="1"/>
    <x v="0"/>
    <x v="15"/>
    <x v="1"/>
    <x v="4"/>
    <x v="0"/>
    <x v="0"/>
    <n v="1"/>
    <n v="11003758"/>
  </r>
  <r>
    <x v="4"/>
    <x v="1"/>
    <x v="0"/>
    <x v="15"/>
    <x v="1"/>
    <x v="4"/>
    <x v="0"/>
    <x v="1"/>
    <n v="1"/>
    <n v="3839515.5"/>
  </r>
  <r>
    <x v="4"/>
    <x v="1"/>
    <x v="0"/>
    <x v="15"/>
    <x v="1"/>
    <x v="4"/>
    <x v="3"/>
    <x v="0"/>
    <n v="16"/>
    <n v="116598959.04955776"/>
  </r>
  <r>
    <x v="4"/>
    <x v="1"/>
    <x v="0"/>
    <x v="15"/>
    <x v="1"/>
    <x v="4"/>
    <x v="3"/>
    <x v="1"/>
    <n v="35"/>
    <n v="249562189.63891894"/>
  </r>
  <r>
    <x v="4"/>
    <x v="1"/>
    <x v="0"/>
    <x v="15"/>
    <x v="1"/>
    <x v="4"/>
    <x v="4"/>
    <x v="0"/>
    <n v="4"/>
    <n v="11111870.146082951"/>
  </r>
  <r>
    <x v="4"/>
    <x v="1"/>
    <x v="0"/>
    <x v="15"/>
    <x v="1"/>
    <x v="4"/>
    <x v="4"/>
    <x v="1"/>
    <n v="8"/>
    <n v="25393865.202304784"/>
  </r>
  <r>
    <x v="4"/>
    <x v="1"/>
    <x v="0"/>
    <x v="15"/>
    <x v="1"/>
    <x v="4"/>
    <x v="1"/>
    <x v="0"/>
    <n v="6"/>
    <n v="15586587.029296542"/>
  </r>
  <r>
    <x v="4"/>
    <x v="1"/>
    <x v="0"/>
    <x v="15"/>
    <x v="1"/>
    <x v="4"/>
    <x v="1"/>
    <x v="1"/>
    <n v="30"/>
    <n v="70927264.450881094"/>
  </r>
  <r>
    <x v="4"/>
    <x v="1"/>
    <x v="0"/>
    <x v="15"/>
    <x v="1"/>
    <x v="3"/>
    <x v="3"/>
    <x v="0"/>
    <n v="6"/>
    <n v="29840547"/>
  </r>
  <r>
    <x v="4"/>
    <x v="1"/>
    <x v="0"/>
    <x v="15"/>
    <x v="1"/>
    <x v="3"/>
    <x v="3"/>
    <x v="1"/>
    <n v="11"/>
    <n v="58832187"/>
  </r>
  <r>
    <x v="4"/>
    <x v="1"/>
    <x v="0"/>
    <x v="15"/>
    <x v="1"/>
    <x v="3"/>
    <x v="4"/>
    <x v="1"/>
    <n v="2"/>
    <n v="4036230"/>
  </r>
  <r>
    <x v="4"/>
    <x v="1"/>
    <x v="0"/>
    <x v="15"/>
    <x v="1"/>
    <x v="3"/>
    <x v="1"/>
    <x v="0"/>
    <n v="2"/>
    <n v="8934621"/>
  </r>
  <r>
    <x v="4"/>
    <x v="1"/>
    <x v="0"/>
    <x v="15"/>
    <x v="1"/>
    <x v="3"/>
    <x v="1"/>
    <x v="1"/>
    <n v="5"/>
    <n v="10092657"/>
  </r>
  <r>
    <x v="4"/>
    <x v="1"/>
    <x v="0"/>
    <x v="15"/>
    <x v="1"/>
    <x v="3"/>
    <x v="2"/>
    <x v="1"/>
    <n v="1"/>
    <n v="1632381"/>
  </r>
  <r>
    <x v="4"/>
    <x v="1"/>
    <x v="0"/>
    <x v="16"/>
    <x v="0"/>
    <x v="0"/>
    <x v="0"/>
    <x v="0"/>
    <n v="22"/>
    <n v="303291506.57640004"/>
  </r>
  <r>
    <x v="4"/>
    <x v="1"/>
    <x v="0"/>
    <x v="16"/>
    <x v="0"/>
    <x v="0"/>
    <x v="0"/>
    <x v="1"/>
    <n v="3"/>
    <n v="40054672.555859998"/>
  </r>
  <r>
    <x v="4"/>
    <x v="1"/>
    <x v="0"/>
    <x v="16"/>
    <x v="0"/>
    <x v="0"/>
    <x v="3"/>
    <x v="0"/>
    <n v="9"/>
    <n v="114692636.64348303"/>
  </r>
  <r>
    <x v="4"/>
    <x v="1"/>
    <x v="0"/>
    <x v="16"/>
    <x v="0"/>
    <x v="0"/>
    <x v="3"/>
    <x v="1"/>
    <n v="7"/>
    <n v="81659292.921470702"/>
  </r>
  <r>
    <x v="4"/>
    <x v="1"/>
    <x v="0"/>
    <x v="16"/>
    <x v="0"/>
    <x v="0"/>
    <x v="1"/>
    <x v="0"/>
    <n v="5"/>
    <n v="21168440.740722261"/>
  </r>
  <r>
    <x v="4"/>
    <x v="1"/>
    <x v="0"/>
    <x v="16"/>
    <x v="0"/>
    <x v="0"/>
    <x v="1"/>
    <x v="1"/>
    <n v="7"/>
    <n v="31799401.801508114"/>
  </r>
  <r>
    <x v="4"/>
    <x v="1"/>
    <x v="0"/>
    <x v="16"/>
    <x v="0"/>
    <x v="0"/>
    <x v="2"/>
    <x v="0"/>
    <n v="1"/>
    <n v="1980862.23"/>
  </r>
  <r>
    <x v="4"/>
    <x v="1"/>
    <x v="0"/>
    <x v="16"/>
    <x v="0"/>
    <x v="1"/>
    <x v="3"/>
    <x v="0"/>
    <n v="381"/>
    <n v="5261932523.9109421"/>
  </r>
  <r>
    <x v="4"/>
    <x v="1"/>
    <x v="0"/>
    <x v="16"/>
    <x v="0"/>
    <x v="1"/>
    <x v="3"/>
    <x v="1"/>
    <n v="211"/>
    <n v="2597410445.3169613"/>
  </r>
  <r>
    <x v="4"/>
    <x v="1"/>
    <x v="0"/>
    <x v="16"/>
    <x v="0"/>
    <x v="1"/>
    <x v="4"/>
    <x v="0"/>
    <n v="4"/>
    <n v="23908091.413229998"/>
  </r>
  <r>
    <x v="4"/>
    <x v="1"/>
    <x v="0"/>
    <x v="16"/>
    <x v="0"/>
    <x v="1"/>
    <x v="4"/>
    <x v="1"/>
    <n v="11"/>
    <n v="35958946.409999996"/>
  </r>
  <r>
    <x v="4"/>
    <x v="1"/>
    <x v="0"/>
    <x v="16"/>
    <x v="0"/>
    <x v="1"/>
    <x v="1"/>
    <x v="0"/>
    <n v="90"/>
    <n v="339542960.50675792"/>
  </r>
  <r>
    <x v="4"/>
    <x v="1"/>
    <x v="0"/>
    <x v="16"/>
    <x v="0"/>
    <x v="1"/>
    <x v="1"/>
    <x v="1"/>
    <n v="89"/>
    <n v="369220062.80528188"/>
  </r>
  <r>
    <x v="4"/>
    <x v="1"/>
    <x v="0"/>
    <x v="16"/>
    <x v="0"/>
    <x v="1"/>
    <x v="2"/>
    <x v="0"/>
    <n v="3"/>
    <n v="6877453.3433999997"/>
  </r>
  <r>
    <x v="4"/>
    <x v="1"/>
    <x v="0"/>
    <x v="16"/>
    <x v="0"/>
    <x v="1"/>
    <x v="2"/>
    <x v="1"/>
    <n v="2"/>
    <n v="3878433.13521"/>
  </r>
  <r>
    <x v="4"/>
    <x v="1"/>
    <x v="0"/>
    <x v="16"/>
    <x v="1"/>
    <x v="2"/>
    <x v="3"/>
    <x v="0"/>
    <n v="71"/>
    <n v="362768949"/>
  </r>
  <r>
    <x v="4"/>
    <x v="1"/>
    <x v="0"/>
    <x v="16"/>
    <x v="1"/>
    <x v="2"/>
    <x v="3"/>
    <x v="1"/>
    <n v="31"/>
    <n v="124437261"/>
  </r>
  <r>
    <x v="4"/>
    <x v="1"/>
    <x v="0"/>
    <x v="16"/>
    <x v="1"/>
    <x v="2"/>
    <x v="4"/>
    <x v="0"/>
    <n v="25"/>
    <n v="76725660"/>
  </r>
  <r>
    <x v="4"/>
    <x v="1"/>
    <x v="0"/>
    <x v="16"/>
    <x v="1"/>
    <x v="2"/>
    <x v="4"/>
    <x v="1"/>
    <n v="11"/>
    <n v="36597054"/>
  </r>
  <r>
    <x v="4"/>
    <x v="1"/>
    <x v="0"/>
    <x v="16"/>
    <x v="1"/>
    <x v="2"/>
    <x v="1"/>
    <x v="0"/>
    <n v="10"/>
    <n v="27068997"/>
  </r>
  <r>
    <x v="4"/>
    <x v="1"/>
    <x v="0"/>
    <x v="16"/>
    <x v="1"/>
    <x v="2"/>
    <x v="1"/>
    <x v="1"/>
    <n v="6"/>
    <n v="14899266"/>
  </r>
  <r>
    <x v="4"/>
    <x v="1"/>
    <x v="0"/>
    <x v="16"/>
    <x v="1"/>
    <x v="2"/>
    <x v="2"/>
    <x v="0"/>
    <n v="1"/>
    <n v="1800000"/>
  </r>
  <r>
    <x v="4"/>
    <x v="1"/>
    <x v="0"/>
    <x v="16"/>
    <x v="1"/>
    <x v="2"/>
    <x v="2"/>
    <x v="1"/>
    <n v="2"/>
    <n v="3150000"/>
  </r>
  <r>
    <x v="4"/>
    <x v="1"/>
    <x v="0"/>
    <x v="16"/>
    <x v="1"/>
    <x v="4"/>
    <x v="3"/>
    <x v="0"/>
    <n v="1"/>
    <n v="11137165.858247485"/>
  </r>
  <r>
    <x v="4"/>
    <x v="1"/>
    <x v="0"/>
    <x v="16"/>
    <x v="1"/>
    <x v="4"/>
    <x v="4"/>
    <x v="0"/>
    <n v="1"/>
    <n v="4912677.90441"/>
  </r>
  <r>
    <x v="4"/>
    <x v="1"/>
    <x v="0"/>
    <x v="16"/>
    <x v="1"/>
    <x v="4"/>
    <x v="1"/>
    <x v="0"/>
    <n v="2"/>
    <n v="4959508.754999999"/>
  </r>
  <r>
    <x v="4"/>
    <x v="1"/>
    <x v="0"/>
    <x v="16"/>
    <x v="1"/>
    <x v="4"/>
    <x v="1"/>
    <x v="1"/>
    <n v="3"/>
    <n v="11248743.700171784"/>
  </r>
  <r>
    <x v="4"/>
    <x v="1"/>
    <x v="0"/>
    <x v="17"/>
    <x v="0"/>
    <x v="0"/>
    <x v="0"/>
    <x v="0"/>
    <n v="97"/>
    <n v="948582947.57006979"/>
  </r>
  <r>
    <x v="4"/>
    <x v="1"/>
    <x v="0"/>
    <x v="17"/>
    <x v="0"/>
    <x v="0"/>
    <x v="0"/>
    <x v="1"/>
    <n v="67"/>
    <n v="615989757.81261003"/>
  </r>
  <r>
    <x v="4"/>
    <x v="1"/>
    <x v="0"/>
    <x v="17"/>
    <x v="0"/>
    <x v="0"/>
    <x v="3"/>
    <x v="0"/>
    <n v="125"/>
    <n v="777710156.86131215"/>
  </r>
  <r>
    <x v="4"/>
    <x v="1"/>
    <x v="0"/>
    <x v="17"/>
    <x v="0"/>
    <x v="0"/>
    <x v="3"/>
    <x v="1"/>
    <n v="161"/>
    <n v="969801915.5477761"/>
  </r>
  <r>
    <x v="4"/>
    <x v="1"/>
    <x v="0"/>
    <x v="17"/>
    <x v="0"/>
    <x v="0"/>
    <x v="4"/>
    <x v="0"/>
    <n v="8"/>
    <n v="29458164.84082143"/>
  </r>
  <r>
    <x v="4"/>
    <x v="1"/>
    <x v="0"/>
    <x v="17"/>
    <x v="0"/>
    <x v="0"/>
    <x v="4"/>
    <x v="1"/>
    <n v="55"/>
    <n v="159317465.68928096"/>
  </r>
  <r>
    <x v="4"/>
    <x v="1"/>
    <x v="0"/>
    <x v="17"/>
    <x v="0"/>
    <x v="0"/>
    <x v="1"/>
    <x v="0"/>
    <n v="51"/>
    <n v="121129556.3055222"/>
  </r>
  <r>
    <x v="4"/>
    <x v="1"/>
    <x v="0"/>
    <x v="17"/>
    <x v="0"/>
    <x v="0"/>
    <x v="1"/>
    <x v="1"/>
    <n v="66"/>
    <n v="156708769.56907836"/>
  </r>
  <r>
    <x v="4"/>
    <x v="1"/>
    <x v="0"/>
    <x v="17"/>
    <x v="0"/>
    <x v="0"/>
    <x v="2"/>
    <x v="0"/>
    <n v="24"/>
    <n v="47562058.137291655"/>
  </r>
  <r>
    <x v="4"/>
    <x v="1"/>
    <x v="0"/>
    <x v="17"/>
    <x v="0"/>
    <x v="0"/>
    <x v="2"/>
    <x v="1"/>
    <n v="1"/>
    <n v="1980862.23"/>
  </r>
  <r>
    <x v="4"/>
    <x v="1"/>
    <x v="0"/>
    <x v="17"/>
    <x v="0"/>
    <x v="1"/>
    <x v="3"/>
    <x v="0"/>
    <n v="1431"/>
    <n v="8859803333.2088051"/>
  </r>
  <r>
    <x v="4"/>
    <x v="1"/>
    <x v="0"/>
    <x v="17"/>
    <x v="0"/>
    <x v="1"/>
    <x v="3"/>
    <x v="1"/>
    <n v="1701"/>
    <n v="9955722418.3481674"/>
  </r>
  <r>
    <x v="4"/>
    <x v="1"/>
    <x v="0"/>
    <x v="17"/>
    <x v="0"/>
    <x v="1"/>
    <x v="4"/>
    <x v="0"/>
    <n v="242"/>
    <n v="639361491.56917882"/>
  </r>
  <r>
    <x v="4"/>
    <x v="1"/>
    <x v="0"/>
    <x v="17"/>
    <x v="0"/>
    <x v="1"/>
    <x v="4"/>
    <x v="1"/>
    <n v="333"/>
    <n v="929098821.68217885"/>
  </r>
  <r>
    <x v="4"/>
    <x v="1"/>
    <x v="0"/>
    <x v="17"/>
    <x v="0"/>
    <x v="1"/>
    <x v="1"/>
    <x v="0"/>
    <n v="272"/>
    <n v="641150293.89447808"/>
  </r>
  <r>
    <x v="4"/>
    <x v="1"/>
    <x v="0"/>
    <x v="17"/>
    <x v="0"/>
    <x v="1"/>
    <x v="1"/>
    <x v="1"/>
    <n v="357"/>
    <n v="847323731.87092185"/>
  </r>
  <r>
    <x v="4"/>
    <x v="1"/>
    <x v="0"/>
    <x v="17"/>
    <x v="0"/>
    <x v="1"/>
    <x v="2"/>
    <x v="0"/>
    <n v="168"/>
    <n v="333016246.44270808"/>
  </r>
  <r>
    <x v="4"/>
    <x v="1"/>
    <x v="0"/>
    <x v="17"/>
    <x v="0"/>
    <x v="1"/>
    <x v="2"/>
    <x v="1"/>
    <n v="25"/>
    <n v="49264507.424999997"/>
  </r>
  <r>
    <x v="4"/>
    <x v="1"/>
    <x v="0"/>
    <x v="17"/>
    <x v="1"/>
    <x v="2"/>
    <x v="3"/>
    <x v="0"/>
    <n v="582"/>
    <n v="2648909295"/>
  </r>
  <r>
    <x v="4"/>
    <x v="1"/>
    <x v="0"/>
    <x v="17"/>
    <x v="1"/>
    <x v="2"/>
    <x v="3"/>
    <x v="1"/>
    <n v="506"/>
    <n v="2179376061"/>
  </r>
  <r>
    <x v="4"/>
    <x v="1"/>
    <x v="0"/>
    <x v="17"/>
    <x v="1"/>
    <x v="2"/>
    <x v="4"/>
    <x v="0"/>
    <n v="74"/>
    <n v="224479749"/>
  </r>
  <r>
    <x v="4"/>
    <x v="1"/>
    <x v="0"/>
    <x v="17"/>
    <x v="1"/>
    <x v="2"/>
    <x v="4"/>
    <x v="1"/>
    <n v="90"/>
    <n v="198413994"/>
  </r>
  <r>
    <x v="4"/>
    <x v="1"/>
    <x v="0"/>
    <x v="17"/>
    <x v="1"/>
    <x v="2"/>
    <x v="1"/>
    <x v="0"/>
    <n v="21"/>
    <n v="46925730"/>
  </r>
  <r>
    <x v="4"/>
    <x v="1"/>
    <x v="0"/>
    <x v="17"/>
    <x v="1"/>
    <x v="2"/>
    <x v="1"/>
    <x v="1"/>
    <n v="17"/>
    <n v="35467887"/>
  </r>
  <r>
    <x v="4"/>
    <x v="1"/>
    <x v="0"/>
    <x v="17"/>
    <x v="1"/>
    <x v="2"/>
    <x v="2"/>
    <x v="0"/>
    <n v="2"/>
    <n v="3814410"/>
  </r>
  <r>
    <x v="4"/>
    <x v="1"/>
    <x v="0"/>
    <x v="17"/>
    <x v="1"/>
    <x v="2"/>
    <x v="2"/>
    <x v="1"/>
    <n v="6"/>
    <n v="10801209"/>
  </r>
  <r>
    <x v="4"/>
    <x v="1"/>
    <x v="0"/>
    <x v="17"/>
    <x v="1"/>
    <x v="4"/>
    <x v="0"/>
    <x v="0"/>
    <n v="1"/>
    <n v="4287978.5549999997"/>
  </r>
  <r>
    <x v="4"/>
    <x v="1"/>
    <x v="0"/>
    <x v="17"/>
    <x v="1"/>
    <x v="4"/>
    <x v="0"/>
    <x v="1"/>
    <n v="1"/>
    <n v="9997184.625"/>
  </r>
  <r>
    <x v="4"/>
    <x v="1"/>
    <x v="0"/>
    <x v="17"/>
    <x v="1"/>
    <x v="4"/>
    <x v="3"/>
    <x v="0"/>
    <n v="11"/>
    <n v="71124776.46188806"/>
  </r>
  <r>
    <x v="4"/>
    <x v="1"/>
    <x v="0"/>
    <x v="17"/>
    <x v="1"/>
    <x v="4"/>
    <x v="3"/>
    <x v="1"/>
    <n v="16"/>
    <n v="98886950.106916279"/>
  </r>
  <r>
    <x v="4"/>
    <x v="1"/>
    <x v="0"/>
    <x v="17"/>
    <x v="1"/>
    <x v="4"/>
    <x v="4"/>
    <x v="0"/>
    <n v="1"/>
    <n v="2656199.3806578959"/>
  </r>
  <r>
    <x v="4"/>
    <x v="1"/>
    <x v="0"/>
    <x v="17"/>
    <x v="1"/>
    <x v="4"/>
    <x v="4"/>
    <x v="1"/>
    <n v="3"/>
    <n v="7726696.4575694604"/>
  </r>
  <r>
    <x v="4"/>
    <x v="1"/>
    <x v="0"/>
    <x v="17"/>
    <x v="1"/>
    <x v="4"/>
    <x v="1"/>
    <x v="0"/>
    <n v="1"/>
    <n v="2385047.7012500004"/>
  </r>
  <r>
    <x v="4"/>
    <x v="1"/>
    <x v="0"/>
    <x v="17"/>
    <x v="1"/>
    <x v="4"/>
    <x v="1"/>
    <x v="1"/>
    <n v="4"/>
    <n v="9467241.9859315325"/>
  </r>
  <r>
    <x v="4"/>
    <x v="1"/>
    <x v="0"/>
    <x v="17"/>
    <x v="1"/>
    <x v="4"/>
    <x v="2"/>
    <x v="0"/>
    <n v="2"/>
    <n v="4049697.6735000005"/>
  </r>
  <r>
    <x v="4"/>
    <x v="1"/>
    <x v="0"/>
    <x v="18"/>
    <x v="0"/>
    <x v="0"/>
    <x v="0"/>
    <x v="0"/>
    <n v="29"/>
    <n v="319170936.46622998"/>
  </r>
  <r>
    <x v="4"/>
    <x v="1"/>
    <x v="0"/>
    <x v="18"/>
    <x v="0"/>
    <x v="0"/>
    <x v="0"/>
    <x v="1"/>
    <n v="9"/>
    <n v="128667345.97323"/>
  </r>
  <r>
    <x v="4"/>
    <x v="1"/>
    <x v="0"/>
    <x v="18"/>
    <x v="0"/>
    <x v="0"/>
    <x v="3"/>
    <x v="0"/>
    <n v="13"/>
    <n v="94693948.729741052"/>
  </r>
  <r>
    <x v="4"/>
    <x v="1"/>
    <x v="0"/>
    <x v="18"/>
    <x v="0"/>
    <x v="0"/>
    <x v="3"/>
    <x v="1"/>
    <n v="4"/>
    <n v="27550597.850702781"/>
  </r>
  <r>
    <x v="4"/>
    <x v="1"/>
    <x v="0"/>
    <x v="18"/>
    <x v="0"/>
    <x v="0"/>
    <x v="4"/>
    <x v="0"/>
    <n v="1"/>
    <n v="2837954.3060439564"/>
  </r>
  <r>
    <x v="4"/>
    <x v="1"/>
    <x v="0"/>
    <x v="18"/>
    <x v="0"/>
    <x v="0"/>
    <x v="4"/>
    <x v="1"/>
    <n v="2"/>
    <n v="5841142.3780337013"/>
  </r>
  <r>
    <x v="4"/>
    <x v="1"/>
    <x v="0"/>
    <x v="18"/>
    <x v="0"/>
    <x v="0"/>
    <x v="1"/>
    <x v="0"/>
    <n v="3"/>
    <n v="7584725.2619298259"/>
  </r>
  <r>
    <x v="4"/>
    <x v="1"/>
    <x v="0"/>
    <x v="18"/>
    <x v="0"/>
    <x v="0"/>
    <x v="1"/>
    <x v="1"/>
    <n v="4"/>
    <n v="9956602.2118970603"/>
  </r>
  <r>
    <x v="4"/>
    <x v="1"/>
    <x v="0"/>
    <x v="18"/>
    <x v="0"/>
    <x v="1"/>
    <x v="3"/>
    <x v="0"/>
    <n v="273"/>
    <n v="1912273787.4962673"/>
  </r>
  <r>
    <x v="4"/>
    <x v="1"/>
    <x v="0"/>
    <x v="18"/>
    <x v="0"/>
    <x v="1"/>
    <x v="3"/>
    <x v="1"/>
    <n v="254"/>
    <n v="1751830187.27529"/>
  </r>
  <r>
    <x v="4"/>
    <x v="1"/>
    <x v="0"/>
    <x v="18"/>
    <x v="0"/>
    <x v="1"/>
    <x v="4"/>
    <x v="0"/>
    <n v="122"/>
    <n v="411404200.30202621"/>
  </r>
  <r>
    <x v="4"/>
    <x v="1"/>
    <x v="0"/>
    <x v="18"/>
    <x v="0"/>
    <x v="1"/>
    <x v="4"/>
    <x v="1"/>
    <n v="116"/>
    <n v="367441906.13065624"/>
  </r>
  <r>
    <x v="4"/>
    <x v="1"/>
    <x v="0"/>
    <x v="18"/>
    <x v="0"/>
    <x v="1"/>
    <x v="1"/>
    <x v="0"/>
    <n v="107"/>
    <n v="263001945.48307028"/>
  </r>
  <r>
    <x v="4"/>
    <x v="1"/>
    <x v="0"/>
    <x v="18"/>
    <x v="0"/>
    <x v="1"/>
    <x v="1"/>
    <x v="1"/>
    <n v="110"/>
    <n v="263505822.45310307"/>
  </r>
  <r>
    <x v="4"/>
    <x v="1"/>
    <x v="0"/>
    <x v="18"/>
    <x v="0"/>
    <x v="1"/>
    <x v="2"/>
    <x v="0"/>
    <n v="20"/>
    <n v="40032390.13499999"/>
  </r>
  <r>
    <x v="4"/>
    <x v="1"/>
    <x v="0"/>
    <x v="18"/>
    <x v="0"/>
    <x v="1"/>
    <x v="2"/>
    <x v="1"/>
    <n v="13"/>
    <n v="25024423.649999999"/>
  </r>
  <r>
    <x v="4"/>
    <x v="1"/>
    <x v="0"/>
    <x v="18"/>
    <x v="1"/>
    <x v="2"/>
    <x v="3"/>
    <x v="0"/>
    <n v="329"/>
    <n v="2010101496"/>
  </r>
  <r>
    <x v="4"/>
    <x v="1"/>
    <x v="0"/>
    <x v="18"/>
    <x v="1"/>
    <x v="2"/>
    <x v="3"/>
    <x v="1"/>
    <n v="172"/>
    <n v="1077494556"/>
  </r>
  <r>
    <x v="4"/>
    <x v="1"/>
    <x v="0"/>
    <x v="18"/>
    <x v="1"/>
    <x v="2"/>
    <x v="4"/>
    <x v="0"/>
    <n v="258"/>
    <n v="680351472"/>
  </r>
  <r>
    <x v="4"/>
    <x v="1"/>
    <x v="0"/>
    <x v="18"/>
    <x v="1"/>
    <x v="2"/>
    <x v="4"/>
    <x v="1"/>
    <n v="62"/>
    <n v="167711460"/>
  </r>
  <r>
    <x v="4"/>
    <x v="1"/>
    <x v="0"/>
    <x v="18"/>
    <x v="1"/>
    <x v="2"/>
    <x v="1"/>
    <x v="0"/>
    <n v="12"/>
    <n v="28382118"/>
  </r>
  <r>
    <x v="4"/>
    <x v="1"/>
    <x v="0"/>
    <x v="18"/>
    <x v="1"/>
    <x v="2"/>
    <x v="1"/>
    <x v="1"/>
    <n v="18"/>
    <n v="44331240"/>
  </r>
  <r>
    <x v="4"/>
    <x v="1"/>
    <x v="0"/>
    <x v="18"/>
    <x v="1"/>
    <x v="2"/>
    <x v="2"/>
    <x v="0"/>
    <n v="11"/>
    <n v="20533185"/>
  </r>
  <r>
    <x v="4"/>
    <x v="1"/>
    <x v="0"/>
    <x v="18"/>
    <x v="1"/>
    <x v="2"/>
    <x v="2"/>
    <x v="1"/>
    <n v="9"/>
    <n v="8989656"/>
  </r>
  <r>
    <x v="4"/>
    <x v="1"/>
    <x v="0"/>
    <x v="18"/>
    <x v="1"/>
    <x v="4"/>
    <x v="0"/>
    <x v="1"/>
    <n v="1"/>
    <n v="3615218.6550000003"/>
  </r>
  <r>
    <x v="4"/>
    <x v="1"/>
    <x v="0"/>
    <x v="18"/>
    <x v="1"/>
    <x v="4"/>
    <x v="3"/>
    <x v="0"/>
    <n v="2"/>
    <n v="13653095.140042793"/>
  </r>
  <r>
    <x v="4"/>
    <x v="1"/>
    <x v="0"/>
    <x v="18"/>
    <x v="1"/>
    <x v="4"/>
    <x v="3"/>
    <x v="1"/>
    <n v="3"/>
    <n v="20427497.354475766"/>
  </r>
  <r>
    <x v="4"/>
    <x v="1"/>
    <x v="0"/>
    <x v="18"/>
    <x v="1"/>
    <x v="4"/>
    <x v="4"/>
    <x v="1"/>
    <n v="2"/>
    <n v="5984468.3810674045"/>
  </r>
  <r>
    <x v="4"/>
    <x v="1"/>
    <x v="0"/>
    <x v="18"/>
    <x v="1"/>
    <x v="4"/>
    <x v="1"/>
    <x v="0"/>
    <n v="2"/>
    <n v="4865567.073333336"/>
  </r>
  <r>
    <x v="4"/>
    <x v="1"/>
    <x v="0"/>
    <x v="18"/>
    <x v="1"/>
    <x v="4"/>
    <x v="1"/>
    <x v="1"/>
    <n v="1"/>
    <n v="2377102.8718235306"/>
  </r>
  <r>
    <x v="4"/>
    <x v="1"/>
    <x v="0"/>
    <x v="19"/>
    <x v="0"/>
    <x v="0"/>
    <x v="0"/>
    <x v="0"/>
    <n v="32"/>
    <n v="266915534.82791996"/>
  </r>
  <r>
    <x v="4"/>
    <x v="1"/>
    <x v="0"/>
    <x v="19"/>
    <x v="0"/>
    <x v="0"/>
    <x v="0"/>
    <x v="1"/>
    <n v="36"/>
    <n v="278096804.75823003"/>
  </r>
  <r>
    <x v="4"/>
    <x v="1"/>
    <x v="0"/>
    <x v="19"/>
    <x v="0"/>
    <x v="0"/>
    <x v="3"/>
    <x v="1"/>
    <n v="1"/>
    <n v="6044179.0060660485"/>
  </r>
  <r>
    <x v="4"/>
    <x v="1"/>
    <x v="0"/>
    <x v="19"/>
    <x v="0"/>
    <x v="0"/>
    <x v="1"/>
    <x v="0"/>
    <n v="8"/>
    <n v="18658081.733217694"/>
  </r>
  <r>
    <x v="4"/>
    <x v="1"/>
    <x v="0"/>
    <x v="19"/>
    <x v="0"/>
    <x v="0"/>
    <x v="1"/>
    <x v="1"/>
    <n v="5"/>
    <n v="11434071.443303572"/>
  </r>
  <r>
    <x v="4"/>
    <x v="1"/>
    <x v="0"/>
    <x v="19"/>
    <x v="0"/>
    <x v="0"/>
    <x v="2"/>
    <x v="0"/>
    <n v="1"/>
    <n v="1602243.63"/>
  </r>
  <r>
    <x v="4"/>
    <x v="1"/>
    <x v="0"/>
    <x v="19"/>
    <x v="0"/>
    <x v="1"/>
    <x v="3"/>
    <x v="0"/>
    <n v="117"/>
    <n v="691440390.2400974"/>
  </r>
  <r>
    <x v="4"/>
    <x v="1"/>
    <x v="0"/>
    <x v="19"/>
    <x v="0"/>
    <x v="1"/>
    <x v="3"/>
    <x v="1"/>
    <n v="145"/>
    <n v="807465766.56322396"/>
  </r>
  <r>
    <x v="4"/>
    <x v="1"/>
    <x v="0"/>
    <x v="19"/>
    <x v="0"/>
    <x v="1"/>
    <x v="1"/>
    <x v="0"/>
    <n v="79"/>
    <n v="184337981.52678216"/>
  </r>
  <r>
    <x v="4"/>
    <x v="1"/>
    <x v="0"/>
    <x v="19"/>
    <x v="0"/>
    <x v="1"/>
    <x v="1"/>
    <x v="1"/>
    <n v="64"/>
    <n v="154398699.4116964"/>
  </r>
  <r>
    <x v="4"/>
    <x v="1"/>
    <x v="0"/>
    <x v="19"/>
    <x v="0"/>
    <x v="1"/>
    <x v="2"/>
    <x v="0"/>
    <n v="1"/>
    <n v="1602243.63"/>
  </r>
  <r>
    <x v="4"/>
    <x v="1"/>
    <x v="0"/>
    <x v="19"/>
    <x v="0"/>
    <x v="1"/>
    <x v="2"/>
    <x v="1"/>
    <n v="5"/>
    <n v="8495816.7149999999"/>
  </r>
  <r>
    <x v="4"/>
    <x v="1"/>
    <x v="0"/>
    <x v="19"/>
    <x v="1"/>
    <x v="2"/>
    <x v="0"/>
    <x v="1"/>
    <n v="1"/>
    <n v="8754300"/>
  </r>
  <r>
    <x v="4"/>
    <x v="1"/>
    <x v="0"/>
    <x v="19"/>
    <x v="1"/>
    <x v="2"/>
    <x v="3"/>
    <x v="0"/>
    <n v="102"/>
    <n v="534716772"/>
  </r>
  <r>
    <x v="4"/>
    <x v="1"/>
    <x v="0"/>
    <x v="19"/>
    <x v="1"/>
    <x v="2"/>
    <x v="3"/>
    <x v="1"/>
    <n v="84"/>
    <n v="416337237"/>
  </r>
  <r>
    <x v="4"/>
    <x v="1"/>
    <x v="0"/>
    <x v="19"/>
    <x v="1"/>
    <x v="2"/>
    <x v="4"/>
    <x v="1"/>
    <n v="1"/>
    <n v="4410405"/>
  </r>
  <r>
    <x v="4"/>
    <x v="1"/>
    <x v="0"/>
    <x v="19"/>
    <x v="1"/>
    <x v="2"/>
    <x v="1"/>
    <x v="0"/>
    <n v="20"/>
    <n v="49561638"/>
  </r>
  <r>
    <x v="4"/>
    <x v="1"/>
    <x v="0"/>
    <x v="19"/>
    <x v="1"/>
    <x v="2"/>
    <x v="1"/>
    <x v="1"/>
    <n v="23"/>
    <n v="43673271"/>
  </r>
  <r>
    <x v="4"/>
    <x v="1"/>
    <x v="0"/>
    <x v="19"/>
    <x v="1"/>
    <x v="4"/>
    <x v="0"/>
    <x v="1"/>
    <n v="1"/>
    <n v="4031794.7666592859"/>
  </r>
  <r>
    <x v="4"/>
    <x v="1"/>
    <x v="0"/>
    <x v="19"/>
    <x v="1"/>
    <x v="4"/>
    <x v="3"/>
    <x v="0"/>
    <n v="1"/>
    <n v="5973388.641804643"/>
  </r>
  <r>
    <x v="4"/>
    <x v="1"/>
    <x v="0"/>
    <x v="19"/>
    <x v="1"/>
    <x v="4"/>
    <x v="1"/>
    <x v="1"/>
    <n v="1"/>
    <n v="2905474.6684615384"/>
  </r>
  <r>
    <x v="4"/>
    <x v="1"/>
    <x v="0"/>
    <x v="20"/>
    <x v="0"/>
    <x v="0"/>
    <x v="0"/>
    <x v="0"/>
    <n v="46"/>
    <n v="536268995.20310998"/>
  </r>
  <r>
    <x v="4"/>
    <x v="1"/>
    <x v="0"/>
    <x v="20"/>
    <x v="0"/>
    <x v="0"/>
    <x v="0"/>
    <x v="1"/>
    <n v="34"/>
    <n v="344710690.46646011"/>
  </r>
  <r>
    <x v="4"/>
    <x v="1"/>
    <x v="0"/>
    <x v="20"/>
    <x v="0"/>
    <x v="0"/>
    <x v="3"/>
    <x v="0"/>
    <n v="65"/>
    <n v="452063260.85591441"/>
  </r>
  <r>
    <x v="4"/>
    <x v="1"/>
    <x v="0"/>
    <x v="20"/>
    <x v="0"/>
    <x v="0"/>
    <x v="3"/>
    <x v="1"/>
    <n v="33"/>
    <n v="215290120.20605212"/>
  </r>
  <r>
    <x v="4"/>
    <x v="1"/>
    <x v="0"/>
    <x v="20"/>
    <x v="0"/>
    <x v="0"/>
    <x v="4"/>
    <x v="0"/>
    <n v="5"/>
    <n v="22298599.015500002"/>
  </r>
  <r>
    <x v="4"/>
    <x v="1"/>
    <x v="0"/>
    <x v="20"/>
    <x v="0"/>
    <x v="0"/>
    <x v="4"/>
    <x v="1"/>
    <n v="5"/>
    <n v="21679466.981141686"/>
  </r>
  <r>
    <x v="4"/>
    <x v="1"/>
    <x v="0"/>
    <x v="20"/>
    <x v="0"/>
    <x v="0"/>
    <x v="1"/>
    <x v="0"/>
    <n v="13"/>
    <n v="30780494.25672169"/>
  </r>
  <r>
    <x v="4"/>
    <x v="1"/>
    <x v="0"/>
    <x v="20"/>
    <x v="0"/>
    <x v="0"/>
    <x v="1"/>
    <x v="1"/>
    <n v="23"/>
    <n v="58564637.657332018"/>
  </r>
  <r>
    <x v="4"/>
    <x v="1"/>
    <x v="0"/>
    <x v="20"/>
    <x v="0"/>
    <x v="0"/>
    <x v="2"/>
    <x v="0"/>
    <n v="2"/>
    <n v="3503827.605"/>
  </r>
  <r>
    <x v="4"/>
    <x v="1"/>
    <x v="0"/>
    <x v="20"/>
    <x v="0"/>
    <x v="1"/>
    <x v="3"/>
    <x v="0"/>
    <n v="663"/>
    <n v="4302915792.2298698"/>
  </r>
  <r>
    <x v="4"/>
    <x v="1"/>
    <x v="0"/>
    <x v="20"/>
    <x v="0"/>
    <x v="1"/>
    <x v="3"/>
    <x v="1"/>
    <n v="894"/>
    <n v="5403747223.6576357"/>
  </r>
  <r>
    <x v="4"/>
    <x v="1"/>
    <x v="0"/>
    <x v="20"/>
    <x v="0"/>
    <x v="1"/>
    <x v="4"/>
    <x v="0"/>
    <n v="33"/>
    <n v="102575081.05949998"/>
  </r>
  <r>
    <x v="4"/>
    <x v="1"/>
    <x v="0"/>
    <x v="20"/>
    <x v="0"/>
    <x v="1"/>
    <x v="4"/>
    <x v="1"/>
    <n v="80"/>
    <n v="261269663.58385831"/>
  </r>
  <r>
    <x v="4"/>
    <x v="1"/>
    <x v="0"/>
    <x v="20"/>
    <x v="0"/>
    <x v="1"/>
    <x v="1"/>
    <x v="0"/>
    <n v="248"/>
    <n v="612636524.90327847"/>
  </r>
  <r>
    <x v="4"/>
    <x v="1"/>
    <x v="0"/>
    <x v="20"/>
    <x v="0"/>
    <x v="1"/>
    <x v="1"/>
    <x v="1"/>
    <n v="362"/>
    <n v="924255748.42266726"/>
  </r>
  <r>
    <x v="4"/>
    <x v="1"/>
    <x v="0"/>
    <x v="20"/>
    <x v="0"/>
    <x v="1"/>
    <x v="2"/>
    <x v="0"/>
    <n v="12"/>
    <n v="22355855.655000001"/>
  </r>
  <r>
    <x v="4"/>
    <x v="1"/>
    <x v="0"/>
    <x v="20"/>
    <x v="0"/>
    <x v="1"/>
    <x v="2"/>
    <x v="1"/>
    <n v="5"/>
    <n v="9286853.1750000007"/>
  </r>
  <r>
    <x v="4"/>
    <x v="1"/>
    <x v="0"/>
    <x v="20"/>
    <x v="0"/>
    <x v="3"/>
    <x v="0"/>
    <x v="0"/>
    <n v="8"/>
    <n v="77425446"/>
  </r>
  <r>
    <x v="4"/>
    <x v="1"/>
    <x v="0"/>
    <x v="20"/>
    <x v="0"/>
    <x v="3"/>
    <x v="0"/>
    <x v="1"/>
    <n v="16"/>
    <n v="140690665.095"/>
  </r>
  <r>
    <x v="4"/>
    <x v="1"/>
    <x v="0"/>
    <x v="20"/>
    <x v="0"/>
    <x v="3"/>
    <x v="3"/>
    <x v="0"/>
    <n v="38"/>
    <n v="213648322.72760999"/>
  </r>
  <r>
    <x v="4"/>
    <x v="1"/>
    <x v="0"/>
    <x v="20"/>
    <x v="0"/>
    <x v="3"/>
    <x v="3"/>
    <x v="1"/>
    <n v="66"/>
    <n v="361056449.24114996"/>
  </r>
  <r>
    <x v="4"/>
    <x v="1"/>
    <x v="0"/>
    <x v="20"/>
    <x v="0"/>
    <x v="3"/>
    <x v="4"/>
    <x v="0"/>
    <n v="5"/>
    <n v="14633431.995000001"/>
  </r>
  <r>
    <x v="4"/>
    <x v="1"/>
    <x v="0"/>
    <x v="20"/>
    <x v="0"/>
    <x v="3"/>
    <x v="4"/>
    <x v="1"/>
    <n v="13"/>
    <n v="38118558.404999994"/>
  </r>
  <r>
    <x v="4"/>
    <x v="1"/>
    <x v="0"/>
    <x v="20"/>
    <x v="0"/>
    <x v="3"/>
    <x v="1"/>
    <x v="0"/>
    <n v="5"/>
    <n v="15735349.274999999"/>
  </r>
  <r>
    <x v="4"/>
    <x v="1"/>
    <x v="0"/>
    <x v="20"/>
    <x v="0"/>
    <x v="3"/>
    <x v="1"/>
    <x v="1"/>
    <n v="30"/>
    <n v="93231086.504999995"/>
  </r>
  <r>
    <x v="4"/>
    <x v="1"/>
    <x v="0"/>
    <x v="20"/>
    <x v="0"/>
    <x v="3"/>
    <x v="2"/>
    <x v="0"/>
    <n v="3"/>
    <n v="8225706.8999999994"/>
  </r>
  <r>
    <x v="4"/>
    <x v="1"/>
    <x v="0"/>
    <x v="20"/>
    <x v="1"/>
    <x v="2"/>
    <x v="3"/>
    <x v="0"/>
    <n v="296"/>
    <n v="1250757937.05"/>
  </r>
  <r>
    <x v="4"/>
    <x v="1"/>
    <x v="0"/>
    <x v="20"/>
    <x v="1"/>
    <x v="2"/>
    <x v="3"/>
    <x v="1"/>
    <n v="425"/>
    <n v="1643107972.9513752"/>
  </r>
  <r>
    <x v="4"/>
    <x v="1"/>
    <x v="0"/>
    <x v="20"/>
    <x v="1"/>
    <x v="2"/>
    <x v="4"/>
    <x v="0"/>
    <n v="13"/>
    <n v="42759153"/>
  </r>
  <r>
    <x v="4"/>
    <x v="1"/>
    <x v="0"/>
    <x v="20"/>
    <x v="1"/>
    <x v="2"/>
    <x v="4"/>
    <x v="1"/>
    <n v="18"/>
    <n v="25575606"/>
  </r>
  <r>
    <x v="4"/>
    <x v="1"/>
    <x v="0"/>
    <x v="20"/>
    <x v="1"/>
    <x v="2"/>
    <x v="1"/>
    <x v="0"/>
    <n v="54"/>
    <n v="150116206.7670306"/>
  </r>
  <r>
    <x v="4"/>
    <x v="1"/>
    <x v="0"/>
    <x v="20"/>
    <x v="1"/>
    <x v="2"/>
    <x v="1"/>
    <x v="1"/>
    <n v="80"/>
    <n v="199138093.05000001"/>
  </r>
  <r>
    <x v="4"/>
    <x v="1"/>
    <x v="0"/>
    <x v="20"/>
    <x v="1"/>
    <x v="2"/>
    <x v="2"/>
    <x v="0"/>
    <n v="13"/>
    <n v="22072185"/>
  </r>
  <r>
    <x v="4"/>
    <x v="1"/>
    <x v="0"/>
    <x v="20"/>
    <x v="1"/>
    <x v="2"/>
    <x v="2"/>
    <x v="1"/>
    <n v="2"/>
    <n v="2025705"/>
  </r>
  <r>
    <x v="4"/>
    <x v="1"/>
    <x v="0"/>
    <x v="20"/>
    <x v="1"/>
    <x v="4"/>
    <x v="3"/>
    <x v="0"/>
    <n v="4"/>
    <n v="29263636.745431028"/>
  </r>
  <r>
    <x v="4"/>
    <x v="1"/>
    <x v="0"/>
    <x v="20"/>
    <x v="1"/>
    <x v="4"/>
    <x v="3"/>
    <x v="1"/>
    <n v="2"/>
    <n v="13032774.333833642"/>
  </r>
  <r>
    <x v="4"/>
    <x v="1"/>
    <x v="0"/>
    <x v="20"/>
    <x v="1"/>
    <x v="4"/>
    <x v="4"/>
    <x v="1"/>
    <n v="3"/>
    <n v="10572475.794266688"/>
  </r>
  <r>
    <x v="4"/>
    <x v="1"/>
    <x v="0"/>
    <x v="20"/>
    <x v="1"/>
    <x v="4"/>
    <x v="1"/>
    <x v="0"/>
    <n v="4"/>
    <n v="10055695.918195404"/>
  </r>
  <r>
    <x v="4"/>
    <x v="1"/>
    <x v="0"/>
    <x v="20"/>
    <x v="1"/>
    <x v="4"/>
    <x v="1"/>
    <x v="1"/>
    <n v="6"/>
    <n v="14008432.298480868"/>
  </r>
  <r>
    <x v="4"/>
    <x v="1"/>
    <x v="0"/>
    <x v="20"/>
    <x v="1"/>
    <x v="4"/>
    <x v="2"/>
    <x v="0"/>
    <n v="1"/>
    <n v="1661997.48"/>
  </r>
  <r>
    <x v="4"/>
    <x v="1"/>
    <x v="0"/>
    <x v="20"/>
    <x v="1"/>
    <x v="4"/>
    <x v="2"/>
    <x v="1"/>
    <n v="1"/>
    <n v="1921273.8075000001"/>
  </r>
  <r>
    <x v="4"/>
    <x v="1"/>
    <x v="0"/>
    <x v="21"/>
    <x v="0"/>
    <x v="0"/>
    <x v="0"/>
    <x v="0"/>
    <n v="13"/>
    <n v="158227917.62469"/>
  </r>
  <r>
    <x v="4"/>
    <x v="1"/>
    <x v="0"/>
    <x v="21"/>
    <x v="0"/>
    <x v="0"/>
    <x v="0"/>
    <x v="1"/>
    <n v="16"/>
    <n v="139459290.03968999"/>
  </r>
  <r>
    <x v="4"/>
    <x v="1"/>
    <x v="0"/>
    <x v="21"/>
    <x v="0"/>
    <x v="0"/>
    <x v="3"/>
    <x v="0"/>
    <n v="1"/>
    <n v="7982227.8404982444"/>
  </r>
  <r>
    <x v="4"/>
    <x v="1"/>
    <x v="0"/>
    <x v="21"/>
    <x v="0"/>
    <x v="0"/>
    <x v="1"/>
    <x v="0"/>
    <n v="1"/>
    <n v="3114148.1946428567"/>
  </r>
  <r>
    <x v="4"/>
    <x v="1"/>
    <x v="0"/>
    <x v="21"/>
    <x v="0"/>
    <x v="1"/>
    <x v="3"/>
    <x v="0"/>
    <n v="46"/>
    <n v="367182480.66291922"/>
  </r>
  <r>
    <x v="4"/>
    <x v="1"/>
    <x v="0"/>
    <x v="21"/>
    <x v="0"/>
    <x v="1"/>
    <x v="3"/>
    <x v="1"/>
    <n v="34"/>
    <n v="250755371.40084004"/>
  </r>
  <r>
    <x v="4"/>
    <x v="1"/>
    <x v="0"/>
    <x v="21"/>
    <x v="0"/>
    <x v="1"/>
    <x v="4"/>
    <x v="0"/>
    <n v="3"/>
    <n v="9976663.995000001"/>
  </r>
  <r>
    <x v="4"/>
    <x v="1"/>
    <x v="0"/>
    <x v="21"/>
    <x v="0"/>
    <x v="1"/>
    <x v="4"/>
    <x v="1"/>
    <n v="8"/>
    <n v="26953476.464999992"/>
  </r>
  <r>
    <x v="4"/>
    <x v="1"/>
    <x v="0"/>
    <x v="21"/>
    <x v="0"/>
    <x v="1"/>
    <x v="1"/>
    <x v="0"/>
    <n v="27"/>
    <n v="84082001.255357131"/>
  </r>
  <r>
    <x v="4"/>
    <x v="1"/>
    <x v="0"/>
    <x v="21"/>
    <x v="0"/>
    <x v="1"/>
    <x v="1"/>
    <x v="1"/>
    <n v="25"/>
    <n v="79743311.579999998"/>
  </r>
  <r>
    <x v="4"/>
    <x v="1"/>
    <x v="0"/>
    <x v="21"/>
    <x v="1"/>
    <x v="2"/>
    <x v="3"/>
    <x v="0"/>
    <n v="72"/>
    <n v="467405292"/>
  </r>
  <r>
    <x v="4"/>
    <x v="1"/>
    <x v="0"/>
    <x v="21"/>
    <x v="1"/>
    <x v="2"/>
    <x v="3"/>
    <x v="1"/>
    <n v="48"/>
    <n v="305943753"/>
  </r>
  <r>
    <x v="4"/>
    <x v="1"/>
    <x v="0"/>
    <x v="21"/>
    <x v="1"/>
    <x v="2"/>
    <x v="4"/>
    <x v="0"/>
    <n v="3"/>
    <n v="10420899"/>
  </r>
  <r>
    <x v="4"/>
    <x v="1"/>
    <x v="0"/>
    <x v="21"/>
    <x v="1"/>
    <x v="2"/>
    <x v="4"/>
    <x v="1"/>
    <n v="3"/>
    <n v="11756124"/>
  </r>
  <r>
    <x v="4"/>
    <x v="1"/>
    <x v="0"/>
    <x v="21"/>
    <x v="1"/>
    <x v="2"/>
    <x v="1"/>
    <x v="0"/>
    <n v="1"/>
    <n v="2767209"/>
  </r>
  <r>
    <x v="4"/>
    <x v="1"/>
    <x v="0"/>
    <x v="21"/>
    <x v="1"/>
    <x v="2"/>
    <x v="1"/>
    <x v="1"/>
    <n v="1"/>
    <n v="2845800"/>
  </r>
  <r>
    <x v="4"/>
    <x v="1"/>
    <x v="0"/>
    <x v="21"/>
    <x v="1"/>
    <x v="4"/>
    <x v="3"/>
    <x v="0"/>
    <n v="1"/>
    <n v="7982227.8404982444"/>
  </r>
  <r>
    <x v="4"/>
    <x v="1"/>
    <x v="0"/>
    <x v="22"/>
    <x v="0"/>
    <x v="0"/>
    <x v="0"/>
    <x v="0"/>
    <n v="59"/>
    <n v="1221816019.1332202"/>
  </r>
  <r>
    <x v="4"/>
    <x v="1"/>
    <x v="0"/>
    <x v="22"/>
    <x v="0"/>
    <x v="0"/>
    <x v="0"/>
    <x v="1"/>
    <n v="32"/>
    <n v="645221626.68540418"/>
  </r>
  <r>
    <x v="4"/>
    <x v="1"/>
    <x v="0"/>
    <x v="22"/>
    <x v="0"/>
    <x v="0"/>
    <x v="3"/>
    <x v="0"/>
    <n v="1029"/>
    <n v="13428225589.752356"/>
  </r>
  <r>
    <x v="4"/>
    <x v="1"/>
    <x v="0"/>
    <x v="22"/>
    <x v="0"/>
    <x v="0"/>
    <x v="3"/>
    <x v="1"/>
    <n v="865"/>
    <n v="9656014727.6729164"/>
  </r>
  <r>
    <x v="4"/>
    <x v="1"/>
    <x v="0"/>
    <x v="22"/>
    <x v="0"/>
    <x v="0"/>
    <x v="4"/>
    <x v="0"/>
    <n v="289"/>
    <n v="1508011351.0526004"/>
  </r>
  <r>
    <x v="4"/>
    <x v="1"/>
    <x v="0"/>
    <x v="22"/>
    <x v="0"/>
    <x v="0"/>
    <x v="4"/>
    <x v="1"/>
    <n v="319"/>
    <n v="1619898886.3586957"/>
  </r>
  <r>
    <x v="4"/>
    <x v="1"/>
    <x v="0"/>
    <x v="22"/>
    <x v="0"/>
    <x v="0"/>
    <x v="1"/>
    <x v="0"/>
    <n v="468"/>
    <n v="1536588157.2647057"/>
  </r>
  <r>
    <x v="4"/>
    <x v="1"/>
    <x v="0"/>
    <x v="22"/>
    <x v="0"/>
    <x v="0"/>
    <x v="1"/>
    <x v="1"/>
    <n v="812"/>
    <n v="2734272949.9142022"/>
  </r>
  <r>
    <x v="4"/>
    <x v="1"/>
    <x v="0"/>
    <x v="22"/>
    <x v="0"/>
    <x v="0"/>
    <x v="2"/>
    <x v="0"/>
    <n v="235"/>
    <n v="641880171.4164114"/>
  </r>
  <r>
    <x v="4"/>
    <x v="1"/>
    <x v="0"/>
    <x v="22"/>
    <x v="0"/>
    <x v="0"/>
    <x v="2"/>
    <x v="1"/>
    <n v="124"/>
    <n v="327259024.50310534"/>
  </r>
  <r>
    <x v="4"/>
    <x v="1"/>
    <x v="0"/>
    <x v="22"/>
    <x v="1"/>
    <x v="2"/>
    <x v="3"/>
    <x v="0"/>
    <n v="28"/>
    <n v="151882551"/>
  </r>
  <r>
    <x v="4"/>
    <x v="1"/>
    <x v="0"/>
    <x v="22"/>
    <x v="1"/>
    <x v="2"/>
    <x v="3"/>
    <x v="1"/>
    <n v="40"/>
    <n v="210570081"/>
  </r>
  <r>
    <x v="4"/>
    <x v="1"/>
    <x v="0"/>
    <x v="22"/>
    <x v="1"/>
    <x v="2"/>
    <x v="4"/>
    <x v="0"/>
    <n v="5"/>
    <n v="19754172"/>
  </r>
  <r>
    <x v="4"/>
    <x v="1"/>
    <x v="0"/>
    <x v="22"/>
    <x v="1"/>
    <x v="2"/>
    <x v="4"/>
    <x v="1"/>
    <n v="8"/>
    <n v="24523872"/>
  </r>
  <r>
    <x v="4"/>
    <x v="1"/>
    <x v="0"/>
    <x v="22"/>
    <x v="1"/>
    <x v="2"/>
    <x v="1"/>
    <x v="0"/>
    <n v="8"/>
    <n v="19000797"/>
  </r>
  <r>
    <x v="4"/>
    <x v="1"/>
    <x v="0"/>
    <x v="22"/>
    <x v="1"/>
    <x v="2"/>
    <x v="1"/>
    <x v="1"/>
    <n v="12"/>
    <n v="32770584"/>
  </r>
  <r>
    <x v="4"/>
    <x v="1"/>
    <x v="0"/>
    <x v="22"/>
    <x v="1"/>
    <x v="2"/>
    <x v="2"/>
    <x v="1"/>
    <n v="1"/>
    <n v="1650000"/>
  </r>
  <r>
    <x v="4"/>
    <x v="1"/>
    <x v="0"/>
    <x v="22"/>
    <x v="1"/>
    <x v="4"/>
    <x v="3"/>
    <x v="0"/>
    <n v="6"/>
    <n v="60585455.448268808"/>
  </r>
  <r>
    <x v="4"/>
    <x v="1"/>
    <x v="0"/>
    <x v="22"/>
    <x v="1"/>
    <x v="4"/>
    <x v="3"/>
    <x v="1"/>
    <n v="15"/>
    <n v="146811021.52733395"/>
  </r>
  <r>
    <x v="4"/>
    <x v="1"/>
    <x v="0"/>
    <x v="22"/>
    <x v="1"/>
    <x v="4"/>
    <x v="4"/>
    <x v="1"/>
    <n v="2"/>
    <n v="10156105.870587435"/>
  </r>
  <r>
    <x v="4"/>
    <x v="1"/>
    <x v="0"/>
    <x v="22"/>
    <x v="1"/>
    <x v="4"/>
    <x v="1"/>
    <x v="0"/>
    <n v="5"/>
    <n v="16416540.141716942"/>
  </r>
  <r>
    <x v="4"/>
    <x v="1"/>
    <x v="0"/>
    <x v="22"/>
    <x v="1"/>
    <x v="4"/>
    <x v="1"/>
    <x v="1"/>
    <n v="13"/>
    <n v="43775305.848380089"/>
  </r>
  <r>
    <x v="4"/>
    <x v="1"/>
    <x v="0"/>
    <x v="22"/>
    <x v="1"/>
    <x v="4"/>
    <x v="2"/>
    <x v="0"/>
    <n v="9"/>
    <n v="24582644.862756185"/>
  </r>
  <r>
    <x v="4"/>
    <x v="1"/>
    <x v="0"/>
    <x v="22"/>
    <x v="1"/>
    <x v="4"/>
    <x v="2"/>
    <x v="1"/>
    <n v="10"/>
    <n v="26391856.81476656"/>
  </r>
  <r>
    <x v="4"/>
    <x v="1"/>
    <x v="0"/>
    <x v="23"/>
    <x v="0"/>
    <x v="0"/>
    <x v="0"/>
    <x v="0"/>
    <n v="54"/>
    <n v="740586769.98459589"/>
  </r>
  <r>
    <x v="4"/>
    <x v="1"/>
    <x v="0"/>
    <x v="23"/>
    <x v="0"/>
    <x v="0"/>
    <x v="0"/>
    <x v="1"/>
    <n v="9"/>
    <n v="149980679.602938"/>
  </r>
  <r>
    <x v="4"/>
    <x v="1"/>
    <x v="0"/>
    <x v="23"/>
    <x v="0"/>
    <x v="0"/>
    <x v="3"/>
    <x v="0"/>
    <n v="45"/>
    <n v="366071776.44492519"/>
  </r>
  <r>
    <x v="4"/>
    <x v="1"/>
    <x v="0"/>
    <x v="23"/>
    <x v="0"/>
    <x v="0"/>
    <x v="3"/>
    <x v="1"/>
    <n v="10"/>
    <n v="69125148.495924354"/>
  </r>
  <r>
    <x v="4"/>
    <x v="1"/>
    <x v="0"/>
    <x v="23"/>
    <x v="0"/>
    <x v="0"/>
    <x v="4"/>
    <x v="0"/>
    <n v="8"/>
    <n v="24433709.805986851"/>
  </r>
  <r>
    <x v="4"/>
    <x v="1"/>
    <x v="0"/>
    <x v="23"/>
    <x v="0"/>
    <x v="0"/>
    <x v="1"/>
    <x v="0"/>
    <n v="6"/>
    <n v="16189223.155918695"/>
  </r>
  <r>
    <x v="4"/>
    <x v="1"/>
    <x v="0"/>
    <x v="23"/>
    <x v="0"/>
    <x v="0"/>
    <x v="1"/>
    <x v="1"/>
    <n v="26"/>
    <n v="72826835.729141146"/>
  </r>
  <r>
    <x v="4"/>
    <x v="1"/>
    <x v="0"/>
    <x v="23"/>
    <x v="0"/>
    <x v="0"/>
    <x v="2"/>
    <x v="0"/>
    <n v="3"/>
    <n v="6609801.7541850004"/>
  </r>
  <r>
    <x v="4"/>
    <x v="1"/>
    <x v="0"/>
    <x v="23"/>
    <x v="0"/>
    <x v="1"/>
    <x v="3"/>
    <x v="0"/>
    <n v="397"/>
    <n v="3327160884.1777902"/>
  </r>
  <r>
    <x v="4"/>
    <x v="1"/>
    <x v="0"/>
    <x v="23"/>
    <x v="0"/>
    <x v="1"/>
    <x v="3"/>
    <x v="1"/>
    <n v="255"/>
    <n v="2040151749.8931851"/>
  </r>
  <r>
    <x v="4"/>
    <x v="1"/>
    <x v="0"/>
    <x v="23"/>
    <x v="0"/>
    <x v="1"/>
    <x v="4"/>
    <x v="0"/>
    <n v="45"/>
    <n v="146289722.4032132"/>
  </r>
  <r>
    <x v="4"/>
    <x v="1"/>
    <x v="0"/>
    <x v="23"/>
    <x v="0"/>
    <x v="1"/>
    <x v="4"/>
    <x v="1"/>
    <n v="56"/>
    <n v="220243899.14289004"/>
  </r>
  <r>
    <x v="4"/>
    <x v="1"/>
    <x v="0"/>
    <x v="23"/>
    <x v="0"/>
    <x v="1"/>
    <x v="1"/>
    <x v="0"/>
    <n v="50"/>
    <n v="142890347.83551136"/>
  </r>
  <r>
    <x v="4"/>
    <x v="1"/>
    <x v="0"/>
    <x v="23"/>
    <x v="0"/>
    <x v="1"/>
    <x v="1"/>
    <x v="1"/>
    <n v="78"/>
    <n v="214898178.11785889"/>
  </r>
  <r>
    <x v="4"/>
    <x v="1"/>
    <x v="0"/>
    <x v="23"/>
    <x v="0"/>
    <x v="1"/>
    <x v="2"/>
    <x v="0"/>
    <n v="11"/>
    <n v="23521129.080690004"/>
  </r>
  <r>
    <x v="4"/>
    <x v="1"/>
    <x v="0"/>
    <x v="23"/>
    <x v="0"/>
    <x v="1"/>
    <x v="2"/>
    <x v="1"/>
    <n v="3"/>
    <n v="6558442.4384250008"/>
  </r>
  <r>
    <x v="4"/>
    <x v="1"/>
    <x v="0"/>
    <x v="23"/>
    <x v="1"/>
    <x v="2"/>
    <x v="3"/>
    <x v="0"/>
    <n v="49"/>
    <n v="363448778.80000001"/>
  </r>
  <r>
    <x v="4"/>
    <x v="1"/>
    <x v="0"/>
    <x v="23"/>
    <x v="1"/>
    <x v="2"/>
    <x v="3"/>
    <x v="1"/>
    <n v="25"/>
    <n v="144683291.94999999"/>
  </r>
  <r>
    <x v="4"/>
    <x v="1"/>
    <x v="0"/>
    <x v="23"/>
    <x v="1"/>
    <x v="2"/>
    <x v="4"/>
    <x v="1"/>
    <n v="1"/>
    <n v="6645816"/>
  </r>
  <r>
    <x v="4"/>
    <x v="1"/>
    <x v="0"/>
    <x v="23"/>
    <x v="1"/>
    <x v="2"/>
    <x v="1"/>
    <x v="0"/>
    <n v="7"/>
    <n v="17169777"/>
  </r>
  <r>
    <x v="4"/>
    <x v="1"/>
    <x v="0"/>
    <x v="23"/>
    <x v="1"/>
    <x v="2"/>
    <x v="1"/>
    <x v="1"/>
    <n v="11"/>
    <n v="23293309.212500002"/>
  </r>
  <r>
    <x v="4"/>
    <x v="1"/>
    <x v="0"/>
    <x v="23"/>
    <x v="1"/>
    <x v="2"/>
    <x v="2"/>
    <x v="1"/>
    <n v="1"/>
    <n v="961200"/>
  </r>
  <r>
    <x v="4"/>
    <x v="1"/>
    <x v="0"/>
    <x v="23"/>
    <x v="1"/>
    <x v="4"/>
    <x v="3"/>
    <x v="0"/>
    <n v="3"/>
    <n v="29619995.710882396"/>
  </r>
  <r>
    <x v="4"/>
    <x v="1"/>
    <x v="0"/>
    <x v="23"/>
    <x v="1"/>
    <x v="4"/>
    <x v="4"/>
    <x v="1"/>
    <n v="2"/>
    <n v="13068039.939068574"/>
  </r>
  <r>
    <x v="4"/>
    <x v="1"/>
    <x v="0"/>
    <x v="23"/>
    <x v="1"/>
    <x v="4"/>
    <x v="1"/>
    <x v="0"/>
    <n v="1"/>
    <n v="2591780.7812210526"/>
  </r>
  <r>
    <x v="4"/>
    <x v="1"/>
    <x v="0"/>
    <x v="23"/>
    <x v="1"/>
    <x v="4"/>
    <x v="1"/>
    <x v="1"/>
    <n v="2"/>
    <n v="5390548.0008648653"/>
  </r>
  <r>
    <x v="4"/>
    <x v="1"/>
    <x v="0"/>
    <x v="24"/>
    <x v="0"/>
    <x v="0"/>
    <x v="0"/>
    <x v="0"/>
    <n v="23"/>
    <n v="271209347.23322999"/>
  </r>
  <r>
    <x v="4"/>
    <x v="1"/>
    <x v="0"/>
    <x v="24"/>
    <x v="0"/>
    <x v="0"/>
    <x v="0"/>
    <x v="1"/>
    <n v="11"/>
    <n v="139483168.5"/>
  </r>
  <r>
    <x v="4"/>
    <x v="1"/>
    <x v="0"/>
    <x v="24"/>
    <x v="0"/>
    <x v="0"/>
    <x v="3"/>
    <x v="0"/>
    <n v="3"/>
    <n v="21482302.258137237"/>
  </r>
  <r>
    <x v="4"/>
    <x v="1"/>
    <x v="0"/>
    <x v="24"/>
    <x v="0"/>
    <x v="0"/>
    <x v="4"/>
    <x v="1"/>
    <n v="1"/>
    <n v="3128441.9077500002"/>
  </r>
  <r>
    <x v="4"/>
    <x v="1"/>
    <x v="0"/>
    <x v="24"/>
    <x v="0"/>
    <x v="0"/>
    <x v="1"/>
    <x v="1"/>
    <n v="3"/>
    <n v="8178103.5050750002"/>
  </r>
  <r>
    <x v="4"/>
    <x v="1"/>
    <x v="0"/>
    <x v="24"/>
    <x v="0"/>
    <x v="1"/>
    <x v="0"/>
    <x v="1"/>
    <n v="1"/>
    <n v="21165253.5"/>
  </r>
  <r>
    <x v="4"/>
    <x v="1"/>
    <x v="0"/>
    <x v="24"/>
    <x v="0"/>
    <x v="1"/>
    <x v="3"/>
    <x v="0"/>
    <n v="348"/>
    <n v="2694702686.6569767"/>
  </r>
  <r>
    <x v="4"/>
    <x v="1"/>
    <x v="0"/>
    <x v="24"/>
    <x v="0"/>
    <x v="1"/>
    <x v="3"/>
    <x v="1"/>
    <n v="443"/>
    <n v="3261500268.72014"/>
  </r>
  <r>
    <x v="4"/>
    <x v="1"/>
    <x v="0"/>
    <x v="24"/>
    <x v="0"/>
    <x v="1"/>
    <x v="4"/>
    <x v="0"/>
    <n v="25"/>
    <n v="82171719.332399994"/>
  </r>
  <r>
    <x v="4"/>
    <x v="1"/>
    <x v="0"/>
    <x v="24"/>
    <x v="0"/>
    <x v="1"/>
    <x v="4"/>
    <x v="1"/>
    <n v="56"/>
    <n v="188210939.95316997"/>
  </r>
  <r>
    <x v="4"/>
    <x v="1"/>
    <x v="0"/>
    <x v="24"/>
    <x v="0"/>
    <x v="1"/>
    <x v="1"/>
    <x v="0"/>
    <n v="25"/>
    <n v="70482895.434599996"/>
  </r>
  <r>
    <x v="4"/>
    <x v="1"/>
    <x v="0"/>
    <x v="24"/>
    <x v="0"/>
    <x v="1"/>
    <x v="1"/>
    <x v="1"/>
    <n v="55"/>
    <n v="155330355.52052501"/>
  </r>
  <r>
    <x v="4"/>
    <x v="1"/>
    <x v="0"/>
    <x v="24"/>
    <x v="0"/>
    <x v="1"/>
    <x v="2"/>
    <x v="0"/>
    <n v="2"/>
    <n v="4325582.5187999997"/>
  </r>
  <r>
    <x v="4"/>
    <x v="1"/>
    <x v="0"/>
    <x v="24"/>
    <x v="1"/>
    <x v="2"/>
    <x v="3"/>
    <x v="0"/>
    <n v="43"/>
    <n v="183547521"/>
  </r>
  <r>
    <x v="4"/>
    <x v="1"/>
    <x v="0"/>
    <x v="24"/>
    <x v="1"/>
    <x v="2"/>
    <x v="3"/>
    <x v="1"/>
    <n v="40"/>
    <n v="184646037"/>
  </r>
  <r>
    <x v="4"/>
    <x v="1"/>
    <x v="0"/>
    <x v="24"/>
    <x v="1"/>
    <x v="2"/>
    <x v="4"/>
    <x v="0"/>
    <n v="11"/>
    <n v="35751822"/>
  </r>
  <r>
    <x v="4"/>
    <x v="1"/>
    <x v="0"/>
    <x v="24"/>
    <x v="1"/>
    <x v="2"/>
    <x v="4"/>
    <x v="1"/>
    <n v="7"/>
    <n v="22898865"/>
  </r>
  <r>
    <x v="4"/>
    <x v="1"/>
    <x v="0"/>
    <x v="24"/>
    <x v="1"/>
    <x v="2"/>
    <x v="1"/>
    <x v="0"/>
    <n v="7"/>
    <n v="19352091"/>
  </r>
  <r>
    <x v="4"/>
    <x v="1"/>
    <x v="0"/>
    <x v="24"/>
    <x v="1"/>
    <x v="2"/>
    <x v="1"/>
    <x v="1"/>
    <n v="4"/>
    <n v="6709125"/>
  </r>
  <r>
    <x v="4"/>
    <x v="1"/>
    <x v="0"/>
    <x v="24"/>
    <x v="1"/>
    <x v="2"/>
    <x v="2"/>
    <x v="0"/>
    <n v="1"/>
    <n v="1708335"/>
  </r>
  <r>
    <x v="4"/>
    <x v="1"/>
    <x v="0"/>
    <x v="24"/>
    <x v="1"/>
    <x v="2"/>
    <x v="2"/>
    <x v="1"/>
    <n v="1"/>
    <n v="1500000"/>
  </r>
  <r>
    <x v="4"/>
    <x v="1"/>
    <x v="0"/>
    <x v="24"/>
    <x v="1"/>
    <x v="4"/>
    <x v="3"/>
    <x v="0"/>
    <n v="3"/>
    <n v="22796586.571961366"/>
  </r>
  <r>
    <x v="4"/>
    <x v="1"/>
    <x v="0"/>
    <x v="24"/>
    <x v="1"/>
    <x v="4"/>
    <x v="3"/>
    <x v="1"/>
    <n v="10"/>
    <n v="72851127.646123096"/>
  </r>
  <r>
    <x v="4"/>
    <x v="1"/>
    <x v="0"/>
    <x v="24"/>
    <x v="1"/>
    <x v="4"/>
    <x v="4"/>
    <x v="1"/>
    <n v="3"/>
    <n v="8914186.7899722233"/>
  </r>
  <r>
    <x v="4"/>
    <x v="1"/>
    <x v="0"/>
    <x v="24"/>
    <x v="1"/>
    <x v="4"/>
    <x v="1"/>
    <x v="1"/>
    <n v="2"/>
    <n v="6018697.2883333322"/>
  </r>
  <r>
    <x v="4"/>
    <x v="1"/>
    <x v="0"/>
    <x v="25"/>
    <x v="0"/>
    <x v="0"/>
    <x v="0"/>
    <x v="0"/>
    <n v="24"/>
    <n v="272309736.10302001"/>
  </r>
  <r>
    <x v="4"/>
    <x v="1"/>
    <x v="0"/>
    <x v="25"/>
    <x v="0"/>
    <x v="0"/>
    <x v="0"/>
    <x v="1"/>
    <n v="9"/>
    <n v="112805205"/>
  </r>
  <r>
    <x v="4"/>
    <x v="1"/>
    <x v="0"/>
    <x v="25"/>
    <x v="0"/>
    <x v="0"/>
    <x v="3"/>
    <x v="0"/>
    <n v="44"/>
    <n v="282915892.07303274"/>
  </r>
  <r>
    <x v="4"/>
    <x v="1"/>
    <x v="0"/>
    <x v="25"/>
    <x v="0"/>
    <x v="0"/>
    <x v="3"/>
    <x v="1"/>
    <n v="22"/>
    <n v="139279902.85072523"/>
  </r>
  <r>
    <x v="4"/>
    <x v="1"/>
    <x v="0"/>
    <x v="25"/>
    <x v="0"/>
    <x v="0"/>
    <x v="4"/>
    <x v="0"/>
    <n v="6"/>
    <n v="19345840.721739128"/>
  </r>
  <r>
    <x v="4"/>
    <x v="1"/>
    <x v="0"/>
    <x v="25"/>
    <x v="0"/>
    <x v="0"/>
    <x v="4"/>
    <x v="1"/>
    <n v="9"/>
    <n v="24357265.935576919"/>
  </r>
  <r>
    <x v="4"/>
    <x v="1"/>
    <x v="0"/>
    <x v="25"/>
    <x v="0"/>
    <x v="0"/>
    <x v="1"/>
    <x v="0"/>
    <n v="15"/>
    <n v="38225613.914563507"/>
  </r>
  <r>
    <x v="4"/>
    <x v="1"/>
    <x v="0"/>
    <x v="25"/>
    <x v="0"/>
    <x v="0"/>
    <x v="1"/>
    <x v="1"/>
    <n v="37"/>
    <n v="94139781.666800082"/>
  </r>
  <r>
    <x v="4"/>
    <x v="1"/>
    <x v="0"/>
    <x v="25"/>
    <x v="0"/>
    <x v="0"/>
    <x v="2"/>
    <x v="0"/>
    <n v="13"/>
    <n v="25543580.838082176"/>
  </r>
  <r>
    <x v="4"/>
    <x v="1"/>
    <x v="0"/>
    <x v="25"/>
    <x v="0"/>
    <x v="1"/>
    <x v="3"/>
    <x v="0"/>
    <n v="201"/>
    <n v="1309985792.3942592"/>
  </r>
  <r>
    <x v="4"/>
    <x v="1"/>
    <x v="0"/>
    <x v="25"/>
    <x v="0"/>
    <x v="1"/>
    <x v="3"/>
    <x v="1"/>
    <n v="195"/>
    <n v="1232877806.1457033"/>
  </r>
  <r>
    <x v="4"/>
    <x v="1"/>
    <x v="0"/>
    <x v="25"/>
    <x v="0"/>
    <x v="1"/>
    <x v="4"/>
    <x v="0"/>
    <n v="18"/>
    <n v="49488529.758260861"/>
  </r>
  <r>
    <x v="4"/>
    <x v="1"/>
    <x v="0"/>
    <x v="25"/>
    <x v="0"/>
    <x v="1"/>
    <x v="4"/>
    <x v="1"/>
    <n v="21"/>
    <n v="62223261.929423064"/>
  </r>
  <r>
    <x v="4"/>
    <x v="1"/>
    <x v="0"/>
    <x v="25"/>
    <x v="0"/>
    <x v="1"/>
    <x v="1"/>
    <x v="0"/>
    <n v="53"/>
    <n v="134013767.95543659"/>
  </r>
  <r>
    <x v="4"/>
    <x v="1"/>
    <x v="0"/>
    <x v="25"/>
    <x v="0"/>
    <x v="1"/>
    <x v="1"/>
    <x v="1"/>
    <n v="63"/>
    <n v="161186031.62320015"/>
  </r>
  <r>
    <x v="4"/>
    <x v="1"/>
    <x v="0"/>
    <x v="25"/>
    <x v="0"/>
    <x v="1"/>
    <x v="2"/>
    <x v="0"/>
    <n v="60"/>
    <n v="117893450.02191775"/>
  </r>
  <r>
    <x v="4"/>
    <x v="1"/>
    <x v="0"/>
    <x v="25"/>
    <x v="0"/>
    <x v="1"/>
    <x v="2"/>
    <x v="1"/>
    <n v="43"/>
    <n v="80798382.030000016"/>
  </r>
  <r>
    <x v="4"/>
    <x v="1"/>
    <x v="0"/>
    <x v="25"/>
    <x v="1"/>
    <x v="2"/>
    <x v="3"/>
    <x v="0"/>
    <n v="1233"/>
    <n v="1469537973"/>
  </r>
  <r>
    <x v="4"/>
    <x v="1"/>
    <x v="0"/>
    <x v="25"/>
    <x v="1"/>
    <x v="2"/>
    <x v="3"/>
    <x v="1"/>
    <n v="582"/>
    <n v="724791264"/>
  </r>
  <r>
    <x v="4"/>
    <x v="1"/>
    <x v="0"/>
    <x v="25"/>
    <x v="1"/>
    <x v="2"/>
    <x v="4"/>
    <x v="0"/>
    <n v="1216"/>
    <n v="825854460"/>
  </r>
  <r>
    <x v="4"/>
    <x v="1"/>
    <x v="0"/>
    <x v="25"/>
    <x v="1"/>
    <x v="2"/>
    <x v="4"/>
    <x v="1"/>
    <n v="582"/>
    <n v="380091441"/>
  </r>
  <r>
    <x v="4"/>
    <x v="1"/>
    <x v="0"/>
    <x v="25"/>
    <x v="1"/>
    <x v="2"/>
    <x v="1"/>
    <x v="0"/>
    <n v="9"/>
    <n v="19958715"/>
  </r>
  <r>
    <x v="4"/>
    <x v="1"/>
    <x v="0"/>
    <x v="25"/>
    <x v="1"/>
    <x v="2"/>
    <x v="1"/>
    <x v="1"/>
    <n v="10"/>
    <n v="20992941"/>
  </r>
  <r>
    <x v="4"/>
    <x v="1"/>
    <x v="0"/>
    <x v="25"/>
    <x v="1"/>
    <x v="2"/>
    <x v="2"/>
    <x v="0"/>
    <n v="12"/>
    <n v="15675714"/>
  </r>
  <r>
    <x v="4"/>
    <x v="1"/>
    <x v="0"/>
    <x v="25"/>
    <x v="1"/>
    <x v="2"/>
    <x v="2"/>
    <x v="1"/>
    <n v="3"/>
    <n v="3290241"/>
  </r>
  <r>
    <x v="4"/>
    <x v="1"/>
    <x v="0"/>
    <x v="25"/>
    <x v="1"/>
    <x v="4"/>
    <x v="3"/>
    <x v="0"/>
    <n v="10"/>
    <n v="65695720.008171797"/>
  </r>
  <r>
    <x v="4"/>
    <x v="1"/>
    <x v="0"/>
    <x v="25"/>
    <x v="1"/>
    <x v="4"/>
    <x v="3"/>
    <x v="1"/>
    <n v="4"/>
    <n v="26042593.89213568"/>
  </r>
  <r>
    <x v="4"/>
    <x v="1"/>
    <x v="0"/>
    <x v="25"/>
    <x v="1"/>
    <x v="4"/>
    <x v="1"/>
    <x v="0"/>
    <n v="3"/>
    <n v="7441883.839166671"/>
  </r>
  <r>
    <x v="4"/>
    <x v="1"/>
    <x v="0"/>
    <x v="25"/>
    <x v="1"/>
    <x v="4"/>
    <x v="2"/>
    <x v="0"/>
    <n v="2"/>
    <n v="3929781.6673972579"/>
  </r>
  <r>
    <x v="4"/>
    <x v="1"/>
    <x v="0"/>
    <x v="25"/>
    <x v="1"/>
    <x v="4"/>
    <x v="2"/>
    <x v="1"/>
    <n v="3"/>
    <n v="5637096.4206976751"/>
  </r>
  <r>
    <x v="4"/>
    <x v="1"/>
    <x v="0"/>
    <x v="25"/>
    <x v="1"/>
    <x v="3"/>
    <x v="3"/>
    <x v="0"/>
    <n v="31"/>
    <n v="94385181"/>
  </r>
  <r>
    <x v="4"/>
    <x v="1"/>
    <x v="0"/>
    <x v="25"/>
    <x v="1"/>
    <x v="3"/>
    <x v="3"/>
    <x v="1"/>
    <n v="14"/>
    <n v="33408078"/>
  </r>
  <r>
    <x v="4"/>
    <x v="1"/>
    <x v="0"/>
    <x v="25"/>
    <x v="1"/>
    <x v="3"/>
    <x v="4"/>
    <x v="0"/>
    <n v="24"/>
    <n v="63072693"/>
  </r>
  <r>
    <x v="4"/>
    <x v="1"/>
    <x v="0"/>
    <x v="25"/>
    <x v="1"/>
    <x v="3"/>
    <x v="4"/>
    <x v="1"/>
    <n v="10"/>
    <n v="18981765"/>
  </r>
  <r>
    <x v="4"/>
    <x v="1"/>
    <x v="0"/>
    <x v="25"/>
    <x v="1"/>
    <x v="3"/>
    <x v="1"/>
    <x v="0"/>
    <n v="20"/>
    <n v="37656105"/>
  </r>
  <r>
    <x v="4"/>
    <x v="1"/>
    <x v="0"/>
    <x v="25"/>
    <x v="1"/>
    <x v="3"/>
    <x v="1"/>
    <x v="1"/>
    <n v="26"/>
    <n v="40920165"/>
  </r>
  <r>
    <x v="4"/>
    <x v="1"/>
    <x v="0"/>
    <x v="25"/>
    <x v="1"/>
    <x v="3"/>
    <x v="2"/>
    <x v="0"/>
    <n v="101"/>
    <n v="137672895"/>
  </r>
  <r>
    <x v="4"/>
    <x v="1"/>
    <x v="0"/>
    <x v="25"/>
    <x v="1"/>
    <x v="3"/>
    <x v="2"/>
    <x v="1"/>
    <n v="55"/>
    <n v="66672120"/>
  </r>
  <r>
    <x v="4"/>
    <x v="1"/>
    <x v="0"/>
    <x v="26"/>
    <x v="0"/>
    <x v="0"/>
    <x v="0"/>
    <x v="0"/>
    <n v="3"/>
    <n v="34011633"/>
  </r>
  <r>
    <x v="4"/>
    <x v="1"/>
    <x v="0"/>
    <x v="26"/>
    <x v="0"/>
    <x v="0"/>
    <x v="0"/>
    <x v="1"/>
    <n v="28"/>
    <n v="307219236"/>
  </r>
  <r>
    <x v="4"/>
    <x v="1"/>
    <x v="0"/>
    <x v="26"/>
    <x v="0"/>
    <x v="0"/>
    <x v="3"/>
    <x v="0"/>
    <n v="23"/>
    <n v="146458263.14217815"/>
  </r>
  <r>
    <x v="4"/>
    <x v="1"/>
    <x v="0"/>
    <x v="26"/>
    <x v="0"/>
    <x v="0"/>
    <x v="3"/>
    <x v="1"/>
    <n v="94"/>
    <n v="599816119.36738729"/>
  </r>
  <r>
    <x v="4"/>
    <x v="1"/>
    <x v="0"/>
    <x v="26"/>
    <x v="0"/>
    <x v="0"/>
    <x v="4"/>
    <x v="0"/>
    <n v="4"/>
    <n v="15531185.594999999"/>
  </r>
  <r>
    <x v="4"/>
    <x v="1"/>
    <x v="0"/>
    <x v="26"/>
    <x v="0"/>
    <x v="0"/>
    <x v="4"/>
    <x v="1"/>
    <n v="23"/>
    <n v="85600962.504749998"/>
  </r>
  <r>
    <x v="4"/>
    <x v="1"/>
    <x v="0"/>
    <x v="26"/>
    <x v="0"/>
    <x v="0"/>
    <x v="1"/>
    <x v="0"/>
    <n v="5"/>
    <n v="13622176.660178572"/>
  </r>
  <r>
    <x v="4"/>
    <x v="1"/>
    <x v="0"/>
    <x v="26"/>
    <x v="0"/>
    <x v="1"/>
    <x v="3"/>
    <x v="0"/>
    <n v="57"/>
    <n v="371723469.41627187"/>
  </r>
  <r>
    <x v="4"/>
    <x v="1"/>
    <x v="0"/>
    <x v="26"/>
    <x v="0"/>
    <x v="1"/>
    <x v="3"/>
    <x v="1"/>
    <n v="201"/>
    <n v="1269959143.1248631"/>
  </r>
  <r>
    <x v="4"/>
    <x v="1"/>
    <x v="0"/>
    <x v="26"/>
    <x v="0"/>
    <x v="1"/>
    <x v="4"/>
    <x v="0"/>
    <n v="2"/>
    <n v="6294139.709999999"/>
  </r>
  <r>
    <x v="4"/>
    <x v="1"/>
    <x v="0"/>
    <x v="26"/>
    <x v="0"/>
    <x v="1"/>
    <x v="4"/>
    <x v="1"/>
    <n v="20"/>
    <n v="70104215.375249997"/>
  </r>
  <r>
    <x v="4"/>
    <x v="1"/>
    <x v="0"/>
    <x v="26"/>
    <x v="0"/>
    <x v="1"/>
    <x v="1"/>
    <x v="0"/>
    <n v="10"/>
    <n v="27476611.159821428"/>
  </r>
  <r>
    <x v="4"/>
    <x v="1"/>
    <x v="0"/>
    <x v="26"/>
    <x v="0"/>
    <x v="1"/>
    <x v="1"/>
    <x v="1"/>
    <n v="27"/>
    <n v="74906431.544999987"/>
  </r>
  <r>
    <x v="4"/>
    <x v="1"/>
    <x v="0"/>
    <x v="26"/>
    <x v="0"/>
    <x v="1"/>
    <x v="2"/>
    <x v="0"/>
    <n v="26"/>
    <n v="48483286.334999993"/>
  </r>
  <r>
    <x v="4"/>
    <x v="1"/>
    <x v="0"/>
    <x v="26"/>
    <x v="0"/>
    <x v="1"/>
    <x v="2"/>
    <x v="1"/>
    <n v="7"/>
    <n v="13031797.694999998"/>
  </r>
  <r>
    <x v="4"/>
    <x v="1"/>
    <x v="0"/>
    <x v="26"/>
    <x v="1"/>
    <x v="2"/>
    <x v="3"/>
    <x v="0"/>
    <n v="15"/>
    <n v="75198039"/>
  </r>
  <r>
    <x v="4"/>
    <x v="1"/>
    <x v="0"/>
    <x v="26"/>
    <x v="1"/>
    <x v="2"/>
    <x v="3"/>
    <x v="1"/>
    <n v="33"/>
    <n v="145895949"/>
  </r>
  <r>
    <x v="4"/>
    <x v="1"/>
    <x v="0"/>
    <x v="26"/>
    <x v="1"/>
    <x v="2"/>
    <x v="4"/>
    <x v="0"/>
    <n v="2"/>
    <n v="8905830"/>
  </r>
  <r>
    <x v="4"/>
    <x v="1"/>
    <x v="0"/>
    <x v="26"/>
    <x v="1"/>
    <x v="2"/>
    <x v="4"/>
    <x v="1"/>
    <n v="1"/>
    <n v="6000000"/>
  </r>
  <r>
    <x v="4"/>
    <x v="1"/>
    <x v="0"/>
    <x v="26"/>
    <x v="1"/>
    <x v="2"/>
    <x v="1"/>
    <x v="1"/>
    <n v="1"/>
    <n v="3762381"/>
  </r>
  <r>
    <x v="4"/>
    <x v="1"/>
    <x v="0"/>
    <x v="26"/>
    <x v="1"/>
    <x v="4"/>
    <x v="3"/>
    <x v="0"/>
    <n v="3"/>
    <n v="18702971.604457378"/>
  </r>
  <r>
    <x v="4"/>
    <x v="1"/>
    <x v="0"/>
    <x v="26"/>
    <x v="1"/>
    <x v="4"/>
    <x v="3"/>
    <x v="1"/>
    <n v="3"/>
    <n v="18317813.475076742"/>
  </r>
  <r>
    <x v="4"/>
    <x v="1"/>
    <x v="0"/>
    <x v="26"/>
    <x v="1"/>
    <x v="4"/>
    <x v="1"/>
    <x v="1"/>
    <n v="1"/>
    <n v="2850747.3511764705"/>
  </r>
  <r>
    <x v="4"/>
    <x v="1"/>
    <x v="0"/>
    <x v="27"/>
    <x v="0"/>
    <x v="0"/>
    <x v="0"/>
    <x v="0"/>
    <n v="31"/>
    <n v="323664523.49232876"/>
  </r>
  <r>
    <x v="4"/>
    <x v="1"/>
    <x v="0"/>
    <x v="27"/>
    <x v="0"/>
    <x v="0"/>
    <x v="0"/>
    <x v="1"/>
    <n v="14"/>
    <n v="139380842.11056"/>
  </r>
  <r>
    <x v="4"/>
    <x v="1"/>
    <x v="0"/>
    <x v="27"/>
    <x v="0"/>
    <x v="0"/>
    <x v="3"/>
    <x v="0"/>
    <n v="9"/>
    <n v="68895581.699872509"/>
  </r>
  <r>
    <x v="4"/>
    <x v="1"/>
    <x v="0"/>
    <x v="27"/>
    <x v="0"/>
    <x v="0"/>
    <x v="3"/>
    <x v="1"/>
    <n v="6"/>
    <n v="47180277.558776475"/>
  </r>
  <r>
    <x v="4"/>
    <x v="1"/>
    <x v="0"/>
    <x v="27"/>
    <x v="0"/>
    <x v="0"/>
    <x v="4"/>
    <x v="0"/>
    <n v="5"/>
    <n v="19227530.168932501"/>
  </r>
  <r>
    <x v="4"/>
    <x v="1"/>
    <x v="0"/>
    <x v="27"/>
    <x v="0"/>
    <x v="0"/>
    <x v="4"/>
    <x v="1"/>
    <n v="6"/>
    <n v="21296776.886136815"/>
  </r>
  <r>
    <x v="4"/>
    <x v="1"/>
    <x v="0"/>
    <x v="27"/>
    <x v="0"/>
    <x v="0"/>
    <x v="1"/>
    <x v="0"/>
    <n v="13"/>
    <n v="37275062.929419547"/>
  </r>
  <r>
    <x v="4"/>
    <x v="1"/>
    <x v="0"/>
    <x v="27"/>
    <x v="0"/>
    <x v="0"/>
    <x v="1"/>
    <x v="1"/>
    <n v="24"/>
    <n v="71867105.55684936"/>
  </r>
  <r>
    <x v="4"/>
    <x v="1"/>
    <x v="0"/>
    <x v="27"/>
    <x v="0"/>
    <x v="0"/>
    <x v="2"/>
    <x v="0"/>
    <n v="17"/>
    <n v="38611824.323142856"/>
  </r>
  <r>
    <x v="4"/>
    <x v="1"/>
    <x v="0"/>
    <x v="27"/>
    <x v="0"/>
    <x v="1"/>
    <x v="3"/>
    <x v="0"/>
    <n v="63"/>
    <n v="482269071.89910758"/>
  </r>
  <r>
    <x v="4"/>
    <x v="1"/>
    <x v="0"/>
    <x v="27"/>
    <x v="0"/>
    <x v="1"/>
    <x v="3"/>
    <x v="1"/>
    <n v="45"/>
    <n v="353852081.69082355"/>
  </r>
  <r>
    <x v="4"/>
    <x v="1"/>
    <x v="0"/>
    <x v="27"/>
    <x v="0"/>
    <x v="1"/>
    <x v="4"/>
    <x v="0"/>
    <n v="13"/>
    <n v="61124787.191527501"/>
  </r>
  <r>
    <x v="4"/>
    <x v="1"/>
    <x v="0"/>
    <x v="27"/>
    <x v="0"/>
    <x v="1"/>
    <x v="4"/>
    <x v="1"/>
    <n v="28"/>
    <n v="113383868.88932316"/>
  </r>
  <r>
    <x v="4"/>
    <x v="1"/>
    <x v="0"/>
    <x v="27"/>
    <x v="0"/>
    <x v="1"/>
    <x v="1"/>
    <x v="0"/>
    <n v="42"/>
    <n v="120427126.38735546"/>
  </r>
  <r>
    <x v="4"/>
    <x v="1"/>
    <x v="0"/>
    <x v="27"/>
    <x v="0"/>
    <x v="1"/>
    <x v="1"/>
    <x v="1"/>
    <n v="53"/>
    <n v="158706524.77137569"/>
  </r>
  <r>
    <x v="4"/>
    <x v="1"/>
    <x v="0"/>
    <x v="27"/>
    <x v="0"/>
    <x v="1"/>
    <x v="2"/>
    <x v="0"/>
    <n v="18"/>
    <n v="40883108.106857136"/>
  </r>
  <r>
    <x v="4"/>
    <x v="1"/>
    <x v="0"/>
    <x v="27"/>
    <x v="0"/>
    <x v="1"/>
    <x v="2"/>
    <x v="1"/>
    <n v="1"/>
    <n v="2283251.3849999998"/>
  </r>
  <r>
    <x v="4"/>
    <x v="1"/>
    <x v="0"/>
    <x v="27"/>
    <x v="1"/>
    <x v="2"/>
    <x v="3"/>
    <x v="0"/>
    <n v="18"/>
    <n v="58065000"/>
  </r>
  <r>
    <x v="4"/>
    <x v="1"/>
    <x v="0"/>
    <x v="27"/>
    <x v="1"/>
    <x v="2"/>
    <x v="3"/>
    <x v="1"/>
    <n v="13"/>
    <n v="45135000"/>
  </r>
  <r>
    <x v="4"/>
    <x v="1"/>
    <x v="0"/>
    <x v="27"/>
    <x v="1"/>
    <x v="2"/>
    <x v="4"/>
    <x v="0"/>
    <n v="8"/>
    <n v="18900000"/>
  </r>
  <r>
    <x v="4"/>
    <x v="1"/>
    <x v="0"/>
    <x v="27"/>
    <x v="1"/>
    <x v="2"/>
    <x v="4"/>
    <x v="1"/>
    <n v="7"/>
    <n v="16380000"/>
  </r>
  <r>
    <x v="4"/>
    <x v="1"/>
    <x v="0"/>
    <x v="27"/>
    <x v="1"/>
    <x v="2"/>
    <x v="1"/>
    <x v="0"/>
    <n v="20"/>
    <n v="38865000"/>
  </r>
  <r>
    <x v="4"/>
    <x v="1"/>
    <x v="0"/>
    <x v="27"/>
    <x v="1"/>
    <x v="2"/>
    <x v="1"/>
    <x v="1"/>
    <n v="27"/>
    <n v="54465000"/>
  </r>
  <r>
    <x v="4"/>
    <x v="1"/>
    <x v="0"/>
    <x v="27"/>
    <x v="1"/>
    <x v="3"/>
    <x v="1"/>
    <x v="0"/>
    <n v="16"/>
    <n v="20873400"/>
  </r>
  <r>
    <x v="4"/>
    <x v="1"/>
    <x v="0"/>
    <x v="28"/>
    <x v="0"/>
    <x v="0"/>
    <x v="0"/>
    <x v="0"/>
    <n v="20"/>
    <n v="212909620.31646001"/>
  </r>
  <r>
    <x v="4"/>
    <x v="1"/>
    <x v="0"/>
    <x v="28"/>
    <x v="0"/>
    <x v="0"/>
    <x v="0"/>
    <x v="1"/>
    <n v="26"/>
    <n v="243465879.44646001"/>
  </r>
  <r>
    <x v="4"/>
    <x v="1"/>
    <x v="0"/>
    <x v="28"/>
    <x v="0"/>
    <x v="0"/>
    <x v="3"/>
    <x v="0"/>
    <n v="16"/>
    <n v="91738454.293745533"/>
  </r>
  <r>
    <x v="4"/>
    <x v="1"/>
    <x v="0"/>
    <x v="28"/>
    <x v="0"/>
    <x v="0"/>
    <x v="3"/>
    <x v="1"/>
    <n v="25"/>
    <n v="136681929.83731827"/>
  </r>
  <r>
    <x v="4"/>
    <x v="1"/>
    <x v="0"/>
    <x v="28"/>
    <x v="0"/>
    <x v="0"/>
    <x v="4"/>
    <x v="0"/>
    <n v="6"/>
    <n v="22767255.809934214"/>
  </r>
  <r>
    <x v="4"/>
    <x v="1"/>
    <x v="0"/>
    <x v="28"/>
    <x v="0"/>
    <x v="0"/>
    <x v="4"/>
    <x v="1"/>
    <n v="5"/>
    <n v="15154163.523782048"/>
  </r>
  <r>
    <x v="4"/>
    <x v="1"/>
    <x v="0"/>
    <x v="28"/>
    <x v="0"/>
    <x v="0"/>
    <x v="1"/>
    <x v="0"/>
    <n v="14"/>
    <n v="31773449.351023015"/>
  </r>
  <r>
    <x v="4"/>
    <x v="1"/>
    <x v="0"/>
    <x v="28"/>
    <x v="0"/>
    <x v="0"/>
    <x v="1"/>
    <x v="1"/>
    <n v="24"/>
    <n v="53063816.402060434"/>
  </r>
  <r>
    <x v="4"/>
    <x v="1"/>
    <x v="0"/>
    <x v="28"/>
    <x v="0"/>
    <x v="0"/>
    <x v="2"/>
    <x v="0"/>
    <n v="5"/>
    <n v="8835149.3465425484"/>
  </r>
  <r>
    <x v="4"/>
    <x v="1"/>
    <x v="0"/>
    <x v="28"/>
    <x v="0"/>
    <x v="1"/>
    <x v="3"/>
    <x v="0"/>
    <n v="376"/>
    <n v="2274664379.951335"/>
  </r>
  <r>
    <x v="4"/>
    <x v="1"/>
    <x v="0"/>
    <x v="28"/>
    <x v="0"/>
    <x v="1"/>
    <x v="3"/>
    <x v="1"/>
    <n v="566"/>
    <n v="3355170242.1002774"/>
  </r>
  <r>
    <x v="4"/>
    <x v="1"/>
    <x v="0"/>
    <x v="28"/>
    <x v="0"/>
    <x v="1"/>
    <x v="4"/>
    <x v="0"/>
    <n v="67"/>
    <n v="218390767.65006584"/>
  </r>
  <r>
    <x v="4"/>
    <x v="1"/>
    <x v="0"/>
    <x v="28"/>
    <x v="0"/>
    <x v="1"/>
    <x v="4"/>
    <x v="1"/>
    <n v="119"/>
    <n v="385995159.97121793"/>
  </r>
  <r>
    <x v="4"/>
    <x v="1"/>
    <x v="0"/>
    <x v="28"/>
    <x v="0"/>
    <x v="1"/>
    <x v="1"/>
    <x v="0"/>
    <n v="234"/>
    <n v="527258173.78897721"/>
  </r>
  <r>
    <x v="4"/>
    <x v="1"/>
    <x v="0"/>
    <x v="28"/>
    <x v="0"/>
    <x v="1"/>
    <x v="1"/>
    <x v="1"/>
    <n v="350"/>
    <n v="816669768.98793876"/>
  </r>
  <r>
    <x v="4"/>
    <x v="1"/>
    <x v="0"/>
    <x v="28"/>
    <x v="0"/>
    <x v="1"/>
    <x v="2"/>
    <x v="0"/>
    <n v="89"/>
    <n v="157265658.36845738"/>
  </r>
  <r>
    <x v="4"/>
    <x v="1"/>
    <x v="0"/>
    <x v="28"/>
    <x v="0"/>
    <x v="1"/>
    <x v="2"/>
    <x v="1"/>
    <n v="31"/>
    <n v="54185617.335000008"/>
  </r>
  <r>
    <x v="4"/>
    <x v="1"/>
    <x v="0"/>
    <x v="28"/>
    <x v="1"/>
    <x v="2"/>
    <x v="3"/>
    <x v="0"/>
    <n v="208"/>
    <n v="712308528"/>
  </r>
  <r>
    <x v="4"/>
    <x v="1"/>
    <x v="0"/>
    <x v="28"/>
    <x v="1"/>
    <x v="2"/>
    <x v="3"/>
    <x v="1"/>
    <n v="262"/>
    <n v="932008740"/>
  </r>
  <r>
    <x v="4"/>
    <x v="1"/>
    <x v="0"/>
    <x v="28"/>
    <x v="1"/>
    <x v="2"/>
    <x v="4"/>
    <x v="0"/>
    <n v="8"/>
    <n v="21092613"/>
  </r>
  <r>
    <x v="4"/>
    <x v="1"/>
    <x v="0"/>
    <x v="28"/>
    <x v="1"/>
    <x v="2"/>
    <x v="4"/>
    <x v="1"/>
    <n v="8"/>
    <n v="19974789"/>
  </r>
  <r>
    <x v="4"/>
    <x v="1"/>
    <x v="0"/>
    <x v="28"/>
    <x v="1"/>
    <x v="2"/>
    <x v="1"/>
    <x v="0"/>
    <n v="12"/>
    <n v="24992364"/>
  </r>
  <r>
    <x v="4"/>
    <x v="1"/>
    <x v="0"/>
    <x v="28"/>
    <x v="1"/>
    <x v="2"/>
    <x v="1"/>
    <x v="1"/>
    <n v="16"/>
    <n v="32272614"/>
  </r>
  <r>
    <x v="4"/>
    <x v="1"/>
    <x v="0"/>
    <x v="28"/>
    <x v="1"/>
    <x v="2"/>
    <x v="2"/>
    <x v="1"/>
    <n v="1"/>
    <n v="1996020"/>
  </r>
  <r>
    <x v="4"/>
    <x v="1"/>
    <x v="0"/>
    <x v="28"/>
    <x v="1"/>
    <x v="4"/>
    <x v="3"/>
    <x v="0"/>
    <n v="4"/>
    <n v="22734346.527984511"/>
  </r>
  <r>
    <x v="4"/>
    <x v="1"/>
    <x v="0"/>
    <x v="28"/>
    <x v="1"/>
    <x v="4"/>
    <x v="3"/>
    <x v="1"/>
    <n v="10"/>
    <n v="55724078.814036332"/>
  </r>
  <r>
    <x v="4"/>
    <x v="1"/>
    <x v="0"/>
    <x v="28"/>
    <x v="1"/>
    <x v="4"/>
    <x v="1"/>
    <x v="1"/>
    <n v="5"/>
    <n v="12035828.877763703"/>
  </r>
  <r>
    <x v="4"/>
    <x v="1"/>
    <x v="0"/>
    <x v="28"/>
    <x v="1"/>
    <x v="4"/>
    <x v="2"/>
    <x v="1"/>
    <n v="2"/>
    <n v="3495846.2796774195"/>
  </r>
  <r>
    <x v="4"/>
    <x v="1"/>
    <x v="0"/>
    <x v="28"/>
    <x v="1"/>
    <x v="3"/>
    <x v="3"/>
    <x v="0"/>
    <n v="51"/>
    <n v="345506610"/>
  </r>
  <r>
    <x v="4"/>
    <x v="1"/>
    <x v="0"/>
    <x v="28"/>
    <x v="1"/>
    <x v="3"/>
    <x v="3"/>
    <x v="1"/>
    <n v="26"/>
    <n v="169351317"/>
  </r>
  <r>
    <x v="4"/>
    <x v="1"/>
    <x v="0"/>
    <x v="28"/>
    <x v="1"/>
    <x v="3"/>
    <x v="4"/>
    <x v="0"/>
    <n v="5"/>
    <n v="27214815"/>
  </r>
  <r>
    <x v="4"/>
    <x v="1"/>
    <x v="0"/>
    <x v="28"/>
    <x v="1"/>
    <x v="3"/>
    <x v="4"/>
    <x v="1"/>
    <n v="3"/>
    <n v="15934083"/>
  </r>
  <r>
    <x v="4"/>
    <x v="1"/>
    <x v="0"/>
    <x v="28"/>
    <x v="1"/>
    <x v="3"/>
    <x v="1"/>
    <x v="0"/>
    <n v="175"/>
    <n v="400918122"/>
  </r>
  <r>
    <x v="4"/>
    <x v="1"/>
    <x v="0"/>
    <x v="28"/>
    <x v="1"/>
    <x v="3"/>
    <x v="1"/>
    <x v="1"/>
    <n v="7"/>
    <n v="14527674"/>
  </r>
  <r>
    <x v="4"/>
    <x v="1"/>
    <x v="1"/>
    <x v="15"/>
    <x v="0"/>
    <x v="0"/>
    <x v="0"/>
    <x v="0"/>
    <n v="167"/>
    <n v="1449312314.714829"/>
  </r>
  <r>
    <x v="4"/>
    <x v="1"/>
    <x v="1"/>
    <x v="15"/>
    <x v="0"/>
    <x v="0"/>
    <x v="0"/>
    <x v="1"/>
    <n v="124"/>
    <n v="935082163.94765544"/>
  </r>
  <r>
    <x v="4"/>
    <x v="1"/>
    <x v="1"/>
    <x v="15"/>
    <x v="0"/>
    <x v="0"/>
    <x v="3"/>
    <x v="0"/>
    <n v="3744"/>
    <n v="22953860811.893173"/>
  </r>
  <r>
    <x v="4"/>
    <x v="1"/>
    <x v="1"/>
    <x v="15"/>
    <x v="0"/>
    <x v="0"/>
    <x v="3"/>
    <x v="1"/>
    <n v="6574"/>
    <n v="33746838670.318516"/>
  </r>
  <r>
    <x v="4"/>
    <x v="1"/>
    <x v="1"/>
    <x v="15"/>
    <x v="0"/>
    <x v="0"/>
    <x v="4"/>
    <x v="0"/>
    <n v="2150"/>
    <n v="4066101645.1527042"/>
  </r>
  <r>
    <x v="4"/>
    <x v="1"/>
    <x v="1"/>
    <x v="15"/>
    <x v="0"/>
    <x v="0"/>
    <x v="4"/>
    <x v="1"/>
    <n v="12685"/>
    <n v="23706091647.696484"/>
  </r>
  <r>
    <x v="4"/>
    <x v="1"/>
    <x v="1"/>
    <x v="15"/>
    <x v="0"/>
    <x v="0"/>
    <x v="1"/>
    <x v="0"/>
    <n v="818"/>
    <n v="1536673913.4073384"/>
  </r>
  <r>
    <x v="4"/>
    <x v="1"/>
    <x v="1"/>
    <x v="15"/>
    <x v="0"/>
    <x v="0"/>
    <x v="1"/>
    <x v="1"/>
    <n v="3585"/>
    <n v="6609344000.6544476"/>
  </r>
  <r>
    <x v="4"/>
    <x v="1"/>
    <x v="1"/>
    <x v="15"/>
    <x v="0"/>
    <x v="0"/>
    <x v="2"/>
    <x v="0"/>
    <n v="3847"/>
    <n v="6191443147.0100737"/>
  </r>
  <r>
    <x v="4"/>
    <x v="1"/>
    <x v="1"/>
    <x v="15"/>
    <x v="0"/>
    <x v="0"/>
    <x v="2"/>
    <x v="1"/>
    <n v="2599"/>
    <n v="4028141263.0299869"/>
  </r>
  <r>
    <x v="4"/>
    <x v="1"/>
    <x v="1"/>
    <x v="15"/>
    <x v="0"/>
    <x v="1"/>
    <x v="3"/>
    <x v="0"/>
    <n v="20906"/>
    <n v="131889030061.07964"/>
  </r>
  <r>
    <x v="4"/>
    <x v="1"/>
    <x v="1"/>
    <x v="15"/>
    <x v="0"/>
    <x v="1"/>
    <x v="3"/>
    <x v="1"/>
    <n v="30646"/>
    <n v="169564478064.14801"/>
  </r>
  <r>
    <x v="4"/>
    <x v="1"/>
    <x v="1"/>
    <x v="15"/>
    <x v="0"/>
    <x v="1"/>
    <x v="4"/>
    <x v="0"/>
    <n v="4352"/>
    <n v="8375538982.2563047"/>
  </r>
  <r>
    <x v="4"/>
    <x v="1"/>
    <x v="1"/>
    <x v="15"/>
    <x v="0"/>
    <x v="1"/>
    <x v="4"/>
    <x v="1"/>
    <n v="20157"/>
    <n v="37199990773.63987"/>
  </r>
  <r>
    <x v="4"/>
    <x v="1"/>
    <x v="1"/>
    <x v="15"/>
    <x v="0"/>
    <x v="1"/>
    <x v="1"/>
    <x v="0"/>
    <n v="1997"/>
    <n v="3755153469.9693098"/>
  </r>
  <r>
    <x v="4"/>
    <x v="1"/>
    <x v="1"/>
    <x v="15"/>
    <x v="0"/>
    <x v="1"/>
    <x v="1"/>
    <x v="1"/>
    <n v="7514"/>
    <n v="13832180813.313992"/>
  </r>
  <r>
    <x v="4"/>
    <x v="1"/>
    <x v="1"/>
    <x v="15"/>
    <x v="0"/>
    <x v="1"/>
    <x v="2"/>
    <x v="0"/>
    <n v="4399"/>
    <n v="7074442670.3389473"/>
  </r>
  <r>
    <x v="4"/>
    <x v="1"/>
    <x v="1"/>
    <x v="15"/>
    <x v="0"/>
    <x v="1"/>
    <x v="2"/>
    <x v="1"/>
    <n v="3643"/>
    <n v="5622930533.3490295"/>
  </r>
  <r>
    <x v="4"/>
    <x v="1"/>
    <x v="1"/>
    <x v="15"/>
    <x v="1"/>
    <x v="2"/>
    <x v="3"/>
    <x v="0"/>
    <n v="3282"/>
    <n v="14901216219.828163"/>
  </r>
  <r>
    <x v="4"/>
    <x v="1"/>
    <x v="1"/>
    <x v="15"/>
    <x v="1"/>
    <x v="2"/>
    <x v="3"/>
    <x v="1"/>
    <n v="4357"/>
    <n v="15931975900.798956"/>
  </r>
  <r>
    <x v="4"/>
    <x v="1"/>
    <x v="1"/>
    <x v="15"/>
    <x v="1"/>
    <x v="2"/>
    <x v="4"/>
    <x v="0"/>
    <n v="712"/>
    <n v="1105109066.550679"/>
  </r>
  <r>
    <x v="4"/>
    <x v="1"/>
    <x v="1"/>
    <x v="15"/>
    <x v="1"/>
    <x v="2"/>
    <x v="4"/>
    <x v="1"/>
    <n v="3259"/>
    <n v="4440621584.2791595"/>
  </r>
  <r>
    <x v="4"/>
    <x v="1"/>
    <x v="1"/>
    <x v="15"/>
    <x v="1"/>
    <x v="2"/>
    <x v="1"/>
    <x v="0"/>
    <n v="356"/>
    <n v="523921643.65425354"/>
  </r>
  <r>
    <x v="4"/>
    <x v="1"/>
    <x v="1"/>
    <x v="15"/>
    <x v="1"/>
    <x v="2"/>
    <x v="1"/>
    <x v="1"/>
    <n v="1098"/>
    <n v="1450303008.032337"/>
  </r>
  <r>
    <x v="4"/>
    <x v="1"/>
    <x v="1"/>
    <x v="15"/>
    <x v="1"/>
    <x v="2"/>
    <x v="2"/>
    <x v="0"/>
    <n v="490"/>
    <n v="636849520.33105159"/>
  </r>
  <r>
    <x v="4"/>
    <x v="1"/>
    <x v="1"/>
    <x v="15"/>
    <x v="1"/>
    <x v="2"/>
    <x v="2"/>
    <x v="1"/>
    <n v="606"/>
    <n v="726887346.71517706"/>
  </r>
  <r>
    <x v="4"/>
    <x v="1"/>
    <x v="1"/>
    <x v="15"/>
    <x v="1"/>
    <x v="4"/>
    <x v="3"/>
    <x v="0"/>
    <n v="589"/>
    <n v="3294465746.848556"/>
  </r>
  <r>
    <x v="4"/>
    <x v="1"/>
    <x v="1"/>
    <x v="15"/>
    <x v="1"/>
    <x v="4"/>
    <x v="3"/>
    <x v="1"/>
    <n v="1395"/>
    <n v="6980710560.5500259"/>
  </r>
  <r>
    <x v="4"/>
    <x v="1"/>
    <x v="1"/>
    <x v="15"/>
    <x v="1"/>
    <x v="4"/>
    <x v="4"/>
    <x v="0"/>
    <n v="320"/>
    <n v="602405257.3161186"/>
  </r>
  <r>
    <x v="4"/>
    <x v="1"/>
    <x v="1"/>
    <x v="15"/>
    <x v="1"/>
    <x v="4"/>
    <x v="4"/>
    <x v="1"/>
    <n v="1932"/>
    <n v="3545370608.4167986"/>
  </r>
  <r>
    <x v="4"/>
    <x v="1"/>
    <x v="1"/>
    <x v="15"/>
    <x v="1"/>
    <x v="4"/>
    <x v="1"/>
    <x v="0"/>
    <n v="109"/>
    <n v="203073599.30370069"/>
  </r>
  <r>
    <x v="4"/>
    <x v="1"/>
    <x v="1"/>
    <x v="15"/>
    <x v="1"/>
    <x v="4"/>
    <x v="1"/>
    <x v="1"/>
    <n v="460"/>
    <n v="849073966.41628838"/>
  </r>
  <r>
    <x v="4"/>
    <x v="1"/>
    <x v="1"/>
    <x v="15"/>
    <x v="1"/>
    <x v="4"/>
    <x v="2"/>
    <x v="0"/>
    <n v="253"/>
    <n v="405686279.49458963"/>
  </r>
  <r>
    <x v="4"/>
    <x v="1"/>
    <x v="1"/>
    <x v="15"/>
    <x v="1"/>
    <x v="4"/>
    <x v="2"/>
    <x v="1"/>
    <n v="330"/>
    <n v="507674283.38381797"/>
  </r>
  <r>
    <x v="4"/>
    <x v="1"/>
    <x v="1"/>
    <x v="15"/>
    <x v="1"/>
    <x v="3"/>
    <x v="3"/>
    <x v="0"/>
    <n v="2482"/>
    <n v="22146109833.599998"/>
  </r>
  <r>
    <x v="4"/>
    <x v="1"/>
    <x v="1"/>
    <x v="15"/>
    <x v="1"/>
    <x v="3"/>
    <x v="3"/>
    <x v="1"/>
    <n v="1345"/>
    <n v="10505451738"/>
  </r>
  <r>
    <x v="4"/>
    <x v="1"/>
    <x v="1"/>
    <x v="15"/>
    <x v="1"/>
    <x v="3"/>
    <x v="4"/>
    <x v="0"/>
    <n v="1"/>
    <n v="1921569"/>
  </r>
  <r>
    <x v="4"/>
    <x v="1"/>
    <x v="1"/>
    <x v="15"/>
    <x v="1"/>
    <x v="3"/>
    <x v="4"/>
    <x v="1"/>
    <n v="2"/>
    <n v="12208107"/>
  </r>
  <r>
    <x v="4"/>
    <x v="1"/>
    <x v="1"/>
    <x v="15"/>
    <x v="1"/>
    <x v="3"/>
    <x v="1"/>
    <x v="1"/>
    <n v="1"/>
    <n v="1341627"/>
  </r>
  <r>
    <x v="4"/>
    <x v="1"/>
    <x v="1"/>
    <x v="15"/>
    <x v="1"/>
    <x v="3"/>
    <x v="2"/>
    <x v="0"/>
    <n v="22"/>
    <n v="63151902"/>
  </r>
  <r>
    <x v="4"/>
    <x v="1"/>
    <x v="1"/>
    <x v="15"/>
    <x v="1"/>
    <x v="3"/>
    <x v="2"/>
    <x v="1"/>
    <n v="1"/>
    <n v="755745"/>
  </r>
  <r>
    <x v="4"/>
    <x v="1"/>
    <x v="2"/>
    <x v="8"/>
    <x v="0"/>
    <x v="0"/>
    <x v="0"/>
    <x v="0"/>
    <n v="12"/>
    <n v="105469821.59107499"/>
  </r>
  <r>
    <x v="4"/>
    <x v="1"/>
    <x v="2"/>
    <x v="8"/>
    <x v="0"/>
    <x v="0"/>
    <x v="0"/>
    <x v="1"/>
    <n v="9"/>
    <n v="77977109.338229999"/>
  </r>
  <r>
    <x v="4"/>
    <x v="1"/>
    <x v="2"/>
    <x v="8"/>
    <x v="0"/>
    <x v="0"/>
    <x v="3"/>
    <x v="0"/>
    <n v="407"/>
    <n v="2206374125.068162"/>
  </r>
  <r>
    <x v="4"/>
    <x v="1"/>
    <x v="2"/>
    <x v="8"/>
    <x v="0"/>
    <x v="0"/>
    <x v="3"/>
    <x v="1"/>
    <n v="941"/>
    <n v="5086020495.5076752"/>
  </r>
  <r>
    <x v="4"/>
    <x v="1"/>
    <x v="2"/>
    <x v="8"/>
    <x v="0"/>
    <x v="0"/>
    <x v="4"/>
    <x v="0"/>
    <n v="1"/>
    <n v="2544561.6849999996"/>
  </r>
  <r>
    <x v="4"/>
    <x v="1"/>
    <x v="2"/>
    <x v="8"/>
    <x v="0"/>
    <x v="0"/>
    <x v="4"/>
    <x v="1"/>
    <n v="4"/>
    <n v="11389291.152991069"/>
  </r>
  <r>
    <x v="4"/>
    <x v="1"/>
    <x v="2"/>
    <x v="8"/>
    <x v="0"/>
    <x v="0"/>
    <x v="1"/>
    <x v="0"/>
    <n v="264"/>
    <n v="635654101.76714456"/>
  </r>
  <r>
    <x v="4"/>
    <x v="1"/>
    <x v="2"/>
    <x v="8"/>
    <x v="0"/>
    <x v="0"/>
    <x v="1"/>
    <x v="1"/>
    <n v="828"/>
    <n v="1934391845.544199"/>
  </r>
  <r>
    <x v="4"/>
    <x v="1"/>
    <x v="2"/>
    <x v="8"/>
    <x v="0"/>
    <x v="0"/>
    <x v="2"/>
    <x v="0"/>
    <n v="2"/>
    <n v="3478876.7324999999"/>
  </r>
  <r>
    <x v="4"/>
    <x v="1"/>
    <x v="2"/>
    <x v="8"/>
    <x v="0"/>
    <x v="1"/>
    <x v="3"/>
    <x v="0"/>
    <n v="589"/>
    <n v="2857177155.7443976"/>
  </r>
  <r>
    <x v="4"/>
    <x v="1"/>
    <x v="2"/>
    <x v="8"/>
    <x v="0"/>
    <x v="1"/>
    <x v="3"/>
    <x v="1"/>
    <n v="1537"/>
    <n v="7735568053.9202051"/>
  </r>
  <r>
    <x v="4"/>
    <x v="1"/>
    <x v="2"/>
    <x v="8"/>
    <x v="0"/>
    <x v="1"/>
    <x v="4"/>
    <x v="0"/>
    <n v="10"/>
    <n v="27414952.369999994"/>
  </r>
  <r>
    <x v="4"/>
    <x v="1"/>
    <x v="2"/>
    <x v="8"/>
    <x v="0"/>
    <x v="1"/>
    <x v="4"/>
    <x v="1"/>
    <n v="11"/>
    <n v="29496274.075446423"/>
  </r>
  <r>
    <x v="4"/>
    <x v="1"/>
    <x v="2"/>
    <x v="8"/>
    <x v="0"/>
    <x v="1"/>
    <x v="1"/>
    <x v="0"/>
    <n v="14"/>
    <n v="32739935.360923298"/>
  </r>
  <r>
    <x v="4"/>
    <x v="1"/>
    <x v="2"/>
    <x v="8"/>
    <x v="0"/>
    <x v="1"/>
    <x v="1"/>
    <x v="1"/>
    <n v="46"/>
    <n v="104574927.13193789"/>
  </r>
  <r>
    <x v="4"/>
    <x v="1"/>
    <x v="2"/>
    <x v="8"/>
    <x v="0"/>
    <x v="1"/>
    <x v="2"/>
    <x v="0"/>
    <n v="3"/>
    <n v="5145300.7424999997"/>
  </r>
  <r>
    <x v="4"/>
    <x v="1"/>
    <x v="2"/>
    <x v="8"/>
    <x v="0"/>
    <x v="1"/>
    <x v="2"/>
    <x v="1"/>
    <n v="1"/>
    <n v="1715100.2475000001"/>
  </r>
  <r>
    <x v="4"/>
    <x v="1"/>
    <x v="2"/>
    <x v="8"/>
    <x v="0"/>
    <x v="3"/>
    <x v="0"/>
    <x v="1"/>
    <n v="16"/>
    <n v="139662024.69084814"/>
  </r>
  <r>
    <x v="4"/>
    <x v="1"/>
    <x v="2"/>
    <x v="8"/>
    <x v="0"/>
    <x v="3"/>
    <x v="3"/>
    <x v="0"/>
    <n v="36"/>
    <n v="210313299.66020387"/>
  </r>
  <r>
    <x v="4"/>
    <x v="1"/>
    <x v="2"/>
    <x v="8"/>
    <x v="0"/>
    <x v="3"/>
    <x v="3"/>
    <x v="1"/>
    <n v="225"/>
    <n v="1372732015.0572133"/>
  </r>
  <r>
    <x v="4"/>
    <x v="1"/>
    <x v="2"/>
    <x v="8"/>
    <x v="0"/>
    <x v="3"/>
    <x v="4"/>
    <x v="0"/>
    <n v="57"/>
    <n v="121704753.6225"/>
  </r>
  <r>
    <x v="4"/>
    <x v="1"/>
    <x v="2"/>
    <x v="8"/>
    <x v="0"/>
    <x v="3"/>
    <x v="4"/>
    <x v="1"/>
    <n v="485"/>
    <n v="1317475466.2360787"/>
  </r>
  <r>
    <x v="4"/>
    <x v="1"/>
    <x v="2"/>
    <x v="8"/>
    <x v="0"/>
    <x v="3"/>
    <x v="1"/>
    <x v="0"/>
    <n v="20"/>
    <n v="48794575.469318174"/>
  </r>
  <r>
    <x v="4"/>
    <x v="1"/>
    <x v="2"/>
    <x v="8"/>
    <x v="0"/>
    <x v="3"/>
    <x v="1"/>
    <x v="1"/>
    <n v="71"/>
    <n v="173009076.94943184"/>
  </r>
  <r>
    <x v="4"/>
    <x v="1"/>
    <x v="2"/>
    <x v="8"/>
    <x v="0"/>
    <x v="3"/>
    <x v="2"/>
    <x v="0"/>
    <n v="158"/>
    <n v="274609728.78562504"/>
  </r>
  <r>
    <x v="4"/>
    <x v="1"/>
    <x v="2"/>
    <x v="8"/>
    <x v="0"/>
    <x v="3"/>
    <x v="2"/>
    <x v="1"/>
    <n v="521"/>
    <n v="894819547.50954485"/>
  </r>
  <r>
    <x v="4"/>
    <x v="1"/>
    <x v="2"/>
    <x v="8"/>
    <x v="1"/>
    <x v="2"/>
    <x v="3"/>
    <x v="0"/>
    <n v="12"/>
    <n v="7475082"/>
  </r>
  <r>
    <x v="4"/>
    <x v="1"/>
    <x v="2"/>
    <x v="8"/>
    <x v="1"/>
    <x v="2"/>
    <x v="3"/>
    <x v="1"/>
    <n v="11"/>
    <n v="5928000"/>
  </r>
  <r>
    <x v="4"/>
    <x v="1"/>
    <x v="2"/>
    <x v="8"/>
    <x v="1"/>
    <x v="2"/>
    <x v="4"/>
    <x v="0"/>
    <n v="19"/>
    <n v="7920000"/>
  </r>
  <r>
    <x v="4"/>
    <x v="1"/>
    <x v="2"/>
    <x v="8"/>
    <x v="1"/>
    <x v="2"/>
    <x v="4"/>
    <x v="1"/>
    <n v="17"/>
    <n v="7664199"/>
  </r>
  <r>
    <x v="4"/>
    <x v="1"/>
    <x v="2"/>
    <x v="8"/>
    <x v="1"/>
    <x v="2"/>
    <x v="1"/>
    <x v="1"/>
    <n v="2"/>
    <n v="275082"/>
  </r>
  <r>
    <x v="4"/>
    <x v="1"/>
    <x v="2"/>
    <x v="8"/>
    <x v="1"/>
    <x v="4"/>
    <x v="3"/>
    <x v="0"/>
    <n v="24"/>
    <n v="106762678.66387075"/>
  </r>
  <r>
    <x v="4"/>
    <x v="1"/>
    <x v="2"/>
    <x v="8"/>
    <x v="1"/>
    <x v="4"/>
    <x v="3"/>
    <x v="1"/>
    <n v="37"/>
    <n v="194386027.55071604"/>
  </r>
  <r>
    <x v="4"/>
    <x v="1"/>
    <x v="2"/>
    <x v="8"/>
    <x v="1"/>
    <x v="4"/>
    <x v="4"/>
    <x v="0"/>
    <n v="2"/>
    <n v="3527552.9699999997"/>
  </r>
  <r>
    <x v="4"/>
    <x v="1"/>
    <x v="2"/>
    <x v="8"/>
    <x v="1"/>
    <x v="4"/>
    <x v="4"/>
    <x v="1"/>
    <n v="2"/>
    <n v="4606675.4606036935"/>
  </r>
  <r>
    <x v="4"/>
    <x v="1"/>
    <x v="2"/>
    <x v="8"/>
    <x v="1"/>
    <x v="4"/>
    <x v="1"/>
    <x v="0"/>
    <n v="1"/>
    <n v="2450869.0874999999"/>
  </r>
  <r>
    <x v="4"/>
    <x v="1"/>
    <x v="2"/>
    <x v="8"/>
    <x v="1"/>
    <x v="4"/>
    <x v="1"/>
    <x v="1"/>
    <n v="1"/>
    <n v="2450869.0874999999"/>
  </r>
  <r>
    <x v="4"/>
    <x v="1"/>
    <x v="2"/>
    <x v="8"/>
    <x v="1"/>
    <x v="4"/>
    <x v="2"/>
    <x v="0"/>
    <n v="6"/>
    <n v="11679769.497564934"/>
  </r>
  <r>
    <x v="4"/>
    <x v="1"/>
    <x v="2"/>
    <x v="8"/>
    <x v="1"/>
    <x v="4"/>
    <x v="2"/>
    <x v="1"/>
    <n v="16"/>
    <n v="28159569.587337658"/>
  </r>
  <r>
    <x v="4"/>
    <x v="2"/>
    <x v="0"/>
    <x v="0"/>
    <x v="0"/>
    <x v="0"/>
    <x v="0"/>
    <x v="0"/>
    <n v="22"/>
    <n v="142620666.435"/>
  </r>
  <r>
    <x v="4"/>
    <x v="2"/>
    <x v="0"/>
    <x v="0"/>
    <x v="0"/>
    <x v="0"/>
    <x v="0"/>
    <x v="1"/>
    <n v="20"/>
    <n v="92757267.671459988"/>
  </r>
  <r>
    <x v="4"/>
    <x v="2"/>
    <x v="0"/>
    <x v="0"/>
    <x v="0"/>
    <x v="0"/>
    <x v="1"/>
    <x v="0"/>
    <n v="13"/>
    <n v="36656406.796020336"/>
  </r>
  <r>
    <x v="4"/>
    <x v="2"/>
    <x v="0"/>
    <x v="0"/>
    <x v="0"/>
    <x v="0"/>
    <x v="1"/>
    <x v="1"/>
    <n v="8"/>
    <n v="22518899.743529402"/>
  </r>
  <r>
    <x v="4"/>
    <x v="2"/>
    <x v="0"/>
    <x v="0"/>
    <x v="0"/>
    <x v="1"/>
    <x v="3"/>
    <x v="0"/>
    <n v="59"/>
    <n v="401110298.71233207"/>
  </r>
  <r>
    <x v="4"/>
    <x v="2"/>
    <x v="0"/>
    <x v="0"/>
    <x v="0"/>
    <x v="1"/>
    <x v="3"/>
    <x v="1"/>
    <n v="68"/>
    <n v="463795893.99735951"/>
  </r>
  <r>
    <x v="4"/>
    <x v="2"/>
    <x v="0"/>
    <x v="0"/>
    <x v="0"/>
    <x v="1"/>
    <x v="1"/>
    <x v="0"/>
    <n v="133"/>
    <n v="375023238.75928503"/>
  </r>
  <r>
    <x v="4"/>
    <x v="2"/>
    <x v="0"/>
    <x v="0"/>
    <x v="0"/>
    <x v="1"/>
    <x v="1"/>
    <x v="1"/>
    <n v="40"/>
    <n v="112594498.71764702"/>
  </r>
  <r>
    <x v="4"/>
    <x v="2"/>
    <x v="0"/>
    <x v="0"/>
    <x v="0"/>
    <x v="1"/>
    <x v="2"/>
    <x v="0"/>
    <n v="6"/>
    <n v="11885173.379999999"/>
  </r>
  <r>
    <x v="4"/>
    <x v="2"/>
    <x v="0"/>
    <x v="0"/>
    <x v="0"/>
    <x v="1"/>
    <x v="2"/>
    <x v="1"/>
    <n v="4"/>
    <n v="7923448.9199999999"/>
  </r>
  <r>
    <x v="4"/>
    <x v="2"/>
    <x v="0"/>
    <x v="0"/>
    <x v="1"/>
    <x v="2"/>
    <x v="0"/>
    <x v="0"/>
    <n v="11"/>
    <n v="162350001"/>
  </r>
  <r>
    <x v="4"/>
    <x v="2"/>
    <x v="0"/>
    <x v="0"/>
    <x v="1"/>
    <x v="2"/>
    <x v="0"/>
    <x v="1"/>
    <n v="8"/>
    <n v="91566666"/>
  </r>
  <r>
    <x v="4"/>
    <x v="2"/>
    <x v="0"/>
    <x v="0"/>
    <x v="1"/>
    <x v="2"/>
    <x v="3"/>
    <x v="0"/>
    <n v="29"/>
    <n v="250130505"/>
  </r>
  <r>
    <x v="4"/>
    <x v="2"/>
    <x v="0"/>
    <x v="0"/>
    <x v="1"/>
    <x v="2"/>
    <x v="3"/>
    <x v="1"/>
    <n v="18"/>
    <n v="147886134"/>
  </r>
  <r>
    <x v="4"/>
    <x v="2"/>
    <x v="0"/>
    <x v="0"/>
    <x v="1"/>
    <x v="2"/>
    <x v="4"/>
    <x v="0"/>
    <n v="6"/>
    <n v="36329868"/>
  </r>
  <r>
    <x v="4"/>
    <x v="2"/>
    <x v="0"/>
    <x v="0"/>
    <x v="1"/>
    <x v="2"/>
    <x v="4"/>
    <x v="1"/>
    <n v="2"/>
    <n v="10472202"/>
  </r>
  <r>
    <x v="4"/>
    <x v="2"/>
    <x v="0"/>
    <x v="0"/>
    <x v="1"/>
    <x v="2"/>
    <x v="1"/>
    <x v="0"/>
    <n v="7"/>
    <n v="51208197"/>
  </r>
  <r>
    <x v="4"/>
    <x v="2"/>
    <x v="0"/>
    <x v="0"/>
    <x v="1"/>
    <x v="2"/>
    <x v="1"/>
    <x v="1"/>
    <n v="8"/>
    <n v="36919107"/>
  </r>
  <r>
    <x v="4"/>
    <x v="2"/>
    <x v="0"/>
    <x v="0"/>
    <x v="1"/>
    <x v="4"/>
    <x v="3"/>
    <x v="0"/>
    <n v="2"/>
    <n v="13596959.278384138"/>
  </r>
  <r>
    <x v="4"/>
    <x v="2"/>
    <x v="0"/>
    <x v="1"/>
    <x v="0"/>
    <x v="0"/>
    <x v="0"/>
    <x v="0"/>
    <n v="26"/>
    <n v="728810860.00923181"/>
  </r>
  <r>
    <x v="4"/>
    <x v="2"/>
    <x v="0"/>
    <x v="1"/>
    <x v="0"/>
    <x v="0"/>
    <x v="0"/>
    <x v="1"/>
    <n v="14"/>
    <n v="365105026.75586891"/>
  </r>
  <r>
    <x v="4"/>
    <x v="2"/>
    <x v="0"/>
    <x v="1"/>
    <x v="0"/>
    <x v="0"/>
    <x v="3"/>
    <x v="0"/>
    <n v="117"/>
    <n v="1615046990.6576896"/>
  </r>
  <r>
    <x v="4"/>
    <x v="2"/>
    <x v="0"/>
    <x v="1"/>
    <x v="0"/>
    <x v="0"/>
    <x v="3"/>
    <x v="1"/>
    <n v="64"/>
    <n v="770844944.62746108"/>
  </r>
  <r>
    <x v="4"/>
    <x v="2"/>
    <x v="0"/>
    <x v="1"/>
    <x v="0"/>
    <x v="0"/>
    <x v="4"/>
    <x v="0"/>
    <n v="74"/>
    <n v="479021292.78511566"/>
  </r>
  <r>
    <x v="4"/>
    <x v="2"/>
    <x v="0"/>
    <x v="1"/>
    <x v="0"/>
    <x v="0"/>
    <x v="4"/>
    <x v="1"/>
    <n v="44"/>
    <n v="306618816.15620995"/>
  </r>
  <r>
    <x v="4"/>
    <x v="2"/>
    <x v="0"/>
    <x v="1"/>
    <x v="0"/>
    <x v="0"/>
    <x v="1"/>
    <x v="0"/>
    <n v="94"/>
    <n v="462116946.87297589"/>
  </r>
  <r>
    <x v="4"/>
    <x v="2"/>
    <x v="0"/>
    <x v="1"/>
    <x v="0"/>
    <x v="0"/>
    <x v="1"/>
    <x v="1"/>
    <n v="18"/>
    <n v="75100942.22096999"/>
  </r>
  <r>
    <x v="4"/>
    <x v="2"/>
    <x v="0"/>
    <x v="1"/>
    <x v="0"/>
    <x v="0"/>
    <x v="2"/>
    <x v="0"/>
    <n v="33"/>
    <n v="105626785.1675918"/>
  </r>
  <r>
    <x v="4"/>
    <x v="2"/>
    <x v="0"/>
    <x v="1"/>
    <x v="0"/>
    <x v="1"/>
    <x v="3"/>
    <x v="0"/>
    <n v="134"/>
    <n v="1721894912.0301781"/>
  </r>
  <r>
    <x v="4"/>
    <x v="2"/>
    <x v="0"/>
    <x v="1"/>
    <x v="0"/>
    <x v="1"/>
    <x v="3"/>
    <x v="1"/>
    <n v="92"/>
    <n v="1083098776.4172242"/>
  </r>
  <r>
    <x v="4"/>
    <x v="2"/>
    <x v="0"/>
    <x v="1"/>
    <x v="0"/>
    <x v="1"/>
    <x v="4"/>
    <x v="0"/>
    <n v="75"/>
    <n v="462651130.5477438"/>
  </r>
  <r>
    <x v="4"/>
    <x v="2"/>
    <x v="0"/>
    <x v="1"/>
    <x v="0"/>
    <x v="1"/>
    <x v="4"/>
    <x v="1"/>
    <n v="65"/>
    <n v="443700881.20868313"/>
  </r>
  <r>
    <x v="4"/>
    <x v="2"/>
    <x v="0"/>
    <x v="1"/>
    <x v="0"/>
    <x v="1"/>
    <x v="1"/>
    <x v="0"/>
    <n v="56"/>
    <n v="237307980.90735149"/>
  </r>
  <r>
    <x v="4"/>
    <x v="2"/>
    <x v="0"/>
    <x v="1"/>
    <x v="0"/>
    <x v="1"/>
    <x v="1"/>
    <x v="1"/>
    <n v="14"/>
    <n v="60379932.620998055"/>
  </r>
  <r>
    <x v="4"/>
    <x v="2"/>
    <x v="0"/>
    <x v="1"/>
    <x v="0"/>
    <x v="1"/>
    <x v="2"/>
    <x v="0"/>
    <n v="110"/>
    <n v="346175926.49848694"/>
  </r>
  <r>
    <x v="4"/>
    <x v="2"/>
    <x v="0"/>
    <x v="1"/>
    <x v="0"/>
    <x v="1"/>
    <x v="2"/>
    <x v="1"/>
    <n v="10"/>
    <n v="29930415.219502289"/>
  </r>
  <r>
    <x v="4"/>
    <x v="2"/>
    <x v="0"/>
    <x v="1"/>
    <x v="1"/>
    <x v="2"/>
    <x v="3"/>
    <x v="0"/>
    <n v="93"/>
    <n v="362552481"/>
  </r>
  <r>
    <x v="4"/>
    <x v="2"/>
    <x v="0"/>
    <x v="1"/>
    <x v="1"/>
    <x v="2"/>
    <x v="3"/>
    <x v="1"/>
    <n v="57"/>
    <n v="258792477"/>
  </r>
  <r>
    <x v="4"/>
    <x v="2"/>
    <x v="0"/>
    <x v="1"/>
    <x v="1"/>
    <x v="2"/>
    <x v="4"/>
    <x v="0"/>
    <n v="14"/>
    <n v="34929231"/>
  </r>
  <r>
    <x v="4"/>
    <x v="2"/>
    <x v="0"/>
    <x v="1"/>
    <x v="1"/>
    <x v="2"/>
    <x v="4"/>
    <x v="1"/>
    <n v="10"/>
    <n v="26493465"/>
  </r>
  <r>
    <x v="4"/>
    <x v="2"/>
    <x v="0"/>
    <x v="1"/>
    <x v="1"/>
    <x v="2"/>
    <x v="1"/>
    <x v="0"/>
    <n v="39"/>
    <n v="108625581"/>
  </r>
  <r>
    <x v="4"/>
    <x v="2"/>
    <x v="0"/>
    <x v="1"/>
    <x v="1"/>
    <x v="2"/>
    <x v="1"/>
    <x v="1"/>
    <n v="30"/>
    <n v="57493431"/>
  </r>
  <r>
    <x v="4"/>
    <x v="2"/>
    <x v="0"/>
    <x v="1"/>
    <x v="1"/>
    <x v="2"/>
    <x v="2"/>
    <x v="0"/>
    <n v="19"/>
    <n v="26233794"/>
  </r>
  <r>
    <x v="4"/>
    <x v="2"/>
    <x v="0"/>
    <x v="1"/>
    <x v="1"/>
    <x v="2"/>
    <x v="2"/>
    <x v="1"/>
    <n v="2"/>
    <n v="1811646"/>
  </r>
  <r>
    <x v="4"/>
    <x v="2"/>
    <x v="0"/>
    <x v="1"/>
    <x v="1"/>
    <x v="3"/>
    <x v="0"/>
    <x v="0"/>
    <n v="10"/>
    <n v="55692735"/>
  </r>
  <r>
    <x v="4"/>
    <x v="2"/>
    <x v="0"/>
    <x v="1"/>
    <x v="1"/>
    <x v="3"/>
    <x v="0"/>
    <x v="1"/>
    <n v="4"/>
    <n v="23798112"/>
  </r>
  <r>
    <x v="4"/>
    <x v="2"/>
    <x v="0"/>
    <x v="1"/>
    <x v="1"/>
    <x v="3"/>
    <x v="3"/>
    <x v="0"/>
    <n v="182"/>
    <n v="848297295"/>
  </r>
  <r>
    <x v="4"/>
    <x v="2"/>
    <x v="0"/>
    <x v="1"/>
    <x v="1"/>
    <x v="3"/>
    <x v="3"/>
    <x v="1"/>
    <n v="159"/>
    <n v="629690730"/>
  </r>
  <r>
    <x v="4"/>
    <x v="2"/>
    <x v="0"/>
    <x v="1"/>
    <x v="1"/>
    <x v="3"/>
    <x v="4"/>
    <x v="0"/>
    <n v="11"/>
    <n v="41618730"/>
  </r>
  <r>
    <x v="4"/>
    <x v="2"/>
    <x v="0"/>
    <x v="1"/>
    <x v="1"/>
    <x v="3"/>
    <x v="4"/>
    <x v="1"/>
    <n v="2"/>
    <n v="3482487"/>
  </r>
  <r>
    <x v="4"/>
    <x v="2"/>
    <x v="0"/>
    <x v="1"/>
    <x v="1"/>
    <x v="3"/>
    <x v="1"/>
    <x v="0"/>
    <n v="523"/>
    <n v="1445798862"/>
  </r>
  <r>
    <x v="4"/>
    <x v="2"/>
    <x v="0"/>
    <x v="1"/>
    <x v="1"/>
    <x v="3"/>
    <x v="1"/>
    <x v="1"/>
    <n v="635"/>
    <n v="1422727137"/>
  </r>
  <r>
    <x v="4"/>
    <x v="2"/>
    <x v="0"/>
    <x v="2"/>
    <x v="0"/>
    <x v="0"/>
    <x v="0"/>
    <x v="0"/>
    <n v="1301"/>
    <n v="19553758780.328976"/>
  </r>
  <r>
    <x v="4"/>
    <x v="2"/>
    <x v="0"/>
    <x v="2"/>
    <x v="0"/>
    <x v="0"/>
    <x v="0"/>
    <x v="1"/>
    <n v="1463"/>
    <n v="23031636107.551373"/>
  </r>
  <r>
    <x v="4"/>
    <x v="2"/>
    <x v="0"/>
    <x v="2"/>
    <x v="0"/>
    <x v="0"/>
    <x v="3"/>
    <x v="0"/>
    <n v="1165"/>
    <n v="5502578203.1535759"/>
  </r>
  <r>
    <x v="4"/>
    <x v="2"/>
    <x v="0"/>
    <x v="2"/>
    <x v="0"/>
    <x v="0"/>
    <x v="3"/>
    <x v="1"/>
    <n v="1922"/>
    <n v="9616692337.8903217"/>
  </r>
  <r>
    <x v="4"/>
    <x v="2"/>
    <x v="0"/>
    <x v="2"/>
    <x v="0"/>
    <x v="0"/>
    <x v="1"/>
    <x v="0"/>
    <n v="1108"/>
    <n v="3940503385.2505798"/>
  </r>
  <r>
    <x v="4"/>
    <x v="2"/>
    <x v="0"/>
    <x v="2"/>
    <x v="0"/>
    <x v="0"/>
    <x v="1"/>
    <x v="1"/>
    <n v="1608"/>
    <n v="5692559649.3023844"/>
  </r>
  <r>
    <x v="4"/>
    <x v="2"/>
    <x v="0"/>
    <x v="2"/>
    <x v="0"/>
    <x v="1"/>
    <x v="0"/>
    <x v="0"/>
    <n v="306"/>
    <n v="3903784388.3838325"/>
  </r>
  <r>
    <x v="4"/>
    <x v="2"/>
    <x v="0"/>
    <x v="2"/>
    <x v="0"/>
    <x v="1"/>
    <x v="0"/>
    <x v="1"/>
    <n v="251"/>
    <n v="3301389429.5537348"/>
  </r>
  <r>
    <x v="4"/>
    <x v="2"/>
    <x v="0"/>
    <x v="2"/>
    <x v="0"/>
    <x v="1"/>
    <x v="3"/>
    <x v="0"/>
    <n v="626"/>
    <n v="2899336936.0698214"/>
  </r>
  <r>
    <x v="4"/>
    <x v="2"/>
    <x v="0"/>
    <x v="2"/>
    <x v="0"/>
    <x v="1"/>
    <x v="3"/>
    <x v="1"/>
    <n v="1021"/>
    <n v="4750386437.2897568"/>
  </r>
  <r>
    <x v="4"/>
    <x v="2"/>
    <x v="0"/>
    <x v="2"/>
    <x v="0"/>
    <x v="1"/>
    <x v="1"/>
    <x v="0"/>
    <n v="636"/>
    <n v="2253611142.3198118"/>
  </r>
  <r>
    <x v="4"/>
    <x v="2"/>
    <x v="0"/>
    <x v="2"/>
    <x v="0"/>
    <x v="1"/>
    <x v="1"/>
    <x v="1"/>
    <n v="855"/>
    <n v="3034137089.5534401"/>
  </r>
  <r>
    <x v="4"/>
    <x v="2"/>
    <x v="0"/>
    <x v="2"/>
    <x v="0"/>
    <x v="3"/>
    <x v="0"/>
    <x v="0"/>
    <n v="7"/>
    <n v="112283414.20098002"/>
  </r>
  <r>
    <x v="4"/>
    <x v="2"/>
    <x v="0"/>
    <x v="2"/>
    <x v="0"/>
    <x v="3"/>
    <x v="0"/>
    <x v="1"/>
    <n v="4"/>
    <n v="50652902.685000002"/>
  </r>
  <r>
    <x v="4"/>
    <x v="2"/>
    <x v="0"/>
    <x v="2"/>
    <x v="0"/>
    <x v="3"/>
    <x v="1"/>
    <x v="0"/>
    <n v="5"/>
    <n v="17103346.919999998"/>
  </r>
  <r>
    <x v="4"/>
    <x v="2"/>
    <x v="0"/>
    <x v="2"/>
    <x v="0"/>
    <x v="3"/>
    <x v="1"/>
    <x v="1"/>
    <n v="7"/>
    <n v="29567167.944999993"/>
  </r>
  <r>
    <x v="4"/>
    <x v="2"/>
    <x v="0"/>
    <x v="2"/>
    <x v="1"/>
    <x v="2"/>
    <x v="3"/>
    <x v="0"/>
    <n v="2"/>
    <n v="12055989"/>
  </r>
  <r>
    <x v="4"/>
    <x v="2"/>
    <x v="0"/>
    <x v="2"/>
    <x v="1"/>
    <x v="2"/>
    <x v="3"/>
    <x v="1"/>
    <n v="2"/>
    <n v="5159025"/>
  </r>
  <r>
    <x v="4"/>
    <x v="2"/>
    <x v="0"/>
    <x v="2"/>
    <x v="1"/>
    <x v="2"/>
    <x v="1"/>
    <x v="0"/>
    <n v="4"/>
    <n v="508200"/>
  </r>
  <r>
    <x v="4"/>
    <x v="2"/>
    <x v="0"/>
    <x v="2"/>
    <x v="1"/>
    <x v="2"/>
    <x v="1"/>
    <x v="1"/>
    <n v="2"/>
    <n v="254100"/>
  </r>
  <r>
    <x v="4"/>
    <x v="2"/>
    <x v="0"/>
    <x v="2"/>
    <x v="1"/>
    <x v="4"/>
    <x v="0"/>
    <x v="0"/>
    <n v="17"/>
    <n v="255679563.94660333"/>
  </r>
  <r>
    <x v="4"/>
    <x v="2"/>
    <x v="0"/>
    <x v="2"/>
    <x v="1"/>
    <x v="4"/>
    <x v="0"/>
    <x v="1"/>
    <n v="16"/>
    <n v="251962191.58141765"/>
  </r>
  <r>
    <x v="4"/>
    <x v="2"/>
    <x v="0"/>
    <x v="2"/>
    <x v="1"/>
    <x v="4"/>
    <x v="3"/>
    <x v="0"/>
    <n v="43"/>
    <n v="202796279.44239703"/>
  </r>
  <r>
    <x v="4"/>
    <x v="2"/>
    <x v="0"/>
    <x v="2"/>
    <x v="1"/>
    <x v="4"/>
    <x v="3"/>
    <x v="1"/>
    <n v="85"/>
    <n v="408093892.38490129"/>
  </r>
  <r>
    <x v="4"/>
    <x v="2"/>
    <x v="0"/>
    <x v="2"/>
    <x v="1"/>
    <x v="4"/>
    <x v="1"/>
    <x v="0"/>
    <n v="32"/>
    <n v="113817234.14047547"/>
  </r>
  <r>
    <x v="4"/>
    <x v="2"/>
    <x v="0"/>
    <x v="2"/>
    <x v="1"/>
    <x v="4"/>
    <x v="1"/>
    <x v="1"/>
    <n v="53"/>
    <n v="187614364.8381654"/>
  </r>
  <r>
    <x v="4"/>
    <x v="2"/>
    <x v="0"/>
    <x v="3"/>
    <x v="0"/>
    <x v="0"/>
    <x v="0"/>
    <x v="0"/>
    <n v="17"/>
    <n v="329349737.82781851"/>
  </r>
  <r>
    <x v="4"/>
    <x v="2"/>
    <x v="0"/>
    <x v="3"/>
    <x v="0"/>
    <x v="0"/>
    <x v="0"/>
    <x v="1"/>
    <n v="11"/>
    <n v="212033226.48705658"/>
  </r>
  <r>
    <x v="4"/>
    <x v="2"/>
    <x v="0"/>
    <x v="3"/>
    <x v="0"/>
    <x v="0"/>
    <x v="3"/>
    <x v="0"/>
    <n v="102"/>
    <n v="945206104.16705608"/>
  </r>
  <r>
    <x v="4"/>
    <x v="2"/>
    <x v="0"/>
    <x v="3"/>
    <x v="0"/>
    <x v="0"/>
    <x v="3"/>
    <x v="1"/>
    <n v="65"/>
    <n v="592525383.6376667"/>
  </r>
  <r>
    <x v="4"/>
    <x v="2"/>
    <x v="0"/>
    <x v="3"/>
    <x v="0"/>
    <x v="0"/>
    <x v="4"/>
    <x v="0"/>
    <n v="12"/>
    <n v="63641893.875688948"/>
  </r>
  <r>
    <x v="4"/>
    <x v="2"/>
    <x v="0"/>
    <x v="3"/>
    <x v="0"/>
    <x v="0"/>
    <x v="4"/>
    <x v="1"/>
    <n v="20"/>
    <n v="104243404.21851532"/>
  </r>
  <r>
    <x v="4"/>
    <x v="2"/>
    <x v="0"/>
    <x v="3"/>
    <x v="0"/>
    <x v="0"/>
    <x v="1"/>
    <x v="0"/>
    <n v="9"/>
    <n v="30393809.347410768"/>
  </r>
  <r>
    <x v="4"/>
    <x v="2"/>
    <x v="0"/>
    <x v="3"/>
    <x v="0"/>
    <x v="0"/>
    <x v="1"/>
    <x v="1"/>
    <n v="15"/>
    <n v="45868362.472491875"/>
  </r>
  <r>
    <x v="4"/>
    <x v="2"/>
    <x v="0"/>
    <x v="3"/>
    <x v="0"/>
    <x v="0"/>
    <x v="2"/>
    <x v="0"/>
    <n v="4"/>
    <n v="10543277.159346314"/>
  </r>
  <r>
    <x v="4"/>
    <x v="2"/>
    <x v="0"/>
    <x v="3"/>
    <x v="0"/>
    <x v="0"/>
    <x v="2"/>
    <x v="1"/>
    <n v="1"/>
    <n v="2148909.7879113937"/>
  </r>
  <r>
    <x v="4"/>
    <x v="2"/>
    <x v="0"/>
    <x v="3"/>
    <x v="0"/>
    <x v="1"/>
    <x v="3"/>
    <x v="0"/>
    <n v="606"/>
    <n v="5543519333.9383736"/>
  </r>
  <r>
    <x v="4"/>
    <x v="2"/>
    <x v="0"/>
    <x v="3"/>
    <x v="0"/>
    <x v="1"/>
    <x v="3"/>
    <x v="1"/>
    <n v="618"/>
    <n v="5489348154.9557552"/>
  </r>
  <r>
    <x v="4"/>
    <x v="2"/>
    <x v="0"/>
    <x v="3"/>
    <x v="0"/>
    <x v="1"/>
    <x v="4"/>
    <x v="0"/>
    <n v="73"/>
    <n v="387154854.4104411"/>
  </r>
  <r>
    <x v="4"/>
    <x v="2"/>
    <x v="0"/>
    <x v="3"/>
    <x v="0"/>
    <x v="1"/>
    <x v="4"/>
    <x v="1"/>
    <n v="126"/>
    <n v="656733446.57664657"/>
  </r>
  <r>
    <x v="4"/>
    <x v="2"/>
    <x v="0"/>
    <x v="3"/>
    <x v="0"/>
    <x v="1"/>
    <x v="1"/>
    <x v="0"/>
    <n v="103"/>
    <n v="347840262.53147876"/>
  </r>
  <r>
    <x v="4"/>
    <x v="2"/>
    <x v="0"/>
    <x v="3"/>
    <x v="0"/>
    <x v="1"/>
    <x v="1"/>
    <x v="1"/>
    <n v="163"/>
    <n v="498436205.53441173"/>
  </r>
  <r>
    <x v="4"/>
    <x v="2"/>
    <x v="0"/>
    <x v="3"/>
    <x v="0"/>
    <x v="1"/>
    <x v="2"/>
    <x v="0"/>
    <n v="131"/>
    <n v="345292326.96859181"/>
  </r>
  <r>
    <x v="4"/>
    <x v="2"/>
    <x v="0"/>
    <x v="3"/>
    <x v="0"/>
    <x v="1"/>
    <x v="2"/>
    <x v="1"/>
    <n v="9"/>
    <n v="19340188.091202542"/>
  </r>
  <r>
    <x v="4"/>
    <x v="2"/>
    <x v="0"/>
    <x v="3"/>
    <x v="1"/>
    <x v="2"/>
    <x v="3"/>
    <x v="0"/>
    <n v="10"/>
    <n v="52566833.009999998"/>
  </r>
  <r>
    <x v="4"/>
    <x v="2"/>
    <x v="0"/>
    <x v="3"/>
    <x v="1"/>
    <x v="2"/>
    <x v="4"/>
    <x v="0"/>
    <n v="1"/>
    <n v="2864832"/>
  </r>
  <r>
    <x v="4"/>
    <x v="2"/>
    <x v="0"/>
    <x v="3"/>
    <x v="1"/>
    <x v="2"/>
    <x v="1"/>
    <x v="0"/>
    <n v="1"/>
    <n v="2666664"/>
  </r>
  <r>
    <x v="4"/>
    <x v="2"/>
    <x v="0"/>
    <x v="4"/>
    <x v="0"/>
    <x v="0"/>
    <x v="0"/>
    <x v="0"/>
    <n v="156"/>
    <n v="2080856411.3755212"/>
  </r>
  <r>
    <x v="4"/>
    <x v="2"/>
    <x v="0"/>
    <x v="4"/>
    <x v="0"/>
    <x v="0"/>
    <x v="0"/>
    <x v="1"/>
    <n v="98"/>
    <n v="1188532110.0583835"/>
  </r>
  <r>
    <x v="4"/>
    <x v="2"/>
    <x v="0"/>
    <x v="4"/>
    <x v="0"/>
    <x v="0"/>
    <x v="3"/>
    <x v="0"/>
    <n v="124"/>
    <n v="873644707.37426805"/>
  </r>
  <r>
    <x v="4"/>
    <x v="2"/>
    <x v="0"/>
    <x v="4"/>
    <x v="0"/>
    <x v="0"/>
    <x v="3"/>
    <x v="1"/>
    <n v="84"/>
    <n v="549208917.47065246"/>
  </r>
  <r>
    <x v="4"/>
    <x v="2"/>
    <x v="0"/>
    <x v="4"/>
    <x v="0"/>
    <x v="0"/>
    <x v="4"/>
    <x v="0"/>
    <n v="11"/>
    <n v="50796520.335000001"/>
  </r>
  <r>
    <x v="4"/>
    <x v="2"/>
    <x v="0"/>
    <x v="4"/>
    <x v="0"/>
    <x v="0"/>
    <x v="4"/>
    <x v="1"/>
    <n v="6"/>
    <n v="21976371.642000001"/>
  </r>
  <r>
    <x v="4"/>
    <x v="2"/>
    <x v="0"/>
    <x v="4"/>
    <x v="0"/>
    <x v="0"/>
    <x v="1"/>
    <x v="0"/>
    <n v="35"/>
    <n v="87151239.279516339"/>
  </r>
  <r>
    <x v="4"/>
    <x v="2"/>
    <x v="0"/>
    <x v="4"/>
    <x v="0"/>
    <x v="0"/>
    <x v="1"/>
    <x v="1"/>
    <n v="55"/>
    <n v="134970728.3419148"/>
  </r>
  <r>
    <x v="4"/>
    <x v="2"/>
    <x v="0"/>
    <x v="4"/>
    <x v="0"/>
    <x v="0"/>
    <x v="2"/>
    <x v="0"/>
    <n v="11"/>
    <n v="20988630.327071428"/>
  </r>
  <r>
    <x v="4"/>
    <x v="2"/>
    <x v="0"/>
    <x v="4"/>
    <x v="0"/>
    <x v="0"/>
    <x v="2"/>
    <x v="1"/>
    <n v="1"/>
    <n v="1838434.5180000002"/>
  </r>
  <r>
    <x v="4"/>
    <x v="2"/>
    <x v="0"/>
    <x v="4"/>
    <x v="0"/>
    <x v="1"/>
    <x v="3"/>
    <x v="0"/>
    <n v="2012"/>
    <n v="13446755350.211143"/>
  </r>
  <r>
    <x v="4"/>
    <x v="2"/>
    <x v="0"/>
    <x v="4"/>
    <x v="0"/>
    <x v="1"/>
    <x v="3"/>
    <x v="1"/>
    <n v="2520"/>
    <n v="15859994609.128119"/>
  </r>
  <r>
    <x v="4"/>
    <x v="2"/>
    <x v="0"/>
    <x v="4"/>
    <x v="0"/>
    <x v="1"/>
    <x v="4"/>
    <x v="0"/>
    <n v="320"/>
    <n v="1001817969.3865041"/>
  </r>
  <r>
    <x v="4"/>
    <x v="2"/>
    <x v="0"/>
    <x v="4"/>
    <x v="0"/>
    <x v="1"/>
    <x v="4"/>
    <x v="1"/>
    <n v="414"/>
    <n v="1265478158.8518682"/>
  </r>
  <r>
    <x v="4"/>
    <x v="2"/>
    <x v="0"/>
    <x v="4"/>
    <x v="0"/>
    <x v="1"/>
    <x v="1"/>
    <x v="0"/>
    <n v="1948"/>
    <n v="5049227850.2569551"/>
  </r>
  <r>
    <x v="4"/>
    <x v="2"/>
    <x v="0"/>
    <x v="4"/>
    <x v="0"/>
    <x v="1"/>
    <x v="1"/>
    <x v="1"/>
    <n v="2564"/>
    <n v="6622730921.2062283"/>
  </r>
  <r>
    <x v="4"/>
    <x v="2"/>
    <x v="0"/>
    <x v="4"/>
    <x v="0"/>
    <x v="1"/>
    <x v="2"/>
    <x v="0"/>
    <n v="521"/>
    <n v="1201535382.409169"/>
  </r>
  <r>
    <x v="4"/>
    <x v="2"/>
    <x v="0"/>
    <x v="4"/>
    <x v="0"/>
    <x v="1"/>
    <x v="2"/>
    <x v="1"/>
    <n v="750"/>
    <n v="1835698168.0002925"/>
  </r>
  <r>
    <x v="4"/>
    <x v="2"/>
    <x v="0"/>
    <x v="4"/>
    <x v="0"/>
    <x v="3"/>
    <x v="0"/>
    <x v="0"/>
    <n v="8"/>
    <n v="78288861.386654153"/>
  </r>
  <r>
    <x v="4"/>
    <x v="2"/>
    <x v="0"/>
    <x v="4"/>
    <x v="0"/>
    <x v="3"/>
    <x v="0"/>
    <x v="1"/>
    <n v="2"/>
    <n v="20919425.25"/>
  </r>
  <r>
    <x v="4"/>
    <x v="2"/>
    <x v="0"/>
    <x v="4"/>
    <x v="0"/>
    <x v="3"/>
    <x v="3"/>
    <x v="0"/>
    <n v="4"/>
    <n v="28818614.883693323"/>
  </r>
  <r>
    <x v="4"/>
    <x v="2"/>
    <x v="0"/>
    <x v="4"/>
    <x v="0"/>
    <x v="3"/>
    <x v="2"/>
    <x v="0"/>
    <n v="69"/>
    <n v="125579425.83944169"/>
  </r>
  <r>
    <x v="4"/>
    <x v="2"/>
    <x v="0"/>
    <x v="4"/>
    <x v="0"/>
    <x v="3"/>
    <x v="2"/>
    <x v="1"/>
    <n v="54"/>
    <n v="79420596.491249964"/>
  </r>
  <r>
    <x v="4"/>
    <x v="2"/>
    <x v="0"/>
    <x v="4"/>
    <x v="1"/>
    <x v="2"/>
    <x v="0"/>
    <x v="0"/>
    <n v="6"/>
    <n v="40824999"/>
  </r>
  <r>
    <x v="4"/>
    <x v="2"/>
    <x v="0"/>
    <x v="4"/>
    <x v="1"/>
    <x v="2"/>
    <x v="0"/>
    <x v="1"/>
    <n v="1"/>
    <n v="11000001"/>
  </r>
  <r>
    <x v="4"/>
    <x v="2"/>
    <x v="0"/>
    <x v="4"/>
    <x v="1"/>
    <x v="2"/>
    <x v="3"/>
    <x v="0"/>
    <n v="710"/>
    <n v="4309910486.5714283"/>
  </r>
  <r>
    <x v="4"/>
    <x v="2"/>
    <x v="0"/>
    <x v="4"/>
    <x v="1"/>
    <x v="2"/>
    <x v="3"/>
    <x v="1"/>
    <n v="615"/>
    <n v="3030863609.5"/>
  </r>
  <r>
    <x v="4"/>
    <x v="2"/>
    <x v="0"/>
    <x v="4"/>
    <x v="1"/>
    <x v="2"/>
    <x v="4"/>
    <x v="0"/>
    <n v="96"/>
    <n v="411290178"/>
  </r>
  <r>
    <x v="4"/>
    <x v="2"/>
    <x v="0"/>
    <x v="4"/>
    <x v="1"/>
    <x v="2"/>
    <x v="4"/>
    <x v="1"/>
    <n v="79"/>
    <n v="245109720"/>
  </r>
  <r>
    <x v="4"/>
    <x v="2"/>
    <x v="0"/>
    <x v="4"/>
    <x v="1"/>
    <x v="2"/>
    <x v="1"/>
    <x v="0"/>
    <n v="231"/>
    <n v="714337116"/>
  </r>
  <r>
    <x v="4"/>
    <x v="2"/>
    <x v="0"/>
    <x v="4"/>
    <x v="1"/>
    <x v="2"/>
    <x v="1"/>
    <x v="1"/>
    <n v="296"/>
    <n v="755304969"/>
  </r>
  <r>
    <x v="4"/>
    <x v="2"/>
    <x v="0"/>
    <x v="4"/>
    <x v="1"/>
    <x v="2"/>
    <x v="2"/>
    <x v="0"/>
    <n v="12"/>
    <n v="21243234"/>
  </r>
  <r>
    <x v="4"/>
    <x v="2"/>
    <x v="0"/>
    <x v="4"/>
    <x v="1"/>
    <x v="2"/>
    <x v="2"/>
    <x v="1"/>
    <n v="11"/>
    <n v="15996783"/>
  </r>
  <r>
    <x v="4"/>
    <x v="2"/>
    <x v="0"/>
    <x v="4"/>
    <x v="1"/>
    <x v="4"/>
    <x v="0"/>
    <x v="0"/>
    <n v="1"/>
    <n v="9306957.6926460005"/>
  </r>
  <r>
    <x v="4"/>
    <x v="2"/>
    <x v="0"/>
    <x v="4"/>
    <x v="1"/>
    <x v="4"/>
    <x v="3"/>
    <x v="0"/>
    <n v="7"/>
    <n v="48999475.485240154"/>
  </r>
  <r>
    <x v="4"/>
    <x v="2"/>
    <x v="0"/>
    <x v="4"/>
    <x v="1"/>
    <x v="4"/>
    <x v="3"/>
    <x v="1"/>
    <n v="8"/>
    <n v="53811079.755683452"/>
  </r>
  <r>
    <x v="4"/>
    <x v="2"/>
    <x v="0"/>
    <x v="4"/>
    <x v="1"/>
    <x v="4"/>
    <x v="4"/>
    <x v="1"/>
    <n v="1"/>
    <n v="5844501.4650000008"/>
  </r>
  <r>
    <x v="4"/>
    <x v="2"/>
    <x v="0"/>
    <x v="4"/>
    <x v="1"/>
    <x v="4"/>
    <x v="1"/>
    <x v="0"/>
    <n v="2"/>
    <n v="4792163.5517699113"/>
  </r>
  <r>
    <x v="4"/>
    <x v="2"/>
    <x v="0"/>
    <x v="4"/>
    <x v="1"/>
    <x v="4"/>
    <x v="1"/>
    <x v="1"/>
    <n v="10"/>
    <n v="24403791.068610515"/>
  </r>
  <r>
    <x v="4"/>
    <x v="2"/>
    <x v="0"/>
    <x v="4"/>
    <x v="1"/>
    <x v="4"/>
    <x v="2"/>
    <x v="0"/>
    <n v="5"/>
    <n v="9093820.1850000005"/>
  </r>
  <r>
    <x v="4"/>
    <x v="2"/>
    <x v="0"/>
    <x v="4"/>
    <x v="1"/>
    <x v="4"/>
    <x v="2"/>
    <x v="1"/>
    <n v="6"/>
    <n v="10617253.938749999"/>
  </r>
  <r>
    <x v="4"/>
    <x v="2"/>
    <x v="0"/>
    <x v="5"/>
    <x v="0"/>
    <x v="0"/>
    <x v="0"/>
    <x v="0"/>
    <n v="37"/>
    <n v="366876998.39653587"/>
  </r>
  <r>
    <x v="4"/>
    <x v="2"/>
    <x v="0"/>
    <x v="5"/>
    <x v="0"/>
    <x v="0"/>
    <x v="0"/>
    <x v="1"/>
    <n v="29"/>
    <n v="271827700.74393213"/>
  </r>
  <r>
    <x v="4"/>
    <x v="2"/>
    <x v="0"/>
    <x v="5"/>
    <x v="0"/>
    <x v="0"/>
    <x v="3"/>
    <x v="0"/>
    <n v="409"/>
    <n v="3393620425.2941866"/>
  </r>
  <r>
    <x v="4"/>
    <x v="2"/>
    <x v="0"/>
    <x v="5"/>
    <x v="0"/>
    <x v="0"/>
    <x v="3"/>
    <x v="1"/>
    <n v="131"/>
    <n v="921277165.38111067"/>
  </r>
  <r>
    <x v="4"/>
    <x v="2"/>
    <x v="0"/>
    <x v="5"/>
    <x v="0"/>
    <x v="0"/>
    <x v="4"/>
    <x v="0"/>
    <n v="4"/>
    <n v="21879411.057411432"/>
  </r>
  <r>
    <x v="4"/>
    <x v="2"/>
    <x v="0"/>
    <x v="5"/>
    <x v="0"/>
    <x v="0"/>
    <x v="4"/>
    <x v="1"/>
    <n v="5"/>
    <n v="25611477.442026"/>
  </r>
  <r>
    <x v="4"/>
    <x v="2"/>
    <x v="0"/>
    <x v="5"/>
    <x v="0"/>
    <x v="0"/>
    <x v="1"/>
    <x v="0"/>
    <n v="28"/>
    <n v="80136918.234661326"/>
  </r>
  <r>
    <x v="4"/>
    <x v="2"/>
    <x v="0"/>
    <x v="5"/>
    <x v="0"/>
    <x v="0"/>
    <x v="1"/>
    <x v="1"/>
    <n v="126"/>
    <n v="370855834.33928865"/>
  </r>
  <r>
    <x v="4"/>
    <x v="2"/>
    <x v="0"/>
    <x v="5"/>
    <x v="0"/>
    <x v="0"/>
    <x v="2"/>
    <x v="0"/>
    <n v="52"/>
    <n v="111703085.52233334"/>
  </r>
  <r>
    <x v="4"/>
    <x v="2"/>
    <x v="0"/>
    <x v="5"/>
    <x v="0"/>
    <x v="0"/>
    <x v="2"/>
    <x v="1"/>
    <n v="5"/>
    <n v="10098778.931250002"/>
  </r>
  <r>
    <x v="4"/>
    <x v="2"/>
    <x v="0"/>
    <x v="5"/>
    <x v="0"/>
    <x v="1"/>
    <x v="3"/>
    <x v="0"/>
    <n v="327"/>
    <n v="2625259740.2726531"/>
  </r>
  <r>
    <x v="4"/>
    <x v="2"/>
    <x v="0"/>
    <x v="5"/>
    <x v="0"/>
    <x v="1"/>
    <x v="3"/>
    <x v="1"/>
    <n v="397"/>
    <n v="2982645980.4732442"/>
  </r>
  <r>
    <x v="4"/>
    <x v="2"/>
    <x v="0"/>
    <x v="5"/>
    <x v="0"/>
    <x v="1"/>
    <x v="4"/>
    <x v="0"/>
    <n v="15"/>
    <n v="67481268.301234275"/>
  </r>
  <r>
    <x v="4"/>
    <x v="2"/>
    <x v="0"/>
    <x v="5"/>
    <x v="0"/>
    <x v="1"/>
    <x v="4"/>
    <x v="1"/>
    <n v="10"/>
    <n v="36130158.013434"/>
  </r>
  <r>
    <x v="4"/>
    <x v="2"/>
    <x v="0"/>
    <x v="5"/>
    <x v="0"/>
    <x v="1"/>
    <x v="1"/>
    <x v="0"/>
    <n v="47"/>
    <n v="138035842.84764194"/>
  </r>
  <r>
    <x v="4"/>
    <x v="2"/>
    <x v="0"/>
    <x v="5"/>
    <x v="0"/>
    <x v="1"/>
    <x v="1"/>
    <x v="1"/>
    <n v="103"/>
    <n v="298634446.05166447"/>
  </r>
  <r>
    <x v="4"/>
    <x v="2"/>
    <x v="0"/>
    <x v="5"/>
    <x v="0"/>
    <x v="1"/>
    <x v="2"/>
    <x v="0"/>
    <n v="4"/>
    <n v="8481496.2056666669"/>
  </r>
  <r>
    <x v="4"/>
    <x v="2"/>
    <x v="0"/>
    <x v="5"/>
    <x v="1"/>
    <x v="2"/>
    <x v="3"/>
    <x v="0"/>
    <n v="102"/>
    <n v="577233446.17249238"/>
  </r>
  <r>
    <x v="4"/>
    <x v="2"/>
    <x v="0"/>
    <x v="5"/>
    <x v="1"/>
    <x v="2"/>
    <x v="3"/>
    <x v="1"/>
    <n v="100"/>
    <n v="492730767"/>
  </r>
  <r>
    <x v="4"/>
    <x v="2"/>
    <x v="0"/>
    <x v="5"/>
    <x v="1"/>
    <x v="2"/>
    <x v="4"/>
    <x v="0"/>
    <n v="7"/>
    <n v="23482167"/>
  </r>
  <r>
    <x v="4"/>
    <x v="2"/>
    <x v="0"/>
    <x v="5"/>
    <x v="1"/>
    <x v="2"/>
    <x v="4"/>
    <x v="1"/>
    <n v="13"/>
    <n v="53597088"/>
  </r>
  <r>
    <x v="4"/>
    <x v="2"/>
    <x v="0"/>
    <x v="5"/>
    <x v="1"/>
    <x v="2"/>
    <x v="1"/>
    <x v="0"/>
    <n v="7"/>
    <n v="22401003"/>
  </r>
  <r>
    <x v="4"/>
    <x v="2"/>
    <x v="0"/>
    <x v="5"/>
    <x v="1"/>
    <x v="2"/>
    <x v="1"/>
    <x v="1"/>
    <n v="19"/>
    <n v="67633035"/>
  </r>
  <r>
    <x v="4"/>
    <x v="2"/>
    <x v="0"/>
    <x v="5"/>
    <x v="1"/>
    <x v="2"/>
    <x v="2"/>
    <x v="0"/>
    <n v="3"/>
    <n v="7029552"/>
  </r>
  <r>
    <x v="4"/>
    <x v="2"/>
    <x v="0"/>
    <x v="5"/>
    <x v="1"/>
    <x v="4"/>
    <x v="0"/>
    <x v="0"/>
    <n v="4"/>
    <n v="31702692.372098573"/>
  </r>
  <r>
    <x v="4"/>
    <x v="2"/>
    <x v="0"/>
    <x v="5"/>
    <x v="1"/>
    <x v="4"/>
    <x v="0"/>
    <x v="1"/>
    <n v="4"/>
    <n v="30188747.51470286"/>
  </r>
  <r>
    <x v="4"/>
    <x v="2"/>
    <x v="0"/>
    <x v="5"/>
    <x v="1"/>
    <x v="4"/>
    <x v="3"/>
    <x v="0"/>
    <n v="26"/>
    <n v="206831331.52795824"/>
  </r>
  <r>
    <x v="4"/>
    <x v="2"/>
    <x v="0"/>
    <x v="5"/>
    <x v="1"/>
    <x v="4"/>
    <x v="3"/>
    <x v="1"/>
    <n v="16"/>
    <n v="119582711.46274748"/>
  </r>
  <r>
    <x v="4"/>
    <x v="2"/>
    <x v="0"/>
    <x v="5"/>
    <x v="1"/>
    <x v="4"/>
    <x v="1"/>
    <x v="0"/>
    <n v="21"/>
    <n v="60921893.624516152"/>
  </r>
  <r>
    <x v="4"/>
    <x v="2"/>
    <x v="0"/>
    <x v="5"/>
    <x v="1"/>
    <x v="4"/>
    <x v="1"/>
    <x v="1"/>
    <n v="33"/>
    <n v="97158770.473187566"/>
  </r>
  <r>
    <x v="4"/>
    <x v="2"/>
    <x v="0"/>
    <x v="5"/>
    <x v="1"/>
    <x v="4"/>
    <x v="2"/>
    <x v="0"/>
    <n v="10"/>
    <n v="21533707.016666673"/>
  </r>
  <r>
    <x v="4"/>
    <x v="2"/>
    <x v="0"/>
    <x v="5"/>
    <x v="1"/>
    <x v="4"/>
    <x v="2"/>
    <x v="1"/>
    <n v="2"/>
    <n v="4039511.5725000007"/>
  </r>
  <r>
    <x v="4"/>
    <x v="2"/>
    <x v="0"/>
    <x v="5"/>
    <x v="1"/>
    <x v="3"/>
    <x v="3"/>
    <x v="0"/>
    <n v="19"/>
    <n v="180574881"/>
  </r>
  <r>
    <x v="4"/>
    <x v="2"/>
    <x v="0"/>
    <x v="5"/>
    <x v="1"/>
    <x v="3"/>
    <x v="3"/>
    <x v="1"/>
    <n v="8"/>
    <n v="74391339"/>
  </r>
  <r>
    <x v="4"/>
    <x v="2"/>
    <x v="0"/>
    <x v="6"/>
    <x v="0"/>
    <x v="0"/>
    <x v="0"/>
    <x v="0"/>
    <n v="132"/>
    <n v="1637606694.6072989"/>
  </r>
  <r>
    <x v="4"/>
    <x v="2"/>
    <x v="0"/>
    <x v="6"/>
    <x v="0"/>
    <x v="0"/>
    <x v="0"/>
    <x v="1"/>
    <n v="71"/>
    <n v="907215070.71747398"/>
  </r>
  <r>
    <x v="4"/>
    <x v="2"/>
    <x v="0"/>
    <x v="6"/>
    <x v="0"/>
    <x v="0"/>
    <x v="3"/>
    <x v="0"/>
    <n v="72"/>
    <n v="548280193.83179557"/>
  </r>
  <r>
    <x v="4"/>
    <x v="2"/>
    <x v="0"/>
    <x v="6"/>
    <x v="0"/>
    <x v="0"/>
    <x v="3"/>
    <x v="1"/>
    <n v="47"/>
    <n v="362224505.87205601"/>
  </r>
  <r>
    <x v="4"/>
    <x v="2"/>
    <x v="0"/>
    <x v="6"/>
    <x v="0"/>
    <x v="0"/>
    <x v="4"/>
    <x v="0"/>
    <n v="16"/>
    <n v="62541838.200402215"/>
  </r>
  <r>
    <x v="4"/>
    <x v="2"/>
    <x v="0"/>
    <x v="6"/>
    <x v="0"/>
    <x v="0"/>
    <x v="4"/>
    <x v="1"/>
    <n v="13"/>
    <n v="57949487.319233142"/>
  </r>
  <r>
    <x v="4"/>
    <x v="2"/>
    <x v="0"/>
    <x v="6"/>
    <x v="0"/>
    <x v="0"/>
    <x v="1"/>
    <x v="0"/>
    <n v="39"/>
    <n v="97611887.049542174"/>
  </r>
  <r>
    <x v="4"/>
    <x v="2"/>
    <x v="0"/>
    <x v="6"/>
    <x v="0"/>
    <x v="0"/>
    <x v="1"/>
    <x v="1"/>
    <n v="69"/>
    <n v="199561577.55925319"/>
  </r>
  <r>
    <x v="4"/>
    <x v="2"/>
    <x v="0"/>
    <x v="6"/>
    <x v="0"/>
    <x v="0"/>
    <x v="2"/>
    <x v="0"/>
    <n v="16"/>
    <n v="33585072.399907954"/>
  </r>
  <r>
    <x v="4"/>
    <x v="2"/>
    <x v="0"/>
    <x v="6"/>
    <x v="0"/>
    <x v="1"/>
    <x v="3"/>
    <x v="0"/>
    <n v="1084"/>
    <n v="6703276234.2003832"/>
  </r>
  <r>
    <x v="4"/>
    <x v="2"/>
    <x v="0"/>
    <x v="6"/>
    <x v="0"/>
    <x v="1"/>
    <x v="3"/>
    <x v="1"/>
    <n v="1092"/>
    <n v="6532769769.746665"/>
  </r>
  <r>
    <x v="4"/>
    <x v="2"/>
    <x v="0"/>
    <x v="6"/>
    <x v="0"/>
    <x v="1"/>
    <x v="4"/>
    <x v="0"/>
    <n v="150"/>
    <n v="443549394.96970123"/>
  </r>
  <r>
    <x v="4"/>
    <x v="2"/>
    <x v="0"/>
    <x v="6"/>
    <x v="0"/>
    <x v="1"/>
    <x v="4"/>
    <x v="1"/>
    <n v="305"/>
    <n v="861982990.11444151"/>
  </r>
  <r>
    <x v="4"/>
    <x v="2"/>
    <x v="0"/>
    <x v="6"/>
    <x v="0"/>
    <x v="1"/>
    <x v="1"/>
    <x v="0"/>
    <n v="286"/>
    <n v="687375973.82425618"/>
  </r>
  <r>
    <x v="4"/>
    <x v="2"/>
    <x v="0"/>
    <x v="6"/>
    <x v="0"/>
    <x v="1"/>
    <x v="1"/>
    <x v="1"/>
    <n v="612"/>
    <n v="1462081159.6814852"/>
  </r>
  <r>
    <x v="4"/>
    <x v="2"/>
    <x v="0"/>
    <x v="6"/>
    <x v="0"/>
    <x v="1"/>
    <x v="2"/>
    <x v="0"/>
    <n v="25"/>
    <n v="48376892.651666664"/>
  </r>
  <r>
    <x v="4"/>
    <x v="2"/>
    <x v="0"/>
    <x v="6"/>
    <x v="0"/>
    <x v="1"/>
    <x v="2"/>
    <x v="1"/>
    <n v="5"/>
    <n v="9665957.4600000009"/>
  </r>
  <r>
    <x v="4"/>
    <x v="2"/>
    <x v="0"/>
    <x v="6"/>
    <x v="0"/>
    <x v="3"/>
    <x v="0"/>
    <x v="0"/>
    <n v="50"/>
    <n v="622898460.1419872"/>
  </r>
  <r>
    <x v="4"/>
    <x v="2"/>
    <x v="0"/>
    <x v="6"/>
    <x v="0"/>
    <x v="3"/>
    <x v="0"/>
    <x v="1"/>
    <n v="36"/>
    <n v="471391870.84976137"/>
  </r>
  <r>
    <x v="4"/>
    <x v="2"/>
    <x v="0"/>
    <x v="6"/>
    <x v="0"/>
    <x v="3"/>
    <x v="3"/>
    <x v="0"/>
    <n v="278"/>
    <n v="2087521644.9970477"/>
  </r>
  <r>
    <x v="4"/>
    <x v="2"/>
    <x v="0"/>
    <x v="6"/>
    <x v="0"/>
    <x v="3"/>
    <x v="3"/>
    <x v="1"/>
    <n v="366"/>
    <n v="2667142571.0280066"/>
  </r>
  <r>
    <x v="4"/>
    <x v="2"/>
    <x v="0"/>
    <x v="6"/>
    <x v="0"/>
    <x v="3"/>
    <x v="4"/>
    <x v="1"/>
    <n v="1"/>
    <n v="5377200.6162"/>
  </r>
  <r>
    <x v="4"/>
    <x v="2"/>
    <x v="0"/>
    <x v="6"/>
    <x v="0"/>
    <x v="3"/>
    <x v="1"/>
    <x v="0"/>
    <n v="39"/>
    <n v="138549800.94400126"/>
  </r>
  <r>
    <x v="4"/>
    <x v="2"/>
    <x v="0"/>
    <x v="6"/>
    <x v="0"/>
    <x v="3"/>
    <x v="1"/>
    <x v="1"/>
    <n v="110"/>
    <n v="392207531.42529744"/>
  </r>
  <r>
    <x v="4"/>
    <x v="2"/>
    <x v="0"/>
    <x v="6"/>
    <x v="0"/>
    <x v="3"/>
    <x v="2"/>
    <x v="0"/>
    <n v="20"/>
    <n v="41654344.102371857"/>
  </r>
  <r>
    <x v="4"/>
    <x v="2"/>
    <x v="0"/>
    <x v="6"/>
    <x v="1"/>
    <x v="2"/>
    <x v="3"/>
    <x v="0"/>
    <n v="552"/>
    <n v="2665076112.1661992"/>
  </r>
  <r>
    <x v="4"/>
    <x v="2"/>
    <x v="0"/>
    <x v="6"/>
    <x v="1"/>
    <x v="2"/>
    <x v="3"/>
    <x v="1"/>
    <n v="526"/>
    <n v="2417848602.1682849"/>
  </r>
  <r>
    <x v="4"/>
    <x v="2"/>
    <x v="0"/>
    <x v="6"/>
    <x v="1"/>
    <x v="2"/>
    <x v="4"/>
    <x v="0"/>
    <n v="93"/>
    <n v="294033441"/>
  </r>
  <r>
    <x v="4"/>
    <x v="2"/>
    <x v="0"/>
    <x v="6"/>
    <x v="1"/>
    <x v="2"/>
    <x v="4"/>
    <x v="1"/>
    <n v="119"/>
    <n v="282936855.85935885"/>
  </r>
  <r>
    <x v="4"/>
    <x v="2"/>
    <x v="0"/>
    <x v="6"/>
    <x v="1"/>
    <x v="2"/>
    <x v="1"/>
    <x v="0"/>
    <n v="144"/>
    <n v="329369034"/>
  </r>
  <r>
    <x v="4"/>
    <x v="2"/>
    <x v="0"/>
    <x v="6"/>
    <x v="1"/>
    <x v="2"/>
    <x v="1"/>
    <x v="1"/>
    <n v="264"/>
    <n v="481249908.14357686"/>
  </r>
  <r>
    <x v="4"/>
    <x v="2"/>
    <x v="0"/>
    <x v="6"/>
    <x v="1"/>
    <x v="2"/>
    <x v="2"/>
    <x v="0"/>
    <n v="5"/>
    <n v="9409005"/>
  </r>
  <r>
    <x v="4"/>
    <x v="2"/>
    <x v="0"/>
    <x v="6"/>
    <x v="1"/>
    <x v="2"/>
    <x v="2"/>
    <x v="1"/>
    <n v="10"/>
    <n v="6157239"/>
  </r>
  <r>
    <x v="4"/>
    <x v="2"/>
    <x v="0"/>
    <x v="6"/>
    <x v="1"/>
    <x v="4"/>
    <x v="0"/>
    <x v="0"/>
    <n v="1"/>
    <n v="9361724.3902307153"/>
  </r>
  <r>
    <x v="4"/>
    <x v="2"/>
    <x v="0"/>
    <x v="6"/>
    <x v="1"/>
    <x v="4"/>
    <x v="3"/>
    <x v="0"/>
    <n v="20"/>
    <n v="124472646.33318131"/>
  </r>
  <r>
    <x v="4"/>
    <x v="2"/>
    <x v="0"/>
    <x v="6"/>
    <x v="1"/>
    <x v="4"/>
    <x v="3"/>
    <x v="1"/>
    <n v="14"/>
    <n v="86840036.150059074"/>
  </r>
  <r>
    <x v="4"/>
    <x v="2"/>
    <x v="0"/>
    <x v="6"/>
    <x v="1"/>
    <x v="4"/>
    <x v="4"/>
    <x v="0"/>
    <n v="1"/>
    <n v="2321262.1189473681"/>
  </r>
  <r>
    <x v="4"/>
    <x v="2"/>
    <x v="0"/>
    <x v="6"/>
    <x v="1"/>
    <x v="4"/>
    <x v="4"/>
    <x v="1"/>
    <n v="1"/>
    <n v="2315577.4769680863"/>
  </r>
  <r>
    <x v="4"/>
    <x v="2"/>
    <x v="0"/>
    <x v="6"/>
    <x v="1"/>
    <x v="4"/>
    <x v="1"/>
    <x v="0"/>
    <n v="1"/>
    <n v="2932369.4965894744"/>
  </r>
  <r>
    <x v="4"/>
    <x v="2"/>
    <x v="0"/>
    <x v="6"/>
    <x v="1"/>
    <x v="4"/>
    <x v="1"/>
    <x v="1"/>
    <n v="9"/>
    <n v="24696759.012854759"/>
  </r>
  <r>
    <x v="4"/>
    <x v="2"/>
    <x v="0"/>
    <x v="6"/>
    <x v="1"/>
    <x v="4"/>
    <x v="2"/>
    <x v="0"/>
    <n v="2"/>
    <n v="3613138.9087499999"/>
  </r>
  <r>
    <x v="4"/>
    <x v="2"/>
    <x v="0"/>
    <x v="6"/>
    <x v="1"/>
    <x v="3"/>
    <x v="0"/>
    <x v="0"/>
    <n v="26"/>
    <n v="419188044"/>
  </r>
  <r>
    <x v="4"/>
    <x v="2"/>
    <x v="0"/>
    <x v="6"/>
    <x v="1"/>
    <x v="3"/>
    <x v="0"/>
    <x v="1"/>
    <n v="13"/>
    <n v="204194556"/>
  </r>
  <r>
    <x v="4"/>
    <x v="2"/>
    <x v="0"/>
    <x v="6"/>
    <x v="1"/>
    <x v="3"/>
    <x v="3"/>
    <x v="0"/>
    <n v="69"/>
    <n v="567977700"/>
  </r>
  <r>
    <x v="4"/>
    <x v="2"/>
    <x v="0"/>
    <x v="6"/>
    <x v="1"/>
    <x v="3"/>
    <x v="3"/>
    <x v="1"/>
    <n v="85"/>
    <n v="621438759"/>
  </r>
  <r>
    <x v="4"/>
    <x v="2"/>
    <x v="0"/>
    <x v="6"/>
    <x v="1"/>
    <x v="3"/>
    <x v="1"/>
    <x v="0"/>
    <n v="11"/>
    <n v="39079566"/>
  </r>
  <r>
    <x v="4"/>
    <x v="2"/>
    <x v="0"/>
    <x v="6"/>
    <x v="1"/>
    <x v="3"/>
    <x v="1"/>
    <x v="1"/>
    <n v="35"/>
    <n v="110078901"/>
  </r>
  <r>
    <x v="4"/>
    <x v="2"/>
    <x v="0"/>
    <x v="6"/>
    <x v="1"/>
    <x v="3"/>
    <x v="2"/>
    <x v="0"/>
    <n v="17"/>
    <n v="36056136"/>
  </r>
  <r>
    <x v="4"/>
    <x v="2"/>
    <x v="0"/>
    <x v="6"/>
    <x v="1"/>
    <x v="3"/>
    <x v="2"/>
    <x v="1"/>
    <n v="6"/>
    <n v="12026760"/>
  </r>
  <r>
    <x v="4"/>
    <x v="2"/>
    <x v="0"/>
    <x v="7"/>
    <x v="0"/>
    <x v="0"/>
    <x v="0"/>
    <x v="0"/>
    <n v="357"/>
    <n v="5136361667.6413641"/>
  </r>
  <r>
    <x v="4"/>
    <x v="2"/>
    <x v="0"/>
    <x v="7"/>
    <x v="0"/>
    <x v="0"/>
    <x v="0"/>
    <x v="1"/>
    <n v="203"/>
    <n v="2805944535.4917822"/>
  </r>
  <r>
    <x v="4"/>
    <x v="2"/>
    <x v="0"/>
    <x v="7"/>
    <x v="0"/>
    <x v="0"/>
    <x v="3"/>
    <x v="0"/>
    <n v="1392"/>
    <n v="13133545580.238083"/>
  </r>
  <r>
    <x v="4"/>
    <x v="2"/>
    <x v="0"/>
    <x v="7"/>
    <x v="0"/>
    <x v="0"/>
    <x v="3"/>
    <x v="1"/>
    <n v="1565"/>
    <n v="14768950511.613813"/>
  </r>
  <r>
    <x v="4"/>
    <x v="2"/>
    <x v="0"/>
    <x v="7"/>
    <x v="0"/>
    <x v="0"/>
    <x v="4"/>
    <x v="0"/>
    <n v="279"/>
    <n v="1329726775.1663256"/>
  </r>
  <r>
    <x v="4"/>
    <x v="2"/>
    <x v="0"/>
    <x v="7"/>
    <x v="0"/>
    <x v="0"/>
    <x v="4"/>
    <x v="1"/>
    <n v="307"/>
    <n v="1488529374.137754"/>
  </r>
  <r>
    <x v="4"/>
    <x v="2"/>
    <x v="0"/>
    <x v="7"/>
    <x v="0"/>
    <x v="0"/>
    <x v="1"/>
    <x v="0"/>
    <n v="424"/>
    <n v="1516010627.3600724"/>
  </r>
  <r>
    <x v="4"/>
    <x v="2"/>
    <x v="0"/>
    <x v="7"/>
    <x v="0"/>
    <x v="0"/>
    <x v="1"/>
    <x v="1"/>
    <n v="487"/>
    <n v="1825743407.3837931"/>
  </r>
  <r>
    <x v="4"/>
    <x v="2"/>
    <x v="0"/>
    <x v="7"/>
    <x v="0"/>
    <x v="0"/>
    <x v="2"/>
    <x v="0"/>
    <n v="242"/>
    <n v="616993141.35987282"/>
  </r>
  <r>
    <x v="4"/>
    <x v="2"/>
    <x v="0"/>
    <x v="7"/>
    <x v="0"/>
    <x v="0"/>
    <x v="2"/>
    <x v="1"/>
    <n v="6"/>
    <n v="14683984.4847412"/>
  </r>
  <r>
    <x v="4"/>
    <x v="2"/>
    <x v="0"/>
    <x v="7"/>
    <x v="0"/>
    <x v="1"/>
    <x v="0"/>
    <x v="0"/>
    <n v="38"/>
    <n v="690383780.86054349"/>
  </r>
  <r>
    <x v="4"/>
    <x v="2"/>
    <x v="0"/>
    <x v="7"/>
    <x v="0"/>
    <x v="1"/>
    <x v="0"/>
    <x v="1"/>
    <n v="23"/>
    <n v="317271926.28558004"/>
  </r>
  <r>
    <x v="4"/>
    <x v="2"/>
    <x v="0"/>
    <x v="7"/>
    <x v="0"/>
    <x v="1"/>
    <x v="3"/>
    <x v="0"/>
    <n v="1779"/>
    <n v="16773864486.306112"/>
  </r>
  <r>
    <x v="4"/>
    <x v="2"/>
    <x v="0"/>
    <x v="7"/>
    <x v="0"/>
    <x v="1"/>
    <x v="3"/>
    <x v="1"/>
    <n v="1610"/>
    <n v="14710662213.12649"/>
  </r>
  <r>
    <x v="4"/>
    <x v="2"/>
    <x v="0"/>
    <x v="7"/>
    <x v="0"/>
    <x v="1"/>
    <x v="4"/>
    <x v="0"/>
    <n v="294"/>
    <n v="1175905149.1993568"/>
  </r>
  <r>
    <x v="4"/>
    <x v="2"/>
    <x v="0"/>
    <x v="7"/>
    <x v="0"/>
    <x v="1"/>
    <x v="4"/>
    <x v="1"/>
    <n v="241"/>
    <n v="919695006.06737685"/>
  </r>
  <r>
    <x v="4"/>
    <x v="2"/>
    <x v="0"/>
    <x v="7"/>
    <x v="0"/>
    <x v="1"/>
    <x v="1"/>
    <x v="0"/>
    <n v="671"/>
    <n v="2005888224.2549264"/>
  </r>
  <r>
    <x v="4"/>
    <x v="2"/>
    <x v="0"/>
    <x v="7"/>
    <x v="0"/>
    <x v="1"/>
    <x v="1"/>
    <x v="1"/>
    <n v="1028"/>
    <n v="3264434727.953516"/>
  </r>
  <r>
    <x v="4"/>
    <x v="2"/>
    <x v="0"/>
    <x v="7"/>
    <x v="0"/>
    <x v="1"/>
    <x v="2"/>
    <x v="0"/>
    <n v="173"/>
    <n v="407614330.49544823"/>
  </r>
  <r>
    <x v="4"/>
    <x v="2"/>
    <x v="0"/>
    <x v="7"/>
    <x v="0"/>
    <x v="1"/>
    <x v="2"/>
    <x v="1"/>
    <n v="17"/>
    <n v="37186826.178370401"/>
  </r>
  <r>
    <x v="4"/>
    <x v="2"/>
    <x v="0"/>
    <x v="7"/>
    <x v="1"/>
    <x v="2"/>
    <x v="0"/>
    <x v="0"/>
    <n v="2"/>
    <n v="8763312"/>
  </r>
  <r>
    <x v="4"/>
    <x v="2"/>
    <x v="0"/>
    <x v="7"/>
    <x v="1"/>
    <x v="2"/>
    <x v="0"/>
    <x v="1"/>
    <n v="1"/>
    <n v="2765757"/>
  </r>
  <r>
    <x v="4"/>
    <x v="2"/>
    <x v="0"/>
    <x v="7"/>
    <x v="1"/>
    <x v="2"/>
    <x v="3"/>
    <x v="0"/>
    <n v="160"/>
    <n v="1388171337"/>
  </r>
  <r>
    <x v="4"/>
    <x v="2"/>
    <x v="0"/>
    <x v="7"/>
    <x v="1"/>
    <x v="2"/>
    <x v="3"/>
    <x v="1"/>
    <n v="94"/>
    <n v="690247192.83050847"/>
  </r>
  <r>
    <x v="4"/>
    <x v="2"/>
    <x v="0"/>
    <x v="7"/>
    <x v="1"/>
    <x v="2"/>
    <x v="4"/>
    <x v="0"/>
    <n v="17"/>
    <n v="53863797"/>
  </r>
  <r>
    <x v="4"/>
    <x v="2"/>
    <x v="0"/>
    <x v="7"/>
    <x v="1"/>
    <x v="2"/>
    <x v="4"/>
    <x v="1"/>
    <n v="11"/>
    <n v="37455558"/>
  </r>
  <r>
    <x v="4"/>
    <x v="2"/>
    <x v="0"/>
    <x v="7"/>
    <x v="1"/>
    <x v="2"/>
    <x v="1"/>
    <x v="0"/>
    <n v="7"/>
    <n v="21032172"/>
  </r>
  <r>
    <x v="4"/>
    <x v="2"/>
    <x v="0"/>
    <x v="7"/>
    <x v="1"/>
    <x v="2"/>
    <x v="1"/>
    <x v="1"/>
    <n v="21"/>
    <n v="51016179"/>
  </r>
  <r>
    <x v="4"/>
    <x v="2"/>
    <x v="0"/>
    <x v="7"/>
    <x v="1"/>
    <x v="2"/>
    <x v="2"/>
    <x v="0"/>
    <n v="4"/>
    <n v="8244453"/>
  </r>
  <r>
    <x v="4"/>
    <x v="2"/>
    <x v="0"/>
    <x v="7"/>
    <x v="1"/>
    <x v="4"/>
    <x v="0"/>
    <x v="0"/>
    <n v="2"/>
    <n v="24010821.957958449"/>
  </r>
  <r>
    <x v="4"/>
    <x v="2"/>
    <x v="0"/>
    <x v="7"/>
    <x v="1"/>
    <x v="4"/>
    <x v="0"/>
    <x v="1"/>
    <n v="3"/>
    <n v="40319269.022610709"/>
  </r>
  <r>
    <x v="4"/>
    <x v="2"/>
    <x v="0"/>
    <x v="7"/>
    <x v="1"/>
    <x v="4"/>
    <x v="3"/>
    <x v="0"/>
    <n v="22"/>
    <n v="203282374.49737826"/>
  </r>
  <r>
    <x v="4"/>
    <x v="2"/>
    <x v="0"/>
    <x v="7"/>
    <x v="1"/>
    <x v="4"/>
    <x v="3"/>
    <x v="1"/>
    <n v="30"/>
    <n v="262760301.10647938"/>
  </r>
  <r>
    <x v="4"/>
    <x v="2"/>
    <x v="0"/>
    <x v="7"/>
    <x v="1"/>
    <x v="4"/>
    <x v="4"/>
    <x v="0"/>
    <n v="11"/>
    <n v="39216209.334353343"/>
  </r>
  <r>
    <x v="4"/>
    <x v="2"/>
    <x v="0"/>
    <x v="7"/>
    <x v="1"/>
    <x v="4"/>
    <x v="4"/>
    <x v="1"/>
    <n v="6"/>
    <n v="19150266.962133892"/>
  </r>
  <r>
    <x v="4"/>
    <x v="2"/>
    <x v="0"/>
    <x v="7"/>
    <x v="1"/>
    <x v="4"/>
    <x v="1"/>
    <x v="0"/>
    <n v="25"/>
    <n v="81589022.107608661"/>
  </r>
  <r>
    <x v="4"/>
    <x v="2"/>
    <x v="0"/>
    <x v="7"/>
    <x v="1"/>
    <x v="4"/>
    <x v="1"/>
    <x v="1"/>
    <n v="38"/>
    <n v="131446590.88808995"/>
  </r>
  <r>
    <x v="4"/>
    <x v="2"/>
    <x v="0"/>
    <x v="7"/>
    <x v="1"/>
    <x v="4"/>
    <x v="2"/>
    <x v="0"/>
    <n v="5"/>
    <n v="12482202.105071293"/>
  </r>
  <r>
    <x v="4"/>
    <x v="2"/>
    <x v="0"/>
    <x v="7"/>
    <x v="1"/>
    <x v="4"/>
    <x v="2"/>
    <x v="1"/>
    <n v="3"/>
    <n v="7380287.0245303996"/>
  </r>
  <r>
    <x v="4"/>
    <x v="2"/>
    <x v="0"/>
    <x v="8"/>
    <x v="0"/>
    <x v="0"/>
    <x v="0"/>
    <x v="0"/>
    <n v="94"/>
    <n v="904418607.49146736"/>
  </r>
  <r>
    <x v="4"/>
    <x v="2"/>
    <x v="0"/>
    <x v="8"/>
    <x v="0"/>
    <x v="0"/>
    <x v="0"/>
    <x v="1"/>
    <n v="78"/>
    <n v="634207966.16071963"/>
  </r>
  <r>
    <x v="4"/>
    <x v="2"/>
    <x v="0"/>
    <x v="8"/>
    <x v="0"/>
    <x v="0"/>
    <x v="3"/>
    <x v="0"/>
    <n v="391"/>
    <n v="2479782325.9048748"/>
  </r>
  <r>
    <x v="4"/>
    <x v="2"/>
    <x v="0"/>
    <x v="8"/>
    <x v="0"/>
    <x v="0"/>
    <x v="3"/>
    <x v="1"/>
    <n v="637"/>
    <n v="3803098727.6454926"/>
  </r>
  <r>
    <x v="4"/>
    <x v="2"/>
    <x v="0"/>
    <x v="8"/>
    <x v="0"/>
    <x v="0"/>
    <x v="4"/>
    <x v="0"/>
    <n v="34"/>
    <n v="133323613.36992864"/>
  </r>
  <r>
    <x v="4"/>
    <x v="2"/>
    <x v="0"/>
    <x v="8"/>
    <x v="0"/>
    <x v="0"/>
    <x v="4"/>
    <x v="1"/>
    <n v="203"/>
    <n v="508700386.38727224"/>
  </r>
  <r>
    <x v="4"/>
    <x v="2"/>
    <x v="0"/>
    <x v="8"/>
    <x v="0"/>
    <x v="0"/>
    <x v="1"/>
    <x v="0"/>
    <n v="117"/>
    <n v="332099837.88664287"/>
  </r>
  <r>
    <x v="4"/>
    <x v="2"/>
    <x v="0"/>
    <x v="8"/>
    <x v="0"/>
    <x v="0"/>
    <x v="1"/>
    <x v="1"/>
    <n v="156"/>
    <n v="393645426.05339909"/>
  </r>
  <r>
    <x v="4"/>
    <x v="2"/>
    <x v="0"/>
    <x v="8"/>
    <x v="0"/>
    <x v="0"/>
    <x v="2"/>
    <x v="0"/>
    <n v="60"/>
    <n v="111688168.2158668"/>
  </r>
  <r>
    <x v="4"/>
    <x v="2"/>
    <x v="0"/>
    <x v="8"/>
    <x v="0"/>
    <x v="0"/>
    <x v="2"/>
    <x v="1"/>
    <n v="42"/>
    <n v="69941386.10490334"/>
  </r>
  <r>
    <x v="4"/>
    <x v="2"/>
    <x v="0"/>
    <x v="8"/>
    <x v="0"/>
    <x v="1"/>
    <x v="0"/>
    <x v="0"/>
    <n v="1"/>
    <n v="4670201.9250000007"/>
  </r>
  <r>
    <x v="4"/>
    <x v="2"/>
    <x v="0"/>
    <x v="8"/>
    <x v="0"/>
    <x v="1"/>
    <x v="3"/>
    <x v="0"/>
    <n v="1827"/>
    <n v="11417306200.63199"/>
  </r>
  <r>
    <x v="4"/>
    <x v="2"/>
    <x v="0"/>
    <x v="8"/>
    <x v="0"/>
    <x v="1"/>
    <x v="3"/>
    <x v="1"/>
    <n v="6712"/>
    <n v="30781933663.408058"/>
  </r>
  <r>
    <x v="4"/>
    <x v="2"/>
    <x v="0"/>
    <x v="8"/>
    <x v="0"/>
    <x v="1"/>
    <x v="4"/>
    <x v="0"/>
    <n v="189"/>
    <n v="634160519.03624797"/>
  </r>
  <r>
    <x v="4"/>
    <x v="2"/>
    <x v="0"/>
    <x v="8"/>
    <x v="0"/>
    <x v="1"/>
    <x v="4"/>
    <x v="1"/>
    <n v="8637"/>
    <n v="16445964270.121801"/>
  </r>
  <r>
    <x v="4"/>
    <x v="2"/>
    <x v="0"/>
    <x v="8"/>
    <x v="0"/>
    <x v="1"/>
    <x v="1"/>
    <x v="0"/>
    <n v="435"/>
    <n v="1059794535.3691556"/>
  </r>
  <r>
    <x v="4"/>
    <x v="2"/>
    <x v="0"/>
    <x v="8"/>
    <x v="0"/>
    <x v="1"/>
    <x v="1"/>
    <x v="1"/>
    <n v="1077"/>
    <n v="2475758531.1660557"/>
  </r>
  <r>
    <x v="4"/>
    <x v="2"/>
    <x v="0"/>
    <x v="8"/>
    <x v="0"/>
    <x v="1"/>
    <x v="2"/>
    <x v="0"/>
    <n v="321"/>
    <n v="605568251.47898436"/>
  </r>
  <r>
    <x v="4"/>
    <x v="2"/>
    <x v="0"/>
    <x v="8"/>
    <x v="0"/>
    <x v="1"/>
    <x v="2"/>
    <x v="1"/>
    <n v="1397"/>
    <n v="2295318656.8163152"/>
  </r>
  <r>
    <x v="4"/>
    <x v="2"/>
    <x v="0"/>
    <x v="8"/>
    <x v="0"/>
    <x v="3"/>
    <x v="0"/>
    <x v="0"/>
    <n v="1"/>
    <n v="10598106"/>
  </r>
  <r>
    <x v="4"/>
    <x v="2"/>
    <x v="0"/>
    <x v="8"/>
    <x v="0"/>
    <x v="3"/>
    <x v="0"/>
    <x v="1"/>
    <n v="4"/>
    <n v="42894990"/>
  </r>
  <r>
    <x v="4"/>
    <x v="2"/>
    <x v="0"/>
    <x v="8"/>
    <x v="0"/>
    <x v="3"/>
    <x v="3"/>
    <x v="0"/>
    <n v="9"/>
    <n v="80774199"/>
  </r>
  <r>
    <x v="4"/>
    <x v="2"/>
    <x v="0"/>
    <x v="8"/>
    <x v="0"/>
    <x v="3"/>
    <x v="3"/>
    <x v="1"/>
    <n v="15"/>
    <n v="126812182.34646001"/>
  </r>
  <r>
    <x v="4"/>
    <x v="2"/>
    <x v="0"/>
    <x v="8"/>
    <x v="0"/>
    <x v="3"/>
    <x v="1"/>
    <x v="1"/>
    <n v="5"/>
    <n v="12758157.75"/>
  </r>
  <r>
    <x v="4"/>
    <x v="2"/>
    <x v="0"/>
    <x v="8"/>
    <x v="0"/>
    <x v="3"/>
    <x v="2"/>
    <x v="0"/>
    <n v="3"/>
    <n v="5942586.6899999995"/>
  </r>
  <r>
    <x v="4"/>
    <x v="2"/>
    <x v="0"/>
    <x v="8"/>
    <x v="1"/>
    <x v="2"/>
    <x v="0"/>
    <x v="0"/>
    <n v="3"/>
    <n v="29648409"/>
  </r>
  <r>
    <x v="4"/>
    <x v="2"/>
    <x v="0"/>
    <x v="8"/>
    <x v="1"/>
    <x v="2"/>
    <x v="0"/>
    <x v="1"/>
    <n v="4"/>
    <n v="41377602"/>
  </r>
  <r>
    <x v="4"/>
    <x v="2"/>
    <x v="0"/>
    <x v="8"/>
    <x v="1"/>
    <x v="2"/>
    <x v="3"/>
    <x v="0"/>
    <n v="603"/>
    <n v="3142268278.0711894"/>
  </r>
  <r>
    <x v="4"/>
    <x v="2"/>
    <x v="0"/>
    <x v="8"/>
    <x v="1"/>
    <x v="2"/>
    <x v="3"/>
    <x v="1"/>
    <n v="818"/>
    <n v="3453388896.4886408"/>
  </r>
  <r>
    <x v="4"/>
    <x v="2"/>
    <x v="0"/>
    <x v="8"/>
    <x v="1"/>
    <x v="2"/>
    <x v="4"/>
    <x v="0"/>
    <n v="68"/>
    <n v="190977729.76410002"/>
  </r>
  <r>
    <x v="4"/>
    <x v="2"/>
    <x v="0"/>
    <x v="8"/>
    <x v="1"/>
    <x v="2"/>
    <x v="4"/>
    <x v="1"/>
    <n v="355"/>
    <n v="519304451.32499999"/>
  </r>
  <r>
    <x v="4"/>
    <x v="2"/>
    <x v="0"/>
    <x v="8"/>
    <x v="1"/>
    <x v="2"/>
    <x v="1"/>
    <x v="0"/>
    <n v="48"/>
    <n v="141045705.2899"/>
  </r>
  <r>
    <x v="4"/>
    <x v="2"/>
    <x v="0"/>
    <x v="8"/>
    <x v="1"/>
    <x v="2"/>
    <x v="1"/>
    <x v="1"/>
    <n v="200"/>
    <n v="273176130.21630001"/>
  </r>
  <r>
    <x v="4"/>
    <x v="2"/>
    <x v="0"/>
    <x v="8"/>
    <x v="1"/>
    <x v="2"/>
    <x v="2"/>
    <x v="0"/>
    <n v="11"/>
    <n v="17917017"/>
  </r>
  <r>
    <x v="4"/>
    <x v="2"/>
    <x v="0"/>
    <x v="8"/>
    <x v="1"/>
    <x v="2"/>
    <x v="2"/>
    <x v="1"/>
    <n v="560"/>
    <n v="403469145"/>
  </r>
  <r>
    <x v="4"/>
    <x v="2"/>
    <x v="0"/>
    <x v="8"/>
    <x v="1"/>
    <x v="4"/>
    <x v="3"/>
    <x v="0"/>
    <n v="14"/>
    <n v="80928712.9358906"/>
  </r>
  <r>
    <x v="4"/>
    <x v="2"/>
    <x v="0"/>
    <x v="8"/>
    <x v="1"/>
    <x v="4"/>
    <x v="3"/>
    <x v="1"/>
    <n v="182"/>
    <n v="675630632.73373508"/>
  </r>
  <r>
    <x v="4"/>
    <x v="2"/>
    <x v="0"/>
    <x v="8"/>
    <x v="1"/>
    <x v="4"/>
    <x v="4"/>
    <x v="0"/>
    <n v="2"/>
    <n v="4843551.9176986804"/>
  </r>
  <r>
    <x v="4"/>
    <x v="2"/>
    <x v="0"/>
    <x v="8"/>
    <x v="1"/>
    <x v="4"/>
    <x v="4"/>
    <x v="1"/>
    <n v="460"/>
    <n v="858494359.72850978"/>
  </r>
  <r>
    <x v="4"/>
    <x v="2"/>
    <x v="0"/>
    <x v="8"/>
    <x v="1"/>
    <x v="4"/>
    <x v="1"/>
    <x v="0"/>
    <n v="1"/>
    <n v="2033772.753243244"/>
  </r>
  <r>
    <x v="4"/>
    <x v="2"/>
    <x v="0"/>
    <x v="8"/>
    <x v="1"/>
    <x v="4"/>
    <x v="1"/>
    <x v="1"/>
    <n v="36"/>
    <n v="79176227.801787317"/>
  </r>
  <r>
    <x v="4"/>
    <x v="2"/>
    <x v="0"/>
    <x v="8"/>
    <x v="1"/>
    <x v="4"/>
    <x v="2"/>
    <x v="0"/>
    <n v="8"/>
    <n v="14394681.151152305"/>
  </r>
  <r>
    <x v="4"/>
    <x v="2"/>
    <x v="0"/>
    <x v="8"/>
    <x v="1"/>
    <x v="4"/>
    <x v="2"/>
    <x v="1"/>
    <n v="71"/>
    <n v="116205153.26165114"/>
  </r>
  <r>
    <x v="4"/>
    <x v="2"/>
    <x v="0"/>
    <x v="8"/>
    <x v="1"/>
    <x v="3"/>
    <x v="4"/>
    <x v="1"/>
    <n v="489"/>
    <n v="315201807"/>
  </r>
  <r>
    <x v="4"/>
    <x v="2"/>
    <x v="0"/>
    <x v="8"/>
    <x v="1"/>
    <x v="3"/>
    <x v="2"/>
    <x v="0"/>
    <n v="4"/>
    <n v="2231544"/>
  </r>
  <r>
    <x v="4"/>
    <x v="2"/>
    <x v="0"/>
    <x v="8"/>
    <x v="1"/>
    <x v="3"/>
    <x v="2"/>
    <x v="1"/>
    <n v="180"/>
    <n v="103821585"/>
  </r>
  <r>
    <x v="4"/>
    <x v="2"/>
    <x v="0"/>
    <x v="9"/>
    <x v="0"/>
    <x v="0"/>
    <x v="0"/>
    <x v="0"/>
    <n v="957"/>
    <n v="6520247099.4717674"/>
  </r>
  <r>
    <x v="4"/>
    <x v="2"/>
    <x v="0"/>
    <x v="9"/>
    <x v="0"/>
    <x v="0"/>
    <x v="0"/>
    <x v="1"/>
    <n v="284"/>
    <n v="2142234458.1402287"/>
  </r>
  <r>
    <x v="4"/>
    <x v="2"/>
    <x v="0"/>
    <x v="9"/>
    <x v="0"/>
    <x v="0"/>
    <x v="3"/>
    <x v="0"/>
    <n v="173"/>
    <n v="1223486244.9966056"/>
  </r>
  <r>
    <x v="4"/>
    <x v="2"/>
    <x v="0"/>
    <x v="9"/>
    <x v="0"/>
    <x v="0"/>
    <x v="3"/>
    <x v="1"/>
    <n v="221"/>
    <n v="1393711304.4491518"/>
  </r>
  <r>
    <x v="4"/>
    <x v="2"/>
    <x v="0"/>
    <x v="9"/>
    <x v="0"/>
    <x v="0"/>
    <x v="4"/>
    <x v="0"/>
    <n v="12104"/>
    <n v="43007824215.895432"/>
  </r>
  <r>
    <x v="4"/>
    <x v="2"/>
    <x v="0"/>
    <x v="9"/>
    <x v="0"/>
    <x v="0"/>
    <x v="4"/>
    <x v="1"/>
    <n v="2451"/>
    <n v="8493931423.4431581"/>
  </r>
  <r>
    <x v="4"/>
    <x v="2"/>
    <x v="0"/>
    <x v="9"/>
    <x v="0"/>
    <x v="0"/>
    <x v="1"/>
    <x v="0"/>
    <n v="133"/>
    <n v="340709665.13762689"/>
  </r>
  <r>
    <x v="4"/>
    <x v="2"/>
    <x v="0"/>
    <x v="9"/>
    <x v="0"/>
    <x v="0"/>
    <x v="1"/>
    <x v="1"/>
    <n v="298"/>
    <n v="783633355.59740138"/>
  </r>
  <r>
    <x v="4"/>
    <x v="2"/>
    <x v="0"/>
    <x v="9"/>
    <x v="0"/>
    <x v="0"/>
    <x v="2"/>
    <x v="0"/>
    <n v="35"/>
    <n v="75303622.792042211"/>
  </r>
  <r>
    <x v="4"/>
    <x v="2"/>
    <x v="0"/>
    <x v="9"/>
    <x v="0"/>
    <x v="0"/>
    <x v="2"/>
    <x v="1"/>
    <n v="41"/>
    <n v="83585059.915354609"/>
  </r>
  <r>
    <x v="4"/>
    <x v="2"/>
    <x v="0"/>
    <x v="9"/>
    <x v="0"/>
    <x v="1"/>
    <x v="3"/>
    <x v="0"/>
    <n v="2344"/>
    <n v="15151852884.134665"/>
  </r>
  <r>
    <x v="4"/>
    <x v="2"/>
    <x v="0"/>
    <x v="9"/>
    <x v="0"/>
    <x v="1"/>
    <x v="3"/>
    <x v="1"/>
    <n v="3471"/>
    <n v="20687414118.186775"/>
  </r>
  <r>
    <x v="4"/>
    <x v="2"/>
    <x v="0"/>
    <x v="9"/>
    <x v="0"/>
    <x v="1"/>
    <x v="4"/>
    <x v="0"/>
    <n v="860"/>
    <n v="2907805488.1551476"/>
  </r>
  <r>
    <x v="4"/>
    <x v="2"/>
    <x v="0"/>
    <x v="9"/>
    <x v="0"/>
    <x v="1"/>
    <x v="4"/>
    <x v="1"/>
    <n v="1228"/>
    <n v="4318642278.1548538"/>
  </r>
  <r>
    <x v="4"/>
    <x v="2"/>
    <x v="0"/>
    <x v="9"/>
    <x v="0"/>
    <x v="1"/>
    <x v="1"/>
    <x v="0"/>
    <n v="1841"/>
    <n v="4577114337.6299028"/>
  </r>
  <r>
    <x v="4"/>
    <x v="2"/>
    <x v="0"/>
    <x v="9"/>
    <x v="0"/>
    <x v="1"/>
    <x v="1"/>
    <x v="1"/>
    <n v="3071"/>
    <n v="7842766737.2959871"/>
  </r>
  <r>
    <x v="4"/>
    <x v="2"/>
    <x v="0"/>
    <x v="9"/>
    <x v="0"/>
    <x v="1"/>
    <x v="2"/>
    <x v="0"/>
    <n v="166"/>
    <n v="325789872.72952515"/>
  </r>
  <r>
    <x v="4"/>
    <x v="2"/>
    <x v="0"/>
    <x v="9"/>
    <x v="0"/>
    <x v="1"/>
    <x v="2"/>
    <x v="1"/>
    <n v="220"/>
    <n v="428009807.11265671"/>
  </r>
  <r>
    <x v="4"/>
    <x v="2"/>
    <x v="0"/>
    <x v="9"/>
    <x v="1"/>
    <x v="2"/>
    <x v="3"/>
    <x v="0"/>
    <n v="208"/>
    <n v="931882306.20000005"/>
  </r>
  <r>
    <x v="4"/>
    <x v="2"/>
    <x v="0"/>
    <x v="9"/>
    <x v="1"/>
    <x v="2"/>
    <x v="3"/>
    <x v="1"/>
    <n v="248"/>
    <n v="992844924.75"/>
  </r>
  <r>
    <x v="4"/>
    <x v="2"/>
    <x v="0"/>
    <x v="9"/>
    <x v="1"/>
    <x v="2"/>
    <x v="4"/>
    <x v="0"/>
    <n v="75"/>
    <n v="199813875"/>
  </r>
  <r>
    <x v="4"/>
    <x v="2"/>
    <x v="0"/>
    <x v="9"/>
    <x v="1"/>
    <x v="2"/>
    <x v="4"/>
    <x v="1"/>
    <n v="54"/>
    <n v="102197802"/>
  </r>
  <r>
    <x v="4"/>
    <x v="2"/>
    <x v="0"/>
    <x v="9"/>
    <x v="1"/>
    <x v="2"/>
    <x v="1"/>
    <x v="0"/>
    <n v="22"/>
    <n v="53489652.75"/>
  </r>
  <r>
    <x v="4"/>
    <x v="2"/>
    <x v="0"/>
    <x v="9"/>
    <x v="1"/>
    <x v="2"/>
    <x v="1"/>
    <x v="1"/>
    <n v="43"/>
    <n v="89825157"/>
  </r>
  <r>
    <x v="4"/>
    <x v="2"/>
    <x v="0"/>
    <x v="9"/>
    <x v="1"/>
    <x v="2"/>
    <x v="2"/>
    <x v="0"/>
    <n v="9"/>
    <n v="14541504"/>
  </r>
  <r>
    <x v="4"/>
    <x v="2"/>
    <x v="0"/>
    <x v="9"/>
    <x v="1"/>
    <x v="2"/>
    <x v="2"/>
    <x v="1"/>
    <n v="13"/>
    <n v="20823894"/>
  </r>
  <r>
    <x v="4"/>
    <x v="2"/>
    <x v="0"/>
    <x v="9"/>
    <x v="1"/>
    <x v="4"/>
    <x v="0"/>
    <x v="0"/>
    <n v="1"/>
    <n v="9910366.2487262785"/>
  </r>
  <r>
    <x v="4"/>
    <x v="2"/>
    <x v="0"/>
    <x v="9"/>
    <x v="1"/>
    <x v="4"/>
    <x v="0"/>
    <x v="1"/>
    <n v="1"/>
    <n v="8128180.3464816073"/>
  </r>
  <r>
    <x v="4"/>
    <x v="2"/>
    <x v="0"/>
    <x v="9"/>
    <x v="1"/>
    <x v="4"/>
    <x v="3"/>
    <x v="0"/>
    <n v="41"/>
    <n v="290141574.92122108"/>
  </r>
  <r>
    <x v="4"/>
    <x v="2"/>
    <x v="0"/>
    <x v="9"/>
    <x v="1"/>
    <x v="4"/>
    <x v="3"/>
    <x v="1"/>
    <n v="58"/>
    <n v="377161212.94088393"/>
  </r>
  <r>
    <x v="4"/>
    <x v="2"/>
    <x v="0"/>
    <x v="9"/>
    <x v="1"/>
    <x v="4"/>
    <x v="4"/>
    <x v="0"/>
    <n v="6"/>
    <n v="25036212.922854915"/>
  </r>
  <r>
    <x v="4"/>
    <x v="2"/>
    <x v="0"/>
    <x v="9"/>
    <x v="1"/>
    <x v="4"/>
    <x v="4"/>
    <x v="1"/>
    <n v="29"/>
    <n v="91842214.132058829"/>
  </r>
  <r>
    <x v="4"/>
    <x v="2"/>
    <x v="0"/>
    <x v="9"/>
    <x v="1"/>
    <x v="4"/>
    <x v="1"/>
    <x v="0"/>
    <n v="40"/>
    <n v="103488254.79835099"/>
  </r>
  <r>
    <x v="4"/>
    <x v="2"/>
    <x v="0"/>
    <x v="9"/>
    <x v="1"/>
    <x v="4"/>
    <x v="1"/>
    <x v="1"/>
    <n v="91"/>
    <n v="239757106.79371339"/>
  </r>
  <r>
    <x v="4"/>
    <x v="2"/>
    <x v="0"/>
    <x v="9"/>
    <x v="1"/>
    <x v="4"/>
    <x v="2"/>
    <x v="0"/>
    <n v="5"/>
    <n v="10948357.625117702"/>
  </r>
  <r>
    <x v="4"/>
    <x v="2"/>
    <x v="0"/>
    <x v="9"/>
    <x v="1"/>
    <x v="4"/>
    <x v="2"/>
    <x v="1"/>
    <n v="7"/>
    <n v="13353349.663469447"/>
  </r>
  <r>
    <x v="4"/>
    <x v="2"/>
    <x v="0"/>
    <x v="10"/>
    <x v="0"/>
    <x v="0"/>
    <x v="0"/>
    <x v="0"/>
    <n v="61"/>
    <n v="715617011.24894106"/>
  </r>
  <r>
    <x v="4"/>
    <x v="2"/>
    <x v="0"/>
    <x v="10"/>
    <x v="0"/>
    <x v="0"/>
    <x v="0"/>
    <x v="1"/>
    <n v="10"/>
    <n v="108375944.65714285"/>
  </r>
  <r>
    <x v="4"/>
    <x v="2"/>
    <x v="0"/>
    <x v="10"/>
    <x v="0"/>
    <x v="0"/>
    <x v="3"/>
    <x v="0"/>
    <n v="330"/>
    <n v="2474486604.9365215"/>
  </r>
  <r>
    <x v="4"/>
    <x v="2"/>
    <x v="0"/>
    <x v="10"/>
    <x v="0"/>
    <x v="0"/>
    <x v="3"/>
    <x v="1"/>
    <n v="153"/>
    <n v="1086804229.8728864"/>
  </r>
  <r>
    <x v="4"/>
    <x v="2"/>
    <x v="0"/>
    <x v="10"/>
    <x v="0"/>
    <x v="0"/>
    <x v="4"/>
    <x v="0"/>
    <n v="566"/>
    <n v="2848097401.6737866"/>
  </r>
  <r>
    <x v="4"/>
    <x v="2"/>
    <x v="0"/>
    <x v="10"/>
    <x v="0"/>
    <x v="0"/>
    <x v="4"/>
    <x v="1"/>
    <n v="203"/>
    <n v="914361429.38476908"/>
  </r>
  <r>
    <x v="4"/>
    <x v="2"/>
    <x v="0"/>
    <x v="10"/>
    <x v="0"/>
    <x v="0"/>
    <x v="1"/>
    <x v="0"/>
    <n v="45"/>
    <n v="138624461.5362258"/>
  </r>
  <r>
    <x v="4"/>
    <x v="2"/>
    <x v="0"/>
    <x v="10"/>
    <x v="0"/>
    <x v="0"/>
    <x v="1"/>
    <x v="1"/>
    <n v="28"/>
    <n v="84873468.70523636"/>
  </r>
  <r>
    <x v="4"/>
    <x v="2"/>
    <x v="0"/>
    <x v="10"/>
    <x v="0"/>
    <x v="0"/>
    <x v="2"/>
    <x v="0"/>
    <n v="28"/>
    <n v="79043440.287466407"/>
  </r>
  <r>
    <x v="4"/>
    <x v="2"/>
    <x v="0"/>
    <x v="10"/>
    <x v="0"/>
    <x v="1"/>
    <x v="3"/>
    <x v="0"/>
    <n v="1114"/>
    <n v="8329685287.7431374"/>
  </r>
  <r>
    <x v="4"/>
    <x v="2"/>
    <x v="0"/>
    <x v="10"/>
    <x v="0"/>
    <x v="1"/>
    <x v="3"/>
    <x v="1"/>
    <n v="483"/>
    <n v="3345198992.2085438"/>
  </r>
  <r>
    <x v="4"/>
    <x v="2"/>
    <x v="0"/>
    <x v="10"/>
    <x v="0"/>
    <x v="1"/>
    <x v="4"/>
    <x v="0"/>
    <n v="1193"/>
    <n v="4555042447.2869167"/>
  </r>
  <r>
    <x v="4"/>
    <x v="2"/>
    <x v="0"/>
    <x v="10"/>
    <x v="0"/>
    <x v="1"/>
    <x v="4"/>
    <x v="1"/>
    <n v="565"/>
    <n v="1968445050.5735989"/>
  </r>
  <r>
    <x v="4"/>
    <x v="2"/>
    <x v="0"/>
    <x v="10"/>
    <x v="0"/>
    <x v="1"/>
    <x v="1"/>
    <x v="0"/>
    <n v="762"/>
    <n v="2277198142.944778"/>
  </r>
  <r>
    <x v="4"/>
    <x v="2"/>
    <x v="0"/>
    <x v="10"/>
    <x v="0"/>
    <x v="1"/>
    <x v="1"/>
    <x v="1"/>
    <n v="514"/>
    <n v="1519710081.9121885"/>
  </r>
  <r>
    <x v="4"/>
    <x v="2"/>
    <x v="0"/>
    <x v="10"/>
    <x v="0"/>
    <x v="1"/>
    <x v="2"/>
    <x v="0"/>
    <n v="187"/>
    <n v="529231087.87684"/>
  </r>
  <r>
    <x v="4"/>
    <x v="2"/>
    <x v="0"/>
    <x v="10"/>
    <x v="0"/>
    <x v="1"/>
    <x v="2"/>
    <x v="1"/>
    <n v="28"/>
    <n v="71935213.448823571"/>
  </r>
  <r>
    <x v="4"/>
    <x v="2"/>
    <x v="0"/>
    <x v="10"/>
    <x v="0"/>
    <x v="3"/>
    <x v="3"/>
    <x v="0"/>
    <n v="7"/>
    <n v="50705212.512957335"/>
  </r>
  <r>
    <x v="4"/>
    <x v="2"/>
    <x v="0"/>
    <x v="10"/>
    <x v="0"/>
    <x v="3"/>
    <x v="3"/>
    <x v="1"/>
    <n v="1"/>
    <n v="7639223.5219763657"/>
  </r>
  <r>
    <x v="4"/>
    <x v="2"/>
    <x v="0"/>
    <x v="10"/>
    <x v="0"/>
    <x v="3"/>
    <x v="4"/>
    <x v="0"/>
    <n v="2"/>
    <n v="6624485.9446153818"/>
  </r>
  <r>
    <x v="4"/>
    <x v="2"/>
    <x v="0"/>
    <x v="10"/>
    <x v="0"/>
    <x v="3"/>
    <x v="4"/>
    <x v="1"/>
    <n v="1"/>
    <n v="3361105.7355882358"/>
  </r>
  <r>
    <x v="4"/>
    <x v="2"/>
    <x v="0"/>
    <x v="10"/>
    <x v="0"/>
    <x v="3"/>
    <x v="2"/>
    <x v="0"/>
    <n v="21"/>
    <n v="59593238.605066486"/>
  </r>
  <r>
    <x v="4"/>
    <x v="2"/>
    <x v="0"/>
    <x v="10"/>
    <x v="0"/>
    <x v="3"/>
    <x v="2"/>
    <x v="1"/>
    <n v="11"/>
    <n v="28507445.004264724"/>
  </r>
  <r>
    <x v="4"/>
    <x v="2"/>
    <x v="0"/>
    <x v="10"/>
    <x v="1"/>
    <x v="2"/>
    <x v="3"/>
    <x v="0"/>
    <n v="35"/>
    <n v="186059808"/>
  </r>
  <r>
    <x v="4"/>
    <x v="2"/>
    <x v="0"/>
    <x v="10"/>
    <x v="1"/>
    <x v="2"/>
    <x v="3"/>
    <x v="1"/>
    <n v="20"/>
    <n v="106804917"/>
  </r>
  <r>
    <x v="4"/>
    <x v="2"/>
    <x v="0"/>
    <x v="10"/>
    <x v="1"/>
    <x v="2"/>
    <x v="4"/>
    <x v="0"/>
    <n v="3"/>
    <n v="5552040"/>
  </r>
  <r>
    <x v="4"/>
    <x v="2"/>
    <x v="0"/>
    <x v="10"/>
    <x v="1"/>
    <x v="2"/>
    <x v="4"/>
    <x v="1"/>
    <n v="3"/>
    <n v="6945000"/>
  </r>
  <r>
    <x v="4"/>
    <x v="2"/>
    <x v="0"/>
    <x v="10"/>
    <x v="1"/>
    <x v="2"/>
    <x v="1"/>
    <x v="0"/>
    <n v="111"/>
    <n v="128498061"/>
  </r>
  <r>
    <x v="4"/>
    <x v="2"/>
    <x v="0"/>
    <x v="10"/>
    <x v="1"/>
    <x v="2"/>
    <x v="1"/>
    <x v="1"/>
    <n v="27"/>
    <n v="52448325"/>
  </r>
  <r>
    <x v="4"/>
    <x v="2"/>
    <x v="0"/>
    <x v="10"/>
    <x v="1"/>
    <x v="4"/>
    <x v="3"/>
    <x v="0"/>
    <n v="3"/>
    <n v="22816074.694270045"/>
  </r>
  <r>
    <x v="4"/>
    <x v="2"/>
    <x v="0"/>
    <x v="10"/>
    <x v="1"/>
    <x v="4"/>
    <x v="3"/>
    <x v="1"/>
    <n v="5"/>
    <n v="33744411.935164161"/>
  </r>
  <r>
    <x v="4"/>
    <x v="2"/>
    <x v="0"/>
    <x v="10"/>
    <x v="1"/>
    <x v="4"/>
    <x v="4"/>
    <x v="0"/>
    <n v="1"/>
    <n v="3029037.6289457777"/>
  </r>
  <r>
    <x v="4"/>
    <x v="2"/>
    <x v="0"/>
    <x v="10"/>
    <x v="1"/>
    <x v="4"/>
    <x v="1"/>
    <x v="0"/>
    <n v="5"/>
    <n v="15021727.624283681"/>
  </r>
  <r>
    <x v="4"/>
    <x v="2"/>
    <x v="0"/>
    <x v="10"/>
    <x v="1"/>
    <x v="4"/>
    <x v="1"/>
    <x v="1"/>
    <n v="7"/>
    <n v="20580769.87116744"/>
  </r>
  <r>
    <x v="4"/>
    <x v="2"/>
    <x v="0"/>
    <x v="10"/>
    <x v="1"/>
    <x v="3"/>
    <x v="4"/>
    <x v="0"/>
    <n v="2"/>
    <n v="10465083"/>
  </r>
  <r>
    <x v="4"/>
    <x v="2"/>
    <x v="0"/>
    <x v="11"/>
    <x v="0"/>
    <x v="0"/>
    <x v="0"/>
    <x v="0"/>
    <n v="66"/>
    <n v="770552884.4509567"/>
  </r>
  <r>
    <x v="4"/>
    <x v="2"/>
    <x v="0"/>
    <x v="11"/>
    <x v="0"/>
    <x v="0"/>
    <x v="0"/>
    <x v="1"/>
    <n v="21"/>
    <n v="191863298.32782"/>
  </r>
  <r>
    <x v="4"/>
    <x v="2"/>
    <x v="0"/>
    <x v="11"/>
    <x v="0"/>
    <x v="0"/>
    <x v="3"/>
    <x v="0"/>
    <n v="166"/>
    <n v="1210180111.1531901"/>
  </r>
  <r>
    <x v="4"/>
    <x v="2"/>
    <x v="0"/>
    <x v="11"/>
    <x v="0"/>
    <x v="0"/>
    <x v="3"/>
    <x v="1"/>
    <n v="52"/>
    <n v="361478845.16133767"/>
  </r>
  <r>
    <x v="4"/>
    <x v="2"/>
    <x v="0"/>
    <x v="11"/>
    <x v="0"/>
    <x v="0"/>
    <x v="4"/>
    <x v="0"/>
    <n v="22"/>
    <n v="65762302.749282643"/>
  </r>
  <r>
    <x v="4"/>
    <x v="2"/>
    <x v="0"/>
    <x v="11"/>
    <x v="0"/>
    <x v="0"/>
    <x v="4"/>
    <x v="1"/>
    <n v="62"/>
    <n v="169747732.61279812"/>
  </r>
  <r>
    <x v="4"/>
    <x v="2"/>
    <x v="0"/>
    <x v="11"/>
    <x v="0"/>
    <x v="0"/>
    <x v="1"/>
    <x v="0"/>
    <n v="179"/>
    <n v="410814011.24838847"/>
  </r>
  <r>
    <x v="4"/>
    <x v="2"/>
    <x v="0"/>
    <x v="11"/>
    <x v="0"/>
    <x v="0"/>
    <x v="1"/>
    <x v="1"/>
    <n v="127"/>
    <n v="301908664.97037357"/>
  </r>
  <r>
    <x v="4"/>
    <x v="2"/>
    <x v="0"/>
    <x v="11"/>
    <x v="0"/>
    <x v="0"/>
    <x v="2"/>
    <x v="0"/>
    <n v="50"/>
    <n v="100404066.9961651"/>
  </r>
  <r>
    <x v="4"/>
    <x v="2"/>
    <x v="0"/>
    <x v="11"/>
    <x v="0"/>
    <x v="0"/>
    <x v="2"/>
    <x v="1"/>
    <n v="1"/>
    <n v="1976631.1818750002"/>
  </r>
  <r>
    <x v="4"/>
    <x v="2"/>
    <x v="0"/>
    <x v="11"/>
    <x v="0"/>
    <x v="1"/>
    <x v="3"/>
    <x v="0"/>
    <n v="1890"/>
    <n v="13683150081.545746"/>
  </r>
  <r>
    <x v="4"/>
    <x v="2"/>
    <x v="0"/>
    <x v="11"/>
    <x v="0"/>
    <x v="1"/>
    <x v="3"/>
    <x v="1"/>
    <n v="1226"/>
    <n v="8252653527.863287"/>
  </r>
  <r>
    <x v="4"/>
    <x v="2"/>
    <x v="0"/>
    <x v="11"/>
    <x v="0"/>
    <x v="1"/>
    <x v="4"/>
    <x v="0"/>
    <n v="423"/>
    <n v="1166867819.8542914"/>
  </r>
  <r>
    <x v="4"/>
    <x v="2"/>
    <x v="0"/>
    <x v="11"/>
    <x v="0"/>
    <x v="1"/>
    <x v="4"/>
    <x v="1"/>
    <n v="609"/>
    <n v="1656989755.8670707"/>
  </r>
  <r>
    <x v="4"/>
    <x v="2"/>
    <x v="0"/>
    <x v="11"/>
    <x v="0"/>
    <x v="1"/>
    <x v="1"/>
    <x v="0"/>
    <n v="669"/>
    <n v="1552955306.863857"/>
  </r>
  <r>
    <x v="4"/>
    <x v="2"/>
    <x v="0"/>
    <x v="11"/>
    <x v="0"/>
    <x v="1"/>
    <x v="1"/>
    <x v="1"/>
    <n v="640"/>
    <n v="1503628776.4574723"/>
  </r>
  <r>
    <x v="4"/>
    <x v="2"/>
    <x v="0"/>
    <x v="11"/>
    <x v="0"/>
    <x v="1"/>
    <x v="2"/>
    <x v="0"/>
    <n v="1248"/>
    <n v="2504680873.9389429"/>
  </r>
  <r>
    <x v="4"/>
    <x v="2"/>
    <x v="0"/>
    <x v="11"/>
    <x v="0"/>
    <x v="1"/>
    <x v="2"/>
    <x v="1"/>
    <n v="78"/>
    <n v="156485094.72617754"/>
  </r>
  <r>
    <x v="4"/>
    <x v="2"/>
    <x v="0"/>
    <x v="11"/>
    <x v="0"/>
    <x v="3"/>
    <x v="4"/>
    <x v="0"/>
    <n v="1"/>
    <n v="2647912.0308333337"/>
  </r>
  <r>
    <x v="4"/>
    <x v="2"/>
    <x v="0"/>
    <x v="11"/>
    <x v="0"/>
    <x v="3"/>
    <x v="1"/>
    <x v="0"/>
    <n v="5"/>
    <n v="12147867.063502749"/>
  </r>
  <r>
    <x v="4"/>
    <x v="2"/>
    <x v="0"/>
    <x v="11"/>
    <x v="0"/>
    <x v="3"/>
    <x v="1"/>
    <x v="1"/>
    <n v="3"/>
    <n v="7053388.5845813956"/>
  </r>
  <r>
    <x v="4"/>
    <x v="2"/>
    <x v="0"/>
    <x v="11"/>
    <x v="0"/>
    <x v="3"/>
    <x v="2"/>
    <x v="0"/>
    <n v="931"/>
    <n v="1867962516.0202117"/>
  </r>
  <r>
    <x v="4"/>
    <x v="2"/>
    <x v="0"/>
    <x v="11"/>
    <x v="0"/>
    <x v="3"/>
    <x v="2"/>
    <x v="1"/>
    <n v="20"/>
    <n v="40308257.094315782"/>
  </r>
  <r>
    <x v="4"/>
    <x v="2"/>
    <x v="0"/>
    <x v="11"/>
    <x v="1"/>
    <x v="2"/>
    <x v="0"/>
    <x v="1"/>
    <n v="1"/>
    <n v="11871030"/>
  </r>
  <r>
    <x v="4"/>
    <x v="2"/>
    <x v="0"/>
    <x v="11"/>
    <x v="1"/>
    <x v="2"/>
    <x v="3"/>
    <x v="0"/>
    <n v="317"/>
    <n v="2728941399"/>
  </r>
  <r>
    <x v="4"/>
    <x v="2"/>
    <x v="0"/>
    <x v="11"/>
    <x v="1"/>
    <x v="2"/>
    <x v="3"/>
    <x v="1"/>
    <n v="166"/>
    <n v="1268552826"/>
  </r>
  <r>
    <x v="4"/>
    <x v="2"/>
    <x v="0"/>
    <x v="11"/>
    <x v="1"/>
    <x v="2"/>
    <x v="4"/>
    <x v="0"/>
    <n v="37"/>
    <n v="154251585"/>
  </r>
  <r>
    <x v="4"/>
    <x v="2"/>
    <x v="0"/>
    <x v="11"/>
    <x v="1"/>
    <x v="2"/>
    <x v="4"/>
    <x v="1"/>
    <n v="19"/>
    <n v="57617034"/>
  </r>
  <r>
    <x v="4"/>
    <x v="2"/>
    <x v="0"/>
    <x v="11"/>
    <x v="1"/>
    <x v="2"/>
    <x v="1"/>
    <x v="0"/>
    <n v="24"/>
    <n v="124699926"/>
  </r>
  <r>
    <x v="4"/>
    <x v="2"/>
    <x v="0"/>
    <x v="11"/>
    <x v="1"/>
    <x v="2"/>
    <x v="1"/>
    <x v="1"/>
    <n v="38"/>
    <n v="124482135"/>
  </r>
  <r>
    <x v="4"/>
    <x v="2"/>
    <x v="0"/>
    <x v="11"/>
    <x v="1"/>
    <x v="2"/>
    <x v="2"/>
    <x v="0"/>
    <n v="3"/>
    <n v="6741756"/>
  </r>
  <r>
    <x v="4"/>
    <x v="2"/>
    <x v="0"/>
    <x v="11"/>
    <x v="1"/>
    <x v="2"/>
    <x v="2"/>
    <x v="1"/>
    <n v="2"/>
    <n v="3008790"/>
  </r>
  <r>
    <x v="4"/>
    <x v="2"/>
    <x v="0"/>
    <x v="11"/>
    <x v="1"/>
    <x v="4"/>
    <x v="3"/>
    <x v="0"/>
    <n v="7"/>
    <n v="48687678.879193977"/>
  </r>
  <r>
    <x v="4"/>
    <x v="2"/>
    <x v="0"/>
    <x v="11"/>
    <x v="1"/>
    <x v="4"/>
    <x v="3"/>
    <x v="1"/>
    <n v="8"/>
    <n v="52948902.549986705"/>
  </r>
  <r>
    <x v="4"/>
    <x v="2"/>
    <x v="0"/>
    <x v="11"/>
    <x v="1"/>
    <x v="4"/>
    <x v="4"/>
    <x v="0"/>
    <n v="2"/>
    <n v="4735076.9239148889"/>
  </r>
  <r>
    <x v="4"/>
    <x v="2"/>
    <x v="0"/>
    <x v="11"/>
    <x v="1"/>
    <x v="4"/>
    <x v="4"/>
    <x v="1"/>
    <n v="4"/>
    <n v="9246535.0457205698"/>
  </r>
  <r>
    <x v="4"/>
    <x v="2"/>
    <x v="0"/>
    <x v="11"/>
    <x v="1"/>
    <x v="4"/>
    <x v="1"/>
    <x v="0"/>
    <n v="4"/>
    <n v="9450957.1917436533"/>
  </r>
  <r>
    <x v="4"/>
    <x v="2"/>
    <x v="0"/>
    <x v="11"/>
    <x v="1"/>
    <x v="4"/>
    <x v="1"/>
    <x v="1"/>
    <n v="9"/>
    <n v="20982711.530053657"/>
  </r>
  <r>
    <x v="4"/>
    <x v="2"/>
    <x v="0"/>
    <x v="11"/>
    <x v="1"/>
    <x v="4"/>
    <x v="2"/>
    <x v="1"/>
    <n v="1"/>
    <n v="1988347.1826315781"/>
  </r>
  <r>
    <x v="4"/>
    <x v="2"/>
    <x v="0"/>
    <x v="11"/>
    <x v="1"/>
    <x v="3"/>
    <x v="1"/>
    <x v="0"/>
    <n v="3"/>
    <n v="3931518"/>
  </r>
  <r>
    <x v="4"/>
    <x v="2"/>
    <x v="0"/>
    <x v="11"/>
    <x v="1"/>
    <x v="3"/>
    <x v="1"/>
    <x v="1"/>
    <n v="4"/>
    <n v="7235640"/>
  </r>
  <r>
    <x v="4"/>
    <x v="2"/>
    <x v="0"/>
    <x v="11"/>
    <x v="1"/>
    <x v="3"/>
    <x v="2"/>
    <x v="0"/>
    <n v="38"/>
    <n v="71424543"/>
  </r>
  <r>
    <x v="4"/>
    <x v="2"/>
    <x v="0"/>
    <x v="11"/>
    <x v="1"/>
    <x v="3"/>
    <x v="2"/>
    <x v="1"/>
    <n v="2"/>
    <n v="3852942"/>
  </r>
  <r>
    <x v="4"/>
    <x v="2"/>
    <x v="0"/>
    <x v="12"/>
    <x v="0"/>
    <x v="0"/>
    <x v="0"/>
    <x v="0"/>
    <n v="79"/>
    <n v="779912643.553316"/>
  </r>
  <r>
    <x v="4"/>
    <x v="2"/>
    <x v="0"/>
    <x v="12"/>
    <x v="0"/>
    <x v="0"/>
    <x v="0"/>
    <x v="1"/>
    <n v="33"/>
    <n v="275185015.39958"/>
  </r>
  <r>
    <x v="4"/>
    <x v="2"/>
    <x v="0"/>
    <x v="12"/>
    <x v="0"/>
    <x v="0"/>
    <x v="3"/>
    <x v="0"/>
    <n v="114"/>
    <n v="722370603.12668419"/>
  </r>
  <r>
    <x v="4"/>
    <x v="2"/>
    <x v="0"/>
    <x v="12"/>
    <x v="0"/>
    <x v="0"/>
    <x v="3"/>
    <x v="1"/>
    <n v="52"/>
    <n v="313448595.37563854"/>
  </r>
  <r>
    <x v="4"/>
    <x v="2"/>
    <x v="0"/>
    <x v="12"/>
    <x v="0"/>
    <x v="0"/>
    <x v="4"/>
    <x v="0"/>
    <n v="42"/>
    <n v="170405192.91582373"/>
  </r>
  <r>
    <x v="4"/>
    <x v="2"/>
    <x v="0"/>
    <x v="12"/>
    <x v="0"/>
    <x v="0"/>
    <x v="4"/>
    <x v="1"/>
    <n v="13"/>
    <n v="54389805.988617055"/>
  </r>
  <r>
    <x v="4"/>
    <x v="2"/>
    <x v="0"/>
    <x v="12"/>
    <x v="0"/>
    <x v="0"/>
    <x v="1"/>
    <x v="0"/>
    <n v="12"/>
    <n v="30892931.02436566"/>
  </r>
  <r>
    <x v="4"/>
    <x v="2"/>
    <x v="0"/>
    <x v="12"/>
    <x v="0"/>
    <x v="0"/>
    <x v="1"/>
    <x v="1"/>
    <n v="27"/>
    <n v="70804215.242748559"/>
  </r>
  <r>
    <x v="4"/>
    <x v="2"/>
    <x v="0"/>
    <x v="12"/>
    <x v="0"/>
    <x v="0"/>
    <x v="2"/>
    <x v="0"/>
    <n v="1"/>
    <n v="1861685.3849999998"/>
  </r>
  <r>
    <x v="4"/>
    <x v="2"/>
    <x v="0"/>
    <x v="12"/>
    <x v="0"/>
    <x v="0"/>
    <x v="2"/>
    <x v="1"/>
    <n v="1"/>
    <n v="2094893.28"/>
  </r>
  <r>
    <x v="4"/>
    <x v="2"/>
    <x v="0"/>
    <x v="12"/>
    <x v="0"/>
    <x v="1"/>
    <x v="3"/>
    <x v="0"/>
    <n v="1519"/>
    <n v="9729801665.8495102"/>
  </r>
  <r>
    <x v="4"/>
    <x v="2"/>
    <x v="0"/>
    <x v="12"/>
    <x v="0"/>
    <x v="1"/>
    <x v="3"/>
    <x v="1"/>
    <n v="1355"/>
    <n v="8293799521.7809162"/>
  </r>
  <r>
    <x v="4"/>
    <x v="2"/>
    <x v="0"/>
    <x v="12"/>
    <x v="0"/>
    <x v="1"/>
    <x v="4"/>
    <x v="0"/>
    <n v="778"/>
    <n v="2350357602.3240504"/>
  </r>
  <r>
    <x v="4"/>
    <x v="2"/>
    <x v="0"/>
    <x v="12"/>
    <x v="0"/>
    <x v="1"/>
    <x v="4"/>
    <x v="1"/>
    <n v="555"/>
    <n v="1639292556.3288584"/>
  </r>
  <r>
    <x v="4"/>
    <x v="2"/>
    <x v="0"/>
    <x v="12"/>
    <x v="0"/>
    <x v="1"/>
    <x v="1"/>
    <x v="0"/>
    <n v="161"/>
    <n v="407182281.72776562"/>
  </r>
  <r>
    <x v="4"/>
    <x v="2"/>
    <x v="0"/>
    <x v="12"/>
    <x v="0"/>
    <x v="1"/>
    <x v="1"/>
    <x v="1"/>
    <n v="280"/>
    <n v="735131688.65057623"/>
  </r>
  <r>
    <x v="4"/>
    <x v="2"/>
    <x v="0"/>
    <x v="12"/>
    <x v="0"/>
    <x v="1"/>
    <x v="2"/>
    <x v="0"/>
    <n v="29"/>
    <n v="66176818.169999994"/>
  </r>
  <r>
    <x v="4"/>
    <x v="2"/>
    <x v="0"/>
    <x v="12"/>
    <x v="0"/>
    <x v="1"/>
    <x v="2"/>
    <x v="1"/>
    <n v="5"/>
    <n v="10474466.4"/>
  </r>
  <r>
    <x v="4"/>
    <x v="2"/>
    <x v="0"/>
    <x v="12"/>
    <x v="0"/>
    <x v="3"/>
    <x v="0"/>
    <x v="0"/>
    <n v="116"/>
    <n v="879540450.07433414"/>
  </r>
  <r>
    <x v="4"/>
    <x v="2"/>
    <x v="0"/>
    <x v="12"/>
    <x v="0"/>
    <x v="3"/>
    <x v="0"/>
    <x v="1"/>
    <n v="29"/>
    <n v="227723899.17685696"/>
  </r>
  <r>
    <x v="4"/>
    <x v="2"/>
    <x v="0"/>
    <x v="12"/>
    <x v="0"/>
    <x v="3"/>
    <x v="3"/>
    <x v="0"/>
    <n v="605"/>
    <n v="3487591624.3230667"/>
  </r>
  <r>
    <x v="4"/>
    <x v="2"/>
    <x v="0"/>
    <x v="12"/>
    <x v="0"/>
    <x v="3"/>
    <x v="3"/>
    <x v="1"/>
    <n v="283"/>
    <n v="1529336798.9664044"/>
  </r>
  <r>
    <x v="4"/>
    <x v="2"/>
    <x v="0"/>
    <x v="12"/>
    <x v="0"/>
    <x v="3"/>
    <x v="4"/>
    <x v="0"/>
    <n v="531"/>
    <n v="1135143689.4223673"/>
  </r>
  <r>
    <x v="4"/>
    <x v="2"/>
    <x v="0"/>
    <x v="12"/>
    <x v="0"/>
    <x v="3"/>
    <x v="4"/>
    <x v="1"/>
    <n v="59"/>
    <n v="129472211.4629167"/>
  </r>
  <r>
    <x v="4"/>
    <x v="2"/>
    <x v="0"/>
    <x v="12"/>
    <x v="0"/>
    <x v="3"/>
    <x v="1"/>
    <x v="0"/>
    <n v="72"/>
    <n v="163604698.755"/>
  </r>
  <r>
    <x v="4"/>
    <x v="2"/>
    <x v="0"/>
    <x v="12"/>
    <x v="0"/>
    <x v="3"/>
    <x v="1"/>
    <x v="1"/>
    <n v="143"/>
    <n v="328469188.8599999"/>
  </r>
  <r>
    <x v="4"/>
    <x v="2"/>
    <x v="0"/>
    <x v="12"/>
    <x v="0"/>
    <x v="3"/>
    <x v="2"/>
    <x v="0"/>
    <n v="65"/>
    <n v="126202557.55500001"/>
  </r>
  <r>
    <x v="4"/>
    <x v="2"/>
    <x v="0"/>
    <x v="12"/>
    <x v="0"/>
    <x v="3"/>
    <x v="2"/>
    <x v="1"/>
    <n v="13"/>
    <n v="24342354.794999994"/>
  </r>
  <r>
    <x v="4"/>
    <x v="2"/>
    <x v="0"/>
    <x v="12"/>
    <x v="1"/>
    <x v="2"/>
    <x v="3"/>
    <x v="0"/>
    <n v="122"/>
    <n v="506641480.45700169"/>
  </r>
  <r>
    <x v="4"/>
    <x v="2"/>
    <x v="0"/>
    <x v="12"/>
    <x v="1"/>
    <x v="2"/>
    <x v="3"/>
    <x v="1"/>
    <n v="117"/>
    <n v="446224786.03200167"/>
  </r>
  <r>
    <x v="4"/>
    <x v="2"/>
    <x v="0"/>
    <x v="12"/>
    <x v="1"/>
    <x v="2"/>
    <x v="4"/>
    <x v="0"/>
    <n v="253"/>
    <n v="482504181.62791002"/>
  </r>
  <r>
    <x v="4"/>
    <x v="2"/>
    <x v="0"/>
    <x v="12"/>
    <x v="1"/>
    <x v="2"/>
    <x v="4"/>
    <x v="1"/>
    <n v="131"/>
    <n v="248507491.37597001"/>
  </r>
  <r>
    <x v="4"/>
    <x v="2"/>
    <x v="0"/>
    <x v="12"/>
    <x v="1"/>
    <x v="2"/>
    <x v="1"/>
    <x v="0"/>
    <n v="16"/>
    <n v="37011830.204822987"/>
  </r>
  <r>
    <x v="4"/>
    <x v="2"/>
    <x v="0"/>
    <x v="12"/>
    <x v="1"/>
    <x v="2"/>
    <x v="1"/>
    <x v="1"/>
    <n v="30"/>
    <n v="50536508.204822987"/>
  </r>
  <r>
    <x v="4"/>
    <x v="2"/>
    <x v="0"/>
    <x v="12"/>
    <x v="1"/>
    <x v="2"/>
    <x v="2"/>
    <x v="0"/>
    <n v="16"/>
    <n v="21299848.280913793"/>
  </r>
  <r>
    <x v="4"/>
    <x v="2"/>
    <x v="0"/>
    <x v="12"/>
    <x v="1"/>
    <x v="2"/>
    <x v="2"/>
    <x v="1"/>
    <n v="12"/>
    <n v="16862938.280913793"/>
  </r>
  <r>
    <x v="4"/>
    <x v="2"/>
    <x v="0"/>
    <x v="12"/>
    <x v="1"/>
    <x v="4"/>
    <x v="3"/>
    <x v="0"/>
    <n v="8"/>
    <n v="49919279.561617918"/>
  </r>
  <r>
    <x v="4"/>
    <x v="2"/>
    <x v="0"/>
    <x v="12"/>
    <x v="1"/>
    <x v="4"/>
    <x v="3"/>
    <x v="1"/>
    <n v="15"/>
    <n v="89696601.235131562"/>
  </r>
  <r>
    <x v="4"/>
    <x v="2"/>
    <x v="0"/>
    <x v="12"/>
    <x v="1"/>
    <x v="4"/>
    <x v="4"/>
    <x v="0"/>
    <n v="11"/>
    <n v="41470926.054322675"/>
  </r>
  <r>
    <x v="4"/>
    <x v="2"/>
    <x v="0"/>
    <x v="12"/>
    <x v="1"/>
    <x v="4"/>
    <x v="4"/>
    <x v="1"/>
    <n v="14"/>
    <n v="44044952.670972899"/>
  </r>
  <r>
    <x v="4"/>
    <x v="2"/>
    <x v="0"/>
    <x v="12"/>
    <x v="1"/>
    <x v="4"/>
    <x v="1"/>
    <x v="0"/>
    <n v="2"/>
    <n v="4952074.5036734734"/>
  </r>
  <r>
    <x v="4"/>
    <x v="2"/>
    <x v="0"/>
    <x v="12"/>
    <x v="1"/>
    <x v="4"/>
    <x v="1"/>
    <x v="1"/>
    <n v="15"/>
    <n v="36337433.544188693"/>
  </r>
  <r>
    <x v="4"/>
    <x v="2"/>
    <x v="0"/>
    <x v="12"/>
    <x v="1"/>
    <x v="3"/>
    <x v="0"/>
    <x v="0"/>
    <n v="1"/>
    <n v="3667053"/>
  </r>
  <r>
    <x v="4"/>
    <x v="2"/>
    <x v="0"/>
    <x v="12"/>
    <x v="1"/>
    <x v="3"/>
    <x v="3"/>
    <x v="0"/>
    <n v="337"/>
    <n v="1317362814"/>
  </r>
  <r>
    <x v="4"/>
    <x v="2"/>
    <x v="0"/>
    <x v="12"/>
    <x v="1"/>
    <x v="3"/>
    <x v="3"/>
    <x v="1"/>
    <n v="289"/>
    <n v="1093162473"/>
  </r>
  <r>
    <x v="4"/>
    <x v="2"/>
    <x v="0"/>
    <x v="12"/>
    <x v="1"/>
    <x v="3"/>
    <x v="4"/>
    <x v="0"/>
    <n v="657"/>
    <n v="1417455141"/>
  </r>
  <r>
    <x v="4"/>
    <x v="2"/>
    <x v="0"/>
    <x v="12"/>
    <x v="1"/>
    <x v="3"/>
    <x v="4"/>
    <x v="1"/>
    <n v="358"/>
    <n v="723016962"/>
  </r>
  <r>
    <x v="4"/>
    <x v="2"/>
    <x v="0"/>
    <x v="12"/>
    <x v="1"/>
    <x v="3"/>
    <x v="1"/>
    <x v="0"/>
    <n v="92"/>
    <n v="231550920"/>
  </r>
  <r>
    <x v="4"/>
    <x v="2"/>
    <x v="0"/>
    <x v="12"/>
    <x v="1"/>
    <x v="3"/>
    <x v="1"/>
    <x v="1"/>
    <n v="196"/>
    <n v="365825967"/>
  </r>
  <r>
    <x v="4"/>
    <x v="2"/>
    <x v="0"/>
    <x v="12"/>
    <x v="1"/>
    <x v="3"/>
    <x v="2"/>
    <x v="0"/>
    <n v="1171"/>
    <n v="915695757"/>
  </r>
  <r>
    <x v="4"/>
    <x v="2"/>
    <x v="0"/>
    <x v="12"/>
    <x v="1"/>
    <x v="3"/>
    <x v="2"/>
    <x v="1"/>
    <n v="5290"/>
    <n v="2635734510"/>
  </r>
  <r>
    <x v="4"/>
    <x v="2"/>
    <x v="0"/>
    <x v="13"/>
    <x v="0"/>
    <x v="0"/>
    <x v="0"/>
    <x v="0"/>
    <n v="17"/>
    <n v="185519314.26892236"/>
  </r>
  <r>
    <x v="4"/>
    <x v="2"/>
    <x v="0"/>
    <x v="13"/>
    <x v="0"/>
    <x v="0"/>
    <x v="0"/>
    <x v="1"/>
    <n v="16"/>
    <n v="174561646.24499997"/>
  </r>
  <r>
    <x v="4"/>
    <x v="2"/>
    <x v="0"/>
    <x v="13"/>
    <x v="0"/>
    <x v="0"/>
    <x v="3"/>
    <x v="0"/>
    <n v="20"/>
    <n v="130737377.87299533"/>
  </r>
  <r>
    <x v="4"/>
    <x v="2"/>
    <x v="0"/>
    <x v="13"/>
    <x v="0"/>
    <x v="0"/>
    <x v="3"/>
    <x v="1"/>
    <n v="13"/>
    <n v="82591710.899798274"/>
  </r>
  <r>
    <x v="4"/>
    <x v="2"/>
    <x v="0"/>
    <x v="13"/>
    <x v="0"/>
    <x v="0"/>
    <x v="4"/>
    <x v="1"/>
    <n v="2"/>
    <n v="5841444.0266666682"/>
  </r>
  <r>
    <x v="4"/>
    <x v="2"/>
    <x v="0"/>
    <x v="13"/>
    <x v="0"/>
    <x v="0"/>
    <x v="1"/>
    <x v="0"/>
    <n v="2"/>
    <n v="4813331.1567567596"/>
  </r>
  <r>
    <x v="4"/>
    <x v="2"/>
    <x v="0"/>
    <x v="13"/>
    <x v="0"/>
    <x v="0"/>
    <x v="1"/>
    <x v="1"/>
    <n v="10"/>
    <n v="23177917.864903845"/>
  </r>
  <r>
    <x v="4"/>
    <x v="2"/>
    <x v="0"/>
    <x v="13"/>
    <x v="0"/>
    <x v="0"/>
    <x v="2"/>
    <x v="0"/>
    <n v="2"/>
    <n v="3948482.5883333338"/>
  </r>
  <r>
    <x v="4"/>
    <x v="2"/>
    <x v="0"/>
    <x v="13"/>
    <x v="0"/>
    <x v="1"/>
    <x v="3"/>
    <x v="0"/>
    <n v="164"/>
    <n v="1072046498.5585618"/>
  </r>
  <r>
    <x v="4"/>
    <x v="2"/>
    <x v="0"/>
    <x v="13"/>
    <x v="0"/>
    <x v="1"/>
    <x v="3"/>
    <x v="1"/>
    <n v="168"/>
    <n v="1067339033.1666238"/>
  </r>
  <r>
    <x v="4"/>
    <x v="2"/>
    <x v="0"/>
    <x v="13"/>
    <x v="0"/>
    <x v="1"/>
    <x v="4"/>
    <x v="0"/>
    <n v="31"/>
    <n v="105550900.56498177"/>
  </r>
  <r>
    <x v="4"/>
    <x v="2"/>
    <x v="0"/>
    <x v="13"/>
    <x v="0"/>
    <x v="1"/>
    <x v="4"/>
    <x v="1"/>
    <n v="38"/>
    <n v="139865364.30942065"/>
  </r>
  <r>
    <x v="4"/>
    <x v="2"/>
    <x v="0"/>
    <x v="13"/>
    <x v="0"/>
    <x v="1"/>
    <x v="1"/>
    <x v="0"/>
    <n v="38"/>
    <n v="91453291.97837843"/>
  </r>
  <r>
    <x v="4"/>
    <x v="2"/>
    <x v="0"/>
    <x v="13"/>
    <x v="0"/>
    <x v="1"/>
    <x v="1"/>
    <x v="1"/>
    <n v="92"/>
    <n v="213236844.35711539"/>
  </r>
  <r>
    <x v="4"/>
    <x v="2"/>
    <x v="0"/>
    <x v="13"/>
    <x v="0"/>
    <x v="1"/>
    <x v="2"/>
    <x v="0"/>
    <n v="17"/>
    <n v="33562102.00083334"/>
  </r>
  <r>
    <x v="4"/>
    <x v="2"/>
    <x v="0"/>
    <x v="13"/>
    <x v="0"/>
    <x v="1"/>
    <x v="2"/>
    <x v="1"/>
    <n v="7"/>
    <n v="12393431.535000004"/>
  </r>
  <r>
    <x v="4"/>
    <x v="2"/>
    <x v="0"/>
    <x v="13"/>
    <x v="1"/>
    <x v="2"/>
    <x v="3"/>
    <x v="0"/>
    <n v="31"/>
    <n v="167523876"/>
  </r>
  <r>
    <x v="4"/>
    <x v="2"/>
    <x v="0"/>
    <x v="13"/>
    <x v="1"/>
    <x v="2"/>
    <x v="3"/>
    <x v="1"/>
    <n v="29"/>
    <n v="134925021"/>
  </r>
  <r>
    <x v="4"/>
    <x v="2"/>
    <x v="0"/>
    <x v="13"/>
    <x v="1"/>
    <x v="2"/>
    <x v="4"/>
    <x v="0"/>
    <n v="11"/>
    <n v="39205953"/>
  </r>
  <r>
    <x v="4"/>
    <x v="2"/>
    <x v="0"/>
    <x v="13"/>
    <x v="1"/>
    <x v="2"/>
    <x v="4"/>
    <x v="1"/>
    <n v="8"/>
    <n v="17204295"/>
  </r>
  <r>
    <x v="4"/>
    <x v="2"/>
    <x v="0"/>
    <x v="13"/>
    <x v="1"/>
    <x v="2"/>
    <x v="1"/>
    <x v="0"/>
    <n v="15"/>
    <n v="57261117"/>
  </r>
  <r>
    <x v="4"/>
    <x v="2"/>
    <x v="0"/>
    <x v="13"/>
    <x v="1"/>
    <x v="2"/>
    <x v="1"/>
    <x v="1"/>
    <n v="14"/>
    <n v="30110094"/>
  </r>
  <r>
    <x v="4"/>
    <x v="2"/>
    <x v="0"/>
    <x v="13"/>
    <x v="1"/>
    <x v="2"/>
    <x v="2"/>
    <x v="0"/>
    <n v="1"/>
    <n v="2429559"/>
  </r>
  <r>
    <x v="4"/>
    <x v="2"/>
    <x v="0"/>
    <x v="13"/>
    <x v="1"/>
    <x v="4"/>
    <x v="1"/>
    <x v="1"/>
    <n v="1"/>
    <n v="2317791.7864903845"/>
  </r>
  <r>
    <x v="4"/>
    <x v="2"/>
    <x v="0"/>
    <x v="14"/>
    <x v="0"/>
    <x v="0"/>
    <x v="0"/>
    <x v="0"/>
    <n v="116"/>
    <n v="1328158081.5799143"/>
  </r>
  <r>
    <x v="4"/>
    <x v="2"/>
    <x v="0"/>
    <x v="14"/>
    <x v="0"/>
    <x v="0"/>
    <x v="0"/>
    <x v="1"/>
    <n v="81"/>
    <n v="886133093.98551381"/>
  </r>
  <r>
    <x v="4"/>
    <x v="2"/>
    <x v="0"/>
    <x v="14"/>
    <x v="0"/>
    <x v="0"/>
    <x v="3"/>
    <x v="0"/>
    <n v="253"/>
    <n v="1574370553.7394044"/>
  </r>
  <r>
    <x v="4"/>
    <x v="2"/>
    <x v="0"/>
    <x v="14"/>
    <x v="0"/>
    <x v="0"/>
    <x v="3"/>
    <x v="1"/>
    <n v="304"/>
    <n v="1708596162.0332108"/>
  </r>
  <r>
    <x v="4"/>
    <x v="2"/>
    <x v="0"/>
    <x v="14"/>
    <x v="0"/>
    <x v="0"/>
    <x v="4"/>
    <x v="0"/>
    <n v="32"/>
    <n v="112935783.36493735"/>
  </r>
  <r>
    <x v="4"/>
    <x v="2"/>
    <x v="0"/>
    <x v="14"/>
    <x v="0"/>
    <x v="0"/>
    <x v="4"/>
    <x v="1"/>
    <n v="78"/>
    <n v="286734156.27540368"/>
  </r>
  <r>
    <x v="4"/>
    <x v="2"/>
    <x v="0"/>
    <x v="14"/>
    <x v="0"/>
    <x v="0"/>
    <x v="1"/>
    <x v="0"/>
    <n v="71"/>
    <n v="161950869.27160907"/>
  </r>
  <r>
    <x v="4"/>
    <x v="2"/>
    <x v="0"/>
    <x v="14"/>
    <x v="0"/>
    <x v="0"/>
    <x v="1"/>
    <x v="1"/>
    <n v="160"/>
    <n v="355061858.01503009"/>
  </r>
  <r>
    <x v="4"/>
    <x v="2"/>
    <x v="0"/>
    <x v="14"/>
    <x v="0"/>
    <x v="0"/>
    <x v="2"/>
    <x v="0"/>
    <n v="40"/>
    <n v="71166981.898314998"/>
  </r>
  <r>
    <x v="4"/>
    <x v="2"/>
    <x v="0"/>
    <x v="14"/>
    <x v="0"/>
    <x v="0"/>
    <x v="2"/>
    <x v="1"/>
    <n v="9"/>
    <n v="13495668.904166667"/>
  </r>
  <r>
    <x v="4"/>
    <x v="2"/>
    <x v="0"/>
    <x v="14"/>
    <x v="0"/>
    <x v="1"/>
    <x v="3"/>
    <x v="0"/>
    <n v="1759"/>
    <n v="11826123759.77158"/>
  </r>
  <r>
    <x v="4"/>
    <x v="2"/>
    <x v="0"/>
    <x v="14"/>
    <x v="0"/>
    <x v="1"/>
    <x v="3"/>
    <x v="1"/>
    <n v="2222"/>
    <n v="13975420949.023903"/>
  </r>
  <r>
    <x v="4"/>
    <x v="2"/>
    <x v="0"/>
    <x v="14"/>
    <x v="0"/>
    <x v="1"/>
    <x v="4"/>
    <x v="0"/>
    <n v="486"/>
    <n v="1727189816.5695653"/>
  </r>
  <r>
    <x v="4"/>
    <x v="2"/>
    <x v="0"/>
    <x v="14"/>
    <x v="0"/>
    <x v="1"/>
    <x v="4"/>
    <x v="1"/>
    <n v="888"/>
    <n v="3287066403.7510929"/>
  </r>
  <r>
    <x v="4"/>
    <x v="2"/>
    <x v="0"/>
    <x v="14"/>
    <x v="0"/>
    <x v="1"/>
    <x v="1"/>
    <x v="0"/>
    <n v="513"/>
    <n v="1332054365.3762667"/>
  </r>
  <r>
    <x v="4"/>
    <x v="2"/>
    <x v="0"/>
    <x v="14"/>
    <x v="0"/>
    <x v="1"/>
    <x v="1"/>
    <x v="1"/>
    <n v="736"/>
    <n v="1910033497.2949231"/>
  </r>
  <r>
    <x v="4"/>
    <x v="2"/>
    <x v="0"/>
    <x v="14"/>
    <x v="0"/>
    <x v="1"/>
    <x v="2"/>
    <x v="0"/>
    <n v="72"/>
    <n v="144288360.53523138"/>
  </r>
  <r>
    <x v="4"/>
    <x v="2"/>
    <x v="0"/>
    <x v="14"/>
    <x v="0"/>
    <x v="1"/>
    <x v="2"/>
    <x v="1"/>
    <n v="9"/>
    <n v="17880253.225833334"/>
  </r>
  <r>
    <x v="4"/>
    <x v="2"/>
    <x v="0"/>
    <x v="14"/>
    <x v="1"/>
    <x v="2"/>
    <x v="3"/>
    <x v="0"/>
    <n v="255"/>
    <n v="1158304107"/>
  </r>
  <r>
    <x v="4"/>
    <x v="2"/>
    <x v="0"/>
    <x v="14"/>
    <x v="1"/>
    <x v="2"/>
    <x v="3"/>
    <x v="1"/>
    <n v="212"/>
    <n v="918629961"/>
  </r>
  <r>
    <x v="4"/>
    <x v="2"/>
    <x v="0"/>
    <x v="14"/>
    <x v="1"/>
    <x v="2"/>
    <x v="4"/>
    <x v="0"/>
    <n v="29"/>
    <n v="104371101"/>
  </r>
  <r>
    <x v="4"/>
    <x v="2"/>
    <x v="0"/>
    <x v="14"/>
    <x v="1"/>
    <x v="2"/>
    <x v="4"/>
    <x v="1"/>
    <n v="27"/>
    <n v="82442733"/>
  </r>
  <r>
    <x v="4"/>
    <x v="2"/>
    <x v="0"/>
    <x v="14"/>
    <x v="1"/>
    <x v="2"/>
    <x v="1"/>
    <x v="0"/>
    <n v="48"/>
    <n v="138782247"/>
  </r>
  <r>
    <x v="4"/>
    <x v="2"/>
    <x v="0"/>
    <x v="14"/>
    <x v="1"/>
    <x v="2"/>
    <x v="1"/>
    <x v="1"/>
    <n v="47"/>
    <n v="104563791"/>
  </r>
  <r>
    <x v="4"/>
    <x v="2"/>
    <x v="0"/>
    <x v="14"/>
    <x v="1"/>
    <x v="4"/>
    <x v="0"/>
    <x v="0"/>
    <n v="5"/>
    <n v="45832126.968820006"/>
  </r>
  <r>
    <x v="4"/>
    <x v="2"/>
    <x v="0"/>
    <x v="14"/>
    <x v="1"/>
    <x v="4"/>
    <x v="0"/>
    <x v="1"/>
    <n v="4"/>
    <n v="43335646.398230001"/>
  </r>
  <r>
    <x v="4"/>
    <x v="2"/>
    <x v="0"/>
    <x v="14"/>
    <x v="1"/>
    <x v="4"/>
    <x v="3"/>
    <x v="0"/>
    <n v="17"/>
    <n v="111711654.30331744"/>
  </r>
  <r>
    <x v="4"/>
    <x v="2"/>
    <x v="0"/>
    <x v="14"/>
    <x v="1"/>
    <x v="4"/>
    <x v="3"/>
    <x v="1"/>
    <n v="45"/>
    <n v="264236612.2982237"/>
  </r>
  <r>
    <x v="4"/>
    <x v="2"/>
    <x v="0"/>
    <x v="14"/>
    <x v="1"/>
    <x v="4"/>
    <x v="4"/>
    <x v="0"/>
    <n v="4"/>
    <n v="12593747.52071999"/>
  </r>
  <r>
    <x v="4"/>
    <x v="2"/>
    <x v="0"/>
    <x v="14"/>
    <x v="1"/>
    <x v="4"/>
    <x v="4"/>
    <x v="1"/>
    <n v="17"/>
    <n v="55588775.013949223"/>
  </r>
  <r>
    <x v="4"/>
    <x v="2"/>
    <x v="0"/>
    <x v="14"/>
    <x v="1"/>
    <x v="4"/>
    <x v="1"/>
    <x v="0"/>
    <n v="24"/>
    <n v="63153278.454499766"/>
  </r>
  <r>
    <x v="4"/>
    <x v="2"/>
    <x v="0"/>
    <x v="14"/>
    <x v="1"/>
    <x v="4"/>
    <x v="1"/>
    <x v="1"/>
    <n v="47"/>
    <n v="116220464.53206438"/>
  </r>
  <r>
    <x v="4"/>
    <x v="2"/>
    <x v="0"/>
    <x v="14"/>
    <x v="1"/>
    <x v="4"/>
    <x v="2"/>
    <x v="0"/>
    <n v="4"/>
    <n v="7618297.1006393731"/>
  </r>
  <r>
    <x v="4"/>
    <x v="2"/>
    <x v="0"/>
    <x v="14"/>
    <x v="1"/>
    <x v="4"/>
    <x v="2"/>
    <x v="1"/>
    <n v="2"/>
    <n v="3689844.96"/>
  </r>
  <r>
    <x v="4"/>
    <x v="2"/>
    <x v="0"/>
    <x v="14"/>
    <x v="1"/>
    <x v="3"/>
    <x v="4"/>
    <x v="0"/>
    <n v="56"/>
    <n v="140229651.05999997"/>
  </r>
  <r>
    <x v="4"/>
    <x v="2"/>
    <x v="0"/>
    <x v="14"/>
    <x v="1"/>
    <x v="3"/>
    <x v="2"/>
    <x v="0"/>
    <n v="38"/>
    <n v="84873810"/>
  </r>
  <r>
    <x v="4"/>
    <x v="2"/>
    <x v="0"/>
    <x v="15"/>
    <x v="0"/>
    <x v="0"/>
    <x v="0"/>
    <x v="0"/>
    <n v="56"/>
    <n v="612045034.3316617"/>
  </r>
  <r>
    <x v="4"/>
    <x v="2"/>
    <x v="0"/>
    <x v="15"/>
    <x v="0"/>
    <x v="0"/>
    <x v="0"/>
    <x v="1"/>
    <n v="59"/>
    <n v="620431786.17964292"/>
  </r>
  <r>
    <x v="4"/>
    <x v="2"/>
    <x v="0"/>
    <x v="15"/>
    <x v="0"/>
    <x v="0"/>
    <x v="3"/>
    <x v="0"/>
    <n v="179"/>
    <n v="1291830506.0653145"/>
  </r>
  <r>
    <x v="4"/>
    <x v="2"/>
    <x v="0"/>
    <x v="15"/>
    <x v="0"/>
    <x v="0"/>
    <x v="3"/>
    <x v="1"/>
    <n v="245"/>
    <n v="1767040281.0598221"/>
  </r>
  <r>
    <x v="4"/>
    <x v="2"/>
    <x v="0"/>
    <x v="15"/>
    <x v="0"/>
    <x v="0"/>
    <x v="4"/>
    <x v="0"/>
    <n v="61"/>
    <n v="183404414.60835677"/>
  </r>
  <r>
    <x v="4"/>
    <x v="2"/>
    <x v="0"/>
    <x v="15"/>
    <x v="0"/>
    <x v="0"/>
    <x v="4"/>
    <x v="1"/>
    <n v="87"/>
    <n v="253384641.83887637"/>
  </r>
  <r>
    <x v="4"/>
    <x v="2"/>
    <x v="0"/>
    <x v="15"/>
    <x v="0"/>
    <x v="0"/>
    <x v="1"/>
    <x v="0"/>
    <n v="117"/>
    <n v="273114574.19486159"/>
  </r>
  <r>
    <x v="4"/>
    <x v="2"/>
    <x v="0"/>
    <x v="15"/>
    <x v="0"/>
    <x v="0"/>
    <x v="1"/>
    <x v="1"/>
    <n v="392"/>
    <n v="891976439.33178902"/>
  </r>
  <r>
    <x v="4"/>
    <x v="2"/>
    <x v="0"/>
    <x v="15"/>
    <x v="0"/>
    <x v="0"/>
    <x v="2"/>
    <x v="0"/>
    <n v="42"/>
    <n v="96419161.891539797"/>
  </r>
  <r>
    <x v="4"/>
    <x v="2"/>
    <x v="0"/>
    <x v="15"/>
    <x v="0"/>
    <x v="0"/>
    <x v="2"/>
    <x v="1"/>
    <n v="5"/>
    <n v="11980444.542857142"/>
  </r>
  <r>
    <x v="4"/>
    <x v="2"/>
    <x v="0"/>
    <x v="15"/>
    <x v="0"/>
    <x v="1"/>
    <x v="3"/>
    <x v="0"/>
    <n v="1418"/>
    <n v="10593912266.581079"/>
  </r>
  <r>
    <x v="4"/>
    <x v="2"/>
    <x v="0"/>
    <x v="15"/>
    <x v="0"/>
    <x v="1"/>
    <x v="3"/>
    <x v="1"/>
    <n v="2130"/>
    <n v="15640945490.137136"/>
  </r>
  <r>
    <x v="4"/>
    <x v="2"/>
    <x v="0"/>
    <x v="15"/>
    <x v="0"/>
    <x v="1"/>
    <x v="4"/>
    <x v="0"/>
    <n v="225"/>
    <n v="716630466.89674747"/>
  </r>
  <r>
    <x v="4"/>
    <x v="2"/>
    <x v="0"/>
    <x v="15"/>
    <x v="0"/>
    <x v="1"/>
    <x v="4"/>
    <x v="1"/>
    <n v="409"/>
    <n v="1285574807.0590649"/>
  </r>
  <r>
    <x v="4"/>
    <x v="2"/>
    <x v="0"/>
    <x v="15"/>
    <x v="0"/>
    <x v="1"/>
    <x v="1"/>
    <x v="0"/>
    <n v="492"/>
    <n v="1287617868.7478499"/>
  </r>
  <r>
    <x v="4"/>
    <x v="2"/>
    <x v="0"/>
    <x v="15"/>
    <x v="0"/>
    <x v="1"/>
    <x v="1"/>
    <x v="1"/>
    <n v="1142"/>
    <n v="2942584474.9464107"/>
  </r>
  <r>
    <x v="4"/>
    <x v="2"/>
    <x v="0"/>
    <x v="15"/>
    <x v="0"/>
    <x v="1"/>
    <x v="2"/>
    <x v="0"/>
    <n v="69"/>
    <n v="162726694.28440586"/>
  </r>
  <r>
    <x v="4"/>
    <x v="2"/>
    <x v="0"/>
    <x v="15"/>
    <x v="0"/>
    <x v="1"/>
    <x v="2"/>
    <x v="1"/>
    <n v="4"/>
    <n v="9618655.5428571422"/>
  </r>
  <r>
    <x v="4"/>
    <x v="2"/>
    <x v="0"/>
    <x v="15"/>
    <x v="0"/>
    <x v="3"/>
    <x v="1"/>
    <x v="1"/>
    <n v="1"/>
    <n v="2624536.1575052855"/>
  </r>
  <r>
    <x v="4"/>
    <x v="2"/>
    <x v="0"/>
    <x v="15"/>
    <x v="1"/>
    <x v="2"/>
    <x v="3"/>
    <x v="0"/>
    <n v="216"/>
    <n v="1313310895"/>
  </r>
  <r>
    <x v="4"/>
    <x v="2"/>
    <x v="0"/>
    <x v="15"/>
    <x v="1"/>
    <x v="2"/>
    <x v="3"/>
    <x v="1"/>
    <n v="229"/>
    <n v="1093319814"/>
  </r>
  <r>
    <x v="4"/>
    <x v="2"/>
    <x v="0"/>
    <x v="15"/>
    <x v="1"/>
    <x v="2"/>
    <x v="4"/>
    <x v="0"/>
    <n v="31"/>
    <n v="80293563"/>
  </r>
  <r>
    <x v="4"/>
    <x v="2"/>
    <x v="0"/>
    <x v="15"/>
    <x v="1"/>
    <x v="2"/>
    <x v="4"/>
    <x v="1"/>
    <n v="41"/>
    <n v="97012806"/>
  </r>
  <r>
    <x v="4"/>
    <x v="2"/>
    <x v="0"/>
    <x v="15"/>
    <x v="1"/>
    <x v="2"/>
    <x v="1"/>
    <x v="0"/>
    <n v="123"/>
    <n v="251898162"/>
  </r>
  <r>
    <x v="4"/>
    <x v="2"/>
    <x v="0"/>
    <x v="15"/>
    <x v="1"/>
    <x v="2"/>
    <x v="1"/>
    <x v="1"/>
    <n v="181"/>
    <n v="277402950"/>
  </r>
  <r>
    <x v="4"/>
    <x v="2"/>
    <x v="0"/>
    <x v="15"/>
    <x v="1"/>
    <x v="4"/>
    <x v="0"/>
    <x v="1"/>
    <n v="1"/>
    <n v="3839515.5"/>
  </r>
  <r>
    <x v="4"/>
    <x v="2"/>
    <x v="0"/>
    <x v="15"/>
    <x v="1"/>
    <x v="4"/>
    <x v="3"/>
    <x v="0"/>
    <n v="10"/>
    <n v="72249674.983071908"/>
  </r>
  <r>
    <x v="4"/>
    <x v="2"/>
    <x v="0"/>
    <x v="15"/>
    <x v="1"/>
    <x v="4"/>
    <x v="3"/>
    <x v="1"/>
    <n v="44"/>
    <n v="313724127.42542475"/>
  </r>
  <r>
    <x v="4"/>
    <x v="2"/>
    <x v="0"/>
    <x v="15"/>
    <x v="1"/>
    <x v="4"/>
    <x v="4"/>
    <x v="0"/>
    <n v="9"/>
    <n v="24919037.113594472"/>
  </r>
  <r>
    <x v="4"/>
    <x v="2"/>
    <x v="0"/>
    <x v="15"/>
    <x v="1"/>
    <x v="4"/>
    <x v="4"/>
    <x v="1"/>
    <n v="9"/>
    <n v="24881383.754394464"/>
  </r>
  <r>
    <x v="4"/>
    <x v="2"/>
    <x v="0"/>
    <x v="15"/>
    <x v="1"/>
    <x v="4"/>
    <x v="1"/>
    <x v="0"/>
    <n v="6"/>
    <n v="15746320.758606529"/>
  </r>
  <r>
    <x v="4"/>
    <x v="2"/>
    <x v="0"/>
    <x v="15"/>
    <x v="1"/>
    <x v="4"/>
    <x v="1"/>
    <x v="1"/>
    <n v="24"/>
    <n v="56494373.997335434"/>
  </r>
  <r>
    <x v="4"/>
    <x v="2"/>
    <x v="0"/>
    <x v="15"/>
    <x v="1"/>
    <x v="4"/>
    <x v="2"/>
    <x v="0"/>
    <n v="1"/>
    <n v="2412966.931034483"/>
  </r>
  <r>
    <x v="4"/>
    <x v="2"/>
    <x v="0"/>
    <x v="15"/>
    <x v="1"/>
    <x v="3"/>
    <x v="3"/>
    <x v="0"/>
    <n v="2"/>
    <n v="14820000"/>
  </r>
  <r>
    <x v="4"/>
    <x v="2"/>
    <x v="0"/>
    <x v="15"/>
    <x v="1"/>
    <x v="3"/>
    <x v="3"/>
    <x v="1"/>
    <n v="1"/>
    <n v="7155000"/>
  </r>
  <r>
    <x v="4"/>
    <x v="2"/>
    <x v="0"/>
    <x v="15"/>
    <x v="1"/>
    <x v="3"/>
    <x v="1"/>
    <x v="1"/>
    <n v="1"/>
    <n v="3603999"/>
  </r>
  <r>
    <x v="4"/>
    <x v="2"/>
    <x v="0"/>
    <x v="16"/>
    <x v="0"/>
    <x v="0"/>
    <x v="0"/>
    <x v="0"/>
    <n v="20"/>
    <n v="269480329.91390002"/>
  </r>
  <r>
    <x v="4"/>
    <x v="2"/>
    <x v="0"/>
    <x v="16"/>
    <x v="0"/>
    <x v="0"/>
    <x v="0"/>
    <x v="1"/>
    <n v="3"/>
    <n v="40054672.555859998"/>
  </r>
  <r>
    <x v="4"/>
    <x v="2"/>
    <x v="0"/>
    <x v="16"/>
    <x v="0"/>
    <x v="0"/>
    <x v="3"/>
    <x v="0"/>
    <n v="9"/>
    <n v="114692636.64348304"/>
  </r>
  <r>
    <x v="4"/>
    <x v="2"/>
    <x v="0"/>
    <x v="16"/>
    <x v="0"/>
    <x v="0"/>
    <x v="3"/>
    <x v="1"/>
    <n v="7"/>
    <n v="81659292.921470702"/>
  </r>
  <r>
    <x v="4"/>
    <x v="2"/>
    <x v="0"/>
    <x v="16"/>
    <x v="0"/>
    <x v="0"/>
    <x v="1"/>
    <x v="0"/>
    <n v="5"/>
    <n v="21168440.740722261"/>
  </r>
  <r>
    <x v="4"/>
    <x v="2"/>
    <x v="0"/>
    <x v="16"/>
    <x v="0"/>
    <x v="0"/>
    <x v="1"/>
    <x v="1"/>
    <n v="7"/>
    <n v="31799401.801508114"/>
  </r>
  <r>
    <x v="4"/>
    <x v="2"/>
    <x v="0"/>
    <x v="16"/>
    <x v="0"/>
    <x v="0"/>
    <x v="2"/>
    <x v="0"/>
    <n v="1"/>
    <n v="1980862.23"/>
  </r>
  <r>
    <x v="4"/>
    <x v="2"/>
    <x v="0"/>
    <x v="16"/>
    <x v="0"/>
    <x v="1"/>
    <x v="3"/>
    <x v="0"/>
    <n v="380"/>
    <n v="5247180822.0728798"/>
  </r>
  <r>
    <x v="4"/>
    <x v="2"/>
    <x v="0"/>
    <x v="16"/>
    <x v="0"/>
    <x v="1"/>
    <x v="3"/>
    <x v="1"/>
    <n v="209"/>
    <n v="2567856284.5754972"/>
  </r>
  <r>
    <x v="4"/>
    <x v="2"/>
    <x v="0"/>
    <x v="16"/>
    <x v="0"/>
    <x v="1"/>
    <x v="4"/>
    <x v="0"/>
    <n v="4"/>
    <n v="23908091.413229998"/>
  </r>
  <r>
    <x v="4"/>
    <x v="2"/>
    <x v="0"/>
    <x v="16"/>
    <x v="0"/>
    <x v="1"/>
    <x v="4"/>
    <x v="1"/>
    <n v="11"/>
    <n v="35958946.409999996"/>
  </r>
  <r>
    <x v="4"/>
    <x v="2"/>
    <x v="0"/>
    <x v="16"/>
    <x v="0"/>
    <x v="1"/>
    <x v="1"/>
    <x v="0"/>
    <n v="89"/>
    <n v="335413223.12747866"/>
  </r>
  <r>
    <x v="4"/>
    <x v="2"/>
    <x v="0"/>
    <x v="16"/>
    <x v="0"/>
    <x v="1"/>
    <x v="1"/>
    <x v="1"/>
    <n v="89"/>
    <n v="369220062.80528188"/>
  </r>
  <r>
    <x v="4"/>
    <x v="2"/>
    <x v="0"/>
    <x v="16"/>
    <x v="0"/>
    <x v="1"/>
    <x v="2"/>
    <x v="0"/>
    <n v="3"/>
    <n v="6877453.3433999997"/>
  </r>
  <r>
    <x v="4"/>
    <x v="2"/>
    <x v="0"/>
    <x v="16"/>
    <x v="0"/>
    <x v="1"/>
    <x v="2"/>
    <x v="1"/>
    <n v="2"/>
    <n v="3878433.13521"/>
  </r>
  <r>
    <x v="4"/>
    <x v="2"/>
    <x v="0"/>
    <x v="16"/>
    <x v="1"/>
    <x v="2"/>
    <x v="3"/>
    <x v="0"/>
    <n v="75"/>
    <n v="382813134"/>
  </r>
  <r>
    <x v="4"/>
    <x v="2"/>
    <x v="0"/>
    <x v="16"/>
    <x v="1"/>
    <x v="2"/>
    <x v="3"/>
    <x v="1"/>
    <n v="36"/>
    <n v="144941160"/>
  </r>
  <r>
    <x v="4"/>
    <x v="2"/>
    <x v="0"/>
    <x v="16"/>
    <x v="1"/>
    <x v="2"/>
    <x v="4"/>
    <x v="0"/>
    <n v="29"/>
    <n v="85709328"/>
  </r>
  <r>
    <x v="4"/>
    <x v="2"/>
    <x v="0"/>
    <x v="16"/>
    <x v="1"/>
    <x v="2"/>
    <x v="4"/>
    <x v="1"/>
    <n v="11"/>
    <n v="32958054"/>
  </r>
  <r>
    <x v="4"/>
    <x v="2"/>
    <x v="0"/>
    <x v="16"/>
    <x v="1"/>
    <x v="2"/>
    <x v="1"/>
    <x v="0"/>
    <n v="10"/>
    <n v="27068997"/>
  </r>
  <r>
    <x v="4"/>
    <x v="2"/>
    <x v="0"/>
    <x v="16"/>
    <x v="1"/>
    <x v="2"/>
    <x v="1"/>
    <x v="1"/>
    <n v="6"/>
    <n v="14899266"/>
  </r>
  <r>
    <x v="4"/>
    <x v="2"/>
    <x v="0"/>
    <x v="16"/>
    <x v="1"/>
    <x v="2"/>
    <x v="2"/>
    <x v="0"/>
    <n v="2"/>
    <n v="3510000"/>
  </r>
  <r>
    <x v="4"/>
    <x v="2"/>
    <x v="0"/>
    <x v="16"/>
    <x v="1"/>
    <x v="2"/>
    <x v="2"/>
    <x v="1"/>
    <n v="1"/>
    <n v="2400000"/>
  </r>
  <r>
    <x v="4"/>
    <x v="2"/>
    <x v="0"/>
    <x v="16"/>
    <x v="1"/>
    <x v="4"/>
    <x v="3"/>
    <x v="0"/>
    <n v="1"/>
    <n v="11137165.858247485"/>
  </r>
  <r>
    <x v="4"/>
    <x v="2"/>
    <x v="0"/>
    <x v="16"/>
    <x v="1"/>
    <x v="4"/>
    <x v="4"/>
    <x v="0"/>
    <n v="1"/>
    <n v="4912677.90441"/>
  </r>
  <r>
    <x v="4"/>
    <x v="2"/>
    <x v="0"/>
    <x v="16"/>
    <x v="1"/>
    <x v="4"/>
    <x v="1"/>
    <x v="0"/>
    <n v="2"/>
    <n v="4959508.754999999"/>
  </r>
  <r>
    <x v="4"/>
    <x v="2"/>
    <x v="0"/>
    <x v="16"/>
    <x v="1"/>
    <x v="4"/>
    <x v="1"/>
    <x v="1"/>
    <n v="3"/>
    <n v="11248743.700171784"/>
  </r>
  <r>
    <x v="4"/>
    <x v="2"/>
    <x v="0"/>
    <x v="17"/>
    <x v="0"/>
    <x v="0"/>
    <x v="0"/>
    <x v="0"/>
    <n v="104"/>
    <n v="1001493907.909918"/>
  </r>
  <r>
    <x v="4"/>
    <x v="2"/>
    <x v="0"/>
    <x v="17"/>
    <x v="0"/>
    <x v="0"/>
    <x v="0"/>
    <x v="1"/>
    <n v="71"/>
    <n v="645610935.49230003"/>
  </r>
  <r>
    <x v="4"/>
    <x v="2"/>
    <x v="0"/>
    <x v="17"/>
    <x v="0"/>
    <x v="0"/>
    <x v="3"/>
    <x v="0"/>
    <n v="118"/>
    <n v="730339841.05285454"/>
  </r>
  <r>
    <x v="4"/>
    <x v="2"/>
    <x v="0"/>
    <x v="17"/>
    <x v="0"/>
    <x v="0"/>
    <x v="3"/>
    <x v="1"/>
    <n v="148"/>
    <n v="887959898.67546391"/>
  </r>
  <r>
    <x v="4"/>
    <x v="2"/>
    <x v="0"/>
    <x v="17"/>
    <x v="0"/>
    <x v="0"/>
    <x v="4"/>
    <x v="0"/>
    <n v="9"/>
    <n v="31911391.11082143"/>
  </r>
  <r>
    <x v="4"/>
    <x v="2"/>
    <x v="0"/>
    <x v="17"/>
    <x v="0"/>
    <x v="0"/>
    <x v="4"/>
    <x v="1"/>
    <n v="53"/>
    <n v="154857879.31857258"/>
  </r>
  <r>
    <x v="4"/>
    <x v="2"/>
    <x v="0"/>
    <x v="17"/>
    <x v="0"/>
    <x v="0"/>
    <x v="1"/>
    <x v="0"/>
    <n v="45"/>
    <n v="106755430.08365405"/>
  </r>
  <r>
    <x v="4"/>
    <x v="2"/>
    <x v="0"/>
    <x v="17"/>
    <x v="0"/>
    <x v="0"/>
    <x v="1"/>
    <x v="1"/>
    <n v="59"/>
    <n v="140000427.03824496"/>
  </r>
  <r>
    <x v="4"/>
    <x v="2"/>
    <x v="0"/>
    <x v="17"/>
    <x v="0"/>
    <x v="0"/>
    <x v="2"/>
    <x v="0"/>
    <n v="20"/>
    <n v="39675478.447416671"/>
  </r>
  <r>
    <x v="4"/>
    <x v="2"/>
    <x v="0"/>
    <x v="17"/>
    <x v="0"/>
    <x v="0"/>
    <x v="2"/>
    <x v="1"/>
    <n v="1"/>
    <n v="1980862.23"/>
  </r>
  <r>
    <x v="4"/>
    <x v="2"/>
    <x v="0"/>
    <x v="17"/>
    <x v="0"/>
    <x v="1"/>
    <x v="3"/>
    <x v="0"/>
    <n v="1433"/>
    <n v="8881419630.0466423"/>
  </r>
  <r>
    <x v="4"/>
    <x v="2"/>
    <x v="0"/>
    <x v="17"/>
    <x v="0"/>
    <x v="1"/>
    <x v="3"/>
    <x v="1"/>
    <n v="1737"/>
    <n v="10172333664.168346"/>
  </r>
  <r>
    <x v="4"/>
    <x v="2"/>
    <x v="0"/>
    <x v="17"/>
    <x v="0"/>
    <x v="1"/>
    <x v="4"/>
    <x v="0"/>
    <n v="259"/>
    <n v="681738633.98952079"/>
  </r>
  <r>
    <x v="4"/>
    <x v="2"/>
    <x v="0"/>
    <x v="17"/>
    <x v="0"/>
    <x v="1"/>
    <x v="4"/>
    <x v="1"/>
    <n v="357"/>
    <n v="1005038562.9610898"/>
  </r>
  <r>
    <x v="4"/>
    <x v="2"/>
    <x v="0"/>
    <x v="17"/>
    <x v="0"/>
    <x v="1"/>
    <x v="1"/>
    <x v="0"/>
    <n v="282"/>
    <n v="664667997.8655746"/>
  </r>
  <r>
    <x v="4"/>
    <x v="2"/>
    <x v="0"/>
    <x v="17"/>
    <x v="0"/>
    <x v="1"/>
    <x v="1"/>
    <x v="1"/>
    <n v="356"/>
    <n v="845170888.24413788"/>
  </r>
  <r>
    <x v="4"/>
    <x v="2"/>
    <x v="0"/>
    <x v="17"/>
    <x v="0"/>
    <x v="1"/>
    <x v="2"/>
    <x v="0"/>
    <n v="169"/>
    <n v="335253531.2664938"/>
  </r>
  <r>
    <x v="4"/>
    <x v="2"/>
    <x v="0"/>
    <x v="17"/>
    <x v="0"/>
    <x v="1"/>
    <x v="2"/>
    <x v="1"/>
    <n v="25"/>
    <n v="49264507.424999997"/>
  </r>
  <r>
    <x v="4"/>
    <x v="2"/>
    <x v="0"/>
    <x v="17"/>
    <x v="1"/>
    <x v="2"/>
    <x v="3"/>
    <x v="0"/>
    <n v="573"/>
    <n v="2614451055.4464283"/>
  </r>
  <r>
    <x v="4"/>
    <x v="2"/>
    <x v="0"/>
    <x v="17"/>
    <x v="1"/>
    <x v="2"/>
    <x v="3"/>
    <x v="1"/>
    <n v="490"/>
    <n v="2088185892.375"/>
  </r>
  <r>
    <x v="4"/>
    <x v="2"/>
    <x v="0"/>
    <x v="17"/>
    <x v="1"/>
    <x v="2"/>
    <x v="4"/>
    <x v="0"/>
    <n v="77"/>
    <n v="230939417.5"/>
  </r>
  <r>
    <x v="4"/>
    <x v="2"/>
    <x v="0"/>
    <x v="17"/>
    <x v="1"/>
    <x v="2"/>
    <x v="4"/>
    <x v="1"/>
    <n v="91"/>
    <n v="201632166"/>
  </r>
  <r>
    <x v="4"/>
    <x v="2"/>
    <x v="0"/>
    <x v="17"/>
    <x v="1"/>
    <x v="2"/>
    <x v="1"/>
    <x v="0"/>
    <n v="21"/>
    <n v="48121143"/>
  </r>
  <r>
    <x v="4"/>
    <x v="2"/>
    <x v="0"/>
    <x v="17"/>
    <x v="1"/>
    <x v="2"/>
    <x v="1"/>
    <x v="1"/>
    <n v="19"/>
    <n v="39889137"/>
  </r>
  <r>
    <x v="4"/>
    <x v="2"/>
    <x v="0"/>
    <x v="17"/>
    <x v="1"/>
    <x v="2"/>
    <x v="2"/>
    <x v="0"/>
    <n v="2"/>
    <n v="3814410"/>
  </r>
  <r>
    <x v="4"/>
    <x v="2"/>
    <x v="0"/>
    <x v="17"/>
    <x v="1"/>
    <x v="2"/>
    <x v="2"/>
    <x v="1"/>
    <n v="6"/>
    <n v="10144911"/>
  </r>
  <r>
    <x v="4"/>
    <x v="2"/>
    <x v="0"/>
    <x v="17"/>
    <x v="1"/>
    <x v="4"/>
    <x v="0"/>
    <x v="0"/>
    <n v="1"/>
    <n v="4287978.5549999997"/>
  </r>
  <r>
    <x v="4"/>
    <x v="2"/>
    <x v="0"/>
    <x v="17"/>
    <x v="1"/>
    <x v="4"/>
    <x v="0"/>
    <x v="1"/>
    <n v="2"/>
    <n v="18665653.611615002"/>
  </r>
  <r>
    <x v="4"/>
    <x v="2"/>
    <x v="0"/>
    <x v="17"/>
    <x v="1"/>
    <x v="4"/>
    <x v="3"/>
    <x v="0"/>
    <n v="9"/>
    <n v="56884224.02736894"/>
  </r>
  <r>
    <x v="4"/>
    <x v="2"/>
    <x v="0"/>
    <x v="17"/>
    <x v="1"/>
    <x v="4"/>
    <x v="3"/>
    <x v="1"/>
    <n v="14"/>
    <n v="88233579.440705642"/>
  </r>
  <r>
    <x v="4"/>
    <x v="2"/>
    <x v="0"/>
    <x v="17"/>
    <x v="1"/>
    <x v="4"/>
    <x v="4"/>
    <x v="0"/>
    <n v="2"/>
    <n v="6271523.0056578964"/>
  </r>
  <r>
    <x v="4"/>
    <x v="2"/>
    <x v="0"/>
    <x v="17"/>
    <x v="1"/>
    <x v="4"/>
    <x v="4"/>
    <x v="1"/>
    <n v="4"/>
    <n v="10278328.00756946"/>
  </r>
  <r>
    <x v="4"/>
    <x v="2"/>
    <x v="0"/>
    <x v="17"/>
    <x v="1"/>
    <x v="4"/>
    <x v="1"/>
    <x v="0"/>
    <n v="2"/>
    <n v="4707655.5028289482"/>
  </r>
  <r>
    <x v="4"/>
    <x v="2"/>
    <x v="0"/>
    <x v="17"/>
    <x v="1"/>
    <x v="4"/>
    <x v="1"/>
    <x v="1"/>
    <n v="5"/>
    <n v="11797078.952531531"/>
  </r>
  <r>
    <x v="4"/>
    <x v="2"/>
    <x v="0"/>
    <x v="17"/>
    <x v="1"/>
    <x v="4"/>
    <x v="2"/>
    <x v="0"/>
    <n v="2"/>
    <n v="4049697.6735000005"/>
  </r>
  <r>
    <x v="4"/>
    <x v="2"/>
    <x v="0"/>
    <x v="18"/>
    <x v="0"/>
    <x v="0"/>
    <x v="0"/>
    <x v="0"/>
    <n v="29"/>
    <n v="320118994.86420858"/>
  </r>
  <r>
    <x v="4"/>
    <x v="2"/>
    <x v="0"/>
    <x v="18"/>
    <x v="0"/>
    <x v="0"/>
    <x v="0"/>
    <x v="1"/>
    <n v="11"/>
    <n v="149162355.85984498"/>
  </r>
  <r>
    <x v="4"/>
    <x v="2"/>
    <x v="0"/>
    <x v="18"/>
    <x v="0"/>
    <x v="0"/>
    <x v="3"/>
    <x v="0"/>
    <n v="13"/>
    <n v="94693948.729741052"/>
  </r>
  <r>
    <x v="4"/>
    <x v="2"/>
    <x v="0"/>
    <x v="18"/>
    <x v="0"/>
    <x v="0"/>
    <x v="3"/>
    <x v="1"/>
    <n v="4"/>
    <n v="27550597.850702781"/>
  </r>
  <r>
    <x v="4"/>
    <x v="2"/>
    <x v="0"/>
    <x v="18"/>
    <x v="0"/>
    <x v="0"/>
    <x v="4"/>
    <x v="0"/>
    <n v="1"/>
    <n v="2837954.3060439564"/>
  </r>
  <r>
    <x v="4"/>
    <x v="2"/>
    <x v="0"/>
    <x v="18"/>
    <x v="0"/>
    <x v="0"/>
    <x v="4"/>
    <x v="1"/>
    <n v="2"/>
    <n v="5841142.3780337013"/>
  </r>
  <r>
    <x v="4"/>
    <x v="2"/>
    <x v="0"/>
    <x v="18"/>
    <x v="0"/>
    <x v="0"/>
    <x v="1"/>
    <x v="0"/>
    <n v="3"/>
    <n v="7584725.2619298259"/>
  </r>
  <r>
    <x v="4"/>
    <x v="2"/>
    <x v="0"/>
    <x v="18"/>
    <x v="0"/>
    <x v="0"/>
    <x v="1"/>
    <x v="1"/>
    <n v="4"/>
    <n v="9956602.2118970603"/>
  </r>
  <r>
    <x v="4"/>
    <x v="2"/>
    <x v="0"/>
    <x v="18"/>
    <x v="0"/>
    <x v="1"/>
    <x v="3"/>
    <x v="0"/>
    <n v="279"/>
    <n v="1953233072.9163952"/>
  </r>
  <r>
    <x v="4"/>
    <x v="2"/>
    <x v="0"/>
    <x v="18"/>
    <x v="0"/>
    <x v="1"/>
    <x v="3"/>
    <x v="1"/>
    <n v="257"/>
    <n v="1772339346.6626534"/>
  </r>
  <r>
    <x v="4"/>
    <x v="2"/>
    <x v="0"/>
    <x v="18"/>
    <x v="0"/>
    <x v="1"/>
    <x v="4"/>
    <x v="0"/>
    <n v="122"/>
    <n v="411404200.30202621"/>
  </r>
  <r>
    <x v="4"/>
    <x v="2"/>
    <x v="0"/>
    <x v="18"/>
    <x v="0"/>
    <x v="1"/>
    <x v="4"/>
    <x v="1"/>
    <n v="115"/>
    <n v="364449671.94012254"/>
  </r>
  <r>
    <x v="4"/>
    <x v="2"/>
    <x v="0"/>
    <x v="18"/>
    <x v="0"/>
    <x v="1"/>
    <x v="1"/>
    <x v="0"/>
    <n v="105"/>
    <n v="258136378.40973699"/>
  </r>
  <r>
    <x v="4"/>
    <x v="2"/>
    <x v="0"/>
    <x v="18"/>
    <x v="0"/>
    <x v="1"/>
    <x v="1"/>
    <x v="1"/>
    <n v="110"/>
    <n v="263493625.41867658"/>
  </r>
  <r>
    <x v="4"/>
    <x v="2"/>
    <x v="0"/>
    <x v="18"/>
    <x v="0"/>
    <x v="1"/>
    <x v="2"/>
    <x v="0"/>
    <n v="20"/>
    <n v="40032390.13499999"/>
  </r>
  <r>
    <x v="4"/>
    <x v="2"/>
    <x v="0"/>
    <x v="18"/>
    <x v="0"/>
    <x v="1"/>
    <x v="2"/>
    <x v="1"/>
    <n v="13"/>
    <n v="25024423.649999999"/>
  </r>
  <r>
    <x v="4"/>
    <x v="2"/>
    <x v="0"/>
    <x v="18"/>
    <x v="1"/>
    <x v="2"/>
    <x v="3"/>
    <x v="0"/>
    <n v="348"/>
    <n v="2107576653"/>
  </r>
  <r>
    <x v="4"/>
    <x v="2"/>
    <x v="0"/>
    <x v="18"/>
    <x v="1"/>
    <x v="2"/>
    <x v="3"/>
    <x v="1"/>
    <n v="176"/>
    <n v="1125724359"/>
  </r>
  <r>
    <x v="4"/>
    <x v="2"/>
    <x v="0"/>
    <x v="18"/>
    <x v="1"/>
    <x v="2"/>
    <x v="4"/>
    <x v="0"/>
    <n v="265"/>
    <n v="698213229"/>
  </r>
  <r>
    <x v="4"/>
    <x v="2"/>
    <x v="0"/>
    <x v="18"/>
    <x v="1"/>
    <x v="2"/>
    <x v="4"/>
    <x v="1"/>
    <n v="63"/>
    <n v="166653288"/>
  </r>
  <r>
    <x v="4"/>
    <x v="2"/>
    <x v="0"/>
    <x v="18"/>
    <x v="1"/>
    <x v="2"/>
    <x v="1"/>
    <x v="0"/>
    <n v="13"/>
    <n v="29082117"/>
  </r>
  <r>
    <x v="4"/>
    <x v="2"/>
    <x v="0"/>
    <x v="18"/>
    <x v="1"/>
    <x v="2"/>
    <x v="1"/>
    <x v="1"/>
    <n v="20"/>
    <n v="47782755"/>
  </r>
  <r>
    <x v="4"/>
    <x v="2"/>
    <x v="0"/>
    <x v="18"/>
    <x v="1"/>
    <x v="2"/>
    <x v="2"/>
    <x v="0"/>
    <n v="11"/>
    <n v="20859852"/>
  </r>
  <r>
    <x v="4"/>
    <x v="2"/>
    <x v="0"/>
    <x v="18"/>
    <x v="1"/>
    <x v="2"/>
    <x v="2"/>
    <x v="1"/>
    <n v="9"/>
    <n v="8989656"/>
  </r>
  <r>
    <x v="4"/>
    <x v="2"/>
    <x v="0"/>
    <x v="18"/>
    <x v="1"/>
    <x v="4"/>
    <x v="0"/>
    <x v="1"/>
    <n v="1"/>
    <n v="3615218.6550000003"/>
  </r>
  <r>
    <x v="4"/>
    <x v="2"/>
    <x v="0"/>
    <x v="18"/>
    <x v="1"/>
    <x v="4"/>
    <x v="3"/>
    <x v="0"/>
    <n v="2"/>
    <n v="13653095.140042793"/>
  </r>
  <r>
    <x v="4"/>
    <x v="2"/>
    <x v="0"/>
    <x v="18"/>
    <x v="1"/>
    <x v="4"/>
    <x v="3"/>
    <x v="1"/>
    <n v="2"/>
    <n v="13618331.569650512"/>
  </r>
  <r>
    <x v="4"/>
    <x v="2"/>
    <x v="0"/>
    <x v="18"/>
    <x v="1"/>
    <x v="4"/>
    <x v="4"/>
    <x v="1"/>
    <n v="1"/>
    <n v="2992234.1905337023"/>
  </r>
  <r>
    <x v="4"/>
    <x v="2"/>
    <x v="0"/>
    <x v="18"/>
    <x v="1"/>
    <x v="4"/>
    <x v="1"/>
    <x v="0"/>
    <n v="1"/>
    <n v="2432783.536666668"/>
  </r>
  <r>
    <x v="4"/>
    <x v="2"/>
    <x v="0"/>
    <x v="18"/>
    <x v="1"/>
    <x v="4"/>
    <x v="1"/>
    <x v="1"/>
    <n v="2"/>
    <n v="4754205.7436470613"/>
  </r>
  <r>
    <x v="4"/>
    <x v="2"/>
    <x v="0"/>
    <x v="18"/>
    <x v="1"/>
    <x v="4"/>
    <x v="2"/>
    <x v="0"/>
    <n v="1"/>
    <n v="1928082.0949999997"/>
  </r>
  <r>
    <x v="4"/>
    <x v="2"/>
    <x v="0"/>
    <x v="19"/>
    <x v="0"/>
    <x v="0"/>
    <x v="0"/>
    <x v="0"/>
    <n v="35"/>
    <n v="261645642.29717907"/>
  </r>
  <r>
    <x v="4"/>
    <x v="2"/>
    <x v="0"/>
    <x v="19"/>
    <x v="0"/>
    <x v="0"/>
    <x v="0"/>
    <x v="1"/>
    <n v="40"/>
    <n v="306011854.54654855"/>
  </r>
  <r>
    <x v="4"/>
    <x v="2"/>
    <x v="0"/>
    <x v="19"/>
    <x v="0"/>
    <x v="0"/>
    <x v="3"/>
    <x v="1"/>
    <n v="1"/>
    <n v="6044179.0060660485"/>
  </r>
  <r>
    <x v="4"/>
    <x v="2"/>
    <x v="0"/>
    <x v="19"/>
    <x v="0"/>
    <x v="0"/>
    <x v="1"/>
    <x v="0"/>
    <n v="8"/>
    <n v="18658081.733217694"/>
  </r>
  <r>
    <x v="4"/>
    <x v="2"/>
    <x v="0"/>
    <x v="19"/>
    <x v="0"/>
    <x v="0"/>
    <x v="1"/>
    <x v="1"/>
    <n v="5"/>
    <n v="11434071.443303572"/>
  </r>
  <r>
    <x v="4"/>
    <x v="2"/>
    <x v="0"/>
    <x v="19"/>
    <x v="0"/>
    <x v="0"/>
    <x v="2"/>
    <x v="0"/>
    <n v="1"/>
    <n v="1602243.63"/>
  </r>
  <r>
    <x v="4"/>
    <x v="2"/>
    <x v="0"/>
    <x v="19"/>
    <x v="0"/>
    <x v="1"/>
    <x v="3"/>
    <x v="0"/>
    <n v="133"/>
    <n v="785759651.06216633"/>
  </r>
  <r>
    <x v="4"/>
    <x v="2"/>
    <x v="0"/>
    <x v="19"/>
    <x v="0"/>
    <x v="1"/>
    <x v="3"/>
    <x v="1"/>
    <n v="152"/>
    <n v="845089764.0210799"/>
  </r>
  <r>
    <x v="4"/>
    <x v="2"/>
    <x v="0"/>
    <x v="19"/>
    <x v="0"/>
    <x v="1"/>
    <x v="1"/>
    <x v="0"/>
    <n v="73"/>
    <n v="170880966.69441375"/>
  </r>
  <r>
    <x v="4"/>
    <x v="2"/>
    <x v="0"/>
    <x v="19"/>
    <x v="0"/>
    <x v="1"/>
    <x v="1"/>
    <x v="1"/>
    <n v="67"/>
    <n v="160640481.89787772"/>
  </r>
  <r>
    <x v="4"/>
    <x v="2"/>
    <x v="0"/>
    <x v="19"/>
    <x v="0"/>
    <x v="1"/>
    <x v="2"/>
    <x v="0"/>
    <n v="1"/>
    <n v="1602243.63"/>
  </r>
  <r>
    <x v="4"/>
    <x v="2"/>
    <x v="0"/>
    <x v="19"/>
    <x v="0"/>
    <x v="1"/>
    <x v="2"/>
    <x v="1"/>
    <n v="5"/>
    <n v="8495816.7149999999"/>
  </r>
  <r>
    <x v="4"/>
    <x v="2"/>
    <x v="0"/>
    <x v="19"/>
    <x v="1"/>
    <x v="2"/>
    <x v="0"/>
    <x v="1"/>
    <n v="1"/>
    <n v="8754300"/>
  </r>
  <r>
    <x v="4"/>
    <x v="2"/>
    <x v="0"/>
    <x v="19"/>
    <x v="1"/>
    <x v="2"/>
    <x v="3"/>
    <x v="0"/>
    <n v="105"/>
    <n v="553745007"/>
  </r>
  <r>
    <x v="4"/>
    <x v="2"/>
    <x v="0"/>
    <x v="19"/>
    <x v="1"/>
    <x v="2"/>
    <x v="3"/>
    <x v="1"/>
    <n v="89"/>
    <n v="440358639"/>
  </r>
  <r>
    <x v="4"/>
    <x v="2"/>
    <x v="0"/>
    <x v="19"/>
    <x v="1"/>
    <x v="2"/>
    <x v="4"/>
    <x v="1"/>
    <n v="1"/>
    <n v="4410405"/>
  </r>
  <r>
    <x v="4"/>
    <x v="2"/>
    <x v="0"/>
    <x v="19"/>
    <x v="1"/>
    <x v="2"/>
    <x v="1"/>
    <x v="0"/>
    <n v="20"/>
    <n v="52314972"/>
  </r>
  <r>
    <x v="4"/>
    <x v="2"/>
    <x v="0"/>
    <x v="19"/>
    <x v="1"/>
    <x v="2"/>
    <x v="1"/>
    <x v="1"/>
    <n v="23"/>
    <n v="46510359"/>
  </r>
  <r>
    <x v="4"/>
    <x v="2"/>
    <x v="0"/>
    <x v="19"/>
    <x v="1"/>
    <x v="4"/>
    <x v="3"/>
    <x v="0"/>
    <n v="1"/>
    <n v="5973388.641804643"/>
  </r>
  <r>
    <x v="4"/>
    <x v="2"/>
    <x v="0"/>
    <x v="19"/>
    <x v="1"/>
    <x v="4"/>
    <x v="1"/>
    <x v="1"/>
    <n v="1"/>
    <n v="2905474.6684615384"/>
  </r>
  <r>
    <x v="4"/>
    <x v="2"/>
    <x v="0"/>
    <x v="20"/>
    <x v="0"/>
    <x v="0"/>
    <x v="0"/>
    <x v="0"/>
    <n v="43"/>
    <n v="506137708.82249057"/>
  </r>
  <r>
    <x v="4"/>
    <x v="2"/>
    <x v="0"/>
    <x v="20"/>
    <x v="0"/>
    <x v="0"/>
    <x v="0"/>
    <x v="1"/>
    <n v="40"/>
    <n v="415794328.39533186"/>
  </r>
  <r>
    <x v="4"/>
    <x v="2"/>
    <x v="0"/>
    <x v="20"/>
    <x v="0"/>
    <x v="0"/>
    <x v="3"/>
    <x v="0"/>
    <n v="67"/>
    <n v="465070559.43521756"/>
  </r>
  <r>
    <x v="4"/>
    <x v="2"/>
    <x v="0"/>
    <x v="20"/>
    <x v="0"/>
    <x v="0"/>
    <x v="3"/>
    <x v="1"/>
    <n v="35"/>
    <n v="228322894.53988576"/>
  </r>
  <r>
    <x v="4"/>
    <x v="2"/>
    <x v="0"/>
    <x v="20"/>
    <x v="0"/>
    <x v="0"/>
    <x v="4"/>
    <x v="0"/>
    <n v="5"/>
    <n v="22298599.015500002"/>
  </r>
  <r>
    <x v="4"/>
    <x v="2"/>
    <x v="0"/>
    <x v="20"/>
    <x v="0"/>
    <x v="0"/>
    <x v="4"/>
    <x v="1"/>
    <n v="5"/>
    <n v="21679466.981141686"/>
  </r>
  <r>
    <x v="4"/>
    <x v="2"/>
    <x v="0"/>
    <x v="20"/>
    <x v="0"/>
    <x v="0"/>
    <x v="1"/>
    <x v="0"/>
    <n v="13"/>
    <n v="30780494.25672169"/>
  </r>
  <r>
    <x v="4"/>
    <x v="2"/>
    <x v="0"/>
    <x v="20"/>
    <x v="0"/>
    <x v="0"/>
    <x v="1"/>
    <x v="1"/>
    <n v="23"/>
    <n v="58564637.657332018"/>
  </r>
  <r>
    <x v="4"/>
    <x v="2"/>
    <x v="0"/>
    <x v="20"/>
    <x v="0"/>
    <x v="0"/>
    <x v="2"/>
    <x v="0"/>
    <n v="2"/>
    <n v="3503827.605"/>
  </r>
  <r>
    <x v="4"/>
    <x v="2"/>
    <x v="0"/>
    <x v="20"/>
    <x v="0"/>
    <x v="1"/>
    <x v="3"/>
    <x v="0"/>
    <n v="685"/>
    <n v="4461667191.7234039"/>
  </r>
  <r>
    <x v="4"/>
    <x v="2"/>
    <x v="0"/>
    <x v="20"/>
    <x v="0"/>
    <x v="1"/>
    <x v="3"/>
    <x v="1"/>
    <n v="928"/>
    <n v="5611638965.0828037"/>
  </r>
  <r>
    <x v="4"/>
    <x v="2"/>
    <x v="0"/>
    <x v="20"/>
    <x v="0"/>
    <x v="1"/>
    <x v="4"/>
    <x v="0"/>
    <n v="33"/>
    <n v="102575081.05949998"/>
  </r>
  <r>
    <x v="4"/>
    <x v="2"/>
    <x v="0"/>
    <x v="20"/>
    <x v="0"/>
    <x v="1"/>
    <x v="4"/>
    <x v="1"/>
    <n v="79"/>
    <n v="256383745.23760834"/>
  </r>
  <r>
    <x v="4"/>
    <x v="2"/>
    <x v="0"/>
    <x v="20"/>
    <x v="0"/>
    <x v="1"/>
    <x v="1"/>
    <x v="0"/>
    <n v="253"/>
    <n v="624644506.81580579"/>
  </r>
  <r>
    <x v="4"/>
    <x v="2"/>
    <x v="0"/>
    <x v="20"/>
    <x v="0"/>
    <x v="1"/>
    <x v="1"/>
    <x v="1"/>
    <n v="363"/>
    <n v="926727512.45240867"/>
  </r>
  <r>
    <x v="4"/>
    <x v="2"/>
    <x v="0"/>
    <x v="20"/>
    <x v="0"/>
    <x v="1"/>
    <x v="2"/>
    <x v="0"/>
    <n v="11"/>
    <n v="20056128.675000001"/>
  </r>
  <r>
    <x v="4"/>
    <x v="2"/>
    <x v="0"/>
    <x v="20"/>
    <x v="0"/>
    <x v="1"/>
    <x v="2"/>
    <x v="1"/>
    <n v="5"/>
    <n v="9286853.1750000007"/>
  </r>
  <r>
    <x v="4"/>
    <x v="2"/>
    <x v="0"/>
    <x v="20"/>
    <x v="0"/>
    <x v="3"/>
    <x v="0"/>
    <x v="0"/>
    <n v="5"/>
    <n v="46819596.428571433"/>
  </r>
  <r>
    <x v="4"/>
    <x v="2"/>
    <x v="0"/>
    <x v="20"/>
    <x v="0"/>
    <x v="3"/>
    <x v="0"/>
    <x v="1"/>
    <n v="11"/>
    <n v="96911825.730000004"/>
  </r>
  <r>
    <x v="4"/>
    <x v="2"/>
    <x v="0"/>
    <x v="20"/>
    <x v="0"/>
    <x v="3"/>
    <x v="3"/>
    <x v="0"/>
    <n v="38"/>
    <n v="213648322.72760999"/>
  </r>
  <r>
    <x v="4"/>
    <x v="2"/>
    <x v="0"/>
    <x v="20"/>
    <x v="0"/>
    <x v="3"/>
    <x v="3"/>
    <x v="1"/>
    <n v="66"/>
    <n v="361056449.24115002"/>
  </r>
  <r>
    <x v="4"/>
    <x v="2"/>
    <x v="0"/>
    <x v="20"/>
    <x v="0"/>
    <x v="3"/>
    <x v="4"/>
    <x v="0"/>
    <n v="5"/>
    <n v="14633431.995000001"/>
  </r>
  <r>
    <x v="4"/>
    <x v="2"/>
    <x v="0"/>
    <x v="20"/>
    <x v="0"/>
    <x v="3"/>
    <x v="4"/>
    <x v="1"/>
    <n v="12"/>
    <n v="35186361.604615383"/>
  </r>
  <r>
    <x v="4"/>
    <x v="2"/>
    <x v="0"/>
    <x v="20"/>
    <x v="0"/>
    <x v="3"/>
    <x v="1"/>
    <x v="0"/>
    <n v="5"/>
    <n v="15735349.274999999"/>
  </r>
  <r>
    <x v="4"/>
    <x v="2"/>
    <x v="0"/>
    <x v="20"/>
    <x v="0"/>
    <x v="3"/>
    <x v="1"/>
    <x v="1"/>
    <n v="31"/>
    <n v="96338789.388500005"/>
  </r>
  <r>
    <x v="4"/>
    <x v="2"/>
    <x v="0"/>
    <x v="20"/>
    <x v="0"/>
    <x v="3"/>
    <x v="2"/>
    <x v="0"/>
    <n v="3"/>
    <n v="8225706.8999999994"/>
  </r>
  <r>
    <x v="4"/>
    <x v="2"/>
    <x v="0"/>
    <x v="20"/>
    <x v="1"/>
    <x v="2"/>
    <x v="0"/>
    <x v="1"/>
    <n v="1"/>
    <n v="4666668"/>
  </r>
  <r>
    <x v="4"/>
    <x v="2"/>
    <x v="0"/>
    <x v="20"/>
    <x v="1"/>
    <x v="2"/>
    <x v="3"/>
    <x v="0"/>
    <n v="272"/>
    <n v="1143488670.2249999"/>
  </r>
  <r>
    <x v="4"/>
    <x v="2"/>
    <x v="0"/>
    <x v="20"/>
    <x v="1"/>
    <x v="2"/>
    <x v="3"/>
    <x v="1"/>
    <n v="412"/>
    <n v="1586451608.8263748"/>
  </r>
  <r>
    <x v="4"/>
    <x v="2"/>
    <x v="0"/>
    <x v="20"/>
    <x v="1"/>
    <x v="2"/>
    <x v="4"/>
    <x v="0"/>
    <n v="12"/>
    <n v="37659153"/>
  </r>
  <r>
    <x v="4"/>
    <x v="2"/>
    <x v="0"/>
    <x v="20"/>
    <x v="1"/>
    <x v="2"/>
    <x v="4"/>
    <x v="1"/>
    <n v="20"/>
    <n v="32075892"/>
  </r>
  <r>
    <x v="4"/>
    <x v="2"/>
    <x v="0"/>
    <x v="20"/>
    <x v="1"/>
    <x v="2"/>
    <x v="1"/>
    <x v="0"/>
    <n v="46"/>
    <n v="133653376.31703059"/>
  </r>
  <r>
    <x v="4"/>
    <x v="2"/>
    <x v="0"/>
    <x v="20"/>
    <x v="1"/>
    <x v="2"/>
    <x v="1"/>
    <x v="1"/>
    <n v="68"/>
    <n v="169343862.89999998"/>
  </r>
  <r>
    <x v="4"/>
    <x v="2"/>
    <x v="0"/>
    <x v="20"/>
    <x v="1"/>
    <x v="2"/>
    <x v="2"/>
    <x v="0"/>
    <n v="14"/>
    <n v="22630527"/>
  </r>
  <r>
    <x v="4"/>
    <x v="2"/>
    <x v="0"/>
    <x v="20"/>
    <x v="1"/>
    <x v="2"/>
    <x v="2"/>
    <x v="1"/>
    <n v="3"/>
    <n v="2428905"/>
  </r>
  <r>
    <x v="4"/>
    <x v="2"/>
    <x v="0"/>
    <x v="20"/>
    <x v="1"/>
    <x v="4"/>
    <x v="3"/>
    <x v="0"/>
    <n v="5"/>
    <n v="36399394.148178466"/>
  </r>
  <r>
    <x v="4"/>
    <x v="2"/>
    <x v="0"/>
    <x v="20"/>
    <x v="1"/>
    <x v="4"/>
    <x v="3"/>
    <x v="1"/>
    <n v="6"/>
    <n v="36963855.122621424"/>
  </r>
  <r>
    <x v="4"/>
    <x v="2"/>
    <x v="0"/>
    <x v="20"/>
    <x v="1"/>
    <x v="4"/>
    <x v="4"/>
    <x v="1"/>
    <n v="2"/>
    <n v="7580010.3763719518"/>
  </r>
  <r>
    <x v="4"/>
    <x v="2"/>
    <x v="0"/>
    <x v="20"/>
    <x v="1"/>
    <x v="4"/>
    <x v="1"/>
    <x v="0"/>
    <n v="3"/>
    <n v="7607726.5445747152"/>
  </r>
  <r>
    <x v="4"/>
    <x v="2"/>
    <x v="0"/>
    <x v="20"/>
    <x v="1"/>
    <x v="4"/>
    <x v="1"/>
    <x v="1"/>
    <n v="4"/>
    <n v="9261446.0035737697"/>
  </r>
  <r>
    <x v="4"/>
    <x v="2"/>
    <x v="0"/>
    <x v="20"/>
    <x v="1"/>
    <x v="4"/>
    <x v="2"/>
    <x v="0"/>
    <n v="1"/>
    <n v="1661997.48"/>
  </r>
  <r>
    <x v="4"/>
    <x v="2"/>
    <x v="0"/>
    <x v="20"/>
    <x v="1"/>
    <x v="4"/>
    <x v="2"/>
    <x v="1"/>
    <n v="1"/>
    <n v="1921273.8075000001"/>
  </r>
  <r>
    <x v="4"/>
    <x v="2"/>
    <x v="0"/>
    <x v="21"/>
    <x v="0"/>
    <x v="0"/>
    <x v="0"/>
    <x v="0"/>
    <n v="16"/>
    <n v="182712289.79417789"/>
  </r>
  <r>
    <x v="4"/>
    <x v="2"/>
    <x v="0"/>
    <x v="21"/>
    <x v="0"/>
    <x v="0"/>
    <x v="0"/>
    <x v="1"/>
    <n v="16"/>
    <n v="139459290.03968999"/>
  </r>
  <r>
    <x v="4"/>
    <x v="2"/>
    <x v="0"/>
    <x v="21"/>
    <x v="0"/>
    <x v="0"/>
    <x v="3"/>
    <x v="0"/>
    <n v="1"/>
    <n v="7982227.8404982444"/>
  </r>
  <r>
    <x v="4"/>
    <x v="2"/>
    <x v="0"/>
    <x v="21"/>
    <x v="0"/>
    <x v="0"/>
    <x v="1"/>
    <x v="0"/>
    <n v="1"/>
    <n v="3114148.1946428567"/>
  </r>
  <r>
    <x v="4"/>
    <x v="2"/>
    <x v="0"/>
    <x v="21"/>
    <x v="0"/>
    <x v="1"/>
    <x v="3"/>
    <x v="0"/>
    <n v="40"/>
    <n v="319289113.61992973"/>
  </r>
  <r>
    <x v="4"/>
    <x v="2"/>
    <x v="0"/>
    <x v="21"/>
    <x v="0"/>
    <x v="1"/>
    <x v="3"/>
    <x v="1"/>
    <n v="35"/>
    <n v="258130529.38321769"/>
  </r>
  <r>
    <x v="4"/>
    <x v="2"/>
    <x v="0"/>
    <x v="21"/>
    <x v="0"/>
    <x v="1"/>
    <x v="4"/>
    <x v="0"/>
    <n v="3"/>
    <n v="9976663.995000001"/>
  </r>
  <r>
    <x v="4"/>
    <x v="2"/>
    <x v="0"/>
    <x v="21"/>
    <x v="0"/>
    <x v="1"/>
    <x v="4"/>
    <x v="1"/>
    <n v="8"/>
    <n v="26953476.464999992"/>
  </r>
  <r>
    <x v="4"/>
    <x v="2"/>
    <x v="0"/>
    <x v="21"/>
    <x v="0"/>
    <x v="1"/>
    <x v="1"/>
    <x v="0"/>
    <n v="26"/>
    <n v="80967853.060714275"/>
  </r>
  <r>
    <x v="4"/>
    <x v="2"/>
    <x v="0"/>
    <x v="21"/>
    <x v="0"/>
    <x v="1"/>
    <x v="1"/>
    <x v="1"/>
    <n v="25"/>
    <n v="79743311.579999983"/>
  </r>
  <r>
    <x v="4"/>
    <x v="2"/>
    <x v="0"/>
    <x v="21"/>
    <x v="1"/>
    <x v="2"/>
    <x v="3"/>
    <x v="0"/>
    <n v="69"/>
    <n v="414233565"/>
  </r>
  <r>
    <x v="4"/>
    <x v="2"/>
    <x v="0"/>
    <x v="21"/>
    <x v="1"/>
    <x v="2"/>
    <x v="3"/>
    <x v="1"/>
    <n v="50"/>
    <n v="313796574"/>
  </r>
  <r>
    <x v="4"/>
    <x v="2"/>
    <x v="0"/>
    <x v="21"/>
    <x v="1"/>
    <x v="2"/>
    <x v="4"/>
    <x v="0"/>
    <n v="2"/>
    <n v="4995000"/>
  </r>
  <r>
    <x v="4"/>
    <x v="2"/>
    <x v="0"/>
    <x v="21"/>
    <x v="1"/>
    <x v="2"/>
    <x v="4"/>
    <x v="1"/>
    <n v="3"/>
    <n v="12310530"/>
  </r>
  <r>
    <x v="4"/>
    <x v="2"/>
    <x v="0"/>
    <x v="21"/>
    <x v="1"/>
    <x v="2"/>
    <x v="1"/>
    <x v="0"/>
    <n v="1"/>
    <n v="2767209"/>
  </r>
  <r>
    <x v="4"/>
    <x v="2"/>
    <x v="0"/>
    <x v="21"/>
    <x v="1"/>
    <x v="2"/>
    <x v="1"/>
    <x v="1"/>
    <n v="1"/>
    <n v="2845800"/>
  </r>
  <r>
    <x v="4"/>
    <x v="2"/>
    <x v="0"/>
    <x v="22"/>
    <x v="0"/>
    <x v="0"/>
    <x v="0"/>
    <x v="0"/>
    <n v="60"/>
    <n v="1242398199.4396119"/>
  </r>
  <r>
    <x v="4"/>
    <x v="2"/>
    <x v="0"/>
    <x v="22"/>
    <x v="0"/>
    <x v="0"/>
    <x v="0"/>
    <x v="1"/>
    <n v="35"/>
    <n v="705711154.18716085"/>
  </r>
  <r>
    <x v="4"/>
    <x v="2"/>
    <x v="0"/>
    <x v="22"/>
    <x v="0"/>
    <x v="0"/>
    <x v="3"/>
    <x v="0"/>
    <n v="1046"/>
    <n v="13725711243.281544"/>
  </r>
  <r>
    <x v="4"/>
    <x v="2"/>
    <x v="0"/>
    <x v="22"/>
    <x v="0"/>
    <x v="0"/>
    <x v="3"/>
    <x v="1"/>
    <n v="886"/>
    <n v="9929268754.5903988"/>
  </r>
  <r>
    <x v="4"/>
    <x v="2"/>
    <x v="0"/>
    <x v="22"/>
    <x v="0"/>
    <x v="0"/>
    <x v="4"/>
    <x v="0"/>
    <n v="288"/>
    <n v="1502793318.696017"/>
  </r>
  <r>
    <x v="4"/>
    <x v="2"/>
    <x v="0"/>
    <x v="22"/>
    <x v="0"/>
    <x v="0"/>
    <x v="4"/>
    <x v="1"/>
    <n v="327"/>
    <n v="1660523309.8410456"/>
  </r>
  <r>
    <x v="4"/>
    <x v="2"/>
    <x v="0"/>
    <x v="22"/>
    <x v="0"/>
    <x v="0"/>
    <x v="1"/>
    <x v="0"/>
    <n v="476"/>
    <n v="1562854621.4914527"/>
  </r>
  <r>
    <x v="4"/>
    <x v="2"/>
    <x v="0"/>
    <x v="22"/>
    <x v="0"/>
    <x v="0"/>
    <x v="1"/>
    <x v="1"/>
    <n v="816"/>
    <n v="2747742274.790627"/>
  </r>
  <r>
    <x v="4"/>
    <x v="2"/>
    <x v="0"/>
    <x v="22"/>
    <x v="0"/>
    <x v="0"/>
    <x v="2"/>
    <x v="0"/>
    <n v="224"/>
    <n v="611834716.58415389"/>
  </r>
  <r>
    <x v="4"/>
    <x v="2"/>
    <x v="0"/>
    <x v="22"/>
    <x v="0"/>
    <x v="0"/>
    <x v="2"/>
    <x v="1"/>
    <n v="126"/>
    <n v="332537395.86605865"/>
  </r>
  <r>
    <x v="4"/>
    <x v="2"/>
    <x v="0"/>
    <x v="22"/>
    <x v="1"/>
    <x v="2"/>
    <x v="3"/>
    <x v="0"/>
    <n v="33"/>
    <n v="178236060"/>
  </r>
  <r>
    <x v="4"/>
    <x v="2"/>
    <x v="0"/>
    <x v="22"/>
    <x v="1"/>
    <x v="2"/>
    <x v="3"/>
    <x v="1"/>
    <n v="38"/>
    <n v="203128758"/>
  </r>
  <r>
    <x v="4"/>
    <x v="2"/>
    <x v="0"/>
    <x v="22"/>
    <x v="1"/>
    <x v="2"/>
    <x v="4"/>
    <x v="0"/>
    <n v="8"/>
    <n v="25629930"/>
  </r>
  <r>
    <x v="4"/>
    <x v="2"/>
    <x v="0"/>
    <x v="22"/>
    <x v="1"/>
    <x v="2"/>
    <x v="4"/>
    <x v="1"/>
    <n v="7"/>
    <n v="24075018"/>
  </r>
  <r>
    <x v="4"/>
    <x v="2"/>
    <x v="0"/>
    <x v="22"/>
    <x v="1"/>
    <x v="2"/>
    <x v="1"/>
    <x v="0"/>
    <n v="10"/>
    <n v="23283108"/>
  </r>
  <r>
    <x v="4"/>
    <x v="2"/>
    <x v="0"/>
    <x v="22"/>
    <x v="1"/>
    <x v="2"/>
    <x v="1"/>
    <x v="1"/>
    <n v="16"/>
    <n v="42268083"/>
  </r>
  <r>
    <x v="4"/>
    <x v="2"/>
    <x v="0"/>
    <x v="22"/>
    <x v="1"/>
    <x v="2"/>
    <x v="2"/>
    <x v="1"/>
    <n v="2"/>
    <n v="3554040"/>
  </r>
  <r>
    <x v="4"/>
    <x v="2"/>
    <x v="0"/>
    <x v="22"/>
    <x v="1"/>
    <x v="4"/>
    <x v="3"/>
    <x v="0"/>
    <n v="10"/>
    <n v="100975759.08044802"/>
  </r>
  <r>
    <x v="4"/>
    <x v="2"/>
    <x v="0"/>
    <x v="22"/>
    <x v="1"/>
    <x v="4"/>
    <x v="3"/>
    <x v="1"/>
    <n v="25"/>
    <n v="244685035.87888992"/>
  </r>
  <r>
    <x v="4"/>
    <x v="2"/>
    <x v="0"/>
    <x v="22"/>
    <x v="1"/>
    <x v="4"/>
    <x v="4"/>
    <x v="0"/>
    <n v="1"/>
    <n v="5218032.3565833922"/>
  </r>
  <r>
    <x v="4"/>
    <x v="2"/>
    <x v="0"/>
    <x v="22"/>
    <x v="1"/>
    <x v="4"/>
    <x v="1"/>
    <x v="0"/>
    <n v="6"/>
    <n v="19699848.170060329"/>
  </r>
  <r>
    <x v="4"/>
    <x v="2"/>
    <x v="0"/>
    <x v="22"/>
    <x v="1"/>
    <x v="4"/>
    <x v="1"/>
    <x v="1"/>
    <n v="15"/>
    <n v="50509968.286592409"/>
  </r>
  <r>
    <x v="4"/>
    <x v="2"/>
    <x v="0"/>
    <x v="22"/>
    <x v="1"/>
    <x v="4"/>
    <x v="2"/>
    <x v="0"/>
    <n v="8"/>
    <n v="21851239.878005497"/>
  </r>
  <r>
    <x v="4"/>
    <x v="2"/>
    <x v="0"/>
    <x v="22"/>
    <x v="1"/>
    <x v="4"/>
    <x v="2"/>
    <x v="1"/>
    <n v="14"/>
    <n v="36948599.540673181"/>
  </r>
  <r>
    <x v="4"/>
    <x v="2"/>
    <x v="0"/>
    <x v="23"/>
    <x v="0"/>
    <x v="0"/>
    <x v="0"/>
    <x v="0"/>
    <n v="57"/>
    <n v="781309382.46478522"/>
  </r>
  <r>
    <x v="4"/>
    <x v="2"/>
    <x v="0"/>
    <x v="23"/>
    <x v="0"/>
    <x v="0"/>
    <x v="0"/>
    <x v="1"/>
    <n v="9"/>
    <n v="149980679.602938"/>
  </r>
  <r>
    <x v="4"/>
    <x v="2"/>
    <x v="0"/>
    <x v="23"/>
    <x v="0"/>
    <x v="0"/>
    <x v="3"/>
    <x v="0"/>
    <n v="44"/>
    <n v="355235006.21638119"/>
  </r>
  <r>
    <x v="4"/>
    <x v="2"/>
    <x v="0"/>
    <x v="23"/>
    <x v="0"/>
    <x v="0"/>
    <x v="3"/>
    <x v="1"/>
    <n v="10"/>
    <n v="69125148.495924354"/>
  </r>
  <r>
    <x v="4"/>
    <x v="2"/>
    <x v="0"/>
    <x v="23"/>
    <x v="0"/>
    <x v="0"/>
    <x v="4"/>
    <x v="0"/>
    <n v="8"/>
    <n v="24433709.805986851"/>
  </r>
  <r>
    <x v="4"/>
    <x v="2"/>
    <x v="0"/>
    <x v="23"/>
    <x v="0"/>
    <x v="0"/>
    <x v="1"/>
    <x v="0"/>
    <n v="6"/>
    <n v="16189223.155918695"/>
  </r>
  <r>
    <x v="4"/>
    <x v="2"/>
    <x v="0"/>
    <x v="23"/>
    <x v="0"/>
    <x v="0"/>
    <x v="1"/>
    <x v="1"/>
    <n v="26"/>
    <n v="72826835.729141146"/>
  </r>
  <r>
    <x v="4"/>
    <x v="2"/>
    <x v="0"/>
    <x v="23"/>
    <x v="0"/>
    <x v="0"/>
    <x v="2"/>
    <x v="0"/>
    <n v="3"/>
    <n v="6609801.7541850004"/>
  </r>
  <r>
    <x v="4"/>
    <x v="2"/>
    <x v="0"/>
    <x v="23"/>
    <x v="0"/>
    <x v="1"/>
    <x v="3"/>
    <x v="0"/>
    <n v="403"/>
    <n v="3370595410.5702419"/>
  </r>
  <r>
    <x v="4"/>
    <x v="2"/>
    <x v="0"/>
    <x v="23"/>
    <x v="0"/>
    <x v="1"/>
    <x v="3"/>
    <x v="1"/>
    <n v="261"/>
    <n v="2088139872.6254363"/>
  </r>
  <r>
    <x v="4"/>
    <x v="2"/>
    <x v="0"/>
    <x v="23"/>
    <x v="0"/>
    <x v="1"/>
    <x v="4"/>
    <x v="0"/>
    <n v="49"/>
    <n v="155870969.01324138"/>
  </r>
  <r>
    <x v="4"/>
    <x v="2"/>
    <x v="0"/>
    <x v="23"/>
    <x v="0"/>
    <x v="1"/>
    <x v="4"/>
    <x v="1"/>
    <n v="55"/>
    <n v="217440246.51259589"/>
  </r>
  <r>
    <x v="4"/>
    <x v="2"/>
    <x v="0"/>
    <x v="23"/>
    <x v="0"/>
    <x v="1"/>
    <x v="1"/>
    <x v="0"/>
    <n v="55"/>
    <n v="155849251.74161661"/>
  </r>
  <r>
    <x v="4"/>
    <x v="2"/>
    <x v="0"/>
    <x v="23"/>
    <x v="0"/>
    <x v="1"/>
    <x v="1"/>
    <x v="1"/>
    <n v="83"/>
    <n v="228377116.06545347"/>
  </r>
  <r>
    <x v="4"/>
    <x v="2"/>
    <x v="0"/>
    <x v="23"/>
    <x v="0"/>
    <x v="1"/>
    <x v="2"/>
    <x v="0"/>
    <n v="10"/>
    <n v="21454938.390690003"/>
  </r>
  <r>
    <x v="4"/>
    <x v="2"/>
    <x v="0"/>
    <x v="23"/>
    <x v="0"/>
    <x v="1"/>
    <x v="2"/>
    <x v="1"/>
    <n v="3"/>
    <n v="6558442.4384250008"/>
  </r>
  <r>
    <x v="4"/>
    <x v="2"/>
    <x v="0"/>
    <x v="23"/>
    <x v="1"/>
    <x v="2"/>
    <x v="3"/>
    <x v="0"/>
    <n v="55"/>
    <n v="367379255.80000001"/>
  </r>
  <r>
    <x v="4"/>
    <x v="2"/>
    <x v="0"/>
    <x v="23"/>
    <x v="1"/>
    <x v="2"/>
    <x v="3"/>
    <x v="1"/>
    <n v="35"/>
    <n v="169733069.34999999"/>
  </r>
  <r>
    <x v="4"/>
    <x v="2"/>
    <x v="0"/>
    <x v="23"/>
    <x v="1"/>
    <x v="2"/>
    <x v="4"/>
    <x v="0"/>
    <n v="1"/>
    <n v="150000"/>
  </r>
  <r>
    <x v="4"/>
    <x v="2"/>
    <x v="0"/>
    <x v="23"/>
    <x v="1"/>
    <x v="2"/>
    <x v="4"/>
    <x v="1"/>
    <n v="3"/>
    <n v="14003727"/>
  </r>
  <r>
    <x v="4"/>
    <x v="2"/>
    <x v="0"/>
    <x v="23"/>
    <x v="1"/>
    <x v="2"/>
    <x v="1"/>
    <x v="0"/>
    <n v="4"/>
    <n v="11211402"/>
  </r>
  <r>
    <x v="4"/>
    <x v="2"/>
    <x v="0"/>
    <x v="23"/>
    <x v="1"/>
    <x v="2"/>
    <x v="1"/>
    <x v="1"/>
    <n v="5"/>
    <n v="8666554.5"/>
  </r>
  <r>
    <x v="4"/>
    <x v="2"/>
    <x v="0"/>
    <x v="23"/>
    <x v="1"/>
    <x v="2"/>
    <x v="2"/>
    <x v="1"/>
    <n v="1"/>
    <n v="961200"/>
  </r>
  <r>
    <x v="4"/>
    <x v="2"/>
    <x v="0"/>
    <x v="23"/>
    <x v="1"/>
    <x v="4"/>
    <x v="3"/>
    <x v="0"/>
    <n v="4"/>
    <n v="43083504.575625822"/>
  </r>
  <r>
    <x v="4"/>
    <x v="2"/>
    <x v="0"/>
    <x v="23"/>
    <x v="1"/>
    <x v="4"/>
    <x v="3"/>
    <x v="1"/>
    <n v="1"/>
    <n v="7795455.7574350219"/>
  </r>
  <r>
    <x v="4"/>
    <x v="2"/>
    <x v="0"/>
    <x v="23"/>
    <x v="1"/>
    <x v="4"/>
    <x v="4"/>
    <x v="1"/>
    <n v="2"/>
    <n v="13068039.939068574"/>
  </r>
  <r>
    <x v="4"/>
    <x v="2"/>
    <x v="0"/>
    <x v="23"/>
    <x v="1"/>
    <x v="4"/>
    <x v="1"/>
    <x v="1"/>
    <n v="3"/>
    <n v="8085822.0012972979"/>
  </r>
  <r>
    <x v="4"/>
    <x v="2"/>
    <x v="0"/>
    <x v="24"/>
    <x v="0"/>
    <x v="0"/>
    <x v="0"/>
    <x v="0"/>
    <n v="25"/>
    <n v="287614225.46645999"/>
  </r>
  <r>
    <x v="4"/>
    <x v="2"/>
    <x v="0"/>
    <x v="24"/>
    <x v="0"/>
    <x v="0"/>
    <x v="0"/>
    <x v="1"/>
    <n v="12"/>
    <n v="146248674.21428573"/>
  </r>
  <r>
    <x v="4"/>
    <x v="2"/>
    <x v="0"/>
    <x v="24"/>
    <x v="0"/>
    <x v="0"/>
    <x v="3"/>
    <x v="0"/>
    <n v="4"/>
    <n v="28424022.291878961"/>
  </r>
  <r>
    <x v="4"/>
    <x v="2"/>
    <x v="0"/>
    <x v="24"/>
    <x v="0"/>
    <x v="0"/>
    <x v="4"/>
    <x v="1"/>
    <n v="1"/>
    <n v="3128441.9077500002"/>
  </r>
  <r>
    <x v="4"/>
    <x v="2"/>
    <x v="0"/>
    <x v="24"/>
    <x v="0"/>
    <x v="0"/>
    <x v="1"/>
    <x v="1"/>
    <n v="3"/>
    <n v="8178103.5050750002"/>
  </r>
  <r>
    <x v="4"/>
    <x v="2"/>
    <x v="0"/>
    <x v="24"/>
    <x v="0"/>
    <x v="1"/>
    <x v="0"/>
    <x v="1"/>
    <n v="1"/>
    <n v="21165253.5"/>
  </r>
  <r>
    <x v="4"/>
    <x v="2"/>
    <x v="0"/>
    <x v="24"/>
    <x v="0"/>
    <x v="1"/>
    <x v="3"/>
    <x v="0"/>
    <n v="355"/>
    <n v="2742637584.7362566"/>
  </r>
  <r>
    <x v="4"/>
    <x v="2"/>
    <x v="0"/>
    <x v="24"/>
    <x v="0"/>
    <x v="1"/>
    <x v="3"/>
    <x v="1"/>
    <n v="448"/>
    <n v="3297653384.4528003"/>
  </r>
  <r>
    <x v="4"/>
    <x v="2"/>
    <x v="0"/>
    <x v="24"/>
    <x v="0"/>
    <x v="1"/>
    <x v="4"/>
    <x v="0"/>
    <n v="23"/>
    <n v="76402748.571490899"/>
  </r>
  <r>
    <x v="4"/>
    <x v="2"/>
    <x v="0"/>
    <x v="24"/>
    <x v="0"/>
    <x v="1"/>
    <x v="4"/>
    <x v="1"/>
    <n v="56"/>
    <n v="188210939.95317"/>
  </r>
  <r>
    <x v="4"/>
    <x v="2"/>
    <x v="0"/>
    <x v="24"/>
    <x v="0"/>
    <x v="1"/>
    <x v="1"/>
    <x v="0"/>
    <n v="25"/>
    <n v="70492465.290016651"/>
  </r>
  <r>
    <x v="4"/>
    <x v="2"/>
    <x v="0"/>
    <x v="24"/>
    <x v="0"/>
    <x v="1"/>
    <x v="1"/>
    <x v="1"/>
    <n v="55"/>
    <n v="155330355.52052498"/>
  </r>
  <r>
    <x v="4"/>
    <x v="2"/>
    <x v="0"/>
    <x v="24"/>
    <x v="0"/>
    <x v="1"/>
    <x v="2"/>
    <x v="0"/>
    <n v="2"/>
    <n v="4325582.5187999997"/>
  </r>
  <r>
    <x v="4"/>
    <x v="2"/>
    <x v="0"/>
    <x v="24"/>
    <x v="1"/>
    <x v="2"/>
    <x v="3"/>
    <x v="0"/>
    <n v="48"/>
    <n v="190900344"/>
  </r>
  <r>
    <x v="4"/>
    <x v="2"/>
    <x v="0"/>
    <x v="24"/>
    <x v="1"/>
    <x v="2"/>
    <x v="3"/>
    <x v="1"/>
    <n v="45"/>
    <n v="205580223"/>
  </r>
  <r>
    <x v="4"/>
    <x v="2"/>
    <x v="0"/>
    <x v="24"/>
    <x v="1"/>
    <x v="2"/>
    <x v="4"/>
    <x v="0"/>
    <n v="10"/>
    <n v="31751823"/>
  </r>
  <r>
    <x v="4"/>
    <x v="2"/>
    <x v="0"/>
    <x v="24"/>
    <x v="1"/>
    <x v="2"/>
    <x v="4"/>
    <x v="1"/>
    <n v="7"/>
    <n v="22898865"/>
  </r>
  <r>
    <x v="4"/>
    <x v="2"/>
    <x v="0"/>
    <x v="24"/>
    <x v="1"/>
    <x v="2"/>
    <x v="1"/>
    <x v="0"/>
    <n v="5"/>
    <n v="14788341"/>
  </r>
  <r>
    <x v="4"/>
    <x v="2"/>
    <x v="0"/>
    <x v="24"/>
    <x v="1"/>
    <x v="2"/>
    <x v="1"/>
    <x v="1"/>
    <n v="4"/>
    <n v="6709125"/>
  </r>
  <r>
    <x v="4"/>
    <x v="2"/>
    <x v="0"/>
    <x v="24"/>
    <x v="1"/>
    <x v="2"/>
    <x v="2"/>
    <x v="0"/>
    <n v="2"/>
    <n v="3208335"/>
  </r>
  <r>
    <x v="4"/>
    <x v="2"/>
    <x v="0"/>
    <x v="24"/>
    <x v="1"/>
    <x v="2"/>
    <x v="2"/>
    <x v="1"/>
    <n v="3"/>
    <n v="4500000"/>
  </r>
  <r>
    <x v="4"/>
    <x v="2"/>
    <x v="0"/>
    <x v="24"/>
    <x v="1"/>
    <x v="4"/>
    <x v="3"/>
    <x v="0"/>
    <n v="1"/>
    <n v="9673977.1268348917"/>
  </r>
  <r>
    <x v="4"/>
    <x v="2"/>
    <x v="0"/>
    <x v="24"/>
    <x v="1"/>
    <x v="4"/>
    <x v="3"/>
    <x v="1"/>
    <n v="9"/>
    <n v="65661139.278226785"/>
  </r>
  <r>
    <x v="4"/>
    <x v="2"/>
    <x v="0"/>
    <x v="24"/>
    <x v="1"/>
    <x v="4"/>
    <x v="4"/>
    <x v="1"/>
    <n v="4"/>
    <n v="11807059.231083333"/>
  </r>
  <r>
    <x v="4"/>
    <x v="2"/>
    <x v="0"/>
    <x v="25"/>
    <x v="0"/>
    <x v="0"/>
    <x v="0"/>
    <x v="0"/>
    <n v="23"/>
    <n v="261251032.10302001"/>
  </r>
  <r>
    <x v="4"/>
    <x v="2"/>
    <x v="0"/>
    <x v="25"/>
    <x v="0"/>
    <x v="0"/>
    <x v="0"/>
    <x v="1"/>
    <n v="9"/>
    <n v="112805205"/>
  </r>
  <r>
    <x v="4"/>
    <x v="2"/>
    <x v="0"/>
    <x v="25"/>
    <x v="0"/>
    <x v="0"/>
    <x v="3"/>
    <x v="0"/>
    <n v="48"/>
    <n v="309450233.24142325"/>
  </r>
  <r>
    <x v="4"/>
    <x v="2"/>
    <x v="0"/>
    <x v="25"/>
    <x v="0"/>
    <x v="0"/>
    <x v="3"/>
    <x v="1"/>
    <n v="22"/>
    <n v="139279902.85072523"/>
  </r>
  <r>
    <x v="4"/>
    <x v="2"/>
    <x v="0"/>
    <x v="25"/>
    <x v="0"/>
    <x v="0"/>
    <x v="4"/>
    <x v="0"/>
    <n v="5"/>
    <n v="13746813.82173913"/>
  </r>
  <r>
    <x v="4"/>
    <x v="2"/>
    <x v="0"/>
    <x v="25"/>
    <x v="0"/>
    <x v="0"/>
    <x v="4"/>
    <x v="1"/>
    <n v="9"/>
    <n v="24357265.935576919"/>
  </r>
  <r>
    <x v="4"/>
    <x v="2"/>
    <x v="0"/>
    <x v="25"/>
    <x v="0"/>
    <x v="0"/>
    <x v="1"/>
    <x v="0"/>
    <n v="15"/>
    <n v="38225613.914563507"/>
  </r>
  <r>
    <x v="4"/>
    <x v="2"/>
    <x v="0"/>
    <x v="25"/>
    <x v="0"/>
    <x v="0"/>
    <x v="1"/>
    <x v="1"/>
    <n v="36"/>
    <n v="91652677.384000063"/>
  </r>
  <r>
    <x v="4"/>
    <x v="2"/>
    <x v="0"/>
    <x v="25"/>
    <x v="0"/>
    <x v="0"/>
    <x v="2"/>
    <x v="0"/>
    <n v="12"/>
    <n v="23578690.004383549"/>
  </r>
  <r>
    <x v="4"/>
    <x v="2"/>
    <x v="0"/>
    <x v="25"/>
    <x v="0"/>
    <x v="1"/>
    <x v="3"/>
    <x v="0"/>
    <n v="208"/>
    <n v="1354180424.2441273"/>
  </r>
  <r>
    <x v="4"/>
    <x v="2"/>
    <x v="0"/>
    <x v="25"/>
    <x v="0"/>
    <x v="1"/>
    <x v="3"/>
    <x v="1"/>
    <n v="201"/>
    <n v="1265180811.4511292"/>
  </r>
  <r>
    <x v="4"/>
    <x v="2"/>
    <x v="0"/>
    <x v="25"/>
    <x v="0"/>
    <x v="1"/>
    <x v="4"/>
    <x v="0"/>
    <n v="18"/>
    <n v="49488529.758260861"/>
  </r>
  <r>
    <x v="4"/>
    <x v="2"/>
    <x v="0"/>
    <x v="25"/>
    <x v="0"/>
    <x v="1"/>
    <x v="4"/>
    <x v="1"/>
    <n v="22"/>
    <n v="64929624.811153829"/>
  </r>
  <r>
    <x v="4"/>
    <x v="2"/>
    <x v="0"/>
    <x v="25"/>
    <x v="0"/>
    <x v="1"/>
    <x v="1"/>
    <x v="0"/>
    <n v="54"/>
    <n v="136494395.90182549"/>
  </r>
  <r>
    <x v="4"/>
    <x v="2"/>
    <x v="0"/>
    <x v="25"/>
    <x v="0"/>
    <x v="1"/>
    <x v="1"/>
    <x v="1"/>
    <n v="66"/>
    <n v="168647344.47160012"/>
  </r>
  <r>
    <x v="4"/>
    <x v="2"/>
    <x v="0"/>
    <x v="25"/>
    <x v="0"/>
    <x v="1"/>
    <x v="2"/>
    <x v="0"/>
    <n v="59"/>
    <n v="115928559.18821912"/>
  </r>
  <r>
    <x v="4"/>
    <x v="2"/>
    <x v="0"/>
    <x v="25"/>
    <x v="0"/>
    <x v="1"/>
    <x v="2"/>
    <x v="1"/>
    <n v="43"/>
    <n v="80798382.030000016"/>
  </r>
  <r>
    <x v="4"/>
    <x v="2"/>
    <x v="0"/>
    <x v="25"/>
    <x v="1"/>
    <x v="2"/>
    <x v="3"/>
    <x v="0"/>
    <n v="1440"/>
    <n v="1891977900"/>
  </r>
  <r>
    <x v="4"/>
    <x v="2"/>
    <x v="0"/>
    <x v="25"/>
    <x v="1"/>
    <x v="2"/>
    <x v="3"/>
    <x v="1"/>
    <n v="624"/>
    <n v="761015100"/>
  </r>
  <r>
    <x v="4"/>
    <x v="2"/>
    <x v="0"/>
    <x v="25"/>
    <x v="1"/>
    <x v="2"/>
    <x v="4"/>
    <x v="0"/>
    <n v="1346"/>
    <n v="983007442.5"/>
  </r>
  <r>
    <x v="4"/>
    <x v="2"/>
    <x v="0"/>
    <x v="25"/>
    <x v="1"/>
    <x v="2"/>
    <x v="4"/>
    <x v="1"/>
    <n v="621"/>
    <n v="445516635"/>
  </r>
  <r>
    <x v="4"/>
    <x v="2"/>
    <x v="0"/>
    <x v="25"/>
    <x v="1"/>
    <x v="2"/>
    <x v="1"/>
    <x v="0"/>
    <n v="8"/>
    <n v="18802491"/>
  </r>
  <r>
    <x v="4"/>
    <x v="2"/>
    <x v="0"/>
    <x v="25"/>
    <x v="1"/>
    <x v="2"/>
    <x v="1"/>
    <x v="1"/>
    <n v="11"/>
    <n v="22149168"/>
  </r>
  <r>
    <x v="4"/>
    <x v="2"/>
    <x v="0"/>
    <x v="25"/>
    <x v="1"/>
    <x v="2"/>
    <x v="2"/>
    <x v="0"/>
    <n v="13"/>
    <n v="16905708"/>
  </r>
  <r>
    <x v="4"/>
    <x v="2"/>
    <x v="0"/>
    <x v="25"/>
    <x v="1"/>
    <x v="2"/>
    <x v="2"/>
    <x v="1"/>
    <n v="5"/>
    <n v="5390238"/>
  </r>
  <r>
    <x v="4"/>
    <x v="2"/>
    <x v="0"/>
    <x v="25"/>
    <x v="1"/>
    <x v="4"/>
    <x v="3"/>
    <x v="0"/>
    <n v="6"/>
    <n v="40441644.665390283"/>
  </r>
  <r>
    <x v="4"/>
    <x v="2"/>
    <x v="0"/>
    <x v="25"/>
    <x v="1"/>
    <x v="4"/>
    <x v="3"/>
    <x v="1"/>
    <n v="5"/>
    <n v="32157806.009567499"/>
  </r>
  <r>
    <x v="4"/>
    <x v="2"/>
    <x v="0"/>
    <x v="25"/>
    <x v="1"/>
    <x v="4"/>
    <x v="4"/>
    <x v="1"/>
    <n v="1"/>
    <n v="4114804.5450000004"/>
  </r>
  <r>
    <x v="4"/>
    <x v="2"/>
    <x v="0"/>
    <x v="25"/>
    <x v="1"/>
    <x v="4"/>
    <x v="1"/>
    <x v="0"/>
    <n v="3"/>
    <n v="7441883.839166671"/>
  </r>
  <r>
    <x v="4"/>
    <x v="2"/>
    <x v="0"/>
    <x v="25"/>
    <x v="1"/>
    <x v="4"/>
    <x v="2"/>
    <x v="0"/>
    <n v="2"/>
    <n v="3929781.6673972579"/>
  </r>
  <r>
    <x v="4"/>
    <x v="2"/>
    <x v="0"/>
    <x v="25"/>
    <x v="1"/>
    <x v="4"/>
    <x v="2"/>
    <x v="1"/>
    <n v="3"/>
    <n v="5637096.4206976751"/>
  </r>
  <r>
    <x v="4"/>
    <x v="2"/>
    <x v="0"/>
    <x v="25"/>
    <x v="1"/>
    <x v="3"/>
    <x v="3"/>
    <x v="0"/>
    <n v="32"/>
    <n v="95346147"/>
  </r>
  <r>
    <x v="4"/>
    <x v="2"/>
    <x v="0"/>
    <x v="25"/>
    <x v="1"/>
    <x v="3"/>
    <x v="3"/>
    <x v="1"/>
    <n v="14"/>
    <n v="33408069"/>
  </r>
  <r>
    <x v="4"/>
    <x v="2"/>
    <x v="0"/>
    <x v="25"/>
    <x v="1"/>
    <x v="3"/>
    <x v="4"/>
    <x v="0"/>
    <n v="25"/>
    <n v="65472669"/>
  </r>
  <r>
    <x v="4"/>
    <x v="2"/>
    <x v="0"/>
    <x v="25"/>
    <x v="1"/>
    <x v="3"/>
    <x v="4"/>
    <x v="1"/>
    <n v="11"/>
    <n v="20213697"/>
  </r>
  <r>
    <x v="4"/>
    <x v="2"/>
    <x v="0"/>
    <x v="25"/>
    <x v="1"/>
    <x v="3"/>
    <x v="1"/>
    <x v="0"/>
    <n v="21"/>
    <n v="38736093"/>
  </r>
  <r>
    <x v="4"/>
    <x v="2"/>
    <x v="0"/>
    <x v="25"/>
    <x v="1"/>
    <x v="3"/>
    <x v="1"/>
    <x v="1"/>
    <n v="24"/>
    <n v="38165784"/>
  </r>
  <r>
    <x v="4"/>
    <x v="2"/>
    <x v="0"/>
    <x v="25"/>
    <x v="1"/>
    <x v="3"/>
    <x v="2"/>
    <x v="0"/>
    <n v="102"/>
    <n v="138655461"/>
  </r>
  <r>
    <x v="4"/>
    <x v="2"/>
    <x v="0"/>
    <x v="25"/>
    <x v="1"/>
    <x v="3"/>
    <x v="2"/>
    <x v="1"/>
    <n v="55"/>
    <n v="66507009"/>
  </r>
  <r>
    <x v="4"/>
    <x v="2"/>
    <x v="0"/>
    <x v="26"/>
    <x v="0"/>
    <x v="0"/>
    <x v="0"/>
    <x v="0"/>
    <n v="3"/>
    <n v="34011633"/>
  </r>
  <r>
    <x v="4"/>
    <x v="2"/>
    <x v="0"/>
    <x v="26"/>
    <x v="0"/>
    <x v="0"/>
    <x v="0"/>
    <x v="1"/>
    <n v="28"/>
    <n v="318483065.86145997"/>
  </r>
  <r>
    <x v="4"/>
    <x v="2"/>
    <x v="0"/>
    <x v="26"/>
    <x v="0"/>
    <x v="0"/>
    <x v="3"/>
    <x v="0"/>
    <n v="23"/>
    <n v="146458263.14217815"/>
  </r>
  <r>
    <x v="4"/>
    <x v="2"/>
    <x v="0"/>
    <x v="26"/>
    <x v="0"/>
    <x v="0"/>
    <x v="3"/>
    <x v="1"/>
    <n v="94"/>
    <n v="599816119.36738741"/>
  </r>
  <r>
    <x v="4"/>
    <x v="2"/>
    <x v="0"/>
    <x v="26"/>
    <x v="0"/>
    <x v="0"/>
    <x v="4"/>
    <x v="0"/>
    <n v="4"/>
    <n v="15531185.594999999"/>
  </r>
  <r>
    <x v="4"/>
    <x v="2"/>
    <x v="0"/>
    <x v="26"/>
    <x v="0"/>
    <x v="0"/>
    <x v="4"/>
    <x v="1"/>
    <n v="23"/>
    <n v="85600962.504749998"/>
  </r>
  <r>
    <x v="4"/>
    <x v="2"/>
    <x v="0"/>
    <x v="26"/>
    <x v="0"/>
    <x v="0"/>
    <x v="1"/>
    <x v="0"/>
    <n v="5"/>
    <n v="13622176.660178572"/>
  </r>
  <r>
    <x v="4"/>
    <x v="2"/>
    <x v="0"/>
    <x v="26"/>
    <x v="0"/>
    <x v="1"/>
    <x v="3"/>
    <x v="0"/>
    <n v="62"/>
    <n v="403918026.81525809"/>
  </r>
  <r>
    <x v="4"/>
    <x v="2"/>
    <x v="0"/>
    <x v="26"/>
    <x v="0"/>
    <x v="1"/>
    <x v="3"/>
    <x v="1"/>
    <n v="196"/>
    <n v="1238136555.8089859"/>
  </r>
  <r>
    <x v="4"/>
    <x v="2"/>
    <x v="0"/>
    <x v="26"/>
    <x v="0"/>
    <x v="1"/>
    <x v="4"/>
    <x v="0"/>
    <n v="2"/>
    <n v="6294139.709999999"/>
  </r>
  <r>
    <x v="4"/>
    <x v="2"/>
    <x v="0"/>
    <x v="26"/>
    <x v="0"/>
    <x v="1"/>
    <x v="4"/>
    <x v="1"/>
    <n v="20"/>
    <n v="70104215.375250012"/>
  </r>
  <r>
    <x v="4"/>
    <x v="2"/>
    <x v="0"/>
    <x v="26"/>
    <x v="0"/>
    <x v="1"/>
    <x v="1"/>
    <x v="0"/>
    <n v="11"/>
    <n v="30340401.195535712"/>
  </r>
  <r>
    <x v="4"/>
    <x v="2"/>
    <x v="0"/>
    <x v="26"/>
    <x v="0"/>
    <x v="1"/>
    <x v="1"/>
    <x v="1"/>
    <n v="28"/>
    <n v="77344429.508823529"/>
  </r>
  <r>
    <x v="4"/>
    <x v="2"/>
    <x v="0"/>
    <x v="26"/>
    <x v="0"/>
    <x v="1"/>
    <x v="2"/>
    <x v="0"/>
    <n v="26"/>
    <n v="48483286.334999993"/>
  </r>
  <r>
    <x v="4"/>
    <x v="2"/>
    <x v="0"/>
    <x v="26"/>
    <x v="0"/>
    <x v="1"/>
    <x v="2"/>
    <x v="1"/>
    <n v="8"/>
    <n v="14893483.079999998"/>
  </r>
  <r>
    <x v="4"/>
    <x v="2"/>
    <x v="0"/>
    <x v="26"/>
    <x v="1"/>
    <x v="2"/>
    <x v="3"/>
    <x v="0"/>
    <n v="14"/>
    <n v="70611714"/>
  </r>
  <r>
    <x v="4"/>
    <x v="2"/>
    <x v="0"/>
    <x v="26"/>
    <x v="1"/>
    <x v="2"/>
    <x v="3"/>
    <x v="1"/>
    <n v="36"/>
    <n v="162471294"/>
  </r>
  <r>
    <x v="4"/>
    <x v="2"/>
    <x v="0"/>
    <x v="26"/>
    <x v="1"/>
    <x v="2"/>
    <x v="4"/>
    <x v="0"/>
    <n v="3"/>
    <n v="13405830"/>
  </r>
  <r>
    <x v="4"/>
    <x v="2"/>
    <x v="0"/>
    <x v="26"/>
    <x v="1"/>
    <x v="2"/>
    <x v="4"/>
    <x v="1"/>
    <n v="1"/>
    <n v="6000000"/>
  </r>
  <r>
    <x v="4"/>
    <x v="2"/>
    <x v="0"/>
    <x v="26"/>
    <x v="1"/>
    <x v="4"/>
    <x v="3"/>
    <x v="0"/>
    <n v="7"/>
    <n v="46709081.251738787"/>
  </r>
  <r>
    <x v="4"/>
    <x v="2"/>
    <x v="0"/>
    <x v="26"/>
    <x v="1"/>
    <x v="4"/>
    <x v="3"/>
    <x v="1"/>
    <n v="3"/>
    <n v="18317813.475076742"/>
  </r>
  <r>
    <x v="4"/>
    <x v="2"/>
    <x v="0"/>
    <x v="26"/>
    <x v="1"/>
    <x v="4"/>
    <x v="1"/>
    <x v="1"/>
    <n v="1"/>
    <n v="2850747.3511764705"/>
  </r>
  <r>
    <x v="4"/>
    <x v="2"/>
    <x v="0"/>
    <x v="26"/>
    <x v="1"/>
    <x v="4"/>
    <x v="2"/>
    <x v="0"/>
    <n v="1"/>
    <n v="1868307.5787499999"/>
  </r>
  <r>
    <x v="4"/>
    <x v="2"/>
    <x v="0"/>
    <x v="27"/>
    <x v="0"/>
    <x v="0"/>
    <x v="0"/>
    <x v="0"/>
    <n v="30"/>
    <n v="313606082.39752948"/>
  </r>
  <r>
    <x v="4"/>
    <x v="2"/>
    <x v="0"/>
    <x v="27"/>
    <x v="0"/>
    <x v="0"/>
    <x v="0"/>
    <x v="1"/>
    <n v="14"/>
    <n v="139380842.11056"/>
  </r>
  <r>
    <x v="4"/>
    <x v="2"/>
    <x v="0"/>
    <x v="27"/>
    <x v="0"/>
    <x v="0"/>
    <x v="3"/>
    <x v="0"/>
    <n v="9"/>
    <n v="68895581.699872509"/>
  </r>
  <r>
    <x v="4"/>
    <x v="2"/>
    <x v="0"/>
    <x v="27"/>
    <x v="0"/>
    <x v="0"/>
    <x v="3"/>
    <x v="1"/>
    <n v="6"/>
    <n v="47180277.558776475"/>
  </r>
  <r>
    <x v="4"/>
    <x v="2"/>
    <x v="0"/>
    <x v="27"/>
    <x v="0"/>
    <x v="0"/>
    <x v="4"/>
    <x v="0"/>
    <n v="5"/>
    <n v="19227530.168932501"/>
  </r>
  <r>
    <x v="4"/>
    <x v="2"/>
    <x v="0"/>
    <x v="27"/>
    <x v="0"/>
    <x v="0"/>
    <x v="4"/>
    <x v="1"/>
    <n v="6"/>
    <n v="23507131.11045545"/>
  </r>
  <r>
    <x v="4"/>
    <x v="2"/>
    <x v="0"/>
    <x v="27"/>
    <x v="0"/>
    <x v="0"/>
    <x v="1"/>
    <x v="0"/>
    <n v="14"/>
    <n v="40142375.462451823"/>
  </r>
  <r>
    <x v="4"/>
    <x v="2"/>
    <x v="0"/>
    <x v="27"/>
    <x v="0"/>
    <x v="0"/>
    <x v="1"/>
    <x v="1"/>
    <n v="25"/>
    <n v="74861568.28838475"/>
  </r>
  <r>
    <x v="4"/>
    <x v="2"/>
    <x v="0"/>
    <x v="27"/>
    <x v="0"/>
    <x v="0"/>
    <x v="2"/>
    <x v="0"/>
    <n v="17"/>
    <n v="38611824.323142856"/>
  </r>
  <r>
    <x v="4"/>
    <x v="2"/>
    <x v="0"/>
    <x v="27"/>
    <x v="0"/>
    <x v="1"/>
    <x v="3"/>
    <x v="0"/>
    <n v="72"/>
    <n v="551164653.59897995"/>
  </r>
  <r>
    <x v="4"/>
    <x v="2"/>
    <x v="0"/>
    <x v="27"/>
    <x v="0"/>
    <x v="1"/>
    <x v="3"/>
    <x v="1"/>
    <n v="49"/>
    <n v="385305600.0633412"/>
  </r>
  <r>
    <x v="4"/>
    <x v="2"/>
    <x v="0"/>
    <x v="27"/>
    <x v="0"/>
    <x v="1"/>
    <x v="4"/>
    <x v="0"/>
    <n v="13"/>
    <n v="61124787.191527501"/>
  </r>
  <r>
    <x v="4"/>
    <x v="2"/>
    <x v="0"/>
    <x v="27"/>
    <x v="0"/>
    <x v="1"/>
    <x v="4"/>
    <x v="1"/>
    <n v="29"/>
    <n v="116564939.33295955"/>
  </r>
  <r>
    <x v="4"/>
    <x v="2"/>
    <x v="0"/>
    <x v="27"/>
    <x v="0"/>
    <x v="1"/>
    <x v="1"/>
    <x v="0"/>
    <n v="43"/>
    <n v="123294438.92038774"/>
  </r>
  <r>
    <x v="4"/>
    <x v="2"/>
    <x v="0"/>
    <x v="27"/>
    <x v="0"/>
    <x v="1"/>
    <x v="1"/>
    <x v="1"/>
    <n v="51"/>
    <n v="152717599.30830488"/>
  </r>
  <r>
    <x v="4"/>
    <x v="2"/>
    <x v="0"/>
    <x v="27"/>
    <x v="0"/>
    <x v="1"/>
    <x v="2"/>
    <x v="0"/>
    <n v="18"/>
    <n v="40883108.106857136"/>
  </r>
  <r>
    <x v="4"/>
    <x v="2"/>
    <x v="0"/>
    <x v="27"/>
    <x v="0"/>
    <x v="1"/>
    <x v="2"/>
    <x v="1"/>
    <n v="1"/>
    <n v="2283251.3849999998"/>
  </r>
  <r>
    <x v="4"/>
    <x v="2"/>
    <x v="0"/>
    <x v="27"/>
    <x v="1"/>
    <x v="2"/>
    <x v="3"/>
    <x v="0"/>
    <n v="3"/>
    <n v="10875000"/>
  </r>
  <r>
    <x v="4"/>
    <x v="2"/>
    <x v="0"/>
    <x v="27"/>
    <x v="1"/>
    <x v="2"/>
    <x v="3"/>
    <x v="1"/>
    <n v="7"/>
    <n v="22560000"/>
  </r>
  <r>
    <x v="4"/>
    <x v="2"/>
    <x v="0"/>
    <x v="27"/>
    <x v="1"/>
    <x v="2"/>
    <x v="4"/>
    <x v="0"/>
    <n v="1"/>
    <n v="2175000"/>
  </r>
  <r>
    <x v="4"/>
    <x v="2"/>
    <x v="0"/>
    <x v="27"/>
    <x v="1"/>
    <x v="2"/>
    <x v="1"/>
    <x v="0"/>
    <n v="12"/>
    <n v="23925000"/>
  </r>
  <r>
    <x v="4"/>
    <x v="2"/>
    <x v="0"/>
    <x v="27"/>
    <x v="1"/>
    <x v="2"/>
    <x v="1"/>
    <x v="1"/>
    <n v="14"/>
    <n v="28605000"/>
  </r>
  <r>
    <x v="4"/>
    <x v="2"/>
    <x v="0"/>
    <x v="27"/>
    <x v="1"/>
    <x v="3"/>
    <x v="1"/>
    <x v="0"/>
    <n v="17"/>
    <n v="22203990"/>
  </r>
  <r>
    <x v="4"/>
    <x v="2"/>
    <x v="0"/>
    <x v="27"/>
    <x v="1"/>
    <x v="3"/>
    <x v="1"/>
    <x v="1"/>
    <n v="1"/>
    <n v="1330590"/>
  </r>
  <r>
    <x v="4"/>
    <x v="2"/>
    <x v="0"/>
    <x v="28"/>
    <x v="0"/>
    <x v="0"/>
    <x v="0"/>
    <x v="0"/>
    <n v="16"/>
    <n v="184269973.51036799"/>
  </r>
  <r>
    <x v="4"/>
    <x v="2"/>
    <x v="0"/>
    <x v="28"/>
    <x v="0"/>
    <x v="0"/>
    <x v="0"/>
    <x v="1"/>
    <n v="26"/>
    <n v="243465879.44646001"/>
  </r>
  <r>
    <x v="4"/>
    <x v="2"/>
    <x v="0"/>
    <x v="28"/>
    <x v="0"/>
    <x v="0"/>
    <x v="3"/>
    <x v="0"/>
    <n v="18"/>
    <n v="103105627.55773778"/>
  </r>
  <r>
    <x v="4"/>
    <x v="2"/>
    <x v="0"/>
    <x v="28"/>
    <x v="0"/>
    <x v="0"/>
    <x v="3"/>
    <x v="1"/>
    <n v="25"/>
    <n v="136681929.8373183"/>
  </r>
  <r>
    <x v="4"/>
    <x v="2"/>
    <x v="0"/>
    <x v="28"/>
    <x v="0"/>
    <x v="0"/>
    <x v="4"/>
    <x v="0"/>
    <n v="4"/>
    <n v="12825819.224144738"/>
  </r>
  <r>
    <x v="4"/>
    <x v="2"/>
    <x v="0"/>
    <x v="28"/>
    <x v="0"/>
    <x v="0"/>
    <x v="4"/>
    <x v="1"/>
    <n v="5"/>
    <n v="15154163.523782048"/>
  </r>
  <r>
    <x v="4"/>
    <x v="2"/>
    <x v="0"/>
    <x v="28"/>
    <x v="0"/>
    <x v="0"/>
    <x v="1"/>
    <x v="0"/>
    <n v="13"/>
    <n v="29364038.576665875"/>
  </r>
  <r>
    <x v="4"/>
    <x v="2"/>
    <x v="0"/>
    <x v="28"/>
    <x v="0"/>
    <x v="0"/>
    <x v="1"/>
    <x v="1"/>
    <n v="22"/>
    <n v="48671111.31763006"/>
  </r>
  <r>
    <x v="4"/>
    <x v="2"/>
    <x v="0"/>
    <x v="28"/>
    <x v="0"/>
    <x v="0"/>
    <x v="2"/>
    <x v="0"/>
    <n v="5"/>
    <n v="8835149.3465425484"/>
  </r>
  <r>
    <x v="4"/>
    <x v="2"/>
    <x v="0"/>
    <x v="28"/>
    <x v="0"/>
    <x v="1"/>
    <x v="3"/>
    <x v="0"/>
    <n v="393"/>
    <n v="2377456650.8667526"/>
  </r>
  <r>
    <x v="4"/>
    <x v="2"/>
    <x v="0"/>
    <x v="28"/>
    <x v="0"/>
    <x v="1"/>
    <x v="3"/>
    <x v="1"/>
    <n v="574"/>
    <n v="3408994454.6005363"/>
  </r>
  <r>
    <x v="4"/>
    <x v="2"/>
    <x v="0"/>
    <x v="28"/>
    <x v="0"/>
    <x v="1"/>
    <x v="4"/>
    <x v="0"/>
    <n v="67"/>
    <n v="218390767.65006584"/>
  </r>
  <r>
    <x v="4"/>
    <x v="2"/>
    <x v="0"/>
    <x v="28"/>
    <x v="0"/>
    <x v="1"/>
    <x v="4"/>
    <x v="1"/>
    <n v="123"/>
    <n v="401015956.54886979"/>
  </r>
  <r>
    <x v="4"/>
    <x v="2"/>
    <x v="0"/>
    <x v="28"/>
    <x v="0"/>
    <x v="1"/>
    <x v="1"/>
    <x v="0"/>
    <n v="233"/>
    <n v="525066352.06906193"/>
  </r>
  <r>
    <x v="4"/>
    <x v="2"/>
    <x v="0"/>
    <x v="28"/>
    <x v="0"/>
    <x v="1"/>
    <x v="1"/>
    <x v="1"/>
    <n v="348"/>
    <n v="812979774.6813004"/>
  </r>
  <r>
    <x v="4"/>
    <x v="2"/>
    <x v="0"/>
    <x v="28"/>
    <x v="0"/>
    <x v="1"/>
    <x v="2"/>
    <x v="0"/>
    <n v="88"/>
    <n v="155498628.49914885"/>
  </r>
  <r>
    <x v="4"/>
    <x v="2"/>
    <x v="0"/>
    <x v="28"/>
    <x v="0"/>
    <x v="1"/>
    <x v="2"/>
    <x v="1"/>
    <n v="31"/>
    <n v="54185617.335000008"/>
  </r>
  <r>
    <x v="4"/>
    <x v="2"/>
    <x v="0"/>
    <x v="28"/>
    <x v="1"/>
    <x v="2"/>
    <x v="3"/>
    <x v="0"/>
    <n v="382"/>
    <n v="854464074"/>
  </r>
  <r>
    <x v="4"/>
    <x v="2"/>
    <x v="0"/>
    <x v="28"/>
    <x v="1"/>
    <x v="2"/>
    <x v="3"/>
    <x v="1"/>
    <n v="443"/>
    <n v="1036498344.9"/>
  </r>
  <r>
    <x v="4"/>
    <x v="2"/>
    <x v="0"/>
    <x v="28"/>
    <x v="1"/>
    <x v="2"/>
    <x v="4"/>
    <x v="0"/>
    <n v="11"/>
    <n v="26526282"/>
  </r>
  <r>
    <x v="4"/>
    <x v="2"/>
    <x v="0"/>
    <x v="28"/>
    <x v="1"/>
    <x v="2"/>
    <x v="4"/>
    <x v="1"/>
    <n v="9"/>
    <n v="20607288"/>
  </r>
  <r>
    <x v="4"/>
    <x v="2"/>
    <x v="0"/>
    <x v="28"/>
    <x v="1"/>
    <x v="2"/>
    <x v="1"/>
    <x v="0"/>
    <n v="16"/>
    <n v="33644319"/>
  </r>
  <r>
    <x v="4"/>
    <x v="2"/>
    <x v="0"/>
    <x v="28"/>
    <x v="1"/>
    <x v="2"/>
    <x v="1"/>
    <x v="1"/>
    <n v="19"/>
    <n v="40625853"/>
  </r>
  <r>
    <x v="4"/>
    <x v="2"/>
    <x v="0"/>
    <x v="28"/>
    <x v="1"/>
    <x v="2"/>
    <x v="2"/>
    <x v="1"/>
    <n v="1"/>
    <n v="1996020"/>
  </r>
  <r>
    <x v="4"/>
    <x v="2"/>
    <x v="0"/>
    <x v="28"/>
    <x v="1"/>
    <x v="4"/>
    <x v="3"/>
    <x v="0"/>
    <n v="5"/>
    <n v="30020069.523595616"/>
  </r>
  <r>
    <x v="4"/>
    <x v="2"/>
    <x v="0"/>
    <x v="28"/>
    <x v="1"/>
    <x v="4"/>
    <x v="3"/>
    <x v="1"/>
    <n v="11"/>
    <n v="63293969.765747108"/>
  </r>
  <r>
    <x v="4"/>
    <x v="2"/>
    <x v="0"/>
    <x v="28"/>
    <x v="1"/>
    <x v="4"/>
    <x v="4"/>
    <x v="0"/>
    <n v="2"/>
    <n v="5228959.103083333"/>
  </r>
  <r>
    <x v="4"/>
    <x v="2"/>
    <x v="0"/>
    <x v="28"/>
    <x v="1"/>
    <x v="4"/>
    <x v="1"/>
    <x v="0"/>
    <n v="7"/>
    <n v="15995519.202732455"/>
  </r>
  <r>
    <x v="4"/>
    <x v="2"/>
    <x v="0"/>
    <x v="28"/>
    <x v="1"/>
    <x v="4"/>
    <x v="1"/>
    <x v="1"/>
    <n v="3"/>
    <n v="7291768.4044374069"/>
  </r>
  <r>
    <x v="4"/>
    <x v="2"/>
    <x v="0"/>
    <x v="28"/>
    <x v="1"/>
    <x v="4"/>
    <x v="2"/>
    <x v="1"/>
    <n v="2"/>
    <n v="3495846.2796774195"/>
  </r>
  <r>
    <x v="4"/>
    <x v="2"/>
    <x v="0"/>
    <x v="28"/>
    <x v="1"/>
    <x v="3"/>
    <x v="3"/>
    <x v="0"/>
    <n v="51"/>
    <n v="345506610"/>
  </r>
  <r>
    <x v="4"/>
    <x v="2"/>
    <x v="0"/>
    <x v="28"/>
    <x v="1"/>
    <x v="3"/>
    <x v="3"/>
    <x v="1"/>
    <n v="26"/>
    <n v="169351317"/>
  </r>
  <r>
    <x v="4"/>
    <x v="2"/>
    <x v="0"/>
    <x v="28"/>
    <x v="1"/>
    <x v="3"/>
    <x v="4"/>
    <x v="0"/>
    <n v="5"/>
    <n v="27214815"/>
  </r>
  <r>
    <x v="4"/>
    <x v="2"/>
    <x v="0"/>
    <x v="28"/>
    <x v="1"/>
    <x v="3"/>
    <x v="4"/>
    <x v="1"/>
    <n v="3"/>
    <n v="15934083"/>
  </r>
  <r>
    <x v="4"/>
    <x v="2"/>
    <x v="0"/>
    <x v="28"/>
    <x v="1"/>
    <x v="3"/>
    <x v="1"/>
    <x v="0"/>
    <n v="173"/>
    <n v="405186211.23000002"/>
  </r>
  <r>
    <x v="4"/>
    <x v="2"/>
    <x v="0"/>
    <x v="28"/>
    <x v="1"/>
    <x v="3"/>
    <x v="1"/>
    <x v="1"/>
    <n v="8"/>
    <n v="17052075"/>
  </r>
  <r>
    <x v="4"/>
    <x v="2"/>
    <x v="1"/>
    <x v="15"/>
    <x v="0"/>
    <x v="0"/>
    <x v="0"/>
    <x v="0"/>
    <n v="158"/>
    <n v="1381905094.0714295"/>
  </r>
  <r>
    <x v="4"/>
    <x v="2"/>
    <x v="1"/>
    <x v="15"/>
    <x v="0"/>
    <x v="0"/>
    <x v="0"/>
    <x v="1"/>
    <n v="125"/>
    <n v="937689346.04953039"/>
  </r>
  <r>
    <x v="4"/>
    <x v="2"/>
    <x v="1"/>
    <x v="15"/>
    <x v="0"/>
    <x v="0"/>
    <x v="3"/>
    <x v="0"/>
    <n v="3592"/>
    <n v="21907061380.113159"/>
  </r>
  <r>
    <x v="4"/>
    <x v="2"/>
    <x v="1"/>
    <x v="15"/>
    <x v="0"/>
    <x v="0"/>
    <x v="3"/>
    <x v="1"/>
    <n v="6211"/>
    <n v="31406964321.710644"/>
  </r>
  <r>
    <x v="4"/>
    <x v="2"/>
    <x v="1"/>
    <x v="15"/>
    <x v="0"/>
    <x v="0"/>
    <x v="4"/>
    <x v="0"/>
    <n v="2095"/>
    <n v="3941805680.8155046"/>
  </r>
  <r>
    <x v="4"/>
    <x v="2"/>
    <x v="1"/>
    <x v="15"/>
    <x v="0"/>
    <x v="0"/>
    <x v="4"/>
    <x v="1"/>
    <n v="12238"/>
    <n v="22696742484.511551"/>
  </r>
  <r>
    <x v="4"/>
    <x v="2"/>
    <x v="1"/>
    <x v="15"/>
    <x v="0"/>
    <x v="0"/>
    <x v="1"/>
    <x v="0"/>
    <n v="779"/>
    <n v="1456944488.5650864"/>
  </r>
  <r>
    <x v="4"/>
    <x v="2"/>
    <x v="1"/>
    <x v="15"/>
    <x v="0"/>
    <x v="0"/>
    <x v="1"/>
    <x v="1"/>
    <n v="3436"/>
    <n v="6272077922.901351"/>
  </r>
  <r>
    <x v="4"/>
    <x v="2"/>
    <x v="1"/>
    <x v="15"/>
    <x v="0"/>
    <x v="0"/>
    <x v="2"/>
    <x v="0"/>
    <n v="3739"/>
    <n v="5979579028.3028336"/>
  </r>
  <r>
    <x v="4"/>
    <x v="2"/>
    <x v="1"/>
    <x v="15"/>
    <x v="0"/>
    <x v="0"/>
    <x v="2"/>
    <x v="1"/>
    <n v="2488"/>
    <n v="3828800819.4551911"/>
  </r>
  <r>
    <x v="4"/>
    <x v="2"/>
    <x v="1"/>
    <x v="15"/>
    <x v="0"/>
    <x v="1"/>
    <x v="0"/>
    <x v="0"/>
    <n v="8"/>
    <n v="84325631.781666666"/>
  </r>
  <r>
    <x v="4"/>
    <x v="2"/>
    <x v="1"/>
    <x v="15"/>
    <x v="0"/>
    <x v="1"/>
    <x v="0"/>
    <x v="1"/>
    <n v="4"/>
    <n v="27300170.399999999"/>
  </r>
  <r>
    <x v="4"/>
    <x v="2"/>
    <x v="1"/>
    <x v="15"/>
    <x v="0"/>
    <x v="1"/>
    <x v="3"/>
    <x v="0"/>
    <n v="21438"/>
    <n v="134380450771.52409"/>
  </r>
  <r>
    <x v="4"/>
    <x v="2"/>
    <x v="1"/>
    <x v="15"/>
    <x v="0"/>
    <x v="1"/>
    <x v="3"/>
    <x v="1"/>
    <n v="31588"/>
    <n v="173871203218.71899"/>
  </r>
  <r>
    <x v="4"/>
    <x v="2"/>
    <x v="1"/>
    <x v="15"/>
    <x v="0"/>
    <x v="1"/>
    <x v="4"/>
    <x v="0"/>
    <n v="4470"/>
    <n v="8587604846.8457146"/>
  </r>
  <r>
    <x v="4"/>
    <x v="2"/>
    <x v="1"/>
    <x v="15"/>
    <x v="0"/>
    <x v="1"/>
    <x v="4"/>
    <x v="1"/>
    <n v="20816"/>
    <n v="38311370260.10511"/>
  </r>
  <r>
    <x v="4"/>
    <x v="2"/>
    <x v="1"/>
    <x v="15"/>
    <x v="0"/>
    <x v="1"/>
    <x v="1"/>
    <x v="0"/>
    <n v="2041"/>
    <n v="3826531142.7659903"/>
  </r>
  <r>
    <x v="4"/>
    <x v="2"/>
    <x v="1"/>
    <x v="15"/>
    <x v="0"/>
    <x v="1"/>
    <x v="1"/>
    <x v="1"/>
    <n v="7751"/>
    <n v="14243300842.800182"/>
  </r>
  <r>
    <x v="4"/>
    <x v="2"/>
    <x v="1"/>
    <x v="15"/>
    <x v="0"/>
    <x v="1"/>
    <x v="2"/>
    <x v="0"/>
    <n v="4513"/>
    <n v="7247237959.1427717"/>
  </r>
  <r>
    <x v="4"/>
    <x v="2"/>
    <x v="1"/>
    <x v="15"/>
    <x v="0"/>
    <x v="1"/>
    <x v="2"/>
    <x v="1"/>
    <n v="3775"/>
    <n v="5807324356.4689274"/>
  </r>
  <r>
    <x v="4"/>
    <x v="2"/>
    <x v="1"/>
    <x v="15"/>
    <x v="1"/>
    <x v="2"/>
    <x v="3"/>
    <x v="0"/>
    <n v="4251"/>
    <n v="17849017669.112061"/>
  </r>
  <r>
    <x v="4"/>
    <x v="2"/>
    <x v="1"/>
    <x v="15"/>
    <x v="1"/>
    <x v="2"/>
    <x v="3"/>
    <x v="1"/>
    <n v="5393"/>
    <n v="17653854190.053772"/>
  </r>
  <r>
    <x v="4"/>
    <x v="2"/>
    <x v="1"/>
    <x v="15"/>
    <x v="1"/>
    <x v="2"/>
    <x v="4"/>
    <x v="0"/>
    <n v="901"/>
    <n v="1258494713.0757971"/>
  </r>
  <r>
    <x v="4"/>
    <x v="2"/>
    <x v="1"/>
    <x v="15"/>
    <x v="1"/>
    <x v="2"/>
    <x v="4"/>
    <x v="1"/>
    <n v="3914"/>
    <n v="4718651830.2768135"/>
  </r>
  <r>
    <x v="4"/>
    <x v="2"/>
    <x v="1"/>
    <x v="15"/>
    <x v="1"/>
    <x v="2"/>
    <x v="1"/>
    <x v="0"/>
    <n v="379"/>
    <n v="493983161.24452555"/>
  </r>
  <r>
    <x v="4"/>
    <x v="2"/>
    <x v="1"/>
    <x v="15"/>
    <x v="1"/>
    <x v="2"/>
    <x v="1"/>
    <x v="1"/>
    <n v="1232"/>
    <n v="1437895822.8843095"/>
  </r>
  <r>
    <x v="4"/>
    <x v="2"/>
    <x v="1"/>
    <x v="15"/>
    <x v="1"/>
    <x v="2"/>
    <x v="2"/>
    <x v="0"/>
    <n v="546"/>
    <n v="662919595.19595051"/>
  </r>
  <r>
    <x v="4"/>
    <x v="2"/>
    <x v="1"/>
    <x v="15"/>
    <x v="1"/>
    <x v="2"/>
    <x v="2"/>
    <x v="1"/>
    <n v="680"/>
    <n v="793090366.82792974"/>
  </r>
  <r>
    <x v="4"/>
    <x v="2"/>
    <x v="1"/>
    <x v="15"/>
    <x v="1"/>
    <x v="4"/>
    <x v="0"/>
    <x v="1"/>
    <n v="1"/>
    <n v="2727683.4000000004"/>
  </r>
  <r>
    <x v="4"/>
    <x v="2"/>
    <x v="1"/>
    <x v="15"/>
    <x v="1"/>
    <x v="4"/>
    <x v="3"/>
    <x v="0"/>
    <n v="880"/>
    <n v="4818512212.1197405"/>
  </r>
  <r>
    <x v="4"/>
    <x v="2"/>
    <x v="1"/>
    <x v="15"/>
    <x v="1"/>
    <x v="4"/>
    <x v="3"/>
    <x v="1"/>
    <n v="2197"/>
    <n v="10726261727.485468"/>
  </r>
  <r>
    <x v="4"/>
    <x v="2"/>
    <x v="1"/>
    <x v="15"/>
    <x v="1"/>
    <x v="4"/>
    <x v="4"/>
    <x v="0"/>
    <n v="601"/>
    <n v="1113832431.3399255"/>
  </r>
  <r>
    <x v="4"/>
    <x v="2"/>
    <x v="1"/>
    <x v="15"/>
    <x v="1"/>
    <x v="4"/>
    <x v="4"/>
    <x v="1"/>
    <n v="3329"/>
    <n v="6052802072.523201"/>
  </r>
  <r>
    <x v="4"/>
    <x v="2"/>
    <x v="1"/>
    <x v="15"/>
    <x v="1"/>
    <x v="4"/>
    <x v="1"/>
    <x v="0"/>
    <n v="177"/>
    <n v="328631916.0223766"/>
  </r>
  <r>
    <x v="4"/>
    <x v="2"/>
    <x v="1"/>
    <x v="15"/>
    <x v="1"/>
    <x v="4"/>
    <x v="1"/>
    <x v="1"/>
    <n v="718"/>
    <n v="1307636072.4792361"/>
  </r>
  <r>
    <x v="4"/>
    <x v="2"/>
    <x v="1"/>
    <x v="15"/>
    <x v="1"/>
    <x v="4"/>
    <x v="2"/>
    <x v="0"/>
    <n v="443"/>
    <n v="705625326.2124964"/>
  </r>
  <r>
    <x v="4"/>
    <x v="2"/>
    <x v="1"/>
    <x v="15"/>
    <x v="1"/>
    <x v="4"/>
    <x v="2"/>
    <x v="1"/>
    <n v="619"/>
    <n v="946142902.49116981"/>
  </r>
  <r>
    <x v="4"/>
    <x v="2"/>
    <x v="1"/>
    <x v="15"/>
    <x v="1"/>
    <x v="3"/>
    <x v="3"/>
    <x v="0"/>
    <n v="2565"/>
    <n v="23825289657"/>
  </r>
  <r>
    <x v="4"/>
    <x v="2"/>
    <x v="1"/>
    <x v="15"/>
    <x v="1"/>
    <x v="3"/>
    <x v="3"/>
    <x v="1"/>
    <n v="1393"/>
    <n v="11201461812"/>
  </r>
  <r>
    <x v="4"/>
    <x v="2"/>
    <x v="1"/>
    <x v="15"/>
    <x v="1"/>
    <x v="3"/>
    <x v="4"/>
    <x v="0"/>
    <n v="2"/>
    <n v="6168054"/>
  </r>
  <r>
    <x v="4"/>
    <x v="2"/>
    <x v="1"/>
    <x v="15"/>
    <x v="1"/>
    <x v="3"/>
    <x v="4"/>
    <x v="1"/>
    <n v="3"/>
    <n v="12882906"/>
  </r>
  <r>
    <x v="4"/>
    <x v="2"/>
    <x v="1"/>
    <x v="15"/>
    <x v="1"/>
    <x v="3"/>
    <x v="1"/>
    <x v="1"/>
    <n v="1"/>
    <n v="1356702"/>
  </r>
  <r>
    <x v="4"/>
    <x v="2"/>
    <x v="1"/>
    <x v="15"/>
    <x v="1"/>
    <x v="3"/>
    <x v="2"/>
    <x v="0"/>
    <n v="19"/>
    <n v="54606273"/>
  </r>
  <r>
    <x v="4"/>
    <x v="2"/>
    <x v="2"/>
    <x v="8"/>
    <x v="0"/>
    <x v="0"/>
    <x v="0"/>
    <x v="0"/>
    <n v="13"/>
    <n v="136623592.81207499"/>
  </r>
  <r>
    <x v="4"/>
    <x v="2"/>
    <x v="2"/>
    <x v="8"/>
    <x v="0"/>
    <x v="0"/>
    <x v="0"/>
    <x v="1"/>
    <n v="5"/>
    <n v="42888482.689410001"/>
  </r>
  <r>
    <x v="4"/>
    <x v="2"/>
    <x v="2"/>
    <x v="8"/>
    <x v="0"/>
    <x v="0"/>
    <x v="3"/>
    <x v="0"/>
    <n v="427"/>
    <n v="2331928618.5406432"/>
  </r>
  <r>
    <x v="4"/>
    <x v="2"/>
    <x v="2"/>
    <x v="8"/>
    <x v="0"/>
    <x v="0"/>
    <x v="3"/>
    <x v="1"/>
    <n v="957"/>
    <n v="5195358296.3717461"/>
  </r>
  <r>
    <x v="4"/>
    <x v="2"/>
    <x v="2"/>
    <x v="8"/>
    <x v="0"/>
    <x v="0"/>
    <x v="4"/>
    <x v="0"/>
    <n v="7"/>
    <n v="18798530.754999999"/>
  </r>
  <r>
    <x v="4"/>
    <x v="2"/>
    <x v="2"/>
    <x v="8"/>
    <x v="0"/>
    <x v="0"/>
    <x v="4"/>
    <x v="1"/>
    <n v="12"/>
    <n v="32908411.924419638"/>
  </r>
  <r>
    <x v="4"/>
    <x v="2"/>
    <x v="2"/>
    <x v="8"/>
    <x v="0"/>
    <x v="0"/>
    <x v="1"/>
    <x v="0"/>
    <n v="267"/>
    <n v="641459205.70401978"/>
  </r>
  <r>
    <x v="4"/>
    <x v="2"/>
    <x v="2"/>
    <x v="8"/>
    <x v="0"/>
    <x v="0"/>
    <x v="1"/>
    <x v="1"/>
    <n v="834"/>
    <n v="1949487056.8827705"/>
  </r>
  <r>
    <x v="4"/>
    <x v="2"/>
    <x v="2"/>
    <x v="8"/>
    <x v="0"/>
    <x v="0"/>
    <x v="2"/>
    <x v="0"/>
    <n v="5"/>
    <n v="8624177.4750000015"/>
  </r>
  <r>
    <x v="4"/>
    <x v="2"/>
    <x v="2"/>
    <x v="8"/>
    <x v="0"/>
    <x v="1"/>
    <x v="0"/>
    <x v="0"/>
    <n v="2"/>
    <n v="18981918"/>
  </r>
  <r>
    <x v="4"/>
    <x v="2"/>
    <x v="2"/>
    <x v="8"/>
    <x v="0"/>
    <x v="1"/>
    <x v="0"/>
    <x v="1"/>
    <n v="2"/>
    <n v="17796214"/>
  </r>
  <r>
    <x v="4"/>
    <x v="2"/>
    <x v="2"/>
    <x v="8"/>
    <x v="0"/>
    <x v="1"/>
    <x v="3"/>
    <x v="0"/>
    <n v="623"/>
    <n v="3093656097.6135569"/>
  </r>
  <r>
    <x v="4"/>
    <x v="2"/>
    <x v="2"/>
    <x v="8"/>
    <x v="0"/>
    <x v="1"/>
    <x v="3"/>
    <x v="1"/>
    <n v="1569"/>
    <n v="7916964421.3620176"/>
  </r>
  <r>
    <x v="4"/>
    <x v="2"/>
    <x v="2"/>
    <x v="8"/>
    <x v="0"/>
    <x v="1"/>
    <x v="4"/>
    <x v="0"/>
    <n v="14"/>
    <n v="37596095.909999989"/>
  </r>
  <r>
    <x v="4"/>
    <x v="2"/>
    <x v="2"/>
    <x v="8"/>
    <x v="0"/>
    <x v="1"/>
    <x v="4"/>
    <x v="1"/>
    <n v="25"/>
    <n v="68475577.807612613"/>
  </r>
  <r>
    <x v="4"/>
    <x v="2"/>
    <x v="2"/>
    <x v="8"/>
    <x v="0"/>
    <x v="1"/>
    <x v="1"/>
    <x v="0"/>
    <n v="25"/>
    <n v="57083876.313963056"/>
  </r>
  <r>
    <x v="4"/>
    <x v="2"/>
    <x v="2"/>
    <x v="8"/>
    <x v="0"/>
    <x v="1"/>
    <x v="1"/>
    <x v="1"/>
    <n v="63"/>
    <n v="144258489.60787737"/>
  </r>
  <r>
    <x v="4"/>
    <x v="2"/>
    <x v="2"/>
    <x v="8"/>
    <x v="0"/>
    <x v="1"/>
    <x v="2"/>
    <x v="0"/>
    <n v="7"/>
    <n v="12005701.732500002"/>
  </r>
  <r>
    <x v="4"/>
    <x v="2"/>
    <x v="2"/>
    <x v="8"/>
    <x v="0"/>
    <x v="1"/>
    <x v="2"/>
    <x v="1"/>
    <n v="3"/>
    <n v="4989382.5381818181"/>
  </r>
  <r>
    <x v="4"/>
    <x v="2"/>
    <x v="2"/>
    <x v="8"/>
    <x v="0"/>
    <x v="3"/>
    <x v="0"/>
    <x v="1"/>
    <n v="16"/>
    <n v="139662024.69084814"/>
  </r>
  <r>
    <x v="4"/>
    <x v="2"/>
    <x v="2"/>
    <x v="8"/>
    <x v="0"/>
    <x v="3"/>
    <x v="3"/>
    <x v="0"/>
    <n v="37"/>
    <n v="223161530.33035451"/>
  </r>
  <r>
    <x v="4"/>
    <x v="2"/>
    <x v="2"/>
    <x v="8"/>
    <x v="0"/>
    <x v="3"/>
    <x v="3"/>
    <x v="1"/>
    <n v="217"/>
    <n v="1329264817.4527767"/>
  </r>
  <r>
    <x v="4"/>
    <x v="2"/>
    <x v="2"/>
    <x v="8"/>
    <x v="0"/>
    <x v="3"/>
    <x v="4"/>
    <x v="0"/>
    <n v="57"/>
    <n v="127792918.30587661"/>
  </r>
  <r>
    <x v="4"/>
    <x v="2"/>
    <x v="2"/>
    <x v="8"/>
    <x v="0"/>
    <x v="3"/>
    <x v="4"/>
    <x v="1"/>
    <n v="471"/>
    <n v="1280413140.8370876"/>
  </r>
  <r>
    <x v="4"/>
    <x v="2"/>
    <x v="2"/>
    <x v="8"/>
    <x v="0"/>
    <x v="3"/>
    <x v="1"/>
    <x v="0"/>
    <n v="20"/>
    <n v="48794575.469318174"/>
  </r>
  <r>
    <x v="4"/>
    <x v="2"/>
    <x v="2"/>
    <x v="8"/>
    <x v="0"/>
    <x v="3"/>
    <x v="1"/>
    <x v="1"/>
    <n v="71"/>
    <n v="173009076.94943187"/>
  </r>
  <r>
    <x v="4"/>
    <x v="2"/>
    <x v="2"/>
    <x v="8"/>
    <x v="0"/>
    <x v="3"/>
    <x v="2"/>
    <x v="0"/>
    <n v="155"/>
    <n v="271082175.81562495"/>
  </r>
  <r>
    <x v="4"/>
    <x v="2"/>
    <x v="2"/>
    <x v="8"/>
    <x v="0"/>
    <x v="3"/>
    <x v="2"/>
    <x v="1"/>
    <n v="514"/>
    <n v="883364697.04346526"/>
  </r>
  <r>
    <x v="4"/>
    <x v="2"/>
    <x v="2"/>
    <x v="8"/>
    <x v="1"/>
    <x v="2"/>
    <x v="3"/>
    <x v="0"/>
    <n v="17"/>
    <n v="15808332"/>
  </r>
  <r>
    <x v="4"/>
    <x v="2"/>
    <x v="2"/>
    <x v="8"/>
    <x v="1"/>
    <x v="2"/>
    <x v="3"/>
    <x v="1"/>
    <n v="15"/>
    <n v="9213000"/>
  </r>
  <r>
    <x v="4"/>
    <x v="2"/>
    <x v="2"/>
    <x v="8"/>
    <x v="1"/>
    <x v="2"/>
    <x v="4"/>
    <x v="0"/>
    <n v="35"/>
    <n v="24829992"/>
  </r>
  <r>
    <x v="4"/>
    <x v="2"/>
    <x v="2"/>
    <x v="8"/>
    <x v="1"/>
    <x v="2"/>
    <x v="4"/>
    <x v="1"/>
    <n v="27"/>
    <n v="17538657"/>
  </r>
  <r>
    <x v="4"/>
    <x v="2"/>
    <x v="2"/>
    <x v="8"/>
    <x v="1"/>
    <x v="2"/>
    <x v="1"/>
    <x v="0"/>
    <n v="1"/>
    <n v="2700000"/>
  </r>
  <r>
    <x v="4"/>
    <x v="2"/>
    <x v="2"/>
    <x v="8"/>
    <x v="1"/>
    <x v="2"/>
    <x v="1"/>
    <x v="1"/>
    <n v="4"/>
    <n v="11766666"/>
  </r>
  <r>
    <x v="4"/>
    <x v="2"/>
    <x v="2"/>
    <x v="8"/>
    <x v="1"/>
    <x v="4"/>
    <x v="3"/>
    <x v="0"/>
    <n v="24"/>
    <n v="80056117.77563867"/>
  </r>
  <r>
    <x v="4"/>
    <x v="2"/>
    <x v="2"/>
    <x v="8"/>
    <x v="1"/>
    <x v="4"/>
    <x v="3"/>
    <x v="1"/>
    <n v="46"/>
    <n v="110163417.91100501"/>
  </r>
  <r>
    <x v="4"/>
    <x v="2"/>
    <x v="2"/>
    <x v="8"/>
    <x v="1"/>
    <x v="4"/>
    <x v="4"/>
    <x v="1"/>
    <n v="6"/>
    <n v="29198211.466449328"/>
  </r>
  <r>
    <x v="4"/>
    <x v="2"/>
    <x v="2"/>
    <x v="8"/>
    <x v="1"/>
    <x v="4"/>
    <x v="1"/>
    <x v="0"/>
    <n v="1"/>
    <n v="3584476.0356891248"/>
  </r>
  <r>
    <x v="4"/>
    <x v="2"/>
    <x v="2"/>
    <x v="8"/>
    <x v="1"/>
    <x v="4"/>
    <x v="2"/>
    <x v="0"/>
    <n v="2"/>
    <n v="5251459.3612123625"/>
  </r>
  <r>
    <x v="4"/>
    <x v="2"/>
    <x v="2"/>
    <x v="8"/>
    <x v="1"/>
    <x v="4"/>
    <x v="2"/>
    <x v="1"/>
    <n v="12"/>
    <n v="42082527.594776042"/>
  </r>
  <r>
    <x v="4"/>
    <x v="3"/>
    <x v="0"/>
    <x v="0"/>
    <x v="0"/>
    <x v="0"/>
    <x v="0"/>
    <x v="0"/>
    <n v="22"/>
    <n v="143287222.22229373"/>
  </r>
  <r>
    <x v="4"/>
    <x v="3"/>
    <x v="0"/>
    <x v="0"/>
    <x v="0"/>
    <x v="0"/>
    <x v="0"/>
    <x v="1"/>
    <n v="19"/>
    <n v="88587191.199921727"/>
  </r>
  <r>
    <x v="4"/>
    <x v="3"/>
    <x v="0"/>
    <x v="0"/>
    <x v="0"/>
    <x v="0"/>
    <x v="1"/>
    <x v="0"/>
    <n v="12"/>
    <n v="35020967.10819789"/>
  </r>
  <r>
    <x v="4"/>
    <x v="3"/>
    <x v="0"/>
    <x v="0"/>
    <x v="0"/>
    <x v="0"/>
    <x v="1"/>
    <x v="1"/>
    <n v="9"/>
    <n v="26220443.888872042"/>
  </r>
  <r>
    <x v="4"/>
    <x v="3"/>
    <x v="0"/>
    <x v="0"/>
    <x v="0"/>
    <x v="1"/>
    <x v="3"/>
    <x v="0"/>
    <n v="57"/>
    <n v="401076306.31413609"/>
  </r>
  <r>
    <x v="4"/>
    <x v="3"/>
    <x v="0"/>
    <x v="0"/>
    <x v="0"/>
    <x v="1"/>
    <x v="3"/>
    <x v="1"/>
    <n v="66"/>
    <n v="465910257.63175923"/>
  </r>
  <r>
    <x v="4"/>
    <x v="3"/>
    <x v="0"/>
    <x v="0"/>
    <x v="0"/>
    <x v="1"/>
    <x v="1"/>
    <x v="0"/>
    <n v="134"/>
    <n v="391067466.04154307"/>
  </r>
  <r>
    <x v="4"/>
    <x v="3"/>
    <x v="0"/>
    <x v="0"/>
    <x v="0"/>
    <x v="1"/>
    <x v="1"/>
    <x v="1"/>
    <n v="40"/>
    <n v="116535306.17276466"/>
  </r>
  <r>
    <x v="4"/>
    <x v="3"/>
    <x v="0"/>
    <x v="0"/>
    <x v="0"/>
    <x v="1"/>
    <x v="2"/>
    <x v="0"/>
    <n v="6"/>
    <n v="12301154.4483"/>
  </r>
  <r>
    <x v="4"/>
    <x v="3"/>
    <x v="0"/>
    <x v="0"/>
    <x v="0"/>
    <x v="1"/>
    <x v="2"/>
    <x v="1"/>
    <n v="4"/>
    <n v="8200769.6322000008"/>
  </r>
  <r>
    <x v="4"/>
    <x v="3"/>
    <x v="0"/>
    <x v="0"/>
    <x v="1"/>
    <x v="2"/>
    <x v="0"/>
    <x v="0"/>
    <n v="11"/>
    <n v="162350001"/>
  </r>
  <r>
    <x v="4"/>
    <x v="3"/>
    <x v="0"/>
    <x v="0"/>
    <x v="1"/>
    <x v="2"/>
    <x v="0"/>
    <x v="1"/>
    <n v="7"/>
    <n v="84066666"/>
  </r>
  <r>
    <x v="4"/>
    <x v="3"/>
    <x v="0"/>
    <x v="0"/>
    <x v="1"/>
    <x v="2"/>
    <x v="3"/>
    <x v="0"/>
    <n v="31"/>
    <n v="273643308"/>
  </r>
  <r>
    <x v="4"/>
    <x v="3"/>
    <x v="0"/>
    <x v="0"/>
    <x v="1"/>
    <x v="2"/>
    <x v="3"/>
    <x v="1"/>
    <n v="20"/>
    <n v="163846134"/>
  </r>
  <r>
    <x v="4"/>
    <x v="3"/>
    <x v="0"/>
    <x v="0"/>
    <x v="1"/>
    <x v="2"/>
    <x v="4"/>
    <x v="0"/>
    <n v="6"/>
    <n v="36329868"/>
  </r>
  <r>
    <x v="4"/>
    <x v="3"/>
    <x v="0"/>
    <x v="0"/>
    <x v="1"/>
    <x v="2"/>
    <x v="4"/>
    <x v="1"/>
    <n v="2"/>
    <n v="10472202"/>
  </r>
  <r>
    <x v="4"/>
    <x v="3"/>
    <x v="0"/>
    <x v="0"/>
    <x v="1"/>
    <x v="2"/>
    <x v="1"/>
    <x v="0"/>
    <n v="7"/>
    <n v="51208197"/>
  </r>
  <r>
    <x v="4"/>
    <x v="3"/>
    <x v="0"/>
    <x v="0"/>
    <x v="1"/>
    <x v="2"/>
    <x v="1"/>
    <x v="1"/>
    <n v="7"/>
    <n v="36191556"/>
  </r>
  <r>
    <x v="4"/>
    <x v="3"/>
    <x v="0"/>
    <x v="0"/>
    <x v="1"/>
    <x v="4"/>
    <x v="3"/>
    <x v="0"/>
    <n v="1"/>
    <n v="7036426.426563791"/>
  </r>
  <r>
    <x v="4"/>
    <x v="3"/>
    <x v="0"/>
    <x v="0"/>
    <x v="1"/>
    <x v="4"/>
    <x v="1"/>
    <x v="0"/>
    <n v="1"/>
    <n v="2918413.9256831575"/>
  </r>
  <r>
    <x v="4"/>
    <x v="3"/>
    <x v="0"/>
    <x v="1"/>
    <x v="0"/>
    <x v="0"/>
    <x v="0"/>
    <x v="0"/>
    <n v="26"/>
    <n v="754319240.10955477"/>
  </r>
  <r>
    <x v="4"/>
    <x v="3"/>
    <x v="0"/>
    <x v="1"/>
    <x v="0"/>
    <x v="0"/>
    <x v="0"/>
    <x v="1"/>
    <n v="14"/>
    <n v="377883702.69232428"/>
  </r>
  <r>
    <x v="4"/>
    <x v="3"/>
    <x v="0"/>
    <x v="1"/>
    <x v="0"/>
    <x v="0"/>
    <x v="3"/>
    <x v="0"/>
    <n v="117"/>
    <n v="1671573635.3307087"/>
  </r>
  <r>
    <x v="4"/>
    <x v="3"/>
    <x v="0"/>
    <x v="1"/>
    <x v="0"/>
    <x v="0"/>
    <x v="3"/>
    <x v="1"/>
    <n v="64"/>
    <n v="797824517.68942249"/>
  </r>
  <r>
    <x v="4"/>
    <x v="3"/>
    <x v="0"/>
    <x v="1"/>
    <x v="0"/>
    <x v="0"/>
    <x v="4"/>
    <x v="0"/>
    <n v="74"/>
    <n v="495787038.03259456"/>
  </r>
  <r>
    <x v="4"/>
    <x v="3"/>
    <x v="0"/>
    <x v="1"/>
    <x v="0"/>
    <x v="0"/>
    <x v="4"/>
    <x v="1"/>
    <n v="44"/>
    <n v="317350474.7216773"/>
  </r>
  <r>
    <x v="4"/>
    <x v="3"/>
    <x v="0"/>
    <x v="1"/>
    <x v="0"/>
    <x v="0"/>
    <x v="1"/>
    <x v="0"/>
    <n v="97"/>
    <n v="490484292.65726376"/>
  </r>
  <r>
    <x v="4"/>
    <x v="3"/>
    <x v="0"/>
    <x v="1"/>
    <x v="0"/>
    <x v="0"/>
    <x v="1"/>
    <x v="1"/>
    <n v="18"/>
    <n v="77729475.198703945"/>
  </r>
  <r>
    <x v="4"/>
    <x v="3"/>
    <x v="0"/>
    <x v="1"/>
    <x v="0"/>
    <x v="0"/>
    <x v="2"/>
    <x v="0"/>
    <n v="30"/>
    <n v="99865066.068749338"/>
  </r>
  <r>
    <x v="4"/>
    <x v="3"/>
    <x v="0"/>
    <x v="1"/>
    <x v="0"/>
    <x v="1"/>
    <x v="3"/>
    <x v="0"/>
    <n v="136"/>
    <n v="1809021656.8150535"/>
  </r>
  <r>
    <x v="4"/>
    <x v="3"/>
    <x v="0"/>
    <x v="1"/>
    <x v="0"/>
    <x v="1"/>
    <x v="3"/>
    <x v="1"/>
    <n v="92"/>
    <n v="1121007233.5918269"/>
  </r>
  <r>
    <x v="4"/>
    <x v="3"/>
    <x v="0"/>
    <x v="1"/>
    <x v="0"/>
    <x v="1"/>
    <x v="4"/>
    <x v="0"/>
    <n v="75"/>
    <n v="478843920.11691481"/>
  </r>
  <r>
    <x v="4"/>
    <x v="3"/>
    <x v="0"/>
    <x v="1"/>
    <x v="0"/>
    <x v="1"/>
    <x v="4"/>
    <x v="1"/>
    <n v="65"/>
    <n v="459230412.05098706"/>
  </r>
  <r>
    <x v="4"/>
    <x v="3"/>
    <x v="0"/>
    <x v="1"/>
    <x v="0"/>
    <x v="1"/>
    <x v="1"/>
    <x v="0"/>
    <n v="56"/>
    <n v="245613760.23910877"/>
  </r>
  <r>
    <x v="4"/>
    <x v="3"/>
    <x v="0"/>
    <x v="1"/>
    <x v="0"/>
    <x v="1"/>
    <x v="1"/>
    <x v="1"/>
    <n v="14"/>
    <n v="62493230.262732998"/>
  </r>
  <r>
    <x v="4"/>
    <x v="3"/>
    <x v="0"/>
    <x v="1"/>
    <x v="0"/>
    <x v="1"/>
    <x v="2"/>
    <x v="0"/>
    <n v="110"/>
    <n v="358292083.9259339"/>
  </r>
  <r>
    <x v="4"/>
    <x v="3"/>
    <x v="0"/>
    <x v="1"/>
    <x v="0"/>
    <x v="1"/>
    <x v="2"/>
    <x v="1"/>
    <n v="10"/>
    <n v="30977979.752184868"/>
  </r>
  <r>
    <x v="4"/>
    <x v="3"/>
    <x v="0"/>
    <x v="1"/>
    <x v="1"/>
    <x v="2"/>
    <x v="3"/>
    <x v="0"/>
    <n v="91"/>
    <n v="339356631"/>
  </r>
  <r>
    <x v="4"/>
    <x v="3"/>
    <x v="0"/>
    <x v="1"/>
    <x v="1"/>
    <x v="2"/>
    <x v="3"/>
    <x v="1"/>
    <n v="58"/>
    <n v="265185447"/>
  </r>
  <r>
    <x v="4"/>
    <x v="3"/>
    <x v="0"/>
    <x v="1"/>
    <x v="1"/>
    <x v="2"/>
    <x v="4"/>
    <x v="0"/>
    <n v="14"/>
    <n v="34929231"/>
  </r>
  <r>
    <x v="4"/>
    <x v="3"/>
    <x v="0"/>
    <x v="1"/>
    <x v="1"/>
    <x v="2"/>
    <x v="4"/>
    <x v="1"/>
    <n v="10"/>
    <n v="26493465"/>
  </r>
  <r>
    <x v="4"/>
    <x v="3"/>
    <x v="0"/>
    <x v="1"/>
    <x v="1"/>
    <x v="2"/>
    <x v="1"/>
    <x v="0"/>
    <n v="38"/>
    <n v="105687216"/>
  </r>
  <r>
    <x v="4"/>
    <x v="3"/>
    <x v="0"/>
    <x v="1"/>
    <x v="1"/>
    <x v="2"/>
    <x v="1"/>
    <x v="1"/>
    <n v="28"/>
    <n v="52700460"/>
  </r>
  <r>
    <x v="4"/>
    <x v="3"/>
    <x v="0"/>
    <x v="1"/>
    <x v="1"/>
    <x v="2"/>
    <x v="2"/>
    <x v="0"/>
    <n v="19"/>
    <n v="26233794"/>
  </r>
  <r>
    <x v="4"/>
    <x v="3"/>
    <x v="0"/>
    <x v="1"/>
    <x v="1"/>
    <x v="2"/>
    <x v="2"/>
    <x v="1"/>
    <n v="2"/>
    <n v="1811646"/>
  </r>
  <r>
    <x v="4"/>
    <x v="3"/>
    <x v="0"/>
    <x v="1"/>
    <x v="1"/>
    <x v="3"/>
    <x v="0"/>
    <x v="0"/>
    <n v="10"/>
    <n v="55692735"/>
  </r>
  <r>
    <x v="4"/>
    <x v="3"/>
    <x v="0"/>
    <x v="1"/>
    <x v="1"/>
    <x v="3"/>
    <x v="0"/>
    <x v="1"/>
    <n v="4"/>
    <n v="23798112"/>
  </r>
  <r>
    <x v="4"/>
    <x v="3"/>
    <x v="0"/>
    <x v="1"/>
    <x v="1"/>
    <x v="3"/>
    <x v="3"/>
    <x v="0"/>
    <n v="131"/>
    <n v="659717346"/>
  </r>
  <r>
    <x v="4"/>
    <x v="3"/>
    <x v="0"/>
    <x v="1"/>
    <x v="1"/>
    <x v="3"/>
    <x v="3"/>
    <x v="1"/>
    <n v="99"/>
    <n v="415609818"/>
  </r>
  <r>
    <x v="4"/>
    <x v="3"/>
    <x v="0"/>
    <x v="1"/>
    <x v="1"/>
    <x v="3"/>
    <x v="4"/>
    <x v="0"/>
    <n v="9"/>
    <n v="34785966"/>
  </r>
  <r>
    <x v="4"/>
    <x v="3"/>
    <x v="0"/>
    <x v="1"/>
    <x v="1"/>
    <x v="3"/>
    <x v="4"/>
    <x v="1"/>
    <n v="2"/>
    <n v="3482487"/>
  </r>
  <r>
    <x v="4"/>
    <x v="3"/>
    <x v="0"/>
    <x v="1"/>
    <x v="1"/>
    <x v="3"/>
    <x v="1"/>
    <x v="0"/>
    <n v="586"/>
    <n v="1747563198"/>
  </r>
  <r>
    <x v="4"/>
    <x v="3"/>
    <x v="0"/>
    <x v="1"/>
    <x v="1"/>
    <x v="3"/>
    <x v="1"/>
    <x v="1"/>
    <n v="709"/>
    <n v="1739187270"/>
  </r>
  <r>
    <x v="4"/>
    <x v="3"/>
    <x v="0"/>
    <x v="2"/>
    <x v="0"/>
    <x v="0"/>
    <x v="0"/>
    <x v="0"/>
    <n v="1291"/>
    <n v="20082476603.120056"/>
  </r>
  <r>
    <x v="4"/>
    <x v="3"/>
    <x v="0"/>
    <x v="2"/>
    <x v="0"/>
    <x v="0"/>
    <x v="0"/>
    <x v="1"/>
    <n v="1471"/>
    <n v="23968133805.459053"/>
  </r>
  <r>
    <x v="4"/>
    <x v="3"/>
    <x v="0"/>
    <x v="2"/>
    <x v="0"/>
    <x v="0"/>
    <x v="3"/>
    <x v="0"/>
    <n v="1178"/>
    <n v="5759794222.4667864"/>
  </r>
  <r>
    <x v="4"/>
    <x v="3"/>
    <x v="0"/>
    <x v="2"/>
    <x v="0"/>
    <x v="0"/>
    <x v="3"/>
    <x v="1"/>
    <n v="1958"/>
    <n v="10121994312.803946"/>
  </r>
  <r>
    <x v="4"/>
    <x v="3"/>
    <x v="0"/>
    <x v="2"/>
    <x v="0"/>
    <x v="0"/>
    <x v="1"/>
    <x v="0"/>
    <n v="1088"/>
    <n v="4004795480.3997293"/>
  </r>
  <r>
    <x v="4"/>
    <x v="3"/>
    <x v="0"/>
    <x v="2"/>
    <x v="0"/>
    <x v="0"/>
    <x v="1"/>
    <x v="1"/>
    <n v="1599"/>
    <n v="5858825127.4342403"/>
  </r>
  <r>
    <x v="4"/>
    <x v="3"/>
    <x v="0"/>
    <x v="2"/>
    <x v="0"/>
    <x v="1"/>
    <x v="0"/>
    <x v="0"/>
    <n v="305"/>
    <n v="4019415179.5451632"/>
  </r>
  <r>
    <x v="4"/>
    <x v="3"/>
    <x v="0"/>
    <x v="2"/>
    <x v="0"/>
    <x v="1"/>
    <x v="0"/>
    <x v="1"/>
    <n v="251"/>
    <n v="3424345332.2437243"/>
  </r>
  <r>
    <x v="4"/>
    <x v="3"/>
    <x v="0"/>
    <x v="2"/>
    <x v="0"/>
    <x v="1"/>
    <x v="3"/>
    <x v="0"/>
    <n v="628"/>
    <n v="3010301091.7519369"/>
  </r>
  <r>
    <x v="4"/>
    <x v="3"/>
    <x v="0"/>
    <x v="2"/>
    <x v="0"/>
    <x v="1"/>
    <x v="3"/>
    <x v="1"/>
    <n v="1019"/>
    <n v="4901272794.4523516"/>
  </r>
  <r>
    <x v="4"/>
    <x v="3"/>
    <x v="0"/>
    <x v="2"/>
    <x v="0"/>
    <x v="1"/>
    <x v="1"/>
    <x v="0"/>
    <n v="634"/>
    <n v="2325124979.9675426"/>
  </r>
  <r>
    <x v="4"/>
    <x v="3"/>
    <x v="0"/>
    <x v="2"/>
    <x v="0"/>
    <x v="1"/>
    <x v="1"/>
    <x v="1"/>
    <n v="825"/>
    <n v="3030559852.2472143"/>
  </r>
  <r>
    <x v="4"/>
    <x v="3"/>
    <x v="0"/>
    <x v="2"/>
    <x v="0"/>
    <x v="3"/>
    <x v="0"/>
    <x v="0"/>
    <n v="6"/>
    <n v="99611428.884012252"/>
  </r>
  <r>
    <x v="4"/>
    <x v="3"/>
    <x v="0"/>
    <x v="2"/>
    <x v="0"/>
    <x v="3"/>
    <x v="0"/>
    <x v="1"/>
    <n v="3"/>
    <n v="39319315.709231243"/>
  </r>
  <r>
    <x v="4"/>
    <x v="3"/>
    <x v="0"/>
    <x v="2"/>
    <x v="0"/>
    <x v="3"/>
    <x v="1"/>
    <x v="0"/>
    <n v="5"/>
    <n v="17701964.062199995"/>
  </r>
  <r>
    <x v="4"/>
    <x v="3"/>
    <x v="0"/>
    <x v="2"/>
    <x v="0"/>
    <x v="3"/>
    <x v="1"/>
    <x v="1"/>
    <n v="7"/>
    <n v="30602018.823074996"/>
  </r>
  <r>
    <x v="4"/>
    <x v="3"/>
    <x v="0"/>
    <x v="2"/>
    <x v="1"/>
    <x v="2"/>
    <x v="3"/>
    <x v="0"/>
    <n v="2"/>
    <n v="12055989"/>
  </r>
  <r>
    <x v="4"/>
    <x v="3"/>
    <x v="0"/>
    <x v="2"/>
    <x v="1"/>
    <x v="2"/>
    <x v="3"/>
    <x v="1"/>
    <n v="1"/>
    <n v="5031975"/>
  </r>
  <r>
    <x v="4"/>
    <x v="3"/>
    <x v="0"/>
    <x v="2"/>
    <x v="1"/>
    <x v="2"/>
    <x v="1"/>
    <x v="0"/>
    <n v="1"/>
    <n v="127050"/>
  </r>
  <r>
    <x v="4"/>
    <x v="3"/>
    <x v="0"/>
    <x v="2"/>
    <x v="1"/>
    <x v="2"/>
    <x v="1"/>
    <x v="1"/>
    <n v="2"/>
    <n v="254100"/>
  </r>
  <r>
    <x v="4"/>
    <x v="3"/>
    <x v="0"/>
    <x v="2"/>
    <x v="1"/>
    <x v="4"/>
    <x v="0"/>
    <x v="0"/>
    <n v="17"/>
    <n v="264628348.6847344"/>
  </r>
  <r>
    <x v="4"/>
    <x v="3"/>
    <x v="0"/>
    <x v="2"/>
    <x v="1"/>
    <x v="4"/>
    <x v="0"/>
    <x v="1"/>
    <n v="13"/>
    <n v="211884455.4829984"/>
  </r>
  <r>
    <x v="4"/>
    <x v="3"/>
    <x v="0"/>
    <x v="2"/>
    <x v="1"/>
    <x v="4"/>
    <x v="3"/>
    <x v="0"/>
    <n v="39"/>
    <n v="196835269.83347961"/>
  </r>
  <r>
    <x v="4"/>
    <x v="3"/>
    <x v="0"/>
    <x v="2"/>
    <x v="1"/>
    <x v="4"/>
    <x v="3"/>
    <x v="1"/>
    <n v="81"/>
    <n v="400628782.62314427"/>
  </r>
  <r>
    <x v="4"/>
    <x v="3"/>
    <x v="0"/>
    <x v="2"/>
    <x v="1"/>
    <x v="4"/>
    <x v="1"/>
    <x v="0"/>
    <n v="34"/>
    <n v="125163389.66885412"/>
  </r>
  <r>
    <x v="4"/>
    <x v="3"/>
    <x v="0"/>
    <x v="2"/>
    <x v="1"/>
    <x v="4"/>
    <x v="1"/>
    <x v="1"/>
    <n v="56"/>
    <n v="205172237.47207671"/>
  </r>
  <r>
    <x v="4"/>
    <x v="3"/>
    <x v="0"/>
    <x v="3"/>
    <x v="0"/>
    <x v="0"/>
    <x v="0"/>
    <x v="0"/>
    <n v="17"/>
    <n v="340876978.65179205"/>
  </r>
  <r>
    <x v="4"/>
    <x v="3"/>
    <x v="0"/>
    <x v="3"/>
    <x v="0"/>
    <x v="0"/>
    <x v="0"/>
    <x v="1"/>
    <n v="11"/>
    <n v="233829378.55570868"/>
  </r>
  <r>
    <x v="4"/>
    <x v="3"/>
    <x v="0"/>
    <x v="3"/>
    <x v="0"/>
    <x v="0"/>
    <x v="3"/>
    <x v="0"/>
    <n v="101"/>
    <n v="968913397.83673215"/>
  </r>
  <r>
    <x v="4"/>
    <x v="3"/>
    <x v="0"/>
    <x v="3"/>
    <x v="0"/>
    <x v="0"/>
    <x v="3"/>
    <x v="1"/>
    <n v="66"/>
    <n v="622338857.45860028"/>
  </r>
  <r>
    <x v="4"/>
    <x v="3"/>
    <x v="0"/>
    <x v="3"/>
    <x v="0"/>
    <x v="0"/>
    <x v="4"/>
    <x v="0"/>
    <n v="12"/>
    <n v="65869360.161338054"/>
  </r>
  <r>
    <x v="4"/>
    <x v="3"/>
    <x v="0"/>
    <x v="3"/>
    <x v="0"/>
    <x v="0"/>
    <x v="4"/>
    <x v="1"/>
    <n v="18"/>
    <n v="97102731.029547006"/>
  </r>
  <r>
    <x v="4"/>
    <x v="3"/>
    <x v="0"/>
    <x v="3"/>
    <x v="0"/>
    <x v="0"/>
    <x v="1"/>
    <x v="0"/>
    <n v="8"/>
    <n v="27962304.599617898"/>
  </r>
  <r>
    <x v="4"/>
    <x v="3"/>
    <x v="0"/>
    <x v="3"/>
    <x v="0"/>
    <x v="0"/>
    <x v="1"/>
    <x v="1"/>
    <n v="9"/>
    <n v="28484253.095417455"/>
  </r>
  <r>
    <x v="4"/>
    <x v="3"/>
    <x v="0"/>
    <x v="3"/>
    <x v="0"/>
    <x v="0"/>
    <x v="2"/>
    <x v="0"/>
    <n v="5"/>
    <n v="13640364.824904293"/>
  </r>
  <r>
    <x v="4"/>
    <x v="3"/>
    <x v="0"/>
    <x v="3"/>
    <x v="0"/>
    <x v="0"/>
    <x v="2"/>
    <x v="1"/>
    <n v="1"/>
    <n v="2224121.6304882923"/>
  </r>
  <r>
    <x v="4"/>
    <x v="3"/>
    <x v="0"/>
    <x v="3"/>
    <x v="0"/>
    <x v="1"/>
    <x v="3"/>
    <x v="0"/>
    <n v="613"/>
    <n v="5802350414.1540985"/>
  </r>
  <r>
    <x v="4"/>
    <x v="3"/>
    <x v="0"/>
    <x v="3"/>
    <x v="0"/>
    <x v="1"/>
    <x v="3"/>
    <x v="1"/>
    <n v="619"/>
    <n v="5691524726.6678209"/>
  </r>
  <r>
    <x v="4"/>
    <x v="3"/>
    <x v="0"/>
    <x v="3"/>
    <x v="0"/>
    <x v="1"/>
    <x v="4"/>
    <x v="0"/>
    <n v="81"/>
    <n v="444618181.08903182"/>
  </r>
  <r>
    <x v="4"/>
    <x v="3"/>
    <x v="0"/>
    <x v="3"/>
    <x v="0"/>
    <x v="1"/>
    <x v="4"/>
    <x v="1"/>
    <n v="153"/>
    <n v="825373213.75114954"/>
  </r>
  <r>
    <x v="4"/>
    <x v="3"/>
    <x v="0"/>
    <x v="3"/>
    <x v="0"/>
    <x v="1"/>
    <x v="1"/>
    <x v="0"/>
    <n v="98"/>
    <n v="342538231.34531927"/>
  </r>
  <r>
    <x v="4"/>
    <x v="3"/>
    <x v="0"/>
    <x v="3"/>
    <x v="0"/>
    <x v="1"/>
    <x v="1"/>
    <x v="1"/>
    <n v="149"/>
    <n v="471572634.57968891"/>
  </r>
  <r>
    <x v="4"/>
    <x v="3"/>
    <x v="0"/>
    <x v="3"/>
    <x v="0"/>
    <x v="1"/>
    <x v="2"/>
    <x v="0"/>
    <n v="132"/>
    <n v="360105631.37747335"/>
  </r>
  <r>
    <x v="4"/>
    <x v="3"/>
    <x v="0"/>
    <x v="3"/>
    <x v="0"/>
    <x v="1"/>
    <x v="2"/>
    <x v="1"/>
    <n v="10"/>
    <n v="22241216.304882921"/>
  </r>
  <r>
    <x v="4"/>
    <x v="3"/>
    <x v="0"/>
    <x v="3"/>
    <x v="1"/>
    <x v="2"/>
    <x v="3"/>
    <x v="0"/>
    <n v="10"/>
    <n v="53326479"/>
  </r>
  <r>
    <x v="4"/>
    <x v="3"/>
    <x v="0"/>
    <x v="4"/>
    <x v="0"/>
    <x v="0"/>
    <x v="0"/>
    <x v="0"/>
    <n v="155"/>
    <n v="2172771889.8259401"/>
  </r>
  <r>
    <x v="4"/>
    <x v="3"/>
    <x v="0"/>
    <x v="4"/>
    <x v="0"/>
    <x v="0"/>
    <x v="0"/>
    <x v="1"/>
    <n v="91"/>
    <n v="1175963856.0793006"/>
  </r>
  <r>
    <x v="4"/>
    <x v="3"/>
    <x v="0"/>
    <x v="4"/>
    <x v="0"/>
    <x v="0"/>
    <x v="3"/>
    <x v="0"/>
    <n v="132"/>
    <n v="955191932.22204781"/>
  </r>
  <r>
    <x v="4"/>
    <x v="3"/>
    <x v="0"/>
    <x v="4"/>
    <x v="0"/>
    <x v="0"/>
    <x v="3"/>
    <x v="1"/>
    <n v="95"/>
    <n v="639506277.82315397"/>
  </r>
  <r>
    <x v="4"/>
    <x v="3"/>
    <x v="0"/>
    <x v="4"/>
    <x v="0"/>
    <x v="0"/>
    <x v="4"/>
    <x v="0"/>
    <n v="11"/>
    <n v="55254951.330468751"/>
  </r>
  <r>
    <x v="4"/>
    <x v="3"/>
    <x v="0"/>
    <x v="4"/>
    <x v="0"/>
    <x v="0"/>
    <x v="4"/>
    <x v="1"/>
    <n v="6"/>
    <n v="23062864.390457727"/>
  </r>
  <r>
    <x v="4"/>
    <x v="3"/>
    <x v="0"/>
    <x v="4"/>
    <x v="0"/>
    <x v="0"/>
    <x v="1"/>
    <x v="0"/>
    <n v="32"/>
    <n v="81479854.568077281"/>
  </r>
  <r>
    <x v="4"/>
    <x v="3"/>
    <x v="0"/>
    <x v="4"/>
    <x v="0"/>
    <x v="0"/>
    <x v="1"/>
    <x v="1"/>
    <n v="55"/>
    <n v="139347808.73189327"/>
  </r>
  <r>
    <x v="4"/>
    <x v="3"/>
    <x v="0"/>
    <x v="4"/>
    <x v="0"/>
    <x v="0"/>
    <x v="2"/>
    <x v="0"/>
    <n v="11"/>
    <n v="21723232.388518929"/>
  </r>
  <r>
    <x v="4"/>
    <x v="3"/>
    <x v="0"/>
    <x v="4"/>
    <x v="0"/>
    <x v="0"/>
    <x v="2"/>
    <x v="1"/>
    <n v="1"/>
    <n v="1902779.7261299998"/>
  </r>
  <r>
    <x v="4"/>
    <x v="3"/>
    <x v="0"/>
    <x v="4"/>
    <x v="0"/>
    <x v="1"/>
    <x v="3"/>
    <x v="0"/>
    <n v="2050"/>
    <n v="14156534694.30541"/>
  </r>
  <r>
    <x v="4"/>
    <x v="3"/>
    <x v="0"/>
    <x v="4"/>
    <x v="0"/>
    <x v="1"/>
    <x v="3"/>
    <x v="1"/>
    <n v="2561"/>
    <n v="16664275129.783346"/>
  </r>
  <r>
    <x v="4"/>
    <x v="3"/>
    <x v="0"/>
    <x v="4"/>
    <x v="0"/>
    <x v="1"/>
    <x v="4"/>
    <x v="0"/>
    <n v="328"/>
    <n v="1065700939.8141513"/>
  </r>
  <r>
    <x v="4"/>
    <x v="3"/>
    <x v="0"/>
    <x v="4"/>
    <x v="0"/>
    <x v="1"/>
    <x v="4"/>
    <x v="1"/>
    <n v="426"/>
    <n v="1354579488.4199765"/>
  </r>
  <r>
    <x v="4"/>
    <x v="3"/>
    <x v="0"/>
    <x v="4"/>
    <x v="0"/>
    <x v="1"/>
    <x v="1"/>
    <x v="0"/>
    <n v="1994"/>
    <n v="5349098560.3804169"/>
  </r>
  <r>
    <x v="4"/>
    <x v="3"/>
    <x v="0"/>
    <x v="4"/>
    <x v="0"/>
    <x v="1"/>
    <x v="1"/>
    <x v="1"/>
    <n v="2579"/>
    <n v="6900061167.0148983"/>
  </r>
  <r>
    <x v="4"/>
    <x v="3"/>
    <x v="0"/>
    <x v="4"/>
    <x v="0"/>
    <x v="1"/>
    <x v="2"/>
    <x v="0"/>
    <n v="499"/>
    <n v="1209292478.2762489"/>
  </r>
  <r>
    <x v="4"/>
    <x v="3"/>
    <x v="0"/>
    <x v="4"/>
    <x v="0"/>
    <x v="1"/>
    <x v="2"/>
    <x v="1"/>
    <n v="756"/>
    <n v="1917376149.1513422"/>
  </r>
  <r>
    <x v="4"/>
    <x v="3"/>
    <x v="0"/>
    <x v="4"/>
    <x v="0"/>
    <x v="3"/>
    <x v="0"/>
    <x v="0"/>
    <n v="8"/>
    <n v="81028971.535187036"/>
  </r>
  <r>
    <x v="4"/>
    <x v="3"/>
    <x v="0"/>
    <x v="4"/>
    <x v="0"/>
    <x v="3"/>
    <x v="0"/>
    <x v="1"/>
    <n v="2"/>
    <n v="21651605.133749999"/>
  </r>
  <r>
    <x v="4"/>
    <x v="3"/>
    <x v="0"/>
    <x v="4"/>
    <x v="0"/>
    <x v="3"/>
    <x v="3"/>
    <x v="0"/>
    <n v="5"/>
    <n v="36582919.339151084"/>
  </r>
  <r>
    <x v="4"/>
    <x v="3"/>
    <x v="0"/>
    <x v="4"/>
    <x v="0"/>
    <x v="3"/>
    <x v="2"/>
    <x v="0"/>
    <n v="69"/>
    <n v="129974705.74382213"/>
  </r>
  <r>
    <x v="4"/>
    <x v="3"/>
    <x v="0"/>
    <x v="4"/>
    <x v="0"/>
    <x v="3"/>
    <x v="2"/>
    <x v="1"/>
    <n v="54"/>
    <n v="82200317.368443713"/>
  </r>
  <r>
    <x v="4"/>
    <x v="3"/>
    <x v="0"/>
    <x v="4"/>
    <x v="1"/>
    <x v="2"/>
    <x v="0"/>
    <x v="0"/>
    <n v="5"/>
    <n v="30525000"/>
  </r>
  <r>
    <x v="4"/>
    <x v="3"/>
    <x v="0"/>
    <x v="4"/>
    <x v="1"/>
    <x v="2"/>
    <x v="0"/>
    <x v="1"/>
    <n v="1"/>
    <n v="11000001"/>
  </r>
  <r>
    <x v="4"/>
    <x v="3"/>
    <x v="0"/>
    <x v="4"/>
    <x v="1"/>
    <x v="2"/>
    <x v="3"/>
    <x v="0"/>
    <n v="741"/>
    <n v="4294681726.5714283"/>
  </r>
  <r>
    <x v="4"/>
    <x v="3"/>
    <x v="0"/>
    <x v="4"/>
    <x v="1"/>
    <x v="2"/>
    <x v="3"/>
    <x v="1"/>
    <n v="632"/>
    <n v="3083278076"/>
  </r>
  <r>
    <x v="4"/>
    <x v="3"/>
    <x v="0"/>
    <x v="4"/>
    <x v="1"/>
    <x v="2"/>
    <x v="4"/>
    <x v="0"/>
    <n v="94"/>
    <n v="411136380"/>
  </r>
  <r>
    <x v="4"/>
    <x v="3"/>
    <x v="0"/>
    <x v="4"/>
    <x v="1"/>
    <x v="2"/>
    <x v="4"/>
    <x v="1"/>
    <n v="84"/>
    <n v="271513074"/>
  </r>
  <r>
    <x v="4"/>
    <x v="3"/>
    <x v="0"/>
    <x v="4"/>
    <x v="1"/>
    <x v="2"/>
    <x v="1"/>
    <x v="0"/>
    <n v="243"/>
    <n v="738784341"/>
  </r>
  <r>
    <x v="4"/>
    <x v="3"/>
    <x v="0"/>
    <x v="4"/>
    <x v="1"/>
    <x v="2"/>
    <x v="1"/>
    <x v="1"/>
    <n v="325"/>
    <n v="819805206"/>
  </r>
  <r>
    <x v="4"/>
    <x v="3"/>
    <x v="0"/>
    <x v="4"/>
    <x v="1"/>
    <x v="2"/>
    <x v="2"/>
    <x v="0"/>
    <n v="13"/>
    <n v="22922562"/>
  </r>
  <r>
    <x v="4"/>
    <x v="3"/>
    <x v="0"/>
    <x v="4"/>
    <x v="1"/>
    <x v="2"/>
    <x v="2"/>
    <x v="1"/>
    <n v="15"/>
    <n v="20157102"/>
  </r>
  <r>
    <x v="4"/>
    <x v="3"/>
    <x v="0"/>
    <x v="4"/>
    <x v="1"/>
    <x v="4"/>
    <x v="0"/>
    <x v="1"/>
    <n v="1"/>
    <n v="9632701.2118886113"/>
  </r>
  <r>
    <x v="4"/>
    <x v="3"/>
    <x v="0"/>
    <x v="4"/>
    <x v="1"/>
    <x v="4"/>
    <x v="3"/>
    <x v="0"/>
    <n v="5"/>
    <n v="36261916.352461152"/>
  </r>
  <r>
    <x v="4"/>
    <x v="3"/>
    <x v="0"/>
    <x v="4"/>
    <x v="1"/>
    <x v="4"/>
    <x v="3"/>
    <x v="1"/>
    <n v="6"/>
    <n v="40875992.24275104"/>
  </r>
  <r>
    <x v="4"/>
    <x v="3"/>
    <x v="0"/>
    <x v="4"/>
    <x v="1"/>
    <x v="4"/>
    <x v="4"/>
    <x v="1"/>
    <n v="1"/>
    <n v="6049059.0162749998"/>
  </r>
  <r>
    <x v="4"/>
    <x v="3"/>
    <x v="0"/>
    <x v="4"/>
    <x v="1"/>
    <x v="4"/>
    <x v="1"/>
    <x v="0"/>
    <n v="3"/>
    <n v="7593447.5057568587"/>
  </r>
  <r>
    <x v="4"/>
    <x v="3"/>
    <x v="0"/>
    <x v="4"/>
    <x v="1"/>
    <x v="4"/>
    <x v="1"/>
    <x v="1"/>
    <n v="8"/>
    <n v="20510634.206796382"/>
  </r>
  <r>
    <x v="4"/>
    <x v="3"/>
    <x v="0"/>
    <x v="4"/>
    <x v="1"/>
    <x v="4"/>
    <x v="2"/>
    <x v="0"/>
    <n v="5"/>
    <n v="9412103.8914749995"/>
  </r>
  <r>
    <x v="4"/>
    <x v="3"/>
    <x v="0"/>
    <x v="4"/>
    <x v="1"/>
    <x v="4"/>
    <x v="2"/>
    <x v="1"/>
    <n v="6"/>
    <n v="10988857.826606251"/>
  </r>
  <r>
    <x v="4"/>
    <x v="3"/>
    <x v="0"/>
    <x v="5"/>
    <x v="0"/>
    <x v="0"/>
    <x v="0"/>
    <x v="0"/>
    <n v="36"/>
    <n v="344872675.39389849"/>
  </r>
  <r>
    <x v="4"/>
    <x v="3"/>
    <x v="0"/>
    <x v="5"/>
    <x v="0"/>
    <x v="0"/>
    <x v="0"/>
    <x v="1"/>
    <n v="29"/>
    <n v="269856479.50545669"/>
  </r>
  <r>
    <x v="4"/>
    <x v="3"/>
    <x v="0"/>
    <x v="5"/>
    <x v="0"/>
    <x v="0"/>
    <x v="3"/>
    <x v="0"/>
    <n v="402"/>
    <n v="3452112753.7896628"/>
  </r>
  <r>
    <x v="4"/>
    <x v="3"/>
    <x v="0"/>
    <x v="5"/>
    <x v="0"/>
    <x v="0"/>
    <x v="3"/>
    <x v="1"/>
    <n v="124"/>
    <n v="903065802.69320226"/>
  </r>
  <r>
    <x v="4"/>
    <x v="3"/>
    <x v="0"/>
    <x v="5"/>
    <x v="0"/>
    <x v="0"/>
    <x v="4"/>
    <x v="0"/>
    <n v="3"/>
    <n v="16240013.670711664"/>
  </r>
  <r>
    <x v="4"/>
    <x v="3"/>
    <x v="0"/>
    <x v="5"/>
    <x v="0"/>
    <x v="0"/>
    <x v="4"/>
    <x v="1"/>
    <n v="4"/>
    <n v="23556741.958815657"/>
  </r>
  <r>
    <x v="4"/>
    <x v="3"/>
    <x v="0"/>
    <x v="5"/>
    <x v="0"/>
    <x v="0"/>
    <x v="1"/>
    <x v="0"/>
    <n v="26"/>
    <n v="76936552.287029281"/>
  </r>
  <r>
    <x v="4"/>
    <x v="3"/>
    <x v="0"/>
    <x v="5"/>
    <x v="0"/>
    <x v="0"/>
    <x v="1"/>
    <x v="1"/>
    <n v="89"/>
    <n v="271059201.88384914"/>
  </r>
  <r>
    <x v="4"/>
    <x v="3"/>
    <x v="0"/>
    <x v="5"/>
    <x v="0"/>
    <x v="0"/>
    <x v="2"/>
    <x v="0"/>
    <n v="46"/>
    <n v="102240261.45826499"/>
  </r>
  <r>
    <x v="4"/>
    <x v="3"/>
    <x v="0"/>
    <x v="5"/>
    <x v="0"/>
    <x v="0"/>
    <x v="2"/>
    <x v="1"/>
    <n v="4"/>
    <n v="8361788.9550750013"/>
  </r>
  <r>
    <x v="4"/>
    <x v="3"/>
    <x v="0"/>
    <x v="5"/>
    <x v="0"/>
    <x v="1"/>
    <x v="3"/>
    <x v="0"/>
    <n v="348"/>
    <n v="2895912099.8325586"/>
  </r>
  <r>
    <x v="4"/>
    <x v="3"/>
    <x v="0"/>
    <x v="5"/>
    <x v="0"/>
    <x v="1"/>
    <x v="3"/>
    <x v="1"/>
    <n v="428"/>
    <n v="3316833116.9826035"/>
  </r>
  <r>
    <x v="4"/>
    <x v="3"/>
    <x v="0"/>
    <x v="5"/>
    <x v="0"/>
    <x v="1"/>
    <x v="4"/>
    <x v="0"/>
    <n v="15"/>
    <n v="69843112.691777483"/>
  </r>
  <r>
    <x v="4"/>
    <x v="3"/>
    <x v="0"/>
    <x v="5"/>
    <x v="0"/>
    <x v="1"/>
    <x v="4"/>
    <x v="1"/>
    <n v="11"/>
    <n v="40345850.737585433"/>
  </r>
  <r>
    <x v="4"/>
    <x v="3"/>
    <x v="0"/>
    <x v="5"/>
    <x v="0"/>
    <x v="1"/>
    <x v="1"/>
    <x v="0"/>
    <n v="50"/>
    <n v="152366195.85132727"/>
  </r>
  <r>
    <x v="4"/>
    <x v="3"/>
    <x v="0"/>
    <x v="5"/>
    <x v="0"/>
    <x v="1"/>
    <x v="1"/>
    <x v="1"/>
    <n v="135"/>
    <n v="406572767.45246571"/>
  </r>
  <r>
    <x v="4"/>
    <x v="3"/>
    <x v="0"/>
    <x v="5"/>
    <x v="0"/>
    <x v="1"/>
    <x v="2"/>
    <x v="0"/>
    <n v="6"/>
    <n v="13235825.925314998"/>
  </r>
  <r>
    <x v="4"/>
    <x v="3"/>
    <x v="0"/>
    <x v="5"/>
    <x v="1"/>
    <x v="2"/>
    <x v="3"/>
    <x v="0"/>
    <n v="95"/>
    <n v="534887415"/>
  </r>
  <r>
    <x v="4"/>
    <x v="3"/>
    <x v="0"/>
    <x v="5"/>
    <x v="1"/>
    <x v="2"/>
    <x v="3"/>
    <x v="1"/>
    <n v="93"/>
    <n v="489832278"/>
  </r>
  <r>
    <x v="4"/>
    <x v="3"/>
    <x v="0"/>
    <x v="5"/>
    <x v="1"/>
    <x v="2"/>
    <x v="4"/>
    <x v="0"/>
    <n v="9"/>
    <n v="27095655"/>
  </r>
  <r>
    <x v="4"/>
    <x v="3"/>
    <x v="0"/>
    <x v="5"/>
    <x v="1"/>
    <x v="2"/>
    <x v="4"/>
    <x v="1"/>
    <n v="12"/>
    <n v="50201550"/>
  </r>
  <r>
    <x v="4"/>
    <x v="3"/>
    <x v="0"/>
    <x v="5"/>
    <x v="1"/>
    <x v="2"/>
    <x v="1"/>
    <x v="0"/>
    <n v="12"/>
    <n v="30488355"/>
  </r>
  <r>
    <x v="4"/>
    <x v="3"/>
    <x v="0"/>
    <x v="5"/>
    <x v="1"/>
    <x v="2"/>
    <x v="1"/>
    <x v="1"/>
    <n v="20"/>
    <n v="72187851"/>
  </r>
  <r>
    <x v="4"/>
    <x v="3"/>
    <x v="0"/>
    <x v="5"/>
    <x v="1"/>
    <x v="2"/>
    <x v="2"/>
    <x v="0"/>
    <n v="15"/>
    <n v="64764000"/>
  </r>
  <r>
    <x v="4"/>
    <x v="3"/>
    <x v="0"/>
    <x v="5"/>
    <x v="1"/>
    <x v="4"/>
    <x v="0"/>
    <x v="0"/>
    <n v="4"/>
    <n v="32812286.605122022"/>
  </r>
  <r>
    <x v="4"/>
    <x v="3"/>
    <x v="0"/>
    <x v="5"/>
    <x v="1"/>
    <x v="4"/>
    <x v="0"/>
    <x v="1"/>
    <n v="3"/>
    <n v="23434015.258288097"/>
  </r>
  <r>
    <x v="4"/>
    <x v="3"/>
    <x v="0"/>
    <x v="5"/>
    <x v="1"/>
    <x v="4"/>
    <x v="3"/>
    <x v="0"/>
    <n v="26"/>
    <n v="214070428.13143674"/>
  </r>
  <r>
    <x v="4"/>
    <x v="3"/>
    <x v="0"/>
    <x v="5"/>
    <x v="1"/>
    <x v="4"/>
    <x v="3"/>
    <x v="1"/>
    <n v="16"/>
    <n v="123768106.36394364"/>
  </r>
  <r>
    <x v="4"/>
    <x v="3"/>
    <x v="0"/>
    <x v="5"/>
    <x v="1"/>
    <x v="4"/>
    <x v="1"/>
    <x v="0"/>
    <n v="21"/>
    <n v="63054159.901374206"/>
  </r>
  <r>
    <x v="4"/>
    <x v="3"/>
    <x v="0"/>
    <x v="5"/>
    <x v="1"/>
    <x v="4"/>
    <x v="1"/>
    <x v="1"/>
    <n v="33"/>
    <n v="100559327.43974914"/>
  </r>
  <r>
    <x v="4"/>
    <x v="3"/>
    <x v="0"/>
    <x v="5"/>
    <x v="1"/>
    <x v="4"/>
    <x v="2"/>
    <x v="0"/>
    <n v="11"/>
    <n v="24516125.438474998"/>
  </r>
  <r>
    <x v="4"/>
    <x v="3"/>
    <x v="0"/>
    <x v="5"/>
    <x v="1"/>
    <x v="4"/>
    <x v="2"/>
    <x v="1"/>
    <n v="2"/>
    <n v="4180894.4775375007"/>
  </r>
  <r>
    <x v="4"/>
    <x v="3"/>
    <x v="0"/>
    <x v="5"/>
    <x v="1"/>
    <x v="3"/>
    <x v="3"/>
    <x v="0"/>
    <n v="20"/>
    <n v="195209487"/>
  </r>
  <r>
    <x v="4"/>
    <x v="3"/>
    <x v="0"/>
    <x v="5"/>
    <x v="1"/>
    <x v="3"/>
    <x v="3"/>
    <x v="1"/>
    <n v="9"/>
    <n v="84829401"/>
  </r>
  <r>
    <x v="4"/>
    <x v="3"/>
    <x v="0"/>
    <x v="6"/>
    <x v="0"/>
    <x v="0"/>
    <x v="0"/>
    <x v="0"/>
    <n v="130"/>
    <n v="1684558266.9768834"/>
  </r>
  <r>
    <x v="4"/>
    <x v="3"/>
    <x v="0"/>
    <x v="6"/>
    <x v="0"/>
    <x v="0"/>
    <x v="0"/>
    <x v="1"/>
    <n v="71"/>
    <n v="948577333.3988601"/>
  </r>
  <r>
    <x v="4"/>
    <x v="3"/>
    <x v="0"/>
    <x v="6"/>
    <x v="0"/>
    <x v="0"/>
    <x v="3"/>
    <x v="0"/>
    <n v="75"/>
    <n v="581633385.09780443"/>
  </r>
  <r>
    <x v="4"/>
    <x v="3"/>
    <x v="0"/>
    <x v="6"/>
    <x v="0"/>
    <x v="0"/>
    <x v="3"/>
    <x v="1"/>
    <n v="48"/>
    <n v="379889333.59127104"/>
  </r>
  <r>
    <x v="4"/>
    <x v="3"/>
    <x v="0"/>
    <x v="6"/>
    <x v="0"/>
    <x v="0"/>
    <x v="4"/>
    <x v="0"/>
    <n v="16"/>
    <n v="64730802.537416287"/>
  </r>
  <r>
    <x v="4"/>
    <x v="3"/>
    <x v="0"/>
    <x v="6"/>
    <x v="0"/>
    <x v="0"/>
    <x v="4"/>
    <x v="1"/>
    <n v="13"/>
    <n v="59977719.375406303"/>
  </r>
  <r>
    <x v="4"/>
    <x v="3"/>
    <x v="0"/>
    <x v="6"/>
    <x v="0"/>
    <x v="0"/>
    <x v="1"/>
    <x v="0"/>
    <n v="39"/>
    <n v="101028303.09627613"/>
  </r>
  <r>
    <x v="4"/>
    <x v="3"/>
    <x v="0"/>
    <x v="6"/>
    <x v="0"/>
    <x v="0"/>
    <x v="1"/>
    <x v="1"/>
    <n v="68"/>
    <n v="203318721.42979488"/>
  </r>
  <r>
    <x v="4"/>
    <x v="3"/>
    <x v="0"/>
    <x v="6"/>
    <x v="0"/>
    <x v="0"/>
    <x v="2"/>
    <x v="0"/>
    <n v="15"/>
    <n v="32884604.692104734"/>
  </r>
  <r>
    <x v="4"/>
    <x v="3"/>
    <x v="0"/>
    <x v="6"/>
    <x v="0"/>
    <x v="1"/>
    <x v="3"/>
    <x v="0"/>
    <n v="1091"/>
    <n v="6980650740.0961657"/>
  </r>
  <r>
    <x v="4"/>
    <x v="3"/>
    <x v="0"/>
    <x v="6"/>
    <x v="0"/>
    <x v="1"/>
    <x v="3"/>
    <x v="1"/>
    <n v="1101"/>
    <n v="6821690315.7610683"/>
  </r>
  <r>
    <x v="4"/>
    <x v="3"/>
    <x v="0"/>
    <x v="6"/>
    <x v="0"/>
    <x v="1"/>
    <x v="4"/>
    <x v="0"/>
    <n v="155"/>
    <n v="472333756.92666614"/>
  </r>
  <r>
    <x v="4"/>
    <x v="3"/>
    <x v="0"/>
    <x v="6"/>
    <x v="0"/>
    <x v="1"/>
    <x v="4"/>
    <x v="1"/>
    <n v="323"/>
    <n v="938705115.77391601"/>
  </r>
  <r>
    <x v="4"/>
    <x v="3"/>
    <x v="0"/>
    <x v="6"/>
    <x v="0"/>
    <x v="1"/>
    <x v="1"/>
    <x v="0"/>
    <n v="291"/>
    <n v="721425116.26961958"/>
  </r>
  <r>
    <x v="4"/>
    <x v="3"/>
    <x v="0"/>
    <x v="6"/>
    <x v="0"/>
    <x v="1"/>
    <x v="1"/>
    <x v="1"/>
    <n v="618"/>
    <n v="1530451326.4346004"/>
  </r>
  <r>
    <x v="4"/>
    <x v="3"/>
    <x v="0"/>
    <x v="6"/>
    <x v="0"/>
    <x v="1"/>
    <x v="2"/>
    <x v="0"/>
    <n v="28"/>
    <n v="56165839.769925006"/>
  </r>
  <r>
    <x v="4"/>
    <x v="3"/>
    <x v="0"/>
    <x v="6"/>
    <x v="0"/>
    <x v="1"/>
    <x v="2"/>
    <x v="1"/>
    <n v="5"/>
    <n v="10004265.971099999"/>
  </r>
  <r>
    <x v="4"/>
    <x v="3"/>
    <x v="0"/>
    <x v="6"/>
    <x v="0"/>
    <x v="3"/>
    <x v="0"/>
    <x v="0"/>
    <n v="50"/>
    <n v="640349344.47619474"/>
  </r>
  <r>
    <x v="4"/>
    <x v="3"/>
    <x v="0"/>
    <x v="6"/>
    <x v="0"/>
    <x v="3"/>
    <x v="0"/>
    <x v="1"/>
    <n v="34"/>
    <n v="462268165.56739962"/>
  </r>
  <r>
    <x v="4"/>
    <x v="3"/>
    <x v="0"/>
    <x v="6"/>
    <x v="0"/>
    <x v="3"/>
    <x v="3"/>
    <x v="0"/>
    <n v="277"/>
    <n v="2149075520.9087868"/>
  </r>
  <r>
    <x v="4"/>
    <x v="3"/>
    <x v="0"/>
    <x v="6"/>
    <x v="0"/>
    <x v="3"/>
    <x v="3"/>
    <x v="1"/>
    <n v="361"/>
    <n v="2720215222.0273108"/>
  </r>
  <r>
    <x v="4"/>
    <x v="3"/>
    <x v="0"/>
    <x v="6"/>
    <x v="0"/>
    <x v="3"/>
    <x v="4"/>
    <x v="1"/>
    <n v="2"/>
    <n v="8564708.6522942726"/>
  </r>
  <r>
    <x v="4"/>
    <x v="3"/>
    <x v="0"/>
    <x v="6"/>
    <x v="0"/>
    <x v="3"/>
    <x v="1"/>
    <x v="0"/>
    <n v="39"/>
    <n v="143399043.97704133"/>
  </r>
  <r>
    <x v="4"/>
    <x v="3"/>
    <x v="0"/>
    <x v="6"/>
    <x v="0"/>
    <x v="3"/>
    <x v="1"/>
    <x v="1"/>
    <n v="109"/>
    <n v="401987591.81068659"/>
  </r>
  <r>
    <x v="4"/>
    <x v="3"/>
    <x v="0"/>
    <x v="6"/>
    <x v="0"/>
    <x v="3"/>
    <x v="2"/>
    <x v="0"/>
    <n v="20"/>
    <n v="43112246.145954877"/>
  </r>
  <r>
    <x v="4"/>
    <x v="3"/>
    <x v="0"/>
    <x v="6"/>
    <x v="1"/>
    <x v="2"/>
    <x v="3"/>
    <x v="0"/>
    <n v="549"/>
    <n v="2585193129.5"/>
  </r>
  <r>
    <x v="4"/>
    <x v="3"/>
    <x v="0"/>
    <x v="6"/>
    <x v="1"/>
    <x v="2"/>
    <x v="3"/>
    <x v="1"/>
    <n v="534"/>
    <n v="2218715188.5"/>
  </r>
  <r>
    <x v="4"/>
    <x v="3"/>
    <x v="0"/>
    <x v="6"/>
    <x v="1"/>
    <x v="2"/>
    <x v="4"/>
    <x v="0"/>
    <n v="101"/>
    <n v="299545221"/>
  </r>
  <r>
    <x v="4"/>
    <x v="3"/>
    <x v="0"/>
    <x v="6"/>
    <x v="1"/>
    <x v="2"/>
    <x v="4"/>
    <x v="1"/>
    <n v="127"/>
    <n v="299211312"/>
  </r>
  <r>
    <x v="4"/>
    <x v="3"/>
    <x v="0"/>
    <x v="6"/>
    <x v="1"/>
    <x v="2"/>
    <x v="1"/>
    <x v="0"/>
    <n v="166"/>
    <n v="400172415.07499999"/>
  </r>
  <r>
    <x v="4"/>
    <x v="3"/>
    <x v="0"/>
    <x v="6"/>
    <x v="1"/>
    <x v="2"/>
    <x v="1"/>
    <x v="1"/>
    <n v="283"/>
    <n v="583892092.375"/>
  </r>
  <r>
    <x v="4"/>
    <x v="3"/>
    <x v="0"/>
    <x v="6"/>
    <x v="1"/>
    <x v="2"/>
    <x v="2"/>
    <x v="0"/>
    <n v="5"/>
    <n v="8144016"/>
  </r>
  <r>
    <x v="4"/>
    <x v="3"/>
    <x v="0"/>
    <x v="6"/>
    <x v="1"/>
    <x v="2"/>
    <x v="2"/>
    <x v="1"/>
    <n v="12"/>
    <n v="9578811"/>
  </r>
  <r>
    <x v="4"/>
    <x v="3"/>
    <x v="0"/>
    <x v="6"/>
    <x v="1"/>
    <x v="4"/>
    <x v="3"/>
    <x v="0"/>
    <n v="18"/>
    <n v="118954039.71277608"/>
  </r>
  <r>
    <x v="4"/>
    <x v="3"/>
    <x v="0"/>
    <x v="6"/>
    <x v="1"/>
    <x v="4"/>
    <x v="3"/>
    <x v="1"/>
    <n v="13"/>
    <n v="74271608.388747409"/>
  </r>
  <r>
    <x v="4"/>
    <x v="3"/>
    <x v="0"/>
    <x v="6"/>
    <x v="1"/>
    <x v="4"/>
    <x v="4"/>
    <x v="1"/>
    <n v="3"/>
    <n v="10270475.525498938"/>
  </r>
  <r>
    <x v="4"/>
    <x v="3"/>
    <x v="0"/>
    <x v="6"/>
    <x v="1"/>
    <x v="4"/>
    <x v="1"/>
    <x v="0"/>
    <n v="2"/>
    <n v="6531463.4533901047"/>
  </r>
  <r>
    <x v="4"/>
    <x v="3"/>
    <x v="0"/>
    <x v="6"/>
    <x v="1"/>
    <x v="4"/>
    <x v="1"/>
    <x v="1"/>
    <n v="9"/>
    <n v="25281657.432967216"/>
  </r>
  <r>
    <x v="4"/>
    <x v="3"/>
    <x v="0"/>
    <x v="6"/>
    <x v="1"/>
    <x v="4"/>
    <x v="2"/>
    <x v="0"/>
    <n v="2"/>
    <n v="3739598.7705562497"/>
  </r>
  <r>
    <x v="4"/>
    <x v="3"/>
    <x v="0"/>
    <x v="6"/>
    <x v="1"/>
    <x v="3"/>
    <x v="0"/>
    <x v="0"/>
    <n v="31"/>
    <n v="509082978"/>
  </r>
  <r>
    <x v="4"/>
    <x v="3"/>
    <x v="0"/>
    <x v="6"/>
    <x v="1"/>
    <x v="3"/>
    <x v="0"/>
    <x v="1"/>
    <n v="12"/>
    <n v="193348587"/>
  </r>
  <r>
    <x v="4"/>
    <x v="3"/>
    <x v="0"/>
    <x v="6"/>
    <x v="1"/>
    <x v="3"/>
    <x v="3"/>
    <x v="0"/>
    <n v="61"/>
    <n v="522530490"/>
  </r>
  <r>
    <x v="4"/>
    <x v="3"/>
    <x v="0"/>
    <x v="6"/>
    <x v="1"/>
    <x v="3"/>
    <x v="3"/>
    <x v="1"/>
    <n v="80"/>
    <n v="598450623"/>
  </r>
  <r>
    <x v="4"/>
    <x v="3"/>
    <x v="0"/>
    <x v="6"/>
    <x v="1"/>
    <x v="3"/>
    <x v="1"/>
    <x v="0"/>
    <n v="11"/>
    <n v="39189708"/>
  </r>
  <r>
    <x v="4"/>
    <x v="3"/>
    <x v="0"/>
    <x v="6"/>
    <x v="1"/>
    <x v="3"/>
    <x v="1"/>
    <x v="1"/>
    <n v="37"/>
    <n v="120393660"/>
  </r>
  <r>
    <x v="4"/>
    <x v="3"/>
    <x v="0"/>
    <x v="6"/>
    <x v="1"/>
    <x v="3"/>
    <x v="2"/>
    <x v="0"/>
    <n v="18"/>
    <n v="39430038"/>
  </r>
  <r>
    <x v="4"/>
    <x v="3"/>
    <x v="0"/>
    <x v="6"/>
    <x v="1"/>
    <x v="3"/>
    <x v="2"/>
    <x v="1"/>
    <n v="6"/>
    <n v="12447687"/>
  </r>
  <r>
    <x v="4"/>
    <x v="3"/>
    <x v="0"/>
    <x v="7"/>
    <x v="0"/>
    <x v="0"/>
    <x v="0"/>
    <x v="0"/>
    <n v="349"/>
    <n v="5219544363.9012861"/>
  </r>
  <r>
    <x v="4"/>
    <x v="3"/>
    <x v="0"/>
    <x v="7"/>
    <x v="0"/>
    <x v="0"/>
    <x v="0"/>
    <x v="1"/>
    <n v="196"/>
    <n v="2813775746.7116008"/>
  </r>
  <r>
    <x v="4"/>
    <x v="3"/>
    <x v="0"/>
    <x v="7"/>
    <x v="0"/>
    <x v="0"/>
    <x v="3"/>
    <x v="0"/>
    <n v="1386"/>
    <n v="13532794586.601744"/>
  </r>
  <r>
    <x v="4"/>
    <x v="3"/>
    <x v="0"/>
    <x v="7"/>
    <x v="0"/>
    <x v="0"/>
    <x v="3"/>
    <x v="1"/>
    <n v="1562"/>
    <n v="15249070952.538706"/>
  </r>
  <r>
    <x v="4"/>
    <x v="3"/>
    <x v="0"/>
    <x v="7"/>
    <x v="0"/>
    <x v="0"/>
    <x v="4"/>
    <x v="0"/>
    <n v="278"/>
    <n v="1370999433.1801534"/>
  </r>
  <r>
    <x v="4"/>
    <x v="3"/>
    <x v="0"/>
    <x v="7"/>
    <x v="0"/>
    <x v="0"/>
    <x v="4"/>
    <x v="1"/>
    <n v="306"/>
    <n v="1535107488.7399833"/>
  </r>
  <r>
    <x v="4"/>
    <x v="3"/>
    <x v="0"/>
    <x v="7"/>
    <x v="0"/>
    <x v="0"/>
    <x v="1"/>
    <x v="0"/>
    <n v="470"/>
    <n v="1761155637.8796153"/>
  </r>
  <r>
    <x v="4"/>
    <x v="3"/>
    <x v="0"/>
    <x v="7"/>
    <x v="0"/>
    <x v="0"/>
    <x v="1"/>
    <x v="1"/>
    <n v="556"/>
    <n v="2187725822.7753968"/>
  </r>
  <r>
    <x v="4"/>
    <x v="3"/>
    <x v="0"/>
    <x v="7"/>
    <x v="0"/>
    <x v="0"/>
    <x v="2"/>
    <x v="0"/>
    <n v="243"/>
    <n v="641071511.92961872"/>
  </r>
  <r>
    <x v="4"/>
    <x v="3"/>
    <x v="0"/>
    <x v="7"/>
    <x v="0"/>
    <x v="0"/>
    <x v="2"/>
    <x v="1"/>
    <n v="6"/>
    <n v="15197923.941707145"/>
  </r>
  <r>
    <x v="4"/>
    <x v="3"/>
    <x v="0"/>
    <x v="7"/>
    <x v="0"/>
    <x v="1"/>
    <x v="0"/>
    <x v="0"/>
    <n v="38"/>
    <n v="696033005.1591444"/>
  </r>
  <r>
    <x v="4"/>
    <x v="3"/>
    <x v="0"/>
    <x v="7"/>
    <x v="0"/>
    <x v="1"/>
    <x v="0"/>
    <x v="1"/>
    <n v="21"/>
    <n v="299608588.44929606"/>
  </r>
  <r>
    <x v="4"/>
    <x v="3"/>
    <x v="0"/>
    <x v="7"/>
    <x v="0"/>
    <x v="1"/>
    <x v="3"/>
    <x v="0"/>
    <n v="1821"/>
    <n v="17787867135.951607"/>
  </r>
  <r>
    <x v="4"/>
    <x v="3"/>
    <x v="0"/>
    <x v="7"/>
    <x v="0"/>
    <x v="1"/>
    <x v="3"/>
    <x v="1"/>
    <n v="1642"/>
    <n v="15516460895.021244"/>
  </r>
  <r>
    <x v="4"/>
    <x v="3"/>
    <x v="0"/>
    <x v="7"/>
    <x v="0"/>
    <x v="1"/>
    <x v="4"/>
    <x v="0"/>
    <n v="302"/>
    <n v="1259884427.9222419"/>
  </r>
  <r>
    <x v="4"/>
    <x v="3"/>
    <x v="0"/>
    <x v="7"/>
    <x v="0"/>
    <x v="1"/>
    <x v="4"/>
    <x v="1"/>
    <n v="244"/>
    <n v="968639821.96042895"/>
  </r>
  <r>
    <x v="4"/>
    <x v="3"/>
    <x v="0"/>
    <x v="7"/>
    <x v="0"/>
    <x v="1"/>
    <x v="1"/>
    <x v="0"/>
    <n v="635"/>
    <n v="1906323275.9110641"/>
  </r>
  <r>
    <x v="4"/>
    <x v="3"/>
    <x v="0"/>
    <x v="7"/>
    <x v="0"/>
    <x v="1"/>
    <x v="1"/>
    <x v="1"/>
    <n v="962"/>
    <n v="3092097808.3410382"/>
  </r>
  <r>
    <x v="4"/>
    <x v="3"/>
    <x v="0"/>
    <x v="7"/>
    <x v="0"/>
    <x v="1"/>
    <x v="2"/>
    <x v="0"/>
    <n v="173"/>
    <n v="422870469.11963451"/>
  </r>
  <r>
    <x v="4"/>
    <x v="3"/>
    <x v="0"/>
    <x v="7"/>
    <x v="0"/>
    <x v="1"/>
    <x v="2"/>
    <x v="1"/>
    <n v="17"/>
    <n v="38488365.094613358"/>
  </r>
  <r>
    <x v="4"/>
    <x v="3"/>
    <x v="0"/>
    <x v="7"/>
    <x v="1"/>
    <x v="2"/>
    <x v="0"/>
    <x v="0"/>
    <n v="1"/>
    <n v="4035939"/>
  </r>
  <r>
    <x v="4"/>
    <x v="3"/>
    <x v="0"/>
    <x v="7"/>
    <x v="1"/>
    <x v="2"/>
    <x v="3"/>
    <x v="0"/>
    <n v="187"/>
    <n v="1519473090"/>
  </r>
  <r>
    <x v="4"/>
    <x v="3"/>
    <x v="0"/>
    <x v="7"/>
    <x v="1"/>
    <x v="2"/>
    <x v="3"/>
    <x v="1"/>
    <n v="109"/>
    <n v="736969434"/>
  </r>
  <r>
    <x v="4"/>
    <x v="3"/>
    <x v="0"/>
    <x v="7"/>
    <x v="1"/>
    <x v="2"/>
    <x v="4"/>
    <x v="0"/>
    <n v="12"/>
    <n v="41562906"/>
  </r>
  <r>
    <x v="4"/>
    <x v="3"/>
    <x v="0"/>
    <x v="7"/>
    <x v="1"/>
    <x v="2"/>
    <x v="4"/>
    <x v="1"/>
    <n v="4"/>
    <n v="20177484"/>
  </r>
  <r>
    <x v="4"/>
    <x v="3"/>
    <x v="0"/>
    <x v="7"/>
    <x v="1"/>
    <x v="2"/>
    <x v="1"/>
    <x v="0"/>
    <n v="7"/>
    <n v="21032172"/>
  </r>
  <r>
    <x v="4"/>
    <x v="3"/>
    <x v="0"/>
    <x v="7"/>
    <x v="1"/>
    <x v="2"/>
    <x v="1"/>
    <x v="1"/>
    <n v="28"/>
    <n v="69375771"/>
  </r>
  <r>
    <x v="4"/>
    <x v="3"/>
    <x v="0"/>
    <x v="7"/>
    <x v="1"/>
    <x v="2"/>
    <x v="2"/>
    <x v="0"/>
    <n v="4"/>
    <n v="8244453"/>
  </r>
  <r>
    <x v="4"/>
    <x v="3"/>
    <x v="0"/>
    <x v="7"/>
    <x v="1"/>
    <x v="4"/>
    <x v="0"/>
    <x v="0"/>
    <n v="2"/>
    <n v="33773808.576852597"/>
  </r>
  <r>
    <x v="4"/>
    <x v="3"/>
    <x v="0"/>
    <x v="7"/>
    <x v="1"/>
    <x v="4"/>
    <x v="0"/>
    <x v="1"/>
    <n v="3"/>
    <n v="41730443.438402086"/>
  </r>
  <r>
    <x v="4"/>
    <x v="3"/>
    <x v="0"/>
    <x v="7"/>
    <x v="1"/>
    <x v="4"/>
    <x v="3"/>
    <x v="0"/>
    <n v="26"/>
    <n v="237621809.23970225"/>
  </r>
  <r>
    <x v="4"/>
    <x v="3"/>
    <x v="0"/>
    <x v="7"/>
    <x v="1"/>
    <x v="4"/>
    <x v="3"/>
    <x v="1"/>
    <n v="27"/>
    <n v="242712193.80794749"/>
  </r>
  <r>
    <x v="4"/>
    <x v="3"/>
    <x v="0"/>
    <x v="7"/>
    <x v="1"/>
    <x v="4"/>
    <x v="4"/>
    <x v="0"/>
    <n v="11"/>
    <n v="39975395.085845366"/>
  </r>
  <r>
    <x v="4"/>
    <x v="3"/>
    <x v="0"/>
    <x v="7"/>
    <x v="1"/>
    <x v="4"/>
    <x v="4"/>
    <x v="1"/>
    <n v="10"/>
    <n v="34310487.79976128"/>
  </r>
  <r>
    <x v="4"/>
    <x v="3"/>
    <x v="0"/>
    <x v="7"/>
    <x v="1"/>
    <x v="4"/>
    <x v="1"/>
    <x v="0"/>
    <n v="27"/>
    <n v="91041863.376953721"/>
  </r>
  <r>
    <x v="4"/>
    <x v="3"/>
    <x v="0"/>
    <x v="7"/>
    <x v="1"/>
    <x v="4"/>
    <x v="1"/>
    <x v="1"/>
    <n v="37"/>
    <n v="132388598.04092935"/>
  </r>
  <r>
    <x v="4"/>
    <x v="3"/>
    <x v="0"/>
    <x v="7"/>
    <x v="1"/>
    <x v="4"/>
    <x v="2"/>
    <x v="0"/>
    <n v="4"/>
    <n v="10102200.788078638"/>
  </r>
  <r>
    <x v="4"/>
    <x v="3"/>
    <x v="0"/>
    <x v="7"/>
    <x v="1"/>
    <x v="4"/>
    <x v="2"/>
    <x v="1"/>
    <n v="2"/>
    <n v="4948035.1279492499"/>
  </r>
  <r>
    <x v="4"/>
    <x v="3"/>
    <x v="0"/>
    <x v="8"/>
    <x v="0"/>
    <x v="0"/>
    <x v="0"/>
    <x v="0"/>
    <n v="90"/>
    <n v="925276006.02993357"/>
  </r>
  <r>
    <x v="4"/>
    <x v="3"/>
    <x v="0"/>
    <x v="8"/>
    <x v="0"/>
    <x v="0"/>
    <x v="0"/>
    <x v="1"/>
    <n v="69"/>
    <n v="600252334.02159548"/>
  </r>
  <r>
    <x v="4"/>
    <x v="3"/>
    <x v="0"/>
    <x v="8"/>
    <x v="0"/>
    <x v="0"/>
    <x v="3"/>
    <x v="0"/>
    <n v="393"/>
    <n v="2576977859.3942018"/>
  </r>
  <r>
    <x v="4"/>
    <x v="3"/>
    <x v="0"/>
    <x v="8"/>
    <x v="0"/>
    <x v="0"/>
    <x v="3"/>
    <x v="1"/>
    <n v="976"/>
    <n v="5201144070.3044214"/>
  </r>
  <r>
    <x v="4"/>
    <x v="3"/>
    <x v="0"/>
    <x v="8"/>
    <x v="0"/>
    <x v="0"/>
    <x v="4"/>
    <x v="0"/>
    <n v="33"/>
    <n v="134969736.01438886"/>
  </r>
  <r>
    <x v="4"/>
    <x v="3"/>
    <x v="0"/>
    <x v="8"/>
    <x v="0"/>
    <x v="0"/>
    <x v="4"/>
    <x v="1"/>
    <n v="239"/>
    <n v="597642955.56091595"/>
  </r>
  <r>
    <x v="4"/>
    <x v="3"/>
    <x v="0"/>
    <x v="8"/>
    <x v="0"/>
    <x v="0"/>
    <x v="1"/>
    <x v="0"/>
    <n v="115"/>
    <n v="341383243.48468447"/>
  </r>
  <r>
    <x v="4"/>
    <x v="3"/>
    <x v="0"/>
    <x v="8"/>
    <x v="0"/>
    <x v="0"/>
    <x v="1"/>
    <x v="1"/>
    <n v="154"/>
    <n v="404856463.98620665"/>
  </r>
  <r>
    <x v="4"/>
    <x v="3"/>
    <x v="0"/>
    <x v="8"/>
    <x v="0"/>
    <x v="0"/>
    <x v="2"/>
    <x v="0"/>
    <n v="61"/>
    <n v="117438090.1757614"/>
  </r>
  <r>
    <x v="4"/>
    <x v="3"/>
    <x v="0"/>
    <x v="8"/>
    <x v="0"/>
    <x v="0"/>
    <x v="2"/>
    <x v="1"/>
    <n v="39"/>
    <n v="67347196.099433973"/>
  </r>
  <r>
    <x v="4"/>
    <x v="3"/>
    <x v="0"/>
    <x v="8"/>
    <x v="0"/>
    <x v="1"/>
    <x v="0"/>
    <x v="0"/>
    <n v="1"/>
    <n v="4833658.9923749994"/>
  </r>
  <r>
    <x v="4"/>
    <x v="3"/>
    <x v="0"/>
    <x v="8"/>
    <x v="0"/>
    <x v="1"/>
    <x v="3"/>
    <x v="0"/>
    <n v="1826"/>
    <n v="11819064050.85404"/>
  </r>
  <r>
    <x v="4"/>
    <x v="3"/>
    <x v="0"/>
    <x v="8"/>
    <x v="0"/>
    <x v="1"/>
    <x v="3"/>
    <x v="1"/>
    <n v="6344"/>
    <n v="30458844339.207676"/>
  </r>
  <r>
    <x v="4"/>
    <x v="3"/>
    <x v="0"/>
    <x v="8"/>
    <x v="0"/>
    <x v="1"/>
    <x v="4"/>
    <x v="0"/>
    <n v="184"/>
    <n v="633807967.90421534"/>
  </r>
  <r>
    <x v="4"/>
    <x v="3"/>
    <x v="0"/>
    <x v="8"/>
    <x v="0"/>
    <x v="1"/>
    <x v="4"/>
    <x v="1"/>
    <n v="8625"/>
    <n v="17001325228.979124"/>
  </r>
  <r>
    <x v="4"/>
    <x v="3"/>
    <x v="0"/>
    <x v="8"/>
    <x v="0"/>
    <x v="1"/>
    <x v="1"/>
    <x v="0"/>
    <n v="439"/>
    <n v="1110899228.5297844"/>
  </r>
  <r>
    <x v="4"/>
    <x v="3"/>
    <x v="0"/>
    <x v="8"/>
    <x v="0"/>
    <x v="1"/>
    <x v="1"/>
    <x v="1"/>
    <n v="1248"/>
    <n v="2937553446.8496027"/>
  </r>
  <r>
    <x v="4"/>
    <x v="3"/>
    <x v="0"/>
    <x v="8"/>
    <x v="0"/>
    <x v="1"/>
    <x v="2"/>
    <x v="0"/>
    <n v="327"/>
    <n v="642502448.18037724"/>
  </r>
  <r>
    <x v="4"/>
    <x v="3"/>
    <x v="0"/>
    <x v="8"/>
    <x v="0"/>
    <x v="1"/>
    <x v="2"/>
    <x v="1"/>
    <n v="1341"/>
    <n v="2281112651.9861255"/>
  </r>
  <r>
    <x v="4"/>
    <x v="3"/>
    <x v="0"/>
    <x v="8"/>
    <x v="0"/>
    <x v="3"/>
    <x v="0"/>
    <x v="0"/>
    <n v="1"/>
    <n v="10969039.709999999"/>
  </r>
  <r>
    <x v="4"/>
    <x v="3"/>
    <x v="0"/>
    <x v="8"/>
    <x v="0"/>
    <x v="3"/>
    <x v="0"/>
    <x v="1"/>
    <n v="3"/>
    <n v="33427274.939999998"/>
  </r>
  <r>
    <x v="4"/>
    <x v="3"/>
    <x v="0"/>
    <x v="8"/>
    <x v="0"/>
    <x v="3"/>
    <x v="3"/>
    <x v="0"/>
    <n v="9"/>
    <n v="83601295.965000004"/>
  </r>
  <r>
    <x v="4"/>
    <x v="3"/>
    <x v="0"/>
    <x v="8"/>
    <x v="0"/>
    <x v="3"/>
    <x v="3"/>
    <x v="1"/>
    <n v="14"/>
    <n v="122500568.14668038"/>
  </r>
  <r>
    <x v="4"/>
    <x v="3"/>
    <x v="0"/>
    <x v="8"/>
    <x v="0"/>
    <x v="3"/>
    <x v="1"/>
    <x v="1"/>
    <n v="5"/>
    <n v="13204693.271249998"/>
  </r>
  <r>
    <x v="4"/>
    <x v="3"/>
    <x v="0"/>
    <x v="8"/>
    <x v="0"/>
    <x v="3"/>
    <x v="2"/>
    <x v="0"/>
    <n v="3"/>
    <n v="6150577.2241500001"/>
  </r>
  <r>
    <x v="4"/>
    <x v="3"/>
    <x v="0"/>
    <x v="8"/>
    <x v="1"/>
    <x v="2"/>
    <x v="0"/>
    <x v="0"/>
    <n v="3"/>
    <n v="29648409"/>
  </r>
  <r>
    <x v="4"/>
    <x v="3"/>
    <x v="0"/>
    <x v="8"/>
    <x v="1"/>
    <x v="2"/>
    <x v="0"/>
    <x v="1"/>
    <n v="4"/>
    <n v="38211603"/>
  </r>
  <r>
    <x v="4"/>
    <x v="3"/>
    <x v="0"/>
    <x v="8"/>
    <x v="1"/>
    <x v="2"/>
    <x v="3"/>
    <x v="0"/>
    <n v="573"/>
    <n v="2861679321.5963769"/>
  </r>
  <r>
    <x v="4"/>
    <x v="3"/>
    <x v="0"/>
    <x v="8"/>
    <x v="1"/>
    <x v="2"/>
    <x v="3"/>
    <x v="1"/>
    <n v="775"/>
    <n v="3368064697.9931784"/>
  </r>
  <r>
    <x v="4"/>
    <x v="3"/>
    <x v="0"/>
    <x v="8"/>
    <x v="1"/>
    <x v="2"/>
    <x v="4"/>
    <x v="0"/>
    <n v="54"/>
    <n v="151733953.98750001"/>
  </r>
  <r>
    <x v="4"/>
    <x v="3"/>
    <x v="0"/>
    <x v="8"/>
    <x v="1"/>
    <x v="2"/>
    <x v="4"/>
    <x v="1"/>
    <n v="218"/>
    <n v="349993484.32499999"/>
  </r>
  <r>
    <x v="4"/>
    <x v="3"/>
    <x v="0"/>
    <x v="8"/>
    <x v="1"/>
    <x v="2"/>
    <x v="1"/>
    <x v="0"/>
    <n v="50"/>
    <n v="162979912.7649"/>
  </r>
  <r>
    <x v="4"/>
    <x v="3"/>
    <x v="0"/>
    <x v="8"/>
    <x v="1"/>
    <x v="2"/>
    <x v="1"/>
    <x v="1"/>
    <n v="170"/>
    <n v="265838506.95119998"/>
  </r>
  <r>
    <x v="4"/>
    <x v="3"/>
    <x v="0"/>
    <x v="8"/>
    <x v="1"/>
    <x v="2"/>
    <x v="2"/>
    <x v="0"/>
    <n v="12"/>
    <n v="15836088"/>
  </r>
  <r>
    <x v="4"/>
    <x v="3"/>
    <x v="0"/>
    <x v="8"/>
    <x v="1"/>
    <x v="2"/>
    <x v="2"/>
    <x v="1"/>
    <n v="394"/>
    <n v="254451657"/>
  </r>
  <r>
    <x v="4"/>
    <x v="3"/>
    <x v="0"/>
    <x v="8"/>
    <x v="1"/>
    <x v="4"/>
    <x v="3"/>
    <x v="0"/>
    <n v="17"/>
    <n v="110980083.91939911"/>
  </r>
  <r>
    <x v="4"/>
    <x v="3"/>
    <x v="0"/>
    <x v="8"/>
    <x v="1"/>
    <x v="4"/>
    <x v="3"/>
    <x v="1"/>
    <n v="264"/>
    <n v="1008258927.8339224"/>
  </r>
  <r>
    <x v="4"/>
    <x v="3"/>
    <x v="0"/>
    <x v="8"/>
    <x v="1"/>
    <x v="4"/>
    <x v="4"/>
    <x v="0"/>
    <n v="2"/>
    <n v="6704477.6554590678"/>
  </r>
  <r>
    <x v="4"/>
    <x v="3"/>
    <x v="0"/>
    <x v="8"/>
    <x v="1"/>
    <x v="4"/>
    <x v="4"/>
    <x v="1"/>
    <n v="686"/>
    <n v="1372319426.6367521"/>
  </r>
  <r>
    <x v="4"/>
    <x v="3"/>
    <x v="0"/>
    <x v="8"/>
    <x v="1"/>
    <x v="4"/>
    <x v="1"/>
    <x v="0"/>
    <n v="5"/>
    <n v="11427272.676666576"/>
  </r>
  <r>
    <x v="4"/>
    <x v="3"/>
    <x v="0"/>
    <x v="8"/>
    <x v="1"/>
    <x v="4"/>
    <x v="1"/>
    <x v="1"/>
    <n v="35"/>
    <n v="76532058.109491095"/>
  </r>
  <r>
    <x v="4"/>
    <x v="3"/>
    <x v="0"/>
    <x v="8"/>
    <x v="1"/>
    <x v="4"/>
    <x v="2"/>
    <x v="0"/>
    <n v="9"/>
    <n v="16567524.651053559"/>
  </r>
  <r>
    <x v="4"/>
    <x v="3"/>
    <x v="0"/>
    <x v="8"/>
    <x v="1"/>
    <x v="4"/>
    <x v="2"/>
    <x v="1"/>
    <n v="98"/>
    <n v="166009699.93421513"/>
  </r>
  <r>
    <x v="4"/>
    <x v="3"/>
    <x v="0"/>
    <x v="8"/>
    <x v="1"/>
    <x v="3"/>
    <x v="4"/>
    <x v="0"/>
    <n v="1"/>
    <n v="635145"/>
  </r>
  <r>
    <x v="4"/>
    <x v="3"/>
    <x v="0"/>
    <x v="8"/>
    <x v="1"/>
    <x v="3"/>
    <x v="4"/>
    <x v="1"/>
    <n v="465"/>
    <n v="299492154"/>
  </r>
  <r>
    <x v="4"/>
    <x v="3"/>
    <x v="0"/>
    <x v="8"/>
    <x v="1"/>
    <x v="3"/>
    <x v="2"/>
    <x v="0"/>
    <n v="4"/>
    <n v="2231544"/>
  </r>
  <r>
    <x v="4"/>
    <x v="3"/>
    <x v="0"/>
    <x v="8"/>
    <x v="1"/>
    <x v="3"/>
    <x v="2"/>
    <x v="1"/>
    <n v="181"/>
    <n v="104256993"/>
  </r>
  <r>
    <x v="4"/>
    <x v="3"/>
    <x v="0"/>
    <x v="9"/>
    <x v="0"/>
    <x v="0"/>
    <x v="0"/>
    <x v="0"/>
    <n v="951"/>
    <n v="6719569062.7236385"/>
  </r>
  <r>
    <x v="4"/>
    <x v="3"/>
    <x v="0"/>
    <x v="9"/>
    <x v="0"/>
    <x v="0"/>
    <x v="0"/>
    <x v="1"/>
    <n v="288"/>
    <n v="2278714913.9763918"/>
  </r>
  <r>
    <x v="4"/>
    <x v="3"/>
    <x v="0"/>
    <x v="9"/>
    <x v="0"/>
    <x v="0"/>
    <x v="3"/>
    <x v="0"/>
    <n v="174"/>
    <n v="1263696399.6725469"/>
  </r>
  <r>
    <x v="4"/>
    <x v="3"/>
    <x v="0"/>
    <x v="9"/>
    <x v="0"/>
    <x v="0"/>
    <x v="3"/>
    <x v="1"/>
    <n v="216"/>
    <n v="1414467720.3859422"/>
  </r>
  <r>
    <x v="4"/>
    <x v="3"/>
    <x v="0"/>
    <x v="9"/>
    <x v="0"/>
    <x v="0"/>
    <x v="4"/>
    <x v="0"/>
    <n v="12049"/>
    <n v="44647177662.031303"/>
  </r>
  <r>
    <x v="4"/>
    <x v="3"/>
    <x v="0"/>
    <x v="9"/>
    <x v="0"/>
    <x v="0"/>
    <x v="4"/>
    <x v="1"/>
    <n v="2447"/>
    <n v="8823895990.3668728"/>
  </r>
  <r>
    <x v="4"/>
    <x v="3"/>
    <x v="0"/>
    <x v="9"/>
    <x v="0"/>
    <x v="0"/>
    <x v="1"/>
    <x v="0"/>
    <n v="106"/>
    <n v="278386071.35417157"/>
  </r>
  <r>
    <x v="4"/>
    <x v="3"/>
    <x v="0"/>
    <x v="9"/>
    <x v="0"/>
    <x v="0"/>
    <x v="1"/>
    <x v="1"/>
    <n v="250"/>
    <n v="678866845.18812478"/>
  </r>
  <r>
    <x v="4"/>
    <x v="3"/>
    <x v="0"/>
    <x v="9"/>
    <x v="0"/>
    <x v="0"/>
    <x v="2"/>
    <x v="0"/>
    <n v="36"/>
    <n v="80298045.30043155"/>
  </r>
  <r>
    <x v="4"/>
    <x v="3"/>
    <x v="0"/>
    <x v="9"/>
    <x v="0"/>
    <x v="0"/>
    <x v="2"/>
    <x v="1"/>
    <n v="41"/>
    <n v="86510537.012391984"/>
  </r>
  <r>
    <x v="4"/>
    <x v="3"/>
    <x v="0"/>
    <x v="9"/>
    <x v="0"/>
    <x v="1"/>
    <x v="3"/>
    <x v="0"/>
    <n v="2381"/>
    <n v="15961624841.287743"/>
  </r>
  <r>
    <x v="4"/>
    <x v="3"/>
    <x v="0"/>
    <x v="9"/>
    <x v="0"/>
    <x v="1"/>
    <x v="3"/>
    <x v="1"/>
    <n v="3510"/>
    <n v="21659722623.108494"/>
  </r>
  <r>
    <x v="4"/>
    <x v="3"/>
    <x v="0"/>
    <x v="9"/>
    <x v="0"/>
    <x v="1"/>
    <x v="4"/>
    <x v="0"/>
    <n v="879"/>
    <n v="3090937976.3927102"/>
  </r>
  <r>
    <x v="4"/>
    <x v="3"/>
    <x v="0"/>
    <x v="9"/>
    <x v="0"/>
    <x v="1"/>
    <x v="4"/>
    <x v="1"/>
    <n v="1247"/>
    <n v="4556025130.1975336"/>
  </r>
  <r>
    <x v="4"/>
    <x v="3"/>
    <x v="0"/>
    <x v="9"/>
    <x v="0"/>
    <x v="1"/>
    <x v="1"/>
    <x v="0"/>
    <n v="1841"/>
    <n v="4735809244.5270634"/>
  </r>
  <r>
    <x v="4"/>
    <x v="3"/>
    <x v="0"/>
    <x v="9"/>
    <x v="0"/>
    <x v="1"/>
    <x v="1"/>
    <x v="1"/>
    <n v="3065"/>
    <n v="8094311160.8733015"/>
  </r>
  <r>
    <x v="4"/>
    <x v="3"/>
    <x v="0"/>
    <x v="9"/>
    <x v="0"/>
    <x v="1"/>
    <x v="2"/>
    <x v="0"/>
    <n v="170"/>
    <n v="344596617.23493737"/>
  </r>
  <r>
    <x v="4"/>
    <x v="3"/>
    <x v="0"/>
    <x v="9"/>
    <x v="0"/>
    <x v="1"/>
    <x v="2"/>
    <x v="1"/>
    <n v="222"/>
    <n v="446814824.48548841"/>
  </r>
  <r>
    <x v="4"/>
    <x v="3"/>
    <x v="0"/>
    <x v="9"/>
    <x v="1"/>
    <x v="2"/>
    <x v="3"/>
    <x v="0"/>
    <n v="197"/>
    <n v="815864172"/>
  </r>
  <r>
    <x v="4"/>
    <x v="3"/>
    <x v="0"/>
    <x v="9"/>
    <x v="1"/>
    <x v="2"/>
    <x v="3"/>
    <x v="1"/>
    <n v="247"/>
    <n v="958319688"/>
  </r>
  <r>
    <x v="4"/>
    <x v="3"/>
    <x v="0"/>
    <x v="9"/>
    <x v="1"/>
    <x v="2"/>
    <x v="4"/>
    <x v="0"/>
    <n v="70"/>
    <n v="185313948"/>
  </r>
  <r>
    <x v="4"/>
    <x v="3"/>
    <x v="0"/>
    <x v="9"/>
    <x v="1"/>
    <x v="2"/>
    <x v="4"/>
    <x v="1"/>
    <n v="54"/>
    <n v="107138067"/>
  </r>
  <r>
    <x v="4"/>
    <x v="3"/>
    <x v="0"/>
    <x v="9"/>
    <x v="1"/>
    <x v="2"/>
    <x v="1"/>
    <x v="0"/>
    <n v="19"/>
    <n v="46032399"/>
  </r>
  <r>
    <x v="4"/>
    <x v="3"/>
    <x v="0"/>
    <x v="9"/>
    <x v="1"/>
    <x v="2"/>
    <x v="1"/>
    <x v="1"/>
    <n v="37"/>
    <n v="76262241"/>
  </r>
  <r>
    <x v="4"/>
    <x v="3"/>
    <x v="0"/>
    <x v="9"/>
    <x v="1"/>
    <x v="2"/>
    <x v="2"/>
    <x v="0"/>
    <n v="12"/>
    <n v="18499176"/>
  </r>
  <r>
    <x v="4"/>
    <x v="3"/>
    <x v="0"/>
    <x v="9"/>
    <x v="1"/>
    <x v="2"/>
    <x v="2"/>
    <x v="1"/>
    <n v="25"/>
    <n v="37137300"/>
  </r>
  <r>
    <x v="4"/>
    <x v="3"/>
    <x v="0"/>
    <x v="9"/>
    <x v="1"/>
    <x v="4"/>
    <x v="0"/>
    <x v="1"/>
    <n v="1"/>
    <n v="8412666.6586084627"/>
  </r>
  <r>
    <x v="4"/>
    <x v="3"/>
    <x v="0"/>
    <x v="9"/>
    <x v="1"/>
    <x v="4"/>
    <x v="3"/>
    <x v="0"/>
    <n v="50"/>
    <n v="353938982.29946566"/>
  </r>
  <r>
    <x v="4"/>
    <x v="3"/>
    <x v="0"/>
    <x v="9"/>
    <x v="1"/>
    <x v="4"/>
    <x v="3"/>
    <x v="1"/>
    <n v="72"/>
    <n v="477943771.90479517"/>
  </r>
  <r>
    <x v="4"/>
    <x v="3"/>
    <x v="0"/>
    <x v="9"/>
    <x v="1"/>
    <x v="4"/>
    <x v="4"/>
    <x v="0"/>
    <n v="12"/>
    <n v="49476066.672263585"/>
  </r>
  <r>
    <x v="4"/>
    <x v="3"/>
    <x v="0"/>
    <x v="9"/>
    <x v="1"/>
    <x v="4"/>
    <x v="4"/>
    <x v="1"/>
    <n v="41"/>
    <n v="132379233.60252568"/>
  </r>
  <r>
    <x v="4"/>
    <x v="3"/>
    <x v="0"/>
    <x v="9"/>
    <x v="1"/>
    <x v="4"/>
    <x v="1"/>
    <x v="0"/>
    <n v="37"/>
    <n v="98873986.774914965"/>
  </r>
  <r>
    <x v="4"/>
    <x v="3"/>
    <x v="0"/>
    <x v="9"/>
    <x v="1"/>
    <x v="4"/>
    <x v="1"/>
    <x v="1"/>
    <n v="94"/>
    <n v="257302858.68590695"/>
  </r>
  <r>
    <x v="4"/>
    <x v="3"/>
    <x v="0"/>
    <x v="9"/>
    <x v="1"/>
    <x v="4"/>
    <x v="2"/>
    <x v="0"/>
    <n v="5"/>
    <n v="11331550.141996821"/>
  </r>
  <r>
    <x v="4"/>
    <x v="3"/>
    <x v="0"/>
    <x v="9"/>
    <x v="1"/>
    <x v="4"/>
    <x v="2"/>
    <x v="1"/>
    <n v="7"/>
    <n v="13820716.901690874"/>
  </r>
  <r>
    <x v="4"/>
    <x v="3"/>
    <x v="0"/>
    <x v="10"/>
    <x v="0"/>
    <x v="0"/>
    <x v="0"/>
    <x v="0"/>
    <n v="63"/>
    <n v="767283894.44797194"/>
  </r>
  <r>
    <x v="4"/>
    <x v="3"/>
    <x v="0"/>
    <x v="10"/>
    <x v="0"/>
    <x v="0"/>
    <x v="0"/>
    <x v="1"/>
    <n v="10"/>
    <n v="112169102.72014286"/>
  </r>
  <r>
    <x v="4"/>
    <x v="3"/>
    <x v="0"/>
    <x v="10"/>
    <x v="0"/>
    <x v="0"/>
    <x v="3"/>
    <x v="0"/>
    <n v="342"/>
    <n v="2653463681.8015871"/>
  </r>
  <r>
    <x v="4"/>
    <x v="3"/>
    <x v="0"/>
    <x v="10"/>
    <x v="0"/>
    <x v="0"/>
    <x v="3"/>
    <x v="1"/>
    <n v="164"/>
    <n v="1204893156.7885432"/>
  </r>
  <r>
    <x v="4"/>
    <x v="3"/>
    <x v="0"/>
    <x v="10"/>
    <x v="0"/>
    <x v="0"/>
    <x v="4"/>
    <x v="0"/>
    <n v="564"/>
    <n v="1779842527.3358173"/>
  </r>
  <r>
    <x v="4"/>
    <x v="3"/>
    <x v="0"/>
    <x v="10"/>
    <x v="0"/>
    <x v="0"/>
    <x v="4"/>
    <x v="1"/>
    <n v="203"/>
    <n v="607330537.28996265"/>
  </r>
  <r>
    <x v="4"/>
    <x v="3"/>
    <x v="0"/>
    <x v="10"/>
    <x v="0"/>
    <x v="0"/>
    <x v="1"/>
    <x v="0"/>
    <n v="45"/>
    <n v="143476317.68999368"/>
  </r>
  <r>
    <x v="4"/>
    <x v="3"/>
    <x v="0"/>
    <x v="10"/>
    <x v="0"/>
    <x v="0"/>
    <x v="1"/>
    <x v="1"/>
    <n v="28"/>
    <n v="87844040.109919623"/>
  </r>
  <r>
    <x v="4"/>
    <x v="3"/>
    <x v="0"/>
    <x v="10"/>
    <x v="0"/>
    <x v="0"/>
    <x v="2"/>
    <x v="0"/>
    <n v="28"/>
    <n v="81809960.697527707"/>
  </r>
  <r>
    <x v="4"/>
    <x v="3"/>
    <x v="0"/>
    <x v="10"/>
    <x v="0"/>
    <x v="1"/>
    <x v="3"/>
    <x v="0"/>
    <n v="1111"/>
    <n v="8606084196.8158436"/>
  </r>
  <r>
    <x v="4"/>
    <x v="3"/>
    <x v="0"/>
    <x v="10"/>
    <x v="0"/>
    <x v="1"/>
    <x v="3"/>
    <x v="1"/>
    <n v="484"/>
    <n v="3470345824.5682783"/>
  </r>
  <r>
    <x v="4"/>
    <x v="3"/>
    <x v="0"/>
    <x v="10"/>
    <x v="0"/>
    <x v="1"/>
    <x v="4"/>
    <x v="0"/>
    <n v="1184"/>
    <n v="3738622930.5930929"/>
  </r>
  <r>
    <x v="4"/>
    <x v="3"/>
    <x v="0"/>
    <x v="10"/>
    <x v="0"/>
    <x v="1"/>
    <x v="4"/>
    <x v="1"/>
    <n v="561"/>
    <n v="1651516840.2627387"/>
  </r>
  <r>
    <x v="4"/>
    <x v="3"/>
    <x v="0"/>
    <x v="10"/>
    <x v="0"/>
    <x v="1"/>
    <x v="1"/>
    <x v="0"/>
    <n v="775"/>
    <n v="2395298193.0802011"/>
  </r>
  <r>
    <x v="4"/>
    <x v="3"/>
    <x v="0"/>
    <x v="10"/>
    <x v="0"/>
    <x v="1"/>
    <x v="1"/>
    <x v="1"/>
    <n v="547"/>
    <n v="1670361092.033767"/>
  </r>
  <r>
    <x v="4"/>
    <x v="3"/>
    <x v="0"/>
    <x v="10"/>
    <x v="0"/>
    <x v="1"/>
    <x v="2"/>
    <x v="0"/>
    <n v="190"/>
    <n v="556519528.88440728"/>
  </r>
  <r>
    <x v="4"/>
    <x v="3"/>
    <x v="0"/>
    <x v="10"/>
    <x v="0"/>
    <x v="1"/>
    <x v="2"/>
    <x v="1"/>
    <n v="29"/>
    <n v="77111979.702372849"/>
  </r>
  <r>
    <x v="4"/>
    <x v="3"/>
    <x v="0"/>
    <x v="10"/>
    <x v="0"/>
    <x v="3"/>
    <x v="3"/>
    <x v="0"/>
    <n v="7"/>
    <n v="52479894.950910844"/>
  </r>
  <r>
    <x v="4"/>
    <x v="3"/>
    <x v="0"/>
    <x v="10"/>
    <x v="0"/>
    <x v="3"/>
    <x v="3"/>
    <x v="1"/>
    <n v="2"/>
    <n v="15813192.690491075"/>
  </r>
  <r>
    <x v="4"/>
    <x v="3"/>
    <x v="0"/>
    <x v="10"/>
    <x v="0"/>
    <x v="3"/>
    <x v="4"/>
    <x v="0"/>
    <n v="2"/>
    <n v="6856342.9526769202"/>
  </r>
  <r>
    <x v="4"/>
    <x v="3"/>
    <x v="0"/>
    <x v="10"/>
    <x v="0"/>
    <x v="3"/>
    <x v="4"/>
    <x v="1"/>
    <n v="1"/>
    <n v="3478744.4363338239"/>
  </r>
  <r>
    <x v="4"/>
    <x v="3"/>
    <x v="0"/>
    <x v="10"/>
    <x v="0"/>
    <x v="3"/>
    <x v="2"/>
    <x v="0"/>
    <n v="20"/>
    <n v="58757217.645617813"/>
  </r>
  <r>
    <x v="4"/>
    <x v="3"/>
    <x v="0"/>
    <x v="10"/>
    <x v="0"/>
    <x v="3"/>
    <x v="2"/>
    <x v="1"/>
    <n v="11"/>
    <n v="29505205.579413988"/>
  </r>
  <r>
    <x v="4"/>
    <x v="3"/>
    <x v="0"/>
    <x v="10"/>
    <x v="1"/>
    <x v="2"/>
    <x v="3"/>
    <x v="0"/>
    <n v="34"/>
    <n v="189927252"/>
  </r>
  <r>
    <x v="4"/>
    <x v="3"/>
    <x v="0"/>
    <x v="10"/>
    <x v="1"/>
    <x v="2"/>
    <x v="3"/>
    <x v="1"/>
    <n v="28"/>
    <n v="141835986"/>
  </r>
  <r>
    <x v="4"/>
    <x v="3"/>
    <x v="0"/>
    <x v="10"/>
    <x v="1"/>
    <x v="2"/>
    <x v="4"/>
    <x v="0"/>
    <n v="7"/>
    <n v="14694810"/>
  </r>
  <r>
    <x v="4"/>
    <x v="3"/>
    <x v="0"/>
    <x v="10"/>
    <x v="1"/>
    <x v="2"/>
    <x v="4"/>
    <x v="1"/>
    <n v="4"/>
    <n v="7478064"/>
  </r>
  <r>
    <x v="4"/>
    <x v="3"/>
    <x v="0"/>
    <x v="10"/>
    <x v="1"/>
    <x v="2"/>
    <x v="1"/>
    <x v="0"/>
    <n v="115"/>
    <n v="133709184"/>
  </r>
  <r>
    <x v="4"/>
    <x v="3"/>
    <x v="0"/>
    <x v="10"/>
    <x v="1"/>
    <x v="2"/>
    <x v="1"/>
    <x v="1"/>
    <n v="29"/>
    <n v="53254479"/>
  </r>
  <r>
    <x v="4"/>
    <x v="3"/>
    <x v="0"/>
    <x v="10"/>
    <x v="1"/>
    <x v="2"/>
    <x v="2"/>
    <x v="0"/>
    <n v="4"/>
    <n v="6600000"/>
  </r>
  <r>
    <x v="4"/>
    <x v="3"/>
    <x v="0"/>
    <x v="10"/>
    <x v="1"/>
    <x v="2"/>
    <x v="2"/>
    <x v="1"/>
    <n v="3"/>
    <n v="4950000"/>
  </r>
  <r>
    <x v="4"/>
    <x v="3"/>
    <x v="0"/>
    <x v="10"/>
    <x v="1"/>
    <x v="4"/>
    <x v="3"/>
    <x v="0"/>
    <n v="2"/>
    <n v="16117509.458439374"/>
  </r>
  <r>
    <x v="4"/>
    <x v="3"/>
    <x v="0"/>
    <x v="10"/>
    <x v="1"/>
    <x v="4"/>
    <x v="3"/>
    <x v="1"/>
    <n v="4"/>
    <n v="29289705.022954974"/>
  </r>
  <r>
    <x v="4"/>
    <x v="3"/>
    <x v="0"/>
    <x v="10"/>
    <x v="1"/>
    <x v="4"/>
    <x v="4"/>
    <x v="0"/>
    <n v="1"/>
    <n v="3135053.9459588798"/>
  </r>
  <r>
    <x v="4"/>
    <x v="3"/>
    <x v="0"/>
    <x v="10"/>
    <x v="1"/>
    <x v="4"/>
    <x v="1"/>
    <x v="0"/>
    <n v="6"/>
    <n v="18536139.898372903"/>
  </r>
  <r>
    <x v="4"/>
    <x v="3"/>
    <x v="0"/>
    <x v="10"/>
    <x v="1"/>
    <x v="4"/>
    <x v="1"/>
    <x v="1"/>
    <n v="6"/>
    <n v="18338558.767100491"/>
  </r>
  <r>
    <x v="4"/>
    <x v="3"/>
    <x v="0"/>
    <x v="10"/>
    <x v="1"/>
    <x v="3"/>
    <x v="4"/>
    <x v="0"/>
    <n v="2"/>
    <n v="10853145"/>
  </r>
  <r>
    <x v="4"/>
    <x v="3"/>
    <x v="0"/>
    <x v="11"/>
    <x v="0"/>
    <x v="0"/>
    <x v="0"/>
    <x v="0"/>
    <n v="67"/>
    <n v="817285518.57577729"/>
  </r>
  <r>
    <x v="4"/>
    <x v="3"/>
    <x v="0"/>
    <x v="11"/>
    <x v="0"/>
    <x v="0"/>
    <x v="0"/>
    <x v="1"/>
    <n v="20"/>
    <n v="200445628.04954371"/>
  </r>
  <r>
    <x v="4"/>
    <x v="3"/>
    <x v="0"/>
    <x v="11"/>
    <x v="0"/>
    <x v="0"/>
    <x v="3"/>
    <x v="0"/>
    <n v="163"/>
    <n v="1230583371.7489741"/>
  </r>
  <r>
    <x v="4"/>
    <x v="3"/>
    <x v="0"/>
    <x v="11"/>
    <x v="0"/>
    <x v="0"/>
    <x v="3"/>
    <x v="1"/>
    <n v="53"/>
    <n v="381132371.75151384"/>
  </r>
  <r>
    <x v="4"/>
    <x v="3"/>
    <x v="0"/>
    <x v="11"/>
    <x v="0"/>
    <x v="0"/>
    <x v="4"/>
    <x v="0"/>
    <n v="22"/>
    <n v="68063983.345507532"/>
  </r>
  <r>
    <x v="4"/>
    <x v="3"/>
    <x v="0"/>
    <x v="11"/>
    <x v="0"/>
    <x v="0"/>
    <x v="4"/>
    <x v="1"/>
    <n v="61"/>
    <n v="173364627.54658252"/>
  </r>
  <r>
    <x v="4"/>
    <x v="3"/>
    <x v="0"/>
    <x v="11"/>
    <x v="0"/>
    <x v="0"/>
    <x v="1"/>
    <x v="0"/>
    <n v="177"/>
    <n v="420833891.69944274"/>
  </r>
  <r>
    <x v="4"/>
    <x v="3"/>
    <x v="0"/>
    <x v="11"/>
    <x v="0"/>
    <x v="0"/>
    <x v="1"/>
    <x v="1"/>
    <n v="126"/>
    <n v="310226593.14476007"/>
  </r>
  <r>
    <x v="4"/>
    <x v="3"/>
    <x v="0"/>
    <x v="11"/>
    <x v="0"/>
    <x v="0"/>
    <x v="2"/>
    <x v="0"/>
    <n v="48"/>
    <n v="99775618.236025766"/>
  </r>
  <r>
    <x v="4"/>
    <x v="3"/>
    <x v="0"/>
    <x v="11"/>
    <x v="0"/>
    <x v="0"/>
    <x v="2"/>
    <x v="1"/>
    <n v="1"/>
    <n v="2045813.2732406249"/>
  </r>
  <r>
    <x v="4"/>
    <x v="3"/>
    <x v="0"/>
    <x v="11"/>
    <x v="0"/>
    <x v="1"/>
    <x v="3"/>
    <x v="0"/>
    <n v="2016"/>
    <n v="14889936998.449396"/>
  </r>
  <r>
    <x v="4"/>
    <x v="3"/>
    <x v="0"/>
    <x v="11"/>
    <x v="0"/>
    <x v="1"/>
    <x v="3"/>
    <x v="1"/>
    <n v="1305"/>
    <n v="9113945249.0539799"/>
  </r>
  <r>
    <x v="4"/>
    <x v="3"/>
    <x v="0"/>
    <x v="11"/>
    <x v="0"/>
    <x v="1"/>
    <x v="4"/>
    <x v="0"/>
    <n v="422"/>
    <n v="1214814222.1455486"/>
  </r>
  <r>
    <x v="4"/>
    <x v="3"/>
    <x v="0"/>
    <x v="11"/>
    <x v="0"/>
    <x v="1"/>
    <x v="4"/>
    <x v="1"/>
    <n v="620"/>
    <n v="1768871822.1896985"/>
  </r>
  <r>
    <x v="4"/>
    <x v="3"/>
    <x v="0"/>
    <x v="11"/>
    <x v="0"/>
    <x v="1"/>
    <x v="1"/>
    <x v="0"/>
    <n v="677"/>
    <n v="1627480192.3147423"/>
  </r>
  <r>
    <x v="4"/>
    <x v="3"/>
    <x v="0"/>
    <x v="11"/>
    <x v="0"/>
    <x v="1"/>
    <x v="1"/>
    <x v="1"/>
    <n v="647"/>
    <n v="1577460641.8117406"/>
  </r>
  <r>
    <x v="4"/>
    <x v="3"/>
    <x v="0"/>
    <x v="11"/>
    <x v="0"/>
    <x v="1"/>
    <x v="2"/>
    <x v="0"/>
    <n v="1240"/>
    <n v="2575638507.9724665"/>
  </r>
  <r>
    <x v="4"/>
    <x v="3"/>
    <x v="0"/>
    <x v="11"/>
    <x v="0"/>
    <x v="1"/>
    <x v="2"/>
    <x v="1"/>
    <n v="82"/>
    <n v="170293249.2610175"/>
  </r>
  <r>
    <x v="4"/>
    <x v="3"/>
    <x v="0"/>
    <x v="11"/>
    <x v="0"/>
    <x v="3"/>
    <x v="4"/>
    <x v="0"/>
    <n v="1"/>
    <n v="2740588.9519125"/>
  </r>
  <r>
    <x v="4"/>
    <x v="3"/>
    <x v="0"/>
    <x v="11"/>
    <x v="0"/>
    <x v="3"/>
    <x v="1"/>
    <x v="0"/>
    <n v="3"/>
    <n v="7458929.5133330366"/>
  </r>
  <r>
    <x v="4"/>
    <x v="3"/>
    <x v="0"/>
    <x v="11"/>
    <x v="0"/>
    <x v="3"/>
    <x v="1"/>
    <x v="1"/>
    <n v="1"/>
    <n v="2394111.5443517449"/>
  </r>
  <r>
    <x v="4"/>
    <x v="3"/>
    <x v="0"/>
    <x v="11"/>
    <x v="0"/>
    <x v="3"/>
    <x v="2"/>
    <x v="0"/>
    <n v="921"/>
    <n v="1911273118.6632669"/>
  </r>
  <r>
    <x v="4"/>
    <x v="3"/>
    <x v="0"/>
    <x v="11"/>
    <x v="0"/>
    <x v="3"/>
    <x v="2"/>
    <x v="1"/>
    <n v="19"/>
    <n v="39560938.574321844"/>
  </r>
  <r>
    <x v="4"/>
    <x v="3"/>
    <x v="0"/>
    <x v="11"/>
    <x v="1"/>
    <x v="2"/>
    <x v="0"/>
    <x v="1"/>
    <n v="1"/>
    <n v="11871030"/>
  </r>
  <r>
    <x v="4"/>
    <x v="3"/>
    <x v="0"/>
    <x v="11"/>
    <x v="1"/>
    <x v="2"/>
    <x v="3"/>
    <x v="0"/>
    <n v="217"/>
    <n v="1655501301"/>
  </r>
  <r>
    <x v="4"/>
    <x v="3"/>
    <x v="0"/>
    <x v="11"/>
    <x v="1"/>
    <x v="2"/>
    <x v="3"/>
    <x v="1"/>
    <n v="110"/>
    <n v="732354792"/>
  </r>
  <r>
    <x v="4"/>
    <x v="3"/>
    <x v="0"/>
    <x v="11"/>
    <x v="1"/>
    <x v="2"/>
    <x v="4"/>
    <x v="0"/>
    <n v="33"/>
    <n v="135022206"/>
  </r>
  <r>
    <x v="4"/>
    <x v="3"/>
    <x v="0"/>
    <x v="11"/>
    <x v="1"/>
    <x v="2"/>
    <x v="4"/>
    <x v="1"/>
    <n v="17"/>
    <n v="48274851"/>
  </r>
  <r>
    <x v="4"/>
    <x v="3"/>
    <x v="0"/>
    <x v="11"/>
    <x v="1"/>
    <x v="2"/>
    <x v="1"/>
    <x v="0"/>
    <n v="24"/>
    <n v="127066860"/>
  </r>
  <r>
    <x v="4"/>
    <x v="3"/>
    <x v="0"/>
    <x v="11"/>
    <x v="1"/>
    <x v="2"/>
    <x v="1"/>
    <x v="1"/>
    <n v="29"/>
    <n v="92306562"/>
  </r>
  <r>
    <x v="4"/>
    <x v="3"/>
    <x v="0"/>
    <x v="11"/>
    <x v="1"/>
    <x v="2"/>
    <x v="2"/>
    <x v="0"/>
    <n v="3"/>
    <n v="6741756"/>
  </r>
  <r>
    <x v="4"/>
    <x v="3"/>
    <x v="0"/>
    <x v="11"/>
    <x v="1"/>
    <x v="2"/>
    <x v="2"/>
    <x v="1"/>
    <n v="2"/>
    <n v="3008790"/>
  </r>
  <r>
    <x v="4"/>
    <x v="3"/>
    <x v="0"/>
    <x v="11"/>
    <x v="1"/>
    <x v="4"/>
    <x v="3"/>
    <x v="0"/>
    <n v="11"/>
    <n v="79693169.316834539"/>
  </r>
  <r>
    <x v="4"/>
    <x v="3"/>
    <x v="0"/>
    <x v="11"/>
    <x v="1"/>
    <x v="4"/>
    <x v="3"/>
    <x v="1"/>
    <n v="10"/>
    <n v="68549448.059284091"/>
  </r>
  <r>
    <x v="4"/>
    <x v="3"/>
    <x v="0"/>
    <x v="11"/>
    <x v="1"/>
    <x v="4"/>
    <x v="4"/>
    <x v="0"/>
    <n v="5"/>
    <n v="17110828.316179793"/>
  </r>
  <r>
    <x v="4"/>
    <x v="3"/>
    <x v="0"/>
    <x v="11"/>
    <x v="1"/>
    <x v="4"/>
    <x v="4"/>
    <x v="1"/>
    <n v="3"/>
    <n v="7109357.5938239153"/>
  </r>
  <r>
    <x v="4"/>
    <x v="3"/>
    <x v="0"/>
    <x v="11"/>
    <x v="1"/>
    <x v="4"/>
    <x v="1"/>
    <x v="0"/>
    <n v="5"/>
    <n v="12128868.431136847"/>
  </r>
  <r>
    <x v="4"/>
    <x v="3"/>
    <x v="0"/>
    <x v="11"/>
    <x v="1"/>
    <x v="4"/>
    <x v="1"/>
    <x v="1"/>
    <n v="13"/>
    <n v="31830247.50698027"/>
  </r>
  <r>
    <x v="4"/>
    <x v="3"/>
    <x v="0"/>
    <x v="11"/>
    <x v="1"/>
    <x v="3"/>
    <x v="1"/>
    <x v="0"/>
    <n v="3"/>
    <n v="3931518"/>
  </r>
  <r>
    <x v="4"/>
    <x v="3"/>
    <x v="0"/>
    <x v="11"/>
    <x v="1"/>
    <x v="3"/>
    <x v="1"/>
    <x v="1"/>
    <n v="5"/>
    <n v="8765640"/>
  </r>
  <r>
    <x v="4"/>
    <x v="3"/>
    <x v="0"/>
    <x v="11"/>
    <x v="1"/>
    <x v="3"/>
    <x v="2"/>
    <x v="0"/>
    <n v="37"/>
    <n v="69498072"/>
  </r>
  <r>
    <x v="4"/>
    <x v="3"/>
    <x v="0"/>
    <x v="11"/>
    <x v="1"/>
    <x v="3"/>
    <x v="2"/>
    <x v="1"/>
    <n v="2"/>
    <n v="3852942"/>
  </r>
  <r>
    <x v="4"/>
    <x v="3"/>
    <x v="0"/>
    <x v="12"/>
    <x v="0"/>
    <x v="0"/>
    <x v="0"/>
    <x v="0"/>
    <n v="86"/>
    <n v="886791689.46006823"/>
  </r>
  <r>
    <x v="4"/>
    <x v="3"/>
    <x v="0"/>
    <x v="12"/>
    <x v="0"/>
    <x v="0"/>
    <x v="0"/>
    <x v="1"/>
    <n v="30"/>
    <n v="274898666.68831575"/>
  </r>
  <r>
    <x v="4"/>
    <x v="3"/>
    <x v="0"/>
    <x v="12"/>
    <x v="0"/>
    <x v="0"/>
    <x v="3"/>
    <x v="0"/>
    <n v="120"/>
    <n v="785948870.58044946"/>
  </r>
  <r>
    <x v="4"/>
    <x v="3"/>
    <x v="0"/>
    <x v="12"/>
    <x v="0"/>
    <x v="0"/>
    <x v="3"/>
    <x v="1"/>
    <n v="52"/>
    <n v="324419296.21378595"/>
  </r>
  <r>
    <x v="4"/>
    <x v="3"/>
    <x v="0"/>
    <x v="12"/>
    <x v="0"/>
    <x v="0"/>
    <x v="4"/>
    <x v="0"/>
    <n v="44"/>
    <n v="182125385.25445169"/>
  </r>
  <r>
    <x v="4"/>
    <x v="3"/>
    <x v="0"/>
    <x v="12"/>
    <x v="0"/>
    <x v="0"/>
    <x v="4"/>
    <x v="1"/>
    <n v="16"/>
    <n v="67725280.065979183"/>
  </r>
  <r>
    <x v="4"/>
    <x v="3"/>
    <x v="0"/>
    <x v="12"/>
    <x v="0"/>
    <x v="0"/>
    <x v="1"/>
    <x v="0"/>
    <n v="12"/>
    <n v="31974183.61021845"/>
  </r>
  <r>
    <x v="4"/>
    <x v="3"/>
    <x v="0"/>
    <x v="12"/>
    <x v="0"/>
    <x v="0"/>
    <x v="1"/>
    <x v="1"/>
    <n v="28"/>
    <n v="75789583.881164432"/>
  </r>
  <r>
    <x v="4"/>
    <x v="3"/>
    <x v="0"/>
    <x v="12"/>
    <x v="0"/>
    <x v="0"/>
    <x v="2"/>
    <x v="0"/>
    <n v="1"/>
    <n v="1926844.3734749993"/>
  </r>
  <r>
    <x v="4"/>
    <x v="3"/>
    <x v="0"/>
    <x v="12"/>
    <x v="0"/>
    <x v="0"/>
    <x v="2"/>
    <x v="1"/>
    <n v="1"/>
    <n v="2168214.5448000003"/>
  </r>
  <r>
    <x v="4"/>
    <x v="3"/>
    <x v="0"/>
    <x v="12"/>
    <x v="0"/>
    <x v="1"/>
    <x v="3"/>
    <x v="0"/>
    <n v="1488"/>
    <n v="9868585398.1726551"/>
  </r>
  <r>
    <x v="4"/>
    <x v="3"/>
    <x v="0"/>
    <x v="12"/>
    <x v="0"/>
    <x v="1"/>
    <x v="3"/>
    <x v="1"/>
    <n v="1352"/>
    <n v="8572388847.7180595"/>
  </r>
  <r>
    <x v="4"/>
    <x v="3"/>
    <x v="0"/>
    <x v="12"/>
    <x v="0"/>
    <x v="1"/>
    <x v="4"/>
    <x v="0"/>
    <n v="772"/>
    <n v="2432676279.4138117"/>
  </r>
  <r>
    <x v="4"/>
    <x v="3"/>
    <x v="0"/>
    <x v="12"/>
    <x v="0"/>
    <x v="1"/>
    <x v="4"/>
    <x v="1"/>
    <n v="549"/>
    <n v="1687730254.7916634"/>
  </r>
  <r>
    <x v="4"/>
    <x v="3"/>
    <x v="0"/>
    <x v="12"/>
    <x v="0"/>
    <x v="1"/>
    <x v="1"/>
    <x v="0"/>
    <n v="158"/>
    <n v="413257361.89198649"/>
  </r>
  <r>
    <x v="4"/>
    <x v="3"/>
    <x v="0"/>
    <x v="12"/>
    <x v="0"/>
    <x v="1"/>
    <x v="1"/>
    <x v="1"/>
    <n v="277"/>
    <n v="753034417.43048453"/>
  </r>
  <r>
    <x v="4"/>
    <x v="3"/>
    <x v="0"/>
    <x v="12"/>
    <x v="0"/>
    <x v="1"/>
    <x v="2"/>
    <x v="0"/>
    <n v="30"/>
    <n v="70543199.213999987"/>
  </r>
  <r>
    <x v="4"/>
    <x v="3"/>
    <x v="0"/>
    <x v="12"/>
    <x v="0"/>
    <x v="1"/>
    <x v="2"/>
    <x v="1"/>
    <n v="5"/>
    <n v="10841072.724000001"/>
  </r>
  <r>
    <x v="4"/>
    <x v="3"/>
    <x v="0"/>
    <x v="12"/>
    <x v="0"/>
    <x v="3"/>
    <x v="0"/>
    <x v="0"/>
    <n v="126"/>
    <n v="988483945.85362577"/>
  </r>
  <r>
    <x v="4"/>
    <x v="3"/>
    <x v="0"/>
    <x v="12"/>
    <x v="0"/>
    <x v="3"/>
    <x v="0"/>
    <x v="1"/>
    <n v="30"/>
    <n v="243821623.08418646"/>
  </r>
  <r>
    <x v="4"/>
    <x v="3"/>
    <x v="0"/>
    <x v="12"/>
    <x v="0"/>
    <x v="3"/>
    <x v="3"/>
    <x v="0"/>
    <n v="595"/>
    <n v="3549993573.6343021"/>
  </r>
  <r>
    <x v="4"/>
    <x v="3"/>
    <x v="0"/>
    <x v="12"/>
    <x v="0"/>
    <x v="3"/>
    <x v="3"/>
    <x v="1"/>
    <n v="283"/>
    <n v="1582863586.9302287"/>
  </r>
  <r>
    <x v="4"/>
    <x v="3"/>
    <x v="0"/>
    <x v="12"/>
    <x v="0"/>
    <x v="3"/>
    <x v="4"/>
    <x v="0"/>
    <n v="526"/>
    <n v="1163810877.5111694"/>
  </r>
  <r>
    <x v="4"/>
    <x v="3"/>
    <x v="0"/>
    <x v="12"/>
    <x v="0"/>
    <x v="3"/>
    <x v="4"/>
    <x v="1"/>
    <n v="59"/>
    <n v="134003738.86411878"/>
  </r>
  <r>
    <x v="4"/>
    <x v="3"/>
    <x v="0"/>
    <x v="12"/>
    <x v="0"/>
    <x v="3"/>
    <x v="1"/>
    <x v="0"/>
    <n v="72"/>
    <n v="169330863.21142498"/>
  </r>
  <r>
    <x v="4"/>
    <x v="3"/>
    <x v="0"/>
    <x v="12"/>
    <x v="0"/>
    <x v="3"/>
    <x v="1"/>
    <x v="1"/>
    <n v="141"/>
    <n v="335210846.68730134"/>
  </r>
  <r>
    <x v="4"/>
    <x v="3"/>
    <x v="0"/>
    <x v="12"/>
    <x v="0"/>
    <x v="3"/>
    <x v="2"/>
    <x v="0"/>
    <n v="64"/>
    <n v="128610114.03758767"/>
  </r>
  <r>
    <x v="4"/>
    <x v="3"/>
    <x v="0"/>
    <x v="12"/>
    <x v="0"/>
    <x v="3"/>
    <x v="2"/>
    <x v="1"/>
    <n v="12"/>
    <n v="23256311.273376919"/>
  </r>
  <r>
    <x v="4"/>
    <x v="3"/>
    <x v="0"/>
    <x v="12"/>
    <x v="1"/>
    <x v="2"/>
    <x v="3"/>
    <x v="0"/>
    <n v="230"/>
    <n v="922758297.5"/>
  </r>
  <r>
    <x v="4"/>
    <x v="3"/>
    <x v="0"/>
    <x v="12"/>
    <x v="1"/>
    <x v="2"/>
    <x v="3"/>
    <x v="1"/>
    <n v="198"/>
    <n v="718678605.375"/>
  </r>
  <r>
    <x v="4"/>
    <x v="3"/>
    <x v="0"/>
    <x v="12"/>
    <x v="1"/>
    <x v="2"/>
    <x v="4"/>
    <x v="0"/>
    <n v="346"/>
    <n v="640207724.5"/>
  </r>
  <r>
    <x v="4"/>
    <x v="3"/>
    <x v="0"/>
    <x v="12"/>
    <x v="1"/>
    <x v="2"/>
    <x v="4"/>
    <x v="1"/>
    <n v="204"/>
    <n v="373036693"/>
  </r>
  <r>
    <x v="4"/>
    <x v="3"/>
    <x v="0"/>
    <x v="12"/>
    <x v="1"/>
    <x v="2"/>
    <x v="1"/>
    <x v="0"/>
    <n v="17"/>
    <n v="39166704"/>
  </r>
  <r>
    <x v="4"/>
    <x v="3"/>
    <x v="0"/>
    <x v="12"/>
    <x v="1"/>
    <x v="2"/>
    <x v="1"/>
    <x v="1"/>
    <n v="36"/>
    <n v="61395387"/>
  </r>
  <r>
    <x v="4"/>
    <x v="3"/>
    <x v="0"/>
    <x v="12"/>
    <x v="1"/>
    <x v="2"/>
    <x v="2"/>
    <x v="0"/>
    <n v="14"/>
    <n v="21484509"/>
  </r>
  <r>
    <x v="4"/>
    <x v="3"/>
    <x v="0"/>
    <x v="12"/>
    <x v="1"/>
    <x v="2"/>
    <x v="2"/>
    <x v="1"/>
    <n v="15"/>
    <n v="20383062"/>
  </r>
  <r>
    <x v="4"/>
    <x v="3"/>
    <x v="0"/>
    <x v="12"/>
    <x v="1"/>
    <x v="4"/>
    <x v="3"/>
    <x v="0"/>
    <n v="10"/>
    <n v="64492159.049768291"/>
  </r>
  <r>
    <x v="4"/>
    <x v="3"/>
    <x v="0"/>
    <x v="12"/>
    <x v="1"/>
    <x v="4"/>
    <x v="3"/>
    <x v="1"/>
    <n v="13"/>
    <n v="78884665.302934662"/>
  </r>
  <r>
    <x v="4"/>
    <x v="3"/>
    <x v="0"/>
    <x v="12"/>
    <x v="1"/>
    <x v="4"/>
    <x v="4"/>
    <x v="0"/>
    <n v="13"/>
    <n v="51494506.612814635"/>
  </r>
  <r>
    <x v="4"/>
    <x v="3"/>
    <x v="0"/>
    <x v="12"/>
    <x v="1"/>
    <x v="4"/>
    <x v="4"/>
    <x v="1"/>
    <n v="15"/>
    <n v="48468977.328011498"/>
  </r>
  <r>
    <x v="4"/>
    <x v="3"/>
    <x v="0"/>
    <x v="12"/>
    <x v="1"/>
    <x v="4"/>
    <x v="1"/>
    <x v="0"/>
    <n v="3"/>
    <n v="7688095.6669530664"/>
  </r>
  <r>
    <x v="4"/>
    <x v="3"/>
    <x v="0"/>
    <x v="12"/>
    <x v="1"/>
    <x v="4"/>
    <x v="1"/>
    <x v="1"/>
    <n v="16"/>
    <n v="40387177.793199636"/>
  </r>
  <r>
    <x v="4"/>
    <x v="3"/>
    <x v="0"/>
    <x v="12"/>
    <x v="1"/>
    <x v="3"/>
    <x v="3"/>
    <x v="0"/>
    <n v="366"/>
    <n v="1494875829"/>
  </r>
  <r>
    <x v="4"/>
    <x v="3"/>
    <x v="0"/>
    <x v="12"/>
    <x v="1"/>
    <x v="3"/>
    <x v="3"/>
    <x v="1"/>
    <n v="319"/>
    <n v="1247633694"/>
  </r>
  <r>
    <x v="4"/>
    <x v="3"/>
    <x v="0"/>
    <x v="12"/>
    <x v="1"/>
    <x v="3"/>
    <x v="4"/>
    <x v="0"/>
    <n v="2771"/>
    <n v="3979191108"/>
  </r>
  <r>
    <x v="4"/>
    <x v="3"/>
    <x v="0"/>
    <x v="12"/>
    <x v="1"/>
    <x v="3"/>
    <x v="4"/>
    <x v="1"/>
    <n v="660"/>
    <n v="1256453583"/>
  </r>
  <r>
    <x v="4"/>
    <x v="3"/>
    <x v="0"/>
    <x v="12"/>
    <x v="1"/>
    <x v="3"/>
    <x v="1"/>
    <x v="0"/>
    <n v="123"/>
    <n v="289121517"/>
  </r>
  <r>
    <x v="4"/>
    <x v="3"/>
    <x v="0"/>
    <x v="12"/>
    <x v="1"/>
    <x v="3"/>
    <x v="1"/>
    <x v="1"/>
    <n v="215"/>
    <n v="435245112"/>
  </r>
  <r>
    <x v="4"/>
    <x v="3"/>
    <x v="0"/>
    <x v="12"/>
    <x v="1"/>
    <x v="3"/>
    <x v="2"/>
    <x v="0"/>
    <n v="1053"/>
    <n v="976700004"/>
  </r>
  <r>
    <x v="4"/>
    <x v="3"/>
    <x v="0"/>
    <x v="12"/>
    <x v="1"/>
    <x v="3"/>
    <x v="2"/>
    <x v="1"/>
    <n v="3687"/>
    <n v="1977558417"/>
  </r>
  <r>
    <x v="4"/>
    <x v="3"/>
    <x v="0"/>
    <x v="13"/>
    <x v="0"/>
    <x v="0"/>
    <x v="0"/>
    <x v="0"/>
    <n v="18"/>
    <n v="202198815.06229305"/>
  </r>
  <r>
    <x v="4"/>
    <x v="3"/>
    <x v="0"/>
    <x v="13"/>
    <x v="0"/>
    <x v="0"/>
    <x v="0"/>
    <x v="1"/>
    <n v="16"/>
    <n v="185559855.60535714"/>
  </r>
  <r>
    <x v="4"/>
    <x v="3"/>
    <x v="0"/>
    <x v="13"/>
    <x v="0"/>
    <x v="0"/>
    <x v="3"/>
    <x v="0"/>
    <n v="20"/>
    <n v="135313186.09855014"/>
  </r>
  <r>
    <x v="4"/>
    <x v="3"/>
    <x v="0"/>
    <x v="13"/>
    <x v="0"/>
    <x v="0"/>
    <x v="3"/>
    <x v="1"/>
    <n v="12"/>
    <n v="78906849.951961115"/>
  </r>
  <r>
    <x v="4"/>
    <x v="3"/>
    <x v="0"/>
    <x v="13"/>
    <x v="0"/>
    <x v="0"/>
    <x v="4"/>
    <x v="1"/>
    <n v="2"/>
    <n v="6045894.5676000006"/>
  </r>
  <r>
    <x v="4"/>
    <x v="3"/>
    <x v="0"/>
    <x v="13"/>
    <x v="0"/>
    <x v="0"/>
    <x v="1"/>
    <x v="0"/>
    <n v="2"/>
    <n v="4981797.7472432461"/>
  </r>
  <r>
    <x v="4"/>
    <x v="3"/>
    <x v="0"/>
    <x v="13"/>
    <x v="0"/>
    <x v="0"/>
    <x v="1"/>
    <x v="1"/>
    <n v="10"/>
    <n v="23989144.990175478"/>
  </r>
  <r>
    <x v="4"/>
    <x v="3"/>
    <x v="0"/>
    <x v="13"/>
    <x v="0"/>
    <x v="0"/>
    <x v="2"/>
    <x v="0"/>
    <n v="2"/>
    <n v="4086679.4789249999"/>
  </r>
  <r>
    <x v="4"/>
    <x v="3"/>
    <x v="0"/>
    <x v="13"/>
    <x v="0"/>
    <x v="1"/>
    <x v="3"/>
    <x v="0"/>
    <n v="169"/>
    <n v="1143396422.5327487"/>
  </r>
  <r>
    <x v="4"/>
    <x v="3"/>
    <x v="0"/>
    <x v="13"/>
    <x v="0"/>
    <x v="1"/>
    <x v="3"/>
    <x v="1"/>
    <n v="170"/>
    <n v="1117847040.9861157"/>
  </r>
  <r>
    <x v="4"/>
    <x v="3"/>
    <x v="0"/>
    <x v="13"/>
    <x v="0"/>
    <x v="1"/>
    <x v="4"/>
    <x v="0"/>
    <n v="31"/>
    <n v="109245182.08475614"/>
  </r>
  <r>
    <x v="4"/>
    <x v="3"/>
    <x v="0"/>
    <x v="13"/>
    <x v="0"/>
    <x v="1"/>
    <x v="4"/>
    <x v="1"/>
    <n v="39"/>
    <n v="150082726.67296189"/>
  </r>
  <r>
    <x v="4"/>
    <x v="3"/>
    <x v="0"/>
    <x v="13"/>
    <x v="0"/>
    <x v="1"/>
    <x v="1"/>
    <x v="0"/>
    <n v="38"/>
    <n v="94654157.197621673"/>
  </r>
  <r>
    <x v="4"/>
    <x v="3"/>
    <x v="0"/>
    <x v="13"/>
    <x v="0"/>
    <x v="1"/>
    <x v="1"/>
    <x v="1"/>
    <n v="92"/>
    <n v="220700133.90961441"/>
  </r>
  <r>
    <x v="4"/>
    <x v="3"/>
    <x v="0"/>
    <x v="13"/>
    <x v="0"/>
    <x v="1"/>
    <x v="2"/>
    <x v="0"/>
    <n v="17"/>
    <n v="34736775.570862502"/>
  </r>
  <r>
    <x v="4"/>
    <x v="3"/>
    <x v="0"/>
    <x v="13"/>
    <x v="0"/>
    <x v="1"/>
    <x v="2"/>
    <x v="1"/>
    <n v="7"/>
    <n v="12827201.638725003"/>
  </r>
  <r>
    <x v="4"/>
    <x v="3"/>
    <x v="0"/>
    <x v="13"/>
    <x v="1"/>
    <x v="2"/>
    <x v="3"/>
    <x v="0"/>
    <n v="38"/>
    <n v="196899882"/>
  </r>
  <r>
    <x v="4"/>
    <x v="3"/>
    <x v="0"/>
    <x v="13"/>
    <x v="1"/>
    <x v="2"/>
    <x v="3"/>
    <x v="1"/>
    <n v="34"/>
    <n v="157687929"/>
  </r>
  <r>
    <x v="4"/>
    <x v="3"/>
    <x v="0"/>
    <x v="13"/>
    <x v="1"/>
    <x v="2"/>
    <x v="4"/>
    <x v="0"/>
    <n v="9"/>
    <n v="34883862"/>
  </r>
  <r>
    <x v="4"/>
    <x v="3"/>
    <x v="0"/>
    <x v="13"/>
    <x v="1"/>
    <x v="2"/>
    <x v="4"/>
    <x v="1"/>
    <n v="11"/>
    <n v="27038628"/>
  </r>
  <r>
    <x v="4"/>
    <x v="3"/>
    <x v="0"/>
    <x v="13"/>
    <x v="1"/>
    <x v="2"/>
    <x v="1"/>
    <x v="0"/>
    <n v="16"/>
    <n v="59121117"/>
  </r>
  <r>
    <x v="4"/>
    <x v="3"/>
    <x v="0"/>
    <x v="13"/>
    <x v="1"/>
    <x v="2"/>
    <x v="1"/>
    <x v="1"/>
    <n v="16"/>
    <n v="34020093"/>
  </r>
  <r>
    <x v="4"/>
    <x v="3"/>
    <x v="0"/>
    <x v="13"/>
    <x v="1"/>
    <x v="2"/>
    <x v="2"/>
    <x v="0"/>
    <n v="1"/>
    <n v="2429559"/>
  </r>
  <r>
    <x v="4"/>
    <x v="3"/>
    <x v="0"/>
    <x v="13"/>
    <x v="1"/>
    <x v="4"/>
    <x v="3"/>
    <x v="1"/>
    <n v="2"/>
    <n v="13151141.658660186"/>
  </r>
  <r>
    <x v="4"/>
    <x v="3"/>
    <x v="0"/>
    <x v="13"/>
    <x v="1"/>
    <x v="4"/>
    <x v="1"/>
    <x v="1"/>
    <n v="1"/>
    <n v="2398914.4990175478"/>
  </r>
  <r>
    <x v="4"/>
    <x v="3"/>
    <x v="0"/>
    <x v="14"/>
    <x v="0"/>
    <x v="0"/>
    <x v="0"/>
    <x v="0"/>
    <n v="116"/>
    <n v="1388695341.4237082"/>
  </r>
  <r>
    <x v="4"/>
    <x v="3"/>
    <x v="0"/>
    <x v="14"/>
    <x v="0"/>
    <x v="0"/>
    <x v="0"/>
    <x v="1"/>
    <n v="81"/>
    <n v="894433137.7482301"/>
  </r>
  <r>
    <x v="4"/>
    <x v="3"/>
    <x v="0"/>
    <x v="14"/>
    <x v="0"/>
    <x v="0"/>
    <x v="3"/>
    <x v="0"/>
    <n v="250"/>
    <n v="1615939129.909441"/>
  </r>
  <r>
    <x v="4"/>
    <x v="3"/>
    <x v="0"/>
    <x v="14"/>
    <x v="0"/>
    <x v="0"/>
    <x v="3"/>
    <x v="1"/>
    <n v="307"/>
    <n v="1790297242.6792431"/>
  </r>
  <r>
    <x v="4"/>
    <x v="3"/>
    <x v="0"/>
    <x v="14"/>
    <x v="0"/>
    <x v="0"/>
    <x v="4"/>
    <x v="0"/>
    <n v="40"/>
    <n v="148867355.25031793"/>
  </r>
  <r>
    <x v="4"/>
    <x v="3"/>
    <x v="0"/>
    <x v="14"/>
    <x v="0"/>
    <x v="0"/>
    <x v="4"/>
    <x v="1"/>
    <n v="77"/>
    <n v="301220977.65144688"/>
  </r>
  <r>
    <x v="4"/>
    <x v="3"/>
    <x v="0"/>
    <x v="14"/>
    <x v="0"/>
    <x v="0"/>
    <x v="1"/>
    <x v="0"/>
    <n v="69"/>
    <n v="165572078.16075635"/>
  </r>
  <r>
    <x v="4"/>
    <x v="3"/>
    <x v="0"/>
    <x v="14"/>
    <x v="0"/>
    <x v="0"/>
    <x v="1"/>
    <x v="1"/>
    <n v="158"/>
    <n v="363025237.43672878"/>
  </r>
  <r>
    <x v="4"/>
    <x v="3"/>
    <x v="0"/>
    <x v="14"/>
    <x v="0"/>
    <x v="0"/>
    <x v="2"/>
    <x v="0"/>
    <n v="38"/>
    <n v="69706786.49192901"/>
  </r>
  <r>
    <x v="4"/>
    <x v="3"/>
    <x v="0"/>
    <x v="14"/>
    <x v="0"/>
    <x v="0"/>
    <x v="2"/>
    <x v="1"/>
    <n v="9"/>
    <n v="13968017.3158125"/>
  </r>
  <r>
    <x v="4"/>
    <x v="3"/>
    <x v="0"/>
    <x v="14"/>
    <x v="0"/>
    <x v="1"/>
    <x v="3"/>
    <x v="0"/>
    <n v="1777"/>
    <n v="12341559938.912169"/>
  </r>
  <r>
    <x v="4"/>
    <x v="3"/>
    <x v="0"/>
    <x v="14"/>
    <x v="0"/>
    <x v="1"/>
    <x v="3"/>
    <x v="1"/>
    <n v="2230"/>
    <n v="14531025312.444319"/>
  </r>
  <r>
    <x v="4"/>
    <x v="3"/>
    <x v="0"/>
    <x v="14"/>
    <x v="0"/>
    <x v="1"/>
    <x v="4"/>
    <x v="0"/>
    <n v="479"/>
    <n v="1791656025.3067648"/>
  </r>
  <r>
    <x v="4"/>
    <x v="3"/>
    <x v="0"/>
    <x v="14"/>
    <x v="0"/>
    <x v="1"/>
    <x v="4"/>
    <x v="1"/>
    <n v="885"/>
    <n v="3425450197.1683278"/>
  </r>
  <r>
    <x v="4"/>
    <x v="3"/>
    <x v="0"/>
    <x v="14"/>
    <x v="0"/>
    <x v="1"/>
    <x v="1"/>
    <x v="0"/>
    <n v="513"/>
    <n v="1377535851.2429657"/>
  </r>
  <r>
    <x v="4"/>
    <x v="3"/>
    <x v="0"/>
    <x v="14"/>
    <x v="0"/>
    <x v="1"/>
    <x v="1"/>
    <x v="1"/>
    <n v="731"/>
    <n v="1962579164.2502437"/>
  </r>
  <r>
    <x v="4"/>
    <x v="3"/>
    <x v="0"/>
    <x v="14"/>
    <x v="0"/>
    <x v="1"/>
    <x v="2"/>
    <x v="0"/>
    <n v="72"/>
    <n v="148470124.61929145"/>
  </r>
  <r>
    <x v="4"/>
    <x v="3"/>
    <x v="0"/>
    <x v="14"/>
    <x v="0"/>
    <x v="1"/>
    <x v="2"/>
    <x v="1"/>
    <n v="9"/>
    <n v="18506062.088737495"/>
  </r>
  <r>
    <x v="4"/>
    <x v="3"/>
    <x v="0"/>
    <x v="14"/>
    <x v="1"/>
    <x v="2"/>
    <x v="3"/>
    <x v="0"/>
    <n v="250"/>
    <n v="1170072813"/>
  </r>
  <r>
    <x v="4"/>
    <x v="3"/>
    <x v="0"/>
    <x v="14"/>
    <x v="1"/>
    <x v="2"/>
    <x v="3"/>
    <x v="1"/>
    <n v="204"/>
    <n v="928688451"/>
  </r>
  <r>
    <x v="4"/>
    <x v="3"/>
    <x v="0"/>
    <x v="14"/>
    <x v="1"/>
    <x v="2"/>
    <x v="4"/>
    <x v="0"/>
    <n v="33"/>
    <n v="112829964"/>
  </r>
  <r>
    <x v="4"/>
    <x v="3"/>
    <x v="0"/>
    <x v="14"/>
    <x v="1"/>
    <x v="2"/>
    <x v="4"/>
    <x v="1"/>
    <n v="28"/>
    <n v="88172247"/>
  </r>
  <r>
    <x v="4"/>
    <x v="3"/>
    <x v="0"/>
    <x v="14"/>
    <x v="1"/>
    <x v="2"/>
    <x v="1"/>
    <x v="0"/>
    <n v="50"/>
    <n v="143492247"/>
  </r>
  <r>
    <x v="4"/>
    <x v="3"/>
    <x v="0"/>
    <x v="14"/>
    <x v="1"/>
    <x v="2"/>
    <x v="1"/>
    <x v="1"/>
    <n v="50"/>
    <n v="110760456"/>
  </r>
  <r>
    <x v="4"/>
    <x v="3"/>
    <x v="0"/>
    <x v="14"/>
    <x v="1"/>
    <x v="4"/>
    <x v="0"/>
    <x v="0"/>
    <n v="5"/>
    <n v="47436251.412728697"/>
  </r>
  <r>
    <x v="4"/>
    <x v="3"/>
    <x v="0"/>
    <x v="14"/>
    <x v="1"/>
    <x v="4"/>
    <x v="0"/>
    <x v="1"/>
    <n v="4"/>
    <n v="44852394.022168048"/>
  </r>
  <r>
    <x v="4"/>
    <x v="3"/>
    <x v="0"/>
    <x v="14"/>
    <x v="1"/>
    <x v="4"/>
    <x v="3"/>
    <x v="0"/>
    <n v="23"/>
    <n v="157447846.30874202"/>
  </r>
  <r>
    <x v="4"/>
    <x v="3"/>
    <x v="0"/>
    <x v="14"/>
    <x v="1"/>
    <x v="4"/>
    <x v="3"/>
    <x v="1"/>
    <n v="44"/>
    <n v="268490864.52500713"/>
  </r>
  <r>
    <x v="4"/>
    <x v="3"/>
    <x v="0"/>
    <x v="14"/>
    <x v="1"/>
    <x v="4"/>
    <x v="4"/>
    <x v="0"/>
    <n v="5"/>
    <n v="19161131.154629841"/>
  </r>
  <r>
    <x v="4"/>
    <x v="3"/>
    <x v="0"/>
    <x v="14"/>
    <x v="1"/>
    <x v="4"/>
    <x v="4"/>
    <x v="1"/>
    <n v="19"/>
    <n v="63317698.462596744"/>
  </r>
  <r>
    <x v="4"/>
    <x v="3"/>
    <x v="0"/>
    <x v="14"/>
    <x v="1"/>
    <x v="4"/>
    <x v="1"/>
    <x v="0"/>
    <n v="21"/>
    <n v="56096749.93439085"/>
  </r>
  <r>
    <x v="4"/>
    <x v="3"/>
    <x v="0"/>
    <x v="14"/>
    <x v="1"/>
    <x v="4"/>
    <x v="1"/>
    <x v="1"/>
    <n v="41"/>
    <n v="106775410.87536179"/>
  </r>
  <r>
    <x v="4"/>
    <x v="3"/>
    <x v="0"/>
    <x v="14"/>
    <x v="1"/>
    <x v="4"/>
    <x v="2"/>
    <x v="0"/>
    <n v="5"/>
    <n v="9884735.3130452875"/>
  </r>
  <r>
    <x v="4"/>
    <x v="3"/>
    <x v="0"/>
    <x v="14"/>
    <x v="1"/>
    <x v="4"/>
    <x v="2"/>
    <x v="1"/>
    <n v="2"/>
    <n v="3818989.5336000002"/>
  </r>
  <r>
    <x v="4"/>
    <x v="3"/>
    <x v="0"/>
    <x v="14"/>
    <x v="1"/>
    <x v="3"/>
    <x v="4"/>
    <x v="0"/>
    <n v="56"/>
    <n v="140229639"/>
  </r>
  <r>
    <x v="4"/>
    <x v="3"/>
    <x v="0"/>
    <x v="14"/>
    <x v="1"/>
    <x v="3"/>
    <x v="2"/>
    <x v="0"/>
    <n v="38"/>
    <n v="84873810"/>
  </r>
  <r>
    <x v="4"/>
    <x v="3"/>
    <x v="0"/>
    <x v="15"/>
    <x v="0"/>
    <x v="0"/>
    <x v="0"/>
    <x v="0"/>
    <n v="54"/>
    <n v="649977874.92776918"/>
  </r>
  <r>
    <x v="4"/>
    <x v="3"/>
    <x v="0"/>
    <x v="15"/>
    <x v="0"/>
    <x v="0"/>
    <x v="0"/>
    <x v="1"/>
    <n v="57"/>
    <n v="624022973.99777687"/>
  </r>
  <r>
    <x v="4"/>
    <x v="3"/>
    <x v="0"/>
    <x v="15"/>
    <x v="0"/>
    <x v="0"/>
    <x v="3"/>
    <x v="0"/>
    <n v="177"/>
    <n v="1315961920.9883869"/>
  </r>
  <r>
    <x v="4"/>
    <x v="3"/>
    <x v="0"/>
    <x v="15"/>
    <x v="0"/>
    <x v="0"/>
    <x v="3"/>
    <x v="1"/>
    <n v="246"/>
    <n v="1837624740.4304147"/>
  </r>
  <r>
    <x v="4"/>
    <x v="3"/>
    <x v="0"/>
    <x v="15"/>
    <x v="0"/>
    <x v="0"/>
    <x v="4"/>
    <x v="0"/>
    <n v="57"/>
    <n v="177980526.75797185"/>
  </r>
  <r>
    <x v="4"/>
    <x v="3"/>
    <x v="0"/>
    <x v="15"/>
    <x v="0"/>
    <x v="0"/>
    <x v="4"/>
    <x v="1"/>
    <n v="87"/>
    <n v="262253104.30323702"/>
  </r>
  <r>
    <x v="4"/>
    <x v="3"/>
    <x v="0"/>
    <x v="15"/>
    <x v="0"/>
    <x v="0"/>
    <x v="1"/>
    <x v="0"/>
    <n v="112"/>
    <n v="269356808.92054588"/>
  </r>
  <r>
    <x v="4"/>
    <x v="3"/>
    <x v="0"/>
    <x v="15"/>
    <x v="0"/>
    <x v="0"/>
    <x v="1"/>
    <x v="1"/>
    <n v="381"/>
    <n v="895483990.05627608"/>
  </r>
  <r>
    <x v="4"/>
    <x v="3"/>
    <x v="0"/>
    <x v="15"/>
    <x v="0"/>
    <x v="0"/>
    <x v="2"/>
    <x v="0"/>
    <n v="34"/>
    <n v="80603852.940183997"/>
  </r>
  <r>
    <x v="4"/>
    <x v="3"/>
    <x v="0"/>
    <x v="15"/>
    <x v="0"/>
    <x v="0"/>
    <x v="2"/>
    <x v="1"/>
    <n v="5"/>
    <n v="12399760.101857141"/>
  </r>
  <r>
    <x v="4"/>
    <x v="3"/>
    <x v="0"/>
    <x v="15"/>
    <x v="0"/>
    <x v="1"/>
    <x v="0"/>
    <x v="0"/>
    <n v="1"/>
    <n v="12527218.444499999"/>
  </r>
  <r>
    <x v="4"/>
    <x v="3"/>
    <x v="0"/>
    <x v="15"/>
    <x v="0"/>
    <x v="1"/>
    <x v="0"/>
    <x v="1"/>
    <n v="1"/>
    <n v="11571331.588200001"/>
  </r>
  <r>
    <x v="4"/>
    <x v="3"/>
    <x v="0"/>
    <x v="15"/>
    <x v="0"/>
    <x v="1"/>
    <x v="3"/>
    <x v="0"/>
    <n v="1460"/>
    <n v="11292011463.167509"/>
  </r>
  <r>
    <x v="4"/>
    <x v="3"/>
    <x v="0"/>
    <x v="15"/>
    <x v="0"/>
    <x v="1"/>
    <x v="3"/>
    <x v="1"/>
    <n v="2211"/>
    <n v="16805544827.812378"/>
  </r>
  <r>
    <x v="4"/>
    <x v="3"/>
    <x v="0"/>
    <x v="15"/>
    <x v="0"/>
    <x v="1"/>
    <x v="4"/>
    <x v="0"/>
    <n v="235"/>
    <n v="764596026.99248958"/>
  </r>
  <r>
    <x v="4"/>
    <x v="3"/>
    <x v="0"/>
    <x v="15"/>
    <x v="0"/>
    <x v="1"/>
    <x v="4"/>
    <x v="1"/>
    <n v="437"/>
    <n v="1398237320.293112"/>
  </r>
  <r>
    <x v="4"/>
    <x v="3"/>
    <x v="0"/>
    <x v="15"/>
    <x v="0"/>
    <x v="1"/>
    <x v="1"/>
    <x v="0"/>
    <n v="540"/>
    <n v="1466682188.5510864"/>
  </r>
  <r>
    <x v="4"/>
    <x v="3"/>
    <x v="0"/>
    <x v="15"/>
    <x v="0"/>
    <x v="1"/>
    <x v="1"/>
    <x v="1"/>
    <n v="1211"/>
    <n v="3231105854.0143533"/>
  </r>
  <r>
    <x v="4"/>
    <x v="3"/>
    <x v="0"/>
    <x v="15"/>
    <x v="0"/>
    <x v="1"/>
    <x v="2"/>
    <x v="0"/>
    <n v="72"/>
    <n v="175899589.12313989"/>
  </r>
  <r>
    <x v="4"/>
    <x v="3"/>
    <x v="0"/>
    <x v="15"/>
    <x v="0"/>
    <x v="1"/>
    <x v="2"/>
    <x v="1"/>
    <n v="5"/>
    <n v="12444135.608571425"/>
  </r>
  <r>
    <x v="4"/>
    <x v="3"/>
    <x v="0"/>
    <x v="15"/>
    <x v="0"/>
    <x v="3"/>
    <x v="1"/>
    <x v="1"/>
    <n v="1"/>
    <n v="2716394.9230179703"/>
  </r>
  <r>
    <x v="4"/>
    <x v="3"/>
    <x v="0"/>
    <x v="15"/>
    <x v="1"/>
    <x v="2"/>
    <x v="3"/>
    <x v="0"/>
    <n v="207"/>
    <n v="1245398373.2287931"/>
  </r>
  <r>
    <x v="4"/>
    <x v="3"/>
    <x v="0"/>
    <x v="15"/>
    <x v="1"/>
    <x v="2"/>
    <x v="3"/>
    <x v="1"/>
    <n v="204"/>
    <n v="953664716.38286328"/>
  </r>
  <r>
    <x v="4"/>
    <x v="3"/>
    <x v="0"/>
    <x v="15"/>
    <x v="1"/>
    <x v="2"/>
    <x v="4"/>
    <x v="0"/>
    <n v="18"/>
    <n v="54035806.762812629"/>
  </r>
  <r>
    <x v="4"/>
    <x v="3"/>
    <x v="0"/>
    <x v="15"/>
    <x v="1"/>
    <x v="2"/>
    <x v="4"/>
    <x v="1"/>
    <n v="29"/>
    <n v="78912983.342865795"/>
  </r>
  <r>
    <x v="4"/>
    <x v="3"/>
    <x v="0"/>
    <x v="15"/>
    <x v="1"/>
    <x v="2"/>
    <x v="1"/>
    <x v="0"/>
    <n v="70"/>
    <n v="179333510.66021276"/>
  </r>
  <r>
    <x v="4"/>
    <x v="3"/>
    <x v="0"/>
    <x v="15"/>
    <x v="1"/>
    <x v="2"/>
    <x v="1"/>
    <x v="1"/>
    <n v="104"/>
    <n v="180166584.57956901"/>
  </r>
  <r>
    <x v="4"/>
    <x v="3"/>
    <x v="0"/>
    <x v="15"/>
    <x v="1"/>
    <x v="4"/>
    <x v="0"/>
    <x v="1"/>
    <n v="1"/>
    <n v="3973898.5424999995"/>
  </r>
  <r>
    <x v="4"/>
    <x v="3"/>
    <x v="0"/>
    <x v="15"/>
    <x v="1"/>
    <x v="4"/>
    <x v="3"/>
    <x v="0"/>
    <n v="15"/>
    <n v="111324053.00688975"/>
  </r>
  <r>
    <x v="4"/>
    <x v="3"/>
    <x v="0"/>
    <x v="15"/>
    <x v="1"/>
    <x v="4"/>
    <x v="3"/>
    <x v="1"/>
    <n v="43"/>
    <n v="321047925.84850061"/>
  </r>
  <r>
    <x v="4"/>
    <x v="3"/>
    <x v="0"/>
    <x v="15"/>
    <x v="1"/>
    <x v="4"/>
    <x v="4"/>
    <x v="0"/>
    <n v="3"/>
    <n v="8711153.3910172824"/>
  </r>
  <r>
    <x v="4"/>
    <x v="3"/>
    <x v="0"/>
    <x v="15"/>
    <x v="1"/>
    <x v="4"/>
    <x v="4"/>
    <x v="1"/>
    <n v="6"/>
    <n v="17093663.436953586"/>
  </r>
  <r>
    <x v="4"/>
    <x v="3"/>
    <x v="0"/>
    <x v="15"/>
    <x v="1"/>
    <x v="4"/>
    <x v="1"/>
    <x v="0"/>
    <n v="10"/>
    <n v="27312406.688955225"/>
  </r>
  <r>
    <x v="4"/>
    <x v="3"/>
    <x v="0"/>
    <x v="15"/>
    <x v="1"/>
    <x v="4"/>
    <x v="1"/>
    <x v="1"/>
    <n v="31"/>
    <n v="76002439.631786674"/>
  </r>
  <r>
    <x v="4"/>
    <x v="3"/>
    <x v="0"/>
    <x v="15"/>
    <x v="1"/>
    <x v="4"/>
    <x v="2"/>
    <x v="0"/>
    <n v="1"/>
    <n v="2497420.7736206893"/>
  </r>
  <r>
    <x v="4"/>
    <x v="3"/>
    <x v="0"/>
    <x v="15"/>
    <x v="1"/>
    <x v="3"/>
    <x v="3"/>
    <x v="0"/>
    <n v="9"/>
    <n v="57876393"/>
  </r>
  <r>
    <x v="4"/>
    <x v="3"/>
    <x v="0"/>
    <x v="15"/>
    <x v="1"/>
    <x v="3"/>
    <x v="3"/>
    <x v="1"/>
    <n v="15"/>
    <n v="87299976"/>
  </r>
  <r>
    <x v="4"/>
    <x v="3"/>
    <x v="0"/>
    <x v="15"/>
    <x v="1"/>
    <x v="3"/>
    <x v="4"/>
    <x v="1"/>
    <n v="2"/>
    <n v="5110941"/>
  </r>
  <r>
    <x v="4"/>
    <x v="3"/>
    <x v="0"/>
    <x v="15"/>
    <x v="1"/>
    <x v="3"/>
    <x v="1"/>
    <x v="0"/>
    <n v="1"/>
    <n v="2503398"/>
  </r>
  <r>
    <x v="4"/>
    <x v="3"/>
    <x v="0"/>
    <x v="15"/>
    <x v="1"/>
    <x v="3"/>
    <x v="1"/>
    <x v="1"/>
    <n v="4"/>
    <n v="10103418"/>
  </r>
  <r>
    <x v="4"/>
    <x v="3"/>
    <x v="0"/>
    <x v="15"/>
    <x v="1"/>
    <x v="3"/>
    <x v="2"/>
    <x v="1"/>
    <n v="1"/>
    <n v="2077173"/>
  </r>
  <r>
    <x v="4"/>
    <x v="3"/>
    <x v="0"/>
    <x v="16"/>
    <x v="0"/>
    <x v="0"/>
    <x v="0"/>
    <x v="0"/>
    <n v="19"/>
    <n v="264962855.92973396"/>
  </r>
  <r>
    <x v="4"/>
    <x v="3"/>
    <x v="0"/>
    <x v="16"/>
    <x v="0"/>
    <x v="0"/>
    <x v="0"/>
    <x v="1"/>
    <n v="3"/>
    <n v="41456586.095315099"/>
  </r>
  <r>
    <x v="4"/>
    <x v="3"/>
    <x v="0"/>
    <x v="16"/>
    <x v="0"/>
    <x v="0"/>
    <x v="3"/>
    <x v="0"/>
    <n v="9"/>
    <n v="118706878.92600493"/>
  </r>
  <r>
    <x v="4"/>
    <x v="3"/>
    <x v="0"/>
    <x v="16"/>
    <x v="0"/>
    <x v="0"/>
    <x v="3"/>
    <x v="1"/>
    <n v="7"/>
    <n v="84517368.173722178"/>
  </r>
  <r>
    <x v="4"/>
    <x v="3"/>
    <x v="0"/>
    <x v="16"/>
    <x v="0"/>
    <x v="0"/>
    <x v="1"/>
    <x v="0"/>
    <n v="5"/>
    <n v="21909336.166647542"/>
  </r>
  <r>
    <x v="4"/>
    <x v="3"/>
    <x v="0"/>
    <x v="16"/>
    <x v="0"/>
    <x v="0"/>
    <x v="1"/>
    <x v="1"/>
    <n v="7"/>
    <n v="32912380.864560895"/>
  </r>
  <r>
    <x v="4"/>
    <x v="3"/>
    <x v="0"/>
    <x v="16"/>
    <x v="0"/>
    <x v="0"/>
    <x v="2"/>
    <x v="0"/>
    <n v="1"/>
    <n v="2050192.4080500002"/>
  </r>
  <r>
    <x v="4"/>
    <x v="3"/>
    <x v="0"/>
    <x v="16"/>
    <x v="0"/>
    <x v="1"/>
    <x v="3"/>
    <x v="0"/>
    <n v="383"/>
    <n v="5472895140.3135033"/>
  </r>
  <r>
    <x v="4"/>
    <x v="3"/>
    <x v="0"/>
    <x v="16"/>
    <x v="0"/>
    <x v="1"/>
    <x v="3"/>
    <x v="1"/>
    <n v="206"/>
    <n v="2618918884.1808114"/>
  </r>
  <r>
    <x v="4"/>
    <x v="3"/>
    <x v="0"/>
    <x v="16"/>
    <x v="0"/>
    <x v="1"/>
    <x v="4"/>
    <x v="0"/>
    <n v="4"/>
    <n v="24744874.612693049"/>
  </r>
  <r>
    <x v="4"/>
    <x v="3"/>
    <x v="0"/>
    <x v="16"/>
    <x v="0"/>
    <x v="1"/>
    <x v="4"/>
    <x v="1"/>
    <n v="11"/>
    <n v="37217509.534349993"/>
  </r>
  <r>
    <x v="4"/>
    <x v="3"/>
    <x v="0"/>
    <x v="16"/>
    <x v="0"/>
    <x v="1"/>
    <x v="1"/>
    <x v="0"/>
    <n v="87"/>
    <n v="338604129.56183237"/>
  </r>
  <r>
    <x v="4"/>
    <x v="3"/>
    <x v="0"/>
    <x v="16"/>
    <x v="0"/>
    <x v="1"/>
    <x v="1"/>
    <x v="1"/>
    <n v="89"/>
    <n v="382142765.00346673"/>
  </r>
  <r>
    <x v="4"/>
    <x v="3"/>
    <x v="0"/>
    <x v="16"/>
    <x v="0"/>
    <x v="1"/>
    <x v="2"/>
    <x v="0"/>
    <n v="3"/>
    <n v="7118164.2104189992"/>
  </r>
  <r>
    <x v="4"/>
    <x v="3"/>
    <x v="0"/>
    <x v="16"/>
    <x v="0"/>
    <x v="1"/>
    <x v="2"/>
    <x v="1"/>
    <n v="2"/>
    <n v="4014178.2949423501"/>
  </r>
  <r>
    <x v="4"/>
    <x v="3"/>
    <x v="0"/>
    <x v="16"/>
    <x v="1"/>
    <x v="2"/>
    <x v="3"/>
    <x v="0"/>
    <n v="78"/>
    <n v="406595448"/>
  </r>
  <r>
    <x v="4"/>
    <x v="3"/>
    <x v="0"/>
    <x v="16"/>
    <x v="1"/>
    <x v="2"/>
    <x v="3"/>
    <x v="1"/>
    <n v="38"/>
    <n v="154918782"/>
  </r>
  <r>
    <x v="4"/>
    <x v="3"/>
    <x v="0"/>
    <x v="16"/>
    <x v="1"/>
    <x v="2"/>
    <x v="4"/>
    <x v="0"/>
    <n v="28"/>
    <n v="73074660"/>
  </r>
  <r>
    <x v="4"/>
    <x v="3"/>
    <x v="0"/>
    <x v="16"/>
    <x v="1"/>
    <x v="2"/>
    <x v="4"/>
    <x v="1"/>
    <n v="11"/>
    <n v="32013054"/>
  </r>
  <r>
    <x v="4"/>
    <x v="3"/>
    <x v="0"/>
    <x v="16"/>
    <x v="1"/>
    <x v="2"/>
    <x v="1"/>
    <x v="0"/>
    <n v="9"/>
    <n v="21428997"/>
  </r>
  <r>
    <x v="4"/>
    <x v="3"/>
    <x v="0"/>
    <x v="16"/>
    <x v="1"/>
    <x v="2"/>
    <x v="1"/>
    <x v="1"/>
    <n v="5"/>
    <n v="11476098"/>
  </r>
  <r>
    <x v="4"/>
    <x v="3"/>
    <x v="0"/>
    <x v="16"/>
    <x v="1"/>
    <x v="2"/>
    <x v="2"/>
    <x v="0"/>
    <n v="2"/>
    <n v="3510000"/>
  </r>
  <r>
    <x v="4"/>
    <x v="3"/>
    <x v="0"/>
    <x v="16"/>
    <x v="1"/>
    <x v="2"/>
    <x v="2"/>
    <x v="1"/>
    <n v="1"/>
    <n v="2400000"/>
  </r>
  <r>
    <x v="4"/>
    <x v="3"/>
    <x v="0"/>
    <x v="16"/>
    <x v="1"/>
    <x v="4"/>
    <x v="3"/>
    <x v="0"/>
    <n v="1"/>
    <n v="11526966.663286146"/>
  </r>
  <r>
    <x v="4"/>
    <x v="3"/>
    <x v="0"/>
    <x v="16"/>
    <x v="1"/>
    <x v="4"/>
    <x v="4"/>
    <x v="0"/>
    <n v="1"/>
    <n v="5084621.6310643498"/>
  </r>
  <r>
    <x v="4"/>
    <x v="3"/>
    <x v="0"/>
    <x v="16"/>
    <x v="1"/>
    <x v="4"/>
    <x v="1"/>
    <x v="0"/>
    <n v="2"/>
    <n v="5133091.5614249986"/>
  </r>
  <r>
    <x v="4"/>
    <x v="3"/>
    <x v="0"/>
    <x v="16"/>
    <x v="1"/>
    <x v="4"/>
    <x v="1"/>
    <x v="1"/>
    <n v="3"/>
    <n v="11642449.729677796"/>
  </r>
  <r>
    <x v="4"/>
    <x v="3"/>
    <x v="0"/>
    <x v="17"/>
    <x v="0"/>
    <x v="0"/>
    <x v="0"/>
    <x v="0"/>
    <n v="103"/>
    <n v="1022037436.5484909"/>
  </r>
  <r>
    <x v="4"/>
    <x v="3"/>
    <x v="0"/>
    <x v="17"/>
    <x v="0"/>
    <x v="0"/>
    <x v="0"/>
    <x v="1"/>
    <n v="67"/>
    <n v="628390804.45265555"/>
  </r>
  <r>
    <x v="4"/>
    <x v="3"/>
    <x v="0"/>
    <x v="17"/>
    <x v="0"/>
    <x v="0"/>
    <x v="3"/>
    <x v="0"/>
    <n v="119"/>
    <n v="762202630.41039431"/>
  </r>
  <r>
    <x v="4"/>
    <x v="3"/>
    <x v="0"/>
    <x v="17"/>
    <x v="0"/>
    <x v="0"/>
    <x v="3"/>
    <x v="1"/>
    <n v="150"/>
    <n v="930499868.08973205"/>
  </r>
  <r>
    <x v="4"/>
    <x v="3"/>
    <x v="0"/>
    <x v="17"/>
    <x v="0"/>
    <x v="0"/>
    <x v="4"/>
    <x v="0"/>
    <n v="10"/>
    <n v="37928571.441925175"/>
  </r>
  <r>
    <x v="4"/>
    <x v="3"/>
    <x v="0"/>
    <x v="17"/>
    <x v="0"/>
    <x v="0"/>
    <x v="4"/>
    <x v="1"/>
    <n v="52"/>
    <n v="155212173.2237851"/>
  </r>
  <r>
    <x v="4"/>
    <x v="3"/>
    <x v="0"/>
    <x v="17"/>
    <x v="0"/>
    <x v="0"/>
    <x v="1"/>
    <x v="0"/>
    <n v="45"/>
    <n v="110262857.71508247"/>
  </r>
  <r>
    <x v="4"/>
    <x v="3"/>
    <x v="0"/>
    <x v="17"/>
    <x v="0"/>
    <x v="0"/>
    <x v="1"/>
    <x v="1"/>
    <n v="66"/>
    <n v="161814854.44081891"/>
  </r>
  <r>
    <x v="4"/>
    <x v="3"/>
    <x v="0"/>
    <x v="17"/>
    <x v="0"/>
    <x v="0"/>
    <x v="2"/>
    <x v="0"/>
    <n v="18"/>
    <n v="36799721.887076236"/>
  </r>
  <r>
    <x v="4"/>
    <x v="3"/>
    <x v="0"/>
    <x v="17"/>
    <x v="0"/>
    <x v="0"/>
    <x v="2"/>
    <x v="1"/>
    <n v="1"/>
    <n v="2050192.4080500002"/>
  </r>
  <r>
    <x v="4"/>
    <x v="3"/>
    <x v="0"/>
    <x v="17"/>
    <x v="0"/>
    <x v="1"/>
    <x v="3"/>
    <x v="0"/>
    <n v="1666"/>
    <n v="10696273670.660597"/>
  </r>
  <r>
    <x v="4"/>
    <x v="3"/>
    <x v="0"/>
    <x v="17"/>
    <x v="0"/>
    <x v="1"/>
    <x v="3"/>
    <x v="1"/>
    <n v="1955"/>
    <n v="11872194196.476515"/>
  </r>
  <r>
    <x v="4"/>
    <x v="3"/>
    <x v="0"/>
    <x v="17"/>
    <x v="0"/>
    <x v="1"/>
    <x v="4"/>
    <x v="0"/>
    <n v="253"/>
    <n v="701697055.56389141"/>
  </r>
  <r>
    <x v="4"/>
    <x v="3"/>
    <x v="0"/>
    <x v="17"/>
    <x v="0"/>
    <x v="1"/>
    <x v="4"/>
    <x v="1"/>
    <n v="389"/>
    <n v="1127186210.0880117"/>
  </r>
  <r>
    <x v="4"/>
    <x v="3"/>
    <x v="0"/>
    <x v="17"/>
    <x v="0"/>
    <x v="1"/>
    <x v="1"/>
    <x v="0"/>
    <n v="290"/>
    <n v="707293285.77571452"/>
  </r>
  <r>
    <x v="4"/>
    <x v="3"/>
    <x v="0"/>
    <x v="17"/>
    <x v="0"/>
    <x v="1"/>
    <x v="1"/>
    <x v="1"/>
    <n v="360"/>
    <n v="884939600.98383844"/>
  </r>
  <r>
    <x v="4"/>
    <x v="3"/>
    <x v="0"/>
    <x v="17"/>
    <x v="0"/>
    <x v="1"/>
    <x v="2"/>
    <x v="0"/>
    <n v="167"/>
    <n v="342901668.27112257"/>
  </r>
  <r>
    <x v="4"/>
    <x v="3"/>
    <x v="0"/>
    <x v="17"/>
    <x v="0"/>
    <x v="1"/>
    <x v="2"/>
    <x v="1"/>
    <n v="24"/>
    <n v="49077467.08880455"/>
  </r>
  <r>
    <x v="4"/>
    <x v="3"/>
    <x v="0"/>
    <x v="17"/>
    <x v="1"/>
    <x v="2"/>
    <x v="3"/>
    <x v="0"/>
    <n v="395"/>
    <n v="1876636800.2892857"/>
  </r>
  <r>
    <x v="4"/>
    <x v="3"/>
    <x v="0"/>
    <x v="17"/>
    <x v="1"/>
    <x v="2"/>
    <x v="3"/>
    <x v="1"/>
    <n v="296"/>
    <n v="1290614806.5250001"/>
  </r>
  <r>
    <x v="4"/>
    <x v="3"/>
    <x v="0"/>
    <x v="17"/>
    <x v="1"/>
    <x v="2"/>
    <x v="4"/>
    <x v="0"/>
    <n v="68"/>
    <n v="210497219.5"/>
  </r>
  <r>
    <x v="4"/>
    <x v="3"/>
    <x v="0"/>
    <x v="17"/>
    <x v="1"/>
    <x v="2"/>
    <x v="4"/>
    <x v="1"/>
    <n v="55"/>
    <n v="128110488"/>
  </r>
  <r>
    <x v="4"/>
    <x v="3"/>
    <x v="0"/>
    <x v="17"/>
    <x v="1"/>
    <x v="2"/>
    <x v="1"/>
    <x v="0"/>
    <n v="18"/>
    <n v="40403641.5"/>
  </r>
  <r>
    <x v="4"/>
    <x v="3"/>
    <x v="0"/>
    <x v="17"/>
    <x v="1"/>
    <x v="2"/>
    <x v="1"/>
    <x v="1"/>
    <n v="13"/>
    <n v="27405990"/>
  </r>
  <r>
    <x v="4"/>
    <x v="3"/>
    <x v="0"/>
    <x v="17"/>
    <x v="1"/>
    <x v="2"/>
    <x v="2"/>
    <x v="0"/>
    <n v="12"/>
    <n v="19052106"/>
  </r>
  <r>
    <x v="4"/>
    <x v="3"/>
    <x v="0"/>
    <x v="17"/>
    <x v="1"/>
    <x v="2"/>
    <x v="2"/>
    <x v="1"/>
    <n v="15"/>
    <n v="22401918"/>
  </r>
  <r>
    <x v="4"/>
    <x v="3"/>
    <x v="0"/>
    <x v="17"/>
    <x v="1"/>
    <x v="4"/>
    <x v="0"/>
    <x v="0"/>
    <n v="1"/>
    <n v="4438057.8044249993"/>
  </r>
  <r>
    <x v="4"/>
    <x v="3"/>
    <x v="0"/>
    <x v="17"/>
    <x v="1"/>
    <x v="4"/>
    <x v="0"/>
    <x v="1"/>
    <n v="1"/>
    <n v="10347086.086874999"/>
  </r>
  <r>
    <x v="4"/>
    <x v="3"/>
    <x v="0"/>
    <x v="17"/>
    <x v="1"/>
    <x v="4"/>
    <x v="3"/>
    <x v="0"/>
    <n v="8"/>
    <n v="53128539.434247375"/>
  </r>
  <r>
    <x v="4"/>
    <x v="3"/>
    <x v="0"/>
    <x v="17"/>
    <x v="1"/>
    <x v="4"/>
    <x v="3"/>
    <x v="1"/>
    <n v="13"/>
    <n v="83042967.061725691"/>
  </r>
  <r>
    <x v="4"/>
    <x v="3"/>
    <x v="0"/>
    <x v="17"/>
    <x v="1"/>
    <x v="4"/>
    <x v="4"/>
    <x v="0"/>
    <n v="2"/>
    <n v="6015213.7193250004"/>
  </r>
  <r>
    <x v="4"/>
    <x v="3"/>
    <x v="0"/>
    <x v="17"/>
    <x v="1"/>
    <x v="4"/>
    <x v="4"/>
    <x v="1"/>
    <n v="4"/>
    <n v="10840570.359293781"/>
  </r>
  <r>
    <x v="4"/>
    <x v="3"/>
    <x v="0"/>
    <x v="17"/>
    <x v="1"/>
    <x v="4"/>
    <x v="1"/>
    <x v="0"/>
    <n v="1"/>
    <n v="2403899.0746342102"/>
  </r>
  <r>
    <x v="4"/>
    <x v="3"/>
    <x v="0"/>
    <x v="17"/>
    <x v="1"/>
    <x v="4"/>
    <x v="1"/>
    <x v="1"/>
    <n v="4"/>
    <n v="9858025.9032716267"/>
  </r>
  <r>
    <x v="4"/>
    <x v="3"/>
    <x v="0"/>
    <x v="17"/>
    <x v="1"/>
    <x v="4"/>
    <x v="2"/>
    <x v="0"/>
    <n v="2"/>
    <n v="4191437.0920725004"/>
  </r>
  <r>
    <x v="4"/>
    <x v="3"/>
    <x v="0"/>
    <x v="18"/>
    <x v="0"/>
    <x v="0"/>
    <x v="0"/>
    <x v="0"/>
    <n v="29"/>
    <n v="331323159.68445587"/>
  </r>
  <r>
    <x v="4"/>
    <x v="3"/>
    <x v="0"/>
    <x v="18"/>
    <x v="0"/>
    <x v="0"/>
    <x v="0"/>
    <x v="1"/>
    <n v="11"/>
    <n v="154383038.31493956"/>
  </r>
  <r>
    <x v="4"/>
    <x v="3"/>
    <x v="0"/>
    <x v="18"/>
    <x v="0"/>
    <x v="0"/>
    <x v="3"/>
    <x v="0"/>
    <n v="13"/>
    <n v="98008236.935281977"/>
  </r>
  <r>
    <x v="4"/>
    <x v="3"/>
    <x v="0"/>
    <x v="18"/>
    <x v="0"/>
    <x v="0"/>
    <x v="3"/>
    <x v="1"/>
    <n v="4"/>
    <n v="28514868.775477387"/>
  </r>
  <r>
    <x v="4"/>
    <x v="3"/>
    <x v="0"/>
    <x v="18"/>
    <x v="0"/>
    <x v="0"/>
    <x v="4"/>
    <x v="0"/>
    <n v="1"/>
    <n v="2937282.7067554947"/>
  </r>
  <r>
    <x v="4"/>
    <x v="3"/>
    <x v="0"/>
    <x v="18"/>
    <x v="0"/>
    <x v="0"/>
    <x v="4"/>
    <x v="1"/>
    <n v="1"/>
    <n v="2948619.9740624996"/>
  </r>
  <r>
    <x v="4"/>
    <x v="3"/>
    <x v="0"/>
    <x v="18"/>
    <x v="0"/>
    <x v="0"/>
    <x v="1"/>
    <x v="0"/>
    <n v="3"/>
    <n v="7850190.6460973695"/>
  </r>
  <r>
    <x v="4"/>
    <x v="3"/>
    <x v="0"/>
    <x v="18"/>
    <x v="0"/>
    <x v="0"/>
    <x v="1"/>
    <x v="1"/>
    <n v="4"/>
    <n v="10305083.289313458"/>
  </r>
  <r>
    <x v="4"/>
    <x v="3"/>
    <x v="0"/>
    <x v="18"/>
    <x v="0"/>
    <x v="1"/>
    <x v="3"/>
    <x v="0"/>
    <n v="282"/>
    <n v="2042792660.6733861"/>
  </r>
  <r>
    <x v="4"/>
    <x v="3"/>
    <x v="0"/>
    <x v="18"/>
    <x v="0"/>
    <x v="1"/>
    <x v="3"/>
    <x v="1"/>
    <n v="261"/>
    <n v="1862561170.1450229"/>
  </r>
  <r>
    <x v="4"/>
    <x v="3"/>
    <x v="0"/>
    <x v="18"/>
    <x v="0"/>
    <x v="1"/>
    <x v="4"/>
    <x v="0"/>
    <n v="121"/>
    <n v="435241449.6756506"/>
  </r>
  <r>
    <x v="4"/>
    <x v="3"/>
    <x v="0"/>
    <x v="18"/>
    <x v="0"/>
    <x v="1"/>
    <x v="4"/>
    <x v="1"/>
    <n v="116"/>
    <n v="381894459.09799612"/>
  </r>
  <r>
    <x v="4"/>
    <x v="3"/>
    <x v="0"/>
    <x v="18"/>
    <x v="0"/>
    <x v="1"/>
    <x v="1"/>
    <x v="0"/>
    <n v="106"/>
    <n v="269689082.6145277"/>
  </r>
  <r>
    <x v="4"/>
    <x v="3"/>
    <x v="0"/>
    <x v="18"/>
    <x v="0"/>
    <x v="1"/>
    <x v="1"/>
    <x v="1"/>
    <n v="109"/>
    <n v="270255600.83599287"/>
  </r>
  <r>
    <x v="4"/>
    <x v="3"/>
    <x v="0"/>
    <x v="18"/>
    <x v="0"/>
    <x v="1"/>
    <x v="2"/>
    <x v="0"/>
    <n v="20"/>
    <n v="41433523.789724991"/>
  </r>
  <r>
    <x v="4"/>
    <x v="3"/>
    <x v="0"/>
    <x v="18"/>
    <x v="0"/>
    <x v="1"/>
    <x v="2"/>
    <x v="1"/>
    <n v="12"/>
    <n v="23907949.36407692"/>
  </r>
  <r>
    <x v="4"/>
    <x v="3"/>
    <x v="0"/>
    <x v="18"/>
    <x v="1"/>
    <x v="2"/>
    <x v="3"/>
    <x v="0"/>
    <n v="356"/>
    <n v="2192819411.75"/>
  </r>
  <r>
    <x v="4"/>
    <x v="3"/>
    <x v="0"/>
    <x v="18"/>
    <x v="1"/>
    <x v="2"/>
    <x v="3"/>
    <x v="1"/>
    <n v="186"/>
    <n v="1202395671"/>
  </r>
  <r>
    <x v="4"/>
    <x v="3"/>
    <x v="0"/>
    <x v="18"/>
    <x v="1"/>
    <x v="2"/>
    <x v="4"/>
    <x v="0"/>
    <n v="272"/>
    <n v="711639441"/>
  </r>
  <r>
    <x v="4"/>
    <x v="3"/>
    <x v="0"/>
    <x v="18"/>
    <x v="1"/>
    <x v="2"/>
    <x v="4"/>
    <x v="1"/>
    <n v="71"/>
    <n v="184330584"/>
  </r>
  <r>
    <x v="4"/>
    <x v="3"/>
    <x v="0"/>
    <x v="18"/>
    <x v="1"/>
    <x v="2"/>
    <x v="1"/>
    <x v="0"/>
    <n v="12"/>
    <n v="28557108"/>
  </r>
  <r>
    <x v="4"/>
    <x v="3"/>
    <x v="0"/>
    <x v="18"/>
    <x v="1"/>
    <x v="2"/>
    <x v="1"/>
    <x v="1"/>
    <n v="19"/>
    <n v="45457752"/>
  </r>
  <r>
    <x v="4"/>
    <x v="3"/>
    <x v="0"/>
    <x v="18"/>
    <x v="1"/>
    <x v="2"/>
    <x v="2"/>
    <x v="0"/>
    <n v="11"/>
    <n v="21129837"/>
  </r>
  <r>
    <x v="4"/>
    <x v="3"/>
    <x v="0"/>
    <x v="18"/>
    <x v="1"/>
    <x v="2"/>
    <x v="2"/>
    <x v="1"/>
    <n v="9"/>
    <n v="8989653"/>
  </r>
  <r>
    <x v="4"/>
    <x v="3"/>
    <x v="0"/>
    <x v="18"/>
    <x v="1"/>
    <x v="4"/>
    <x v="0"/>
    <x v="1"/>
    <n v="1"/>
    <n v="3741751.3079249999"/>
  </r>
  <r>
    <x v="4"/>
    <x v="3"/>
    <x v="0"/>
    <x v="18"/>
    <x v="1"/>
    <x v="4"/>
    <x v="3"/>
    <x v="0"/>
    <n v="4"/>
    <n v="28261906.939888582"/>
  </r>
  <r>
    <x v="4"/>
    <x v="3"/>
    <x v="0"/>
    <x v="18"/>
    <x v="1"/>
    <x v="4"/>
    <x v="3"/>
    <x v="1"/>
    <n v="2"/>
    <n v="14094973.174588282"/>
  </r>
  <r>
    <x v="4"/>
    <x v="3"/>
    <x v="0"/>
    <x v="18"/>
    <x v="1"/>
    <x v="4"/>
    <x v="1"/>
    <x v="0"/>
    <n v="1"/>
    <n v="2517930.9604500011"/>
  </r>
  <r>
    <x v="4"/>
    <x v="3"/>
    <x v="0"/>
    <x v="18"/>
    <x v="1"/>
    <x v="4"/>
    <x v="1"/>
    <x v="1"/>
    <n v="1"/>
    <n v="2460301.472337354"/>
  </r>
  <r>
    <x v="4"/>
    <x v="3"/>
    <x v="0"/>
    <x v="18"/>
    <x v="1"/>
    <x v="4"/>
    <x v="2"/>
    <x v="0"/>
    <n v="1"/>
    <n v="1995564.9683249998"/>
  </r>
  <r>
    <x v="4"/>
    <x v="3"/>
    <x v="0"/>
    <x v="18"/>
    <x v="1"/>
    <x v="4"/>
    <x v="2"/>
    <x v="1"/>
    <n v="1"/>
    <n v="1992329.113673077"/>
  </r>
  <r>
    <x v="4"/>
    <x v="3"/>
    <x v="0"/>
    <x v="19"/>
    <x v="0"/>
    <x v="0"/>
    <x v="0"/>
    <x v="0"/>
    <n v="34"/>
    <n v="260701110.06999955"/>
  </r>
  <r>
    <x v="4"/>
    <x v="3"/>
    <x v="0"/>
    <x v="19"/>
    <x v="0"/>
    <x v="0"/>
    <x v="0"/>
    <x v="1"/>
    <n v="39"/>
    <n v="307938156.21295279"/>
  </r>
  <r>
    <x v="4"/>
    <x v="3"/>
    <x v="0"/>
    <x v="19"/>
    <x v="0"/>
    <x v="0"/>
    <x v="3"/>
    <x v="1"/>
    <n v="2"/>
    <n v="12511450.542556718"/>
  </r>
  <r>
    <x v="4"/>
    <x v="3"/>
    <x v="0"/>
    <x v="19"/>
    <x v="0"/>
    <x v="0"/>
    <x v="1"/>
    <x v="0"/>
    <n v="7"/>
    <n v="16989779.53529676"/>
  </r>
  <r>
    <x v="4"/>
    <x v="3"/>
    <x v="0"/>
    <x v="19"/>
    <x v="0"/>
    <x v="0"/>
    <x v="1"/>
    <x v="1"/>
    <n v="5"/>
    <n v="11834263.943819195"/>
  </r>
  <r>
    <x v="4"/>
    <x v="3"/>
    <x v="0"/>
    <x v="19"/>
    <x v="0"/>
    <x v="1"/>
    <x v="3"/>
    <x v="0"/>
    <n v="140"/>
    <n v="856018887.17623925"/>
  </r>
  <r>
    <x v="4"/>
    <x v="3"/>
    <x v="0"/>
    <x v="19"/>
    <x v="0"/>
    <x v="1"/>
    <x v="3"/>
    <x v="1"/>
    <n v="166"/>
    <n v="953935077.50816965"/>
  </r>
  <r>
    <x v="4"/>
    <x v="3"/>
    <x v="0"/>
    <x v="19"/>
    <x v="0"/>
    <x v="1"/>
    <x v="4"/>
    <x v="1"/>
    <n v="1"/>
    <n v="2851226.0550000002"/>
  </r>
  <r>
    <x v="4"/>
    <x v="3"/>
    <x v="0"/>
    <x v="19"/>
    <x v="0"/>
    <x v="1"/>
    <x v="1"/>
    <x v="0"/>
    <n v="78"/>
    <n v="188468475.82163599"/>
  </r>
  <r>
    <x v="4"/>
    <x v="3"/>
    <x v="0"/>
    <x v="19"/>
    <x v="0"/>
    <x v="1"/>
    <x v="1"/>
    <x v="1"/>
    <n v="66"/>
    <n v="163896045.97553962"/>
  </r>
  <r>
    <x v="4"/>
    <x v="3"/>
    <x v="0"/>
    <x v="19"/>
    <x v="0"/>
    <x v="1"/>
    <x v="2"/>
    <x v="0"/>
    <n v="1"/>
    <n v="1658322.1570499996"/>
  </r>
  <r>
    <x v="4"/>
    <x v="3"/>
    <x v="0"/>
    <x v="19"/>
    <x v="0"/>
    <x v="1"/>
    <x v="2"/>
    <x v="1"/>
    <n v="5"/>
    <n v="8793170.3000249974"/>
  </r>
  <r>
    <x v="4"/>
    <x v="3"/>
    <x v="0"/>
    <x v="19"/>
    <x v="1"/>
    <x v="2"/>
    <x v="0"/>
    <x v="1"/>
    <n v="1"/>
    <n v="8754300"/>
  </r>
  <r>
    <x v="4"/>
    <x v="3"/>
    <x v="0"/>
    <x v="19"/>
    <x v="1"/>
    <x v="2"/>
    <x v="3"/>
    <x v="0"/>
    <n v="104"/>
    <n v="583293651"/>
  </r>
  <r>
    <x v="4"/>
    <x v="3"/>
    <x v="0"/>
    <x v="19"/>
    <x v="1"/>
    <x v="2"/>
    <x v="3"/>
    <x v="1"/>
    <n v="76"/>
    <n v="382581810"/>
  </r>
  <r>
    <x v="4"/>
    <x v="3"/>
    <x v="0"/>
    <x v="19"/>
    <x v="1"/>
    <x v="2"/>
    <x v="4"/>
    <x v="1"/>
    <n v="1"/>
    <n v="4410405"/>
  </r>
  <r>
    <x v="4"/>
    <x v="3"/>
    <x v="0"/>
    <x v="19"/>
    <x v="1"/>
    <x v="2"/>
    <x v="1"/>
    <x v="0"/>
    <n v="18"/>
    <n v="48481638"/>
  </r>
  <r>
    <x v="4"/>
    <x v="3"/>
    <x v="0"/>
    <x v="19"/>
    <x v="1"/>
    <x v="2"/>
    <x v="1"/>
    <x v="1"/>
    <n v="18"/>
    <n v="37187025"/>
  </r>
  <r>
    <x v="4"/>
    <x v="3"/>
    <x v="0"/>
    <x v="19"/>
    <x v="1"/>
    <x v="4"/>
    <x v="3"/>
    <x v="0"/>
    <n v="1"/>
    <n v="6182457.2442678055"/>
  </r>
  <r>
    <x v="4"/>
    <x v="3"/>
    <x v="0"/>
    <x v="19"/>
    <x v="1"/>
    <x v="4"/>
    <x v="1"/>
    <x v="1"/>
    <n v="1"/>
    <n v="3007166.2818576917"/>
  </r>
  <r>
    <x v="4"/>
    <x v="3"/>
    <x v="0"/>
    <x v="20"/>
    <x v="0"/>
    <x v="0"/>
    <x v="0"/>
    <x v="0"/>
    <n v="43"/>
    <n v="516274117.76758575"/>
  </r>
  <r>
    <x v="4"/>
    <x v="3"/>
    <x v="0"/>
    <x v="20"/>
    <x v="0"/>
    <x v="0"/>
    <x v="0"/>
    <x v="1"/>
    <n v="42"/>
    <n v="449381106.39361149"/>
  </r>
  <r>
    <x v="4"/>
    <x v="3"/>
    <x v="0"/>
    <x v="20"/>
    <x v="0"/>
    <x v="0"/>
    <x v="3"/>
    <x v="0"/>
    <n v="65"/>
    <n v="466577011.19176304"/>
  </r>
  <r>
    <x v="4"/>
    <x v="3"/>
    <x v="0"/>
    <x v="20"/>
    <x v="0"/>
    <x v="0"/>
    <x v="3"/>
    <x v="1"/>
    <n v="34"/>
    <n v="229569735.1310229"/>
  </r>
  <r>
    <x v="4"/>
    <x v="3"/>
    <x v="0"/>
    <x v="20"/>
    <x v="0"/>
    <x v="0"/>
    <x v="4"/>
    <x v="0"/>
    <n v="4"/>
    <n v="19821832.681117497"/>
  </r>
  <r>
    <x v="4"/>
    <x v="3"/>
    <x v="0"/>
    <x v="20"/>
    <x v="0"/>
    <x v="0"/>
    <x v="4"/>
    <x v="1"/>
    <n v="5"/>
    <n v="22438248.325481642"/>
  </r>
  <r>
    <x v="4"/>
    <x v="3"/>
    <x v="0"/>
    <x v="20"/>
    <x v="0"/>
    <x v="0"/>
    <x v="1"/>
    <x v="0"/>
    <n v="15"/>
    <n v="36811060.428867303"/>
  </r>
  <r>
    <x v="4"/>
    <x v="3"/>
    <x v="0"/>
    <x v="20"/>
    <x v="0"/>
    <x v="0"/>
    <x v="1"/>
    <x v="1"/>
    <n v="22"/>
    <n v="57836314.407132544"/>
  </r>
  <r>
    <x v="4"/>
    <x v="3"/>
    <x v="0"/>
    <x v="20"/>
    <x v="0"/>
    <x v="0"/>
    <x v="2"/>
    <x v="0"/>
    <n v="1"/>
    <n v="1720167.3918000001"/>
  </r>
  <r>
    <x v="4"/>
    <x v="3"/>
    <x v="0"/>
    <x v="20"/>
    <x v="0"/>
    <x v="0"/>
    <x v="2"/>
    <x v="1"/>
    <n v="1"/>
    <n v="2030677.7780249999"/>
  </r>
  <r>
    <x v="4"/>
    <x v="3"/>
    <x v="0"/>
    <x v="20"/>
    <x v="0"/>
    <x v="1"/>
    <x v="3"/>
    <x v="0"/>
    <n v="648"/>
    <n v="4388605126.5710249"/>
  </r>
  <r>
    <x v="4"/>
    <x v="3"/>
    <x v="0"/>
    <x v="20"/>
    <x v="0"/>
    <x v="1"/>
    <x v="3"/>
    <x v="1"/>
    <n v="883"/>
    <n v="5549821485.0327053"/>
  </r>
  <r>
    <x v="4"/>
    <x v="3"/>
    <x v="0"/>
    <x v="20"/>
    <x v="0"/>
    <x v="1"/>
    <x v="4"/>
    <x v="0"/>
    <n v="34"/>
    <n v="112468334.08763245"/>
  </r>
  <r>
    <x v="4"/>
    <x v="3"/>
    <x v="0"/>
    <x v="20"/>
    <x v="0"/>
    <x v="1"/>
    <x v="4"/>
    <x v="1"/>
    <n v="79"/>
    <n v="271140456.49799085"/>
  </r>
  <r>
    <x v="4"/>
    <x v="3"/>
    <x v="0"/>
    <x v="20"/>
    <x v="0"/>
    <x v="1"/>
    <x v="1"/>
    <x v="0"/>
    <n v="274"/>
    <n v="697106501.44293797"/>
  </r>
  <r>
    <x v="4"/>
    <x v="3"/>
    <x v="0"/>
    <x v="20"/>
    <x v="0"/>
    <x v="1"/>
    <x v="1"/>
    <x v="1"/>
    <n v="412"/>
    <n v="1092168823.9973626"/>
  </r>
  <r>
    <x v="4"/>
    <x v="3"/>
    <x v="0"/>
    <x v="20"/>
    <x v="0"/>
    <x v="1"/>
    <x v="2"/>
    <x v="0"/>
    <n v="11"/>
    <n v="20758093.178625003"/>
  </r>
  <r>
    <x v="4"/>
    <x v="3"/>
    <x v="0"/>
    <x v="20"/>
    <x v="0"/>
    <x v="1"/>
    <x v="2"/>
    <x v="1"/>
    <n v="5"/>
    <n v="9611893.0361250006"/>
  </r>
  <r>
    <x v="4"/>
    <x v="3"/>
    <x v="0"/>
    <x v="20"/>
    <x v="0"/>
    <x v="3"/>
    <x v="0"/>
    <x v="0"/>
    <n v="7"/>
    <n v="67841595.224999994"/>
  </r>
  <r>
    <x v="4"/>
    <x v="3"/>
    <x v="0"/>
    <x v="20"/>
    <x v="0"/>
    <x v="3"/>
    <x v="0"/>
    <x v="1"/>
    <n v="11"/>
    <n v="100303739.63055"/>
  </r>
  <r>
    <x v="4"/>
    <x v="3"/>
    <x v="0"/>
    <x v="20"/>
    <x v="0"/>
    <x v="3"/>
    <x v="3"/>
    <x v="0"/>
    <n v="36"/>
    <n v="209487802.75870395"/>
  </r>
  <r>
    <x v="4"/>
    <x v="3"/>
    <x v="0"/>
    <x v="20"/>
    <x v="0"/>
    <x v="3"/>
    <x v="3"/>
    <x v="1"/>
    <n v="68"/>
    <n v="385017468.14533544"/>
  </r>
  <r>
    <x v="4"/>
    <x v="3"/>
    <x v="0"/>
    <x v="20"/>
    <x v="0"/>
    <x v="3"/>
    <x v="4"/>
    <x v="0"/>
    <n v="6"/>
    <n v="18174722.53779"/>
  </r>
  <r>
    <x v="4"/>
    <x v="3"/>
    <x v="0"/>
    <x v="20"/>
    <x v="0"/>
    <x v="3"/>
    <x v="4"/>
    <x v="1"/>
    <n v="13"/>
    <n v="39452707.949174993"/>
  </r>
  <r>
    <x v="4"/>
    <x v="3"/>
    <x v="0"/>
    <x v="20"/>
    <x v="0"/>
    <x v="3"/>
    <x v="1"/>
    <x v="0"/>
    <n v="4"/>
    <n v="13028869.199699998"/>
  </r>
  <r>
    <x v="4"/>
    <x v="3"/>
    <x v="0"/>
    <x v="20"/>
    <x v="0"/>
    <x v="3"/>
    <x v="1"/>
    <x v="1"/>
    <n v="29"/>
    <n v="93277702.048252493"/>
  </r>
  <r>
    <x v="4"/>
    <x v="3"/>
    <x v="0"/>
    <x v="20"/>
    <x v="0"/>
    <x v="3"/>
    <x v="2"/>
    <x v="0"/>
    <n v="3"/>
    <n v="8513606.641499998"/>
  </r>
  <r>
    <x v="4"/>
    <x v="3"/>
    <x v="0"/>
    <x v="20"/>
    <x v="1"/>
    <x v="2"/>
    <x v="0"/>
    <x v="1"/>
    <n v="1"/>
    <n v="4666668"/>
  </r>
  <r>
    <x v="4"/>
    <x v="3"/>
    <x v="0"/>
    <x v="20"/>
    <x v="1"/>
    <x v="2"/>
    <x v="3"/>
    <x v="0"/>
    <n v="292"/>
    <n v="1229903906.25"/>
  </r>
  <r>
    <x v="4"/>
    <x v="3"/>
    <x v="0"/>
    <x v="20"/>
    <x v="1"/>
    <x v="2"/>
    <x v="3"/>
    <x v="1"/>
    <n v="457"/>
    <n v="1743541116.4763751"/>
  </r>
  <r>
    <x v="4"/>
    <x v="3"/>
    <x v="0"/>
    <x v="20"/>
    <x v="1"/>
    <x v="2"/>
    <x v="4"/>
    <x v="0"/>
    <n v="13"/>
    <n v="40232487"/>
  </r>
  <r>
    <x v="4"/>
    <x v="3"/>
    <x v="0"/>
    <x v="20"/>
    <x v="1"/>
    <x v="2"/>
    <x v="4"/>
    <x v="1"/>
    <n v="21"/>
    <n v="34050892"/>
  </r>
  <r>
    <x v="4"/>
    <x v="3"/>
    <x v="0"/>
    <x v="20"/>
    <x v="1"/>
    <x v="2"/>
    <x v="1"/>
    <x v="0"/>
    <n v="50"/>
    <n v="138237586.31703061"/>
  </r>
  <r>
    <x v="4"/>
    <x v="3"/>
    <x v="0"/>
    <x v="20"/>
    <x v="1"/>
    <x v="2"/>
    <x v="1"/>
    <x v="1"/>
    <n v="74"/>
    <n v="179109261.89999998"/>
  </r>
  <r>
    <x v="4"/>
    <x v="3"/>
    <x v="0"/>
    <x v="20"/>
    <x v="1"/>
    <x v="2"/>
    <x v="2"/>
    <x v="0"/>
    <n v="13"/>
    <n v="22330527"/>
  </r>
  <r>
    <x v="4"/>
    <x v="3"/>
    <x v="0"/>
    <x v="20"/>
    <x v="1"/>
    <x v="2"/>
    <x v="2"/>
    <x v="1"/>
    <n v="8"/>
    <n v="3928905"/>
  </r>
  <r>
    <x v="4"/>
    <x v="3"/>
    <x v="0"/>
    <x v="20"/>
    <x v="1"/>
    <x v="4"/>
    <x v="3"/>
    <x v="0"/>
    <n v="4"/>
    <n v="31033692.415667843"/>
  </r>
  <r>
    <x v="4"/>
    <x v="3"/>
    <x v="0"/>
    <x v="20"/>
    <x v="1"/>
    <x v="4"/>
    <x v="3"/>
    <x v="1"/>
    <n v="8"/>
    <n v="50902915.507269032"/>
  </r>
  <r>
    <x v="4"/>
    <x v="3"/>
    <x v="0"/>
    <x v="20"/>
    <x v="1"/>
    <x v="4"/>
    <x v="4"/>
    <x v="0"/>
    <n v="1"/>
    <n v="6303125.1910499996"/>
  </r>
  <r>
    <x v="4"/>
    <x v="3"/>
    <x v="0"/>
    <x v="20"/>
    <x v="1"/>
    <x v="4"/>
    <x v="4"/>
    <x v="1"/>
    <n v="1"/>
    <n v="2788385.2511762199"/>
  </r>
  <r>
    <x v="4"/>
    <x v="3"/>
    <x v="0"/>
    <x v="20"/>
    <x v="1"/>
    <x v="4"/>
    <x v="1"/>
    <x v="0"/>
    <n v="5"/>
    <n v="13043065.667989656"/>
  </r>
  <r>
    <x v="4"/>
    <x v="3"/>
    <x v="0"/>
    <x v="20"/>
    <x v="1"/>
    <x v="4"/>
    <x v="1"/>
    <x v="1"/>
    <n v="7"/>
    <n v="17843417.687199268"/>
  </r>
  <r>
    <x v="4"/>
    <x v="3"/>
    <x v="0"/>
    <x v="20"/>
    <x v="1"/>
    <x v="4"/>
    <x v="2"/>
    <x v="0"/>
    <n v="1"/>
    <n v="1720167.3918000001"/>
  </r>
  <r>
    <x v="4"/>
    <x v="3"/>
    <x v="0"/>
    <x v="20"/>
    <x v="1"/>
    <x v="4"/>
    <x v="2"/>
    <x v="1"/>
    <n v="1"/>
    <n v="1988518.3907625"/>
  </r>
  <r>
    <x v="4"/>
    <x v="3"/>
    <x v="0"/>
    <x v="21"/>
    <x v="0"/>
    <x v="0"/>
    <x v="0"/>
    <x v="0"/>
    <n v="15"/>
    <n v="177639264.83483121"/>
  </r>
  <r>
    <x v="4"/>
    <x v="3"/>
    <x v="0"/>
    <x v="21"/>
    <x v="0"/>
    <x v="0"/>
    <x v="0"/>
    <x v="1"/>
    <n v="16"/>
    <n v="144340365.19107911"/>
  </r>
  <r>
    <x v="4"/>
    <x v="3"/>
    <x v="0"/>
    <x v="21"/>
    <x v="0"/>
    <x v="0"/>
    <x v="3"/>
    <x v="0"/>
    <n v="1"/>
    <n v="8261605.8149156822"/>
  </r>
  <r>
    <x v="4"/>
    <x v="3"/>
    <x v="0"/>
    <x v="21"/>
    <x v="0"/>
    <x v="0"/>
    <x v="1"/>
    <x v="0"/>
    <n v="1"/>
    <n v="3223143.3814553563"/>
  </r>
  <r>
    <x v="4"/>
    <x v="3"/>
    <x v="0"/>
    <x v="21"/>
    <x v="0"/>
    <x v="1"/>
    <x v="3"/>
    <x v="0"/>
    <n v="42"/>
    <n v="346987444.22645861"/>
  </r>
  <r>
    <x v="4"/>
    <x v="3"/>
    <x v="0"/>
    <x v="21"/>
    <x v="0"/>
    <x v="1"/>
    <x v="3"/>
    <x v="1"/>
    <n v="35"/>
    <n v="267165097.91163024"/>
  </r>
  <r>
    <x v="4"/>
    <x v="3"/>
    <x v="0"/>
    <x v="21"/>
    <x v="0"/>
    <x v="1"/>
    <x v="4"/>
    <x v="0"/>
    <n v="3"/>
    <n v="10325847.234825"/>
  </r>
  <r>
    <x v="4"/>
    <x v="3"/>
    <x v="0"/>
    <x v="21"/>
    <x v="0"/>
    <x v="1"/>
    <x v="4"/>
    <x v="1"/>
    <n v="8"/>
    <n v="27896848.141274989"/>
  </r>
  <r>
    <x v="4"/>
    <x v="3"/>
    <x v="0"/>
    <x v="21"/>
    <x v="0"/>
    <x v="1"/>
    <x v="1"/>
    <x v="0"/>
    <n v="26"/>
    <n v="83801727.917839259"/>
  </r>
  <r>
    <x v="4"/>
    <x v="3"/>
    <x v="0"/>
    <x v="21"/>
    <x v="0"/>
    <x v="1"/>
    <x v="1"/>
    <x v="1"/>
    <n v="24"/>
    <n v="79232954.38588798"/>
  </r>
  <r>
    <x v="4"/>
    <x v="3"/>
    <x v="0"/>
    <x v="21"/>
    <x v="1"/>
    <x v="2"/>
    <x v="3"/>
    <x v="0"/>
    <n v="77"/>
    <n v="478527891"/>
  </r>
  <r>
    <x v="4"/>
    <x v="3"/>
    <x v="0"/>
    <x v="21"/>
    <x v="1"/>
    <x v="2"/>
    <x v="3"/>
    <x v="1"/>
    <n v="54"/>
    <n v="343431573"/>
  </r>
  <r>
    <x v="4"/>
    <x v="3"/>
    <x v="0"/>
    <x v="21"/>
    <x v="1"/>
    <x v="2"/>
    <x v="4"/>
    <x v="0"/>
    <n v="2"/>
    <n v="4995000"/>
  </r>
  <r>
    <x v="4"/>
    <x v="3"/>
    <x v="0"/>
    <x v="21"/>
    <x v="1"/>
    <x v="2"/>
    <x v="4"/>
    <x v="1"/>
    <n v="2"/>
    <n v="8241102"/>
  </r>
  <r>
    <x v="4"/>
    <x v="3"/>
    <x v="0"/>
    <x v="21"/>
    <x v="1"/>
    <x v="2"/>
    <x v="1"/>
    <x v="0"/>
    <n v="1"/>
    <n v="2767209"/>
  </r>
  <r>
    <x v="4"/>
    <x v="3"/>
    <x v="0"/>
    <x v="21"/>
    <x v="1"/>
    <x v="2"/>
    <x v="1"/>
    <x v="1"/>
    <n v="1"/>
    <n v="2845800"/>
  </r>
  <r>
    <x v="4"/>
    <x v="3"/>
    <x v="0"/>
    <x v="22"/>
    <x v="0"/>
    <x v="0"/>
    <x v="0"/>
    <x v="0"/>
    <n v="62"/>
    <n v="1328487249.6542294"/>
  </r>
  <r>
    <x v="4"/>
    <x v="3"/>
    <x v="0"/>
    <x v="22"/>
    <x v="0"/>
    <x v="0"/>
    <x v="0"/>
    <x v="1"/>
    <n v="37"/>
    <n v="772148818.55992329"/>
  </r>
  <r>
    <x v="4"/>
    <x v="3"/>
    <x v="0"/>
    <x v="22"/>
    <x v="0"/>
    <x v="0"/>
    <x v="3"/>
    <x v="0"/>
    <n v="1055"/>
    <n v="14306371523.203674"/>
  </r>
  <r>
    <x v="4"/>
    <x v="3"/>
    <x v="0"/>
    <x v="22"/>
    <x v="0"/>
    <x v="0"/>
    <x v="3"/>
    <x v="1"/>
    <n v="895"/>
    <n v="10377975483.607607"/>
  </r>
  <r>
    <x v="4"/>
    <x v="3"/>
    <x v="0"/>
    <x v="22"/>
    <x v="0"/>
    <x v="0"/>
    <x v="4"/>
    <x v="0"/>
    <n v="288"/>
    <n v="1555391084.8503773"/>
  </r>
  <r>
    <x v="4"/>
    <x v="3"/>
    <x v="0"/>
    <x v="22"/>
    <x v="0"/>
    <x v="0"/>
    <x v="4"/>
    <x v="1"/>
    <n v="329"/>
    <n v="1729153195.2615399"/>
  </r>
  <r>
    <x v="4"/>
    <x v="3"/>
    <x v="0"/>
    <x v="22"/>
    <x v="0"/>
    <x v="0"/>
    <x v="1"/>
    <x v="0"/>
    <n v="476"/>
    <n v="1617554533.2436535"/>
  </r>
  <r>
    <x v="4"/>
    <x v="3"/>
    <x v="0"/>
    <x v="22"/>
    <x v="0"/>
    <x v="0"/>
    <x v="1"/>
    <x v="1"/>
    <n v="819"/>
    <n v="2854368817.8436241"/>
  </r>
  <r>
    <x v="4"/>
    <x v="3"/>
    <x v="0"/>
    <x v="22"/>
    <x v="0"/>
    <x v="0"/>
    <x v="2"/>
    <x v="0"/>
    <n v="231"/>
    <n v="653037960.77911794"/>
  </r>
  <r>
    <x v="4"/>
    <x v="3"/>
    <x v="0"/>
    <x v="22"/>
    <x v="0"/>
    <x v="0"/>
    <x v="2"/>
    <x v="1"/>
    <n v="135"/>
    <n v="368760219.34432572"/>
  </r>
  <r>
    <x v="4"/>
    <x v="3"/>
    <x v="0"/>
    <x v="22"/>
    <x v="1"/>
    <x v="2"/>
    <x v="3"/>
    <x v="0"/>
    <n v="39"/>
    <n v="210022941"/>
  </r>
  <r>
    <x v="4"/>
    <x v="3"/>
    <x v="0"/>
    <x v="22"/>
    <x v="1"/>
    <x v="2"/>
    <x v="3"/>
    <x v="1"/>
    <n v="50"/>
    <n v="254504751"/>
  </r>
  <r>
    <x v="4"/>
    <x v="3"/>
    <x v="0"/>
    <x v="22"/>
    <x v="1"/>
    <x v="2"/>
    <x v="4"/>
    <x v="0"/>
    <n v="9"/>
    <n v="28929930"/>
  </r>
  <r>
    <x v="4"/>
    <x v="3"/>
    <x v="0"/>
    <x v="22"/>
    <x v="1"/>
    <x v="2"/>
    <x v="4"/>
    <x v="1"/>
    <n v="6"/>
    <n v="20584278"/>
  </r>
  <r>
    <x v="4"/>
    <x v="3"/>
    <x v="0"/>
    <x v="22"/>
    <x v="1"/>
    <x v="2"/>
    <x v="1"/>
    <x v="0"/>
    <n v="12"/>
    <n v="28504587"/>
  </r>
  <r>
    <x v="4"/>
    <x v="3"/>
    <x v="0"/>
    <x v="22"/>
    <x v="1"/>
    <x v="2"/>
    <x v="1"/>
    <x v="1"/>
    <n v="19"/>
    <n v="49904751"/>
  </r>
  <r>
    <x v="4"/>
    <x v="3"/>
    <x v="0"/>
    <x v="22"/>
    <x v="1"/>
    <x v="2"/>
    <x v="2"/>
    <x v="1"/>
    <n v="5"/>
    <n v="8288775"/>
  </r>
  <r>
    <x v="4"/>
    <x v="3"/>
    <x v="0"/>
    <x v="22"/>
    <x v="1"/>
    <x v="4"/>
    <x v="3"/>
    <x v="0"/>
    <n v="7"/>
    <n v="73156937.453784585"/>
  </r>
  <r>
    <x v="4"/>
    <x v="3"/>
    <x v="0"/>
    <x v="22"/>
    <x v="1"/>
    <x v="4"/>
    <x v="3"/>
    <x v="1"/>
    <n v="17"/>
    <n v="172209328.25156271"/>
  </r>
  <r>
    <x v="4"/>
    <x v="3"/>
    <x v="0"/>
    <x v="22"/>
    <x v="1"/>
    <x v="4"/>
    <x v="4"/>
    <x v="0"/>
    <n v="2"/>
    <n v="10801326.978127621"/>
  </r>
  <r>
    <x v="4"/>
    <x v="3"/>
    <x v="0"/>
    <x v="22"/>
    <x v="1"/>
    <x v="4"/>
    <x v="4"/>
    <x v="1"/>
    <n v="3"/>
    <n v="15767354.364086993"/>
  </r>
  <r>
    <x v="4"/>
    <x v="3"/>
    <x v="0"/>
    <x v="22"/>
    <x v="1"/>
    <x v="4"/>
    <x v="1"/>
    <x v="0"/>
    <n v="3"/>
    <n v="10194671.428006221"/>
  </r>
  <r>
    <x v="4"/>
    <x v="3"/>
    <x v="0"/>
    <x v="22"/>
    <x v="1"/>
    <x v="4"/>
    <x v="1"/>
    <x v="1"/>
    <n v="10"/>
    <n v="34851878.117748767"/>
  </r>
  <r>
    <x v="4"/>
    <x v="3"/>
    <x v="0"/>
    <x v="22"/>
    <x v="1"/>
    <x v="4"/>
    <x v="2"/>
    <x v="0"/>
    <n v="7"/>
    <n v="19789029.114518724"/>
  </r>
  <r>
    <x v="4"/>
    <x v="3"/>
    <x v="0"/>
    <x v="22"/>
    <x v="1"/>
    <x v="4"/>
    <x v="2"/>
    <x v="1"/>
    <n v="9"/>
    <n v="24584014.622955047"/>
  </r>
  <r>
    <x v="4"/>
    <x v="3"/>
    <x v="0"/>
    <x v="23"/>
    <x v="0"/>
    <x v="0"/>
    <x v="0"/>
    <x v="0"/>
    <n v="55"/>
    <n v="786359185.84819555"/>
  </r>
  <r>
    <x v="4"/>
    <x v="3"/>
    <x v="0"/>
    <x v="23"/>
    <x v="0"/>
    <x v="0"/>
    <x v="0"/>
    <x v="1"/>
    <n v="10"/>
    <n v="166631425.21654084"/>
  </r>
  <r>
    <x v="4"/>
    <x v="3"/>
    <x v="0"/>
    <x v="23"/>
    <x v="0"/>
    <x v="0"/>
    <x v="3"/>
    <x v="0"/>
    <n v="44"/>
    <n v="367668231.4339546"/>
  </r>
  <r>
    <x v="4"/>
    <x v="3"/>
    <x v="0"/>
    <x v="23"/>
    <x v="0"/>
    <x v="0"/>
    <x v="3"/>
    <x v="1"/>
    <n v="10"/>
    <n v="71544528.693281695"/>
  </r>
  <r>
    <x v="4"/>
    <x v="3"/>
    <x v="0"/>
    <x v="23"/>
    <x v="0"/>
    <x v="0"/>
    <x v="4"/>
    <x v="0"/>
    <n v="6"/>
    <n v="17448677.985173695"/>
  </r>
  <r>
    <x v="4"/>
    <x v="3"/>
    <x v="0"/>
    <x v="23"/>
    <x v="0"/>
    <x v="0"/>
    <x v="1"/>
    <x v="0"/>
    <n v="6"/>
    <n v="16755845.96637585"/>
  </r>
  <r>
    <x v="4"/>
    <x v="3"/>
    <x v="0"/>
    <x v="23"/>
    <x v="0"/>
    <x v="0"/>
    <x v="1"/>
    <x v="1"/>
    <n v="25"/>
    <n v="72301571.226411074"/>
  </r>
  <r>
    <x v="4"/>
    <x v="3"/>
    <x v="0"/>
    <x v="23"/>
    <x v="0"/>
    <x v="0"/>
    <x v="2"/>
    <x v="0"/>
    <n v="3"/>
    <n v="6841144.8155814735"/>
  </r>
  <r>
    <x v="4"/>
    <x v="3"/>
    <x v="0"/>
    <x v="23"/>
    <x v="0"/>
    <x v="1"/>
    <x v="3"/>
    <x v="0"/>
    <n v="409"/>
    <n v="3547445036.4385805"/>
  </r>
  <r>
    <x v="4"/>
    <x v="3"/>
    <x v="0"/>
    <x v="23"/>
    <x v="0"/>
    <x v="1"/>
    <x v="3"/>
    <x v="1"/>
    <n v="262"/>
    <n v="2175840076.1342978"/>
  </r>
  <r>
    <x v="4"/>
    <x v="3"/>
    <x v="0"/>
    <x v="23"/>
    <x v="0"/>
    <x v="1"/>
    <x v="4"/>
    <x v="0"/>
    <n v="48"/>
    <n v="160442325.60014069"/>
  </r>
  <r>
    <x v="4"/>
    <x v="3"/>
    <x v="0"/>
    <x v="23"/>
    <x v="0"/>
    <x v="1"/>
    <x v="4"/>
    <x v="1"/>
    <n v="55"/>
    <n v="227080973.33467609"/>
  </r>
  <r>
    <x v="4"/>
    <x v="3"/>
    <x v="0"/>
    <x v="23"/>
    <x v="0"/>
    <x v="1"/>
    <x v="1"/>
    <x v="0"/>
    <n v="57"/>
    <n v="167054683.26354572"/>
  </r>
  <r>
    <x v="4"/>
    <x v="3"/>
    <x v="0"/>
    <x v="23"/>
    <x v="0"/>
    <x v="1"/>
    <x v="1"/>
    <x v="1"/>
    <n v="84"/>
    <n v="239444518.88099432"/>
  </r>
  <r>
    <x v="4"/>
    <x v="3"/>
    <x v="0"/>
    <x v="23"/>
    <x v="0"/>
    <x v="1"/>
    <x v="2"/>
    <x v="0"/>
    <n v="10"/>
    <n v="22205861.234364145"/>
  </r>
  <r>
    <x v="4"/>
    <x v="3"/>
    <x v="0"/>
    <x v="23"/>
    <x v="0"/>
    <x v="1"/>
    <x v="2"/>
    <x v="1"/>
    <n v="3"/>
    <n v="6787987.9237698745"/>
  </r>
  <r>
    <x v="4"/>
    <x v="3"/>
    <x v="0"/>
    <x v="23"/>
    <x v="1"/>
    <x v="2"/>
    <x v="3"/>
    <x v="0"/>
    <n v="60"/>
    <n v="422031614.80000001"/>
  </r>
  <r>
    <x v="4"/>
    <x v="3"/>
    <x v="0"/>
    <x v="23"/>
    <x v="1"/>
    <x v="2"/>
    <x v="3"/>
    <x v="1"/>
    <n v="35"/>
    <n v="182978795.25"/>
  </r>
  <r>
    <x v="4"/>
    <x v="3"/>
    <x v="0"/>
    <x v="23"/>
    <x v="1"/>
    <x v="2"/>
    <x v="4"/>
    <x v="1"/>
    <n v="3"/>
    <n v="14244816"/>
  </r>
  <r>
    <x v="4"/>
    <x v="3"/>
    <x v="0"/>
    <x v="23"/>
    <x v="1"/>
    <x v="2"/>
    <x v="1"/>
    <x v="0"/>
    <n v="4"/>
    <n v="11211402"/>
  </r>
  <r>
    <x v="4"/>
    <x v="3"/>
    <x v="0"/>
    <x v="23"/>
    <x v="1"/>
    <x v="2"/>
    <x v="1"/>
    <x v="1"/>
    <n v="8"/>
    <n v="14142028.5"/>
  </r>
  <r>
    <x v="4"/>
    <x v="3"/>
    <x v="0"/>
    <x v="23"/>
    <x v="1"/>
    <x v="2"/>
    <x v="2"/>
    <x v="1"/>
    <n v="1"/>
    <n v="961200"/>
  </r>
  <r>
    <x v="4"/>
    <x v="3"/>
    <x v="0"/>
    <x v="23"/>
    <x v="1"/>
    <x v="4"/>
    <x v="3"/>
    <x v="0"/>
    <n v="3"/>
    <n v="36366846.048095539"/>
  </r>
  <r>
    <x v="4"/>
    <x v="3"/>
    <x v="0"/>
    <x v="23"/>
    <x v="1"/>
    <x v="4"/>
    <x v="3"/>
    <x v="1"/>
    <n v="2"/>
    <n v="16136593.417890493"/>
  </r>
  <r>
    <x v="4"/>
    <x v="3"/>
    <x v="0"/>
    <x v="23"/>
    <x v="1"/>
    <x v="4"/>
    <x v="4"/>
    <x v="1"/>
    <n v="2"/>
    <n v="13525421.336935975"/>
  </r>
  <r>
    <x v="4"/>
    <x v="3"/>
    <x v="0"/>
    <x v="23"/>
    <x v="1"/>
    <x v="4"/>
    <x v="1"/>
    <x v="1"/>
    <n v="2"/>
    <n v="5579217.1808951348"/>
  </r>
  <r>
    <x v="4"/>
    <x v="3"/>
    <x v="0"/>
    <x v="24"/>
    <x v="0"/>
    <x v="0"/>
    <x v="0"/>
    <x v="0"/>
    <n v="26"/>
    <n v="293165746.48028606"/>
  </r>
  <r>
    <x v="4"/>
    <x v="3"/>
    <x v="0"/>
    <x v="24"/>
    <x v="0"/>
    <x v="0"/>
    <x v="0"/>
    <x v="1"/>
    <n v="13"/>
    <n v="160270117.64678571"/>
  </r>
  <r>
    <x v="4"/>
    <x v="3"/>
    <x v="0"/>
    <x v="24"/>
    <x v="0"/>
    <x v="0"/>
    <x v="3"/>
    <x v="0"/>
    <n v="4"/>
    <n v="30099005.204498708"/>
  </r>
  <r>
    <x v="4"/>
    <x v="3"/>
    <x v="0"/>
    <x v="24"/>
    <x v="0"/>
    <x v="0"/>
    <x v="4"/>
    <x v="1"/>
    <n v="1"/>
    <n v="3237937.3745212499"/>
  </r>
  <r>
    <x v="4"/>
    <x v="3"/>
    <x v="0"/>
    <x v="24"/>
    <x v="0"/>
    <x v="0"/>
    <x v="1"/>
    <x v="1"/>
    <n v="3"/>
    <n v="8464337.1277526245"/>
  </r>
  <r>
    <x v="4"/>
    <x v="3"/>
    <x v="0"/>
    <x v="24"/>
    <x v="0"/>
    <x v="1"/>
    <x v="0"/>
    <x v="0"/>
    <n v="1"/>
    <n v="24444926.009999998"/>
  </r>
  <r>
    <x v="4"/>
    <x v="3"/>
    <x v="0"/>
    <x v="24"/>
    <x v="0"/>
    <x v="1"/>
    <x v="0"/>
    <x v="1"/>
    <n v="1"/>
    <n v="21906037.372499999"/>
  </r>
  <r>
    <x v="4"/>
    <x v="3"/>
    <x v="0"/>
    <x v="24"/>
    <x v="0"/>
    <x v="1"/>
    <x v="3"/>
    <x v="0"/>
    <n v="368"/>
    <n v="2931024910.1630182"/>
  </r>
  <r>
    <x v="4"/>
    <x v="3"/>
    <x v="0"/>
    <x v="24"/>
    <x v="0"/>
    <x v="1"/>
    <x v="3"/>
    <x v="1"/>
    <n v="463"/>
    <n v="3537903598.8239951"/>
  </r>
  <r>
    <x v="4"/>
    <x v="3"/>
    <x v="0"/>
    <x v="24"/>
    <x v="0"/>
    <x v="1"/>
    <x v="4"/>
    <x v="0"/>
    <n v="25"/>
    <n v="89745268.890167981"/>
  </r>
  <r>
    <x v="4"/>
    <x v="3"/>
    <x v="0"/>
    <x v="24"/>
    <x v="0"/>
    <x v="1"/>
    <x v="4"/>
    <x v="1"/>
    <n v="63"/>
    <n v="225136089.83997029"/>
  </r>
  <r>
    <x v="4"/>
    <x v="3"/>
    <x v="0"/>
    <x v="24"/>
    <x v="0"/>
    <x v="1"/>
    <x v="1"/>
    <x v="0"/>
    <n v="23"/>
    <n v="67337432.905610994"/>
  </r>
  <r>
    <x v="4"/>
    <x v="3"/>
    <x v="0"/>
    <x v="24"/>
    <x v="0"/>
    <x v="1"/>
    <x v="1"/>
    <x v="1"/>
    <n v="50"/>
    <n v="147803616.70352584"/>
  </r>
  <r>
    <x v="4"/>
    <x v="3"/>
    <x v="0"/>
    <x v="24"/>
    <x v="0"/>
    <x v="1"/>
    <x v="2"/>
    <x v="0"/>
    <n v="2"/>
    <n v="4476977.9069580007"/>
  </r>
  <r>
    <x v="4"/>
    <x v="3"/>
    <x v="0"/>
    <x v="24"/>
    <x v="1"/>
    <x v="2"/>
    <x v="3"/>
    <x v="0"/>
    <n v="53"/>
    <n v="233733636"/>
  </r>
  <r>
    <x v="4"/>
    <x v="3"/>
    <x v="0"/>
    <x v="24"/>
    <x v="1"/>
    <x v="2"/>
    <x v="3"/>
    <x v="1"/>
    <n v="51"/>
    <n v="225293820"/>
  </r>
  <r>
    <x v="4"/>
    <x v="3"/>
    <x v="0"/>
    <x v="24"/>
    <x v="1"/>
    <x v="2"/>
    <x v="4"/>
    <x v="0"/>
    <n v="6"/>
    <n v="18382323"/>
  </r>
  <r>
    <x v="4"/>
    <x v="3"/>
    <x v="0"/>
    <x v="24"/>
    <x v="1"/>
    <x v="2"/>
    <x v="4"/>
    <x v="1"/>
    <n v="4"/>
    <n v="11934759"/>
  </r>
  <r>
    <x v="4"/>
    <x v="3"/>
    <x v="0"/>
    <x v="24"/>
    <x v="1"/>
    <x v="2"/>
    <x v="1"/>
    <x v="0"/>
    <n v="4"/>
    <n v="10587360"/>
  </r>
  <r>
    <x v="4"/>
    <x v="3"/>
    <x v="0"/>
    <x v="24"/>
    <x v="1"/>
    <x v="2"/>
    <x v="1"/>
    <x v="1"/>
    <n v="4"/>
    <n v="7375500"/>
  </r>
  <r>
    <x v="4"/>
    <x v="3"/>
    <x v="0"/>
    <x v="24"/>
    <x v="1"/>
    <x v="2"/>
    <x v="2"/>
    <x v="0"/>
    <n v="2"/>
    <n v="3208335"/>
  </r>
  <r>
    <x v="4"/>
    <x v="3"/>
    <x v="0"/>
    <x v="24"/>
    <x v="1"/>
    <x v="2"/>
    <x v="2"/>
    <x v="1"/>
    <n v="2"/>
    <n v="3000000"/>
  </r>
  <r>
    <x v="4"/>
    <x v="3"/>
    <x v="0"/>
    <x v="24"/>
    <x v="1"/>
    <x v="4"/>
    <x v="3"/>
    <x v="0"/>
    <n v="2"/>
    <n v="17877388.693600781"/>
  </r>
  <r>
    <x v="4"/>
    <x v="3"/>
    <x v="0"/>
    <x v="24"/>
    <x v="1"/>
    <x v="4"/>
    <x v="3"/>
    <x v="1"/>
    <n v="10"/>
    <n v="81059167.765587002"/>
  </r>
  <r>
    <x v="4"/>
    <x v="3"/>
    <x v="0"/>
    <x v="24"/>
    <x v="1"/>
    <x v="4"/>
    <x v="4"/>
    <x v="1"/>
    <n v="1"/>
    <n v="3237937.3745212499"/>
  </r>
  <r>
    <x v="4"/>
    <x v="3"/>
    <x v="0"/>
    <x v="24"/>
    <x v="1"/>
    <x v="4"/>
    <x v="1"/>
    <x v="1"/>
    <n v="1"/>
    <n v="3417570.405443999"/>
  </r>
  <r>
    <x v="4"/>
    <x v="3"/>
    <x v="0"/>
    <x v="25"/>
    <x v="0"/>
    <x v="0"/>
    <x v="0"/>
    <x v="0"/>
    <n v="28"/>
    <n v="326728658.31162566"/>
  </r>
  <r>
    <x v="4"/>
    <x v="3"/>
    <x v="0"/>
    <x v="25"/>
    <x v="0"/>
    <x v="0"/>
    <x v="0"/>
    <x v="1"/>
    <n v="8"/>
    <n v="105501651.18749997"/>
  </r>
  <r>
    <x v="4"/>
    <x v="3"/>
    <x v="0"/>
    <x v="25"/>
    <x v="0"/>
    <x v="0"/>
    <x v="3"/>
    <x v="0"/>
    <n v="45"/>
    <n v="299352440.2905336"/>
  </r>
  <r>
    <x v="4"/>
    <x v="3"/>
    <x v="0"/>
    <x v="25"/>
    <x v="0"/>
    <x v="0"/>
    <x v="3"/>
    <x v="1"/>
    <n v="19"/>
    <n v="125166965.82587481"/>
  </r>
  <r>
    <x v="4"/>
    <x v="3"/>
    <x v="0"/>
    <x v="25"/>
    <x v="0"/>
    <x v="0"/>
    <x v="4"/>
    <x v="0"/>
    <n v="5"/>
    <n v="15641184.548475001"/>
  </r>
  <r>
    <x v="4"/>
    <x v="3"/>
    <x v="0"/>
    <x v="25"/>
    <x v="0"/>
    <x v="0"/>
    <x v="4"/>
    <x v="1"/>
    <n v="9"/>
    <n v="25209770.243322112"/>
  </r>
  <r>
    <x v="4"/>
    <x v="3"/>
    <x v="0"/>
    <x v="25"/>
    <x v="0"/>
    <x v="0"/>
    <x v="1"/>
    <x v="0"/>
    <n v="15"/>
    <n v="39563510.401573226"/>
  </r>
  <r>
    <x v="4"/>
    <x v="3"/>
    <x v="0"/>
    <x v="25"/>
    <x v="0"/>
    <x v="0"/>
    <x v="1"/>
    <x v="1"/>
    <n v="36"/>
    <n v="94860521.092440069"/>
  </r>
  <r>
    <x v="4"/>
    <x v="3"/>
    <x v="0"/>
    <x v="25"/>
    <x v="0"/>
    <x v="0"/>
    <x v="2"/>
    <x v="0"/>
    <n v="12"/>
    <n v="24403944.15453697"/>
  </r>
  <r>
    <x v="4"/>
    <x v="3"/>
    <x v="0"/>
    <x v="25"/>
    <x v="0"/>
    <x v="1"/>
    <x v="3"/>
    <x v="0"/>
    <n v="208"/>
    <n v="1397601513.7041557"/>
  </r>
  <r>
    <x v="4"/>
    <x v="3"/>
    <x v="0"/>
    <x v="25"/>
    <x v="0"/>
    <x v="1"/>
    <x v="3"/>
    <x v="1"/>
    <n v="204"/>
    <n v="1341177262.7956438"/>
  </r>
  <r>
    <x v="4"/>
    <x v="3"/>
    <x v="0"/>
    <x v="25"/>
    <x v="0"/>
    <x v="1"/>
    <x v="4"/>
    <x v="0"/>
    <n v="19"/>
    <n v="55570194.536400005"/>
  </r>
  <r>
    <x v="4"/>
    <x v="3"/>
    <x v="0"/>
    <x v="25"/>
    <x v="0"/>
    <x v="1"/>
    <x v="4"/>
    <x v="1"/>
    <n v="23"/>
    <n v="67746187.875669226"/>
  </r>
  <r>
    <x v="4"/>
    <x v="3"/>
    <x v="0"/>
    <x v="25"/>
    <x v="0"/>
    <x v="1"/>
    <x v="1"/>
    <x v="0"/>
    <n v="54"/>
    <n v="141271699.75838932"/>
  </r>
  <r>
    <x v="4"/>
    <x v="3"/>
    <x v="0"/>
    <x v="25"/>
    <x v="0"/>
    <x v="1"/>
    <x v="1"/>
    <x v="1"/>
    <n v="64"/>
    <n v="169127818.72329611"/>
  </r>
  <r>
    <x v="4"/>
    <x v="3"/>
    <x v="0"/>
    <x v="25"/>
    <x v="0"/>
    <x v="1"/>
    <x v="2"/>
    <x v="0"/>
    <n v="59"/>
    <n v="119986058.75980675"/>
  </r>
  <r>
    <x v="4"/>
    <x v="3"/>
    <x v="0"/>
    <x v="25"/>
    <x v="0"/>
    <x v="1"/>
    <x v="2"/>
    <x v="1"/>
    <n v="43"/>
    <n v="83626325.401050001"/>
  </r>
  <r>
    <x v="4"/>
    <x v="3"/>
    <x v="0"/>
    <x v="25"/>
    <x v="1"/>
    <x v="2"/>
    <x v="3"/>
    <x v="0"/>
    <n v="600"/>
    <n v="1111105318.5"/>
  </r>
  <r>
    <x v="4"/>
    <x v="3"/>
    <x v="0"/>
    <x v="25"/>
    <x v="1"/>
    <x v="2"/>
    <x v="3"/>
    <x v="1"/>
    <n v="268"/>
    <n v="459882117"/>
  </r>
  <r>
    <x v="4"/>
    <x v="3"/>
    <x v="0"/>
    <x v="25"/>
    <x v="1"/>
    <x v="2"/>
    <x v="4"/>
    <x v="0"/>
    <n v="214"/>
    <n v="233449530"/>
  </r>
  <r>
    <x v="4"/>
    <x v="3"/>
    <x v="0"/>
    <x v="25"/>
    <x v="1"/>
    <x v="2"/>
    <x v="4"/>
    <x v="1"/>
    <n v="84"/>
    <n v="74722098"/>
  </r>
  <r>
    <x v="4"/>
    <x v="3"/>
    <x v="0"/>
    <x v="25"/>
    <x v="1"/>
    <x v="2"/>
    <x v="1"/>
    <x v="0"/>
    <n v="8"/>
    <n v="18802491"/>
  </r>
  <r>
    <x v="4"/>
    <x v="3"/>
    <x v="0"/>
    <x v="25"/>
    <x v="1"/>
    <x v="2"/>
    <x v="1"/>
    <x v="1"/>
    <n v="12"/>
    <n v="20486667"/>
  </r>
  <r>
    <x v="4"/>
    <x v="3"/>
    <x v="0"/>
    <x v="25"/>
    <x v="1"/>
    <x v="2"/>
    <x v="2"/>
    <x v="0"/>
    <n v="13"/>
    <n v="16837281"/>
  </r>
  <r>
    <x v="4"/>
    <x v="3"/>
    <x v="0"/>
    <x v="25"/>
    <x v="1"/>
    <x v="2"/>
    <x v="2"/>
    <x v="1"/>
    <n v="6"/>
    <n v="6601758"/>
  </r>
  <r>
    <x v="4"/>
    <x v="3"/>
    <x v="0"/>
    <x v="25"/>
    <x v="1"/>
    <x v="4"/>
    <x v="3"/>
    <x v="0"/>
    <n v="9"/>
    <n v="61460578.213513091"/>
  </r>
  <r>
    <x v="4"/>
    <x v="3"/>
    <x v="0"/>
    <x v="25"/>
    <x v="1"/>
    <x v="4"/>
    <x v="3"/>
    <x v="1"/>
    <n v="3"/>
    <n v="20624840.136818495"/>
  </r>
  <r>
    <x v="4"/>
    <x v="3"/>
    <x v="0"/>
    <x v="25"/>
    <x v="1"/>
    <x v="4"/>
    <x v="4"/>
    <x v="1"/>
    <n v="1"/>
    <n v="4258822.7040749993"/>
  </r>
  <r>
    <x v="4"/>
    <x v="3"/>
    <x v="0"/>
    <x v="25"/>
    <x v="1"/>
    <x v="4"/>
    <x v="1"/>
    <x v="0"/>
    <n v="3"/>
    <n v="7702349.7735375036"/>
  </r>
  <r>
    <x v="4"/>
    <x v="3"/>
    <x v="0"/>
    <x v="25"/>
    <x v="1"/>
    <x v="4"/>
    <x v="2"/>
    <x v="0"/>
    <n v="2"/>
    <n v="4067324.0257561617"/>
  </r>
  <r>
    <x v="4"/>
    <x v="3"/>
    <x v="0"/>
    <x v="25"/>
    <x v="1"/>
    <x v="4"/>
    <x v="2"/>
    <x v="1"/>
    <n v="3"/>
    <n v="5834394.7954220939"/>
  </r>
  <r>
    <x v="4"/>
    <x v="3"/>
    <x v="0"/>
    <x v="25"/>
    <x v="1"/>
    <x v="3"/>
    <x v="3"/>
    <x v="0"/>
    <n v="29"/>
    <n v="89146038"/>
  </r>
  <r>
    <x v="4"/>
    <x v="3"/>
    <x v="0"/>
    <x v="25"/>
    <x v="1"/>
    <x v="3"/>
    <x v="3"/>
    <x v="1"/>
    <n v="15"/>
    <n v="39408069"/>
  </r>
  <r>
    <x v="4"/>
    <x v="3"/>
    <x v="0"/>
    <x v="25"/>
    <x v="1"/>
    <x v="3"/>
    <x v="4"/>
    <x v="0"/>
    <n v="25"/>
    <n v="63251853"/>
  </r>
  <r>
    <x v="4"/>
    <x v="3"/>
    <x v="0"/>
    <x v="25"/>
    <x v="1"/>
    <x v="3"/>
    <x v="4"/>
    <x v="1"/>
    <n v="11"/>
    <n v="20213697"/>
  </r>
  <r>
    <x v="4"/>
    <x v="3"/>
    <x v="0"/>
    <x v="25"/>
    <x v="1"/>
    <x v="3"/>
    <x v="1"/>
    <x v="0"/>
    <n v="21"/>
    <n v="38853099"/>
  </r>
  <r>
    <x v="4"/>
    <x v="3"/>
    <x v="0"/>
    <x v="25"/>
    <x v="1"/>
    <x v="3"/>
    <x v="1"/>
    <x v="1"/>
    <n v="24"/>
    <n v="38165784"/>
  </r>
  <r>
    <x v="4"/>
    <x v="3"/>
    <x v="0"/>
    <x v="25"/>
    <x v="1"/>
    <x v="3"/>
    <x v="2"/>
    <x v="0"/>
    <n v="101"/>
    <n v="137070216"/>
  </r>
  <r>
    <x v="4"/>
    <x v="3"/>
    <x v="0"/>
    <x v="25"/>
    <x v="1"/>
    <x v="3"/>
    <x v="2"/>
    <x v="1"/>
    <n v="54"/>
    <n v="65457009"/>
  </r>
  <r>
    <x v="4"/>
    <x v="3"/>
    <x v="0"/>
    <x v="26"/>
    <x v="0"/>
    <x v="0"/>
    <x v="0"/>
    <x v="0"/>
    <n v="3"/>
    <n v="35202040.155000001"/>
  </r>
  <r>
    <x v="4"/>
    <x v="3"/>
    <x v="0"/>
    <x v="26"/>
    <x v="0"/>
    <x v="0"/>
    <x v="0"/>
    <x v="1"/>
    <n v="35"/>
    <n v="397559548.82536107"/>
  </r>
  <r>
    <x v="4"/>
    <x v="3"/>
    <x v="0"/>
    <x v="26"/>
    <x v="0"/>
    <x v="0"/>
    <x v="3"/>
    <x v="0"/>
    <n v="23"/>
    <n v="151584302.35215434"/>
  </r>
  <r>
    <x v="4"/>
    <x v="3"/>
    <x v="0"/>
    <x v="26"/>
    <x v="0"/>
    <x v="0"/>
    <x v="3"/>
    <x v="1"/>
    <n v="95"/>
    <n v="627129329.19414711"/>
  </r>
  <r>
    <x v="4"/>
    <x v="3"/>
    <x v="0"/>
    <x v="26"/>
    <x v="0"/>
    <x v="0"/>
    <x v="4"/>
    <x v="0"/>
    <n v="4"/>
    <n v="16074777.090824999"/>
  </r>
  <r>
    <x v="4"/>
    <x v="3"/>
    <x v="0"/>
    <x v="26"/>
    <x v="0"/>
    <x v="0"/>
    <x v="4"/>
    <x v="1"/>
    <n v="23"/>
    <n v="88596996.192416251"/>
  </r>
  <r>
    <x v="4"/>
    <x v="3"/>
    <x v="0"/>
    <x v="26"/>
    <x v="0"/>
    <x v="0"/>
    <x v="1"/>
    <x v="0"/>
    <n v="5"/>
    <n v="14098952.843284819"/>
  </r>
  <r>
    <x v="4"/>
    <x v="3"/>
    <x v="0"/>
    <x v="26"/>
    <x v="0"/>
    <x v="1"/>
    <x v="3"/>
    <x v="0"/>
    <n v="62"/>
    <n v="419113898.64405376"/>
  </r>
  <r>
    <x v="4"/>
    <x v="3"/>
    <x v="0"/>
    <x v="26"/>
    <x v="0"/>
    <x v="1"/>
    <x v="3"/>
    <x v="1"/>
    <n v="198"/>
    <n v="1295448776.1875288"/>
  </r>
  <r>
    <x v="4"/>
    <x v="3"/>
    <x v="0"/>
    <x v="26"/>
    <x v="0"/>
    <x v="1"/>
    <x v="4"/>
    <x v="0"/>
    <n v="2"/>
    <n v="6514434.599849999"/>
  </r>
  <r>
    <x v="4"/>
    <x v="3"/>
    <x v="0"/>
    <x v="26"/>
    <x v="0"/>
    <x v="1"/>
    <x v="4"/>
    <x v="1"/>
    <n v="21"/>
    <n v="75850597.507218748"/>
  </r>
  <r>
    <x v="4"/>
    <x v="3"/>
    <x v="0"/>
    <x v="26"/>
    <x v="0"/>
    <x v="1"/>
    <x v="1"/>
    <x v="0"/>
    <n v="11"/>
    <n v="31402315.237379462"/>
  </r>
  <r>
    <x v="4"/>
    <x v="3"/>
    <x v="0"/>
    <x v="26"/>
    <x v="0"/>
    <x v="1"/>
    <x v="1"/>
    <x v="1"/>
    <n v="31"/>
    <n v="88689457.259080142"/>
  </r>
  <r>
    <x v="4"/>
    <x v="3"/>
    <x v="0"/>
    <x v="26"/>
    <x v="0"/>
    <x v="1"/>
    <x v="2"/>
    <x v="0"/>
    <n v="24"/>
    <n v="46312804.668712497"/>
  </r>
  <r>
    <x v="4"/>
    <x v="3"/>
    <x v="0"/>
    <x v="26"/>
    <x v="0"/>
    <x v="1"/>
    <x v="2"/>
    <x v="1"/>
    <n v="9"/>
    <n v="17341599.361274995"/>
  </r>
  <r>
    <x v="4"/>
    <x v="3"/>
    <x v="0"/>
    <x v="26"/>
    <x v="1"/>
    <x v="2"/>
    <x v="3"/>
    <x v="0"/>
    <n v="15"/>
    <n v="74882208"/>
  </r>
  <r>
    <x v="4"/>
    <x v="3"/>
    <x v="0"/>
    <x v="26"/>
    <x v="1"/>
    <x v="2"/>
    <x v="3"/>
    <x v="1"/>
    <n v="33"/>
    <n v="158741262"/>
  </r>
  <r>
    <x v="4"/>
    <x v="3"/>
    <x v="0"/>
    <x v="26"/>
    <x v="1"/>
    <x v="2"/>
    <x v="4"/>
    <x v="0"/>
    <n v="3"/>
    <n v="13405830"/>
  </r>
  <r>
    <x v="4"/>
    <x v="3"/>
    <x v="0"/>
    <x v="26"/>
    <x v="1"/>
    <x v="2"/>
    <x v="4"/>
    <x v="1"/>
    <n v="1"/>
    <n v="6000000"/>
  </r>
  <r>
    <x v="4"/>
    <x v="3"/>
    <x v="0"/>
    <x v="26"/>
    <x v="1"/>
    <x v="2"/>
    <x v="1"/>
    <x v="0"/>
    <n v="1"/>
    <n v="3519999"/>
  </r>
  <r>
    <x v="4"/>
    <x v="3"/>
    <x v="0"/>
    <x v="26"/>
    <x v="1"/>
    <x v="2"/>
    <x v="1"/>
    <x v="1"/>
    <n v="1"/>
    <n v="3990000"/>
  </r>
  <r>
    <x v="4"/>
    <x v="3"/>
    <x v="0"/>
    <x v="26"/>
    <x v="1"/>
    <x v="4"/>
    <x v="3"/>
    <x v="0"/>
    <n v="3"/>
    <n v="20416316.500875078"/>
  </r>
  <r>
    <x v="4"/>
    <x v="3"/>
    <x v="0"/>
    <x v="26"/>
    <x v="1"/>
    <x v="4"/>
    <x v="3"/>
    <x v="1"/>
    <n v="4"/>
    <n v="27954881.850456614"/>
  </r>
  <r>
    <x v="4"/>
    <x v="3"/>
    <x v="0"/>
    <x v="26"/>
    <x v="1"/>
    <x v="4"/>
    <x v="2"/>
    <x v="0"/>
    <n v="1"/>
    <n v="1933698.3440062497"/>
  </r>
  <r>
    <x v="4"/>
    <x v="3"/>
    <x v="0"/>
    <x v="27"/>
    <x v="0"/>
    <x v="0"/>
    <x v="0"/>
    <x v="0"/>
    <n v="30"/>
    <n v="324582295.281443"/>
  </r>
  <r>
    <x v="4"/>
    <x v="3"/>
    <x v="0"/>
    <x v="27"/>
    <x v="0"/>
    <x v="0"/>
    <x v="0"/>
    <x v="1"/>
    <n v="13"/>
    <n v="133954945.04268461"/>
  </r>
  <r>
    <x v="4"/>
    <x v="3"/>
    <x v="0"/>
    <x v="27"/>
    <x v="0"/>
    <x v="0"/>
    <x v="3"/>
    <x v="0"/>
    <n v="9"/>
    <n v="71306927.059368044"/>
  </r>
  <r>
    <x v="4"/>
    <x v="3"/>
    <x v="0"/>
    <x v="27"/>
    <x v="0"/>
    <x v="0"/>
    <x v="3"/>
    <x v="1"/>
    <n v="6"/>
    <n v="48831587.273333639"/>
  </r>
  <r>
    <x v="4"/>
    <x v="3"/>
    <x v="0"/>
    <x v="27"/>
    <x v="0"/>
    <x v="0"/>
    <x v="4"/>
    <x v="0"/>
    <n v="5"/>
    <n v="19900493.724845137"/>
  </r>
  <r>
    <x v="4"/>
    <x v="3"/>
    <x v="0"/>
    <x v="27"/>
    <x v="0"/>
    <x v="0"/>
    <x v="4"/>
    <x v="1"/>
    <n v="6"/>
    <n v="24329880.699321389"/>
  </r>
  <r>
    <x v="4"/>
    <x v="3"/>
    <x v="0"/>
    <x v="27"/>
    <x v="0"/>
    <x v="0"/>
    <x v="1"/>
    <x v="0"/>
    <n v="14"/>
    <n v="41547358.603637636"/>
  </r>
  <r>
    <x v="4"/>
    <x v="3"/>
    <x v="0"/>
    <x v="27"/>
    <x v="0"/>
    <x v="0"/>
    <x v="1"/>
    <x v="1"/>
    <n v="25"/>
    <n v="77481723.178478196"/>
  </r>
  <r>
    <x v="4"/>
    <x v="3"/>
    <x v="0"/>
    <x v="27"/>
    <x v="0"/>
    <x v="0"/>
    <x v="2"/>
    <x v="0"/>
    <n v="17"/>
    <n v="39963238.174452849"/>
  </r>
  <r>
    <x v="4"/>
    <x v="3"/>
    <x v="0"/>
    <x v="27"/>
    <x v="0"/>
    <x v="1"/>
    <x v="3"/>
    <x v="0"/>
    <n v="72"/>
    <n v="570455416.47494435"/>
  </r>
  <r>
    <x v="4"/>
    <x v="3"/>
    <x v="0"/>
    <x v="27"/>
    <x v="0"/>
    <x v="1"/>
    <x v="3"/>
    <x v="1"/>
    <n v="51"/>
    <n v="415068491.82333601"/>
  </r>
  <r>
    <x v="4"/>
    <x v="3"/>
    <x v="0"/>
    <x v="27"/>
    <x v="0"/>
    <x v="1"/>
    <x v="4"/>
    <x v="0"/>
    <n v="13"/>
    <n v="63264154.743230954"/>
  </r>
  <r>
    <x v="4"/>
    <x v="3"/>
    <x v="0"/>
    <x v="27"/>
    <x v="0"/>
    <x v="1"/>
    <x v="4"/>
    <x v="1"/>
    <n v="29"/>
    <n v="120644712.20961313"/>
  </r>
  <r>
    <x v="4"/>
    <x v="3"/>
    <x v="0"/>
    <x v="27"/>
    <x v="0"/>
    <x v="1"/>
    <x v="1"/>
    <x v="0"/>
    <n v="44"/>
    <n v="130577412.7542897"/>
  </r>
  <r>
    <x v="4"/>
    <x v="3"/>
    <x v="0"/>
    <x v="27"/>
    <x v="0"/>
    <x v="1"/>
    <x v="1"/>
    <x v="1"/>
    <n v="53"/>
    <n v="164261253.13837379"/>
  </r>
  <r>
    <x v="4"/>
    <x v="3"/>
    <x v="0"/>
    <x v="27"/>
    <x v="0"/>
    <x v="1"/>
    <x v="2"/>
    <x v="0"/>
    <n v="18"/>
    <n v="42314016.890597135"/>
  </r>
  <r>
    <x v="4"/>
    <x v="3"/>
    <x v="0"/>
    <x v="27"/>
    <x v="0"/>
    <x v="1"/>
    <x v="2"/>
    <x v="1"/>
    <n v="1"/>
    <n v="2363165.1834749994"/>
  </r>
  <r>
    <x v="4"/>
    <x v="3"/>
    <x v="0"/>
    <x v="27"/>
    <x v="1"/>
    <x v="2"/>
    <x v="3"/>
    <x v="0"/>
    <n v="3"/>
    <n v="10875000"/>
  </r>
  <r>
    <x v="4"/>
    <x v="3"/>
    <x v="0"/>
    <x v="27"/>
    <x v="1"/>
    <x v="2"/>
    <x v="3"/>
    <x v="1"/>
    <n v="5"/>
    <n v="15780000"/>
  </r>
  <r>
    <x v="4"/>
    <x v="3"/>
    <x v="0"/>
    <x v="27"/>
    <x v="1"/>
    <x v="2"/>
    <x v="4"/>
    <x v="0"/>
    <n v="1"/>
    <n v="2175000"/>
  </r>
  <r>
    <x v="4"/>
    <x v="3"/>
    <x v="0"/>
    <x v="27"/>
    <x v="1"/>
    <x v="2"/>
    <x v="1"/>
    <x v="0"/>
    <n v="12"/>
    <n v="23925000"/>
  </r>
  <r>
    <x v="4"/>
    <x v="3"/>
    <x v="0"/>
    <x v="27"/>
    <x v="1"/>
    <x v="2"/>
    <x v="1"/>
    <x v="1"/>
    <n v="13"/>
    <n v="24405000"/>
  </r>
  <r>
    <x v="4"/>
    <x v="3"/>
    <x v="0"/>
    <x v="27"/>
    <x v="1"/>
    <x v="3"/>
    <x v="1"/>
    <x v="0"/>
    <n v="17"/>
    <n v="22203990"/>
  </r>
  <r>
    <x v="4"/>
    <x v="3"/>
    <x v="0"/>
    <x v="27"/>
    <x v="1"/>
    <x v="3"/>
    <x v="1"/>
    <x v="1"/>
    <n v="1"/>
    <n v="1330590"/>
  </r>
  <r>
    <x v="4"/>
    <x v="3"/>
    <x v="0"/>
    <x v="28"/>
    <x v="0"/>
    <x v="0"/>
    <x v="0"/>
    <x v="0"/>
    <n v="18"/>
    <n v="211273143.96323088"/>
  </r>
  <r>
    <x v="4"/>
    <x v="3"/>
    <x v="0"/>
    <x v="28"/>
    <x v="0"/>
    <x v="0"/>
    <x v="0"/>
    <x v="1"/>
    <n v="26"/>
    <n v="251987185.22708604"/>
  </r>
  <r>
    <x v="4"/>
    <x v="3"/>
    <x v="0"/>
    <x v="28"/>
    <x v="0"/>
    <x v="0"/>
    <x v="3"/>
    <x v="0"/>
    <n v="15"/>
    <n v="89066788.029910654"/>
  </r>
  <r>
    <x v="4"/>
    <x v="3"/>
    <x v="0"/>
    <x v="28"/>
    <x v="0"/>
    <x v="0"/>
    <x v="3"/>
    <x v="1"/>
    <n v="19"/>
    <n v="107514006.01003455"/>
  </r>
  <r>
    <x v="4"/>
    <x v="3"/>
    <x v="0"/>
    <x v="28"/>
    <x v="0"/>
    <x v="0"/>
    <x v="4"/>
    <x v="0"/>
    <n v="4"/>
    <n v="13274722.896989804"/>
  </r>
  <r>
    <x v="4"/>
    <x v="3"/>
    <x v="0"/>
    <x v="28"/>
    <x v="0"/>
    <x v="0"/>
    <x v="4"/>
    <x v="1"/>
    <n v="3"/>
    <n v="10303008.815320671"/>
  </r>
  <r>
    <x v="4"/>
    <x v="3"/>
    <x v="0"/>
    <x v="28"/>
    <x v="0"/>
    <x v="0"/>
    <x v="1"/>
    <x v="0"/>
    <n v="11"/>
    <n v="25854708.966624595"/>
  </r>
  <r>
    <x v="4"/>
    <x v="3"/>
    <x v="0"/>
    <x v="28"/>
    <x v="0"/>
    <x v="0"/>
    <x v="1"/>
    <x v="1"/>
    <n v="17"/>
    <n v="39008475.807783514"/>
  </r>
  <r>
    <x v="4"/>
    <x v="3"/>
    <x v="0"/>
    <x v="28"/>
    <x v="0"/>
    <x v="0"/>
    <x v="2"/>
    <x v="0"/>
    <n v="5"/>
    <n v="9144379.5736715365"/>
  </r>
  <r>
    <x v="4"/>
    <x v="3"/>
    <x v="0"/>
    <x v="28"/>
    <x v="0"/>
    <x v="1"/>
    <x v="3"/>
    <x v="0"/>
    <n v="399"/>
    <n v="2494550046.4333239"/>
  </r>
  <r>
    <x v="4"/>
    <x v="3"/>
    <x v="0"/>
    <x v="28"/>
    <x v="0"/>
    <x v="1"/>
    <x v="3"/>
    <x v="1"/>
    <n v="595"/>
    <n v="3651901060.3388672"/>
  </r>
  <r>
    <x v="4"/>
    <x v="3"/>
    <x v="0"/>
    <x v="28"/>
    <x v="0"/>
    <x v="1"/>
    <x v="4"/>
    <x v="0"/>
    <n v="70"/>
    <n v="234164473.98166183"/>
  </r>
  <r>
    <x v="4"/>
    <x v="3"/>
    <x v="0"/>
    <x v="28"/>
    <x v="0"/>
    <x v="1"/>
    <x v="4"/>
    <x v="1"/>
    <n v="135"/>
    <n v="452432772.01175517"/>
  </r>
  <r>
    <x v="4"/>
    <x v="3"/>
    <x v="0"/>
    <x v="28"/>
    <x v="0"/>
    <x v="1"/>
    <x v="1"/>
    <x v="0"/>
    <n v="259"/>
    <n v="602650801.54574597"/>
  </r>
  <r>
    <x v="4"/>
    <x v="3"/>
    <x v="0"/>
    <x v="28"/>
    <x v="0"/>
    <x v="1"/>
    <x v="1"/>
    <x v="1"/>
    <n v="344"/>
    <n v="831334067.75989068"/>
  </r>
  <r>
    <x v="4"/>
    <x v="3"/>
    <x v="0"/>
    <x v="28"/>
    <x v="0"/>
    <x v="1"/>
    <x v="2"/>
    <x v="0"/>
    <n v="70"/>
    <n v="128223115.89469223"/>
  </r>
  <r>
    <x v="4"/>
    <x v="3"/>
    <x v="0"/>
    <x v="28"/>
    <x v="0"/>
    <x v="1"/>
    <x v="2"/>
    <x v="1"/>
    <n v="28"/>
    <n v="50654812.592525803"/>
  </r>
  <r>
    <x v="4"/>
    <x v="3"/>
    <x v="0"/>
    <x v="28"/>
    <x v="1"/>
    <x v="2"/>
    <x v="3"/>
    <x v="0"/>
    <n v="243"/>
    <n v="767582751"/>
  </r>
  <r>
    <x v="4"/>
    <x v="3"/>
    <x v="0"/>
    <x v="28"/>
    <x v="1"/>
    <x v="2"/>
    <x v="3"/>
    <x v="1"/>
    <n v="323"/>
    <n v="1006776744"/>
  </r>
  <r>
    <x v="4"/>
    <x v="3"/>
    <x v="0"/>
    <x v="28"/>
    <x v="1"/>
    <x v="2"/>
    <x v="4"/>
    <x v="0"/>
    <n v="22"/>
    <n v="62867610"/>
  </r>
  <r>
    <x v="4"/>
    <x v="3"/>
    <x v="0"/>
    <x v="28"/>
    <x v="1"/>
    <x v="2"/>
    <x v="4"/>
    <x v="1"/>
    <n v="16"/>
    <n v="44883402"/>
  </r>
  <r>
    <x v="4"/>
    <x v="3"/>
    <x v="0"/>
    <x v="28"/>
    <x v="1"/>
    <x v="2"/>
    <x v="1"/>
    <x v="0"/>
    <n v="28"/>
    <n v="52324371"/>
  </r>
  <r>
    <x v="4"/>
    <x v="3"/>
    <x v="0"/>
    <x v="28"/>
    <x v="1"/>
    <x v="2"/>
    <x v="1"/>
    <x v="1"/>
    <n v="44"/>
    <n v="93802092"/>
  </r>
  <r>
    <x v="4"/>
    <x v="3"/>
    <x v="0"/>
    <x v="28"/>
    <x v="1"/>
    <x v="2"/>
    <x v="2"/>
    <x v="1"/>
    <n v="2"/>
    <n v="2961939"/>
  </r>
  <r>
    <x v="4"/>
    <x v="3"/>
    <x v="0"/>
    <x v="28"/>
    <x v="1"/>
    <x v="4"/>
    <x v="3"/>
    <x v="0"/>
    <n v="7"/>
    <n v="44494007.421494931"/>
  </r>
  <r>
    <x v="4"/>
    <x v="3"/>
    <x v="0"/>
    <x v="28"/>
    <x v="1"/>
    <x v="4"/>
    <x v="3"/>
    <x v="1"/>
    <n v="11"/>
    <n v="68773566.567181766"/>
  </r>
  <r>
    <x v="4"/>
    <x v="3"/>
    <x v="0"/>
    <x v="28"/>
    <x v="1"/>
    <x v="4"/>
    <x v="1"/>
    <x v="0"/>
    <n v="4"/>
    <n v="9524551.2631438654"/>
  </r>
  <r>
    <x v="4"/>
    <x v="3"/>
    <x v="0"/>
    <x v="28"/>
    <x v="1"/>
    <x v="4"/>
    <x v="1"/>
    <x v="1"/>
    <n v="4"/>
    <n v="10183858.007292714"/>
  </r>
  <r>
    <x v="4"/>
    <x v="3"/>
    <x v="0"/>
    <x v="28"/>
    <x v="1"/>
    <x v="4"/>
    <x v="2"/>
    <x v="1"/>
    <n v="1"/>
    <n v="1809100.4497330645"/>
  </r>
  <r>
    <x v="4"/>
    <x v="3"/>
    <x v="0"/>
    <x v="28"/>
    <x v="1"/>
    <x v="3"/>
    <x v="3"/>
    <x v="0"/>
    <n v="51"/>
    <n v="345506610"/>
  </r>
  <r>
    <x v="4"/>
    <x v="3"/>
    <x v="0"/>
    <x v="28"/>
    <x v="1"/>
    <x v="3"/>
    <x v="3"/>
    <x v="1"/>
    <n v="26"/>
    <n v="164753406"/>
  </r>
  <r>
    <x v="4"/>
    <x v="3"/>
    <x v="0"/>
    <x v="28"/>
    <x v="1"/>
    <x v="3"/>
    <x v="4"/>
    <x v="0"/>
    <n v="5"/>
    <n v="27214815"/>
  </r>
  <r>
    <x v="4"/>
    <x v="3"/>
    <x v="0"/>
    <x v="28"/>
    <x v="1"/>
    <x v="3"/>
    <x v="4"/>
    <x v="1"/>
    <n v="3"/>
    <n v="15934083"/>
  </r>
  <r>
    <x v="4"/>
    <x v="3"/>
    <x v="0"/>
    <x v="28"/>
    <x v="1"/>
    <x v="3"/>
    <x v="1"/>
    <x v="0"/>
    <n v="167"/>
    <n v="406480575"/>
  </r>
  <r>
    <x v="4"/>
    <x v="3"/>
    <x v="0"/>
    <x v="28"/>
    <x v="1"/>
    <x v="3"/>
    <x v="1"/>
    <x v="1"/>
    <n v="8"/>
    <n v="17648952"/>
  </r>
  <r>
    <x v="4"/>
    <x v="3"/>
    <x v="1"/>
    <x v="15"/>
    <x v="0"/>
    <x v="0"/>
    <x v="0"/>
    <x v="0"/>
    <n v="157"/>
    <n v="1461012788.9668531"/>
  </r>
  <r>
    <x v="4"/>
    <x v="3"/>
    <x v="1"/>
    <x v="15"/>
    <x v="0"/>
    <x v="0"/>
    <x v="0"/>
    <x v="1"/>
    <n v="120"/>
    <n v="886040115.26239681"/>
  </r>
  <r>
    <x v="4"/>
    <x v="3"/>
    <x v="1"/>
    <x v="15"/>
    <x v="0"/>
    <x v="0"/>
    <x v="3"/>
    <x v="0"/>
    <n v="3620"/>
    <n v="22862470575.713135"/>
  </r>
  <r>
    <x v="4"/>
    <x v="3"/>
    <x v="1"/>
    <x v="15"/>
    <x v="0"/>
    <x v="0"/>
    <x v="3"/>
    <x v="1"/>
    <n v="6253"/>
    <n v="32704286571.526279"/>
  </r>
  <r>
    <x v="4"/>
    <x v="3"/>
    <x v="1"/>
    <x v="15"/>
    <x v="0"/>
    <x v="0"/>
    <x v="4"/>
    <x v="0"/>
    <n v="2103"/>
    <n v="4100053016.481566"/>
  </r>
  <r>
    <x v="4"/>
    <x v="3"/>
    <x v="1"/>
    <x v="15"/>
    <x v="0"/>
    <x v="0"/>
    <x v="4"/>
    <x v="1"/>
    <n v="12314"/>
    <n v="23644051583.740421"/>
  </r>
  <r>
    <x v="4"/>
    <x v="3"/>
    <x v="1"/>
    <x v="15"/>
    <x v="0"/>
    <x v="0"/>
    <x v="1"/>
    <x v="0"/>
    <n v="778"/>
    <n v="1505866148.8435555"/>
  </r>
  <r>
    <x v="4"/>
    <x v="3"/>
    <x v="1"/>
    <x v="15"/>
    <x v="0"/>
    <x v="0"/>
    <x v="1"/>
    <x v="1"/>
    <n v="3456"/>
    <n v="6528481646.2506189"/>
  </r>
  <r>
    <x v="4"/>
    <x v="3"/>
    <x v="1"/>
    <x v="15"/>
    <x v="0"/>
    <x v="0"/>
    <x v="2"/>
    <x v="0"/>
    <n v="3771"/>
    <n v="6240674960.7182808"/>
  </r>
  <r>
    <x v="4"/>
    <x v="3"/>
    <x v="1"/>
    <x v="15"/>
    <x v="0"/>
    <x v="0"/>
    <x v="2"/>
    <x v="1"/>
    <n v="2506"/>
    <n v="3990857665.2183123"/>
  </r>
  <r>
    <x v="4"/>
    <x v="3"/>
    <x v="1"/>
    <x v="15"/>
    <x v="0"/>
    <x v="1"/>
    <x v="0"/>
    <x v="0"/>
    <n v="8"/>
    <n v="87277028.894024998"/>
  </r>
  <r>
    <x v="4"/>
    <x v="3"/>
    <x v="1"/>
    <x v="15"/>
    <x v="0"/>
    <x v="1"/>
    <x v="0"/>
    <x v="1"/>
    <n v="2"/>
    <n v="16955016.030000001"/>
  </r>
  <r>
    <x v="4"/>
    <x v="3"/>
    <x v="1"/>
    <x v="15"/>
    <x v="0"/>
    <x v="1"/>
    <x v="3"/>
    <x v="0"/>
    <n v="21605"/>
    <n v="140143852737.59113"/>
  </r>
  <r>
    <x v="4"/>
    <x v="3"/>
    <x v="1"/>
    <x v="15"/>
    <x v="0"/>
    <x v="1"/>
    <x v="3"/>
    <x v="1"/>
    <n v="31738"/>
    <n v="180900169203.77432"/>
  </r>
  <r>
    <x v="4"/>
    <x v="3"/>
    <x v="1"/>
    <x v="15"/>
    <x v="0"/>
    <x v="1"/>
    <x v="4"/>
    <x v="0"/>
    <n v="4512"/>
    <n v="8979405667.4879932"/>
  </r>
  <r>
    <x v="4"/>
    <x v="3"/>
    <x v="1"/>
    <x v="15"/>
    <x v="0"/>
    <x v="1"/>
    <x v="4"/>
    <x v="1"/>
    <n v="20933"/>
    <n v="39880281071.052284"/>
  </r>
  <r>
    <x v="4"/>
    <x v="3"/>
    <x v="1"/>
    <x v="15"/>
    <x v="0"/>
    <x v="1"/>
    <x v="1"/>
    <x v="0"/>
    <n v="2038"/>
    <n v="3956025420.0295858"/>
  </r>
  <r>
    <x v="4"/>
    <x v="3"/>
    <x v="1"/>
    <x v="15"/>
    <x v="0"/>
    <x v="1"/>
    <x v="1"/>
    <x v="1"/>
    <n v="7771"/>
    <n v="14783384147.251444"/>
  </r>
  <r>
    <x v="4"/>
    <x v="3"/>
    <x v="1"/>
    <x v="15"/>
    <x v="0"/>
    <x v="1"/>
    <x v="2"/>
    <x v="0"/>
    <n v="4489"/>
    <n v="7462176172.8181257"/>
  </r>
  <r>
    <x v="4"/>
    <x v="3"/>
    <x v="1"/>
    <x v="15"/>
    <x v="0"/>
    <x v="1"/>
    <x v="2"/>
    <x v="1"/>
    <n v="3810"/>
    <n v="6067575361.781085"/>
  </r>
  <r>
    <x v="4"/>
    <x v="3"/>
    <x v="1"/>
    <x v="15"/>
    <x v="0"/>
    <x v="3"/>
    <x v="3"/>
    <x v="1"/>
    <n v="1"/>
    <n v="5042123.8737510163"/>
  </r>
  <r>
    <x v="4"/>
    <x v="3"/>
    <x v="1"/>
    <x v="15"/>
    <x v="1"/>
    <x v="2"/>
    <x v="3"/>
    <x v="0"/>
    <n v="3899"/>
    <n v="18281869079.463394"/>
  </r>
  <r>
    <x v="4"/>
    <x v="3"/>
    <x v="1"/>
    <x v="15"/>
    <x v="1"/>
    <x v="2"/>
    <x v="3"/>
    <x v="1"/>
    <n v="5022"/>
    <n v="19193378107.273483"/>
  </r>
  <r>
    <x v="4"/>
    <x v="3"/>
    <x v="1"/>
    <x v="15"/>
    <x v="1"/>
    <x v="2"/>
    <x v="4"/>
    <x v="0"/>
    <n v="871"/>
    <n v="1388070368.9341588"/>
  </r>
  <r>
    <x v="4"/>
    <x v="3"/>
    <x v="1"/>
    <x v="15"/>
    <x v="1"/>
    <x v="2"/>
    <x v="4"/>
    <x v="1"/>
    <n v="3611"/>
    <n v="5124263733.4630003"/>
  </r>
  <r>
    <x v="4"/>
    <x v="3"/>
    <x v="1"/>
    <x v="15"/>
    <x v="1"/>
    <x v="2"/>
    <x v="1"/>
    <x v="0"/>
    <n v="382"/>
    <n v="563532918.82281232"/>
  </r>
  <r>
    <x v="4"/>
    <x v="3"/>
    <x v="1"/>
    <x v="15"/>
    <x v="1"/>
    <x v="2"/>
    <x v="1"/>
    <x v="1"/>
    <n v="1245"/>
    <n v="1663435248.4424088"/>
  </r>
  <r>
    <x v="4"/>
    <x v="3"/>
    <x v="1"/>
    <x v="15"/>
    <x v="1"/>
    <x v="2"/>
    <x v="2"/>
    <x v="0"/>
    <n v="579"/>
    <n v="769523505.8573761"/>
  </r>
  <r>
    <x v="4"/>
    <x v="3"/>
    <x v="1"/>
    <x v="15"/>
    <x v="1"/>
    <x v="2"/>
    <x v="2"/>
    <x v="1"/>
    <n v="672"/>
    <n v="826033983.13959622"/>
  </r>
  <r>
    <x v="4"/>
    <x v="3"/>
    <x v="1"/>
    <x v="15"/>
    <x v="1"/>
    <x v="4"/>
    <x v="3"/>
    <x v="0"/>
    <n v="1330"/>
    <n v="7507529110.6630173"/>
  </r>
  <r>
    <x v="4"/>
    <x v="3"/>
    <x v="1"/>
    <x v="15"/>
    <x v="1"/>
    <x v="4"/>
    <x v="3"/>
    <x v="1"/>
    <n v="3714"/>
    <n v="18722278457.076294"/>
  </r>
  <r>
    <x v="4"/>
    <x v="3"/>
    <x v="1"/>
    <x v="15"/>
    <x v="1"/>
    <x v="4"/>
    <x v="4"/>
    <x v="0"/>
    <n v="999"/>
    <n v="1908310290.244159"/>
  </r>
  <r>
    <x v="4"/>
    <x v="3"/>
    <x v="1"/>
    <x v="15"/>
    <x v="1"/>
    <x v="4"/>
    <x v="4"/>
    <x v="1"/>
    <n v="5661"/>
    <n v="10630565767.018002"/>
  </r>
  <r>
    <x v="4"/>
    <x v="3"/>
    <x v="1"/>
    <x v="15"/>
    <x v="1"/>
    <x v="4"/>
    <x v="1"/>
    <x v="0"/>
    <n v="336"/>
    <n v="646471005.65975416"/>
  </r>
  <r>
    <x v="4"/>
    <x v="3"/>
    <x v="1"/>
    <x v="15"/>
    <x v="1"/>
    <x v="4"/>
    <x v="1"/>
    <x v="1"/>
    <n v="1283"/>
    <n v="2412072418.8981566"/>
  </r>
  <r>
    <x v="4"/>
    <x v="3"/>
    <x v="1"/>
    <x v="15"/>
    <x v="1"/>
    <x v="4"/>
    <x v="2"/>
    <x v="0"/>
    <n v="915"/>
    <n v="1507696806.2839568"/>
  </r>
  <r>
    <x v="4"/>
    <x v="3"/>
    <x v="1"/>
    <x v="15"/>
    <x v="1"/>
    <x v="4"/>
    <x v="2"/>
    <x v="1"/>
    <n v="1164"/>
    <n v="1844115805.0696476"/>
  </r>
  <r>
    <x v="4"/>
    <x v="3"/>
    <x v="1"/>
    <x v="15"/>
    <x v="1"/>
    <x v="3"/>
    <x v="3"/>
    <x v="0"/>
    <n v="2608"/>
    <n v="24538853091"/>
  </r>
  <r>
    <x v="4"/>
    <x v="3"/>
    <x v="1"/>
    <x v="15"/>
    <x v="1"/>
    <x v="3"/>
    <x v="3"/>
    <x v="1"/>
    <n v="1399"/>
    <n v="11660321310"/>
  </r>
  <r>
    <x v="4"/>
    <x v="3"/>
    <x v="1"/>
    <x v="15"/>
    <x v="1"/>
    <x v="3"/>
    <x v="4"/>
    <x v="0"/>
    <n v="3"/>
    <n v="12196134"/>
  </r>
  <r>
    <x v="4"/>
    <x v="3"/>
    <x v="1"/>
    <x v="15"/>
    <x v="1"/>
    <x v="3"/>
    <x v="4"/>
    <x v="1"/>
    <n v="3"/>
    <n v="13713027"/>
  </r>
  <r>
    <x v="4"/>
    <x v="3"/>
    <x v="1"/>
    <x v="15"/>
    <x v="1"/>
    <x v="3"/>
    <x v="1"/>
    <x v="1"/>
    <n v="1"/>
    <n v="1786014"/>
  </r>
  <r>
    <x v="4"/>
    <x v="3"/>
    <x v="1"/>
    <x v="15"/>
    <x v="1"/>
    <x v="3"/>
    <x v="2"/>
    <x v="0"/>
    <n v="19"/>
    <n v="60557652"/>
  </r>
  <r>
    <x v="4"/>
    <x v="3"/>
    <x v="2"/>
    <x v="8"/>
    <x v="0"/>
    <x v="0"/>
    <x v="0"/>
    <x v="0"/>
    <n v="6"/>
    <n v="57749367.563601516"/>
  </r>
  <r>
    <x v="4"/>
    <x v="3"/>
    <x v="2"/>
    <x v="8"/>
    <x v="0"/>
    <x v="0"/>
    <x v="0"/>
    <x v="1"/>
    <n v="2"/>
    <n v="16408072.727774998"/>
  </r>
  <r>
    <x v="4"/>
    <x v="3"/>
    <x v="2"/>
    <x v="8"/>
    <x v="0"/>
    <x v="0"/>
    <x v="3"/>
    <x v="0"/>
    <n v="738"/>
    <n v="4256125492.2208295"/>
  </r>
  <r>
    <x v="4"/>
    <x v="3"/>
    <x v="2"/>
    <x v="8"/>
    <x v="0"/>
    <x v="0"/>
    <x v="3"/>
    <x v="1"/>
    <n v="1607"/>
    <n v="9091860055.9965343"/>
  </r>
  <r>
    <x v="4"/>
    <x v="3"/>
    <x v="2"/>
    <x v="8"/>
    <x v="0"/>
    <x v="0"/>
    <x v="4"/>
    <x v="0"/>
    <n v="6"/>
    <n v="18944536.874540623"/>
  </r>
  <r>
    <x v="4"/>
    <x v="3"/>
    <x v="2"/>
    <x v="8"/>
    <x v="0"/>
    <x v="0"/>
    <x v="4"/>
    <x v="1"/>
    <n v="13"/>
    <n v="36844242.591577895"/>
  </r>
  <r>
    <x v="4"/>
    <x v="3"/>
    <x v="2"/>
    <x v="8"/>
    <x v="0"/>
    <x v="0"/>
    <x v="1"/>
    <x v="0"/>
    <n v="262"/>
    <n v="649792954.28566086"/>
  </r>
  <r>
    <x v="4"/>
    <x v="3"/>
    <x v="2"/>
    <x v="8"/>
    <x v="0"/>
    <x v="0"/>
    <x v="1"/>
    <x v="1"/>
    <n v="830"/>
    <n v="2006490775.5640945"/>
  </r>
  <r>
    <x v="4"/>
    <x v="3"/>
    <x v="2"/>
    <x v="8"/>
    <x v="0"/>
    <x v="0"/>
    <x v="2"/>
    <x v="0"/>
    <n v="11"/>
    <n v="18338921.392520454"/>
  </r>
  <r>
    <x v="4"/>
    <x v="3"/>
    <x v="2"/>
    <x v="8"/>
    <x v="0"/>
    <x v="0"/>
    <x v="2"/>
    <x v="1"/>
    <n v="10"/>
    <n v="16269706.810621023"/>
  </r>
  <r>
    <x v="4"/>
    <x v="3"/>
    <x v="2"/>
    <x v="8"/>
    <x v="0"/>
    <x v="1"/>
    <x v="0"/>
    <x v="0"/>
    <n v="1"/>
    <n v="8971865.4011465237"/>
  </r>
  <r>
    <x v="4"/>
    <x v="3"/>
    <x v="2"/>
    <x v="8"/>
    <x v="0"/>
    <x v="1"/>
    <x v="0"/>
    <x v="1"/>
    <n v="1"/>
    <n v="8948823.5457643494"/>
  </r>
  <r>
    <x v="4"/>
    <x v="3"/>
    <x v="2"/>
    <x v="8"/>
    <x v="0"/>
    <x v="1"/>
    <x v="3"/>
    <x v="0"/>
    <n v="1012"/>
    <n v="5363445201.3748722"/>
  </r>
  <r>
    <x v="4"/>
    <x v="3"/>
    <x v="2"/>
    <x v="8"/>
    <x v="0"/>
    <x v="1"/>
    <x v="3"/>
    <x v="1"/>
    <n v="2332"/>
    <n v="12177747783.193516"/>
  </r>
  <r>
    <x v="4"/>
    <x v="3"/>
    <x v="2"/>
    <x v="8"/>
    <x v="0"/>
    <x v="1"/>
    <x v="4"/>
    <x v="0"/>
    <n v="32"/>
    <n v="46302163.142287493"/>
  </r>
  <r>
    <x v="4"/>
    <x v="3"/>
    <x v="2"/>
    <x v="8"/>
    <x v="0"/>
    <x v="1"/>
    <x v="4"/>
    <x v="1"/>
    <n v="27"/>
    <n v="63831095.453181326"/>
  </r>
  <r>
    <x v="4"/>
    <x v="3"/>
    <x v="2"/>
    <x v="8"/>
    <x v="0"/>
    <x v="1"/>
    <x v="1"/>
    <x v="0"/>
    <n v="22"/>
    <n v="51386713.455468327"/>
  </r>
  <r>
    <x v="4"/>
    <x v="3"/>
    <x v="2"/>
    <x v="8"/>
    <x v="0"/>
    <x v="1"/>
    <x v="1"/>
    <x v="1"/>
    <n v="63"/>
    <n v="149299738.9929772"/>
  </r>
  <r>
    <x v="4"/>
    <x v="3"/>
    <x v="2"/>
    <x v="8"/>
    <x v="0"/>
    <x v="1"/>
    <x v="2"/>
    <x v="0"/>
    <n v="22"/>
    <n v="31992083.714996587"/>
  </r>
  <r>
    <x v="4"/>
    <x v="3"/>
    <x v="2"/>
    <x v="8"/>
    <x v="0"/>
    <x v="1"/>
    <x v="2"/>
    <x v="1"/>
    <n v="40"/>
    <n v="60383639.279275574"/>
  </r>
  <r>
    <x v="4"/>
    <x v="3"/>
    <x v="2"/>
    <x v="8"/>
    <x v="0"/>
    <x v="3"/>
    <x v="0"/>
    <x v="1"/>
    <n v="27"/>
    <n v="239784332.9153378"/>
  </r>
  <r>
    <x v="4"/>
    <x v="3"/>
    <x v="2"/>
    <x v="8"/>
    <x v="0"/>
    <x v="3"/>
    <x v="3"/>
    <x v="0"/>
    <n v="132"/>
    <n v="827623420.27206111"/>
  </r>
  <r>
    <x v="4"/>
    <x v="3"/>
    <x v="2"/>
    <x v="8"/>
    <x v="0"/>
    <x v="3"/>
    <x v="3"/>
    <x v="1"/>
    <n v="483"/>
    <n v="3058545913.8972802"/>
  </r>
  <r>
    <x v="4"/>
    <x v="3"/>
    <x v="2"/>
    <x v="8"/>
    <x v="0"/>
    <x v="3"/>
    <x v="4"/>
    <x v="0"/>
    <n v="121"/>
    <n v="292311692.94039613"/>
  </r>
  <r>
    <x v="4"/>
    <x v="3"/>
    <x v="2"/>
    <x v="8"/>
    <x v="0"/>
    <x v="3"/>
    <x v="4"/>
    <x v="1"/>
    <n v="707"/>
    <n v="1944861477.906122"/>
  </r>
  <r>
    <x v="4"/>
    <x v="3"/>
    <x v="2"/>
    <x v="8"/>
    <x v="0"/>
    <x v="3"/>
    <x v="1"/>
    <x v="0"/>
    <n v="122"/>
    <n v="285912172.56214648"/>
  </r>
  <r>
    <x v="4"/>
    <x v="3"/>
    <x v="2"/>
    <x v="8"/>
    <x v="0"/>
    <x v="3"/>
    <x v="1"/>
    <x v="1"/>
    <n v="557"/>
    <n v="1339181733.9475372"/>
  </r>
  <r>
    <x v="4"/>
    <x v="3"/>
    <x v="2"/>
    <x v="8"/>
    <x v="0"/>
    <x v="3"/>
    <x v="2"/>
    <x v="0"/>
    <n v="468"/>
    <n v="826517850.00081873"/>
  </r>
  <r>
    <x v="4"/>
    <x v="3"/>
    <x v="2"/>
    <x v="8"/>
    <x v="0"/>
    <x v="3"/>
    <x v="2"/>
    <x v="1"/>
    <n v="1023"/>
    <n v="1797188191.4623053"/>
  </r>
  <r>
    <x v="4"/>
    <x v="3"/>
    <x v="2"/>
    <x v="8"/>
    <x v="1"/>
    <x v="2"/>
    <x v="3"/>
    <x v="0"/>
    <n v="21"/>
    <n v="45307998"/>
  </r>
  <r>
    <x v="4"/>
    <x v="3"/>
    <x v="2"/>
    <x v="8"/>
    <x v="1"/>
    <x v="2"/>
    <x v="3"/>
    <x v="1"/>
    <n v="16"/>
    <n v="35973810"/>
  </r>
  <r>
    <x v="4"/>
    <x v="3"/>
    <x v="2"/>
    <x v="8"/>
    <x v="1"/>
    <x v="2"/>
    <x v="4"/>
    <x v="0"/>
    <n v="70"/>
    <n v="59034615"/>
  </r>
  <r>
    <x v="4"/>
    <x v="3"/>
    <x v="2"/>
    <x v="8"/>
    <x v="1"/>
    <x v="2"/>
    <x v="4"/>
    <x v="1"/>
    <n v="47"/>
    <n v="35471979"/>
  </r>
  <r>
    <x v="4"/>
    <x v="3"/>
    <x v="2"/>
    <x v="8"/>
    <x v="1"/>
    <x v="2"/>
    <x v="1"/>
    <x v="0"/>
    <n v="30"/>
    <n v="40023531"/>
  </r>
  <r>
    <x v="4"/>
    <x v="3"/>
    <x v="2"/>
    <x v="8"/>
    <x v="1"/>
    <x v="2"/>
    <x v="1"/>
    <x v="1"/>
    <n v="12"/>
    <n v="18891666"/>
  </r>
  <r>
    <x v="4"/>
    <x v="3"/>
    <x v="2"/>
    <x v="8"/>
    <x v="1"/>
    <x v="2"/>
    <x v="2"/>
    <x v="0"/>
    <n v="1"/>
    <n v="1137750"/>
  </r>
  <r>
    <x v="4"/>
    <x v="3"/>
    <x v="2"/>
    <x v="8"/>
    <x v="1"/>
    <x v="4"/>
    <x v="3"/>
    <x v="0"/>
    <n v="5"/>
    <n v="25660524.777026094"/>
  </r>
  <r>
    <x v="4"/>
    <x v="3"/>
    <x v="2"/>
    <x v="8"/>
    <x v="1"/>
    <x v="4"/>
    <x v="3"/>
    <x v="1"/>
    <n v="28"/>
    <n v="158473321.10795131"/>
  </r>
  <r>
    <x v="4"/>
    <x v="3"/>
    <x v="2"/>
    <x v="8"/>
    <x v="1"/>
    <x v="4"/>
    <x v="4"/>
    <x v="0"/>
    <n v="2"/>
    <n v="5241972.8191806804"/>
  </r>
  <r>
    <x v="4"/>
    <x v="3"/>
    <x v="2"/>
    <x v="8"/>
    <x v="1"/>
    <x v="4"/>
    <x v="4"/>
    <x v="1"/>
    <n v="29"/>
    <n v="71103845.407942861"/>
  </r>
  <r>
    <x v="4"/>
    <x v="3"/>
    <x v="2"/>
    <x v="8"/>
    <x v="1"/>
    <x v="4"/>
    <x v="1"/>
    <x v="1"/>
    <n v="4"/>
    <n v="10166284.271843821"/>
  </r>
  <r>
    <x v="4"/>
    <x v="3"/>
    <x v="2"/>
    <x v="8"/>
    <x v="1"/>
    <x v="4"/>
    <x v="2"/>
    <x v="0"/>
    <n v="1"/>
    <n v="1825508.6619749996"/>
  </r>
  <r>
    <x v="4"/>
    <x v="3"/>
    <x v="2"/>
    <x v="8"/>
    <x v="1"/>
    <x v="4"/>
    <x v="2"/>
    <x v="1"/>
    <n v="8"/>
    <n v="16609662.696841983"/>
  </r>
  <r>
    <x v="5"/>
    <x v="4"/>
    <x v="0"/>
    <x v="0"/>
    <x v="0"/>
    <x v="0"/>
    <x v="0"/>
    <x v="0"/>
    <n v="19"/>
    <n v="125945246.34483752"/>
  </r>
  <r>
    <x v="5"/>
    <x v="4"/>
    <x v="0"/>
    <x v="0"/>
    <x v="0"/>
    <x v="0"/>
    <x v="0"/>
    <x v="1"/>
    <n v="18"/>
    <n v="81170610.35988237"/>
  </r>
  <r>
    <x v="5"/>
    <x v="4"/>
    <x v="0"/>
    <x v="0"/>
    <x v="0"/>
    <x v="0"/>
    <x v="1"/>
    <x v="0"/>
    <n v="12"/>
    <n v="35020967.108197883"/>
  </r>
  <r>
    <x v="5"/>
    <x v="4"/>
    <x v="0"/>
    <x v="0"/>
    <x v="0"/>
    <x v="0"/>
    <x v="1"/>
    <x v="1"/>
    <n v="9"/>
    <n v="26220443.888872046"/>
  </r>
  <r>
    <x v="5"/>
    <x v="4"/>
    <x v="0"/>
    <x v="0"/>
    <x v="0"/>
    <x v="1"/>
    <x v="3"/>
    <x v="0"/>
    <n v="60"/>
    <n v="422185585.59382743"/>
  </r>
  <r>
    <x v="5"/>
    <x v="4"/>
    <x v="0"/>
    <x v="0"/>
    <x v="0"/>
    <x v="1"/>
    <x v="3"/>
    <x v="1"/>
    <n v="66"/>
    <n v="465910257.63175917"/>
  </r>
  <r>
    <x v="5"/>
    <x v="4"/>
    <x v="0"/>
    <x v="0"/>
    <x v="0"/>
    <x v="1"/>
    <x v="1"/>
    <x v="0"/>
    <n v="130"/>
    <n v="379393810.33881038"/>
  </r>
  <r>
    <x v="5"/>
    <x v="4"/>
    <x v="0"/>
    <x v="0"/>
    <x v="0"/>
    <x v="1"/>
    <x v="1"/>
    <x v="1"/>
    <n v="39"/>
    <n v="113621923.51844554"/>
  </r>
  <r>
    <x v="5"/>
    <x v="4"/>
    <x v="0"/>
    <x v="0"/>
    <x v="0"/>
    <x v="1"/>
    <x v="2"/>
    <x v="0"/>
    <n v="8"/>
    <n v="16401539.264400002"/>
  </r>
  <r>
    <x v="5"/>
    <x v="4"/>
    <x v="0"/>
    <x v="0"/>
    <x v="0"/>
    <x v="1"/>
    <x v="2"/>
    <x v="1"/>
    <n v="4"/>
    <n v="8200769.6322000008"/>
  </r>
  <r>
    <x v="5"/>
    <x v="4"/>
    <x v="0"/>
    <x v="0"/>
    <x v="1"/>
    <x v="2"/>
    <x v="0"/>
    <x v="0"/>
    <n v="11"/>
    <n v="166224000"/>
  </r>
  <r>
    <x v="5"/>
    <x v="4"/>
    <x v="0"/>
    <x v="0"/>
    <x v="1"/>
    <x v="2"/>
    <x v="0"/>
    <x v="1"/>
    <n v="7"/>
    <n v="90336999"/>
  </r>
  <r>
    <x v="5"/>
    <x v="4"/>
    <x v="0"/>
    <x v="0"/>
    <x v="1"/>
    <x v="2"/>
    <x v="3"/>
    <x v="0"/>
    <n v="26"/>
    <n v="247770270"/>
  </r>
  <r>
    <x v="5"/>
    <x v="4"/>
    <x v="0"/>
    <x v="0"/>
    <x v="1"/>
    <x v="2"/>
    <x v="3"/>
    <x v="1"/>
    <n v="18"/>
    <n v="154996839"/>
  </r>
  <r>
    <x v="5"/>
    <x v="4"/>
    <x v="0"/>
    <x v="0"/>
    <x v="1"/>
    <x v="2"/>
    <x v="4"/>
    <x v="0"/>
    <n v="7"/>
    <n v="42859713"/>
  </r>
  <r>
    <x v="5"/>
    <x v="4"/>
    <x v="0"/>
    <x v="0"/>
    <x v="1"/>
    <x v="2"/>
    <x v="4"/>
    <x v="1"/>
    <n v="2"/>
    <n v="10628025"/>
  </r>
  <r>
    <x v="5"/>
    <x v="4"/>
    <x v="0"/>
    <x v="0"/>
    <x v="1"/>
    <x v="2"/>
    <x v="1"/>
    <x v="0"/>
    <n v="7"/>
    <n v="43312959"/>
  </r>
  <r>
    <x v="5"/>
    <x v="4"/>
    <x v="0"/>
    <x v="0"/>
    <x v="1"/>
    <x v="2"/>
    <x v="1"/>
    <x v="1"/>
    <n v="6"/>
    <n v="29813250"/>
  </r>
  <r>
    <x v="5"/>
    <x v="4"/>
    <x v="0"/>
    <x v="0"/>
    <x v="1"/>
    <x v="4"/>
    <x v="0"/>
    <x v="0"/>
    <n v="1"/>
    <n v="4338936.1131750001"/>
  </r>
  <r>
    <x v="5"/>
    <x v="4"/>
    <x v="0"/>
    <x v="1"/>
    <x v="0"/>
    <x v="0"/>
    <x v="0"/>
    <x v="0"/>
    <n v="24"/>
    <n v="690547754.62450421"/>
  </r>
  <r>
    <x v="5"/>
    <x v="4"/>
    <x v="0"/>
    <x v="1"/>
    <x v="0"/>
    <x v="0"/>
    <x v="0"/>
    <x v="1"/>
    <n v="12"/>
    <n v="325398657.57966858"/>
  </r>
  <r>
    <x v="5"/>
    <x v="4"/>
    <x v="0"/>
    <x v="1"/>
    <x v="0"/>
    <x v="0"/>
    <x v="3"/>
    <x v="0"/>
    <n v="111"/>
    <n v="1583625260.7698374"/>
  </r>
  <r>
    <x v="5"/>
    <x v="4"/>
    <x v="0"/>
    <x v="1"/>
    <x v="0"/>
    <x v="0"/>
    <x v="3"/>
    <x v="1"/>
    <n v="63"/>
    <n v="786501874.61806357"/>
  </r>
  <r>
    <x v="5"/>
    <x v="4"/>
    <x v="0"/>
    <x v="1"/>
    <x v="0"/>
    <x v="0"/>
    <x v="4"/>
    <x v="0"/>
    <n v="74"/>
    <n v="495787038.03259456"/>
  </r>
  <r>
    <x v="5"/>
    <x v="4"/>
    <x v="0"/>
    <x v="1"/>
    <x v="0"/>
    <x v="0"/>
    <x v="4"/>
    <x v="1"/>
    <n v="43"/>
    <n v="309835943.41987008"/>
  </r>
  <r>
    <x v="5"/>
    <x v="4"/>
    <x v="0"/>
    <x v="1"/>
    <x v="0"/>
    <x v="0"/>
    <x v="1"/>
    <x v="0"/>
    <n v="92"/>
    <n v="463703635.32933557"/>
  </r>
  <r>
    <x v="5"/>
    <x v="4"/>
    <x v="0"/>
    <x v="1"/>
    <x v="0"/>
    <x v="0"/>
    <x v="1"/>
    <x v="1"/>
    <n v="17"/>
    <n v="73524604.071305335"/>
  </r>
  <r>
    <x v="5"/>
    <x v="4"/>
    <x v="0"/>
    <x v="1"/>
    <x v="0"/>
    <x v="0"/>
    <x v="2"/>
    <x v="0"/>
    <n v="29"/>
    <n v="96712180.542179957"/>
  </r>
  <r>
    <x v="5"/>
    <x v="4"/>
    <x v="0"/>
    <x v="1"/>
    <x v="0"/>
    <x v="1"/>
    <x v="3"/>
    <x v="0"/>
    <n v="134"/>
    <n v="1781171610.2539456"/>
  </r>
  <r>
    <x v="5"/>
    <x v="4"/>
    <x v="0"/>
    <x v="1"/>
    <x v="0"/>
    <x v="1"/>
    <x v="3"/>
    <x v="1"/>
    <n v="91"/>
    <n v="1108094574.5035088"/>
  </r>
  <r>
    <x v="5"/>
    <x v="4"/>
    <x v="0"/>
    <x v="1"/>
    <x v="0"/>
    <x v="1"/>
    <x v="4"/>
    <x v="0"/>
    <n v="75"/>
    <n v="478843920.11691481"/>
  </r>
  <r>
    <x v="5"/>
    <x v="4"/>
    <x v="0"/>
    <x v="1"/>
    <x v="0"/>
    <x v="1"/>
    <x v="4"/>
    <x v="1"/>
    <n v="65"/>
    <n v="459230412.05098712"/>
  </r>
  <r>
    <x v="5"/>
    <x v="4"/>
    <x v="0"/>
    <x v="1"/>
    <x v="0"/>
    <x v="1"/>
    <x v="1"/>
    <x v="0"/>
    <n v="58"/>
    <n v="253742595.33493128"/>
  </r>
  <r>
    <x v="5"/>
    <x v="4"/>
    <x v="0"/>
    <x v="1"/>
    <x v="0"/>
    <x v="1"/>
    <x v="1"/>
    <x v="1"/>
    <n v="15"/>
    <n v="66698101.390131608"/>
  </r>
  <r>
    <x v="5"/>
    <x v="4"/>
    <x v="0"/>
    <x v="1"/>
    <x v="0"/>
    <x v="1"/>
    <x v="2"/>
    <x v="0"/>
    <n v="103"/>
    <n v="335857850.73845387"/>
  </r>
  <r>
    <x v="5"/>
    <x v="4"/>
    <x v="0"/>
    <x v="1"/>
    <x v="0"/>
    <x v="1"/>
    <x v="2"/>
    <x v="1"/>
    <n v="9"/>
    <n v="27825094.225615479"/>
  </r>
  <r>
    <x v="5"/>
    <x v="4"/>
    <x v="0"/>
    <x v="1"/>
    <x v="1"/>
    <x v="2"/>
    <x v="3"/>
    <x v="0"/>
    <n v="101"/>
    <n v="378191724"/>
  </r>
  <r>
    <x v="5"/>
    <x v="4"/>
    <x v="0"/>
    <x v="1"/>
    <x v="1"/>
    <x v="2"/>
    <x v="3"/>
    <x v="1"/>
    <n v="67"/>
    <n v="276150663"/>
  </r>
  <r>
    <x v="5"/>
    <x v="4"/>
    <x v="0"/>
    <x v="1"/>
    <x v="1"/>
    <x v="2"/>
    <x v="4"/>
    <x v="0"/>
    <n v="13"/>
    <n v="30129231"/>
  </r>
  <r>
    <x v="5"/>
    <x v="4"/>
    <x v="0"/>
    <x v="1"/>
    <x v="1"/>
    <x v="2"/>
    <x v="4"/>
    <x v="1"/>
    <n v="10"/>
    <n v="27076797"/>
  </r>
  <r>
    <x v="5"/>
    <x v="4"/>
    <x v="0"/>
    <x v="1"/>
    <x v="1"/>
    <x v="2"/>
    <x v="1"/>
    <x v="0"/>
    <n v="14"/>
    <n v="19432989"/>
  </r>
  <r>
    <x v="5"/>
    <x v="4"/>
    <x v="0"/>
    <x v="1"/>
    <x v="1"/>
    <x v="2"/>
    <x v="1"/>
    <x v="1"/>
    <n v="8"/>
    <n v="12669246"/>
  </r>
  <r>
    <x v="5"/>
    <x v="4"/>
    <x v="0"/>
    <x v="1"/>
    <x v="1"/>
    <x v="2"/>
    <x v="2"/>
    <x v="0"/>
    <n v="19"/>
    <n v="26233794"/>
  </r>
  <r>
    <x v="5"/>
    <x v="4"/>
    <x v="0"/>
    <x v="1"/>
    <x v="1"/>
    <x v="2"/>
    <x v="2"/>
    <x v="1"/>
    <n v="2"/>
    <n v="1811646"/>
  </r>
  <r>
    <x v="5"/>
    <x v="4"/>
    <x v="0"/>
    <x v="1"/>
    <x v="1"/>
    <x v="3"/>
    <x v="3"/>
    <x v="0"/>
    <n v="256"/>
    <n v="979442895"/>
  </r>
  <r>
    <x v="5"/>
    <x v="4"/>
    <x v="0"/>
    <x v="1"/>
    <x v="1"/>
    <x v="3"/>
    <x v="3"/>
    <x v="1"/>
    <n v="281"/>
    <n v="834490848"/>
  </r>
  <r>
    <x v="5"/>
    <x v="4"/>
    <x v="0"/>
    <x v="1"/>
    <x v="1"/>
    <x v="3"/>
    <x v="4"/>
    <x v="0"/>
    <n v="9"/>
    <n v="36003471"/>
  </r>
  <r>
    <x v="5"/>
    <x v="4"/>
    <x v="0"/>
    <x v="1"/>
    <x v="1"/>
    <x v="3"/>
    <x v="4"/>
    <x v="1"/>
    <n v="2"/>
    <n v="3604374"/>
  </r>
  <r>
    <x v="5"/>
    <x v="4"/>
    <x v="0"/>
    <x v="1"/>
    <x v="1"/>
    <x v="3"/>
    <x v="1"/>
    <x v="0"/>
    <n v="468"/>
    <n v="1407177147"/>
  </r>
  <r>
    <x v="5"/>
    <x v="4"/>
    <x v="0"/>
    <x v="1"/>
    <x v="1"/>
    <x v="3"/>
    <x v="1"/>
    <x v="1"/>
    <n v="508"/>
    <n v="1261626219"/>
  </r>
  <r>
    <x v="5"/>
    <x v="4"/>
    <x v="0"/>
    <x v="2"/>
    <x v="0"/>
    <x v="0"/>
    <x v="0"/>
    <x v="0"/>
    <n v="1299"/>
    <n v="20207007590.736397"/>
  </r>
  <r>
    <x v="5"/>
    <x v="4"/>
    <x v="0"/>
    <x v="2"/>
    <x v="0"/>
    <x v="0"/>
    <x v="0"/>
    <x v="1"/>
    <n v="1471"/>
    <n v="23968133805.459053"/>
  </r>
  <r>
    <x v="5"/>
    <x v="4"/>
    <x v="0"/>
    <x v="2"/>
    <x v="0"/>
    <x v="0"/>
    <x v="3"/>
    <x v="0"/>
    <n v="1219"/>
    <n v="5969074778.4449091"/>
  </r>
  <r>
    <x v="5"/>
    <x v="4"/>
    <x v="0"/>
    <x v="2"/>
    <x v="0"/>
    <x v="0"/>
    <x v="3"/>
    <x v="1"/>
    <n v="1987"/>
    <n v="10284923648.938442"/>
  </r>
  <r>
    <x v="5"/>
    <x v="4"/>
    <x v="0"/>
    <x v="2"/>
    <x v="0"/>
    <x v="0"/>
    <x v="1"/>
    <x v="0"/>
    <n v="1108"/>
    <n v="4078421003.7343488"/>
  </r>
  <r>
    <x v="5"/>
    <x v="4"/>
    <x v="0"/>
    <x v="2"/>
    <x v="0"/>
    <x v="0"/>
    <x v="1"/>
    <x v="1"/>
    <n v="1596"/>
    <n v="5847833757.569665"/>
  </r>
  <r>
    <x v="5"/>
    <x v="4"/>
    <x v="0"/>
    <x v="2"/>
    <x v="0"/>
    <x v="1"/>
    <x v="0"/>
    <x v="0"/>
    <n v="302"/>
    <n v="3994457215.1092725"/>
  </r>
  <r>
    <x v="5"/>
    <x v="4"/>
    <x v="0"/>
    <x v="2"/>
    <x v="0"/>
    <x v="1"/>
    <x v="0"/>
    <x v="1"/>
    <n v="252"/>
    <n v="3403607773.2335958"/>
  </r>
  <r>
    <x v="5"/>
    <x v="4"/>
    <x v="0"/>
    <x v="2"/>
    <x v="0"/>
    <x v="1"/>
    <x v="3"/>
    <x v="0"/>
    <n v="630"/>
    <n v="3019788454.6716084"/>
  </r>
  <r>
    <x v="5"/>
    <x v="4"/>
    <x v="0"/>
    <x v="2"/>
    <x v="0"/>
    <x v="1"/>
    <x v="3"/>
    <x v="1"/>
    <n v="1024"/>
    <n v="4918999974.6154137"/>
  </r>
  <r>
    <x v="5"/>
    <x v="4"/>
    <x v="0"/>
    <x v="2"/>
    <x v="0"/>
    <x v="1"/>
    <x v="1"/>
    <x v="0"/>
    <n v="612"/>
    <n v="2243992574.6315932"/>
  </r>
  <r>
    <x v="5"/>
    <x v="4"/>
    <x v="0"/>
    <x v="2"/>
    <x v="0"/>
    <x v="1"/>
    <x v="1"/>
    <x v="1"/>
    <n v="786"/>
    <n v="2887247054.3922534"/>
  </r>
  <r>
    <x v="5"/>
    <x v="4"/>
    <x v="0"/>
    <x v="2"/>
    <x v="0"/>
    <x v="3"/>
    <x v="0"/>
    <x v="0"/>
    <n v="6"/>
    <n v="99611428.884012267"/>
  </r>
  <r>
    <x v="5"/>
    <x v="4"/>
    <x v="0"/>
    <x v="2"/>
    <x v="0"/>
    <x v="3"/>
    <x v="0"/>
    <x v="1"/>
    <n v="5"/>
    <n v="65532192.848718747"/>
  </r>
  <r>
    <x v="5"/>
    <x v="4"/>
    <x v="0"/>
    <x v="2"/>
    <x v="0"/>
    <x v="3"/>
    <x v="1"/>
    <x v="0"/>
    <n v="5"/>
    <n v="17701964.062199995"/>
  </r>
  <r>
    <x v="5"/>
    <x v="4"/>
    <x v="0"/>
    <x v="2"/>
    <x v="0"/>
    <x v="3"/>
    <x v="1"/>
    <x v="1"/>
    <n v="6"/>
    <n v="26230301.848349996"/>
  </r>
  <r>
    <x v="5"/>
    <x v="4"/>
    <x v="0"/>
    <x v="2"/>
    <x v="1"/>
    <x v="2"/>
    <x v="3"/>
    <x v="0"/>
    <n v="3"/>
    <n v="12608808"/>
  </r>
  <r>
    <x v="5"/>
    <x v="4"/>
    <x v="0"/>
    <x v="2"/>
    <x v="1"/>
    <x v="2"/>
    <x v="3"/>
    <x v="1"/>
    <n v="2"/>
    <n v="5338674"/>
  </r>
  <r>
    <x v="5"/>
    <x v="4"/>
    <x v="0"/>
    <x v="2"/>
    <x v="1"/>
    <x v="2"/>
    <x v="1"/>
    <x v="0"/>
    <n v="1"/>
    <n v="130860"/>
  </r>
  <r>
    <x v="5"/>
    <x v="4"/>
    <x v="0"/>
    <x v="2"/>
    <x v="1"/>
    <x v="2"/>
    <x v="1"/>
    <x v="1"/>
    <n v="4"/>
    <n v="5158830"/>
  </r>
  <r>
    <x v="5"/>
    <x v="4"/>
    <x v="0"/>
    <x v="2"/>
    <x v="1"/>
    <x v="4"/>
    <x v="0"/>
    <x v="0"/>
    <n v="17"/>
    <n v="264628348.6847344"/>
  </r>
  <r>
    <x v="5"/>
    <x v="4"/>
    <x v="0"/>
    <x v="2"/>
    <x v="1"/>
    <x v="4"/>
    <x v="0"/>
    <x v="1"/>
    <n v="15"/>
    <n v="244482064.01884431"/>
  </r>
  <r>
    <x v="5"/>
    <x v="4"/>
    <x v="0"/>
    <x v="2"/>
    <x v="1"/>
    <x v="4"/>
    <x v="3"/>
    <x v="0"/>
    <n v="39"/>
    <n v="190919423.38353768"/>
  </r>
  <r>
    <x v="5"/>
    <x v="4"/>
    <x v="0"/>
    <x v="2"/>
    <x v="1"/>
    <x v="4"/>
    <x v="3"/>
    <x v="1"/>
    <n v="103"/>
    <n v="509738030.25872636"/>
  </r>
  <r>
    <x v="5"/>
    <x v="4"/>
    <x v="0"/>
    <x v="2"/>
    <x v="1"/>
    <x v="4"/>
    <x v="1"/>
    <x v="0"/>
    <n v="46"/>
    <n v="169338703.66962615"/>
  </r>
  <r>
    <x v="5"/>
    <x v="4"/>
    <x v="0"/>
    <x v="2"/>
    <x v="1"/>
    <x v="4"/>
    <x v="1"/>
    <x v="1"/>
    <n v="55"/>
    <n v="201508447.5172182"/>
  </r>
  <r>
    <x v="5"/>
    <x v="4"/>
    <x v="0"/>
    <x v="3"/>
    <x v="0"/>
    <x v="0"/>
    <x v="0"/>
    <x v="0"/>
    <n v="18"/>
    <n v="360362852.42929029"/>
  </r>
  <r>
    <x v="5"/>
    <x v="4"/>
    <x v="0"/>
    <x v="3"/>
    <x v="0"/>
    <x v="0"/>
    <x v="0"/>
    <x v="1"/>
    <n v="11"/>
    <n v="233829378.55570871"/>
  </r>
  <r>
    <x v="5"/>
    <x v="4"/>
    <x v="0"/>
    <x v="3"/>
    <x v="0"/>
    <x v="0"/>
    <x v="3"/>
    <x v="0"/>
    <n v="104"/>
    <n v="996221621.45993102"/>
  </r>
  <r>
    <x v="5"/>
    <x v="4"/>
    <x v="0"/>
    <x v="3"/>
    <x v="0"/>
    <x v="0"/>
    <x v="3"/>
    <x v="1"/>
    <n v="67"/>
    <n v="630439641.95721579"/>
  </r>
  <r>
    <x v="5"/>
    <x v="4"/>
    <x v="0"/>
    <x v="3"/>
    <x v="0"/>
    <x v="0"/>
    <x v="4"/>
    <x v="0"/>
    <n v="12"/>
    <n v="65869360.161338046"/>
  </r>
  <r>
    <x v="5"/>
    <x v="4"/>
    <x v="0"/>
    <x v="3"/>
    <x v="0"/>
    <x v="0"/>
    <x v="4"/>
    <x v="1"/>
    <n v="18"/>
    <n v="97102731.029547021"/>
  </r>
  <r>
    <x v="5"/>
    <x v="4"/>
    <x v="0"/>
    <x v="3"/>
    <x v="0"/>
    <x v="0"/>
    <x v="1"/>
    <x v="0"/>
    <n v="8"/>
    <n v="27962304.599617898"/>
  </r>
  <r>
    <x v="5"/>
    <x v="4"/>
    <x v="0"/>
    <x v="3"/>
    <x v="0"/>
    <x v="0"/>
    <x v="1"/>
    <x v="1"/>
    <n v="9"/>
    <n v="28484253.095417455"/>
  </r>
  <r>
    <x v="5"/>
    <x v="4"/>
    <x v="0"/>
    <x v="3"/>
    <x v="0"/>
    <x v="0"/>
    <x v="2"/>
    <x v="0"/>
    <n v="4"/>
    <n v="10912291.859923434"/>
  </r>
  <r>
    <x v="5"/>
    <x v="4"/>
    <x v="0"/>
    <x v="3"/>
    <x v="0"/>
    <x v="0"/>
    <x v="2"/>
    <x v="1"/>
    <n v="1"/>
    <n v="2224121.6304882923"/>
  </r>
  <r>
    <x v="5"/>
    <x v="4"/>
    <x v="0"/>
    <x v="3"/>
    <x v="0"/>
    <x v="1"/>
    <x v="3"/>
    <x v="0"/>
    <n v="614"/>
    <n v="5811725334.13027"/>
  </r>
  <r>
    <x v="5"/>
    <x v="4"/>
    <x v="0"/>
    <x v="3"/>
    <x v="0"/>
    <x v="1"/>
    <x v="3"/>
    <x v="1"/>
    <n v="627"/>
    <n v="5763151108.9217434"/>
  </r>
  <r>
    <x v="5"/>
    <x v="4"/>
    <x v="0"/>
    <x v="3"/>
    <x v="0"/>
    <x v="1"/>
    <x v="4"/>
    <x v="0"/>
    <n v="80"/>
    <n v="439129067.74225366"/>
  </r>
  <r>
    <x v="5"/>
    <x v="4"/>
    <x v="0"/>
    <x v="3"/>
    <x v="0"/>
    <x v="1"/>
    <x v="4"/>
    <x v="1"/>
    <n v="151"/>
    <n v="814584021.41453326"/>
  </r>
  <r>
    <x v="5"/>
    <x v="4"/>
    <x v="0"/>
    <x v="3"/>
    <x v="0"/>
    <x v="1"/>
    <x v="1"/>
    <x v="0"/>
    <n v="97"/>
    <n v="339042943.27036703"/>
  </r>
  <r>
    <x v="5"/>
    <x v="4"/>
    <x v="0"/>
    <x v="3"/>
    <x v="0"/>
    <x v="1"/>
    <x v="1"/>
    <x v="1"/>
    <n v="143"/>
    <n v="452583132.51607734"/>
  </r>
  <r>
    <x v="5"/>
    <x v="4"/>
    <x v="0"/>
    <x v="3"/>
    <x v="0"/>
    <x v="1"/>
    <x v="2"/>
    <x v="0"/>
    <n v="132"/>
    <n v="360105631.37747335"/>
  </r>
  <r>
    <x v="5"/>
    <x v="4"/>
    <x v="0"/>
    <x v="3"/>
    <x v="0"/>
    <x v="1"/>
    <x v="2"/>
    <x v="1"/>
    <n v="9"/>
    <n v="20017094.67439463"/>
  </r>
  <r>
    <x v="5"/>
    <x v="4"/>
    <x v="0"/>
    <x v="3"/>
    <x v="1"/>
    <x v="2"/>
    <x v="3"/>
    <x v="0"/>
    <n v="11"/>
    <n v="55872714"/>
  </r>
  <r>
    <x v="5"/>
    <x v="4"/>
    <x v="0"/>
    <x v="3"/>
    <x v="1"/>
    <x v="2"/>
    <x v="4"/>
    <x v="0"/>
    <n v="1"/>
    <n v="2864832"/>
  </r>
  <r>
    <x v="5"/>
    <x v="4"/>
    <x v="0"/>
    <x v="3"/>
    <x v="1"/>
    <x v="2"/>
    <x v="1"/>
    <x v="0"/>
    <n v="1"/>
    <n v="2666664"/>
  </r>
  <r>
    <x v="5"/>
    <x v="4"/>
    <x v="0"/>
    <x v="4"/>
    <x v="0"/>
    <x v="0"/>
    <x v="0"/>
    <x v="0"/>
    <n v="172"/>
    <n v="2317254926.743855"/>
  </r>
  <r>
    <x v="5"/>
    <x v="4"/>
    <x v="0"/>
    <x v="4"/>
    <x v="0"/>
    <x v="0"/>
    <x v="0"/>
    <x v="1"/>
    <n v="101"/>
    <n v="1250411671.6803353"/>
  </r>
  <r>
    <x v="5"/>
    <x v="4"/>
    <x v="0"/>
    <x v="4"/>
    <x v="0"/>
    <x v="0"/>
    <x v="3"/>
    <x v="0"/>
    <n v="126"/>
    <n v="917571581.52370846"/>
  </r>
  <r>
    <x v="5"/>
    <x v="4"/>
    <x v="0"/>
    <x v="4"/>
    <x v="0"/>
    <x v="0"/>
    <x v="3"/>
    <x v="1"/>
    <n v="85"/>
    <n v="575152777.07565641"/>
  </r>
  <r>
    <x v="5"/>
    <x v="4"/>
    <x v="0"/>
    <x v="4"/>
    <x v="0"/>
    <x v="0"/>
    <x v="4"/>
    <x v="0"/>
    <n v="12"/>
    <n v="57998245.191918746"/>
  </r>
  <r>
    <x v="5"/>
    <x v="4"/>
    <x v="0"/>
    <x v="4"/>
    <x v="0"/>
    <x v="0"/>
    <x v="4"/>
    <x v="1"/>
    <n v="7"/>
    <n v="30435824.927113976"/>
  </r>
  <r>
    <x v="5"/>
    <x v="4"/>
    <x v="0"/>
    <x v="4"/>
    <x v="0"/>
    <x v="0"/>
    <x v="1"/>
    <x v="0"/>
    <n v="31"/>
    <n v="79029078.695977271"/>
  </r>
  <r>
    <x v="5"/>
    <x v="4"/>
    <x v="0"/>
    <x v="4"/>
    <x v="0"/>
    <x v="0"/>
    <x v="1"/>
    <x v="1"/>
    <n v="48"/>
    <n v="122054780.29449295"/>
  </r>
  <r>
    <x v="5"/>
    <x v="4"/>
    <x v="0"/>
    <x v="4"/>
    <x v="0"/>
    <x v="0"/>
    <x v="2"/>
    <x v="0"/>
    <n v="11"/>
    <n v="21723232.388518926"/>
  </r>
  <r>
    <x v="5"/>
    <x v="4"/>
    <x v="0"/>
    <x v="4"/>
    <x v="0"/>
    <x v="0"/>
    <x v="2"/>
    <x v="1"/>
    <n v="1"/>
    <n v="1902779.7261299998"/>
  </r>
  <r>
    <x v="5"/>
    <x v="4"/>
    <x v="0"/>
    <x v="4"/>
    <x v="0"/>
    <x v="1"/>
    <x v="3"/>
    <x v="0"/>
    <n v="2176"/>
    <n v="14659243301.502529"/>
  </r>
  <r>
    <x v="5"/>
    <x v="4"/>
    <x v="0"/>
    <x v="4"/>
    <x v="0"/>
    <x v="1"/>
    <x v="3"/>
    <x v="1"/>
    <n v="2613"/>
    <n v="16981238574.418003"/>
  </r>
  <r>
    <x v="5"/>
    <x v="4"/>
    <x v="0"/>
    <x v="4"/>
    <x v="0"/>
    <x v="1"/>
    <x v="4"/>
    <x v="0"/>
    <n v="310"/>
    <n v="993214950.36377299"/>
  </r>
  <r>
    <x v="5"/>
    <x v="4"/>
    <x v="0"/>
    <x v="4"/>
    <x v="0"/>
    <x v="1"/>
    <x v="4"/>
    <x v="1"/>
    <n v="474"/>
    <n v="1489306275.1967466"/>
  </r>
  <r>
    <x v="5"/>
    <x v="4"/>
    <x v="0"/>
    <x v="4"/>
    <x v="0"/>
    <x v="1"/>
    <x v="1"/>
    <x v="0"/>
    <n v="1983"/>
    <n v="5336922905.8728142"/>
  </r>
  <r>
    <x v="5"/>
    <x v="4"/>
    <x v="0"/>
    <x v="4"/>
    <x v="0"/>
    <x v="1"/>
    <x v="1"/>
    <x v="1"/>
    <n v="2525"/>
    <n v="6762854286.5131741"/>
  </r>
  <r>
    <x v="5"/>
    <x v="4"/>
    <x v="0"/>
    <x v="4"/>
    <x v="0"/>
    <x v="1"/>
    <x v="2"/>
    <x v="0"/>
    <n v="618"/>
    <n v="1489261616.0802624"/>
  </r>
  <r>
    <x v="5"/>
    <x v="4"/>
    <x v="0"/>
    <x v="4"/>
    <x v="0"/>
    <x v="1"/>
    <x v="2"/>
    <x v="1"/>
    <n v="658"/>
    <n v="1658170279.9814985"/>
  </r>
  <r>
    <x v="5"/>
    <x v="4"/>
    <x v="0"/>
    <x v="4"/>
    <x v="0"/>
    <x v="3"/>
    <x v="0"/>
    <x v="0"/>
    <n v="7"/>
    <n v="70310083.045187041"/>
  </r>
  <r>
    <x v="5"/>
    <x v="4"/>
    <x v="0"/>
    <x v="4"/>
    <x v="0"/>
    <x v="3"/>
    <x v="0"/>
    <x v="1"/>
    <n v="3"/>
    <n v="32370493.623749994"/>
  </r>
  <r>
    <x v="5"/>
    <x v="4"/>
    <x v="0"/>
    <x v="4"/>
    <x v="0"/>
    <x v="3"/>
    <x v="3"/>
    <x v="0"/>
    <n v="5"/>
    <n v="36582919.339151084"/>
  </r>
  <r>
    <x v="5"/>
    <x v="4"/>
    <x v="0"/>
    <x v="4"/>
    <x v="0"/>
    <x v="3"/>
    <x v="2"/>
    <x v="0"/>
    <n v="19"/>
    <n v="35790136.364240877"/>
  </r>
  <r>
    <x v="5"/>
    <x v="4"/>
    <x v="0"/>
    <x v="4"/>
    <x v="0"/>
    <x v="3"/>
    <x v="2"/>
    <x v="1"/>
    <n v="44"/>
    <n v="66978036.374287471"/>
  </r>
  <r>
    <x v="5"/>
    <x v="4"/>
    <x v="0"/>
    <x v="4"/>
    <x v="1"/>
    <x v="2"/>
    <x v="0"/>
    <x v="0"/>
    <n v="4"/>
    <n v="22950000"/>
  </r>
  <r>
    <x v="5"/>
    <x v="4"/>
    <x v="0"/>
    <x v="4"/>
    <x v="1"/>
    <x v="2"/>
    <x v="0"/>
    <x v="1"/>
    <n v="1"/>
    <n v="11000001"/>
  </r>
  <r>
    <x v="5"/>
    <x v="4"/>
    <x v="0"/>
    <x v="4"/>
    <x v="1"/>
    <x v="2"/>
    <x v="3"/>
    <x v="0"/>
    <n v="535"/>
    <n v="2972777262"/>
  </r>
  <r>
    <x v="5"/>
    <x v="4"/>
    <x v="0"/>
    <x v="4"/>
    <x v="1"/>
    <x v="2"/>
    <x v="3"/>
    <x v="1"/>
    <n v="468"/>
    <n v="2064264735"/>
  </r>
  <r>
    <x v="5"/>
    <x v="4"/>
    <x v="0"/>
    <x v="4"/>
    <x v="1"/>
    <x v="2"/>
    <x v="4"/>
    <x v="0"/>
    <n v="73"/>
    <n v="310556691"/>
  </r>
  <r>
    <x v="5"/>
    <x v="4"/>
    <x v="0"/>
    <x v="4"/>
    <x v="1"/>
    <x v="2"/>
    <x v="4"/>
    <x v="1"/>
    <n v="62"/>
    <n v="196584729"/>
  </r>
  <r>
    <x v="5"/>
    <x v="4"/>
    <x v="0"/>
    <x v="4"/>
    <x v="1"/>
    <x v="2"/>
    <x v="1"/>
    <x v="0"/>
    <n v="235"/>
    <n v="762174888"/>
  </r>
  <r>
    <x v="5"/>
    <x v="4"/>
    <x v="0"/>
    <x v="4"/>
    <x v="1"/>
    <x v="2"/>
    <x v="1"/>
    <x v="1"/>
    <n v="315"/>
    <n v="825668961"/>
  </r>
  <r>
    <x v="5"/>
    <x v="4"/>
    <x v="0"/>
    <x v="4"/>
    <x v="1"/>
    <x v="2"/>
    <x v="2"/>
    <x v="0"/>
    <n v="6"/>
    <n v="11383038"/>
  </r>
  <r>
    <x v="5"/>
    <x v="4"/>
    <x v="0"/>
    <x v="4"/>
    <x v="1"/>
    <x v="2"/>
    <x v="2"/>
    <x v="1"/>
    <n v="13"/>
    <n v="18299067"/>
  </r>
  <r>
    <x v="5"/>
    <x v="4"/>
    <x v="0"/>
    <x v="4"/>
    <x v="1"/>
    <x v="4"/>
    <x v="3"/>
    <x v="0"/>
    <n v="6"/>
    <n v="43842176.20037964"/>
  </r>
  <r>
    <x v="5"/>
    <x v="4"/>
    <x v="0"/>
    <x v="4"/>
    <x v="1"/>
    <x v="4"/>
    <x v="3"/>
    <x v="1"/>
    <n v="5"/>
    <n v="32954049.490121935"/>
  </r>
  <r>
    <x v="5"/>
    <x v="4"/>
    <x v="0"/>
    <x v="4"/>
    <x v="1"/>
    <x v="4"/>
    <x v="4"/>
    <x v="1"/>
    <n v="1"/>
    <n v="6049059.0162749998"/>
  </r>
  <r>
    <x v="5"/>
    <x v="4"/>
    <x v="0"/>
    <x v="4"/>
    <x v="1"/>
    <x v="4"/>
    <x v="1"/>
    <x v="0"/>
    <n v="3"/>
    <n v="7689199.0245750006"/>
  </r>
  <r>
    <x v="5"/>
    <x v="4"/>
    <x v="0"/>
    <x v="4"/>
    <x v="1"/>
    <x v="4"/>
    <x v="1"/>
    <x v="1"/>
    <n v="9"/>
    <n v="22722281.071940735"/>
  </r>
  <r>
    <x v="5"/>
    <x v="4"/>
    <x v="0"/>
    <x v="4"/>
    <x v="1"/>
    <x v="4"/>
    <x v="2"/>
    <x v="0"/>
    <n v="5"/>
    <n v="9412103.8914749995"/>
  </r>
  <r>
    <x v="5"/>
    <x v="4"/>
    <x v="0"/>
    <x v="4"/>
    <x v="1"/>
    <x v="4"/>
    <x v="2"/>
    <x v="1"/>
    <n v="6"/>
    <n v="10988857.826606251"/>
  </r>
  <r>
    <x v="5"/>
    <x v="4"/>
    <x v="0"/>
    <x v="5"/>
    <x v="0"/>
    <x v="0"/>
    <x v="0"/>
    <x v="0"/>
    <n v="36"/>
    <n v="344872675.39389855"/>
  </r>
  <r>
    <x v="5"/>
    <x v="4"/>
    <x v="0"/>
    <x v="5"/>
    <x v="0"/>
    <x v="0"/>
    <x v="0"/>
    <x v="1"/>
    <n v="27"/>
    <n v="250735982.20706365"/>
  </r>
  <r>
    <x v="5"/>
    <x v="4"/>
    <x v="0"/>
    <x v="5"/>
    <x v="0"/>
    <x v="0"/>
    <x v="3"/>
    <x v="0"/>
    <n v="403"/>
    <n v="3460401801.6853271"/>
  </r>
  <r>
    <x v="5"/>
    <x v="4"/>
    <x v="0"/>
    <x v="5"/>
    <x v="0"/>
    <x v="0"/>
    <x v="3"/>
    <x v="1"/>
    <n v="132"/>
    <n v="960614954.16760552"/>
  </r>
  <r>
    <x v="5"/>
    <x v="4"/>
    <x v="0"/>
    <x v="5"/>
    <x v="0"/>
    <x v="0"/>
    <x v="4"/>
    <x v="0"/>
    <n v="3"/>
    <n v="16240013.670711664"/>
  </r>
  <r>
    <x v="5"/>
    <x v="4"/>
    <x v="0"/>
    <x v="5"/>
    <x v="0"/>
    <x v="0"/>
    <x v="4"/>
    <x v="1"/>
    <n v="4"/>
    <n v="23556741.958815657"/>
  </r>
  <r>
    <x v="5"/>
    <x v="4"/>
    <x v="0"/>
    <x v="5"/>
    <x v="0"/>
    <x v="0"/>
    <x v="1"/>
    <x v="0"/>
    <n v="25"/>
    <n v="73933973.24410671"/>
  </r>
  <r>
    <x v="5"/>
    <x v="4"/>
    <x v="0"/>
    <x v="5"/>
    <x v="0"/>
    <x v="0"/>
    <x v="1"/>
    <x v="1"/>
    <n v="87"/>
    <n v="264937974.37748984"/>
  </r>
  <r>
    <x v="5"/>
    <x v="4"/>
    <x v="0"/>
    <x v="5"/>
    <x v="0"/>
    <x v="0"/>
    <x v="2"/>
    <x v="0"/>
    <n v="44"/>
    <n v="97782784.105815023"/>
  </r>
  <r>
    <x v="5"/>
    <x v="4"/>
    <x v="0"/>
    <x v="5"/>
    <x v="0"/>
    <x v="0"/>
    <x v="2"/>
    <x v="1"/>
    <n v="5"/>
    <n v="10452236.193843752"/>
  </r>
  <r>
    <x v="5"/>
    <x v="4"/>
    <x v="0"/>
    <x v="5"/>
    <x v="0"/>
    <x v="1"/>
    <x v="3"/>
    <x v="0"/>
    <n v="349"/>
    <n v="2905006497.4469457"/>
  </r>
  <r>
    <x v="5"/>
    <x v="4"/>
    <x v="0"/>
    <x v="5"/>
    <x v="0"/>
    <x v="1"/>
    <x v="3"/>
    <x v="1"/>
    <n v="432"/>
    <n v="3344497178.3290067"/>
  </r>
  <r>
    <x v="5"/>
    <x v="4"/>
    <x v="0"/>
    <x v="5"/>
    <x v="0"/>
    <x v="1"/>
    <x v="4"/>
    <x v="0"/>
    <n v="15"/>
    <n v="69843112.691777483"/>
  </r>
  <r>
    <x v="5"/>
    <x v="4"/>
    <x v="0"/>
    <x v="5"/>
    <x v="0"/>
    <x v="1"/>
    <x v="4"/>
    <x v="1"/>
    <n v="11"/>
    <n v="40345850.73758544"/>
  </r>
  <r>
    <x v="5"/>
    <x v="4"/>
    <x v="0"/>
    <x v="5"/>
    <x v="0"/>
    <x v="1"/>
    <x v="1"/>
    <x v="0"/>
    <n v="50"/>
    <n v="151724281.44750491"/>
  </r>
  <r>
    <x v="5"/>
    <x v="4"/>
    <x v="0"/>
    <x v="5"/>
    <x v="0"/>
    <x v="1"/>
    <x v="1"/>
    <x v="1"/>
    <n v="143"/>
    <n v="431007285.88759661"/>
  </r>
  <r>
    <x v="5"/>
    <x v="4"/>
    <x v="0"/>
    <x v="5"/>
    <x v="0"/>
    <x v="1"/>
    <x v="2"/>
    <x v="0"/>
    <n v="7"/>
    <n v="15464564.601540001"/>
  </r>
  <r>
    <x v="5"/>
    <x v="4"/>
    <x v="0"/>
    <x v="5"/>
    <x v="1"/>
    <x v="2"/>
    <x v="3"/>
    <x v="0"/>
    <n v="101"/>
    <n v="508698599.63499999"/>
  </r>
  <r>
    <x v="5"/>
    <x v="4"/>
    <x v="0"/>
    <x v="5"/>
    <x v="1"/>
    <x v="2"/>
    <x v="3"/>
    <x v="1"/>
    <n v="113"/>
    <n v="589605072.76666665"/>
  </r>
  <r>
    <x v="5"/>
    <x v="4"/>
    <x v="0"/>
    <x v="5"/>
    <x v="1"/>
    <x v="2"/>
    <x v="4"/>
    <x v="0"/>
    <n v="3"/>
    <n v="8265969.0150000006"/>
  </r>
  <r>
    <x v="5"/>
    <x v="4"/>
    <x v="0"/>
    <x v="5"/>
    <x v="1"/>
    <x v="2"/>
    <x v="4"/>
    <x v="1"/>
    <n v="1"/>
    <n v="4739111.82"/>
  </r>
  <r>
    <x v="5"/>
    <x v="4"/>
    <x v="0"/>
    <x v="5"/>
    <x v="1"/>
    <x v="2"/>
    <x v="1"/>
    <x v="0"/>
    <n v="9"/>
    <n v="26314980"/>
  </r>
  <r>
    <x v="5"/>
    <x v="4"/>
    <x v="0"/>
    <x v="5"/>
    <x v="1"/>
    <x v="2"/>
    <x v="1"/>
    <x v="1"/>
    <n v="25"/>
    <n v="96204928.349999994"/>
  </r>
  <r>
    <x v="5"/>
    <x v="4"/>
    <x v="0"/>
    <x v="5"/>
    <x v="1"/>
    <x v="2"/>
    <x v="2"/>
    <x v="0"/>
    <n v="11"/>
    <n v="41944335"/>
  </r>
  <r>
    <x v="5"/>
    <x v="4"/>
    <x v="0"/>
    <x v="5"/>
    <x v="1"/>
    <x v="4"/>
    <x v="0"/>
    <x v="0"/>
    <n v="2"/>
    <n v="16900944.092472021"/>
  </r>
  <r>
    <x v="5"/>
    <x v="4"/>
    <x v="0"/>
    <x v="5"/>
    <x v="1"/>
    <x v="4"/>
    <x v="0"/>
    <x v="1"/>
    <n v="2"/>
    <n v="15622676.838858731"/>
  </r>
  <r>
    <x v="5"/>
    <x v="4"/>
    <x v="0"/>
    <x v="5"/>
    <x v="1"/>
    <x v="4"/>
    <x v="3"/>
    <x v="0"/>
    <n v="29"/>
    <n v="238116956.08511907"/>
  </r>
  <r>
    <x v="5"/>
    <x v="4"/>
    <x v="0"/>
    <x v="5"/>
    <x v="1"/>
    <x v="4"/>
    <x v="3"/>
    <x v="1"/>
    <n v="13"/>
    <n v="100132673.20777202"/>
  </r>
  <r>
    <x v="5"/>
    <x v="4"/>
    <x v="0"/>
    <x v="5"/>
    <x v="1"/>
    <x v="4"/>
    <x v="1"/>
    <x v="0"/>
    <n v="21"/>
    <n v="63054159.901374206"/>
  </r>
  <r>
    <x v="5"/>
    <x v="4"/>
    <x v="0"/>
    <x v="5"/>
    <x v="1"/>
    <x v="4"/>
    <x v="1"/>
    <x v="1"/>
    <n v="22"/>
    <n v="67056348.823268153"/>
  </r>
  <r>
    <x v="5"/>
    <x v="4"/>
    <x v="0"/>
    <x v="5"/>
    <x v="1"/>
    <x v="4"/>
    <x v="2"/>
    <x v="0"/>
    <n v="9"/>
    <n v="20058648.086025"/>
  </r>
  <r>
    <x v="5"/>
    <x v="4"/>
    <x v="0"/>
    <x v="5"/>
    <x v="1"/>
    <x v="4"/>
    <x v="2"/>
    <x v="1"/>
    <n v="1"/>
    <n v="2090447.2387687503"/>
  </r>
  <r>
    <x v="5"/>
    <x v="4"/>
    <x v="0"/>
    <x v="5"/>
    <x v="1"/>
    <x v="3"/>
    <x v="3"/>
    <x v="0"/>
    <n v="19"/>
    <n v="197767200"/>
  </r>
  <r>
    <x v="5"/>
    <x v="4"/>
    <x v="0"/>
    <x v="5"/>
    <x v="1"/>
    <x v="3"/>
    <x v="3"/>
    <x v="1"/>
    <n v="9"/>
    <n v="91524444"/>
  </r>
  <r>
    <x v="5"/>
    <x v="4"/>
    <x v="0"/>
    <x v="6"/>
    <x v="0"/>
    <x v="0"/>
    <x v="0"/>
    <x v="0"/>
    <n v="141"/>
    <n v="1805671408.4441593"/>
  </r>
  <r>
    <x v="5"/>
    <x v="4"/>
    <x v="0"/>
    <x v="6"/>
    <x v="0"/>
    <x v="0"/>
    <x v="0"/>
    <x v="1"/>
    <n v="69"/>
    <n v="910140942.7219609"/>
  </r>
  <r>
    <x v="5"/>
    <x v="4"/>
    <x v="0"/>
    <x v="6"/>
    <x v="0"/>
    <x v="0"/>
    <x v="3"/>
    <x v="0"/>
    <n v="71"/>
    <n v="557844129.79124141"/>
  </r>
  <r>
    <x v="5"/>
    <x v="4"/>
    <x v="0"/>
    <x v="6"/>
    <x v="0"/>
    <x v="0"/>
    <x v="3"/>
    <x v="1"/>
    <n v="49"/>
    <n v="390576871.85266972"/>
  </r>
  <r>
    <x v="5"/>
    <x v="4"/>
    <x v="0"/>
    <x v="6"/>
    <x v="0"/>
    <x v="0"/>
    <x v="4"/>
    <x v="0"/>
    <n v="17"/>
    <n v="67133308.830526814"/>
  </r>
  <r>
    <x v="5"/>
    <x v="4"/>
    <x v="0"/>
    <x v="6"/>
    <x v="0"/>
    <x v="0"/>
    <x v="4"/>
    <x v="1"/>
    <n v="13"/>
    <n v="59977719.375406303"/>
  </r>
  <r>
    <x v="5"/>
    <x v="4"/>
    <x v="0"/>
    <x v="6"/>
    <x v="0"/>
    <x v="0"/>
    <x v="1"/>
    <x v="0"/>
    <n v="36"/>
    <n v="92330463.636064917"/>
  </r>
  <r>
    <x v="5"/>
    <x v="4"/>
    <x v="0"/>
    <x v="6"/>
    <x v="0"/>
    <x v="0"/>
    <x v="1"/>
    <x v="1"/>
    <n v="67"/>
    <n v="201305925.94869843"/>
  </r>
  <r>
    <x v="5"/>
    <x v="4"/>
    <x v="0"/>
    <x v="6"/>
    <x v="0"/>
    <x v="0"/>
    <x v="2"/>
    <x v="0"/>
    <n v="16"/>
    <n v="34934797.100154735"/>
  </r>
  <r>
    <x v="5"/>
    <x v="4"/>
    <x v="0"/>
    <x v="6"/>
    <x v="0"/>
    <x v="1"/>
    <x v="3"/>
    <x v="0"/>
    <n v="1187"/>
    <n v="7540842010.3246021"/>
  </r>
  <r>
    <x v="5"/>
    <x v="4"/>
    <x v="0"/>
    <x v="6"/>
    <x v="0"/>
    <x v="1"/>
    <x v="3"/>
    <x v="1"/>
    <n v="1194"/>
    <n v="7381010292.5714445"/>
  </r>
  <r>
    <x v="5"/>
    <x v="4"/>
    <x v="0"/>
    <x v="6"/>
    <x v="0"/>
    <x v="1"/>
    <x v="4"/>
    <x v="0"/>
    <n v="173"/>
    <n v="521978143.05428249"/>
  </r>
  <r>
    <x v="5"/>
    <x v="4"/>
    <x v="0"/>
    <x v="6"/>
    <x v="0"/>
    <x v="1"/>
    <x v="4"/>
    <x v="1"/>
    <n v="344"/>
    <n v="991541199.35806322"/>
  </r>
  <r>
    <x v="5"/>
    <x v="4"/>
    <x v="0"/>
    <x v="6"/>
    <x v="0"/>
    <x v="1"/>
    <x v="1"/>
    <x v="0"/>
    <n v="308"/>
    <n v="757540415.09951615"/>
  </r>
  <r>
    <x v="5"/>
    <x v="4"/>
    <x v="0"/>
    <x v="6"/>
    <x v="0"/>
    <x v="1"/>
    <x v="1"/>
    <x v="1"/>
    <n v="661"/>
    <n v="1625621316.637553"/>
  </r>
  <r>
    <x v="5"/>
    <x v="4"/>
    <x v="0"/>
    <x v="6"/>
    <x v="0"/>
    <x v="1"/>
    <x v="2"/>
    <x v="0"/>
    <n v="28"/>
    <n v="56101235.301074997"/>
  </r>
  <r>
    <x v="5"/>
    <x v="4"/>
    <x v="0"/>
    <x v="6"/>
    <x v="0"/>
    <x v="1"/>
    <x v="2"/>
    <x v="1"/>
    <n v="7"/>
    <n v="14104650.7872"/>
  </r>
  <r>
    <x v="5"/>
    <x v="4"/>
    <x v="0"/>
    <x v="6"/>
    <x v="0"/>
    <x v="3"/>
    <x v="0"/>
    <x v="0"/>
    <n v="49"/>
    <n v="625244951.76987398"/>
  </r>
  <r>
    <x v="5"/>
    <x v="4"/>
    <x v="0"/>
    <x v="6"/>
    <x v="0"/>
    <x v="3"/>
    <x v="0"/>
    <x v="1"/>
    <n v="33"/>
    <n v="451644768.50614977"/>
  </r>
  <r>
    <x v="5"/>
    <x v="4"/>
    <x v="0"/>
    <x v="6"/>
    <x v="0"/>
    <x v="3"/>
    <x v="3"/>
    <x v="0"/>
    <n v="277"/>
    <n v="2151206337.5425091"/>
  </r>
  <r>
    <x v="5"/>
    <x v="4"/>
    <x v="0"/>
    <x v="6"/>
    <x v="0"/>
    <x v="3"/>
    <x v="3"/>
    <x v="1"/>
    <n v="368"/>
    <n v="2775793137.2473602"/>
  </r>
  <r>
    <x v="5"/>
    <x v="4"/>
    <x v="0"/>
    <x v="6"/>
    <x v="0"/>
    <x v="3"/>
    <x v="4"/>
    <x v="1"/>
    <n v="1"/>
    <n v="2999306.0145272724"/>
  </r>
  <r>
    <x v="5"/>
    <x v="4"/>
    <x v="0"/>
    <x v="6"/>
    <x v="0"/>
    <x v="3"/>
    <x v="1"/>
    <x v="0"/>
    <n v="41"/>
    <n v="151596760.06160635"/>
  </r>
  <r>
    <x v="5"/>
    <x v="4"/>
    <x v="0"/>
    <x v="6"/>
    <x v="0"/>
    <x v="3"/>
    <x v="1"/>
    <x v="1"/>
    <n v="117"/>
    <n v="434801537.07683849"/>
  </r>
  <r>
    <x v="5"/>
    <x v="4"/>
    <x v="0"/>
    <x v="6"/>
    <x v="0"/>
    <x v="3"/>
    <x v="2"/>
    <x v="0"/>
    <n v="19"/>
    <n v="40967006.778337218"/>
  </r>
  <r>
    <x v="5"/>
    <x v="4"/>
    <x v="0"/>
    <x v="6"/>
    <x v="1"/>
    <x v="2"/>
    <x v="3"/>
    <x v="0"/>
    <n v="373"/>
    <n v="1910157598.875"/>
  </r>
  <r>
    <x v="5"/>
    <x v="4"/>
    <x v="0"/>
    <x v="6"/>
    <x v="1"/>
    <x v="2"/>
    <x v="3"/>
    <x v="1"/>
    <n v="335"/>
    <n v="1631608587"/>
  </r>
  <r>
    <x v="5"/>
    <x v="4"/>
    <x v="0"/>
    <x v="6"/>
    <x v="1"/>
    <x v="2"/>
    <x v="4"/>
    <x v="0"/>
    <n v="79"/>
    <n v="248870933.25"/>
  </r>
  <r>
    <x v="5"/>
    <x v="4"/>
    <x v="0"/>
    <x v="6"/>
    <x v="1"/>
    <x v="2"/>
    <x v="4"/>
    <x v="1"/>
    <n v="80"/>
    <n v="216389032.625"/>
  </r>
  <r>
    <x v="5"/>
    <x v="4"/>
    <x v="0"/>
    <x v="6"/>
    <x v="1"/>
    <x v="2"/>
    <x v="1"/>
    <x v="0"/>
    <n v="99"/>
    <n v="274432117.75"/>
  </r>
  <r>
    <x v="5"/>
    <x v="4"/>
    <x v="0"/>
    <x v="6"/>
    <x v="1"/>
    <x v="2"/>
    <x v="1"/>
    <x v="1"/>
    <n v="124"/>
    <n v="282719113"/>
  </r>
  <r>
    <x v="5"/>
    <x v="4"/>
    <x v="0"/>
    <x v="6"/>
    <x v="1"/>
    <x v="2"/>
    <x v="2"/>
    <x v="0"/>
    <n v="3"/>
    <n v="4786848"/>
  </r>
  <r>
    <x v="5"/>
    <x v="4"/>
    <x v="0"/>
    <x v="6"/>
    <x v="1"/>
    <x v="2"/>
    <x v="2"/>
    <x v="1"/>
    <n v="8"/>
    <n v="6075345"/>
  </r>
  <r>
    <x v="5"/>
    <x v="4"/>
    <x v="0"/>
    <x v="6"/>
    <x v="1"/>
    <x v="4"/>
    <x v="0"/>
    <x v="1"/>
    <n v="1"/>
    <n v="9516341.6549999993"/>
  </r>
  <r>
    <x v="5"/>
    <x v="4"/>
    <x v="0"/>
    <x v="6"/>
    <x v="1"/>
    <x v="4"/>
    <x v="3"/>
    <x v="0"/>
    <n v="10"/>
    <n v="70556415.587516859"/>
  </r>
  <r>
    <x v="5"/>
    <x v="4"/>
    <x v="0"/>
    <x v="6"/>
    <x v="1"/>
    <x v="4"/>
    <x v="3"/>
    <x v="1"/>
    <n v="12"/>
    <n v="74771394.680268154"/>
  </r>
  <r>
    <x v="5"/>
    <x v="4"/>
    <x v="0"/>
    <x v="6"/>
    <x v="1"/>
    <x v="4"/>
    <x v="4"/>
    <x v="0"/>
    <n v="1"/>
    <n v="3099184.4350499995"/>
  </r>
  <r>
    <x v="5"/>
    <x v="4"/>
    <x v="0"/>
    <x v="6"/>
    <x v="1"/>
    <x v="4"/>
    <x v="1"/>
    <x v="0"/>
    <n v="2"/>
    <n v="6531463.4533901047"/>
  </r>
  <r>
    <x v="5"/>
    <x v="4"/>
    <x v="0"/>
    <x v="6"/>
    <x v="1"/>
    <x v="4"/>
    <x v="1"/>
    <x v="1"/>
    <n v="7"/>
    <n v="20112372.460429832"/>
  </r>
  <r>
    <x v="5"/>
    <x v="4"/>
    <x v="0"/>
    <x v="6"/>
    <x v="1"/>
    <x v="4"/>
    <x v="2"/>
    <x v="0"/>
    <n v="2"/>
    <n v="3739598.7705562497"/>
  </r>
  <r>
    <x v="5"/>
    <x v="4"/>
    <x v="0"/>
    <x v="6"/>
    <x v="1"/>
    <x v="3"/>
    <x v="0"/>
    <x v="0"/>
    <n v="29"/>
    <n v="465966600"/>
  </r>
  <r>
    <x v="5"/>
    <x v="4"/>
    <x v="0"/>
    <x v="6"/>
    <x v="1"/>
    <x v="3"/>
    <x v="0"/>
    <x v="1"/>
    <n v="11"/>
    <n v="170556252"/>
  </r>
  <r>
    <x v="5"/>
    <x v="4"/>
    <x v="0"/>
    <x v="6"/>
    <x v="1"/>
    <x v="3"/>
    <x v="3"/>
    <x v="0"/>
    <n v="53"/>
    <n v="435216696"/>
  </r>
  <r>
    <x v="5"/>
    <x v="4"/>
    <x v="0"/>
    <x v="6"/>
    <x v="1"/>
    <x v="3"/>
    <x v="3"/>
    <x v="1"/>
    <n v="73"/>
    <n v="549253167"/>
  </r>
  <r>
    <x v="5"/>
    <x v="4"/>
    <x v="0"/>
    <x v="6"/>
    <x v="1"/>
    <x v="3"/>
    <x v="1"/>
    <x v="0"/>
    <n v="23"/>
    <n v="64938018"/>
  </r>
  <r>
    <x v="5"/>
    <x v="4"/>
    <x v="0"/>
    <x v="6"/>
    <x v="1"/>
    <x v="3"/>
    <x v="1"/>
    <x v="1"/>
    <n v="31"/>
    <n v="102566379"/>
  </r>
  <r>
    <x v="5"/>
    <x v="4"/>
    <x v="0"/>
    <x v="6"/>
    <x v="1"/>
    <x v="3"/>
    <x v="2"/>
    <x v="0"/>
    <n v="3"/>
    <n v="6565764"/>
  </r>
  <r>
    <x v="5"/>
    <x v="4"/>
    <x v="0"/>
    <x v="6"/>
    <x v="1"/>
    <x v="3"/>
    <x v="2"/>
    <x v="1"/>
    <n v="3"/>
    <n v="6164655"/>
  </r>
  <r>
    <x v="5"/>
    <x v="4"/>
    <x v="0"/>
    <x v="7"/>
    <x v="0"/>
    <x v="0"/>
    <x v="0"/>
    <x v="0"/>
    <n v="339"/>
    <n v="5417077131.7845583"/>
  </r>
  <r>
    <x v="5"/>
    <x v="4"/>
    <x v="0"/>
    <x v="7"/>
    <x v="0"/>
    <x v="0"/>
    <x v="0"/>
    <x v="1"/>
    <n v="191"/>
    <n v="2885392215.598299"/>
  </r>
  <r>
    <x v="5"/>
    <x v="4"/>
    <x v="0"/>
    <x v="7"/>
    <x v="0"/>
    <x v="0"/>
    <x v="3"/>
    <x v="0"/>
    <n v="1387"/>
    <n v="13562811353.334282"/>
  </r>
  <r>
    <x v="5"/>
    <x v="4"/>
    <x v="0"/>
    <x v="7"/>
    <x v="0"/>
    <x v="0"/>
    <x v="3"/>
    <x v="1"/>
    <n v="1551"/>
    <n v="15149905363.90061"/>
  </r>
  <r>
    <x v="5"/>
    <x v="4"/>
    <x v="0"/>
    <x v="7"/>
    <x v="0"/>
    <x v="0"/>
    <x v="4"/>
    <x v="0"/>
    <n v="273"/>
    <n v="1348568027.0413043"/>
  </r>
  <r>
    <x v="5"/>
    <x v="4"/>
    <x v="0"/>
    <x v="7"/>
    <x v="0"/>
    <x v="0"/>
    <x v="4"/>
    <x v="1"/>
    <n v="301"/>
    <n v="1507721456.5892797"/>
  </r>
  <r>
    <x v="5"/>
    <x v="4"/>
    <x v="0"/>
    <x v="7"/>
    <x v="0"/>
    <x v="0"/>
    <x v="1"/>
    <x v="0"/>
    <n v="464"/>
    <n v="1734948966.358691"/>
  </r>
  <r>
    <x v="5"/>
    <x v="4"/>
    <x v="0"/>
    <x v="7"/>
    <x v="0"/>
    <x v="0"/>
    <x v="1"/>
    <x v="1"/>
    <n v="540"/>
    <n v="2132466702.9664617"/>
  </r>
  <r>
    <x v="5"/>
    <x v="4"/>
    <x v="0"/>
    <x v="7"/>
    <x v="0"/>
    <x v="0"/>
    <x v="2"/>
    <x v="0"/>
    <n v="237"/>
    <n v="625134674.66409731"/>
  </r>
  <r>
    <x v="5"/>
    <x v="4"/>
    <x v="0"/>
    <x v="7"/>
    <x v="0"/>
    <x v="0"/>
    <x v="2"/>
    <x v="1"/>
    <n v="6"/>
    <n v="15197923.941707144"/>
  </r>
  <r>
    <x v="5"/>
    <x v="4"/>
    <x v="0"/>
    <x v="7"/>
    <x v="0"/>
    <x v="1"/>
    <x v="0"/>
    <x v="0"/>
    <n v="40"/>
    <n v="738333949.62204742"/>
  </r>
  <r>
    <x v="5"/>
    <x v="4"/>
    <x v="0"/>
    <x v="7"/>
    <x v="0"/>
    <x v="1"/>
    <x v="0"/>
    <x v="1"/>
    <n v="22"/>
    <n v="335891550.86020434"/>
  </r>
  <r>
    <x v="5"/>
    <x v="4"/>
    <x v="0"/>
    <x v="7"/>
    <x v="0"/>
    <x v="1"/>
    <x v="3"/>
    <x v="0"/>
    <n v="1852"/>
    <n v="18043732004.337692"/>
  </r>
  <r>
    <x v="5"/>
    <x v="4"/>
    <x v="0"/>
    <x v="7"/>
    <x v="0"/>
    <x v="1"/>
    <x v="3"/>
    <x v="1"/>
    <n v="1652"/>
    <n v="15608147642.619432"/>
  </r>
  <r>
    <x v="5"/>
    <x v="4"/>
    <x v="0"/>
    <x v="7"/>
    <x v="0"/>
    <x v="1"/>
    <x v="4"/>
    <x v="0"/>
    <n v="307"/>
    <n v="1273706139.8788624"/>
  </r>
  <r>
    <x v="5"/>
    <x v="4"/>
    <x v="0"/>
    <x v="7"/>
    <x v="0"/>
    <x v="1"/>
    <x v="4"/>
    <x v="1"/>
    <n v="251"/>
    <n v="996551161.24025464"/>
  </r>
  <r>
    <x v="5"/>
    <x v="4"/>
    <x v="0"/>
    <x v="7"/>
    <x v="0"/>
    <x v="1"/>
    <x v="1"/>
    <x v="0"/>
    <n v="628"/>
    <n v="1891528122.0288525"/>
  </r>
  <r>
    <x v="5"/>
    <x v="4"/>
    <x v="0"/>
    <x v="7"/>
    <x v="0"/>
    <x v="1"/>
    <x v="1"/>
    <x v="1"/>
    <n v="978"/>
    <n v="3166559335.4932966"/>
  </r>
  <r>
    <x v="5"/>
    <x v="4"/>
    <x v="0"/>
    <x v="7"/>
    <x v="0"/>
    <x v="1"/>
    <x v="2"/>
    <x v="0"/>
    <n v="174"/>
    <n v="426323802.00151545"/>
  </r>
  <r>
    <x v="5"/>
    <x v="4"/>
    <x v="0"/>
    <x v="7"/>
    <x v="0"/>
    <x v="1"/>
    <x v="2"/>
    <x v="1"/>
    <n v="19"/>
    <n v="42480143.95054362"/>
  </r>
  <r>
    <x v="5"/>
    <x v="4"/>
    <x v="0"/>
    <x v="7"/>
    <x v="1"/>
    <x v="2"/>
    <x v="0"/>
    <x v="0"/>
    <n v="1"/>
    <n v="4177197"/>
  </r>
  <r>
    <x v="5"/>
    <x v="4"/>
    <x v="0"/>
    <x v="7"/>
    <x v="1"/>
    <x v="2"/>
    <x v="3"/>
    <x v="0"/>
    <n v="176"/>
    <n v="1409384892"/>
  </r>
  <r>
    <x v="5"/>
    <x v="4"/>
    <x v="0"/>
    <x v="7"/>
    <x v="1"/>
    <x v="2"/>
    <x v="3"/>
    <x v="1"/>
    <n v="109"/>
    <n v="768819948"/>
  </r>
  <r>
    <x v="5"/>
    <x v="4"/>
    <x v="0"/>
    <x v="7"/>
    <x v="1"/>
    <x v="2"/>
    <x v="4"/>
    <x v="0"/>
    <n v="13"/>
    <n v="48788334"/>
  </r>
  <r>
    <x v="5"/>
    <x v="4"/>
    <x v="0"/>
    <x v="7"/>
    <x v="1"/>
    <x v="2"/>
    <x v="4"/>
    <x v="1"/>
    <n v="3"/>
    <n v="12318156"/>
  </r>
  <r>
    <x v="5"/>
    <x v="4"/>
    <x v="0"/>
    <x v="7"/>
    <x v="1"/>
    <x v="2"/>
    <x v="1"/>
    <x v="0"/>
    <n v="6"/>
    <n v="18213555"/>
  </r>
  <r>
    <x v="5"/>
    <x v="4"/>
    <x v="0"/>
    <x v="7"/>
    <x v="1"/>
    <x v="2"/>
    <x v="1"/>
    <x v="1"/>
    <n v="17"/>
    <n v="52153290"/>
  </r>
  <r>
    <x v="5"/>
    <x v="4"/>
    <x v="0"/>
    <x v="7"/>
    <x v="1"/>
    <x v="2"/>
    <x v="2"/>
    <x v="0"/>
    <n v="3"/>
    <n v="6729897"/>
  </r>
  <r>
    <x v="5"/>
    <x v="4"/>
    <x v="0"/>
    <x v="7"/>
    <x v="1"/>
    <x v="4"/>
    <x v="0"/>
    <x v="0"/>
    <n v="2"/>
    <n v="33773808.576852597"/>
  </r>
  <r>
    <x v="5"/>
    <x v="4"/>
    <x v="0"/>
    <x v="7"/>
    <x v="1"/>
    <x v="4"/>
    <x v="0"/>
    <x v="1"/>
    <n v="3"/>
    <n v="41730443.438402086"/>
  </r>
  <r>
    <x v="5"/>
    <x v="4"/>
    <x v="0"/>
    <x v="7"/>
    <x v="1"/>
    <x v="4"/>
    <x v="3"/>
    <x v="0"/>
    <n v="27"/>
    <n v="240066410.01066706"/>
  </r>
  <r>
    <x v="5"/>
    <x v="4"/>
    <x v="0"/>
    <x v="7"/>
    <x v="1"/>
    <x v="4"/>
    <x v="3"/>
    <x v="1"/>
    <n v="20"/>
    <n v="173333730.78341532"/>
  </r>
  <r>
    <x v="5"/>
    <x v="4"/>
    <x v="0"/>
    <x v="7"/>
    <x v="1"/>
    <x v="4"/>
    <x v="4"/>
    <x v="0"/>
    <n v="9"/>
    <n v="33713390.984351963"/>
  </r>
  <r>
    <x v="5"/>
    <x v="4"/>
    <x v="0"/>
    <x v="7"/>
    <x v="1"/>
    <x v="4"/>
    <x v="4"/>
    <x v="1"/>
    <n v="9"/>
    <n v="31855573.570663102"/>
  </r>
  <r>
    <x v="5"/>
    <x v="4"/>
    <x v="0"/>
    <x v="7"/>
    <x v="1"/>
    <x v="4"/>
    <x v="1"/>
    <x v="0"/>
    <n v="29"/>
    <n v="96939544.939597562"/>
  </r>
  <r>
    <x v="5"/>
    <x v="4"/>
    <x v="0"/>
    <x v="7"/>
    <x v="1"/>
    <x v="4"/>
    <x v="1"/>
    <x v="1"/>
    <n v="39"/>
    <n v="134586954.43528727"/>
  </r>
  <r>
    <x v="5"/>
    <x v="4"/>
    <x v="0"/>
    <x v="7"/>
    <x v="1"/>
    <x v="4"/>
    <x v="2"/>
    <x v="0"/>
    <n v="4"/>
    <n v="10804382.858144168"/>
  </r>
  <r>
    <x v="5"/>
    <x v="4"/>
    <x v="0"/>
    <x v="7"/>
    <x v="1"/>
    <x v="4"/>
    <x v="2"/>
    <x v="1"/>
    <n v="2"/>
    <n v="4507740.6649604999"/>
  </r>
  <r>
    <x v="5"/>
    <x v="4"/>
    <x v="0"/>
    <x v="8"/>
    <x v="0"/>
    <x v="0"/>
    <x v="0"/>
    <x v="0"/>
    <n v="101"/>
    <n v="1038856571.8088058"/>
  </r>
  <r>
    <x v="5"/>
    <x v="4"/>
    <x v="0"/>
    <x v="8"/>
    <x v="0"/>
    <x v="0"/>
    <x v="0"/>
    <x v="1"/>
    <n v="74"/>
    <n v="735000248.36272109"/>
  </r>
  <r>
    <x v="5"/>
    <x v="4"/>
    <x v="0"/>
    <x v="8"/>
    <x v="0"/>
    <x v="0"/>
    <x v="3"/>
    <x v="0"/>
    <n v="382"/>
    <n v="2505438483.8828788"/>
  </r>
  <r>
    <x v="5"/>
    <x v="4"/>
    <x v="0"/>
    <x v="8"/>
    <x v="0"/>
    <x v="0"/>
    <x v="3"/>
    <x v="1"/>
    <n v="1050"/>
    <n v="5458673761.5343466"/>
  </r>
  <r>
    <x v="5"/>
    <x v="4"/>
    <x v="0"/>
    <x v="8"/>
    <x v="0"/>
    <x v="0"/>
    <x v="4"/>
    <x v="0"/>
    <n v="30"/>
    <n v="123761209.0417504"/>
  </r>
  <r>
    <x v="5"/>
    <x v="4"/>
    <x v="0"/>
    <x v="8"/>
    <x v="0"/>
    <x v="0"/>
    <x v="4"/>
    <x v="1"/>
    <n v="382"/>
    <n v="877127950.69123292"/>
  </r>
  <r>
    <x v="5"/>
    <x v="4"/>
    <x v="0"/>
    <x v="8"/>
    <x v="0"/>
    <x v="0"/>
    <x v="1"/>
    <x v="0"/>
    <n v="108"/>
    <n v="322011204.96786433"/>
  </r>
  <r>
    <x v="5"/>
    <x v="4"/>
    <x v="0"/>
    <x v="8"/>
    <x v="0"/>
    <x v="0"/>
    <x v="1"/>
    <x v="1"/>
    <n v="141"/>
    <n v="373191095.38804245"/>
  </r>
  <r>
    <x v="5"/>
    <x v="4"/>
    <x v="0"/>
    <x v="8"/>
    <x v="0"/>
    <x v="0"/>
    <x v="2"/>
    <x v="0"/>
    <n v="56"/>
    <n v="108228858.47907592"/>
  </r>
  <r>
    <x v="5"/>
    <x v="4"/>
    <x v="0"/>
    <x v="8"/>
    <x v="0"/>
    <x v="0"/>
    <x v="2"/>
    <x v="1"/>
    <n v="39"/>
    <n v="67347196.099433973"/>
  </r>
  <r>
    <x v="5"/>
    <x v="4"/>
    <x v="0"/>
    <x v="8"/>
    <x v="0"/>
    <x v="1"/>
    <x v="0"/>
    <x v="0"/>
    <n v="1"/>
    <n v="11745130.319999998"/>
  </r>
  <r>
    <x v="5"/>
    <x v="4"/>
    <x v="0"/>
    <x v="8"/>
    <x v="0"/>
    <x v="1"/>
    <x v="3"/>
    <x v="0"/>
    <n v="1814"/>
    <n v="11745852437.460865"/>
  </r>
  <r>
    <x v="5"/>
    <x v="4"/>
    <x v="0"/>
    <x v="8"/>
    <x v="0"/>
    <x v="1"/>
    <x v="3"/>
    <x v="1"/>
    <n v="6335"/>
    <n v="30450007331.245571"/>
  </r>
  <r>
    <x v="5"/>
    <x v="4"/>
    <x v="0"/>
    <x v="8"/>
    <x v="0"/>
    <x v="1"/>
    <x v="4"/>
    <x v="0"/>
    <n v="195"/>
    <n v="663336400.6281749"/>
  </r>
  <r>
    <x v="5"/>
    <x v="4"/>
    <x v="0"/>
    <x v="8"/>
    <x v="0"/>
    <x v="1"/>
    <x v="4"/>
    <x v="1"/>
    <n v="8595"/>
    <n v="16944320946.638102"/>
  </r>
  <r>
    <x v="5"/>
    <x v="4"/>
    <x v="0"/>
    <x v="8"/>
    <x v="0"/>
    <x v="1"/>
    <x v="1"/>
    <x v="0"/>
    <n v="448"/>
    <n v="1128826903.1890104"/>
  </r>
  <r>
    <x v="5"/>
    <x v="4"/>
    <x v="0"/>
    <x v="8"/>
    <x v="0"/>
    <x v="1"/>
    <x v="1"/>
    <x v="1"/>
    <n v="1281"/>
    <n v="3011010085.1164141"/>
  </r>
  <r>
    <x v="5"/>
    <x v="4"/>
    <x v="0"/>
    <x v="8"/>
    <x v="0"/>
    <x v="1"/>
    <x v="2"/>
    <x v="0"/>
    <n v="322"/>
    <n v="629542834.6462065"/>
  </r>
  <r>
    <x v="5"/>
    <x v="4"/>
    <x v="0"/>
    <x v="8"/>
    <x v="0"/>
    <x v="1"/>
    <x v="2"/>
    <x v="1"/>
    <n v="1378"/>
    <n v="2344684082.851994"/>
  </r>
  <r>
    <x v="5"/>
    <x v="4"/>
    <x v="0"/>
    <x v="8"/>
    <x v="0"/>
    <x v="3"/>
    <x v="0"/>
    <x v="0"/>
    <n v="2"/>
    <n v="21938079.419999998"/>
  </r>
  <r>
    <x v="5"/>
    <x v="4"/>
    <x v="0"/>
    <x v="8"/>
    <x v="0"/>
    <x v="3"/>
    <x v="0"/>
    <x v="1"/>
    <n v="3"/>
    <n v="33427274.939999998"/>
  </r>
  <r>
    <x v="5"/>
    <x v="4"/>
    <x v="0"/>
    <x v="8"/>
    <x v="0"/>
    <x v="3"/>
    <x v="3"/>
    <x v="0"/>
    <n v="9"/>
    <n v="83601295.965000004"/>
  </r>
  <r>
    <x v="5"/>
    <x v="4"/>
    <x v="0"/>
    <x v="8"/>
    <x v="0"/>
    <x v="3"/>
    <x v="3"/>
    <x v="1"/>
    <n v="14"/>
    <n v="122500568.14668038"/>
  </r>
  <r>
    <x v="5"/>
    <x v="4"/>
    <x v="0"/>
    <x v="8"/>
    <x v="0"/>
    <x v="3"/>
    <x v="1"/>
    <x v="1"/>
    <n v="5"/>
    <n v="13204693.271249998"/>
  </r>
  <r>
    <x v="5"/>
    <x v="4"/>
    <x v="0"/>
    <x v="8"/>
    <x v="0"/>
    <x v="3"/>
    <x v="2"/>
    <x v="0"/>
    <n v="3"/>
    <n v="6150577.2241500001"/>
  </r>
  <r>
    <x v="5"/>
    <x v="4"/>
    <x v="0"/>
    <x v="8"/>
    <x v="1"/>
    <x v="2"/>
    <x v="0"/>
    <x v="0"/>
    <n v="4"/>
    <n v="40484409"/>
  </r>
  <r>
    <x v="5"/>
    <x v="4"/>
    <x v="0"/>
    <x v="8"/>
    <x v="1"/>
    <x v="2"/>
    <x v="0"/>
    <x v="1"/>
    <n v="4"/>
    <n v="46044744"/>
  </r>
  <r>
    <x v="5"/>
    <x v="4"/>
    <x v="0"/>
    <x v="8"/>
    <x v="1"/>
    <x v="2"/>
    <x v="3"/>
    <x v="0"/>
    <n v="425"/>
    <n v="2112341391.6727383"/>
  </r>
  <r>
    <x v="5"/>
    <x v="4"/>
    <x v="0"/>
    <x v="8"/>
    <x v="1"/>
    <x v="2"/>
    <x v="3"/>
    <x v="1"/>
    <n v="563"/>
    <n v="2441217224.5083556"/>
  </r>
  <r>
    <x v="5"/>
    <x v="4"/>
    <x v="0"/>
    <x v="8"/>
    <x v="1"/>
    <x v="2"/>
    <x v="4"/>
    <x v="0"/>
    <n v="48"/>
    <n v="149741514.5415"/>
  </r>
  <r>
    <x v="5"/>
    <x v="4"/>
    <x v="0"/>
    <x v="8"/>
    <x v="1"/>
    <x v="2"/>
    <x v="4"/>
    <x v="1"/>
    <n v="178"/>
    <n v="292170094.17060006"/>
  </r>
  <r>
    <x v="5"/>
    <x v="4"/>
    <x v="0"/>
    <x v="8"/>
    <x v="1"/>
    <x v="2"/>
    <x v="1"/>
    <x v="0"/>
    <n v="33"/>
    <n v="138152294.50440001"/>
  </r>
  <r>
    <x v="5"/>
    <x v="4"/>
    <x v="0"/>
    <x v="8"/>
    <x v="1"/>
    <x v="2"/>
    <x v="1"/>
    <x v="1"/>
    <n v="118"/>
    <n v="201851204.3346"/>
  </r>
  <r>
    <x v="5"/>
    <x v="4"/>
    <x v="0"/>
    <x v="8"/>
    <x v="1"/>
    <x v="2"/>
    <x v="2"/>
    <x v="0"/>
    <n v="4"/>
    <n v="5577573"/>
  </r>
  <r>
    <x v="5"/>
    <x v="4"/>
    <x v="0"/>
    <x v="8"/>
    <x v="1"/>
    <x v="2"/>
    <x v="2"/>
    <x v="1"/>
    <n v="223"/>
    <n v="165225707.09999999"/>
  </r>
  <r>
    <x v="5"/>
    <x v="4"/>
    <x v="0"/>
    <x v="8"/>
    <x v="1"/>
    <x v="4"/>
    <x v="3"/>
    <x v="0"/>
    <n v="13"/>
    <n v="64908818.761053249"/>
  </r>
  <r>
    <x v="5"/>
    <x v="4"/>
    <x v="0"/>
    <x v="8"/>
    <x v="1"/>
    <x v="4"/>
    <x v="3"/>
    <x v="1"/>
    <n v="178"/>
    <n v="658178224.39911771"/>
  </r>
  <r>
    <x v="5"/>
    <x v="4"/>
    <x v="0"/>
    <x v="8"/>
    <x v="1"/>
    <x v="4"/>
    <x v="4"/>
    <x v="0"/>
    <n v="1"/>
    <n v="2605497.6855870001"/>
  </r>
  <r>
    <x v="5"/>
    <x v="4"/>
    <x v="0"/>
    <x v="8"/>
    <x v="1"/>
    <x v="4"/>
    <x v="4"/>
    <x v="1"/>
    <n v="462"/>
    <n v="892372118.51690769"/>
  </r>
  <r>
    <x v="5"/>
    <x v="4"/>
    <x v="0"/>
    <x v="8"/>
    <x v="1"/>
    <x v="4"/>
    <x v="1"/>
    <x v="0"/>
    <n v="5"/>
    <n v="11574353.677969169"/>
  </r>
  <r>
    <x v="5"/>
    <x v="4"/>
    <x v="0"/>
    <x v="8"/>
    <x v="1"/>
    <x v="4"/>
    <x v="1"/>
    <x v="1"/>
    <n v="31"/>
    <n v="70356335.907160118"/>
  </r>
  <r>
    <x v="5"/>
    <x v="4"/>
    <x v="0"/>
    <x v="8"/>
    <x v="1"/>
    <x v="4"/>
    <x v="2"/>
    <x v="0"/>
    <n v="5"/>
    <n v="9375986.7744247839"/>
  </r>
  <r>
    <x v="5"/>
    <x v="4"/>
    <x v="0"/>
    <x v="8"/>
    <x v="1"/>
    <x v="4"/>
    <x v="2"/>
    <x v="1"/>
    <n v="70"/>
    <n v="118578357.09586798"/>
  </r>
  <r>
    <x v="5"/>
    <x v="4"/>
    <x v="0"/>
    <x v="8"/>
    <x v="1"/>
    <x v="3"/>
    <x v="3"/>
    <x v="1"/>
    <n v="2"/>
    <n v="4887078"/>
  </r>
  <r>
    <x v="5"/>
    <x v="4"/>
    <x v="0"/>
    <x v="8"/>
    <x v="1"/>
    <x v="3"/>
    <x v="4"/>
    <x v="0"/>
    <n v="448"/>
    <n v="308311179"/>
  </r>
  <r>
    <x v="5"/>
    <x v="4"/>
    <x v="0"/>
    <x v="8"/>
    <x v="1"/>
    <x v="3"/>
    <x v="4"/>
    <x v="1"/>
    <n v="4"/>
    <n v="5435004"/>
  </r>
  <r>
    <x v="5"/>
    <x v="4"/>
    <x v="0"/>
    <x v="8"/>
    <x v="1"/>
    <x v="3"/>
    <x v="2"/>
    <x v="0"/>
    <n v="181"/>
    <n v="104180559"/>
  </r>
  <r>
    <x v="5"/>
    <x v="4"/>
    <x v="0"/>
    <x v="8"/>
    <x v="1"/>
    <x v="3"/>
    <x v="2"/>
    <x v="1"/>
    <n v="4"/>
    <n v="2295444"/>
  </r>
  <r>
    <x v="5"/>
    <x v="4"/>
    <x v="0"/>
    <x v="9"/>
    <x v="0"/>
    <x v="0"/>
    <x v="0"/>
    <x v="0"/>
    <n v="942"/>
    <n v="6675040510.9665422"/>
  </r>
  <r>
    <x v="5"/>
    <x v="4"/>
    <x v="0"/>
    <x v="9"/>
    <x v="0"/>
    <x v="0"/>
    <x v="0"/>
    <x v="1"/>
    <n v="289"/>
    <n v="2299890983.4216642"/>
  </r>
  <r>
    <x v="5"/>
    <x v="4"/>
    <x v="0"/>
    <x v="9"/>
    <x v="0"/>
    <x v="0"/>
    <x v="3"/>
    <x v="0"/>
    <n v="164"/>
    <n v="1172887725.4897375"/>
  </r>
  <r>
    <x v="5"/>
    <x v="4"/>
    <x v="0"/>
    <x v="9"/>
    <x v="0"/>
    <x v="0"/>
    <x v="3"/>
    <x v="1"/>
    <n v="211"/>
    <n v="1365163332.5636284"/>
  </r>
  <r>
    <x v="5"/>
    <x v="4"/>
    <x v="0"/>
    <x v="9"/>
    <x v="0"/>
    <x v="0"/>
    <x v="4"/>
    <x v="0"/>
    <n v="12309"/>
    <n v="46071748331.783524"/>
  </r>
  <r>
    <x v="5"/>
    <x v="4"/>
    <x v="0"/>
    <x v="9"/>
    <x v="0"/>
    <x v="0"/>
    <x v="4"/>
    <x v="1"/>
    <n v="2520"/>
    <n v="9110233742.3911076"/>
  </r>
  <r>
    <x v="5"/>
    <x v="4"/>
    <x v="0"/>
    <x v="9"/>
    <x v="0"/>
    <x v="0"/>
    <x v="1"/>
    <x v="0"/>
    <n v="102"/>
    <n v="267559392.93021405"/>
  </r>
  <r>
    <x v="5"/>
    <x v="4"/>
    <x v="0"/>
    <x v="9"/>
    <x v="0"/>
    <x v="0"/>
    <x v="1"/>
    <x v="1"/>
    <n v="244"/>
    <n v="663130622.94526041"/>
  </r>
  <r>
    <x v="5"/>
    <x v="4"/>
    <x v="0"/>
    <x v="9"/>
    <x v="0"/>
    <x v="0"/>
    <x v="2"/>
    <x v="0"/>
    <n v="35"/>
    <n v="78159182.936602324"/>
  </r>
  <r>
    <x v="5"/>
    <x v="4"/>
    <x v="0"/>
    <x v="9"/>
    <x v="0"/>
    <x v="0"/>
    <x v="2"/>
    <x v="1"/>
    <n v="39"/>
    <n v="82290510.81666556"/>
  </r>
  <r>
    <x v="5"/>
    <x v="4"/>
    <x v="0"/>
    <x v="9"/>
    <x v="0"/>
    <x v="1"/>
    <x v="3"/>
    <x v="0"/>
    <n v="2397"/>
    <n v="16069519966.225306"/>
  </r>
  <r>
    <x v="5"/>
    <x v="4"/>
    <x v="0"/>
    <x v="9"/>
    <x v="0"/>
    <x v="1"/>
    <x v="3"/>
    <x v="1"/>
    <n v="3525"/>
    <n v="21754535311.172012"/>
  </r>
  <r>
    <x v="5"/>
    <x v="4"/>
    <x v="0"/>
    <x v="9"/>
    <x v="0"/>
    <x v="1"/>
    <x v="4"/>
    <x v="0"/>
    <n v="1141"/>
    <n v="4069104898.3115296"/>
  </r>
  <r>
    <x v="5"/>
    <x v="4"/>
    <x v="0"/>
    <x v="9"/>
    <x v="0"/>
    <x v="1"/>
    <x v="4"/>
    <x v="1"/>
    <n v="1945"/>
    <n v="7174536868.870079"/>
  </r>
  <r>
    <x v="5"/>
    <x v="4"/>
    <x v="0"/>
    <x v="9"/>
    <x v="0"/>
    <x v="1"/>
    <x v="1"/>
    <x v="0"/>
    <n v="1552"/>
    <n v="3951167254.2356133"/>
  </r>
  <r>
    <x v="5"/>
    <x v="4"/>
    <x v="0"/>
    <x v="9"/>
    <x v="0"/>
    <x v="1"/>
    <x v="1"/>
    <x v="1"/>
    <n v="2358"/>
    <n v="6138969874.9727116"/>
  </r>
  <r>
    <x v="5"/>
    <x v="4"/>
    <x v="0"/>
    <x v="9"/>
    <x v="0"/>
    <x v="1"/>
    <x v="2"/>
    <x v="0"/>
    <n v="168"/>
    <n v="338913699.99708456"/>
  </r>
  <r>
    <x v="5"/>
    <x v="4"/>
    <x v="0"/>
    <x v="9"/>
    <x v="0"/>
    <x v="1"/>
    <x v="2"/>
    <x v="1"/>
    <n v="222"/>
    <n v="446865024.8461079"/>
  </r>
  <r>
    <x v="5"/>
    <x v="4"/>
    <x v="0"/>
    <x v="9"/>
    <x v="1"/>
    <x v="2"/>
    <x v="3"/>
    <x v="0"/>
    <n v="187"/>
    <n v="842179629"/>
  </r>
  <r>
    <x v="5"/>
    <x v="4"/>
    <x v="0"/>
    <x v="9"/>
    <x v="1"/>
    <x v="2"/>
    <x v="3"/>
    <x v="1"/>
    <n v="243"/>
    <n v="1006312797"/>
  </r>
  <r>
    <x v="5"/>
    <x v="4"/>
    <x v="0"/>
    <x v="9"/>
    <x v="1"/>
    <x v="2"/>
    <x v="4"/>
    <x v="0"/>
    <n v="57"/>
    <n v="176552793"/>
  </r>
  <r>
    <x v="5"/>
    <x v="4"/>
    <x v="0"/>
    <x v="9"/>
    <x v="1"/>
    <x v="2"/>
    <x v="4"/>
    <x v="1"/>
    <n v="45"/>
    <n v="95812299"/>
  </r>
  <r>
    <x v="5"/>
    <x v="4"/>
    <x v="0"/>
    <x v="9"/>
    <x v="1"/>
    <x v="2"/>
    <x v="1"/>
    <x v="0"/>
    <n v="14"/>
    <n v="37683594"/>
  </r>
  <r>
    <x v="5"/>
    <x v="4"/>
    <x v="0"/>
    <x v="9"/>
    <x v="1"/>
    <x v="2"/>
    <x v="1"/>
    <x v="1"/>
    <n v="29"/>
    <n v="66160533"/>
  </r>
  <r>
    <x v="5"/>
    <x v="4"/>
    <x v="0"/>
    <x v="9"/>
    <x v="1"/>
    <x v="2"/>
    <x v="2"/>
    <x v="0"/>
    <n v="12"/>
    <n v="18854580"/>
  </r>
  <r>
    <x v="5"/>
    <x v="4"/>
    <x v="0"/>
    <x v="9"/>
    <x v="1"/>
    <x v="2"/>
    <x v="2"/>
    <x v="1"/>
    <n v="20"/>
    <n v="31202136"/>
  </r>
  <r>
    <x v="5"/>
    <x v="4"/>
    <x v="0"/>
    <x v="9"/>
    <x v="1"/>
    <x v="4"/>
    <x v="0"/>
    <x v="1"/>
    <n v="1"/>
    <n v="8412666.6586084627"/>
  </r>
  <r>
    <x v="5"/>
    <x v="4"/>
    <x v="0"/>
    <x v="9"/>
    <x v="1"/>
    <x v="4"/>
    <x v="3"/>
    <x v="0"/>
    <n v="33"/>
    <n v="254325509.69411454"/>
  </r>
  <r>
    <x v="5"/>
    <x v="4"/>
    <x v="0"/>
    <x v="9"/>
    <x v="1"/>
    <x v="4"/>
    <x v="3"/>
    <x v="1"/>
    <n v="61"/>
    <n v="431488405.90233278"/>
  </r>
  <r>
    <x v="5"/>
    <x v="4"/>
    <x v="0"/>
    <x v="9"/>
    <x v="1"/>
    <x v="4"/>
    <x v="4"/>
    <x v="0"/>
    <n v="25"/>
    <n v="97623950.183591902"/>
  </r>
  <r>
    <x v="5"/>
    <x v="4"/>
    <x v="0"/>
    <x v="9"/>
    <x v="1"/>
    <x v="4"/>
    <x v="4"/>
    <x v="1"/>
    <n v="50"/>
    <n v="170221611.14905033"/>
  </r>
  <r>
    <x v="5"/>
    <x v="4"/>
    <x v="0"/>
    <x v="9"/>
    <x v="1"/>
    <x v="4"/>
    <x v="1"/>
    <x v="0"/>
    <n v="50"/>
    <n v="134787732.69814536"/>
  </r>
  <r>
    <x v="5"/>
    <x v="4"/>
    <x v="0"/>
    <x v="9"/>
    <x v="1"/>
    <x v="4"/>
    <x v="1"/>
    <x v="1"/>
    <n v="115"/>
    <n v="317522261.35506523"/>
  </r>
  <r>
    <x v="5"/>
    <x v="4"/>
    <x v="0"/>
    <x v="9"/>
    <x v="1"/>
    <x v="4"/>
    <x v="2"/>
    <x v="0"/>
    <n v="4"/>
    <n v="9385622.6595913563"/>
  </r>
  <r>
    <x v="5"/>
    <x v="4"/>
    <x v="0"/>
    <x v="9"/>
    <x v="1"/>
    <x v="4"/>
    <x v="2"/>
    <x v="1"/>
    <n v="5"/>
    <n v="10193718.813720852"/>
  </r>
  <r>
    <x v="5"/>
    <x v="4"/>
    <x v="0"/>
    <x v="10"/>
    <x v="0"/>
    <x v="0"/>
    <x v="0"/>
    <x v="0"/>
    <n v="62"/>
    <n v="758689424.15836453"/>
  </r>
  <r>
    <x v="5"/>
    <x v="4"/>
    <x v="0"/>
    <x v="10"/>
    <x v="0"/>
    <x v="0"/>
    <x v="0"/>
    <x v="1"/>
    <n v="10"/>
    <n v="112169102.72014287"/>
  </r>
  <r>
    <x v="5"/>
    <x v="4"/>
    <x v="0"/>
    <x v="10"/>
    <x v="0"/>
    <x v="0"/>
    <x v="3"/>
    <x v="0"/>
    <n v="339"/>
    <n v="2629364999.7272687"/>
  </r>
  <r>
    <x v="5"/>
    <x v="4"/>
    <x v="0"/>
    <x v="10"/>
    <x v="0"/>
    <x v="0"/>
    <x v="3"/>
    <x v="1"/>
    <n v="161"/>
    <n v="1181976748.671711"/>
  </r>
  <r>
    <x v="5"/>
    <x v="4"/>
    <x v="0"/>
    <x v="10"/>
    <x v="0"/>
    <x v="0"/>
    <x v="4"/>
    <x v="0"/>
    <n v="562"/>
    <n v="1773572419.4438996"/>
  </r>
  <r>
    <x v="5"/>
    <x v="4"/>
    <x v="0"/>
    <x v="10"/>
    <x v="0"/>
    <x v="0"/>
    <x v="4"/>
    <x v="1"/>
    <n v="203"/>
    <n v="607330537.28996265"/>
  </r>
  <r>
    <x v="5"/>
    <x v="4"/>
    <x v="0"/>
    <x v="10"/>
    <x v="0"/>
    <x v="0"/>
    <x v="1"/>
    <x v="0"/>
    <n v="44"/>
    <n v="140337795.18957052"/>
  </r>
  <r>
    <x v="5"/>
    <x v="4"/>
    <x v="0"/>
    <x v="10"/>
    <x v="0"/>
    <x v="0"/>
    <x v="1"/>
    <x v="1"/>
    <n v="26"/>
    <n v="81561649.18073824"/>
  </r>
  <r>
    <x v="5"/>
    <x v="4"/>
    <x v="0"/>
    <x v="10"/>
    <x v="0"/>
    <x v="0"/>
    <x v="2"/>
    <x v="0"/>
    <n v="26"/>
    <n v="75966392.076275736"/>
  </r>
  <r>
    <x v="5"/>
    <x v="4"/>
    <x v="0"/>
    <x v="10"/>
    <x v="0"/>
    <x v="1"/>
    <x v="3"/>
    <x v="0"/>
    <n v="1134"/>
    <n v="8777556079.3891888"/>
  </r>
  <r>
    <x v="5"/>
    <x v="4"/>
    <x v="0"/>
    <x v="10"/>
    <x v="0"/>
    <x v="1"/>
    <x v="3"/>
    <x v="1"/>
    <n v="504"/>
    <n v="3616860907.5906324"/>
  </r>
  <r>
    <x v="5"/>
    <x v="4"/>
    <x v="0"/>
    <x v="10"/>
    <x v="0"/>
    <x v="1"/>
    <x v="4"/>
    <x v="0"/>
    <n v="1195"/>
    <n v="3773103319.2676511"/>
  </r>
  <r>
    <x v="5"/>
    <x v="4"/>
    <x v="0"/>
    <x v="10"/>
    <x v="0"/>
    <x v="1"/>
    <x v="4"/>
    <x v="1"/>
    <n v="565"/>
    <n v="1664357760.4680161"/>
  </r>
  <r>
    <x v="5"/>
    <x v="4"/>
    <x v="0"/>
    <x v="10"/>
    <x v="0"/>
    <x v="1"/>
    <x v="1"/>
    <x v="0"/>
    <n v="758"/>
    <n v="2343775628.0553627"/>
  </r>
  <r>
    <x v="5"/>
    <x v="4"/>
    <x v="0"/>
    <x v="10"/>
    <x v="0"/>
    <x v="1"/>
    <x v="1"/>
    <x v="1"/>
    <n v="508"/>
    <n v="1554519509.7202566"/>
  </r>
  <r>
    <x v="5"/>
    <x v="4"/>
    <x v="0"/>
    <x v="10"/>
    <x v="0"/>
    <x v="1"/>
    <x v="2"/>
    <x v="0"/>
    <n v="196"/>
    <n v="573896844.76311123"/>
  </r>
  <r>
    <x v="5"/>
    <x v="4"/>
    <x v="0"/>
    <x v="10"/>
    <x v="0"/>
    <x v="1"/>
    <x v="2"/>
    <x v="1"/>
    <n v="30"/>
    <n v="79771013.48521328"/>
  </r>
  <r>
    <x v="5"/>
    <x v="4"/>
    <x v="0"/>
    <x v="10"/>
    <x v="0"/>
    <x v="3"/>
    <x v="3"/>
    <x v="0"/>
    <n v="6"/>
    <n v="44982767.100780725"/>
  </r>
  <r>
    <x v="5"/>
    <x v="4"/>
    <x v="0"/>
    <x v="10"/>
    <x v="0"/>
    <x v="3"/>
    <x v="3"/>
    <x v="1"/>
    <n v="2"/>
    <n v="15813192.690491075"/>
  </r>
  <r>
    <x v="5"/>
    <x v="4"/>
    <x v="0"/>
    <x v="10"/>
    <x v="0"/>
    <x v="3"/>
    <x v="4"/>
    <x v="0"/>
    <n v="2"/>
    <n v="6856342.9526769202"/>
  </r>
  <r>
    <x v="5"/>
    <x v="4"/>
    <x v="0"/>
    <x v="10"/>
    <x v="0"/>
    <x v="3"/>
    <x v="2"/>
    <x v="0"/>
    <n v="19"/>
    <n v="55835433.33499182"/>
  </r>
  <r>
    <x v="5"/>
    <x v="4"/>
    <x v="0"/>
    <x v="10"/>
    <x v="0"/>
    <x v="3"/>
    <x v="2"/>
    <x v="1"/>
    <n v="11"/>
    <n v="29505205.57941398"/>
  </r>
  <r>
    <x v="5"/>
    <x v="4"/>
    <x v="0"/>
    <x v="10"/>
    <x v="1"/>
    <x v="2"/>
    <x v="3"/>
    <x v="0"/>
    <n v="33"/>
    <n v="194367306"/>
  </r>
  <r>
    <x v="5"/>
    <x v="4"/>
    <x v="0"/>
    <x v="10"/>
    <x v="1"/>
    <x v="2"/>
    <x v="3"/>
    <x v="1"/>
    <n v="23"/>
    <n v="121129248"/>
  </r>
  <r>
    <x v="5"/>
    <x v="4"/>
    <x v="0"/>
    <x v="10"/>
    <x v="1"/>
    <x v="2"/>
    <x v="4"/>
    <x v="0"/>
    <n v="2"/>
    <n v="4257144"/>
  </r>
  <r>
    <x v="5"/>
    <x v="4"/>
    <x v="0"/>
    <x v="10"/>
    <x v="1"/>
    <x v="2"/>
    <x v="4"/>
    <x v="1"/>
    <n v="3"/>
    <n v="6057144"/>
  </r>
  <r>
    <x v="5"/>
    <x v="4"/>
    <x v="0"/>
    <x v="10"/>
    <x v="1"/>
    <x v="2"/>
    <x v="1"/>
    <x v="0"/>
    <n v="116"/>
    <n v="145182678"/>
  </r>
  <r>
    <x v="5"/>
    <x v="4"/>
    <x v="0"/>
    <x v="10"/>
    <x v="1"/>
    <x v="2"/>
    <x v="1"/>
    <x v="1"/>
    <n v="27"/>
    <n v="48414663"/>
  </r>
  <r>
    <x v="5"/>
    <x v="4"/>
    <x v="0"/>
    <x v="10"/>
    <x v="1"/>
    <x v="4"/>
    <x v="3"/>
    <x v="1"/>
    <n v="3"/>
    <n v="21383108.677709438"/>
  </r>
  <r>
    <x v="5"/>
    <x v="4"/>
    <x v="0"/>
    <x v="10"/>
    <x v="1"/>
    <x v="4"/>
    <x v="1"/>
    <x v="0"/>
    <n v="1"/>
    <n v="2988651.8072392964"/>
  </r>
  <r>
    <x v="5"/>
    <x v="4"/>
    <x v="0"/>
    <x v="10"/>
    <x v="1"/>
    <x v="4"/>
    <x v="1"/>
    <x v="1"/>
    <n v="6"/>
    <n v="18338558.767100491"/>
  </r>
  <r>
    <x v="5"/>
    <x v="4"/>
    <x v="0"/>
    <x v="10"/>
    <x v="1"/>
    <x v="4"/>
    <x v="2"/>
    <x v="0"/>
    <n v="1"/>
    <n v="3075174.2956781243"/>
  </r>
  <r>
    <x v="5"/>
    <x v="4"/>
    <x v="0"/>
    <x v="10"/>
    <x v="1"/>
    <x v="3"/>
    <x v="3"/>
    <x v="0"/>
    <n v="1"/>
    <n v="3114660"/>
  </r>
  <r>
    <x v="5"/>
    <x v="4"/>
    <x v="0"/>
    <x v="10"/>
    <x v="1"/>
    <x v="3"/>
    <x v="4"/>
    <x v="0"/>
    <n v="3"/>
    <n v="13394547"/>
  </r>
  <r>
    <x v="5"/>
    <x v="4"/>
    <x v="0"/>
    <x v="11"/>
    <x v="0"/>
    <x v="0"/>
    <x v="0"/>
    <x v="0"/>
    <n v="64"/>
    <n v="816291951.74089468"/>
  </r>
  <r>
    <x v="5"/>
    <x v="4"/>
    <x v="0"/>
    <x v="11"/>
    <x v="0"/>
    <x v="0"/>
    <x v="0"/>
    <x v="1"/>
    <n v="22"/>
    <n v="232994750.08574373"/>
  </r>
  <r>
    <x v="5"/>
    <x v="4"/>
    <x v="0"/>
    <x v="11"/>
    <x v="0"/>
    <x v="0"/>
    <x v="3"/>
    <x v="0"/>
    <n v="161"/>
    <n v="1215255358.032352"/>
  </r>
  <r>
    <x v="5"/>
    <x v="4"/>
    <x v="0"/>
    <x v="11"/>
    <x v="0"/>
    <x v="0"/>
    <x v="3"/>
    <x v="1"/>
    <n v="48"/>
    <n v="345885716.88993025"/>
  </r>
  <r>
    <x v="5"/>
    <x v="4"/>
    <x v="0"/>
    <x v="11"/>
    <x v="0"/>
    <x v="0"/>
    <x v="4"/>
    <x v="0"/>
    <n v="23"/>
    <n v="70850934.112432539"/>
  </r>
  <r>
    <x v="5"/>
    <x v="4"/>
    <x v="0"/>
    <x v="11"/>
    <x v="0"/>
    <x v="0"/>
    <x v="4"/>
    <x v="1"/>
    <n v="60"/>
    <n v="170735099.36368251"/>
  </r>
  <r>
    <x v="5"/>
    <x v="4"/>
    <x v="0"/>
    <x v="11"/>
    <x v="0"/>
    <x v="0"/>
    <x v="1"/>
    <x v="0"/>
    <n v="175"/>
    <n v="416032871.37538779"/>
  </r>
  <r>
    <x v="5"/>
    <x v="4"/>
    <x v="0"/>
    <x v="11"/>
    <x v="0"/>
    <x v="0"/>
    <x v="1"/>
    <x v="1"/>
    <n v="124"/>
    <n v="304916737.75274384"/>
  </r>
  <r>
    <x v="5"/>
    <x v="4"/>
    <x v="0"/>
    <x v="11"/>
    <x v="0"/>
    <x v="0"/>
    <x v="2"/>
    <x v="0"/>
    <n v="42"/>
    <n v="87268618.145278081"/>
  </r>
  <r>
    <x v="5"/>
    <x v="4"/>
    <x v="0"/>
    <x v="11"/>
    <x v="0"/>
    <x v="0"/>
    <x v="2"/>
    <x v="1"/>
    <n v="1"/>
    <n v="2045813.2732406249"/>
  </r>
  <r>
    <x v="5"/>
    <x v="4"/>
    <x v="0"/>
    <x v="11"/>
    <x v="0"/>
    <x v="1"/>
    <x v="0"/>
    <x v="0"/>
    <n v="1"/>
    <n v="11198844.486"/>
  </r>
  <r>
    <x v="5"/>
    <x v="4"/>
    <x v="0"/>
    <x v="11"/>
    <x v="0"/>
    <x v="1"/>
    <x v="3"/>
    <x v="0"/>
    <n v="2070"/>
    <n v="15269853467.146206"/>
  </r>
  <r>
    <x v="5"/>
    <x v="4"/>
    <x v="0"/>
    <x v="11"/>
    <x v="0"/>
    <x v="1"/>
    <x v="3"/>
    <x v="1"/>
    <n v="1342"/>
    <n v="9374304828.8220158"/>
  </r>
  <r>
    <x v="5"/>
    <x v="4"/>
    <x v="0"/>
    <x v="11"/>
    <x v="0"/>
    <x v="1"/>
    <x v="4"/>
    <x v="0"/>
    <n v="417"/>
    <n v="1178157470.6463139"/>
  </r>
  <r>
    <x v="5"/>
    <x v="4"/>
    <x v="0"/>
    <x v="11"/>
    <x v="0"/>
    <x v="1"/>
    <x v="4"/>
    <x v="1"/>
    <n v="604"/>
    <n v="1712610998.3832614"/>
  </r>
  <r>
    <x v="5"/>
    <x v="4"/>
    <x v="0"/>
    <x v="11"/>
    <x v="0"/>
    <x v="1"/>
    <x v="1"/>
    <x v="0"/>
    <n v="651"/>
    <n v="1564225943.3165102"/>
  </r>
  <r>
    <x v="5"/>
    <x v="4"/>
    <x v="0"/>
    <x v="11"/>
    <x v="0"/>
    <x v="1"/>
    <x v="1"/>
    <x v="1"/>
    <n v="644"/>
    <n v="1565026657.5769901"/>
  </r>
  <r>
    <x v="5"/>
    <x v="4"/>
    <x v="0"/>
    <x v="11"/>
    <x v="0"/>
    <x v="1"/>
    <x v="2"/>
    <x v="0"/>
    <n v="1231"/>
    <n v="2556709416.4052358"/>
  </r>
  <r>
    <x v="5"/>
    <x v="4"/>
    <x v="0"/>
    <x v="11"/>
    <x v="0"/>
    <x v="1"/>
    <x v="2"/>
    <x v="1"/>
    <n v="82"/>
    <n v="170293249.2610175"/>
  </r>
  <r>
    <x v="5"/>
    <x v="4"/>
    <x v="0"/>
    <x v="11"/>
    <x v="0"/>
    <x v="3"/>
    <x v="4"/>
    <x v="0"/>
    <n v="1"/>
    <n v="2740588.9519125"/>
  </r>
  <r>
    <x v="5"/>
    <x v="4"/>
    <x v="0"/>
    <x v="11"/>
    <x v="0"/>
    <x v="3"/>
    <x v="1"/>
    <x v="0"/>
    <n v="3"/>
    <n v="7458929.5133330366"/>
  </r>
  <r>
    <x v="5"/>
    <x v="4"/>
    <x v="0"/>
    <x v="11"/>
    <x v="0"/>
    <x v="3"/>
    <x v="1"/>
    <x v="1"/>
    <n v="1"/>
    <n v="2394111.5443517449"/>
  </r>
  <r>
    <x v="5"/>
    <x v="4"/>
    <x v="0"/>
    <x v="11"/>
    <x v="0"/>
    <x v="3"/>
    <x v="2"/>
    <x v="0"/>
    <n v="925"/>
    <n v="1919968817.1647694"/>
  </r>
  <r>
    <x v="5"/>
    <x v="4"/>
    <x v="0"/>
    <x v="11"/>
    <x v="0"/>
    <x v="3"/>
    <x v="2"/>
    <x v="1"/>
    <n v="20"/>
    <n v="41618877.908345513"/>
  </r>
  <r>
    <x v="5"/>
    <x v="4"/>
    <x v="0"/>
    <x v="11"/>
    <x v="1"/>
    <x v="2"/>
    <x v="0"/>
    <x v="1"/>
    <n v="1"/>
    <n v="11871030"/>
  </r>
  <r>
    <x v="5"/>
    <x v="4"/>
    <x v="0"/>
    <x v="11"/>
    <x v="1"/>
    <x v="2"/>
    <x v="3"/>
    <x v="0"/>
    <n v="192"/>
    <n v="1529338960.6500001"/>
  </r>
  <r>
    <x v="5"/>
    <x v="4"/>
    <x v="0"/>
    <x v="11"/>
    <x v="1"/>
    <x v="2"/>
    <x v="3"/>
    <x v="1"/>
    <n v="96"/>
    <n v="671643332.30999994"/>
  </r>
  <r>
    <x v="5"/>
    <x v="4"/>
    <x v="0"/>
    <x v="11"/>
    <x v="1"/>
    <x v="2"/>
    <x v="4"/>
    <x v="0"/>
    <n v="28"/>
    <n v="119979312.72"/>
  </r>
  <r>
    <x v="5"/>
    <x v="4"/>
    <x v="0"/>
    <x v="11"/>
    <x v="1"/>
    <x v="2"/>
    <x v="4"/>
    <x v="1"/>
    <n v="18"/>
    <n v="50622465"/>
  </r>
  <r>
    <x v="5"/>
    <x v="4"/>
    <x v="0"/>
    <x v="11"/>
    <x v="1"/>
    <x v="2"/>
    <x v="1"/>
    <x v="0"/>
    <n v="28"/>
    <n v="150449250.21000001"/>
  </r>
  <r>
    <x v="5"/>
    <x v="4"/>
    <x v="0"/>
    <x v="11"/>
    <x v="1"/>
    <x v="2"/>
    <x v="1"/>
    <x v="1"/>
    <n v="31"/>
    <n v="106056709.65000001"/>
  </r>
  <r>
    <x v="5"/>
    <x v="4"/>
    <x v="0"/>
    <x v="11"/>
    <x v="1"/>
    <x v="2"/>
    <x v="2"/>
    <x v="0"/>
    <n v="3"/>
    <n v="6977715"/>
  </r>
  <r>
    <x v="5"/>
    <x v="4"/>
    <x v="0"/>
    <x v="11"/>
    <x v="1"/>
    <x v="2"/>
    <x v="2"/>
    <x v="1"/>
    <n v="1"/>
    <n v="1557048"/>
  </r>
  <r>
    <x v="5"/>
    <x v="4"/>
    <x v="0"/>
    <x v="11"/>
    <x v="1"/>
    <x v="4"/>
    <x v="3"/>
    <x v="0"/>
    <n v="7"/>
    <n v="50611361.027173534"/>
  </r>
  <r>
    <x v="5"/>
    <x v="4"/>
    <x v="0"/>
    <x v="11"/>
    <x v="1"/>
    <x v="4"/>
    <x v="3"/>
    <x v="1"/>
    <n v="9"/>
    <n v="61655040.927121364"/>
  </r>
  <r>
    <x v="5"/>
    <x v="4"/>
    <x v="0"/>
    <x v="11"/>
    <x v="1"/>
    <x v="4"/>
    <x v="4"/>
    <x v="0"/>
    <n v="4"/>
    <n v="10158924.683703817"/>
  </r>
  <r>
    <x v="5"/>
    <x v="4"/>
    <x v="0"/>
    <x v="11"/>
    <x v="1"/>
    <x v="4"/>
    <x v="4"/>
    <x v="1"/>
    <n v="6"/>
    <n v="15515076.737711282"/>
  </r>
  <r>
    <x v="5"/>
    <x v="4"/>
    <x v="0"/>
    <x v="11"/>
    <x v="1"/>
    <x v="4"/>
    <x v="1"/>
    <x v="0"/>
    <n v="4"/>
    <n v="9763183.4180551041"/>
  </r>
  <r>
    <x v="5"/>
    <x v="4"/>
    <x v="0"/>
    <x v="11"/>
    <x v="1"/>
    <x v="4"/>
    <x v="1"/>
    <x v="1"/>
    <n v="13"/>
    <n v="31336135.268813934"/>
  </r>
  <r>
    <x v="5"/>
    <x v="4"/>
    <x v="0"/>
    <x v="11"/>
    <x v="1"/>
    <x v="4"/>
    <x v="2"/>
    <x v="0"/>
    <n v="1"/>
    <n v="2071295.5525025509"/>
  </r>
  <r>
    <x v="5"/>
    <x v="4"/>
    <x v="0"/>
    <x v="11"/>
    <x v="1"/>
    <x v="3"/>
    <x v="1"/>
    <x v="0"/>
    <n v="2"/>
    <n v="3061140"/>
  </r>
  <r>
    <x v="5"/>
    <x v="4"/>
    <x v="0"/>
    <x v="11"/>
    <x v="1"/>
    <x v="3"/>
    <x v="1"/>
    <x v="1"/>
    <n v="3"/>
    <n v="5527395"/>
  </r>
  <r>
    <x v="5"/>
    <x v="4"/>
    <x v="0"/>
    <x v="11"/>
    <x v="1"/>
    <x v="3"/>
    <x v="2"/>
    <x v="0"/>
    <n v="16"/>
    <n v="29480970"/>
  </r>
  <r>
    <x v="5"/>
    <x v="4"/>
    <x v="0"/>
    <x v="11"/>
    <x v="1"/>
    <x v="3"/>
    <x v="2"/>
    <x v="1"/>
    <n v="2"/>
    <n v="3801987"/>
  </r>
  <r>
    <x v="5"/>
    <x v="4"/>
    <x v="0"/>
    <x v="12"/>
    <x v="0"/>
    <x v="0"/>
    <x v="0"/>
    <x v="0"/>
    <n v="88"/>
    <n v="898879630.05934298"/>
  </r>
  <r>
    <x v="5"/>
    <x v="4"/>
    <x v="0"/>
    <x v="12"/>
    <x v="0"/>
    <x v="0"/>
    <x v="0"/>
    <x v="1"/>
    <n v="34"/>
    <n v="284564945.32028008"/>
  </r>
  <r>
    <x v="5"/>
    <x v="4"/>
    <x v="0"/>
    <x v="12"/>
    <x v="0"/>
    <x v="0"/>
    <x v="3"/>
    <x v="0"/>
    <n v="104"/>
    <n v="684307148.03931117"/>
  </r>
  <r>
    <x v="5"/>
    <x v="4"/>
    <x v="0"/>
    <x v="12"/>
    <x v="0"/>
    <x v="0"/>
    <x v="3"/>
    <x v="1"/>
    <n v="50"/>
    <n v="315000866.60553557"/>
  </r>
  <r>
    <x v="5"/>
    <x v="4"/>
    <x v="0"/>
    <x v="12"/>
    <x v="0"/>
    <x v="0"/>
    <x v="4"/>
    <x v="0"/>
    <n v="38"/>
    <n v="160814017.3229937"/>
  </r>
  <r>
    <x v="5"/>
    <x v="4"/>
    <x v="0"/>
    <x v="12"/>
    <x v="0"/>
    <x v="0"/>
    <x v="4"/>
    <x v="1"/>
    <n v="11"/>
    <n v="44959592.716915742"/>
  </r>
  <r>
    <x v="5"/>
    <x v="4"/>
    <x v="0"/>
    <x v="12"/>
    <x v="0"/>
    <x v="0"/>
    <x v="1"/>
    <x v="0"/>
    <n v="13"/>
    <n v="34195496.576101162"/>
  </r>
  <r>
    <x v="5"/>
    <x v="4"/>
    <x v="0"/>
    <x v="12"/>
    <x v="0"/>
    <x v="0"/>
    <x v="1"/>
    <x v="1"/>
    <n v="24"/>
    <n v="65447801.15330711"/>
  </r>
  <r>
    <x v="5"/>
    <x v="4"/>
    <x v="0"/>
    <x v="12"/>
    <x v="0"/>
    <x v="0"/>
    <x v="2"/>
    <x v="0"/>
    <n v="1"/>
    <n v="1926844.3734749993"/>
  </r>
  <r>
    <x v="5"/>
    <x v="4"/>
    <x v="0"/>
    <x v="12"/>
    <x v="0"/>
    <x v="0"/>
    <x v="2"/>
    <x v="1"/>
    <n v="1"/>
    <n v="2168214.5448000003"/>
  </r>
  <r>
    <x v="5"/>
    <x v="4"/>
    <x v="0"/>
    <x v="12"/>
    <x v="0"/>
    <x v="1"/>
    <x v="0"/>
    <x v="0"/>
    <n v="1"/>
    <n v="6944925.4444930488"/>
  </r>
  <r>
    <x v="5"/>
    <x v="4"/>
    <x v="0"/>
    <x v="12"/>
    <x v="0"/>
    <x v="1"/>
    <x v="3"/>
    <x v="0"/>
    <n v="1509"/>
    <n v="10020036475.429247"/>
  </r>
  <r>
    <x v="5"/>
    <x v="4"/>
    <x v="0"/>
    <x v="12"/>
    <x v="0"/>
    <x v="1"/>
    <x v="3"/>
    <x v="1"/>
    <n v="1381"/>
    <n v="8762257818.2353458"/>
  </r>
  <r>
    <x v="5"/>
    <x v="4"/>
    <x v="0"/>
    <x v="12"/>
    <x v="0"/>
    <x v="1"/>
    <x v="4"/>
    <x v="0"/>
    <n v="844"/>
    <n v="2619648453.7329926"/>
  </r>
  <r>
    <x v="5"/>
    <x v="4"/>
    <x v="0"/>
    <x v="12"/>
    <x v="0"/>
    <x v="1"/>
    <x v="4"/>
    <x v="1"/>
    <n v="593"/>
    <n v="1840151625.6480234"/>
  </r>
  <r>
    <x v="5"/>
    <x v="4"/>
    <x v="0"/>
    <x v="12"/>
    <x v="0"/>
    <x v="1"/>
    <x v="1"/>
    <x v="0"/>
    <n v="155"/>
    <n v="406372476.83736575"/>
  </r>
  <r>
    <x v="5"/>
    <x v="4"/>
    <x v="0"/>
    <x v="12"/>
    <x v="0"/>
    <x v="1"/>
    <x v="1"/>
    <x v="1"/>
    <n v="285"/>
    <n v="774491645.03595948"/>
  </r>
  <r>
    <x v="5"/>
    <x v="4"/>
    <x v="0"/>
    <x v="12"/>
    <x v="0"/>
    <x v="1"/>
    <x v="2"/>
    <x v="0"/>
    <n v="31"/>
    <n v="73262830.657049984"/>
  </r>
  <r>
    <x v="5"/>
    <x v="4"/>
    <x v="0"/>
    <x v="12"/>
    <x v="0"/>
    <x v="1"/>
    <x v="2"/>
    <x v="1"/>
    <n v="9"/>
    <n v="19513930.903200001"/>
  </r>
  <r>
    <x v="5"/>
    <x v="4"/>
    <x v="0"/>
    <x v="12"/>
    <x v="0"/>
    <x v="3"/>
    <x v="0"/>
    <x v="0"/>
    <n v="125"/>
    <n v="980667987.8509568"/>
  </r>
  <r>
    <x v="5"/>
    <x v="4"/>
    <x v="0"/>
    <x v="12"/>
    <x v="0"/>
    <x v="3"/>
    <x v="0"/>
    <x v="1"/>
    <n v="31"/>
    <n v="251949010.52032605"/>
  </r>
  <r>
    <x v="5"/>
    <x v="4"/>
    <x v="0"/>
    <x v="12"/>
    <x v="0"/>
    <x v="3"/>
    <x v="3"/>
    <x v="0"/>
    <n v="627"/>
    <n v="3740917597.7625332"/>
  </r>
  <r>
    <x v="5"/>
    <x v="4"/>
    <x v="0"/>
    <x v="12"/>
    <x v="0"/>
    <x v="3"/>
    <x v="3"/>
    <x v="1"/>
    <n v="307"/>
    <n v="1717099368.1539938"/>
  </r>
  <r>
    <x v="5"/>
    <x v="4"/>
    <x v="0"/>
    <x v="12"/>
    <x v="0"/>
    <x v="3"/>
    <x v="4"/>
    <x v="0"/>
    <n v="530"/>
    <n v="1172661150.3439541"/>
  </r>
  <r>
    <x v="5"/>
    <x v="4"/>
    <x v="0"/>
    <x v="12"/>
    <x v="0"/>
    <x v="3"/>
    <x v="4"/>
    <x v="1"/>
    <n v="60"/>
    <n v="136274988.67537504"/>
  </r>
  <r>
    <x v="5"/>
    <x v="4"/>
    <x v="0"/>
    <x v="12"/>
    <x v="0"/>
    <x v="3"/>
    <x v="1"/>
    <x v="0"/>
    <n v="78"/>
    <n v="183441768.47904372"/>
  </r>
  <r>
    <x v="5"/>
    <x v="4"/>
    <x v="0"/>
    <x v="12"/>
    <x v="0"/>
    <x v="3"/>
    <x v="1"/>
    <x v="1"/>
    <n v="155"/>
    <n v="368494193.16689146"/>
  </r>
  <r>
    <x v="5"/>
    <x v="4"/>
    <x v="0"/>
    <x v="12"/>
    <x v="0"/>
    <x v="3"/>
    <x v="2"/>
    <x v="0"/>
    <n v="84"/>
    <n v="168800774.67433384"/>
  </r>
  <r>
    <x v="5"/>
    <x v="4"/>
    <x v="0"/>
    <x v="12"/>
    <x v="0"/>
    <x v="3"/>
    <x v="2"/>
    <x v="1"/>
    <n v="27"/>
    <n v="52326700.365098074"/>
  </r>
  <r>
    <x v="5"/>
    <x v="4"/>
    <x v="0"/>
    <x v="12"/>
    <x v="1"/>
    <x v="2"/>
    <x v="3"/>
    <x v="0"/>
    <n v="219"/>
    <n v="922771759.22000003"/>
  </r>
  <r>
    <x v="5"/>
    <x v="4"/>
    <x v="0"/>
    <x v="12"/>
    <x v="1"/>
    <x v="2"/>
    <x v="3"/>
    <x v="1"/>
    <n v="167"/>
    <n v="639491785"/>
  </r>
  <r>
    <x v="5"/>
    <x v="4"/>
    <x v="0"/>
    <x v="12"/>
    <x v="1"/>
    <x v="2"/>
    <x v="4"/>
    <x v="0"/>
    <n v="391"/>
    <n v="745829770.19999993"/>
  </r>
  <r>
    <x v="5"/>
    <x v="4"/>
    <x v="0"/>
    <x v="12"/>
    <x v="1"/>
    <x v="2"/>
    <x v="4"/>
    <x v="1"/>
    <n v="235"/>
    <n v="447860253.83999997"/>
  </r>
  <r>
    <x v="5"/>
    <x v="4"/>
    <x v="0"/>
    <x v="12"/>
    <x v="1"/>
    <x v="2"/>
    <x v="1"/>
    <x v="0"/>
    <n v="276"/>
    <n v="416431073.22000003"/>
  </r>
  <r>
    <x v="5"/>
    <x v="4"/>
    <x v="0"/>
    <x v="12"/>
    <x v="1"/>
    <x v="2"/>
    <x v="1"/>
    <x v="1"/>
    <n v="123"/>
    <n v="185879740.5"/>
  </r>
  <r>
    <x v="5"/>
    <x v="4"/>
    <x v="0"/>
    <x v="12"/>
    <x v="1"/>
    <x v="2"/>
    <x v="2"/>
    <x v="0"/>
    <n v="33"/>
    <n v="43851270"/>
  </r>
  <r>
    <x v="5"/>
    <x v="4"/>
    <x v="0"/>
    <x v="12"/>
    <x v="1"/>
    <x v="2"/>
    <x v="2"/>
    <x v="1"/>
    <n v="20"/>
    <n v="26584926"/>
  </r>
  <r>
    <x v="5"/>
    <x v="4"/>
    <x v="0"/>
    <x v="12"/>
    <x v="1"/>
    <x v="4"/>
    <x v="3"/>
    <x v="0"/>
    <n v="17"/>
    <n v="109200307.74584666"/>
  </r>
  <r>
    <x v="5"/>
    <x v="4"/>
    <x v="0"/>
    <x v="12"/>
    <x v="1"/>
    <x v="4"/>
    <x v="3"/>
    <x v="1"/>
    <n v="7"/>
    <n v="41827144.508969247"/>
  </r>
  <r>
    <x v="5"/>
    <x v="4"/>
    <x v="0"/>
    <x v="12"/>
    <x v="1"/>
    <x v="4"/>
    <x v="4"/>
    <x v="0"/>
    <n v="9"/>
    <n v="31534222.759616852"/>
  </r>
  <r>
    <x v="5"/>
    <x v="4"/>
    <x v="0"/>
    <x v="12"/>
    <x v="1"/>
    <x v="4"/>
    <x v="4"/>
    <x v="1"/>
    <n v="19"/>
    <n v="60335528.811730154"/>
  </r>
  <r>
    <x v="5"/>
    <x v="4"/>
    <x v="0"/>
    <x v="12"/>
    <x v="1"/>
    <x v="4"/>
    <x v="1"/>
    <x v="0"/>
    <n v="3"/>
    <n v="7688095.6669530664"/>
  </r>
  <r>
    <x v="5"/>
    <x v="4"/>
    <x v="0"/>
    <x v="12"/>
    <x v="1"/>
    <x v="4"/>
    <x v="1"/>
    <x v="1"/>
    <n v="11"/>
    <n v="27579432.154116414"/>
  </r>
  <r>
    <x v="5"/>
    <x v="4"/>
    <x v="0"/>
    <x v="12"/>
    <x v="1"/>
    <x v="3"/>
    <x v="3"/>
    <x v="0"/>
    <n v="290"/>
    <n v="1267254600"/>
  </r>
  <r>
    <x v="5"/>
    <x v="4"/>
    <x v="0"/>
    <x v="12"/>
    <x v="1"/>
    <x v="3"/>
    <x v="3"/>
    <x v="1"/>
    <n v="252"/>
    <n v="1059275790"/>
  </r>
  <r>
    <x v="5"/>
    <x v="4"/>
    <x v="0"/>
    <x v="12"/>
    <x v="1"/>
    <x v="3"/>
    <x v="4"/>
    <x v="0"/>
    <n v="2577"/>
    <n v="3623056896"/>
  </r>
  <r>
    <x v="5"/>
    <x v="4"/>
    <x v="0"/>
    <x v="12"/>
    <x v="1"/>
    <x v="3"/>
    <x v="4"/>
    <x v="1"/>
    <n v="610"/>
    <n v="1047191460"/>
  </r>
  <r>
    <x v="5"/>
    <x v="4"/>
    <x v="0"/>
    <x v="12"/>
    <x v="1"/>
    <x v="3"/>
    <x v="1"/>
    <x v="0"/>
    <n v="106"/>
    <n v="233062653"/>
  </r>
  <r>
    <x v="5"/>
    <x v="4"/>
    <x v="0"/>
    <x v="12"/>
    <x v="1"/>
    <x v="3"/>
    <x v="1"/>
    <x v="1"/>
    <n v="162"/>
    <n v="303031125"/>
  </r>
  <r>
    <x v="5"/>
    <x v="4"/>
    <x v="0"/>
    <x v="12"/>
    <x v="1"/>
    <x v="3"/>
    <x v="2"/>
    <x v="0"/>
    <n v="829"/>
    <n v="764510016"/>
  </r>
  <r>
    <x v="5"/>
    <x v="4"/>
    <x v="0"/>
    <x v="12"/>
    <x v="1"/>
    <x v="3"/>
    <x v="2"/>
    <x v="1"/>
    <n v="2213"/>
    <n v="1200953127"/>
  </r>
  <r>
    <x v="5"/>
    <x v="4"/>
    <x v="0"/>
    <x v="13"/>
    <x v="0"/>
    <x v="0"/>
    <x v="0"/>
    <x v="0"/>
    <n v="17"/>
    <n v="192012490.26833463"/>
  </r>
  <r>
    <x v="5"/>
    <x v="4"/>
    <x v="0"/>
    <x v="13"/>
    <x v="0"/>
    <x v="0"/>
    <x v="0"/>
    <x v="1"/>
    <n v="16"/>
    <n v="185559855.60535714"/>
  </r>
  <r>
    <x v="5"/>
    <x v="4"/>
    <x v="0"/>
    <x v="13"/>
    <x v="0"/>
    <x v="0"/>
    <x v="3"/>
    <x v="0"/>
    <n v="18"/>
    <n v="121781867.48869513"/>
  </r>
  <r>
    <x v="5"/>
    <x v="4"/>
    <x v="0"/>
    <x v="13"/>
    <x v="0"/>
    <x v="0"/>
    <x v="3"/>
    <x v="1"/>
    <n v="12"/>
    <n v="78906849.951961115"/>
  </r>
  <r>
    <x v="5"/>
    <x v="4"/>
    <x v="0"/>
    <x v="13"/>
    <x v="0"/>
    <x v="0"/>
    <x v="4"/>
    <x v="1"/>
    <n v="2"/>
    <n v="8345021.896511564"/>
  </r>
  <r>
    <x v="5"/>
    <x v="4"/>
    <x v="0"/>
    <x v="13"/>
    <x v="0"/>
    <x v="0"/>
    <x v="1"/>
    <x v="0"/>
    <n v="2"/>
    <n v="4981797.7472432461"/>
  </r>
  <r>
    <x v="5"/>
    <x v="4"/>
    <x v="0"/>
    <x v="13"/>
    <x v="0"/>
    <x v="0"/>
    <x v="1"/>
    <x v="1"/>
    <n v="8"/>
    <n v="19191315.992140383"/>
  </r>
  <r>
    <x v="5"/>
    <x v="4"/>
    <x v="0"/>
    <x v="13"/>
    <x v="0"/>
    <x v="0"/>
    <x v="2"/>
    <x v="0"/>
    <n v="1"/>
    <n v="2043339.7394625"/>
  </r>
  <r>
    <x v="5"/>
    <x v="4"/>
    <x v="0"/>
    <x v="13"/>
    <x v="0"/>
    <x v="1"/>
    <x v="3"/>
    <x v="0"/>
    <n v="166"/>
    <n v="1123099444.6179662"/>
  </r>
  <r>
    <x v="5"/>
    <x v="4"/>
    <x v="0"/>
    <x v="13"/>
    <x v="0"/>
    <x v="1"/>
    <x v="3"/>
    <x v="1"/>
    <n v="176"/>
    <n v="1157300465.9620967"/>
  </r>
  <r>
    <x v="5"/>
    <x v="4"/>
    <x v="0"/>
    <x v="13"/>
    <x v="0"/>
    <x v="1"/>
    <x v="4"/>
    <x v="0"/>
    <n v="31"/>
    <n v="110958103.33608264"/>
  </r>
  <r>
    <x v="5"/>
    <x v="4"/>
    <x v="0"/>
    <x v="13"/>
    <x v="0"/>
    <x v="1"/>
    <x v="4"/>
    <x v="1"/>
    <n v="39"/>
    <n v="145484472.01513878"/>
  </r>
  <r>
    <x v="5"/>
    <x v="4"/>
    <x v="0"/>
    <x v="13"/>
    <x v="0"/>
    <x v="1"/>
    <x v="1"/>
    <x v="0"/>
    <n v="36"/>
    <n v="89672359.450378433"/>
  </r>
  <r>
    <x v="5"/>
    <x v="4"/>
    <x v="0"/>
    <x v="13"/>
    <x v="0"/>
    <x v="1"/>
    <x v="1"/>
    <x v="1"/>
    <n v="91"/>
    <n v="218301219.41059691"/>
  </r>
  <r>
    <x v="5"/>
    <x v="4"/>
    <x v="0"/>
    <x v="13"/>
    <x v="0"/>
    <x v="1"/>
    <x v="2"/>
    <x v="0"/>
    <n v="18"/>
    <n v="36780115.310324997"/>
  </r>
  <r>
    <x v="5"/>
    <x v="4"/>
    <x v="0"/>
    <x v="13"/>
    <x v="0"/>
    <x v="1"/>
    <x v="2"/>
    <x v="1"/>
    <n v="6"/>
    <n v="10994744.26176429"/>
  </r>
  <r>
    <x v="5"/>
    <x v="4"/>
    <x v="0"/>
    <x v="13"/>
    <x v="1"/>
    <x v="2"/>
    <x v="3"/>
    <x v="0"/>
    <n v="38"/>
    <n v="208957149"/>
  </r>
  <r>
    <x v="5"/>
    <x v="4"/>
    <x v="0"/>
    <x v="13"/>
    <x v="1"/>
    <x v="2"/>
    <x v="3"/>
    <x v="1"/>
    <n v="35"/>
    <n v="165371115"/>
  </r>
  <r>
    <x v="5"/>
    <x v="4"/>
    <x v="0"/>
    <x v="13"/>
    <x v="1"/>
    <x v="2"/>
    <x v="4"/>
    <x v="0"/>
    <n v="6"/>
    <n v="23618697"/>
  </r>
  <r>
    <x v="5"/>
    <x v="4"/>
    <x v="0"/>
    <x v="13"/>
    <x v="1"/>
    <x v="2"/>
    <x v="4"/>
    <x v="1"/>
    <n v="7"/>
    <n v="18575430"/>
  </r>
  <r>
    <x v="5"/>
    <x v="4"/>
    <x v="0"/>
    <x v="13"/>
    <x v="1"/>
    <x v="2"/>
    <x v="1"/>
    <x v="0"/>
    <n v="21"/>
    <n v="77648337"/>
  </r>
  <r>
    <x v="5"/>
    <x v="4"/>
    <x v="0"/>
    <x v="13"/>
    <x v="1"/>
    <x v="2"/>
    <x v="1"/>
    <x v="1"/>
    <n v="14"/>
    <n v="30427653"/>
  </r>
  <r>
    <x v="5"/>
    <x v="4"/>
    <x v="0"/>
    <x v="13"/>
    <x v="1"/>
    <x v="2"/>
    <x v="2"/>
    <x v="0"/>
    <n v="1"/>
    <n v="2514594"/>
  </r>
  <r>
    <x v="5"/>
    <x v="4"/>
    <x v="0"/>
    <x v="14"/>
    <x v="0"/>
    <x v="0"/>
    <x v="0"/>
    <x v="0"/>
    <n v="118"/>
    <n v="1378030464.3223658"/>
  </r>
  <r>
    <x v="5"/>
    <x v="4"/>
    <x v="0"/>
    <x v="14"/>
    <x v="0"/>
    <x v="0"/>
    <x v="0"/>
    <x v="1"/>
    <n v="82"/>
    <n v="944520810.61494195"/>
  </r>
  <r>
    <x v="5"/>
    <x v="4"/>
    <x v="0"/>
    <x v="14"/>
    <x v="0"/>
    <x v="0"/>
    <x v="3"/>
    <x v="0"/>
    <n v="245"/>
    <n v="1582628142.0144155"/>
  </r>
  <r>
    <x v="5"/>
    <x v="4"/>
    <x v="0"/>
    <x v="14"/>
    <x v="0"/>
    <x v="0"/>
    <x v="3"/>
    <x v="1"/>
    <n v="297"/>
    <n v="1734977082.9724238"/>
  </r>
  <r>
    <x v="5"/>
    <x v="4"/>
    <x v="0"/>
    <x v="14"/>
    <x v="0"/>
    <x v="0"/>
    <x v="4"/>
    <x v="0"/>
    <n v="38"/>
    <n v="141676891.06070483"/>
  </r>
  <r>
    <x v="5"/>
    <x v="4"/>
    <x v="0"/>
    <x v="14"/>
    <x v="0"/>
    <x v="0"/>
    <x v="4"/>
    <x v="1"/>
    <n v="70"/>
    <n v="279036405.15487188"/>
  </r>
  <r>
    <x v="5"/>
    <x v="4"/>
    <x v="0"/>
    <x v="14"/>
    <x v="0"/>
    <x v="0"/>
    <x v="1"/>
    <x v="0"/>
    <n v="66"/>
    <n v="156183488.99011496"/>
  </r>
  <r>
    <x v="5"/>
    <x v="4"/>
    <x v="0"/>
    <x v="14"/>
    <x v="0"/>
    <x v="0"/>
    <x v="1"/>
    <x v="1"/>
    <n v="156"/>
    <n v="356829337.81842792"/>
  </r>
  <r>
    <x v="5"/>
    <x v="4"/>
    <x v="0"/>
    <x v="14"/>
    <x v="0"/>
    <x v="0"/>
    <x v="2"/>
    <x v="0"/>
    <n v="38"/>
    <n v="69616483.444845498"/>
  </r>
  <r>
    <x v="5"/>
    <x v="4"/>
    <x v="0"/>
    <x v="14"/>
    <x v="0"/>
    <x v="0"/>
    <x v="2"/>
    <x v="1"/>
    <n v="7"/>
    <n v="10960475.6206125"/>
  </r>
  <r>
    <x v="5"/>
    <x v="4"/>
    <x v="0"/>
    <x v="14"/>
    <x v="0"/>
    <x v="1"/>
    <x v="3"/>
    <x v="0"/>
    <n v="1791"/>
    <n v="12456129525.394316"/>
  </r>
  <r>
    <x v="5"/>
    <x v="4"/>
    <x v="0"/>
    <x v="14"/>
    <x v="0"/>
    <x v="1"/>
    <x v="3"/>
    <x v="1"/>
    <n v="2225"/>
    <n v="14494968939.711828"/>
  </r>
  <r>
    <x v="5"/>
    <x v="4"/>
    <x v="0"/>
    <x v="14"/>
    <x v="0"/>
    <x v="1"/>
    <x v="4"/>
    <x v="0"/>
    <n v="478"/>
    <n v="1801982693.7670557"/>
  </r>
  <r>
    <x v="5"/>
    <x v="4"/>
    <x v="0"/>
    <x v="14"/>
    <x v="0"/>
    <x v="1"/>
    <x v="4"/>
    <x v="1"/>
    <n v="854"/>
    <n v="3324536752.5053129"/>
  </r>
  <r>
    <x v="5"/>
    <x v="4"/>
    <x v="0"/>
    <x v="14"/>
    <x v="0"/>
    <x v="1"/>
    <x v="1"/>
    <x v="0"/>
    <n v="498"/>
    <n v="1337804576.1613493"/>
  </r>
  <r>
    <x v="5"/>
    <x v="4"/>
    <x v="0"/>
    <x v="14"/>
    <x v="0"/>
    <x v="1"/>
    <x v="1"/>
    <x v="1"/>
    <n v="736"/>
    <n v="1972462084.1307464"/>
  </r>
  <r>
    <x v="5"/>
    <x v="4"/>
    <x v="0"/>
    <x v="14"/>
    <x v="0"/>
    <x v="1"/>
    <x v="2"/>
    <x v="0"/>
    <n v="72"/>
    <n v="148076574.32591042"/>
  </r>
  <r>
    <x v="5"/>
    <x v="4"/>
    <x v="0"/>
    <x v="14"/>
    <x v="0"/>
    <x v="1"/>
    <x v="2"/>
    <x v="1"/>
    <n v="10"/>
    <n v="20481359.914762497"/>
  </r>
  <r>
    <x v="5"/>
    <x v="4"/>
    <x v="0"/>
    <x v="14"/>
    <x v="1"/>
    <x v="2"/>
    <x v="3"/>
    <x v="0"/>
    <n v="255"/>
    <n v="1225110531"/>
  </r>
  <r>
    <x v="5"/>
    <x v="4"/>
    <x v="0"/>
    <x v="14"/>
    <x v="1"/>
    <x v="2"/>
    <x v="3"/>
    <x v="1"/>
    <n v="204"/>
    <n v="892869381"/>
  </r>
  <r>
    <x v="5"/>
    <x v="4"/>
    <x v="0"/>
    <x v="14"/>
    <x v="1"/>
    <x v="2"/>
    <x v="4"/>
    <x v="0"/>
    <n v="14"/>
    <n v="48701031"/>
  </r>
  <r>
    <x v="5"/>
    <x v="4"/>
    <x v="0"/>
    <x v="14"/>
    <x v="1"/>
    <x v="2"/>
    <x v="4"/>
    <x v="1"/>
    <n v="20"/>
    <n v="72483390"/>
  </r>
  <r>
    <x v="5"/>
    <x v="4"/>
    <x v="0"/>
    <x v="14"/>
    <x v="1"/>
    <x v="2"/>
    <x v="1"/>
    <x v="0"/>
    <n v="34"/>
    <n v="103592697"/>
  </r>
  <r>
    <x v="5"/>
    <x v="4"/>
    <x v="0"/>
    <x v="14"/>
    <x v="1"/>
    <x v="2"/>
    <x v="1"/>
    <x v="1"/>
    <n v="35"/>
    <n v="87713727"/>
  </r>
  <r>
    <x v="5"/>
    <x v="4"/>
    <x v="0"/>
    <x v="14"/>
    <x v="1"/>
    <x v="2"/>
    <x v="2"/>
    <x v="0"/>
    <n v="1"/>
    <n v="1749996"/>
  </r>
  <r>
    <x v="5"/>
    <x v="4"/>
    <x v="0"/>
    <x v="14"/>
    <x v="1"/>
    <x v="2"/>
    <x v="2"/>
    <x v="1"/>
    <n v="3"/>
    <n v="5173500"/>
  </r>
  <r>
    <x v="5"/>
    <x v="4"/>
    <x v="0"/>
    <x v="14"/>
    <x v="1"/>
    <x v="4"/>
    <x v="0"/>
    <x v="0"/>
    <n v="4"/>
    <n v="38382759.631109014"/>
  </r>
  <r>
    <x v="5"/>
    <x v="4"/>
    <x v="0"/>
    <x v="14"/>
    <x v="1"/>
    <x v="4"/>
    <x v="0"/>
    <x v="1"/>
    <n v="3"/>
    <n v="24403342.813168049"/>
  </r>
  <r>
    <x v="5"/>
    <x v="4"/>
    <x v="0"/>
    <x v="14"/>
    <x v="1"/>
    <x v="4"/>
    <x v="3"/>
    <x v="0"/>
    <n v="24"/>
    <n v="161055414.67035913"/>
  </r>
  <r>
    <x v="5"/>
    <x v="4"/>
    <x v="0"/>
    <x v="14"/>
    <x v="1"/>
    <x v="4"/>
    <x v="3"/>
    <x v="1"/>
    <n v="30"/>
    <n v="179003747.28979689"/>
  </r>
  <r>
    <x v="5"/>
    <x v="4"/>
    <x v="0"/>
    <x v="14"/>
    <x v="1"/>
    <x v="4"/>
    <x v="4"/>
    <x v="0"/>
    <n v="2"/>
    <n v="7448321.040749995"/>
  </r>
  <r>
    <x v="5"/>
    <x v="4"/>
    <x v="0"/>
    <x v="14"/>
    <x v="1"/>
    <x v="4"/>
    <x v="4"/>
    <x v="1"/>
    <n v="15"/>
    <n v="52147637.763430081"/>
  </r>
  <r>
    <x v="5"/>
    <x v="4"/>
    <x v="0"/>
    <x v="14"/>
    <x v="1"/>
    <x v="4"/>
    <x v="1"/>
    <x v="0"/>
    <n v="16"/>
    <n v="45206965.880077414"/>
  </r>
  <r>
    <x v="5"/>
    <x v="4"/>
    <x v="0"/>
    <x v="14"/>
    <x v="1"/>
    <x v="4"/>
    <x v="1"/>
    <x v="1"/>
    <n v="34"/>
    <n v="86703939.234712303"/>
  </r>
  <r>
    <x v="5"/>
    <x v="4"/>
    <x v="0"/>
    <x v="14"/>
    <x v="1"/>
    <x v="4"/>
    <x v="2"/>
    <x v="0"/>
    <n v="2"/>
    <n v="3975644.9184782142"/>
  </r>
  <r>
    <x v="5"/>
    <x v="4"/>
    <x v="0"/>
    <x v="14"/>
    <x v="1"/>
    <x v="4"/>
    <x v="2"/>
    <x v="1"/>
    <n v="1"/>
    <n v="2409684.1537499996"/>
  </r>
  <r>
    <x v="5"/>
    <x v="4"/>
    <x v="0"/>
    <x v="14"/>
    <x v="1"/>
    <x v="3"/>
    <x v="4"/>
    <x v="0"/>
    <n v="54"/>
    <n v="135359199"/>
  </r>
  <r>
    <x v="5"/>
    <x v="4"/>
    <x v="0"/>
    <x v="14"/>
    <x v="1"/>
    <x v="3"/>
    <x v="2"/>
    <x v="0"/>
    <n v="38"/>
    <n v="84873810"/>
  </r>
  <r>
    <x v="5"/>
    <x v="4"/>
    <x v="0"/>
    <x v="15"/>
    <x v="0"/>
    <x v="0"/>
    <x v="0"/>
    <x v="0"/>
    <n v="53"/>
    <n v="618497553.91037428"/>
  </r>
  <r>
    <x v="5"/>
    <x v="4"/>
    <x v="0"/>
    <x v="15"/>
    <x v="0"/>
    <x v="0"/>
    <x v="0"/>
    <x v="1"/>
    <n v="63"/>
    <n v="699853503.23517323"/>
  </r>
  <r>
    <x v="5"/>
    <x v="4"/>
    <x v="0"/>
    <x v="15"/>
    <x v="0"/>
    <x v="0"/>
    <x v="3"/>
    <x v="0"/>
    <n v="174"/>
    <n v="1293132329.8310709"/>
  </r>
  <r>
    <x v="5"/>
    <x v="4"/>
    <x v="0"/>
    <x v="15"/>
    <x v="0"/>
    <x v="0"/>
    <x v="3"/>
    <x v="1"/>
    <n v="243"/>
    <n v="1814735747.8287141"/>
  </r>
  <r>
    <x v="5"/>
    <x v="4"/>
    <x v="0"/>
    <x v="15"/>
    <x v="0"/>
    <x v="0"/>
    <x v="4"/>
    <x v="0"/>
    <n v="56"/>
    <n v="175190894.5477933"/>
  </r>
  <r>
    <x v="5"/>
    <x v="4"/>
    <x v="0"/>
    <x v="15"/>
    <x v="0"/>
    <x v="0"/>
    <x v="4"/>
    <x v="1"/>
    <n v="86"/>
    <n v="259561868.4944101"/>
  </r>
  <r>
    <x v="5"/>
    <x v="4"/>
    <x v="0"/>
    <x v="15"/>
    <x v="0"/>
    <x v="0"/>
    <x v="1"/>
    <x v="0"/>
    <n v="109"/>
    <n v="262122648.46639296"/>
  </r>
  <r>
    <x v="5"/>
    <x v="4"/>
    <x v="0"/>
    <x v="15"/>
    <x v="0"/>
    <x v="0"/>
    <x v="1"/>
    <x v="1"/>
    <n v="378"/>
    <n v="887741992.12581229"/>
  </r>
  <r>
    <x v="5"/>
    <x v="4"/>
    <x v="0"/>
    <x v="15"/>
    <x v="0"/>
    <x v="0"/>
    <x v="2"/>
    <x v="0"/>
    <n v="32"/>
    <n v="76003704.678645551"/>
  </r>
  <r>
    <x v="5"/>
    <x v="4"/>
    <x v="0"/>
    <x v="15"/>
    <x v="0"/>
    <x v="0"/>
    <x v="2"/>
    <x v="1"/>
    <n v="5"/>
    <n v="12399760.101857139"/>
  </r>
  <r>
    <x v="5"/>
    <x v="4"/>
    <x v="0"/>
    <x v="15"/>
    <x v="0"/>
    <x v="1"/>
    <x v="3"/>
    <x v="0"/>
    <n v="1473"/>
    <n v="11395328403.77071"/>
  </r>
  <r>
    <x v="5"/>
    <x v="4"/>
    <x v="0"/>
    <x v="15"/>
    <x v="0"/>
    <x v="1"/>
    <x v="3"/>
    <x v="1"/>
    <n v="2230"/>
    <n v="16941985525.881733"/>
  </r>
  <r>
    <x v="5"/>
    <x v="4"/>
    <x v="0"/>
    <x v="15"/>
    <x v="0"/>
    <x v="1"/>
    <x v="4"/>
    <x v="0"/>
    <n v="235"/>
    <n v="766658730.59810686"/>
  </r>
  <r>
    <x v="5"/>
    <x v="4"/>
    <x v="0"/>
    <x v="15"/>
    <x v="0"/>
    <x v="1"/>
    <x v="4"/>
    <x v="1"/>
    <n v="435"/>
    <n v="1396253473.7936926"/>
  </r>
  <r>
    <x v="5"/>
    <x v="4"/>
    <x v="0"/>
    <x v="15"/>
    <x v="0"/>
    <x v="1"/>
    <x v="1"/>
    <x v="0"/>
    <n v="544"/>
    <n v="1476562526.0645218"/>
  </r>
  <r>
    <x v="5"/>
    <x v="4"/>
    <x v="0"/>
    <x v="15"/>
    <x v="0"/>
    <x v="1"/>
    <x v="1"/>
    <x v="1"/>
    <n v="1228"/>
    <n v="3271862768.95298"/>
  </r>
  <r>
    <x v="5"/>
    <x v="4"/>
    <x v="0"/>
    <x v="15"/>
    <x v="0"/>
    <x v="1"/>
    <x v="2"/>
    <x v="0"/>
    <n v="75"/>
    <n v="182871717.39564151"/>
  </r>
  <r>
    <x v="5"/>
    <x v="4"/>
    <x v="0"/>
    <x v="15"/>
    <x v="0"/>
    <x v="1"/>
    <x v="2"/>
    <x v="1"/>
    <n v="5"/>
    <n v="12444135.608571425"/>
  </r>
  <r>
    <x v="5"/>
    <x v="4"/>
    <x v="0"/>
    <x v="15"/>
    <x v="0"/>
    <x v="3"/>
    <x v="1"/>
    <x v="1"/>
    <n v="1"/>
    <n v="2716394.9230179703"/>
  </r>
  <r>
    <x v="5"/>
    <x v="4"/>
    <x v="0"/>
    <x v="15"/>
    <x v="1"/>
    <x v="2"/>
    <x v="3"/>
    <x v="0"/>
    <n v="213"/>
    <n v="1396675214"/>
  </r>
  <r>
    <x v="5"/>
    <x v="4"/>
    <x v="0"/>
    <x v="15"/>
    <x v="1"/>
    <x v="2"/>
    <x v="3"/>
    <x v="1"/>
    <n v="225"/>
    <n v="1142585388"/>
  </r>
  <r>
    <x v="5"/>
    <x v="4"/>
    <x v="0"/>
    <x v="15"/>
    <x v="1"/>
    <x v="2"/>
    <x v="4"/>
    <x v="0"/>
    <n v="21"/>
    <n v="58475883"/>
  </r>
  <r>
    <x v="5"/>
    <x v="4"/>
    <x v="0"/>
    <x v="15"/>
    <x v="1"/>
    <x v="2"/>
    <x v="4"/>
    <x v="1"/>
    <n v="34"/>
    <n v="97640007"/>
  </r>
  <r>
    <x v="5"/>
    <x v="4"/>
    <x v="0"/>
    <x v="15"/>
    <x v="1"/>
    <x v="2"/>
    <x v="1"/>
    <x v="0"/>
    <n v="60"/>
    <n v="128109087"/>
  </r>
  <r>
    <x v="5"/>
    <x v="4"/>
    <x v="0"/>
    <x v="15"/>
    <x v="1"/>
    <x v="2"/>
    <x v="1"/>
    <x v="1"/>
    <n v="86"/>
    <n v="161757981"/>
  </r>
  <r>
    <x v="5"/>
    <x v="4"/>
    <x v="0"/>
    <x v="15"/>
    <x v="1"/>
    <x v="4"/>
    <x v="0"/>
    <x v="1"/>
    <n v="1"/>
    <n v="3973898.5424999995"/>
  </r>
  <r>
    <x v="5"/>
    <x v="4"/>
    <x v="0"/>
    <x v="15"/>
    <x v="1"/>
    <x v="4"/>
    <x v="3"/>
    <x v="0"/>
    <n v="27"/>
    <n v="204571879.13899371"/>
  </r>
  <r>
    <x v="5"/>
    <x v="4"/>
    <x v="0"/>
    <x v="15"/>
    <x v="1"/>
    <x v="4"/>
    <x v="3"/>
    <x v="1"/>
    <n v="48"/>
    <n v="360086210.14093399"/>
  </r>
  <r>
    <x v="5"/>
    <x v="4"/>
    <x v="0"/>
    <x v="15"/>
    <x v="1"/>
    <x v="4"/>
    <x v="4"/>
    <x v="0"/>
    <n v="2"/>
    <n v="5921521.1808387097"/>
  </r>
  <r>
    <x v="5"/>
    <x v="4"/>
    <x v="0"/>
    <x v="15"/>
    <x v="1"/>
    <x v="4"/>
    <x v="4"/>
    <x v="1"/>
    <n v="6"/>
    <n v="17678388.388543263"/>
  </r>
  <r>
    <x v="5"/>
    <x v="4"/>
    <x v="0"/>
    <x v="15"/>
    <x v="1"/>
    <x v="4"/>
    <x v="1"/>
    <x v="0"/>
    <n v="12"/>
    <n v="32758288.012617279"/>
  </r>
  <r>
    <x v="5"/>
    <x v="4"/>
    <x v="0"/>
    <x v="15"/>
    <x v="1"/>
    <x v="4"/>
    <x v="1"/>
    <x v="1"/>
    <n v="35"/>
    <n v="86446602.792054325"/>
  </r>
  <r>
    <x v="5"/>
    <x v="4"/>
    <x v="0"/>
    <x v="15"/>
    <x v="1"/>
    <x v="4"/>
    <x v="2"/>
    <x v="0"/>
    <n v="1"/>
    <n v="2497420.7736206893"/>
  </r>
  <r>
    <x v="5"/>
    <x v="4"/>
    <x v="0"/>
    <x v="15"/>
    <x v="1"/>
    <x v="4"/>
    <x v="2"/>
    <x v="1"/>
    <n v="1"/>
    <n v="2488827.1217142851"/>
  </r>
  <r>
    <x v="5"/>
    <x v="4"/>
    <x v="0"/>
    <x v="15"/>
    <x v="1"/>
    <x v="3"/>
    <x v="3"/>
    <x v="0"/>
    <n v="8"/>
    <n v="47557986"/>
  </r>
  <r>
    <x v="5"/>
    <x v="4"/>
    <x v="0"/>
    <x v="15"/>
    <x v="1"/>
    <x v="3"/>
    <x v="3"/>
    <x v="1"/>
    <n v="11"/>
    <n v="69583236"/>
  </r>
  <r>
    <x v="5"/>
    <x v="4"/>
    <x v="0"/>
    <x v="15"/>
    <x v="1"/>
    <x v="3"/>
    <x v="1"/>
    <x v="0"/>
    <n v="1"/>
    <n v="1969218"/>
  </r>
  <r>
    <x v="5"/>
    <x v="4"/>
    <x v="0"/>
    <x v="15"/>
    <x v="1"/>
    <x v="3"/>
    <x v="1"/>
    <x v="1"/>
    <n v="4"/>
    <n v="11120463"/>
  </r>
  <r>
    <x v="5"/>
    <x v="4"/>
    <x v="0"/>
    <x v="15"/>
    <x v="1"/>
    <x v="3"/>
    <x v="2"/>
    <x v="0"/>
    <n v="1"/>
    <n v="3083241"/>
  </r>
  <r>
    <x v="5"/>
    <x v="4"/>
    <x v="0"/>
    <x v="15"/>
    <x v="1"/>
    <x v="3"/>
    <x v="2"/>
    <x v="1"/>
    <n v="4"/>
    <n v="8185533"/>
  </r>
  <r>
    <x v="5"/>
    <x v="4"/>
    <x v="0"/>
    <x v="16"/>
    <x v="0"/>
    <x v="0"/>
    <x v="0"/>
    <x v="0"/>
    <n v="21"/>
    <n v="296895414.06544495"/>
  </r>
  <r>
    <x v="5"/>
    <x v="4"/>
    <x v="0"/>
    <x v="16"/>
    <x v="0"/>
    <x v="0"/>
    <x v="0"/>
    <x v="1"/>
    <n v="2"/>
    <n v="20792182.274999999"/>
  </r>
  <r>
    <x v="5"/>
    <x v="4"/>
    <x v="0"/>
    <x v="16"/>
    <x v="0"/>
    <x v="0"/>
    <x v="3"/>
    <x v="0"/>
    <n v="9"/>
    <n v="118706878.92600493"/>
  </r>
  <r>
    <x v="5"/>
    <x v="4"/>
    <x v="0"/>
    <x v="16"/>
    <x v="0"/>
    <x v="0"/>
    <x v="3"/>
    <x v="1"/>
    <n v="7"/>
    <n v="84517368.173722178"/>
  </r>
  <r>
    <x v="5"/>
    <x v="4"/>
    <x v="0"/>
    <x v="16"/>
    <x v="0"/>
    <x v="0"/>
    <x v="1"/>
    <x v="0"/>
    <n v="5"/>
    <n v="21909336.166647539"/>
  </r>
  <r>
    <x v="5"/>
    <x v="4"/>
    <x v="0"/>
    <x v="16"/>
    <x v="0"/>
    <x v="0"/>
    <x v="1"/>
    <x v="1"/>
    <n v="7"/>
    <n v="32912380.864560895"/>
  </r>
  <r>
    <x v="5"/>
    <x v="4"/>
    <x v="0"/>
    <x v="16"/>
    <x v="0"/>
    <x v="0"/>
    <x v="2"/>
    <x v="0"/>
    <n v="1"/>
    <n v="2050192.4080500002"/>
  </r>
  <r>
    <x v="5"/>
    <x v="4"/>
    <x v="0"/>
    <x v="16"/>
    <x v="0"/>
    <x v="1"/>
    <x v="3"/>
    <x v="0"/>
    <n v="380"/>
    <n v="5441599729.29037"/>
  </r>
  <r>
    <x v="5"/>
    <x v="4"/>
    <x v="0"/>
    <x v="16"/>
    <x v="0"/>
    <x v="1"/>
    <x v="3"/>
    <x v="1"/>
    <n v="200"/>
    <n v="2514842082.4719863"/>
  </r>
  <r>
    <x v="5"/>
    <x v="4"/>
    <x v="0"/>
    <x v="16"/>
    <x v="0"/>
    <x v="1"/>
    <x v="4"/>
    <x v="0"/>
    <n v="3"/>
    <n v="15253864.893193049"/>
  </r>
  <r>
    <x v="5"/>
    <x v="4"/>
    <x v="0"/>
    <x v="16"/>
    <x v="0"/>
    <x v="1"/>
    <x v="4"/>
    <x v="1"/>
    <n v="9"/>
    <n v="30450689.619013634"/>
  </r>
  <r>
    <x v="5"/>
    <x v="4"/>
    <x v="0"/>
    <x v="16"/>
    <x v="0"/>
    <x v="1"/>
    <x v="1"/>
    <x v="0"/>
    <n v="85"/>
    <n v="330055573.18672425"/>
  </r>
  <r>
    <x v="5"/>
    <x v="4"/>
    <x v="0"/>
    <x v="16"/>
    <x v="0"/>
    <x v="1"/>
    <x v="1"/>
    <x v="1"/>
    <n v="88"/>
    <n v="375765756.17681402"/>
  </r>
  <r>
    <x v="5"/>
    <x v="4"/>
    <x v="0"/>
    <x v="16"/>
    <x v="0"/>
    <x v="1"/>
    <x v="2"/>
    <x v="0"/>
    <n v="3"/>
    <n v="7118164.2104189992"/>
  </r>
  <r>
    <x v="5"/>
    <x v="4"/>
    <x v="0"/>
    <x v="16"/>
    <x v="0"/>
    <x v="1"/>
    <x v="2"/>
    <x v="1"/>
    <n v="1"/>
    <n v="1963985.8868923499"/>
  </r>
  <r>
    <x v="5"/>
    <x v="4"/>
    <x v="0"/>
    <x v="16"/>
    <x v="1"/>
    <x v="2"/>
    <x v="3"/>
    <x v="0"/>
    <n v="72"/>
    <n v="356825958"/>
  </r>
  <r>
    <x v="5"/>
    <x v="4"/>
    <x v="0"/>
    <x v="16"/>
    <x v="1"/>
    <x v="2"/>
    <x v="3"/>
    <x v="1"/>
    <n v="34"/>
    <n v="133000686"/>
  </r>
  <r>
    <x v="5"/>
    <x v="4"/>
    <x v="0"/>
    <x v="16"/>
    <x v="1"/>
    <x v="2"/>
    <x v="4"/>
    <x v="0"/>
    <n v="26"/>
    <n v="63057480"/>
  </r>
  <r>
    <x v="5"/>
    <x v="4"/>
    <x v="0"/>
    <x v="16"/>
    <x v="1"/>
    <x v="2"/>
    <x v="4"/>
    <x v="1"/>
    <n v="11"/>
    <n v="30865284"/>
  </r>
  <r>
    <x v="5"/>
    <x v="4"/>
    <x v="0"/>
    <x v="16"/>
    <x v="1"/>
    <x v="2"/>
    <x v="1"/>
    <x v="0"/>
    <n v="6"/>
    <n v="16158333"/>
  </r>
  <r>
    <x v="5"/>
    <x v="4"/>
    <x v="0"/>
    <x v="16"/>
    <x v="1"/>
    <x v="2"/>
    <x v="1"/>
    <x v="1"/>
    <n v="7"/>
    <n v="18020745"/>
  </r>
  <r>
    <x v="5"/>
    <x v="4"/>
    <x v="0"/>
    <x v="16"/>
    <x v="1"/>
    <x v="2"/>
    <x v="2"/>
    <x v="1"/>
    <n v="1"/>
    <n v="600000"/>
  </r>
  <r>
    <x v="5"/>
    <x v="4"/>
    <x v="0"/>
    <x v="16"/>
    <x v="1"/>
    <x v="4"/>
    <x v="3"/>
    <x v="0"/>
    <n v="1"/>
    <n v="11526966.663286146"/>
  </r>
  <r>
    <x v="5"/>
    <x v="4"/>
    <x v="0"/>
    <x v="16"/>
    <x v="1"/>
    <x v="4"/>
    <x v="4"/>
    <x v="0"/>
    <n v="1"/>
    <n v="5084621.6310643498"/>
  </r>
  <r>
    <x v="5"/>
    <x v="4"/>
    <x v="0"/>
    <x v="16"/>
    <x v="1"/>
    <x v="4"/>
    <x v="1"/>
    <x v="0"/>
    <n v="2"/>
    <n v="5133091.5614249986"/>
  </r>
  <r>
    <x v="5"/>
    <x v="4"/>
    <x v="0"/>
    <x v="16"/>
    <x v="1"/>
    <x v="4"/>
    <x v="1"/>
    <x v="1"/>
    <n v="3"/>
    <n v="11642449.729677796"/>
  </r>
  <r>
    <x v="5"/>
    <x v="4"/>
    <x v="0"/>
    <x v="17"/>
    <x v="0"/>
    <x v="0"/>
    <x v="0"/>
    <x v="0"/>
    <n v="104"/>
    <n v="1053259831.2357541"/>
  </r>
  <r>
    <x v="5"/>
    <x v="4"/>
    <x v="0"/>
    <x v="17"/>
    <x v="0"/>
    <x v="0"/>
    <x v="0"/>
    <x v="1"/>
    <n v="61"/>
    <n v="574689480.83376598"/>
  </r>
  <r>
    <x v="5"/>
    <x v="4"/>
    <x v="0"/>
    <x v="17"/>
    <x v="0"/>
    <x v="0"/>
    <x v="3"/>
    <x v="0"/>
    <n v="114"/>
    <n v="728882114.53517437"/>
  </r>
  <r>
    <x v="5"/>
    <x v="4"/>
    <x v="0"/>
    <x v="17"/>
    <x v="0"/>
    <x v="0"/>
    <x v="3"/>
    <x v="1"/>
    <n v="143"/>
    <n v="886985891.23873818"/>
  </r>
  <r>
    <x v="5"/>
    <x v="4"/>
    <x v="0"/>
    <x v="17"/>
    <x v="0"/>
    <x v="0"/>
    <x v="4"/>
    <x v="0"/>
    <n v="9"/>
    <n v="33381193.800803304"/>
  </r>
  <r>
    <x v="5"/>
    <x v="4"/>
    <x v="0"/>
    <x v="17"/>
    <x v="0"/>
    <x v="0"/>
    <x v="4"/>
    <x v="1"/>
    <n v="48"/>
    <n v="141351050.51647502"/>
  </r>
  <r>
    <x v="5"/>
    <x v="4"/>
    <x v="0"/>
    <x v="17"/>
    <x v="0"/>
    <x v="0"/>
    <x v="1"/>
    <x v="0"/>
    <n v="37"/>
    <n v="90281404.76835306"/>
  </r>
  <r>
    <x v="5"/>
    <x v="4"/>
    <x v="0"/>
    <x v="17"/>
    <x v="0"/>
    <x v="0"/>
    <x v="1"/>
    <x v="1"/>
    <n v="56"/>
    <n v="137547413.05307981"/>
  </r>
  <r>
    <x v="5"/>
    <x v="4"/>
    <x v="0"/>
    <x v="17"/>
    <x v="0"/>
    <x v="0"/>
    <x v="2"/>
    <x v="0"/>
    <n v="18"/>
    <n v="36872683.101003744"/>
  </r>
  <r>
    <x v="5"/>
    <x v="4"/>
    <x v="0"/>
    <x v="17"/>
    <x v="0"/>
    <x v="0"/>
    <x v="2"/>
    <x v="1"/>
    <n v="1"/>
    <n v="2050192.4080500002"/>
  </r>
  <r>
    <x v="5"/>
    <x v="4"/>
    <x v="0"/>
    <x v="17"/>
    <x v="0"/>
    <x v="1"/>
    <x v="3"/>
    <x v="0"/>
    <n v="1606"/>
    <n v="10329961782.487516"/>
  </r>
  <r>
    <x v="5"/>
    <x v="4"/>
    <x v="0"/>
    <x v="17"/>
    <x v="0"/>
    <x v="1"/>
    <x v="3"/>
    <x v="1"/>
    <n v="1920"/>
    <n v="11672334152.882801"/>
  </r>
  <r>
    <x v="5"/>
    <x v="4"/>
    <x v="0"/>
    <x v="17"/>
    <x v="0"/>
    <x v="1"/>
    <x v="4"/>
    <x v="0"/>
    <n v="241"/>
    <n v="675290412.03852534"/>
  </r>
  <r>
    <x v="5"/>
    <x v="4"/>
    <x v="0"/>
    <x v="17"/>
    <x v="0"/>
    <x v="1"/>
    <x v="4"/>
    <x v="1"/>
    <n v="381"/>
    <n v="1100018076.1317651"/>
  </r>
  <r>
    <x v="5"/>
    <x v="4"/>
    <x v="0"/>
    <x v="17"/>
    <x v="0"/>
    <x v="1"/>
    <x v="1"/>
    <x v="0"/>
    <n v="290"/>
    <n v="707452950.70154977"/>
  </r>
  <r>
    <x v="5"/>
    <x v="4"/>
    <x v="0"/>
    <x v="17"/>
    <x v="0"/>
    <x v="1"/>
    <x v="1"/>
    <x v="1"/>
    <n v="355"/>
    <n v="872899755.95387089"/>
  </r>
  <r>
    <x v="5"/>
    <x v="4"/>
    <x v="0"/>
    <x v="17"/>
    <x v="0"/>
    <x v="1"/>
    <x v="2"/>
    <x v="0"/>
    <n v="160"/>
    <n v="328266789.83017242"/>
  </r>
  <r>
    <x v="5"/>
    <x v="4"/>
    <x v="0"/>
    <x v="17"/>
    <x v="0"/>
    <x v="1"/>
    <x v="2"/>
    <x v="1"/>
    <n v="21"/>
    <n v="42863957.938554548"/>
  </r>
  <r>
    <x v="5"/>
    <x v="4"/>
    <x v="0"/>
    <x v="17"/>
    <x v="1"/>
    <x v="2"/>
    <x v="3"/>
    <x v="0"/>
    <n v="381"/>
    <n v="1864425096"/>
  </r>
  <r>
    <x v="5"/>
    <x v="4"/>
    <x v="0"/>
    <x v="17"/>
    <x v="1"/>
    <x v="2"/>
    <x v="3"/>
    <x v="1"/>
    <n v="304"/>
    <n v="1381235925"/>
  </r>
  <r>
    <x v="5"/>
    <x v="4"/>
    <x v="0"/>
    <x v="17"/>
    <x v="1"/>
    <x v="2"/>
    <x v="4"/>
    <x v="0"/>
    <n v="64"/>
    <n v="213244632"/>
  </r>
  <r>
    <x v="5"/>
    <x v="4"/>
    <x v="0"/>
    <x v="17"/>
    <x v="1"/>
    <x v="2"/>
    <x v="4"/>
    <x v="1"/>
    <n v="49"/>
    <n v="116105685"/>
  </r>
  <r>
    <x v="5"/>
    <x v="4"/>
    <x v="0"/>
    <x v="17"/>
    <x v="1"/>
    <x v="2"/>
    <x v="1"/>
    <x v="0"/>
    <n v="17"/>
    <n v="40567917"/>
  </r>
  <r>
    <x v="5"/>
    <x v="4"/>
    <x v="0"/>
    <x v="17"/>
    <x v="1"/>
    <x v="2"/>
    <x v="1"/>
    <x v="1"/>
    <n v="26"/>
    <n v="55606608"/>
  </r>
  <r>
    <x v="5"/>
    <x v="4"/>
    <x v="0"/>
    <x v="17"/>
    <x v="1"/>
    <x v="2"/>
    <x v="2"/>
    <x v="0"/>
    <n v="7"/>
    <n v="12554316"/>
  </r>
  <r>
    <x v="5"/>
    <x v="4"/>
    <x v="0"/>
    <x v="17"/>
    <x v="1"/>
    <x v="2"/>
    <x v="2"/>
    <x v="1"/>
    <n v="8"/>
    <n v="12051348"/>
  </r>
  <r>
    <x v="5"/>
    <x v="4"/>
    <x v="0"/>
    <x v="17"/>
    <x v="1"/>
    <x v="4"/>
    <x v="0"/>
    <x v="0"/>
    <n v="1"/>
    <n v="4438057.8044249993"/>
  </r>
  <r>
    <x v="5"/>
    <x v="4"/>
    <x v="0"/>
    <x v="17"/>
    <x v="1"/>
    <x v="4"/>
    <x v="0"/>
    <x v="1"/>
    <n v="1"/>
    <n v="10347086.086874999"/>
  </r>
  <r>
    <x v="5"/>
    <x v="4"/>
    <x v="0"/>
    <x v="17"/>
    <x v="1"/>
    <x v="4"/>
    <x v="3"/>
    <x v="0"/>
    <n v="8"/>
    <n v="52513159.982929379"/>
  </r>
  <r>
    <x v="5"/>
    <x v="4"/>
    <x v="0"/>
    <x v="17"/>
    <x v="1"/>
    <x v="4"/>
    <x v="3"/>
    <x v="1"/>
    <n v="18"/>
    <n v="112705446.60231963"/>
  </r>
  <r>
    <x v="5"/>
    <x v="4"/>
    <x v="0"/>
    <x v="17"/>
    <x v="1"/>
    <x v="4"/>
    <x v="4"/>
    <x v="0"/>
    <n v="1"/>
    <n v="2273353.7674499997"/>
  </r>
  <r>
    <x v="5"/>
    <x v="4"/>
    <x v="0"/>
    <x v="17"/>
    <x v="1"/>
    <x v="4"/>
    <x v="4"/>
    <x v="1"/>
    <n v="4"/>
    <n v="11052371.177540675"/>
  </r>
  <r>
    <x v="5"/>
    <x v="4"/>
    <x v="0"/>
    <x v="17"/>
    <x v="1"/>
    <x v="4"/>
    <x v="1"/>
    <x v="1"/>
    <n v="4"/>
    <n v="10019305.598970171"/>
  </r>
  <r>
    <x v="5"/>
    <x v="4"/>
    <x v="0"/>
    <x v="17"/>
    <x v="1"/>
    <x v="4"/>
    <x v="2"/>
    <x v="0"/>
    <n v="2"/>
    <n v="4191437.0920725004"/>
  </r>
  <r>
    <x v="5"/>
    <x v="4"/>
    <x v="0"/>
    <x v="17"/>
    <x v="1"/>
    <x v="4"/>
    <x v="2"/>
    <x v="1"/>
    <n v="1"/>
    <n v="2081658.3711000003"/>
  </r>
  <r>
    <x v="5"/>
    <x v="4"/>
    <x v="0"/>
    <x v="18"/>
    <x v="0"/>
    <x v="0"/>
    <x v="0"/>
    <x v="0"/>
    <n v="30"/>
    <n v="331200483.8935445"/>
  </r>
  <r>
    <x v="5"/>
    <x v="4"/>
    <x v="0"/>
    <x v="18"/>
    <x v="0"/>
    <x v="0"/>
    <x v="0"/>
    <x v="1"/>
    <n v="11"/>
    <n v="154383038.31493959"/>
  </r>
  <r>
    <x v="5"/>
    <x v="4"/>
    <x v="0"/>
    <x v="18"/>
    <x v="0"/>
    <x v="0"/>
    <x v="3"/>
    <x v="0"/>
    <n v="13"/>
    <n v="98008236.935281992"/>
  </r>
  <r>
    <x v="5"/>
    <x v="4"/>
    <x v="0"/>
    <x v="18"/>
    <x v="0"/>
    <x v="0"/>
    <x v="3"/>
    <x v="1"/>
    <n v="4"/>
    <n v="28514868.77547738"/>
  </r>
  <r>
    <x v="5"/>
    <x v="4"/>
    <x v="0"/>
    <x v="18"/>
    <x v="0"/>
    <x v="0"/>
    <x v="4"/>
    <x v="1"/>
    <n v="1"/>
    <n v="2948619.9740624996"/>
  </r>
  <r>
    <x v="5"/>
    <x v="4"/>
    <x v="0"/>
    <x v="18"/>
    <x v="0"/>
    <x v="0"/>
    <x v="1"/>
    <x v="0"/>
    <n v="3"/>
    <n v="7850190.6460973695"/>
  </r>
  <r>
    <x v="5"/>
    <x v="4"/>
    <x v="0"/>
    <x v="18"/>
    <x v="0"/>
    <x v="0"/>
    <x v="1"/>
    <x v="1"/>
    <n v="4"/>
    <n v="10305083.289313458"/>
  </r>
  <r>
    <x v="5"/>
    <x v="4"/>
    <x v="0"/>
    <x v="18"/>
    <x v="0"/>
    <x v="1"/>
    <x v="3"/>
    <x v="0"/>
    <n v="283"/>
    <n v="2051884350.6480122"/>
  </r>
  <r>
    <x v="5"/>
    <x v="4"/>
    <x v="0"/>
    <x v="18"/>
    <x v="0"/>
    <x v="1"/>
    <x v="3"/>
    <x v="1"/>
    <n v="262"/>
    <n v="1869368254.5100558"/>
  </r>
  <r>
    <x v="5"/>
    <x v="4"/>
    <x v="0"/>
    <x v="18"/>
    <x v="0"/>
    <x v="1"/>
    <x v="4"/>
    <x v="0"/>
    <n v="109"/>
    <n v="373007431.74358493"/>
  </r>
  <r>
    <x v="5"/>
    <x v="4"/>
    <x v="0"/>
    <x v="18"/>
    <x v="0"/>
    <x v="1"/>
    <x v="4"/>
    <x v="1"/>
    <n v="112"/>
    <n v="368062865.7095595"/>
  </r>
  <r>
    <x v="5"/>
    <x v="4"/>
    <x v="0"/>
    <x v="18"/>
    <x v="0"/>
    <x v="1"/>
    <x v="1"/>
    <x v="0"/>
    <n v="104"/>
    <n v="264505021.81125405"/>
  </r>
  <r>
    <x v="5"/>
    <x v="4"/>
    <x v="0"/>
    <x v="18"/>
    <x v="0"/>
    <x v="1"/>
    <x v="1"/>
    <x v="1"/>
    <n v="110"/>
    <n v="272264648.83899754"/>
  </r>
  <r>
    <x v="5"/>
    <x v="4"/>
    <x v="0"/>
    <x v="18"/>
    <x v="0"/>
    <x v="1"/>
    <x v="2"/>
    <x v="0"/>
    <n v="20"/>
    <n v="41433523.789724998"/>
  </r>
  <r>
    <x v="5"/>
    <x v="4"/>
    <x v="0"/>
    <x v="18"/>
    <x v="0"/>
    <x v="1"/>
    <x v="2"/>
    <x v="1"/>
    <n v="13"/>
    <n v="25900278.47775"/>
  </r>
  <r>
    <x v="5"/>
    <x v="4"/>
    <x v="0"/>
    <x v="18"/>
    <x v="1"/>
    <x v="2"/>
    <x v="3"/>
    <x v="0"/>
    <n v="339"/>
    <n v="2099586714"/>
  </r>
  <r>
    <x v="5"/>
    <x v="4"/>
    <x v="0"/>
    <x v="18"/>
    <x v="1"/>
    <x v="2"/>
    <x v="3"/>
    <x v="1"/>
    <n v="178"/>
    <n v="1149977358"/>
  </r>
  <r>
    <x v="5"/>
    <x v="4"/>
    <x v="0"/>
    <x v="18"/>
    <x v="1"/>
    <x v="2"/>
    <x v="4"/>
    <x v="0"/>
    <n v="270"/>
    <n v="734108187"/>
  </r>
  <r>
    <x v="5"/>
    <x v="4"/>
    <x v="0"/>
    <x v="18"/>
    <x v="1"/>
    <x v="2"/>
    <x v="4"/>
    <x v="1"/>
    <n v="70"/>
    <n v="189784194"/>
  </r>
  <r>
    <x v="5"/>
    <x v="4"/>
    <x v="0"/>
    <x v="18"/>
    <x v="1"/>
    <x v="2"/>
    <x v="1"/>
    <x v="0"/>
    <n v="11"/>
    <n v="27564147"/>
  </r>
  <r>
    <x v="5"/>
    <x v="4"/>
    <x v="0"/>
    <x v="18"/>
    <x v="1"/>
    <x v="2"/>
    <x v="1"/>
    <x v="1"/>
    <n v="20"/>
    <n v="49783347"/>
  </r>
  <r>
    <x v="5"/>
    <x v="4"/>
    <x v="0"/>
    <x v="18"/>
    <x v="1"/>
    <x v="2"/>
    <x v="2"/>
    <x v="0"/>
    <n v="11"/>
    <n v="21800085"/>
  </r>
  <r>
    <x v="5"/>
    <x v="4"/>
    <x v="0"/>
    <x v="18"/>
    <x v="1"/>
    <x v="2"/>
    <x v="2"/>
    <x v="1"/>
    <n v="10"/>
    <n v="10984299"/>
  </r>
  <r>
    <x v="5"/>
    <x v="4"/>
    <x v="0"/>
    <x v="18"/>
    <x v="1"/>
    <x v="4"/>
    <x v="0"/>
    <x v="1"/>
    <n v="1"/>
    <n v="3741751.3079249999"/>
  </r>
  <r>
    <x v="5"/>
    <x v="4"/>
    <x v="0"/>
    <x v="18"/>
    <x v="1"/>
    <x v="4"/>
    <x v="3"/>
    <x v="0"/>
    <n v="3"/>
    <n v="21196430.204916436"/>
  </r>
  <r>
    <x v="5"/>
    <x v="4"/>
    <x v="0"/>
    <x v="18"/>
    <x v="1"/>
    <x v="4"/>
    <x v="3"/>
    <x v="1"/>
    <n v="2"/>
    <n v="14094973.174588282"/>
  </r>
  <r>
    <x v="5"/>
    <x v="4"/>
    <x v="0"/>
    <x v="18"/>
    <x v="1"/>
    <x v="4"/>
    <x v="1"/>
    <x v="0"/>
    <n v="1"/>
    <n v="2517930.9604500011"/>
  </r>
  <r>
    <x v="5"/>
    <x v="4"/>
    <x v="0"/>
    <x v="18"/>
    <x v="1"/>
    <x v="4"/>
    <x v="1"/>
    <x v="1"/>
    <n v="1"/>
    <n v="2460301.472337354"/>
  </r>
  <r>
    <x v="5"/>
    <x v="4"/>
    <x v="0"/>
    <x v="18"/>
    <x v="1"/>
    <x v="4"/>
    <x v="2"/>
    <x v="0"/>
    <n v="1"/>
    <n v="1995564.9683249998"/>
  </r>
  <r>
    <x v="5"/>
    <x v="4"/>
    <x v="0"/>
    <x v="18"/>
    <x v="1"/>
    <x v="4"/>
    <x v="2"/>
    <x v="1"/>
    <n v="1"/>
    <n v="1992329.113673077"/>
  </r>
  <r>
    <x v="5"/>
    <x v="4"/>
    <x v="0"/>
    <x v="19"/>
    <x v="0"/>
    <x v="0"/>
    <x v="0"/>
    <x v="0"/>
    <n v="32"/>
    <n v="244112689.65019679"/>
  </r>
  <r>
    <x v="5"/>
    <x v="4"/>
    <x v="0"/>
    <x v="19"/>
    <x v="0"/>
    <x v="0"/>
    <x v="0"/>
    <x v="1"/>
    <n v="34"/>
    <n v="289725587.47776598"/>
  </r>
  <r>
    <x v="5"/>
    <x v="4"/>
    <x v="0"/>
    <x v="19"/>
    <x v="0"/>
    <x v="0"/>
    <x v="3"/>
    <x v="0"/>
    <n v="8"/>
    <n v="49459657.954142451"/>
  </r>
  <r>
    <x v="5"/>
    <x v="4"/>
    <x v="0"/>
    <x v="19"/>
    <x v="0"/>
    <x v="0"/>
    <x v="3"/>
    <x v="1"/>
    <n v="7"/>
    <n v="43790076.898948513"/>
  </r>
  <r>
    <x v="5"/>
    <x v="4"/>
    <x v="0"/>
    <x v="19"/>
    <x v="0"/>
    <x v="0"/>
    <x v="4"/>
    <x v="1"/>
    <n v="4"/>
    <n v="14471323.065000001"/>
  </r>
  <r>
    <x v="5"/>
    <x v="4"/>
    <x v="0"/>
    <x v="19"/>
    <x v="0"/>
    <x v="0"/>
    <x v="1"/>
    <x v="0"/>
    <n v="7"/>
    <n v="17730213.660508662"/>
  </r>
  <r>
    <x v="5"/>
    <x v="4"/>
    <x v="0"/>
    <x v="19"/>
    <x v="0"/>
    <x v="0"/>
    <x v="1"/>
    <x v="1"/>
    <n v="6"/>
    <n v="14841430.225676887"/>
  </r>
  <r>
    <x v="5"/>
    <x v="4"/>
    <x v="0"/>
    <x v="19"/>
    <x v="0"/>
    <x v="1"/>
    <x v="3"/>
    <x v="0"/>
    <n v="133"/>
    <n v="812655094.40253496"/>
  </r>
  <r>
    <x v="5"/>
    <x v="4"/>
    <x v="0"/>
    <x v="19"/>
    <x v="0"/>
    <x v="1"/>
    <x v="3"/>
    <x v="1"/>
    <n v="148"/>
    <n v="842717519.6337502"/>
  </r>
  <r>
    <x v="5"/>
    <x v="4"/>
    <x v="0"/>
    <x v="19"/>
    <x v="0"/>
    <x v="1"/>
    <x v="4"/>
    <x v="1"/>
    <n v="1"/>
    <n v="2851226.0550000002"/>
  </r>
  <r>
    <x v="5"/>
    <x v="4"/>
    <x v="0"/>
    <x v="19"/>
    <x v="0"/>
    <x v="1"/>
    <x v="1"/>
    <x v="0"/>
    <n v="70"/>
    <n v="167676492.97733191"/>
  </r>
  <r>
    <x v="5"/>
    <x v="4"/>
    <x v="0"/>
    <x v="19"/>
    <x v="0"/>
    <x v="1"/>
    <x v="1"/>
    <x v="1"/>
    <n v="54"/>
    <n v="132932558.5379981"/>
  </r>
  <r>
    <x v="5"/>
    <x v="4"/>
    <x v="0"/>
    <x v="19"/>
    <x v="0"/>
    <x v="1"/>
    <x v="2"/>
    <x v="0"/>
    <n v="1"/>
    <n v="1658322.1570499996"/>
  </r>
  <r>
    <x v="5"/>
    <x v="4"/>
    <x v="0"/>
    <x v="19"/>
    <x v="0"/>
    <x v="1"/>
    <x v="2"/>
    <x v="1"/>
    <n v="4"/>
    <n v="7034536.2400199985"/>
  </r>
  <r>
    <x v="5"/>
    <x v="4"/>
    <x v="0"/>
    <x v="19"/>
    <x v="1"/>
    <x v="2"/>
    <x v="0"/>
    <x v="1"/>
    <n v="1"/>
    <n v="9060702"/>
  </r>
  <r>
    <x v="5"/>
    <x v="4"/>
    <x v="0"/>
    <x v="19"/>
    <x v="1"/>
    <x v="2"/>
    <x v="3"/>
    <x v="0"/>
    <n v="102"/>
    <n v="579689100"/>
  </r>
  <r>
    <x v="5"/>
    <x v="4"/>
    <x v="0"/>
    <x v="19"/>
    <x v="1"/>
    <x v="2"/>
    <x v="3"/>
    <x v="1"/>
    <n v="86"/>
    <n v="456240731.06999999"/>
  </r>
  <r>
    <x v="5"/>
    <x v="4"/>
    <x v="0"/>
    <x v="19"/>
    <x v="1"/>
    <x v="2"/>
    <x v="1"/>
    <x v="0"/>
    <n v="21"/>
    <n v="53103969"/>
  </r>
  <r>
    <x v="5"/>
    <x v="4"/>
    <x v="0"/>
    <x v="19"/>
    <x v="1"/>
    <x v="2"/>
    <x v="1"/>
    <x v="1"/>
    <n v="25"/>
    <n v="51715170"/>
  </r>
  <r>
    <x v="5"/>
    <x v="4"/>
    <x v="0"/>
    <x v="19"/>
    <x v="1"/>
    <x v="4"/>
    <x v="1"/>
    <x v="1"/>
    <n v="1"/>
    <n v="3007166.2818576917"/>
  </r>
  <r>
    <x v="5"/>
    <x v="4"/>
    <x v="0"/>
    <x v="20"/>
    <x v="0"/>
    <x v="0"/>
    <x v="0"/>
    <x v="0"/>
    <n v="51"/>
    <n v="590724588.72928941"/>
  </r>
  <r>
    <x v="5"/>
    <x v="4"/>
    <x v="0"/>
    <x v="20"/>
    <x v="0"/>
    <x v="0"/>
    <x v="0"/>
    <x v="1"/>
    <n v="41"/>
    <n v="432056712.06435573"/>
  </r>
  <r>
    <x v="5"/>
    <x v="4"/>
    <x v="0"/>
    <x v="20"/>
    <x v="0"/>
    <x v="0"/>
    <x v="3"/>
    <x v="0"/>
    <n v="64"/>
    <n v="458140441.79544502"/>
  </r>
  <r>
    <x v="5"/>
    <x v="4"/>
    <x v="0"/>
    <x v="20"/>
    <x v="0"/>
    <x v="0"/>
    <x v="3"/>
    <x v="1"/>
    <n v="33"/>
    <n v="222825274.41326392"/>
  </r>
  <r>
    <x v="5"/>
    <x v="4"/>
    <x v="0"/>
    <x v="20"/>
    <x v="0"/>
    <x v="0"/>
    <x v="4"/>
    <x v="0"/>
    <n v="4"/>
    <n v="19821832.681117497"/>
  </r>
  <r>
    <x v="5"/>
    <x v="4"/>
    <x v="0"/>
    <x v="20"/>
    <x v="0"/>
    <x v="0"/>
    <x v="4"/>
    <x v="1"/>
    <n v="5"/>
    <n v="22438248.325481646"/>
  </r>
  <r>
    <x v="5"/>
    <x v="4"/>
    <x v="0"/>
    <x v="20"/>
    <x v="0"/>
    <x v="0"/>
    <x v="1"/>
    <x v="0"/>
    <n v="14"/>
    <n v="34334435.992287129"/>
  </r>
  <r>
    <x v="5"/>
    <x v="4"/>
    <x v="0"/>
    <x v="20"/>
    <x v="0"/>
    <x v="0"/>
    <x v="1"/>
    <x v="1"/>
    <n v="20"/>
    <n v="53163848.608662523"/>
  </r>
  <r>
    <x v="5"/>
    <x v="4"/>
    <x v="0"/>
    <x v="20"/>
    <x v="0"/>
    <x v="0"/>
    <x v="2"/>
    <x v="0"/>
    <n v="2"/>
    <n v="3440334.7836000002"/>
  </r>
  <r>
    <x v="5"/>
    <x v="4"/>
    <x v="0"/>
    <x v="20"/>
    <x v="0"/>
    <x v="0"/>
    <x v="2"/>
    <x v="1"/>
    <n v="1"/>
    <n v="2030677.7780249999"/>
  </r>
  <r>
    <x v="5"/>
    <x v="4"/>
    <x v="0"/>
    <x v="20"/>
    <x v="0"/>
    <x v="1"/>
    <x v="3"/>
    <x v="0"/>
    <n v="659"/>
    <n v="4453835728.0645742"/>
  </r>
  <r>
    <x v="5"/>
    <x v="4"/>
    <x v="0"/>
    <x v="20"/>
    <x v="0"/>
    <x v="1"/>
    <x v="3"/>
    <x v="1"/>
    <n v="908"/>
    <n v="5686983698.6842833"/>
  </r>
  <r>
    <x v="5"/>
    <x v="4"/>
    <x v="0"/>
    <x v="20"/>
    <x v="0"/>
    <x v="1"/>
    <x v="4"/>
    <x v="0"/>
    <n v="31"/>
    <n v="102306386.15322751"/>
  </r>
  <r>
    <x v="5"/>
    <x v="4"/>
    <x v="0"/>
    <x v="20"/>
    <x v="0"/>
    <x v="1"/>
    <x v="4"/>
    <x v="1"/>
    <n v="79"/>
    <n v="263730599.38982877"/>
  </r>
  <r>
    <x v="5"/>
    <x v="4"/>
    <x v="0"/>
    <x v="20"/>
    <x v="0"/>
    <x v="1"/>
    <x v="1"/>
    <x v="0"/>
    <n v="274"/>
    <n v="695976371.3711096"/>
  </r>
  <r>
    <x v="5"/>
    <x v="4"/>
    <x v="0"/>
    <x v="20"/>
    <x v="0"/>
    <x v="1"/>
    <x v="1"/>
    <x v="1"/>
    <n v="406"/>
    <n v="1077708895.4584227"/>
  </r>
  <r>
    <x v="5"/>
    <x v="4"/>
    <x v="0"/>
    <x v="20"/>
    <x v="0"/>
    <x v="1"/>
    <x v="2"/>
    <x v="0"/>
    <n v="11"/>
    <n v="20758093.178625003"/>
  </r>
  <r>
    <x v="5"/>
    <x v="4"/>
    <x v="0"/>
    <x v="20"/>
    <x v="0"/>
    <x v="1"/>
    <x v="2"/>
    <x v="1"/>
    <n v="5"/>
    <n v="9611893.0361249987"/>
  </r>
  <r>
    <x v="5"/>
    <x v="4"/>
    <x v="0"/>
    <x v="20"/>
    <x v="0"/>
    <x v="3"/>
    <x v="0"/>
    <x v="0"/>
    <n v="9"/>
    <n v="81011455.550549999"/>
  </r>
  <r>
    <x v="5"/>
    <x v="4"/>
    <x v="0"/>
    <x v="20"/>
    <x v="0"/>
    <x v="3"/>
    <x v="0"/>
    <x v="1"/>
    <n v="10"/>
    <n v="89722054.35832499"/>
  </r>
  <r>
    <x v="5"/>
    <x v="4"/>
    <x v="0"/>
    <x v="20"/>
    <x v="0"/>
    <x v="3"/>
    <x v="3"/>
    <x v="0"/>
    <n v="35"/>
    <n v="203668697.12651771"/>
  </r>
  <r>
    <x v="5"/>
    <x v="4"/>
    <x v="0"/>
    <x v="20"/>
    <x v="0"/>
    <x v="3"/>
    <x v="3"/>
    <x v="1"/>
    <n v="70"/>
    <n v="396341511.32608056"/>
  </r>
  <r>
    <x v="5"/>
    <x v="4"/>
    <x v="0"/>
    <x v="20"/>
    <x v="0"/>
    <x v="3"/>
    <x v="4"/>
    <x v="0"/>
    <n v="6"/>
    <n v="18174722.53779"/>
  </r>
  <r>
    <x v="5"/>
    <x v="4"/>
    <x v="0"/>
    <x v="20"/>
    <x v="0"/>
    <x v="3"/>
    <x v="4"/>
    <x v="1"/>
    <n v="13"/>
    <n v="39452707.949174993"/>
  </r>
  <r>
    <x v="5"/>
    <x v="4"/>
    <x v="0"/>
    <x v="20"/>
    <x v="0"/>
    <x v="3"/>
    <x v="1"/>
    <x v="0"/>
    <n v="4"/>
    <n v="13028869.199699998"/>
  </r>
  <r>
    <x v="5"/>
    <x v="4"/>
    <x v="0"/>
    <x v="20"/>
    <x v="0"/>
    <x v="3"/>
    <x v="1"/>
    <x v="1"/>
    <n v="29"/>
    <n v="93277702.048252493"/>
  </r>
  <r>
    <x v="5"/>
    <x v="4"/>
    <x v="0"/>
    <x v="20"/>
    <x v="0"/>
    <x v="3"/>
    <x v="2"/>
    <x v="0"/>
    <n v="3"/>
    <n v="8513606.641499998"/>
  </r>
  <r>
    <x v="5"/>
    <x v="4"/>
    <x v="0"/>
    <x v="20"/>
    <x v="1"/>
    <x v="2"/>
    <x v="0"/>
    <x v="1"/>
    <n v="1"/>
    <n v="5366667"/>
  </r>
  <r>
    <x v="5"/>
    <x v="4"/>
    <x v="0"/>
    <x v="20"/>
    <x v="1"/>
    <x v="2"/>
    <x v="3"/>
    <x v="0"/>
    <n v="283"/>
    <n v="1198310729.0295"/>
  </r>
  <r>
    <x v="5"/>
    <x v="4"/>
    <x v="0"/>
    <x v="20"/>
    <x v="1"/>
    <x v="2"/>
    <x v="3"/>
    <x v="1"/>
    <n v="414"/>
    <n v="1678909342.9349997"/>
  </r>
  <r>
    <x v="5"/>
    <x v="4"/>
    <x v="0"/>
    <x v="20"/>
    <x v="1"/>
    <x v="2"/>
    <x v="4"/>
    <x v="0"/>
    <n v="13"/>
    <n v="51861123"/>
  </r>
  <r>
    <x v="5"/>
    <x v="4"/>
    <x v="0"/>
    <x v="20"/>
    <x v="1"/>
    <x v="2"/>
    <x v="4"/>
    <x v="1"/>
    <n v="18"/>
    <n v="35617787.498571426"/>
  </r>
  <r>
    <x v="5"/>
    <x v="4"/>
    <x v="0"/>
    <x v="20"/>
    <x v="1"/>
    <x v="2"/>
    <x v="1"/>
    <x v="0"/>
    <n v="36"/>
    <n v="119746297.62"/>
  </r>
  <r>
    <x v="5"/>
    <x v="4"/>
    <x v="0"/>
    <x v="20"/>
    <x v="1"/>
    <x v="2"/>
    <x v="1"/>
    <x v="1"/>
    <n v="61"/>
    <n v="156401806.56"/>
  </r>
  <r>
    <x v="5"/>
    <x v="4"/>
    <x v="0"/>
    <x v="20"/>
    <x v="1"/>
    <x v="2"/>
    <x v="2"/>
    <x v="0"/>
    <n v="10"/>
    <n v="19722336"/>
  </r>
  <r>
    <x v="5"/>
    <x v="4"/>
    <x v="0"/>
    <x v="20"/>
    <x v="1"/>
    <x v="4"/>
    <x v="0"/>
    <x v="1"/>
    <n v="1"/>
    <n v="10522487.555505"/>
  </r>
  <r>
    <x v="5"/>
    <x v="4"/>
    <x v="0"/>
    <x v="20"/>
    <x v="1"/>
    <x v="4"/>
    <x v="3"/>
    <x v="0"/>
    <n v="4"/>
    <n v="29725228.621559478"/>
  </r>
  <r>
    <x v="5"/>
    <x v="4"/>
    <x v="0"/>
    <x v="20"/>
    <x v="1"/>
    <x v="4"/>
    <x v="3"/>
    <x v="1"/>
    <n v="6"/>
    <n v="37305935.464201808"/>
  </r>
  <r>
    <x v="5"/>
    <x v="4"/>
    <x v="0"/>
    <x v="20"/>
    <x v="1"/>
    <x v="4"/>
    <x v="4"/>
    <x v="0"/>
    <n v="1"/>
    <n v="6303125.1910499996"/>
  </r>
  <r>
    <x v="5"/>
    <x v="4"/>
    <x v="0"/>
    <x v="20"/>
    <x v="1"/>
    <x v="4"/>
    <x v="4"/>
    <x v="1"/>
    <n v="1"/>
    <n v="2788385.2511762199"/>
  </r>
  <r>
    <x v="5"/>
    <x v="4"/>
    <x v="0"/>
    <x v="20"/>
    <x v="1"/>
    <x v="4"/>
    <x v="1"/>
    <x v="0"/>
    <n v="4"/>
    <n v="10452393.501175009"/>
  </r>
  <r>
    <x v="5"/>
    <x v="4"/>
    <x v="0"/>
    <x v="20"/>
    <x v="1"/>
    <x v="4"/>
    <x v="1"/>
    <x v="1"/>
    <n v="6"/>
    <n v="15530071.881287618"/>
  </r>
  <r>
    <x v="5"/>
    <x v="4"/>
    <x v="0"/>
    <x v="20"/>
    <x v="1"/>
    <x v="4"/>
    <x v="2"/>
    <x v="0"/>
    <n v="1"/>
    <n v="2050192.4080500002"/>
  </r>
  <r>
    <x v="5"/>
    <x v="4"/>
    <x v="0"/>
    <x v="20"/>
    <x v="1"/>
    <x v="4"/>
    <x v="2"/>
    <x v="1"/>
    <n v="2"/>
    <n v="3977036.781525"/>
  </r>
  <r>
    <x v="5"/>
    <x v="4"/>
    <x v="0"/>
    <x v="21"/>
    <x v="0"/>
    <x v="0"/>
    <x v="0"/>
    <x v="0"/>
    <n v="15"/>
    <n v="177639264.83483121"/>
  </r>
  <r>
    <x v="5"/>
    <x v="4"/>
    <x v="0"/>
    <x v="21"/>
    <x v="0"/>
    <x v="0"/>
    <x v="0"/>
    <x v="1"/>
    <n v="17"/>
    <n v="155438753.33607912"/>
  </r>
  <r>
    <x v="5"/>
    <x v="4"/>
    <x v="0"/>
    <x v="21"/>
    <x v="0"/>
    <x v="0"/>
    <x v="3"/>
    <x v="0"/>
    <n v="1"/>
    <n v="8261605.8149156822"/>
  </r>
  <r>
    <x v="5"/>
    <x v="4"/>
    <x v="0"/>
    <x v="21"/>
    <x v="0"/>
    <x v="0"/>
    <x v="1"/>
    <x v="0"/>
    <n v="1"/>
    <n v="3223143.3814553563"/>
  </r>
  <r>
    <x v="5"/>
    <x v="4"/>
    <x v="0"/>
    <x v="21"/>
    <x v="0"/>
    <x v="1"/>
    <x v="3"/>
    <x v="0"/>
    <n v="42"/>
    <n v="346987444.22645867"/>
  </r>
  <r>
    <x v="5"/>
    <x v="4"/>
    <x v="0"/>
    <x v="21"/>
    <x v="0"/>
    <x v="1"/>
    <x v="3"/>
    <x v="1"/>
    <n v="34"/>
    <n v="259531809.39986938"/>
  </r>
  <r>
    <x v="5"/>
    <x v="4"/>
    <x v="0"/>
    <x v="21"/>
    <x v="0"/>
    <x v="1"/>
    <x v="4"/>
    <x v="0"/>
    <n v="3"/>
    <n v="10325847.234825"/>
  </r>
  <r>
    <x v="5"/>
    <x v="4"/>
    <x v="0"/>
    <x v="21"/>
    <x v="0"/>
    <x v="1"/>
    <x v="4"/>
    <x v="1"/>
    <n v="8"/>
    <n v="27896848.141274989"/>
  </r>
  <r>
    <x v="5"/>
    <x v="4"/>
    <x v="0"/>
    <x v="21"/>
    <x v="0"/>
    <x v="1"/>
    <x v="1"/>
    <x v="0"/>
    <n v="25"/>
    <n v="80578584.536383897"/>
  </r>
  <r>
    <x v="5"/>
    <x v="4"/>
    <x v="0"/>
    <x v="21"/>
    <x v="0"/>
    <x v="1"/>
    <x v="1"/>
    <x v="1"/>
    <n v="23"/>
    <n v="75931581.286475986"/>
  </r>
  <r>
    <x v="5"/>
    <x v="4"/>
    <x v="0"/>
    <x v="21"/>
    <x v="1"/>
    <x v="2"/>
    <x v="3"/>
    <x v="0"/>
    <n v="62"/>
    <n v="402491106"/>
  </r>
  <r>
    <x v="5"/>
    <x v="4"/>
    <x v="0"/>
    <x v="21"/>
    <x v="1"/>
    <x v="2"/>
    <x v="3"/>
    <x v="1"/>
    <n v="41"/>
    <n v="260576487"/>
  </r>
  <r>
    <x v="5"/>
    <x v="4"/>
    <x v="0"/>
    <x v="21"/>
    <x v="1"/>
    <x v="2"/>
    <x v="4"/>
    <x v="0"/>
    <n v="2"/>
    <n v="5169825"/>
  </r>
  <r>
    <x v="5"/>
    <x v="4"/>
    <x v="0"/>
    <x v="21"/>
    <x v="1"/>
    <x v="2"/>
    <x v="4"/>
    <x v="1"/>
    <n v="2"/>
    <n v="9332871"/>
  </r>
  <r>
    <x v="5"/>
    <x v="4"/>
    <x v="0"/>
    <x v="21"/>
    <x v="1"/>
    <x v="2"/>
    <x v="1"/>
    <x v="0"/>
    <n v="1"/>
    <n v="2864061"/>
  </r>
  <r>
    <x v="5"/>
    <x v="4"/>
    <x v="0"/>
    <x v="21"/>
    <x v="1"/>
    <x v="2"/>
    <x v="1"/>
    <x v="1"/>
    <n v="1"/>
    <n v="2945403"/>
  </r>
  <r>
    <x v="5"/>
    <x v="4"/>
    <x v="0"/>
    <x v="22"/>
    <x v="0"/>
    <x v="0"/>
    <x v="0"/>
    <x v="0"/>
    <n v="59"/>
    <n v="1264579579.8028827"/>
  </r>
  <r>
    <x v="5"/>
    <x v="4"/>
    <x v="0"/>
    <x v="22"/>
    <x v="0"/>
    <x v="0"/>
    <x v="0"/>
    <x v="1"/>
    <n v="36"/>
    <n v="751279931.5718174"/>
  </r>
  <r>
    <x v="5"/>
    <x v="4"/>
    <x v="0"/>
    <x v="22"/>
    <x v="0"/>
    <x v="0"/>
    <x v="3"/>
    <x v="0"/>
    <n v="1061"/>
    <n v="14362876002.768793"/>
  </r>
  <r>
    <x v="5"/>
    <x v="4"/>
    <x v="0"/>
    <x v="22"/>
    <x v="0"/>
    <x v="0"/>
    <x v="3"/>
    <x v="1"/>
    <n v="894"/>
    <n v="10347820166.64608"/>
  </r>
  <r>
    <x v="5"/>
    <x v="4"/>
    <x v="0"/>
    <x v="22"/>
    <x v="0"/>
    <x v="0"/>
    <x v="4"/>
    <x v="0"/>
    <n v="283"/>
    <n v="1528387767.4050581"/>
  </r>
  <r>
    <x v="5"/>
    <x v="4"/>
    <x v="0"/>
    <x v="22"/>
    <x v="0"/>
    <x v="0"/>
    <x v="4"/>
    <x v="1"/>
    <n v="329"/>
    <n v="1729153195.2615399"/>
  </r>
  <r>
    <x v="5"/>
    <x v="4"/>
    <x v="0"/>
    <x v="22"/>
    <x v="0"/>
    <x v="0"/>
    <x v="1"/>
    <x v="0"/>
    <n v="471"/>
    <n v="1600563414.1969762"/>
  </r>
  <r>
    <x v="5"/>
    <x v="4"/>
    <x v="0"/>
    <x v="22"/>
    <x v="0"/>
    <x v="0"/>
    <x v="1"/>
    <x v="1"/>
    <n v="829"/>
    <n v="2889220695.9613724"/>
  </r>
  <r>
    <x v="5"/>
    <x v="4"/>
    <x v="0"/>
    <x v="22"/>
    <x v="0"/>
    <x v="0"/>
    <x v="2"/>
    <x v="0"/>
    <n v="243"/>
    <n v="686962010.68972135"/>
  </r>
  <r>
    <x v="5"/>
    <x v="4"/>
    <x v="0"/>
    <x v="22"/>
    <x v="0"/>
    <x v="0"/>
    <x v="2"/>
    <x v="1"/>
    <n v="137"/>
    <n v="374223333.7049824"/>
  </r>
  <r>
    <x v="5"/>
    <x v="4"/>
    <x v="0"/>
    <x v="22"/>
    <x v="1"/>
    <x v="2"/>
    <x v="3"/>
    <x v="0"/>
    <n v="29"/>
    <n v="161139684"/>
  </r>
  <r>
    <x v="5"/>
    <x v="4"/>
    <x v="0"/>
    <x v="22"/>
    <x v="1"/>
    <x v="2"/>
    <x v="3"/>
    <x v="1"/>
    <n v="37"/>
    <n v="205984245"/>
  </r>
  <r>
    <x v="5"/>
    <x v="4"/>
    <x v="0"/>
    <x v="22"/>
    <x v="1"/>
    <x v="2"/>
    <x v="4"/>
    <x v="0"/>
    <n v="9"/>
    <n v="32779368"/>
  </r>
  <r>
    <x v="5"/>
    <x v="4"/>
    <x v="0"/>
    <x v="22"/>
    <x v="1"/>
    <x v="2"/>
    <x v="4"/>
    <x v="1"/>
    <n v="14"/>
    <n v="51748356"/>
  </r>
  <r>
    <x v="5"/>
    <x v="4"/>
    <x v="0"/>
    <x v="22"/>
    <x v="1"/>
    <x v="2"/>
    <x v="1"/>
    <x v="0"/>
    <n v="5"/>
    <n v="13773888"/>
  </r>
  <r>
    <x v="5"/>
    <x v="4"/>
    <x v="0"/>
    <x v="22"/>
    <x v="1"/>
    <x v="2"/>
    <x v="1"/>
    <x v="1"/>
    <n v="15"/>
    <n v="41145504"/>
  </r>
  <r>
    <x v="5"/>
    <x v="4"/>
    <x v="0"/>
    <x v="22"/>
    <x v="1"/>
    <x v="2"/>
    <x v="2"/>
    <x v="0"/>
    <n v="1"/>
    <n v="2177538"/>
  </r>
  <r>
    <x v="5"/>
    <x v="4"/>
    <x v="0"/>
    <x v="22"/>
    <x v="1"/>
    <x v="4"/>
    <x v="0"/>
    <x v="0"/>
    <n v="1"/>
    <n v="21302556.617115438"/>
  </r>
  <r>
    <x v="5"/>
    <x v="4"/>
    <x v="0"/>
    <x v="22"/>
    <x v="1"/>
    <x v="4"/>
    <x v="3"/>
    <x v="0"/>
    <n v="4"/>
    <n v="41803964.259305477"/>
  </r>
  <r>
    <x v="5"/>
    <x v="4"/>
    <x v="0"/>
    <x v="22"/>
    <x v="1"/>
    <x v="4"/>
    <x v="3"/>
    <x v="1"/>
    <n v="14"/>
    <n v="141819446.79540458"/>
  </r>
  <r>
    <x v="5"/>
    <x v="4"/>
    <x v="0"/>
    <x v="22"/>
    <x v="1"/>
    <x v="4"/>
    <x v="4"/>
    <x v="0"/>
    <n v="1"/>
    <n v="5400663.4890638106"/>
  </r>
  <r>
    <x v="5"/>
    <x v="4"/>
    <x v="0"/>
    <x v="22"/>
    <x v="1"/>
    <x v="4"/>
    <x v="4"/>
    <x v="1"/>
    <n v="2"/>
    <n v="10511569.576057995"/>
  </r>
  <r>
    <x v="5"/>
    <x v="4"/>
    <x v="0"/>
    <x v="22"/>
    <x v="1"/>
    <x v="4"/>
    <x v="1"/>
    <x v="0"/>
    <n v="2"/>
    <n v="6796447.6186708137"/>
  </r>
  <r>
    <x v="5"/>
    <x v="4"/>
    <x v="0"/>
    <x v="22"/>
    <x v="1"/>
    <x v="4"/>
    <x v="1"/>
    <x v="1"/>
    <n v="8"/>
    <n v="27881502.494199011"/>
  </r>
  <r>
    <x v="5"/>
    <x v="4"/>
    <x v="0"/>
    <x v="22"/>
    <x v="1"/>
    <x v="4"/>
    <x v="2"/>
    <x v="0"/>
    <n v="6"/>
    <n v="16962024.955301765"/>
  </r>
  <r>
    <x v="5"/>
    <x v="4"/>
    <x v="0"/>
    <x v="22"/>
    <x v="1"/>
    <x v="4"/>
    <x v="2"/>
    <x v="1"/>
    <n v="11"/>
    <n v="30047128.983611725"/>
  </r>
  <r>
    <x v="5"/>
    <x v="4"/>
    <x v="0"/>
    <x v="23"/>
    <x v="0"/>
    <x v="0"/>
    <x v="0"/>
    <x v="0"/>
    <n v="56"/>
    <n v="807289679.99100256"/>
  </r>
  <r>
    <x v="5"/>
    <x v="4"/>
    <x v="0"/>
    <x v="23"/>
    <x v="0"/>
    <x v="0"/>
    <x v="0"/>
    <x v="1"/>
    <n v="8"/>
    <n v="136671108.92404082"/>
  </r>
  <r>
    <x v="5"/>
    <x v="4"/>
    <x v="0"/>
    <x v="23"/>
    <x v="0"/>
    <x v="0"/>
    <x v="3"/>
    <x v="0"/>
    <n v="41"/>
    <n v="346715540.89002538"/>
  </r>
  <r>
    <x v="5"/>
    <x v="4"/>
    <x v="0"/>
    <x v="23"/>
    <x v="0"/>
    <x v="0"/>
    <x v="3"/>
    <x v="1"/>
    <n v="8"/>
    <n v="57836372.128376625"/>
  </r>
  <r>
    <x v="5"/>
    <x v="4"/>
    <x v="0"/>
    <x v="23"/>
    <x v="0"/>
    <x v="0"/>
    <x v="4"/>
    <x v="0"/>
    <n v="5"/>
    <n v="14540564.987644743"/>
  </r>
  <r>
    <x v="5"/>
    <x v="4"/>
    <x v="0"/>
    <x v="23"/>
    <x v="0"/>
    <x v="0"/>
    <x v="1"/>
    <x v="0"/>
    <n v="5"/>
    <n v="14073352.857812058"/>
  </r>
  <r>
    <x v="5"/>
    <x v="4"/>
    <x v="0"/>
    <x v="23"/>
    <x v="0"/>
    <x v="0"/>
    <x v="1"/>
    <x v="1"/>
    <n v="24"/>
    <n v="69227367.473161086"/>
  </r>
  <r>
    <x v="5"/>
    <x v="4"/>
    <x v="0"/>
    <x v="23"/>
    <x v="0"/>
    <x v="0"/>
    <x v="2"/>
    <x v="0"/>
    <n v="3"/>
    <n v="6841144.8155814735"/>
  </r>
  <r>
    <x v="5"/>
    <x v="4"/>
    <x v="0"/>
    <x v="23"/>
    <x v="0"/>
    <x v="1"/>
    <x v="3"/>
    <x v="0"/>
    <n v="397"/>
    <n v="3439560710.4089212"/>
  </r>
  <r>
    <x v="5"/>
    <x v="4"/>
    <x v="0"/>
    <x v="23"/>
    <x v="0"/>
    <x v="1"/>
    <x v="3"/>
    <x v="1"/>
    <n v="256"/>
    <n v="2128942114.8386216"/>
  </r>
  <r>
    <x v="5"/>
    <x v="4"/>
    <x v="0"/>
    <x v="23"/>
    <x v="0"/>
    <x v="1"/>
    <x v="4"/>
    <x v="0"/>
    <n v="46"/>
    <n v="166918513.38498393"/>
  </r>
  <r>
    <x v="5"/>
    <x v="4"/>
    <x v="0"/>
    <x v="23"/>
    <x v="0"/>
    <x v="1"/>
    <x v="4"/>
    <x v="1"/>
    <n v="54"/>
    <n v="237399180.04878029"/>
  </r>
  <r>
    <x v="5"/>
    <x v="4"/>
    <x v="0"/>
    <x v="23"/>
    <x v="0"/>
    <x v="1"/>
    <x v="1"/>
    <x v="0"/>
    <n v="55"/>
    <n v="161689697.04641813"/>
  </r>
  <r>
    <x v="5"/>
    <x v="4"/>
    <x v="0"/>
    <x v="23"/>
    <x v="0"/>
    <x v="1"/>
    <x v="1"/>
    <x v="1"/>
    <n v="82"/>
    <n v="233580706.53729683"/>
  </r>
  <r>
    <x v="5"/>
    <x v="4"/>
    <x v="0"/>
    <x v="23"/>
    <x v="0"/>
    <x v="1"/>
    <x v="2"/>
    <x v="0"/>
    <n v="11"/>
    <n v="24344368.598514143"/>
  </r>
  <r>
    <x v="5"/>
    <x v="4"/>
    <x v="0"/>
    <x v="23"/>
    <x v="0"/>
    <x v="1"/>
    <x v="2"/>
    <x v="1"/>
    <n v="3"/>
    <n v="6787987.9237698745"/>
  </r>
  <r>
    <x v="5"/>
    <x v="4"/>
    <x v="0"/>
    <x v="23"/>
    <x v="1"/>
    <x v="2"/>
    <x v="0"/>
    <x v="0"/>
    <n v="2"/>
    <n v="32151849"/>
  </r>
  <r>
    <x v="5"/>
    <x v="4"/>
    <x v="0"/>
    <x v="23"/>
    <x v="1"/>
    <x v="2"/>
    <x v="0"/>
    <x v="1"/>
    <n v="1"/>
    <n v="8873988"/>
  </r>
  <r>
    <x v="5"/>
    <x v="4"/>
    <x v="0"/>
    <x v="23"/>
    <x v="1"/>
    <x v="2"/>
    <x v="3"/>
    <x v="0"/>
    <n v="51"/>
    <n v="341486802"/>
  </r>
  <r>
    <x v="5"/>
    <x v="4"/>
    <x v="0"/>
    <x v="23"/>
    <x v="1"/>
    <x v="2"/>
    <x v="3"/>
    <x v="1"/>
    <n v="25"/>
    <n v="133324950"/>
  </r>
  <r>
    <x v="5"/>
    <x v="4"/>
    <x v="0"/>
    <x v="23"/>
    <x v="1"/>
    <x v="2"/>
    <x v="4"/>
    <x v="0"/>
    <n v="2"/>
    <n v="11604738"/>
  </r>
  <r>
    <x v="5"/>
    <x v="4"/>
    <x v="0"/>
    <x v="23"/>
    <x v="1"/>
    <x v="2"/>
    <x v="4"/>
    <x v="1"/>
    <n v="5"/>
    <n v="20538144"/>
  </r>
  <r>
    <x v="5"/>
    <x v="4"/>
    <x v="0"/>
    <x v="23"/>
    <x v="1"/>
    <x v="2"/>
    <x v="1"/>
    <x v="0"/>
    <n v="4"/>
    <n v="10152075"/>
  </r>
  <r>
    <x v="5"/>
    <x v="4"/>
    <x v="0"/>
    <x v="23"/>
    <x v="1"/>
    <x v="2"/>
    <x v="1"/>
    <x v="1"/>
    <n v="3"/>
    <n v="5905635"/>
  </r>
  <r>
    <x v="5"/>
    <x v="4"/>
    <x v="0"/>
    <x v="23"/>
    <x v="1"/>
    <x v="2"/>
    <x v="2"/>
    <x v="1"/>
    <n v="1"/>
    <n v="994842"/>
  </r>
  <r>
    <x v="5"/>
    <x v="4"/>
    <x v="0"/>
    <x v="23"/>
    <x v="1"/>
    <x v="4"/>
    <x v="3"/>
    <x v="0"/>
    <n v="2"/>
    <n v="17608586.957464069"/>
  </r>
  <r>
    <x v="5"/>
    <x v="4"/>
    <x v="0"/>
    <x v="23"/>
    <x v="1"/>
    <x v="4"/>
    <x v="3"/>
    <x v="1"/>
    <n v="4"/>
    <n v="30186058.862014428"/>
  </r>
  <r>
    <x v="5"/>
    <x v="4"/>
    <x v="0"/>
    <x v="23"/>
    <x v="1"/>
    <x v="4"/>
    <x v="4"/>
    <x v="1"/>
    <n v="2"/>
    <n v="13525421.336935975"/>
  </r>
  <r>
    <x v="5"/>
    <x v="4"/>
    <x v="0"/>
    <x v="23"/>
    <x v="1"/>
    <x v="4"/>
    <x v="1"/>
    <x v="0"/>
    <n v="1"/>
    <n v="2682493.1085637896"/>
  </r>
  <r>
    <x v="5"/>
    <x v="4"/>
    <x v="0"/>
    <x v="23"/>
    <x v="1"/>
    <x v="4"/>
    <x v="1"/>
    <x v="1"/>
    <n v="3"/>
    <n v="8366167.9478201345"/>
  </r>
  <r>
    <x v="5"/>
    <x v="4"/>
    <x v="0"/>
    <x v="24"/>
    <x v="0"/>
    <x v="0"/>
    <x v="0"/>
    <x v="0"/>
    <n v="30"/>
    <n v="347109204.90278596"/>
  </r>
  <r>
    <x v="5"/>
    <x v="4"/>
    <x v="0"/>
    <x v="24"/>
    <x v="0"/>
    <x v="0"/>
    <x v="0"/>
    <x v="1"/>
    <n v="12"/>
    <n v="134563197.43285713"/>
  </r>
  <r>
    <x v="5"/>
    <x v="4"/>
    <x v="0"/>
    <x v="24"/>
    <x v="0"/>
    <x v="0"/>
    <x v="3"/>
    <x v="0"/>
    <n v="3"/>
    <n v="22234182.837172039"/>
  </r>
  <r>
    <x v="5"/>
    <x v="4"/>
    <x v="0"/>
    <x v="24"/>
    <x v="0"/>
    <x v="0"/>
    <x v="4"/>
    <x v="1"/>
    <n v="1"/>
    <n v="3237937.3745212499"/>
  </r>
  <r>
    <x v="5"/>
    <x v="4"/>
    <x v="0"/>
    <x v="24"/>
    <x v="0"/>
    <x v="0"/>
    <x v="1"/>
    <x v="1"/>
    <n v="3"/>
    <n v="8464337.1277526245"/>
  </r>
  <r>
    <x v="5"/>
    <x v="4"/>
    <x v="0"/>
    <x v="24"/>
    <x v="0"/>
    <x v="1"/>
    <x v="0"/>
    <x v="0"/>
    <n v="1"/>
    <n v="24444926.009999998"/>
  </r>
  <r>
    <x v="5"/>
    <x v="4"/>
    <x v="0"/>
    <x v="24"/>
    <x v="0"/>
    <x v="1"/>
    <x v="3"/>
    <x v="0"/>
    <n v="380"/>
    <n v="3024607842.3260159"/>
  </r>
  <r>
    <x v="5"/>
    <x v="4"/>
    <x v="0"/>
    <x v="24"/>
    <x v="0"/>
    <x v="1"/>
    <x v="3"/>
    <x v="1"/>
    <n v="475"/>
    <n v="3638505594.5503554"/>
  </r>
  <r>
    <x v="5"/>
    <x v="4"/>
    <x v="0"/>
    <x v="24"/>
    <x v="0"/>
    <x v="1"/>
    <x v="4"/>
    <x v="0"/>
    <n v="25"/>
    <n v="90020445.884435028"/>
  </r>
  <r>
    <x v="5"/>
    <x v="4"/>
    <x v="0"/>
    <x v="24"/>
    <x v="0"/>
    <x v="1"/>
    <x v="4"/>
    <x v="1"/>
    <n v="62"/>
    <n v="220832366.90404594"/>
  </r>
  <r>
    <x v="5"/>
    <x v="4"/>
    <x v="0"/>
    <x v="24"/>
    <x v="0"/>
    <x v="1"/>
    <x v="1"/>
    <x v="0"/>
    <n v="27"/>
    <n v="79910260.847135231"/>
  </r>
  <r>
    <x v="5"/>
    <x v="4"/>
    <x v="0"/>
    <x v="24"/>
    <x v="0"/>
    <x v="1"/>
    <x v="1"/>
    <x v="1"/>
    <n v="51"/>
    <n v="151221187.10896987"/>
  </r>
  <r>
    <x v="5"/>
    <x v="4"/>
    <x v="0"/>
    <x v="24"/>
    <x v="0"/>
    <x v="1"/>
    <x v="2"/>
    <x v="0"/>
    <n v="9"/>
    <n v="18691722.353133"/>
  </r>
  <r>
    <x v="5"/>
    <x v="4"/>
    <x v="0"/>
    <x v="24"/>
    <x v="1"/>
    <x v="2"/>
    <x v="3"/>
    <x v="0"/>
    <n v="35"/>
    <n v="167082045"/>
  </r>
  <r>
    <x v="5"/>
    <x v="4"/>
    <x v="0"/>
    <x v="24"/>
    <x v="1"/>
    <x v="2"/>
    <x v="3"/>
    <x v="1"/>
    <n v="39"/>
    <n v="162853089"/>
  </r>
  <r>
    <x v="5"/>
    <x v="4"/>
    <x v="0"/>
    <x v="24"/>
    <x v="1"/>
    <x v="2"/>
    <x v="4"/>
    <x v="0"/>
    <n v="6"/>
    <n v="17639508"/>
  </r>
  <r>
    <x v="5"/>
    <x v="4"/>
    <x v="0"/>
    <x v="24"/>
    <x v="1"/>
    <x v="2"/>
    <x v="4"/>
    <x v="1"/>
    <n v="2"/>
    <n v="4755693"/>
  </r>
  <r>
    <x v="5"/>
    <x v="4"/>
    <x v="0"/>
    <x v="24"/>
    <x v="1"/>
    <x v="2"/>
    <x v="1"/>
    <x v="0"/>
    <n v="5"/>
    <n v="11389590"/>
  </r>
  <r>
    <x v="5"/>
    <x v="4"/>
    <x v="0"/>
    <x v="24"/>
    <x v="1"/>
    <x v="2"/>
    <x v="1"/>
    <x v="1"/>
    <n v="4"/>
    <n v="7404891"/>
  </r>
  <r>
    <x v="5"/>
    <x v="4"/>
    <x v="0"/>
    <x v="24"/>
    <x v="1"/>
    <x v="2"/>
    <x v="2"/>
    <x v="0"/>
    <n v="1"/>
    <n v="1980000"/>
  </r>
  <r>
    <x v="5"/>
    <x v="4"/>
    <x v="0"/>
    <x v="24"/>
    <x v="1"/>
    <x v="2"/>
    <x v="2"/>
    <x v="1"/>
    <n v="1"/>
    <n v="1552500"/>
  </r>
  <r>
    <x v="5"/>
    <x v="4"/>
    <x v="0"/>
    <x v="24"/>
    <x v="1"/>
    <x v="4"/>
    <x v="3"/>
    <x v="0"/>
    <n v="7"/>
    <n v="60816846.315725036"/>
  </r>
  <r>
    <x v="5"/>
    <x v="4"/>
    <x v="0"/>
    <x v="24"/>
    <x v="1"/>
    <x v="4"/>
    <x v="3"/>
    <x v="1"/>
    <n v="8"/>
    <n v="63729478.219885997"/>
  </r>
  <r>
    <x v="5"/>
    <x v="4"/>
    <x v="0"/>
    <x v="25"/>
    <x v="0"/>
    <x v="0"/>
    <x v="0"/>
    <x v="0"/>
    <n v="31"/>
    <n v="367678033.87925059"/>
  </r>
  <r>
    <x v="5"/>
    <x v="4"/>
    <x v="0"/>
    <x v="25"/>
    <x v="0"/>
    <x v="0"/>
    <x v="0"/>
    <x v="1"/>
    <n v="11"/>
    <n v="139256859.14999998"/>
  </r>
  <r>
    <x v="5"/>
    <x v="4"/>
    <x v="0"/>
    <x v="25"/>
    <x v="0"/>
    <x v="0"/>
    <x v="3"/>
    <x v="0"/>
    <n v="44"/>
    <n v="292817948.29558885"/>
  </r>
  <r>
    <x v="5"/>
    <x v="4"/>
    <x v="0"/>
    <x v="25"/>
    <x v="0"/>
    <x v="0"/>
    <x v="3"/>
    <x v="1"/>
    <n v="16"/>
    <n v="106179232.201249"/>
  </r>
  <r>
    <x v="5"/>
    <x v="4"/>
    <x v="0"/>
    <x v="25"/>
    <x v="0"/>
    <x v="0"/>
    <x v="4"/>
    <x v="0"/>
    <n v="5"/>
    <n v="15641184.548474999"/>
  </r>
  <r>
    <x v="5"/>
    <x v="4"/>
    <x v="0"/>
    <x v="25"/>
    <x v="0"/>
    <x v="0"/>
    <x v="4"/>
    <x v="1"/>
    <n v="9"/>
    <n v="25209770.243322112"/>
  </r>
  <r>
    <x v="5"/>
    <x v="4"/>
    <x v="0"/>
    <x v="25"/>
    <x v="0"/>
    <x v="0"/>
    <x v="1"/>
    <x v="0"/>
    <n v="15"/>
    <n v="39563510.401573226"/>
  </r>
  <r>
    <x v="5"/>
    <x v="4"/>
    <x v="0"/>
    <x v="25"/>
    <x v="0"/>
    <x v="0"/>
    <x v="1"/>
    <x v="1"/>
    <n v="32"/>
    <n v="84563909.361648053"/>
  </r>
  <r>
    <x v="5"/>
    <x v="4"/>
    <x v="0"/>
    <x v="25"/>
    <x v="0"/>
    <x v="0"/>
    <x v="2"/>
    <x v="0"/>
    <n v="12"/>
    <n v="24403944.15453697"/>
  </r>
  <r>
    <x v="5"/>
    <x v="4"/>
    <x v="0"/>
    <x v="25"/>
    <x v="0"/>
    <x v="0"/>
    <x v="2"/>
    <x v="1"/>
    <n v="1"/>
    <n v="1944798.2651406978"/>
  </r>
  <r>
    <x v="5"/>
    <x v="4"/>
    <x v="0"/>
    <x v="25"/>
    <x v="0"/>
    <x v="1"/>
    <x v="3"/>
    <x v="0"/>
    <n v="214"/>
    <n v="1436808465.6738238"/>
  </r>
  <r>
    <x v="5"/>
    <x v="4"/>
    <x v="0"/>
    <x v="25"/>
    <x v="0"/>
    <x v="1"/>
    <x v="3"/>
    <x v="1"/>
    <n v="206"/>
    <n v="1360384177.9274981"/>
  </r>
  <r>
    <x v="5"/>
    <x v="4"/>
    <x v="0"/>
    <x v="25"/>
    <x v="0"/>
    <x v="1"/>
    <x v="4"/>
    <x v="0"/>
    <n v="19"/>
    <n v="56983426.779374994"/>
  </r>
  <r>
    <x v="5"/>
    <x v="4"/>
    <x v="0"/>
    <x v="25"/>
    <x v="0"/>
    <x v="1"/>
    <x v="4"/>
    <x v="1"/>
    <n v="23"/>
    <n v="69203924.99715288"/>
  </r>
  <r>
    <x v="5"/>
    <x v="4"/>
    <x v="0"/>
    <x v="25"/>
    <x v="0"/>
    <x v="1"/>
    <x v="1"/>
    <x v="0"/>
    <n v="68"/>
    <n v="176953058.31809294"/>
  </r>
  <r>
    <x v="5"/>
    <x v="4"/>
    <x v="0"/>
    <x v="25"/>
    <x v="0"/>
    <x v="1"/>
    <x v="1"/>
    <x v="1"/>
    <n v="78"/>
    <n v="205987590.59931016"/>
  </r>
  <r>
    <x v="5"/>
    <x v="4"/>
    <x v="0"/>
    <x v="25"/>
    <x v="0"/>
    <x v="1"/>
    <x v="2"/>
    <x v="0"/>
    <n v="78"/>
    <n v="158625637.00449032"/>
  </r>
  <r>
    <x v="5"/>
    <x v="4"/>
    <x v="0"/>
    <x v="25"/>
    <x v="0"/>
    <x v="1"/>
    <x v="2"/>
    <x v="1"/>
    <n v="57"/>
    <n v="110853501.11301978"/>
  </r>
  <r>
    <x v="5"/>
    <x v="4"/>
    <x v="0"/>
    <x v="25"/>
    <x v="1"/>
    <x v="2"/>
    <x v="3"/>
    <x v="0"/>
    <n v="531"/>
    <n v="909044271"/>
  </r>
  <r>
    <x v="5"/>
    <x v="4"/>
    <x v="0"/>
    <x v="25"/>
    <x v="1"/>
    <x v="2"/>
    <x v="3"/>
    <x v="1"/>
    <n v="271"/>
    <n v="417250068"/>
  </r>
  <r>
    <x v="5"/>
    <x v="4"/>
    <x v="0"/>
    <x v="25"/>
    <x v="1"/>
    <x v="2"/>
    <x v="4"/>
    <x v="0"/>
    <n v="414"/>
    <n v="380480655"/>
  </r>
  <r>
    <x v="5"/>
    <x v="4"/>
    <x v="0"/>
    <x v="25"/>
    <x v="1"/>
    <x v="2"/>
    <x v="4"/>
    <x v="1"/>
    <n v="235"/>
    <n v="205810332"/>
  </r>
  <r>
    <x v="5"/>
    <x v="4"/>
    <x v="0"/>
    <x v="25"/>
    <x v="1"/>
    <x v="2"/>
    <x v="1"/>
    <x v="0"/>
    <n v="5"/>
    <n v="9335145"/>
  </r>
  <r>
    <x v="5"/>
    <x v="4"/>
    <x v="0"/>
    <x v="25"/>
    <x v="1"/>
    <x v="2"/>
    <x v="1"/>
    <x v="1"/>
    <n v="10"/>
    <n v="16467927"/>
  </r>
  <r>
    <x v="5"/>
    <x v="4"/>
    <x v="0"/>
    <x v="25"/>
    <x v="1"/>
    <x v="2"/>
    <x v="2"/>
    <x v="0"/>
    <n v="7"/>
    <n v="9514359"/>
  </r>
  <r>
    <x v="5"/>
    <x v="4"/>
    <x v="0"/>
    <x v="25"/>
    <x v="1"/>
    <x v="2"/>
    <x v="2"/>
    <x v="1"/>
    <n v="2"/>
    <n v="2382351"/>
  </r>
  <r>
    <x v="5"/>
    <x v="4"/>
    <x v="0"/>
    <x v="25"/>
    <x v="1"/>
    <x v="4"/>
    <x v="3"/>
    <x v="0"/>
    <n v="8"/>
    <n v="54926086.21856837"/>
  </r>
  <r>
    <x v="5"/>
    <x v="4"/>
    <x v="0"/>
    <x v="25"/>
    <x v="1"/>
    <x v="4"/>
    <x v="3"/>
    <x v="1"/>
    <n v="4"/>
    <n v="26954084.678360425"/>
  </r>
  <r>
    <x v="5"/>
    <x v="4"/>
    <x v="0"/>
    <x v="25"/>
    <x v="1"/>
    <x v="4"/>
    <x v="4"/>
    <x v="0"/>
    <n v="1"/>
    <n v="5328641.7911249995"/>
  </r>
  <r>
    <x v="5"/>
    <x v="4"/>
    <x v="0"/>
    <x v="25"/>
    <x v="1"/>
    <x v="4"/>
    <x v="4"/>
    <x v="1"/>
    <n v="1"/>
    <n v="4258822.7040749993"/>
  </r>
  <r>
    <x v="5"/>
    <x v="4"/>
    <x v="0"/>
    <x v="25"/>
    <x v="1"/>
    <x v="4"/>
    <x v="1"/>
    <x v="0"/>
    <n v="4"/>
    <n v="10532740.081521433"/>
  </r>
  <r>
    <x v="5"/>
    <x v="4"/>
    <x v="0"/>
    <x v="25"/>
    <x v="1"/>
    <x v="4"/>
    <x v="1"/>
    <x v="1"/>
    <n v="1"/>
    <n v="2574152.9326980021"/>
  </r>
  <r>
    <x v="5"/>
    <x v="4"/>
    <x v="0"/>
    <x v="25"/>
    <x v="1"/>
    <x v="4"/>
    <x v="2"/>
    <x v="0"/>
    <n v="2"/>
    <n v="4067324.0257561617"/>
  </r>
  <r>
    <x v="5"/>
    <x v="4"/>
    <x v="0"/>
    <x v="25"/>
    <x v="1"/>
    <x v="4"/>
    <x v="2"/>
    <x v="1"/>
    <n v="2"/>
    <n v="3889596.5302813957"/>
  </r>
  <r>
    <x v="5"/>
    <x v="4"/>
    <x v="0"/>
    <x v="25"/>
    <x v="1"/>
    <x v="3"/>
    <x v="3"/>
    <x v="0"/>
    <n v="30"/>
    <n v="96849327"/>
  </r>
  <r>
    <x v="5"/>
    <x v="4"/>
    <x v="0"/>
    <x v="25"/>
    <x v="1"/>
    <x v="3"/>
    <x v="3"/>
    <x v="1"/>
    <n v="15"/>
    <n v="40787346"/>
  </r>
  <r>
    <x v="5"/>
    <x v="4"/>
    <x v="0"/>
    <x v="25"/>
    <x v="1"/>
    <x v="3"/>
    <x v="4"/>
    <x v="0"/>
    <n v="22"/>
    <n v="56708535"/>
  </r>
  <r>
    <x v="5"/>
    <x v="4"/>
    <x v="0"/>
    <x v="25"/>
    <x v="1"/>
    <x v="3"/>
    <x v="4"/>
    <x v="1"/>
    <n v="11"/>
    <n v="20921181"/>
  </r>
  <r>
    <x v="5"/>
    <x v="4"/>
    <x v="0"/>
    <x v="25"/>
    <x v="1"/>
    <x v="3"/>
    <x v="1"/>
    <x v="0"/>
    <n v="21"/>
    <n v="44956377"/>
  </r>
  <r>
    <x v="5"/>
    <x v="4"/>
    <x v="0"/>
    <x v="25"/>
    <x v="1"/>
    <x v="3"/>
    <x v="1"/>
    <x v="1"/>
    <n v="24"/>
    <n v="38766687"/>
  </r>
  <r>
    <x v="5"/>
    <x v="4"/>
    <x v="0"/>
    <x v="25"/>
    <x v="1"/>
    <x v="3"/>
    <x v="2"/>
    <x v="0"/>
    <n v="97"/>
    <n v="136977780"/>
  </r>
  <r>
    <x v="5"/>
    <x v="4"/>
    <x v="0"/>
    <x v="25"/>
    <x v="1"/>
    <x v="3"/>
    <x v="2"/>
    <x v="1"/>
    <n v="55"/>
    <n v="67890021"/>
  </r>
  <r>
    <x v="5"/>
    <x v="4"/>
    <x v="0"/>
    <x v="26"/>
    <x v="0"/>
    <x v="0"/>
    <x v="0"/>
    <x v="0"/>
    <n v="3"/>
    <n v="28778746.889999997"/>
  </r>
  <r>
    <x v="5"/>
    <x v="4"/>
    <x v="0"/>
    <x v="26"/>
    <x v="0"/>
    <x v="0"/>
    <x v="0"/>
    <x v="1"/>
    <n v="37"/>
    <n v="412275727.03973615"/>
  </r>
  <r>
    <x v="5"/>
    <x v="4"/>
    <x v="0"/>
    <x v="26"/>
    <x v="0"/>
    <x v="0"/>
    <x v="3"/>
    <x v="0"/>
    <n v="23"/>
    <n v="151584302.35215434"/>
  </r>
  <r>
    <x v="5"/>
    <x v="4"/>
    <x v="0"/>
    <x v="26"/>
    <x v="0"/>
    <x v="0"/>
    <x v="3"/>
    <x v="1"/>
    <n v="94"/>
    <n v="620809683.54524589"/>
  </r>
  <r>
    <x v="5"/>
    <x v="4"/>
    <x v="0"/>
    <x v="26"/>
    <x v="0"/>
    <x v="0"/>
    <x v="4"/>
    <x v="0"/>
    <n v="4"/>
    <n v="16074777.090824999"/>
  </r>
  <r>
    <x v="5"/>
    <x v="4"/>
    <x v="0"/>
    <x v="26"/>
    <x v="0"/>
    <x v="0"/>
    <x v="4"/>
    <x v="1"/>
    <n v="23"/>
    <n v="88596996.192416251"/>
  </r>
  <r>
    <x v="5"/>
    <x v="4"/>
    <x v="0"/>
    <x v="26"/>
    <x v="0"/>
    <x v="0"/>
    <x v="1"/>
    <x v="0"/>
    <n v="5"/>
    <n v="14098952.843284819"/>
  </r>
  <r>
    <x v="5"/>
    <x v="4"/>
    <x v="0"/>
    <x v="26"/>
    <x v="0"/>
    <x v="1"/>
    <x v="3"/>
    <x v="0"/>
    <n v="65"/>
    <n v="441647696.92545211"/>
  </r>
  <r>
    <x v="5"/>
    <x v="4"/>
    <x v="0"/>
    <x v="26"/>
    <x v="0"/>
    <x v="1"/>
    <x v="3"/>
    <x v="1"/>
    <n v="182"/>
    <n v="1197010745.0599561"/>
  </r>
  <r>
    <x v="5"/>
    <x v="4"/>
    <x v="0"/>
    <x v="26"/>
    <x v="0"/>
    <x v="1"/>
    <x v="4"/>
    <x v="0"/>
    <n v="2"/>
    <n v="6514434.599849999"/>
  </r>
  <r>
    <x v="5"/>
    <x v="4"/>
    <x v="0"/>
    <x v="26"/>
    <x v="0"/>
    <x v="1"/>
    <x v="4"/>
    <x v="1"/>
    <n v="19"/>
    <n v="69621370.173528746"/>
  </r>
  <r>
    <x v="5"/>
    <x v="4"/>
    <x v="0"/>
    <x v="26"/>
    <x v="0"/>
    <x v="1"/>
    <x v="1"/>
    <x v="0"/>
    <n v="11"/>
    <n v="31402315.237379462"/>
  </r>
  <r>
    <x v="5"/>
    <x v="4"/>
    <x v="0"/>
    <x v="26"/>
    <x v="0"/>
    <x v="1"/>
    <x v="1"/>
    <x v="1"/>
    <n v="31"/>
    <n v="88475859.451124981"/>
  </r>
  <r>
    <x v="5"/>
    <x v="4"/>
    <x v="0"/>
    <x v="26"/>
    <x v="0"/>
    <x v="1"/>
    <x v="2"/>
    <x v="0"/>
    <n v="27"/>
    <n v="52113899.70073124"/>
  </r>
  <r>
    <x v="5"/>
    <x v="4"/>
    <x v="0"/>
    <x v="26"/>
    <x v="0"/>
    <x v="1"/>
    <x v="2"/>
    <x v="1"/>
    <n v="7"/>
    <n v="13487910.614324998"/>
  </r>
  <r>
    <x v="5"/>
    <x v="4"/>
    <x v="0"/>
    <x v="26"/>
    <x v="1"/>
    <x v="2"/>
    <x v="3"/>
    <x v="0"/>
    <n v="11"/>
    <n v="53553438"/>
  </r>
  <r>
    <x v="5"/>
    <x v="4"/>
    <x v="0"/>
    <x v="26"/>
    <x v="1"/>
    <x v="2"/>
    <x v="3"/>
    <x v="1"/>
    <n v="28"/>
    <n v="135313035"/>
  </r>
  <r>
    <x v="5"/>
    <x v="4"/>
    <x v="0"/>
    <x v="26"/>
    <x v="1"/>
    <x v="2"/>
    <x v="4"/>
    <x v="0"/>
    <n v="3"/>
    <n v="13820100"/>
  </r>
  <r>
    <x v="5"/>
    <x v="4"/>
    <x v="0"/>
    <x v="26"/>
    <x v="1"/>
    <x v="2"/>
    <x v="1"/>
    <x v="0"/>
    <n v="1"/>
    <n v="4939200"/>
  </r>
  <r>
    <x v="5"/>
    <x v="4"/>
    <x v="0"/>
    <x v="26"/>
    <x v="1"/>
    <x v="2"/>
    <x v="1"/>
    <x v="1"/>
    <n v="1"/>
    <n v="3570000"/>
  </r>
  <r>
    <x v="5"/>
    <x v="4"/>
    <x v="0"/>
    <x v="26"/>
    <x v="1"/>
    <x v="4"/>
    <x v="3"/>
    <x v="1"/>
    <n v="8"/>
    <n v="50557165.191211805"/>
  </r>
  <r>
    <x v="5"/>
    <x v="4"/>
    <x v="0"/>
    <x v="27"/>
    <x v="0"/>
    <x v="0"/>
    <x v="0"/>
    <x v="0"/>
    <n v="30"/>
    <n v="324582295.281443"/>
  </r>
  <r>
    <x v="5"/>
    <x v="4"/>
    <x v="0"/>
    <x v="27"/>
    <x v="0"/>
    <x v="0"/>
    <x v="0"/>
    <x v="1"/>
    <n v="12"/>
    <n v="123650718.50093964"/>
  </r>
  <r>
    <x v="5"/>
    <x v="4"/>
    <x v="0"/>
    <x v="27"/>
    <x v="0"/>
    <x v="0"/>
    <x v="3"/>
    <x v="0"/>
    <n v="9"/>
    <n v="71306927.059368044"/>
  </r>
  <r>
    <x v="5"/>
    <x v="4"/>
    <x v="0"/>
    <x v="27"/>
    <x v="0"/>
    <x v="0"/>
    <x v="3"/>
    <x v="1"/>
    <n v="7"/>
    <n v="56970185.152222581"/>
  </r>
  <r>
    <x v="5"/>
    <x v="4"/>
    <x v="0"/>
    <x v="27"/>
    <x v="0"/>
    <x v="0"/>
    <x v="4"/>
    <x v="0"/>
    <n v="5"/>
    <n v="17281659.393337499"/>
  </r>
  <r>
    <x v="5"/>
    <x v="4"/>
    <x v="0"/>
    <x v="27"/>
    <x v="0"/>
    <x v="0"/>
    <x v="4"/>
    <x v="1"/>
    <n v="6"/>
    <n v="19754447.454981819"/>
  </r>
  <r>
    <x v="5"/>
    <x v="4"/>
    <x v="0"/>
    <x v="27"/>
    <x v="0"/>
    <x v="0"/>
    <x v="1"/>
    <x v="0"/>
    <n v="13"/>
    <n v="38579690.131949231"/>
  </r>
  <r>
    <x v="5"/>
    <x v="4"/>
    <x v="0"/>
    <x v="27"/>
    <x v="0"/>
    <x v="0"/>
    <x v="1"/>
    <x v="1"/>
    <n v="25"/>
    <n v="77481723.178478211"/>
  </r>
  <r>
    <x v="5"/>
    <x v="4"/>
    <x v="0"/>
    <x v="27"/>
    <x v="0"/>
    <x v="0"/>
    <x v="2"/>
    <x v="0"/>
    <n v="17"/>
    <n v="39963238.174452849"/>
  </r>
  <r>
    <x v="5"/>
    <x v="4"/>
    <x v="0"/>
    <x v="27"/>
    <x v="0"/>
    <x v="1"/>
    <x v="3"/>
    <x v="0"/>
    <n v="75"/>
    <n v="594224392.16140032"/>
  </r>
  <r>
    <x v="5"/>
    <x v="4"/>
    <x v="0"/>
    <x v="27"/>
    <x v="0"/>
    <x v="1"/>
    <x v="3"/>
    <x v="1"/>
    <n v="51"/>
    <n v="415068491.82333601"/>
  </r>
  <r>
    <x v="5"/>
    <x v="4"/>
    <x v="0"/>
    <x v="27"/>
    <x v="0"/>
    <x v="1"/>
    <x v="4"/>
    <x v="0"/>
    <n v="12"/>
    <n v="41475982.544009998"/>
  </r>
  <r>
    <x v="5"/>
    <x v="4"/>
    <x v="0"/>
    <x v="27"/>
    <x v="0"/>
    <x v="1"/>
    <x v="4"/>
    <x v="1"/>
    <n v="30"/>
    <n v="98772237.274909079"/>
  </r>
  <r>
    <x v="5"/>
    <x v="4"/>
    <x v="0"/>
    <x v="27"/>
    <x v="0"/>
    <x v="1"/>
    <x v="1"/>
    <x v="0"/>
    <n v="44"/>
    <n v="130577412.7542897"/>
  </r>
  <r>
    <x v="5"/>
    <x v="4"/>
    <x v="0"/>
    <x v="27"/>
    <x v="0"/>
    <x v="1"/>
    <x v="1"/>
    <x v="1"/>
    <n v="56"/>
    <n v="173559059.91979119"/>
  </r>
  <r>
    <x v="5"/>
    <x v="4"/>
    <x v="0"/>
    <x v="27"/>
    <x v="0"/>
    <x v="1"/>
    <x v="2"/>
    <x v="0"/>
    <n v="16"/>
    <n v="37612459.458308563"/>
  </r>
  <r>
    <x v="5"/>
    <x v="4"/>
    <x v="0"/>
    <x v="27"/>
    <x v="0"/>
    <x v="1"/>
    <x v="2"/>
    <x v="1"/>
    <n v="1"/>
    <n v="2363165.1834749994"/>
  </r>
  <r>
    <x v="5"/>
    <x v="4"/>
    <x v="0"/>
    <x v="27"/>
    <x v="1"/>
    <x v="2"/>
    <x v="1"/>
    <x v="1"/>
    <n v="4"/>
    <n v="6437139"/>
  </r>
  <r>
    <x v="5"/>
    <x v="4"/>
    <x v="0"/>
    <x v="27"/>
    <x v="1"/>
    <x v="3"/>
    <x v="1"/>
    <x v="0"/>
    <n v="15"/>
    <n v="19632930"/>
  </r>
  <r>
    <x v="5"/>
    <x v="4"/>
    <x v="0"/>
    <x v="28"/>
    <x v="0"/>
    <x v="0"/>
    <x v="0"/>
    <x v="0"/>
    <n v="19"/>
    <n v="221502554.16286033"/>
  </r>
  <r>
    <x v="5"/>
    <x v="4"/>
    <x v="0"/>
    <x v="28"/>
    <x v="0"/>
    <x v="0"/>
    <x v="0"/>
    <x v="1"/>
    <n v="25"/>
    <n v="245284295.35250822"/>
  </r>
  <r>
    <x v="5"/>
    <x v="4"/>
    <x v="0"/>
    <x v="28"/>
    <x v="0"/>
    <x v="0"/>
    <x v="3"/>
    <x v="0"/>
    <n v="13"/>
    <n v="77301763.701678649"/>
  </r>
  <r>
    <x v="5"/>
    <x v="4"/>
    <x v="0"/>
    <x v="28"/>
    <x v="0"/>
    <x v="0"/>
    <x v="3"/>
    <x v="1"/>
    <n v="19"/>
    <n v="107514006.01003453"/>
  </r>
  <r>
    <x v="5"/>
    <x v="4"/>
    <x v="0"/>
    <x v="28"/>
    <x v="0"/>
    <x v="0"/>
    <x v="4"/>
    <x v="0"/>
    <n v="3"/>
    <n v="10564713.075708553"/>
  </r>
  <r>
    <x v="5"/>
    <x v="4"/>
    <x v="0"/>
    <x v="28"/>
    <x v="0"/>
    <x v="0"/>
    <x v="4"/>
    <x v="1"/>
    <n v="3"/>
    <n v="10303008.815320671"/>
  </r>
  <r>
    <x v="5"/>
    <x v="4"/>
    <x v="0"/>
    <x v="28"/>
    <x v="0"/>
    <x v="0"/>
    <x v="1"/>
    <x v="0"/>
    <n v="10"/>
    <n v="23586173.486512307"/>
  </r>
  <r>
    <x v="5"/>
    <x v="4"/>
    <x v="0"/>
    <x v="28"/>
    <x v="0"/>
    <x v="0"/>
    <x v="1"/>
    <x v="1"/>
    <n v="14"/>
    <n v="31825148.336698078"/>
  </r>
  <r>
    <x v="5"/>
    <x v="4"/>
    <x v="0"/>
    <x v="28"/>
    <x v="0"/>
    <x v="0"/>
    <x v="2"/>
    <x v="0"/>
    <n v="4"/>
    <n v="7315503.6589372298"/>
  </r>
  <r>
    <x v="5"/>
    <x v="4"/>
    <x v="0"/>
    <x v="28"/>
    <x v="0"/>
    <x v="1"/>
    <x v="3"/>
    <x v="0"/>
    <n v="452"/>
    <n v="2831288810.9311242"/>
  </r>
  <r>
    <x v="5"/>
    <x v="4"/>
    <x v="0"/>
    <x v="28"/>
    <x v="0"/>
    <x v="1"/>
    <x v="3"/>
    <x v="1"/>
    <n v="658"/>
    <n v="4037093657.4046211"/>
  </r>
  <r>
    <x v="5"/>
    <x v="4"/>
    <x v="0"/>
    <x v="28"/>
    <x v="0"/>
    <x v="1"/>
    <x v="4"/>
    <x v="0"/>
    <n v="74"/>
    <n v="252292470.16063878"/>
  </r>
  <r>
    <x v="5"/>
    <x v="4"/>
    <x v="0"/>
    <x v="28"/>
    <x v="0"/>
    <x v="1"/>
    <x v="4"/>
    <x v="1"/>
    <n v="134"/>
    <n v="449419939.53683627"/>
  </r>
  <r>
    <x v="5"/>
    <x v="4"/>
    <x v="0"/>
    <x v="28"/>
    <x v="0"/>
    <x v="1"/>
    <x v="1"/>
    <x v="0"/>
    <n v="257"/>
    <n v="598800743.81595385"/>
  </r>
  <r>
    <x v="5"/>
    <x v="4"/>
    <x v="0"/>
    <x v="28"/>
    <x v="0"/>
    <x v="1"/>
    <x v="1"/>
    <x v="1"/>
    <n v="347"/>
    <n v="838517395.2309761"/>
  </r>
  <r>
    <x v="5"/>
    <x v="4"/>
    <x v="0"/>
    <x v="28"/>
    <x v="0"/>
    <x v="1"/>
    <x v="2"/>
    <x v="0"/>
    <n v="68"/>
    <n v="124363562.20193291"/>
  </r>
  <r>
    <x v="5"/>
    <x v="4"/>
    <x v="0"/>
    <x v="28"/>
    <x v="0"/>
    <x v="1"/>
    <x v="2"/>
    <x v="1"/>
    <n v="32"/>
    <n v="57891214.391458064"/>
  </r>
  <r>
    <x v="5"/>
    <x v="4"/>
    <x v="0"/>
    <x v="28"/>
    <x v="1"/>
    <x v="2"/>
    <x v="3"/>
    <x v="0"/>
    <n v="166"/>
    <n v="529337928"/>
  </r>
  <r>
    <x v="5"/>
    <x v="4"/>
    <x v="0"/>
    <x v="28"/>
    <x v="1"/>
    <x v="2"/>
    <x v="3"/>
    <x v="1"/>
    <n v="228"/>
    <n v="761195358"/>
  </r>
  <r>
    <x v="5"/>
    <x v="4"/>
    <x v="0"/>
    <x v="28"/>
    <x v="1"/>
    <x v="2"/>
    <x v="4"/>
    <x v="0"/>
    <n v="21"/>
    <n v="73993227"/>
  </r>
  <r>
    <x v="5"/>
    <x v="4"/>
    <x v="0"/>
    <x v="28"/>
    <x v="1"/>
    <x v="2"/>
    <x v="4"/>
    <x v="1"/>
    <n v="17"/>
    <n v="63175170"/>
  </r>
  <r>
    <x v="5"/>
    <x v="4"/>
    <x v="0"/>
    <x v="28"/>
    <x v="1"/>
    <x v="2"/>
    <x v="1"/>
    <x v="0"/>
    <n v="29"/>
    <n v="78388218"/>
  </r>
  <r>
    <x v="5"/>
    <x v="4"/>
    <x v="0"/>
    <x v="28"/>
    <x v="1"/>
    <x v="2"/>
    <x v="1"/>
    <x v="1"/>
    <n v="26"/>
    <n v="66435363"/>
  </r>
  <r>
    <x v="5"/>
    <x v="4"/>
    <x v="0"/>
    <x v="28"/>
    <x v="1"/>
    <x v="2"/>
    <x v="2"/>
    <x v="1"/>
    <n v="1"/>
    <n v="999726"/>
  </r>
  <r>
    <x v="5"/>
    <x v="4"/>
    <x v="0"/>
    <x v="28"/>
    <x v="1"/>
    <x v="4"/>
    <x v="3"/>
    <x v="0"/>
    <n v="8"/>
    <n v="49547414.017440185"/>
  </r>
  <r>
    <x v="5"/>
    <x v="4"/>
    <x v="0"/>
    <x v="28"/>
    <x v="1"/>
    <x v="4"/>
    <x v="3"/>
    <x v="1"/>
    <n v="11"/>
    <n v="66597361.327426083"/>
  </r>
  <r>
    <x v="5"/>
    <x v="4"/>
    <x v="0"/>
    <x v="28"/>
    <x v="1"/>
    <x v="4"/>
    <x v="4"/>
    <x v="0"/>
    <n v="1"/>
    <n v="2710009.8212812506"/>
  </r>
  <r>
    <x v="5"/>
    <x v="4"/>
    <x v="0"/>
    <x v="28"/>
    <x v="1"/>
    <x v="4"/>
    <x v="4"/>
    <x v="1"/>
    <n v="1"/>
    <n v="2690775.2158968742"/>
  </r>
  <r>
    <x v="5"/>
    <x v="4"/>
    <x v="0"/>
    <x v="28"/>
    <x v="1"/>
    <x v="4"/>
    <x v="1"/>
    <x v="0"/>
    <n v="6"/>
    <n v="14061622.223368444"/>
  </r>
  <r>
    <x v="5"/>
    <x v="4"/>
    <x v="0"/>
    <x v="28"/>
    <x v="1"/>
    <x v="4"/>
    <x v="1"/>
    <x v="1"/>
    <n v="7"/>
    <n v="17730838.305885434"/>
  </r>
  <r>
    <x v="5"/>
    <x v="4"/>
    <x v="0"/>
    <x v="28"/>
    <x v="1"/>
    <x v="4"/>
    <x v="2"/>
    <x v="1"/>
    <n v="1"/>
    <n v="1809100.4497330645"/>
  </r>
  <r>
    <x v="5"/>
    <x v="4"/>
    <x v="0"/>
    <x v="28"/>
    <x v="1"/>
    <x v="3"/>
    <x v="3"/>
    <x v="0"/>
    <n v="50"/>
    <n v="356597586"/>
  </r>
  <r>
    <x v="5"/>
    <x v="4"/>
    <x v="0"/>
    <x v="28"/>
    <x v="1"/>
    <x v="3"/>
    <x v="3"/>
    <x v="1"/>
    <n v="25"/>
    <n v="168405345"/>
  </r>
  <r>
    <x v="5"/>
    <x v="4"/>
    <x v="0"/>
    <x v="28"/>
    <x v="1"/>
    <x v="3"/>
    <x v="4"/>
    <x v="0"/>
    <n v="4"/>
    <n v="22597215"/>
  </r>
  <r>
    <x v="5"/>
    <x v="4"/>
    <x v="0"/>
    <x v="28"/>
    <x v="1"/>
    <x v="3"/>
    <x v="4"/>
    <x v="1"/>
    <n v="2"/>
    <n v="11072586"/>
  </r>
  <r>
    <x v="5"/>
    <x v="4"/>
    <x v="0"/>
    <x v="28"/>
    <x v="1"/>
    <x v="3"/>
    <x v="1"/>
    <x v="0"/>
    <n v="165"/>
    <n v="412218078"/>
  </r>
  <r>
    <x v="5"/>
    <x v="4"/>
    <x v="0"/>
    <x v="28"/>
    <x v="1"/>
    <x v="3"/>
    <x v="1"/>
    <x v="1"/>
    <n v="7"/>
    <n v="15500925"/>
  </r>
  <r>
    <x v="5"/>
    <x v="4"/>
    <x v="1"/>
    <x v="15"/>
    <x v="0"/>
    <x v="0"/>
    <x v="0"/>
    <x v="0"/>
    <n v="154"/>
    <n v="1473944408.1339498"/>
  </r>
  <r>
    <x v="5"/>
    <x v="4"/>
    <x v="1"/>
    <x v="15"/>
    <x v="0"/>
    <x v="0"/>
    <x v="0"/>
    <x v="1"/>
    <n v="125"/>
    <n v="948213833.98564637"/>
  </r>
  <r>
    <x v="5"/>
    <x v="4"/>
    <x v="1"/>
    <x v="15"/>
    <x v="0"/>
    <x v="0"/>
    <x v="3"/>
    <x v="0"/>
    <n v="3574"/>
    <n v="22503399959.297043"/>
  </r>
  <r>
    <x v="5"/>
    <x v="4"/>
    <x v="1"/>
    <x v="15"/>
    <x v="0"/>
    <x v="0"/>
    <x v="3"/>
    <x v="1"/>
    <n v="6279"/>
    <n v="32753541085.883099"/>
  </r>
  <r>
    <x v="5"/>
    <x v="4"/>
    <x v="1"/>
    <x v="15"/>
    <x v="0"/>
    <x v="0"/>
    <x v="4"/>
    <x v="0"/>
    <n v="2102"/>
    <n v="4097679960.1389213"/>
  </r>
  <r>
    <x v="5"/>
    <x v="4"/>
    <x v="1"/>
    <x v="15"/>
    <x v="0"/>
    <x v="0"/>
    <x v="4"/>
    <x v="1"/>
    <n v="12372"/>
    <n v="23773915369.446316"/>
  </r>
  <r>
    <x v="5"/>
    <x v="4"/>
    <x v="1"/>
    <x v="15"/>
    <x v="0"/>
    <x v="0"/>
    <x v="1"/>
    <x v="0"/>
    <n v="785"/>
    <n v="1520637608.9514508"/>
  </r>
  <r>
    <x v="5"/>
    <x v="4"/>
    <x v="1"/>
    <x v="15"/>
    <x v="0"/>
    <x v="0"/>
    <x v="1"/>
    <x v="1"/>
    <n v="3517"/>
    <n v="6652179411.9869452"/>
  </r>
  <r>
    <x v="5"/>
    <x v="4"/>
    <x v="1"/>
    <x v="15"/>
    <x v="0"/>
    <x v="0"/>
    <x v="2"/>
    <x v="0"/>
    <n v="3759"/>
    <n v="6222227789.6867323"/>
  </r>
  <r>
    <x v="5"/>
    <x v="4"/>
    <x v="1"/>
    <x v="15"/>
    <x v="0"/>
    <x v="0"/>
    <x v="2"/>
    <x v="1"/>
    <n v="2497"/>
    <n v="3977582670.9245477"/>
  </r>
  <r>
    <x v="5"/>
    <x v="4"/>
    <x v="1"/>
    <x v="15"/>
    <x v="0"/>
    <x v="1"/>
    <x v="0"/>
    <x v="0"/>
    <n v="9"/>
    <n v="96492482.249025002"/>
  </r>
  <r>
    <x v="5"/>
    <x v="4"/>
    <x v="1"/>
    <x v="15"/>
    <x v="0"/>
    <x v="1"/>
    <x v="0"/>
    <x v="1"/>
    <n v="2"/>
    <n v="16955016.030000001"/>
  </r>
  <r>
    <x v="5"/>
    <x v="4"/>
    <x v="1"/>
    <x v="15"/>
    <x v="0"/>
    <x v="1"/>
    <x v="3"/>
    <x v="0"/>
    <n v="21554"/>
    <n v="139755134716.27618"/>
  </r>
  <r>
    <x v="5"/>
    <x v="4"/>
    <x v="1"/>
    <x v="15"/>
    <x v="0"/>
    <x v="1"/>
    <x v="3"/>
    <x v="1"/>
    <n v="31801"/>
    <n v="181352118921.59433"/>
  </r>
  <r>
    <x v="5"/>
    <x v="4"/>
    <x v="1"/>
    <x v="15"/>
    <x v="0"/>
    <x v="1"/>
    <x v="4"/>
    <x v="0"/>
    <n v="4466"/>
    <n v="8914527100.6299095"/>
  </r>
  <r>
    <x v="5"/>
    <x v="4"/>
    <x v="1"/>
    <x v="15"/>
    <x v="0"/>
    <x v="1"/>
    <x v="4"/>
    <x v="1"/>
    <n v="20906"/>
    <n v="39880459618.061996"/>
  </r>
  <r>
    <x v="5"/>
    <x v="4"/>
    <x v="1"/>
    <x v="15"/>
    <x v="0"/>
    <x v="1"/>
    <x v="1"/>
    <x v="0"/>
    <n v="2003"/>
    <n v="3887137640.5925131"/>
  </r>
  <r>
    <x v="5"/>
    <x v="4"/>
    <x v="1"/>
    <x v="15"/>
    <x v="0"/>
    <x v="1"/>
    <x v="1"/>
    <x v="1"/>
    <n v="7689"/>
    <n v="14613685313.049938"/>
  </r>
  <r>
    <x v="5"/>
    <x v="4"/>
    <x v="1"/>
    <x v="15"/>
    <x v="0"/>
    <x v="1"/>
    <x v="2"/>
    <x v="0"/>
    <n v="4474"/>
    <n v="7435223012.3987131"/>
  </r>
  <r>
    <x v="5"/>
    <x v="4"/>
    <x v="1"/>
    <x v="15"/>
    <x v="0"/>
    <x v="1"/>
    <x v="2"/>
    <x v="1"/>
    <n v="3829"/>
    <n v="6098173600.1926842"/>
  </r>
  <r>
    <x v="5"/>
    <x v="4"/>
    <x v="1"/>
    <x v="15"/>
    <x v="1"/>
    <x v="2"/>
    <x v="3"/>
    <x v="0"/>
    <n v="3645"/>
    <n v="15551246238.054407"/>
  </r>
  <r>
    <x v="5"/>
    <x v="4"/>
    <x v="1"/>
    <x v="15"/>
    <x v="1"/>
    <x v="2"/>
    <x v="3"/>
    <x v="1"/>
    <n v="5185"/>
    <n v="18874401354.581169"/>
  </r>
  <r>
    <x v="5"/>
    <x v="4"/>
    <x v="1"/>
    <x v="15"/>
    <x v="1"/>
    <x v="2"/>
    <x v="4"/>
    <x v="0"/>
    <n v="927"/>
    <n v="1535536899.8"/>
  </r>
  <r>
    <x v="5"/>
    <x v="4"/>
    <x v="1"/>
    <x v="15"/>
    <x v="1"/>
    <x v="2"/>
    <x v="4"/>
    <x v="1"/>
    <n v="3739"/>
    <n v="5772239184.8388805"/>
  </r>
  <r>
    <x v="5"/>
    <x v="4"/>
    <x v="1"/>
    <x v="15"/>
    <x v="1"/>
    <x v="2"/>
    <x v="1"/>
    <x v="0"/>
    <n v="439"/>
    <n v="675045174.13666677"/>
  </r>
  <r>
    <x v="5"/>
    <x v="4"/>
    <x v="1"/>
    <x v="15"/>
    <x v="1"/>
    <x v="2"/>
    <x v="1"/>
    <x v="1"/>
    <n v="1311"/>
    <n v="1804991577.0806491"/>
  </r>
  <r>
    <x v="5"/>
    <x v="4"/>
    <x v="1"/>
    <x v="15"/>
    <x v="1"/>
    <x v="2"/>
    <x v="2"/>
    <x v="0"/>
    <n v="595"/>
    <n v="820184488"/>
  </r>
  <r>
    <x v="5"/>
    <x v="4"/>
    <x v="1"/>
    <x v="15"/>
    <x v="1"/>
    <x v="2"/>
    <x v="2"/>
    <x v="1"/>
    <n v="735"/>
    <n v="990068971.68181825"/>
  </r>
  <r>
    <x v="5"/>
    <x v="4"/>
    <x v="1"/>
    <x v="15"/>
    <x v="1"/>
    <x v="4"/>
    <x v="3"/>
    <x v="0"/>
    <n v="1136"/>
    <n v="6479041657.8985701"/>
  </r>
  <r>
    <x v="5"/>
    <x v="4"/>
    <x v="1"/>
    <x v="15"/>
    <x v="1"/>
    <x v="4"/>
    <x v="3"/>
    <x v="1"/>
    <n v="2944"/>
    <n v="15177839199.765326"/>
  </r>
  <r>
    <x v="5"/>
    <x v="4"/>
    <x v="1"/>
    <x v="15"/>
    <x v="1"/>
    <x v="4"/>
    <x v="4"/>
    <x v="0"/>
    <n v="734"/>
    <n v="1403093657.9412136"/>
  </r>
  <r>
    <x v="5"/>
    <x v="4"/>
    <x v="1"/>
    <x v="15"/>
    <x v="1"/>
    <x v="4"/>
    <x v="4"/>
    <x v="1"/>
    <n v="4154"/>
    <n v="7819075014.1115179"/>
  </r>
  <r>
    <x v="5"/>
    <x v="4"/>
    <x v="1"/>
    <x v="15"/>
    <x v="1"/>
    <x v="4"/>
    <x v="1"/>
    <x v="0"/>
    <n v="251"/>
    <n v="485472062.33770329"/>
  </r>
  <r>
    <x v="5"/>
    <x v="4"/>
    <x v="1"/>
    <x v="15"/>
    <x v="1"/>
    <x v="4"/>
    <x v="1"/>
    <x v="1"/>
    <n v="916"/>
    <n v="1732890249.0178704"/>
  </r>
  <r>
    <x v="5"/>
    <x v="4"/>
    <x v="1"/>
    <x v="15"/>
    <x v="1"/>
    <x v="4"/>
    <x v="2"/>
    <x v="0"/>
    <n v="586"/>
    <n v="970508116.36651862"/>
  </r>
  <r>
    <x v="5"/>
    <x v="4"/>
    <x v="1"/>
    <x v="15"/>
    <x v="1"/>
    <x v="4"/>
    <x v="2"/>
    <x v="1"/>
    <n v="833"/>
    <n v="1320169158.2735455"/>
  </r>
  <r>
    <x v="5"/>
    <x v="4"/>
    <x v="1"/>
    <x v="15"/>
    <x v="1"/>
    <x v="3"/>
    <x v="3"/>
    <x v="0"/>
    <n v="2601"/>
    <n v="25137687030.384521"/>
  </r>
  <r>
    <x v="5"/>
    <x v="4"/>
    <x v="1"/>
    <x v="15"/>
    <x v="1"/>
    <x v="3"/>
    <x v="3"/>
    <x v="1"/>
    <n v="1371"/>
    <n v="11571343255.833332"/>
  </r>
  <r>
    <x v="5"/>
    <x v="4"/>
    <x v="1"/>
    <x v="15"/>
    <x v="1"/>
    <x v="3"/>
    <x v="4"/>
    <x v="0"/>
    <n v="3"/>
    <n v="11284131"/>
  </r>
  <r>
    <x v="5"/>
    <x v="4"/>
    <x v="1"/>
    <x v="15"/>
    <x v="1"/>
    <x v="3"/>
    <x v="4"/>
    <x v="1"/>
    <n v="3"/>
    <n v="14170755"/>
  </r>
  <r>
    <x v="5"/>
    <x v="4"/>
    <x v="1"/>
    <x v="15"/>
    <x v="1"/>
    <x v="3"/>
    <x v="1"/>
    <x v="1"/>
    <n v="1"/>
    <n v="2139336"/>
  </r>
  <r>
    <x v="5"/>
    <x v="4"/>
    <x v="1"/>
    <x v="15"/>
    <x v="1"/>
    <x v="3"/>
    <x v="2"/>
    <x v="0"/>
    <n v="19"/>
    <n v="51048453"/>
  </r>
  <r>
    <x v="5"/>
    <x v="4"/>
    <x v="2"/>
    <x v="8"/>
    <x v="0"/>
    <x v="0"/>
    <x v="0"/>
    <x v="0"/>
    <n v="23"/>
    <n v="208190367.17562366"/>
  </r>
  <r>
    <x v="5"/>
    <x v="4"/>
    <x v="2"/>
    <x v="8"/>
    <x v="0"/>
    <x v="0"/>
    <x v="0"/>
    <x v="1"/>
    <n v="22"/>
    <n v="195820378.94320214"/>
  </r>
  <r>
    <x v="5"/>
    <x v="4"/>
    <x v="2"/>
    <x v="8"/>
    <x v="0"/>
    <x v="0"/>
    <x v="3"/>
    <x v="0"/>
    <n v="708"/>
    <n v="3615998528.7939196"/>
  </r>
  <r>
    <x v="5"/>
    <x v="4"/>
    <x v="2"/>
    <x v="8"/>
    <x v="0"/>
    <x v="0"/>
    <x v="3"/>
    <x v="1"/>
    <n v="1524"/>
    <n v="7226805645.1915741"/>
  </r>
  <r>
    <x v="5"/>
    <x v="4"/>
    <x v="2"/>
    <x v="8"/>
    <x v="0"/>
    <x v="0"/>
    <x v="4"/>
    <x v="0"/>
    <n v="6"/>
    <n v="16821858.591449998"/>
  </r>
  <r>
    <x v="5"/>
    <x v="4"/>
    <x v="2"/>
    <x v="8"/>
    <x v="0"/>
    <x v="0"/>
    <x v="4"/>
    <x v="1"/>
    <n v="11"/>
    <n v="31183192.578463379"/>
  </r>
  <r>
    <x v="5"/>
    <x v="4"/>
    <x v="2"/>
    <x v="8"/>
    <x v="0"/>
    <x v="0"/>
    <x v="1"/>
    <x v="0"/>
    <n v="4"/>
    <n v="8554029.4565999992"/>
  </r>
  <r>
    <x v="5"/>
    <x v="4"/>
    <x v="2"/>
    <x v="8"/>
    <x v="0"/>
    <x v="0"/>
    <x v="1"/>
    <x v="1"/>
    <n v="9"/>
    <n v="23299995.529124994"/>
  </r>
  <r>
    <x v="5"/>
    <x v="4"/>
    <x v="2"/>
    <x v="8"/>
    <x v="0"/>
    <x v="0"/>
    <x v="2"/>
    <x v="0"/>
    <n v="6"/>
    <n v="10711228.42395"/>
  </r>
  <r>
    <x v="5"/>
    <x v="4"/>
    <x v="2"/>
    <x v="8"/>
    <x v="0"/>
    <x v="0"/>
    <x v="2"/>
    <x v="1"/>
    <n v="2"/>
    <n v="3570409.4746499998"/>
  </r>
  <r>
    <x v="5"/>
    <x v="4"/>
    <x v="2"/>
    <x v="8"/>
    <x v="0"/>
    <x v="1"/>
    <x v="0"/>
    <x v="0"/>
    <n v="2"/>
    <n v="17916080.575834434"/>
  </r>
  <r>
    <x v="5"/>
    <x v="4"/>
    <x v="2"/>
    <x v="8"/>
    <x v="0"/>
    <x v="1"/>
    <x v="0"/>
    <x v="1"/>
    <n v="3"/>
    <n v="26263345.389575481"/>
  </r>
  <r>
    <x v="5"/>
    <x v="4"/>
    <x v="2"/>
    <x v="8"/>
    <x v="0"/>
    <x v="1"/>
    <x v="3"/>
    <x v="0"/>
    <n v="1093"/>
    <n v="5946754529.0101166"/>
  </r>
  <r>
    <x v="5"/>
    <x v="4"/>
    <x v="2"/>
    <x v="8"/>
    <x v="0"/>
    <x v="1"/>
    <x v="3"/>
    <x v="1"/>
    <n v="2410"/>
    <n v="12816691373.215677"/>
  </r>
  <r>
    <x v="5"/>
    <x v="4"/>
    <x v="2"/>
    <x v="8"/>
    <x v="0"/>
    <x v="1"/>
    <x v="4"/>
    <x v="0"/>
    <n v="36"/>
    <n v="56838647.310187481"/>
  </r>
  <r>
    <x v="5"/>
    <x v="4"/>
    <x v="2"/>
    <x v="8"/>
    <x v="0"/>
    <x v="1"/>
    <x v="4"/>
    <x v="1"/>
    <n v="20"/>
    <n v="43043815.227692038"/>
  </r>
  <r>
    <x v="5"/>
    <x v="4"/>
    <x v="2"/>
    <x v="8"/>
    <x v="0"/>
    <x v="1"/>
    <x v="1"/>
    <x v="0"/>
    <n v="12"/>
    <n v="27257741.628749996"/>
  </r>
  <r>
    <x v="5"/>
    <x v="4"/>
    <x v="2"/>
    <x v="8"/>
    <x v="0"/>
    <x v="1"/>
    <x v="1"/>
    <x v="1"/>
    <n v="22"/>
    <n v="56897119.070196435"/>
  </r>
  <r>
    <x v="5"/>
    <x v="4"/>
    <x v="2"/>
    <x v="8"/>
    <x v="0"/>
    <x v="1"/>
    <x v="2"/>
    <x v="0"/>
    <n v="25"/>
    <n v="36059443.19007954"/>
  </r>
  <r>
    <x v="5"/>
    <x v="4"/>
    <x v="2"/>
    <x v="8"/>
    <x v="0"/>
    <x v="1"/>
    <x v="2"/>
    <x v="1"/>
    <n v="41"/>
    <n v="61427272.097955681"/>
  </r>
  <r>
    <x v="5"/>
    <x v="4"/>
    <x v="2"/>
    <x v="8"/>
    <x v="0"/>
    <x v="3"/>
    <x v="0"/>
    <x v="1"/>
    <n v="33"/>
    <n v="292011708.68708986"/>
  </r>
  <r>
    <x v="5"/>
    <x v="4"/>
    <x v="2"/>
    <x v="8"/>
    <x v="0"/>
    <x v="3"/>
    <x v="3"/>
    <x v="0"/>
    <n v="186"/>
    <n v="1151363124.8915703"/>
  </r>
  <r>
    <x v="5"/>
    <x v="4"/>
    <x v="2"/>
    <x v="8"/>
    <x v="0"/>
    <x v="3"/>
    <x v="3"/>
    <x v="1"/>
    <n v="727"/>
    <n v="4484376153.4155474"/>
  </r>
  <r>
    <x v="5"/>
    <x v="4"/>
    <x v="2"/>
    <x v="8"/>
    <x v="0"/>
    <x v="3"/>
    <x v="4"/>
    <x v="0"/>
    <n v="135"/>
    <n v="356444787.54986036"/>
  </r>
  <r>
    <x v="5"/>
    <x v="4"/>
    <x v="2"/>
    <x v="8"/>
    <x v="0"/>
    <x v="3"/>
    <x v="4"/>
    <x v="1"/>
    <n v="935"/>
    <n v="2541703595.5908313"/>
  </r>
  <r>
    <x v="5"/>
    <x v="4"/>
    <x v="2"/>
    <x v="8"/>
    <x v="0"/>
    <x v="3"/>
    <x v="1"/>
    <x v="0"/>
    <n v="323"/>
    <n v="774308398.4484849"/>
  </r>
  <r>
    <x v="5"/>
    <x v="4"/>
    <x v="2"/>
    <x v="8"/>
    <x v="0"/>
    <x v="3"/>
    <x v="1"/>
    <x v="1"/>
    <n v="1260"/>
    <n v="3067602175.9281926"/>
  </r>
  <r>
    <x v="5"/>
    <x v="4"/>
    <x v="2"/>
    <x v="8"/>
    <x v="0"/>
    <x v="3"/>
    <x v="2"/>
    <x v="0"/>
    <n v="555"/>
    <n v="983237653.7752701"/>
  </r>
  <r>
    <x v="5"/>
    <x v="4"/>
    <x v="2"/>
    <x v="8"/>
    <x v="0"/>
    <x v="3"/>
    <x v="2"/>
    <x v="1"/>
    <n v="866"/>
    <n v="1518992400.9868813"/>
  </r>
  <r>
    <x v="5"/>
    <x v="4"/>
    <x v="2"/>
    <x v="8"/>
    <x v="1"/>
    <x v="2"/>
    <x v="3"/>
    <x v="0"/>
    <n v="9"/>
    <n v="37008666"/>
  </r>
  <r>
    <x v="5"/>
    <x v="4"/>
    <x v="2"/>
    <x v="8"/>
    <x v="1"/>
    <x v="2"/>
    <x v="3"/>
    <x v="1"/>
    <n v="10"/>
    <n v="42896856"/>
  </r>
  <r>
    <x v="5"/>
    <x v="4"/>
    <x v="2"/>
    <x v="8"/>
    <x v="1"/>
    <x v="2"/>
    <x v="4"/>
    <x v="0"/>
    <n v="1"/>
    <n v="3188835"/>
  </r>
  <r>
    <x v="5"/>
    <x v="4"/>
    <x v="2"/>
    <x v="8"/>
    <x v="1"/>
    <x v="2"/>
    <x v="4"/>
    <x v="1"/>
    <n v="1"/>
    <n v="2018250"/>
  </r>
  <r>
    <x v="5"/>
    <x v="4"/>
    <x v="2"/>
    <x v="8"/>
    <x v="1"/>
    <x v="2"/>
    <x v="1"/>
    <x v="0"/>
    <n v="6"/>
    <n v="6543630"/>
  </r>
  <r>
    <x v="5"/>
    <x v="4"/>
    <x v="2"/>
    <x v="8"/>
    <x v="1"/>
    <x v="2"/>
    <x v="1"/>
    <x v="1"/>
    <n v="2"/>
    <n v="6900000"/>
  </r>
  <r>
    <x v="5"/>
    <x v="4"/>
    <x v="2"/>
    <x v="8"/>
    <x v="1"/>
    <x v="4"/>
    <x v="3"/>
    <x v="0"/>
    <n v="5"/>
    <n v="31615153.905187193"/>
  </r>
  <r>
    <x v="5"/>
    <x v="4"/>
    <x v="2"/>
    <x v="8"/>
    <x v="1"/>
    <x v="4"/>
    <x v="3"/>
    <x v="1"/>
    <n v="15"/>
    <n v="93292142.189384371"/>
  </r>
  <r>
    <x v="5"/>
    <x v="4"/>
    <x v="2"/>
    <x v="8"/>
    <x v="1"/>
    <x v="4"/>
    <x v="4"/>
    <x v="0"/>
    <n v="1"/>
    <n v="2484693.7046776274"/>
  </r>
  <r>
    <x v="5"/>
    <x v="4"/>
    <x v="2"/>
    <x v="8"/>
    <x v="1"/>
    <x v="4"/>
    <x v="4"/>
    <x v="1"/>
    <n v="19"/>
    <n v="53477728.347993746"/>
  </r>
  <r>
    <x v="5"/>
    <x v="4"/>
    <x v="2"/>
    <x v="8"/>
    <x v="1"/>
    <x v="4"/>
    <x v="1"/>
    <x v="0"/>
    <n v="1"/>
    <n v="2537420.6788875"/>
  </r>
  <r>
    <x v="5"/>
    <x v="4"/>
    <x v="2"/>
    <x v="8"/>
    <x v="1"/>
    <x v="4"/>
    <x v="1"/>
    <x v="1"/>
    <n v="8"/>
    <n v="20290111.351199999"/>
  </r>
  <r>
    <x v="5"/>
    <x v="4"/>
    <x v="2"/>
    <x v="8"/>
    <x v="1"/>
    <x v="4"/>
    <x v="2"/>
    <x v="0"/>
    <n v="2"/>
    <n v="3651017.3239499992"/>
  </r>
  <r>
    <x v="5"/>
    <x v="4"/>
    <x v="2"/>
    <x v="8"/>
    <x v="1"/>
    <x v="4"/>
    <x v="2"/>
    <x v="1"/>
    <n v="19"/>
    <n v="34090181.68893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colGrandTotals="0" itemPrintTitles="1" createdVersion="6" indent="0" outline="1" outlineData="1" multipleFieldFilters="0">
  <location ref="A3:V38" firstHeaderRow="1" firstDataRow="3" firstDataCol="1" rowPageCount="1" colPageCount="1"/>
  <pivotFields count="10">
    <pivotField axis="axisCol" showAll="0" defaultSubtotal="0">
      <items count="6">
        <item x="0"/>
        <item x="1"/>
        <item x="2"/>
        <item x="3"/>
        <item x="4"/>
        <item x="5"/>
      </items>
    </pivotField>
    <pivotField axis="axisCol" showAll="0">
      <items count="6">
        <item x="4"/>
        <item x="0"/>
        <item x="1"/>
        <item x="2"/>
        <item x="3"/>
        <item t="default"/>
      </items>
    </pivotField>
    <pivotField axis="axisRow" showAll="0">
      <items count="4">
        <item x="0"/>
        <item sd="0" x="1"/>
        <item sd="0" x="2"/>
        <item t="default"/>
      </items>
    </pivotField>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Page" showAll="0">
      <items count="3">
        <item x="0"/>
        <item x="1"/>
        <item t="default"/>
      </items>
    </pivotField>
    <pivotField showAll="0"/>
    <pivotField showAll="0"/>
    <pivotField showAll="0" defaultSubtotal="0"/>
    <pivotField dataField="1" showAll="0"/>
    <pivotField showAll="0"/>
  </pivotFields>
  <rowFields count="2">
    <field x="2"/>
    <field x="3"/>
  </rowFields>
  <rowItems count="33">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x v="1"/>
    </i>
    <i>
      <x v="2"/>
    </i>
    <i t="grand">
      <x/>
    </i>
  </rowItems>
  <colFields count="2">
    <field x="0"/>
    <field x="1"/>
  </colFields>
  <colItems count="21">
    <i>
      <x/>
      <x v="1"/>
    </i>
    <i r="1">
      <x v="2"/>
    </i>
    <i r="1">
      <x v="3"/>
    </i>
    <i r="1">
      <x v="4"/>
    </i>
    <i>
      <x v="1"/>
      <x v="1"/>
    </i>
    <i r="1">
      <x v="2"/>
    </i>
    <i r="1">
      <x v="3"/>
    </i>
    <i r="1">
      <x v="4"/>
    </i>
    <i>
      <x v="2"/>
      <x v="1"/>
    </i>
    <i r="1">
      <x v="2"/>
    </i>
    <i r="1">
      <x v="3"/>
    </i>
    <i r="1">
      <x v="4"/>
    </i>
    <i>
      <x v="3"/>
      <x v="1"/>
    </i>
    <i r="1">
      <x v="2"/>
    </i>
    <i r="1">
      <x v="3"/>
    </i>
    <i r="1">
      <x v="4"/>
    </i>
    <i>
      <x v="4"/>
      <x v="1"/>
    </i>
    <i r="1">
      <x v="2"/>
    </i>
    <i r="1">
      <x v="3"/>
    </i>
    <i r="1">
      <x v="4"/>
    </i>
    <i>
      <x v="5"/>
      <x/>
    </i>
  </colItems>
  <pageFields count="1">
    <pageField fld="4" item="0" hier="-1"/>
  </pageFields>
  <dataFields count="1">
    <dataField name="Suma de N_Cargos" fld="8"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B1" workbookViewId="0">
      <selection activeCell="Q11" sqref="Q11"/>
    </sheetView>
  </sheetViews>
  <sheetFormatPr baseColWidth="10" defaultRowHeight="15" x14ac:dyDescent="0.25"/>
  <cols>
    <col min="1" max="1" width="71.140625" bestFit="1" customWidth="1"/>
    <col min="2" max="2" width="22.42578125" bestFit="1" customWidth="1"/>
    <col min="3" max="3" width="8.5703125" bestFit="1" customWidth="1"/>
    <col min="4" max="4" width="7.85546875" bestFit="1" customWidth="1"/>
    <col min="5" max="5" width="7.5703125" bestFit="1" customWidth="1"/>
    <col min="6" max="6" width="9.42578125" bestFit="1" customWidth="1"/>
    <col min="7" max="7" width="8.5703125" bestFit="1" customWidth="1"/>
    <col min="8" max="8" width="7.85546875" bestFit="1" customWidth="1"/>
    <col min="9" max="9" width="7.5703125" bestFit="1" customWidth="1"/>
    <col min="10" max="10" width="9.42578125" bestFit="1" customWidth="1"/>
    <col min="11" max="11" width="8.5703125" bestFit="1" customWidth="1"/>
    <col min="12" max="12" width="7.85546875" bestFit="1" customWidth="1"/>
    <col min="13" max="13" width="7.5703125" bestFit="1" customWidth="1"/>
    <col min="14" max="14" width="9.42578125" bestFit="1" customWidth="1"/>
    <col min="15" max="15" width="8.5703125" bestFit="1" customWidth="1"/>
    <col min="16" max="16" width="7.85546875" bestFit="1" customWidth="1"/>
    <col min="17" max="17" width="7.5703125" bestFit="1" customWidth="1"/>
    <col min="18" max="18" width="9.42578125" bestFit="1" customWidth="1"/>
    <col min="19" max="19" width="8.5703125" bestFit="1" customWidth="1"/>
    <col min="20" max="20" width="7.85546875" bestFit="1" customWidth="1"/>
    <col min="21" max="22" width="7.5703125" bestFit="1" customWidth="1"/>
    <col min="23" max="24" width="7.42578125" customWidth="1"/>
    <col min="25" max="25" width="9.85546875" customWidth="1"/>
    <col min="26" max="26" width="12.5703125" bestFit="1" customWidth="1"/>
  </cols>
  <sheetData>
    <row r="1" spans="1:22" x14ac:dyDescent="0.25">
      <c r="A1" s="1" t="s">
        <v>0</v>
      </c>
      <c r="B1" t="s">
        <v>3</v>
      </c>
    </row>
    <row r="3" spans="1:22" x14ac:dyDescent="0.25">
      <c r="A3" s="1" t="s">
        <v>60</v>
      </c>
      <c r="B3" s="1" t="s">
        <v>58</v>
      </c>
    </row>
    <row r="4" spans="1:22" x14ac:dyDescent="0.25">
      <c r="B4">
        <v>2014</v>
      </c>
      <c r="F4">
        <v>2015</v>
      </c>
      <c r="J4">
        <v>2016</v>
      </c>
      <c r="N4">
        <v>2017</v>
      </c>
      <c r="R4">
        <v>2018</v>
      </c>
      <c r="V4">
        <v>2019</v>
      </c>
    </row>
    <row r="5" spans="1:22" x14ac:dyDescent="0.25">
      <c r="A5" s="1" t="s">
        <v>59</v>
      </c>
      <c r="B5" t="s">
        <v>230</v>
      </c>
      <c r="C5" t="s">
        <v>221</v>
      </c>
      <c r="D5" t="s">
        <v>222</v>
      </c>
      <c r="E5" t="s">
        <v>40</v>
      </c>
      <c r="F5" t="s">
        <v>230</v>
      </c>
      <c r="G5" t="s">
        <v>221</v>
      </c>
      <c r="H5" t="s">
        <v>222</v>
      </c>
      <c r="I5" t="s">
        <v>40</v>
      </c>
      <c r="J5" t="s">
        <v>230</v>
      </c>
      <c r="K5" t="s">
        <v>221</v>
      </c>
      <c r="L5" t="s">
        <v>222</v>
      </c>
      <c r="M5" t="s">
        <v>40</v>
      </c>
      <c r="N5" t="s">
        <v>230</v>
      </c>
      <c r="O5" t="s">
        <v>221</v>
      </c>
      <c r="P5" t="s">
        <v>222</v>
      </c>
      <c r="Q5" t="s">
        <v>40</v>
      </c>
      <c r="R5" t="s">
        <v>230</v>
      </c>
      <c r="S5" t="s">
        <v>221</v>
      </c>
      <c r="T5" t="s">
        <v>222</v>
      </c>
      <c r="U5" t="s">
        <v>40</v>
      </c>
      <c r="V5" t="s">
        <v>51</v>
      </c>
    </row>
    <row r="6" spans="1:22" x14ac:dyDescent="0.25">
      <c r="A6" s="2" t="s">
        <v>45</v>
      </c>
      <c r="B6" s="3">
        <v>125840</v>
      </c>
      <c r="C6" s="3">
        <v>126453</v>
      </c>
      <c r="D6" s="3">
        <v>127172</v>
      </c>
      <c r="E6" s="3">
        <v>127912</v>
      </c>
      <c r="F6" s="3">
        <v>129676</v>
      </c>
      <c r="G6" s="3">
        <v>131140</v>
      </c>
      <c r="H6" s="3">
        <v>132748</v>
      </c>
      <c r="I6" s="3">
        <v>134929</v>
      </c>
      <c r="J6" s="3">
        <v>135650</v>
      </c>
      <c r="K6" s="3">
        <v>136383</v>
      </c>
      <c r="L6" s="3">
        <v>137267</v>
      </c>
      <c r="M6" s="3">
        <v>138149</v>
      </c>
      <c r="N6" s="3">
        <v>139419</v>
      </c>
      <c r="O6" s="3">
        <v>140844</v>
      </c>
      <c r="P6" s="3">
        <v>141918</v>
      </c>
      <c r="Q6" s="3">
        <v>152721</v>
      </c>
      <c r="R6" s="3">
        <v>154290</v>
      </c>
      <c r="S6" s="3">
        <v>154957</v>
      </c>
      <c r="T6" s="3">
        <v>155848</v>
      </c>
      <c r="U6" s="3">
        <v>157330</v>
      </c>
      <c r="V6" s="3">
        <v>158538</v>
      </c>
    </row>
    <row r="7" spans="1:22" x14ac:dyDescent="0.25">
      <c r="A7" s="4" t="s">
        <v>2</v>
      </c>
      <c r="B7" s="3">
        <v>322</v>
      </c>
      <c r="C7" s="3">
        <v>341</v>
      </c>
      <c r="D7" s="3">
        <v>342</v>
      </c>
      <c r="E7" s="3">
        <v>349</v>
      </c>
      <c r="F7" s="3">
        <v>352</v>
      </c>
      <c r="G7" s="3">
        <v>356</v>
      </c>
      <c r="H7" s="3">
        <v>353</v>
      </c>
      <c r="I7" s="3">
        <v>354</v>
      </c>
      <c r="J7" s="3">
        <v>352</v>
      </c>
      <c r="K7" s="3">
        <v>350</v>
      </c>
      <c r="L7" s="3">
        <v>351</v>
      </c>
      <c r="M7" s="3">
        <v>349</v>
      </c>
      <c r="N7" s="3">
        <v>351</v>
      </c>
      <c r="O7" s="3">
        <v>355</v>
      </c>
      <c r="P7" s="3">
        <v>356</v>
      </c>
      <c r="Q7" s="3">
        <v>372</v>
      </c>
      <c r="R7" s="3">
        <v>372</v>
      </c>
      <c r="S7" s="3">
        <v>373</v>
      </c>
      <c r="T7" s="3">
        <v>373</v>
      </c>
      <c r="U7" s="3">
        <v>369</v>
      </c>
      <c r="V7" s="3">
        <v>365</v>
      </c>
    </row>
    <row r="8" spans="1:22" x14ac:dyDescent="0.25">
      <c r="A8" s="4" t="s">
        <v>13</v>
      </c>
      <c r="B8" s="3">
        <v>992</v>
      </c>
      <c r="C8" s="3">
        <v>984</v>
      </c>
      <c r="D8" s="3">
        <v>968</v>
      </c>
      <c r="E8" s="3">
        <v>972</v>
      </c>
      <c r="F8" s="3">
        <v>971</v>
      </c>
      <c r="G8" s="3">
        <v>966</v>
      </c>
      <c r="H8" s="3">
        <v>988</v>
      </c>
      <c r="I8" s="3">
        <v>991</v>
      </c>
      <c r="J8" s="3">
        <v>991</v>
      </c>
      <c r="K8" s="3">
        <v>1017</v>
      </c>
      <c r="L8" s="3">
        <v>1023</v>
      </c>
      <c r="M8" s="3">
        <v>1020</v>
      </c>
      <c r="N8" s="3">
        <v>1034</v>
      </c>
      <c r="O8" s="3">
        <v>1034</v>
      </c>
      <c r="P8" s="3">
        <v>1033</v>
      </c>
      <c r="Q8" s="3">
        <v>1031</v>
      </c>
      <c r="R8" s="3">
        <v>1045</v>
      </c>
      <c r="S8" s="3">
        <v>1041</v>
      </c>
      <c r="T8" s="3">
        <v>1040</v>
      </c>
      <c r="U8" s="3">
        <v>1042</v>
      </c>
      <c r="V8" s="3">
        <v>1015</v>
      </c>
    </row>
    <row r="9" spans="1:22" x14ac:dyDescent="0.25">
      <c r="A9" s="4" t="s">
        <v>15</v>
      </c>
      <c r="B9" s="3">
        <v>10828</v>
      </c>
      <c r="C9" s="3">
        <v>10868</v>
      </c>
      <c r="D9" s="3">
        <v>10819</v>
      </c>
      <c r="E9" s="3">
        <v>10893</v>
      </c>
      <c r="F9" s="3">
        <v>11383</v>
      </c>
      <c r="G9" s="3">
        <v>11614</v>
      </c>
      <c r="H9" s="3">
        <v>11952</v>
      </c>
      <c r="I9" s="3">
        <v>11953</v>
      </c>
      <c r="J9" s="3">
        <v>12014</v>
      </c>
      <c r="K9" s="3">
        <v>12222</v>
      </c>
      <c r="L9" s="3">
        <v>12229</v>
      </c>
      <c r="M9" s="3">
        <v>12366</v>
      </c>
      <c r="N9" s="3">
        <v>12305</v>
      </c>
      <c r="O9" s="3">
        <v>12414</v>
      </c>
      <c r="P9" s="3">
        <v>12469</v>
      </c>
      <c r="Q9" s="3">
        <v>12514</v>
      </c>
      <c r="R9" s="3">
        <v>12483</v>
      </c>
      <c r="S9" s="3">
        <v>12513</v>
      </c>
      <c r="T9" s="3">
        <v>12285</v>
      </c>
      <c r="U9" s="3">
        <v>12268</v>
      </c>
      <c r="V9" s="3">
        <v>12308</v>
      </c>
    </row>
    <row r="10" spans="1:22" x14ac:dyDescent="0.25">
      <c r="A10" s="4" t="s">
        <v>17</v>
      </c>
      <c r="B10" s="3">
        <v>2014</v>
      </c>
      <c r="C10" s="3">
        <v>2023</v>
      </c>
      <c r="D10" s="3">
        <v>2013</v>
      </c>
      <c r="E10" s="3">
        <v>1993</v>
      </c>
      <c r="F10" s="3">
        <v>1988</v>
      </c>
      <c r="G10" s="3">
        <v>1972</v>
      </c>
      <c r="H10" s="3">
        <v>1967</v>
      </c>
      <c r="I10" s="3">
        <v>1973</v>
      </c>
      <c r="J10" s="3">
        <v>1971</v>
      </c>
      <c r="K10" s="3">
        <v>1972</v>
      </c>
      <c r="L10" s="3">
        <v>1987</v>
      </c>
      <c r="M10" s="3">
        <v>1992</v>
      </c>
      <c r="N10" s="3">
        <v>1977</v>
      </c>
      <c r="O10" s="3">
        <v>1999</v>
      </c>
      <c r="P10" s="3">
        <v>2013</v>
      </c>
      <c r="Q10" s="3">
        <v>1994</v>
      </c>
      <c r="R10" s="3">
        <v>2007</v>
      </c>
      <c r="S10" s="3">
        <v>2064</v>
      </c>
      <c r="T10" s="3">
        <v>2085</v>
      </c>
      <c r="U10" s="3">
        <v>2103</v>
      </c>
      <c r="V10" s="3">
        <v>2105</v>
      </c>
    </row>
    <row r="11" spans="1:22" x14ac:dyDescent="0.25">
      <c r="A11" s="4" t="s">
        <v>18</v>
      </c>
      <c r="B11" s="3">
        <v>4102</v>
      </c>
      <c r="C11" s="3">
        <v>4091</v>
      </c>
      <c r="D11" s="3">
        <v>4146</v>
      </c>
      <c r="E11" s="3">
        <v>4148</v>
      </c>
      <c r="F11" s="3">
        <v>4151</v>
      </c>
      <c r="G11" s="3">
        <v>4217</v>
      </c>
      <c r="H11" s="3">
        <v>4249</v>
      </c>
      <c r="I11" s="3">
        <v>4265</v>
      </c>
      <c r="J11" s="3">
        <v>4264</v>
      </c>
      <c r="K11" s="3">
        <v>4311</v>
      </c>
      <c r="L11" s="3">
        <v>4295</v>
      </c>
      <c r="M11" s="3">
        <v>4391</v>
      </c>
      <c r="N11" s="3">
        <v>4211</v>
      </c>
      <c r="O11" s="3">
        <v>4243</v>
      </c>
      <c r="P11" s="3">
        <v>4296</v>
      </c>
      <c r="Q11" s="3">
        <v>11518</v>
      </c>
      <c r="R11" s="3">
        <v>11695</v>
      </c>
      <c r="S11" s="3">
        <v>11644</v>
      </c>
      <c r="T11" s="3">
        <v>11767</v>
      </c>
      <c r="U11" s="3">
        <v>11920</v>
      </c>
      <c r="V11" s="3">
        <v>12029</v>
      </c>
    </row>
    <row r="12" spans="1:22" x14ac:dyDescent="0.25">
      <c r="A12" s="4" t="s">
        <v>19</v>
      </c>
      <c r="B12" s="3">
        <v>1635</v>
      </c>
      <c r="C12" s="3">
        <v>1666</v>
      </c>
      <c r="D12" s="3">
        <v>1698</v>
      </c>
      <c r="E12" s="3">
        <v>1692</v>
      </c>
      <c r="F12" s="3">
        <v>1696</v>
      </c>
      <c r="G12" s="3">
        <v>1725</v>
      </c>
      <c r="H12" s="3">
        <v>1716</v>
      </c>
      <c r="I12" s="3">
        <v>1710</v>
      </c>
      <c r="J12" s="3">
        <v>1710</v>
      </c>
      <c r="K12" s="3">
        <v>1716</v>
      </c>
      <c r="L12" s="3">
        <v>1721</v>
      </c>
      <c r="M12" s="3">
        <v>1732</v>
      </c>
      <c r="N12" s="3">
        <v>1773</v>
      </c>
      <c r="O12" s="3">
        <v>1773</v>
      </c>
      <c r="P12" s="3">
        <v>1765</v>
      </c>
      <c r="Q12" s="3">
        <v>1771</v>
      </c>
      <c r="R12" s="3">
        <v>1716</v>
      </c>
      <c r="S12" s="3">
        <v>1706</v>
      </c>
      <c r="T12" s="3">
        <v>1729</v>
      </c>
      <c r="U12" s="3">
        <v>1756</v>
      </c>
      <c r="V12" s="3">
        <v>1773</v>
      </c>
    </row>
    <row r="13" spans="1:22" x14ac:dyDescent="0.25">
      <c r="A13" s="4" t="s">
        <v>20</v>
      </c>
      <c r="B13" s="3">
        <v>3705</v>
      </c>
      <c r="C13" s="3">
        <v>3978</v>
      </c>
      <c r="D13" s="3">
        <v>4061</v>
      </c>
      <c r="E13" s="3">
        <v>4137</v>
      </c>
      <c r="F13" s="3">
        <v>4170</v>
      </c>
      <c r="G13" s="3">
        <v>4371</v>
      </c>
      <c r="H13" s="3">
        <v>4426</v>
      </c>
      <c r="I13" s="3">
        <v>4454</v>
      </c>
      <c r="J13" s="3">
        <v>4508</v>
      </c>
      <c r="K13" s="3">
        <v>4498</v>
      </c>
      <c r="L13" s="3">
        <v>4577</v>
      </c>
      <c r="M13" s="3">
        <v>4593</v>
      </c>
      <c r="N13" s="3">
        <v>4741</v>
      </c>
      <c r="O13" s="3">
        <v>4755</v>
      </c>
      <c r="P13" s="3">
        <v>4753</v>
      </c>
      <c r="Q13" s="3">
        <v>4807</v>
      </c>
      <c r="R13" s="3">
        <v>5010</v>
      </c>
      <c r="S13" s="3">
        <v>4934</v>
      </c>
      <c r="T13" s="3">
        <v>4934</v>
      </c>
      <c r="U13" s="3">
        <v>4979</v>
      </c>
      <c r="V13" s="3">
        <v>5286</v>
      </c>
    </row>
    <row r="14" spans="1:22" x14ac:dyDescent="0.25">
      <c r="A14" s="4" t="s">
        <v>21</v>
      </c>
      <c r="B14" s="3">
        <v>9616</v>
      </c>
      <c r="C14" s="3">
        <v>9612</v>
      </c>
      <c r="D14" s="3">
        <v>9538</v>
      </c>
      <c r="E14" s="3">
        <v>9588</v>
      </c>
      <c r="F14" s="3">
        <v>9676</v>
      </c>
      <c r="G14" s="3">
        <v>9880</v>
      </c>
      <c r="H14" s="3">
        <v>9991</v>
      </c>
      <c r="I14" s="3">
        <v>10323</v>
      </c>
      <c r="J14" s="3">
        <v>10402</v>
      </c>
      <c r="K14" s="3">
        <v>10490</v>
      </c>
      <c r="L14" s="3">
        <v>10653</v>
      </c>
      <c r="M14" s="3">
        <v>10796</v>
      </c>
      <c r="N14" s="3">
        <v>10813</v>
      </c>
      <c r="O14" s="3">
        <v>10875</v>
      </c>
      <c r="P14" s="3">
        <v>11003</v>
      </c>
      <c r="Q14" s="3">
        <v>11090</v>
      </c>
      <c r="R14" s="3">
        <v>11020</v>
      </c>
      <c r="S14" s="3">
        <v>11094</v>
      </c>
      <c r="T14" s="3">
        <v>11136</v>
      </c>
      <c r="U14" s="3">
        <v>11207</v>
      </c>
      <c r="V14" s="3">
        <v>11212</v>
      </c>
    </row>
    <row r="15" spans="1:22" x14ac:dyDescent="0.25">
      <c r="A15" s="4" t="s">
        <v>22</v>
      </c>
      <c r="B15" s="3">
        <v>17620</v>
      </c>
      <c r="C15" s="3">
        <v>17558</v>
      </c>
      <c r="D15" s="3">
        <v>17774</v>
      </c>
      <c r="E15" s="3">
        <v>17795</v>
      </c>
      <c r="F15" s="3">
        <v>17412</v>
      </c>
      <c r="G15" s="3">
        <v>18034</v>
      </c>
      <c r="H15" s="3">
        <v>18571</v>
      </c>
      <c r="I15" s="3">
        <v>18899</v>
      </c>
      <c r="J15" s="3">
        <v>19075</v>
      </c>
      <c r="K15" s="3">
        <v>19413</v>
      </c>
      <c r="L15" s="3">
        <v>19839</v>
      </c>
      <c r="M15" s="3">
        <v>20241</v>
      </c>
      <c r="N15" s="3">
        <v>20767</v>
      </c>
      <c r="O15" s="3">
        <v>21658</v>
      </c>
      <c r="P15" s="3">
        <v>22175</v>
      </c>
      <c r="Q15" s="3">
        <v>22934</v>
      </c>
      <c r="R15" s="3">
        <v>21436</v>
      </c>
      <c r="S15" s="3">
        <v>22255</v>
      </c>
      <c r="T15" s="3">
        <v>22445</v>
      </c>
      <c r="U15" s="3">
        <v>22539</v>
      </c>
      <c r="V15" s="3">
        <v>22768</v>
      </c>
    </row>
    <row r="16" spans="1:22" x14ac:dyDescent="0.25">
      <c r="A16" s="4" t="s">
        <v>23</v>
      </c>
      <c r="B16" s="3">
        <v>27115</v>
      </c>
      <c r="C16" s="3">
        <v>26997</v>
      </c>
      <c r="D16" s="3">
        <v>27106</v>
      </c>
      <c r="E16" s="3">
        <v>27088</v>
      </c>
      <c r="F16" s="3">
        <v>28179</v>
      </c>
      <c r="G16" s="3">
        <v>28157</v>
      </c>
      <c r="H16" s="3">
        <v>28133</v>
      </c>
      <c r="I16" s="3">
        <v>29247</v>
      </c>
      <c r="J16" s="3">
        <v>29337</v>
      </c>
      <c r="K16" s="3">
        <v>29196</v>
      </c>
      <c r="L16" s="3">
        <v>29218</v>
      </c>
      <c r="M16" s="3">
        <v>29091</v>
      </c>
      <c r="N16" s="3">
        <v>29314</v>
      </c>
      <c r="O16" s="3">
        <v>29355</v>
      </c>
      <c r="P16" s="3">
        <v>29437</v>
      </c>
      <c r="Q16" s="3">
        <v>29552</v>
      </c>
      <c r="R16" s="3">
        <v>29953</v>
      </c>
      <c r="S16" s="3">
        <v>29807</v>
      </c>
      <c r="T16" s="3">
        <v>29898</v>
      </c>
      <c r="U16" s="3">
        <v>29873</v>
      </c>
      <c r="V16" s="3">
        <v>30163</v>
      </c>
    </row>
    <row r="17" spans="1:22" x14ac:dyDescent="0.25">
      <c r="A17" s="4" t="s">
        <v>24</v>
      </c>
      <c r="B17" s="3">
        <v>4406</v>
      </c>
      <c r="C17" s="3">
        <v>5102</v>
      </c>
      <c r="D17" s="3">
        <v>5271</v>
      </c>
      <c r="E17" s="3">
        <v>5320</v>
      </c>
      <c r="F17" s="3">
        <v>5364</v>
      </c>
      <c r="G17" s="3">
        <v>5360</v>
      </c>
      <c r="H17" s="3">
        <v>5402</v>
      </c>
      <c r="I17" s="3">
        <v>5426</v>
      </c>
      <c r="J17" s="3">
        <v>5450</v>
      </c>
      <c r="K17" s="3">
        <v>5437</v>
      </c>
      <c r="L17" s="3">
        <v>5548</v>
      </c>
      <c r="M17" s="3">
        <v>5577</v>
      </c>
      <c r="N17" s="3">
        <v>5612</v>
      </c>
      <c r="O17" s="3">
        <v>5622</v>
      </c>
      <c r="P17" s="3">
        <v>5676</v>
      </c>
      <c r="Q17" s="3">
        <v>5703</v>
      </c>
      <c r="R17" s="3">
        <v>6176</v>
      </c>
      <c r="S17" s="3">
        <v>6094</v>
      </c>
      <c r="T17" s="3">
        <v>6313</v>
      </c>
      <c r="U17" s="3">
        <v>6371</v>
      </c>
      <c r="V17" s="3">
        <v>6363</v>
      </c>
    </row>
    <row r="18" spans="1:22" x14ac:dyDescent="0.25">
      <c r="A18" s="4" t="s">
        <v>25</v>
      </c>
      <c r="B18" s="3">
        <v>8274</v>
      </c>
      <c r="C18" s="3">
        <v>8218</v>
      </c>
      <c r="D18" s="3">
        <v>8225</v>
      </c>
      <c r="E18" s="3">
        <v>8464</v>
      </c>
      <c r="F18" s="3">
        <v>8433</v>
      </c>
      <c r="G18" s="3">
        <v>8466</v>
      </c>
      <c r="H18" s="3">
        <v>8508</v>
      </c>
      <c r="I18" s="3">
        <v>8572</v>
      </c>
      <c r="J18" s="3">
        <v>8605</v>
      </c>
      <c r="K18" s="3">
        <v>8613</v>
      </c>
      <c r="L18" s="3">
        <v>8616</v>
      </c>
      <c r="M18" s="3">
        <v>8572</v>
      </c>
      <c r="N18" s="3">
        <v>8466</v>
      </c>
      <c r="O18" s="3">
        <v>8454</v>
      </c>
      <c r="P18" s="3">
        <v>8507</v>
      </c>
      <c r="Q18" s="3">
        <v>8553</v>
      </c>
      <c r="R18" s="3">
        <v>8508</v>
      </c>
      <c r="S18" s="3">
        <v>8532</v>
      </c>
      <c r="T18" s="3">
        <v>8489</v>
      </c>
      <c r="U18" s="3">
        <v>8692</v>
      </c>
      <c r="V18" s="3">
        <v>8712</v>
      </c>
    </row>
    <row r="19" spans="1:22" x14ac:dyDescent="0.25">
      <c r="A19" s="4" t="s">
        <v>26</v>
      </c>
      <c r="B19" s="3">
        <v>6215</v>
      </c>
      <c r="C19" s="3">
        <v>6141</v>
      </c>
      <c r="D19" s="3">
        <v>6261</v>
      </c>
      <c r="E19" s="3">
        <v>6313</v>
      </c>
      <c r="F19" s="3">
        <v>6469</v>
      </c>
      <c r="G19" s="3">
        <v>6458</v>
      </c>
      <c r="H19" s="3">
        <v>6506</v>
      </c>
      <c r="I19" s="3">
        <v>6550</v>
      </c>
      <c r="J19" s="3">
        <v>6589</v>
      </c>
      <c r="K19" s="3">
        <v>6591</v>
      </c>
      <c r="L19" s="3">
        <v>6603</v>
      </c>
      <c r="M19" s="3">
        <v>6724</v>
      </c>
      <c r="N19" s="3">
        <v>6684</v>
      </c>
      <c r="O19" s="3">
        <v>6709</v>
      </c>
      <c r="P19" s="3">
        <v>6737</v>
      </c>
      <c r="Q19" s="3">
        <v>6842</v>
      </c>
      <c r="R19" s="3">
        <v>6960</v>
      </c>
      <c r="S19" s="3">
        <v>6933</v>
      </c>
      <c r="T19" s="3">
        <v>6972</v>
      </c>
      <c r="U19" s="3">
        <v>6929</v>
      </c>
      <c r="V19" s="3">
        <v>7196</v>
      </c>
    </row>
    <row r="20" spans="1:22" x14ac:dyDescent="0.25">
      <c r="A20" s="4" t="s">
        <v>27</v>
      </c>
      <c r="B20" s="3">
        <v>545</v>
      </c>
      <c r="C20" s="3">
        <v>529</v>
      </c>
      <c r="D20" s="3">
        <v>520</v>
      </c>
      <c r="E20" s="3">
        <v>527</v>
      </c>
      <c r="F20" s="3">
        <v>528</v>
      </c>
      <c r="G20" s="3">
        <v>539</v>
      </c>
      <c r="H20" s="3">
        <v>555</v>
      </c>
      <c r="I20" s="3">
        <v>556</v>
      </c>
      <c r="J20" s="3">
        <v>551</v>
      </c>
      <c r="K20" s="3">
        <v>552</v>
      </c>
      <c r="L20" s="3">
        <v>548</v>
      </c>
      <c r="M20" s="3">
        <v>554</v>
      </c>
      <c r="N20" s="3">
        <v>565</v>
      </c>
      <c r="O20" s="3">
        <v>566</v>
      </c>
      <c r="P20" s="3">
        <v>568</v>
      </c>
      <c r="Q20" s="3">
        <v>631</v>
      </c>
      <c r="R20" s="3">
        <v>627</v>
      </c>
      <c r="S20" s="3">
        <v>614</v>
      </c>
      <c r="T20" s="3">
        <v>637</v>
      </c>
      <c r="U20" s="3">
        <v>645</v>
      </c>
      <c r="V20" s="3">
        <v>639</v>
      </c>
    </row>
    <row r="21" spans="1:22" x14ac:dyDescent="0.25">
      <c r="A21" s="4" t="s">
        <v>28</v>
      </c>
      <c r="B21" s="3">
        <v>7568</v>
      </c>
      <c r="C21" s="3">
        <v>7589</v>
      </c>
      <c r="D21" s="3">
        <v>7554</v>
      </c>
      <c r="E21" s="3">
        <v>7615</v>
      </c>
      <c r="F21" s="3">
        <v>7611</v>
      </c>
      <c r="G21" s="3">
        <v>7676</v>
      </c>
      <c r="H21" s="3">
        <v>7754</v>
      </c>
      <c r="I21" s="3">
        <v>7820</v>
      </c>
      <c r="J21" s="3">
        <v>7802</v>
      </c>
      <c r="K21" s="3">
        <v>7814</v>
      </c>
      <c r="L21" s="3">
        <v>7832</v>
      </c>
      <c r="M21" s="3">
        <v>7788</v>
      </c>
      <c r="N21" s="3">
        <v>7826</v>
      </c>
      <c r="O21" s="3">
        <v>7832</v>
      </c>
      <c r="P21" s="3">
        <v>7883</v>
      </c>
      <c r="Q21" s="3">
        <v>7839</v>
      </c>
      <c r="R21" s="3">
        <v>7808</v>
      </c>
      <c r="S21" s="3">
        <v>7774</v>
      </c>
      <c r="T21" s="3">
        <v>7829</v>
      </c>
      <c r="U21" s="3">
        <v>7841</v>
      </c>
      <c r="V21" s="3">
        <v>7781</v>
      </c>
    </row>
    <row r="22" spans="1:22" x14ac:dyDescent="0.25">
      <c r="A22" s="4" t="s">
        <v>29</v>
      </c>
      <c r="B22" s="3">
        <v>6279</v>
      </c>
      <c r="C22" s="3">
        <v>6310</v>
      </c>
      <c r="D22" s="3">
        <v>6335</v>
      </c>
      <c r="E22" s="3">
        <v>6347</v>
      </c>
      <c r="F22" s="3">
        <v>6355</v>
      </c>
      <c r="G22" s="3">
        <v>6341</v>
      </c>
      <c r="H22" s="3">
        <v>6476</v>
      </c>
      <c r="I22" s="3">
        <v>6539</v>
      </c>
      <c r="J22" s="3">
        <v>6559</v>
      </c>
      <c r="K22" s="3">
        <v>6615</v>
      </c>
      <c r="L22" s="3">
        <v>6601</v>
      </c>
      <c r="M22" s="3">
        <v>6666</v>
      </c>
      <c r="N22" s="3">
        <v>6736</v>
      </c>
      <c r="O22" s="3">
        <v>6759</v>
      </c>
      <c r="P22" s="3">
        <v>6658</v>
      </c>
      <c r="Q22" s="3">
        <v>6991</v>
      </c>
      <c r="R22" s="3">
        <v>7019</v>
      </c>
      <c r="S22" s="3">
        <v>7087</v>
      </c>
      <c r="T22" s="3">
        <v>7133</v>
      </c>
      <c r="U22" s="3">
        <v>7384</v>
      </c>
      <c r="V22" s="3">
        <v>7425</v>
      </c>
    </row>
    <row r="23" spans="1:22" x14ac:dyDescent="0.25">
      <c r="A23" s="4" t="s">
        <v>30</v>
      </c>
      <c r="B23" s="3">
        <v>789</v>
      </c>
      <c r="C23" s="3">
        <v>805</v>
      </c>
      <c r="D23" s="3">
        <v>814</v>
      </c>
      <c r="E23" s="3">
        <v>813</v>
      </c>
      <c r="F23" s="3">
        <v>807</v>
      </c>
      <c r="G23" s="3">
        <v>819</v>
      </c>
      <c r="H23" s="3">
        <v>833</v>
      </c>
      <c r="I23" s="3">
        <v>840</v>
      </c>
      <c r="J23" s="3">
        <v>842</v>
      </c>
      <c r="K23" s="3">
        <v>842</v>
      </c>
      <c r="L23" s="3">
        <v>842</v>
      </c>
      <c r="M23" s="3">
        <v>846</v>
      </c>
      <c r="N23" s="3">
        <v>838</v>
      </c>
      <c r="O23" s="3">
        <v>840</v>
      </c>
      <c r="P23" s="3">
        <v>844</v>
      </c>
      <c r="Q23" s="3">
        <v>847</v>
      </c>
      <c r="R23" s="3">
        <v>818</v>
      </c>
      <c r="S23" s="3">
        <v>845</v>
      </c>
      <c r="T23" s="3">
        <v>839</v>
      </c>
      <c r="U23" s="3">
        <v>836</v>
      </c>
      <c r="V23" s="3">
        <v>821</v>
      </c>
    </row>
    <row r="24" spans="1:22" x14ac:dyDescent="0.25">
      <c r="A24" s="4" t="s">
        <v>31</v>
      </c>
      <c r="B24" s="3">
        <v>3713</v>
      </c>
      <c r="C24" s="3">
        <v>3605</v>
      </c>
      <c r="D24" s="3">
        <v>3685</v>
      </c>
      <c r="E24" s="3">
        <v>3718</v>
      </c>
      <c r="F24" s="3">
        <v>3852</v>
      </c>
      <c r="G24" s="3">
        <v>3864</v>
      </c>
      <c r="H24" s="3">
        <v>3935</v>
      </c>
      <c r="I24" s="3">
        <v>3993</v>
      </c>
      <c r="J24" s="3">
        <v>3976</v>
      </c>
      <c r="K24" s="3">
        <v>3963</v>
      </c>
      <c r="L24" s="3">
        <v>3942</v>
      </c>
      <c r="M24" s="3">
        <v>3924</v>
      </c>
      <c r="N24" s="3">
        <v>3856</v>
      </c>
      <c r="O24" s="3">
        <v>3885</v>
      </c>
      <c r="P24" s="3">
        <v>3937</v>
      </c>
      <c r="Q24" s="3">
        <v>5347</v>
      </c>
      <c r="R24" s="3">
        <v>5194</v>
      </c>
      <c r="S24" s="3">
        <v>5184</v>
      </c>
      <c r="T24" s="3">
        <v>5246</v>
      </c>
      <c r="U24" s="3">
        <v>5735</v>
      </c>
      <c r="V24" s="3">
        <v>5565</v>
      </c>
    </row>
    <row r="25" spans="1:22" x14ac:dyDescent="0.25">
      <c r="A25" s="4" t="s">
        <v>32</v>
      </c>
      <c r="B25" s="3">
        <v>902</v>
      </c>
      <c r="C25" s="3">
        <v>887</v>
      </c>
      <c r="D25" s="3">
        <v>893</v>
      </c>
      <c r="E25" s="3">
        <v>901</v>
      </c>
      <c r="F25" s="3">
        <v>901</v>
      </c>
      <c r="G25" s="3">
        <v>896</v>
      </c>
      <c r="H25" s="3">
        <v>905</v>
      </c>
      <c r="I25" s="3">
        <v>904</v>
      </c>
      <c r="J25" s="3">
        <v>911</v>
      </c>
      <c r="K25" s="3">
        <v>927</v>
      </c>
      <c r="L25" s="3">
        <v>924</v>
      </c>
      <c r="M25" s="3">
        <v>927</v>
      </c>
      <c r="N25" s="3">
        <v>1019</v>
      </c>
      <c r="O25" s="3">
        <v>1018</v>
      </c>
      <c r="P25" s="3">
        <v>1026</v>
      </c>
      <c r="Q25" s="3">
        <v>1029</v>
      </c>
      <c r="R25" s="3">
        <v>1088</v>
      </c>
      <c r="S25" s="3">
        <v>1080</v>
      </c>
      <c r="T25" s="3">
        <v>1088</v>
      </c>
      <c r="U25" s="3">
        <v>1093</v>
      </c>
      <c r="V25" s="3">
        <v>1079</v>
      </c>
    </row>
    <row r="26" spans="1:22" x14ac:dyDescent="0.25">
      <c r="A26" s="4" t="s">
        <v>33</v>
      </c>
      <c r="B26" s="3">
        <v>446</v>
      </c>
      <c r="C26" s="3">
        <v>430</v>
      </c>
      <c r="D26" s="3">
        <v>415</v>
      </c>
      <c r="E26" s="3">
        <v>416</v>
      </c>
      <c r="F26" s="3">
        <v>417</v>
      </c>
      <c r="G26" s="3">
        <v>429</v>
      </c>
      <c r="H26" s="3">
        <v>449</v>
      </c>
      <c r="I26" s="3">
        <v>458</v>
      </c>
      <c r="J26" s="3">
        <v>446</v>
      </c>
      <c r="K26" s="3">
        <v>447</v>
      </c>
      <c r="L26" s="3">
        <v>452</v>
      </c>
      <c r="M26" s="3">
        <v>474</v>
      </c>
      <c r="N26" s="3">
        <v>463</v>
      </c>
      <c r="O26" s="3">
        <v>465</v>
      </c>
      <c r="P26" s="3">
        <v>461</v>
      </c>
      <c r="Q26" s="3">
        <v>516</v>
      </c>
      <c r="R26" s="3">
        <v>492</v>
      </c>
      <c r="S26" s="3">
        <v>494</v>
      </c>
      <c r="T26" s="3">
        <v>521</v>
      </c>
      <c r="U26" s="3">
        <v>544</v>
      </c>
      <c r="V26" s="3">
        <v>509</v>
      </c>
    </row>
    <row r="27" spans="1:22" x14ac:dyDescent="0.25">
      <c r="A27" s="4" t="s">
        <v>34</v>
      </c>
      <c r="B27" s="3">
        <v>2627</v>
      </c>
      <c r="C27" s="3">
        <v>2634</v>
      </c>
      <c r="D27" s="3">
        <v>2614</v>
      </c>
      <c r="E27" s="3">
        <v>2641</v>
      </c>
      <c r="F27" s="3">
        <v>2682</v>
      </c>
      <c r="G27" s="3">
        <v>2712</v>
      </c>
      <c r="H27" s="3">
        <v>2736</v>
      </c>
      <c r="I27" s="3">
        <v>2767</v>
      </c>
      <c r="J27" s="3">
        <v>2393</v>
      </c>
      <c r="K27" s="3">
        <v>2410</v>
      </c>
      <c r="L27" s="3">
        <v>2402</v>
      </c>
      <c r="M27" s="3">
        <v>2428</v>
      </c>
      <c r="N27" s="3">
        <v>2474</v>
      </c>
      <c r="O27" s="3">
        <v>2488</v>
      </c>
      <c r="P27" s="3">
        <v>2485</v>
      </c>
      <c r="Q27" s="3">
        <v>2657</v>
      </c>
      <c r="R27" s="3">
        <v>2716</v>
      </c>
      <c r="S27" s="3">
        <v>2707</v>
      </c>
      <c r="T27" s="3">
        <v>2766</v>
      </c>
      <c r="U27" s="3">
        <v>2755</v>
      </c>
      <c r="V27" s="3">
        <v>2787</v>
      </c>
    </row>
    <row r="28" spans="1:22" x14ac:dyDescent="0.25">
      <c r="A28" s="4" t="s">
        <v>35</v>
      </c>
      <c r="B28" s="3">
        <v>122</v>
      </c>
      <c r="C28" s="3">
        <v>125</v>
      </c>
      <c r="D28" s="3">
        <v>124</v>
      </c>
      <c r="E28" s="3">
        <v>125</v>
      </c>
      <c r="F28" s="3">
        <v>127</v>
      </c>
      <c r="G28" s="3">
        <v>114</v>
      </c>
      <c r="H28" s="3">
        <v>122</v>
      </c>
      <c r="I28" s="3">
        <v>124</v>
      </c>
      <c r="J28" s="3">
        <v>124</v>
      </c>
      <c r="K28" s="3">
        <v>124</v>
      </c>
      <c r="L28" s="3">
        <v>125</v>
      </c>
      <c r="M28" s="3">
        <v>126</v>
      </c>
      <c r="N28" s="3">
        <v>152</v>
      </c>
      <c r="O28" s="3">
        <v>153</v>
      </c>
      <c r="P28" s="3">
        <v>154</v>
      </c>
      <c r="Q28" s="3">
        <v>183</v>
      </c>
      <c r="R28" s="3">
        <v>178</v>
      </c>
      <c r="S28" s="3">
        <v>174</v>
      </c>
      <c r="T28" s="3">
        <v>171</v>
      </c>
      <c r="U28" s="3">
        <v>171</v>
      </c>
      <c r="V28" s="3">
        <v>169</v>
      </c>
    </row>
    <row r="29" spans="1:22" x14ac:dyDescent="0.25">
      <c r="A29" s="4" t="s">
        <v>36</v>
      </c>
      <c r="B29" s="3">
        <v>3761</v>
      </c>
      <c r="C29" s="3">
        <v>3733</v>
      </c>
      <c r="D29" s="3">
        <v>3756</v>
      </c>
      <c r="E29" s="3">
        <v>3762</v>
      </c>
      <c r="F29" s="3">
        <v>3769</v>
      </c>
      <c r="G29" s="3">
        <v>3745</v>
      </c>
      <c r="H29" s="3">
        <v>3793</v>
      </c>
      <c r="I29" s="3">
        <v>3779</v>
      </c>
      <c r="J29" s="3">
        <v>3873</v>
      </c>
      <c r="K29" s="3">
        <v>3923</v>
      </c>
      <c r="L29" s="3">
        <v>3976</v>
      </c>
      <c r="M29" s="3">
        <v>3981</v>
      </c>
      <c r="N29" s="3">
        <v>3996</v>
      </c>
      <c r="O29" s="3">
        <v>4030</v>
      </c>
      <c r="P29" s="3">
        <v>4079</v>
      </c>
      <c r="Q29" s="3">
        <v>4130</v>
      </c>
      <c r="R29" s="3">
        <v>4166</v>
      </c>
      <c r="S29" s="3">
        <v>4232</v>
      </c>
      <c r="T29" s="3">
        <v>4284</v>
      </c>
      <c r="U29" s="3">
        <v>4327</v>
      </c>
      <c r="V29" s="3">
        <v>4342</v>
      </c>
    </row>
    <row r="30" spans="1:22" x14ac:dyDescent="0.25">
      <c r="A30" s="4" t="s">
        <v>37</v>
      </c>
      <c r="B30" s="3">
        <v>835</v>
      </c>
      <c r="C30" s="3">
        <v>819</v>
      </c>
      <c r="D30" s="3">
        <v>825</v>
      </c>
      <c r="E30" s="3">
        <v>860</v>
      </c>
      <c r="F30" s="3">
        <v>910</v>
      </c>
      <c r="G30" s="3">
        <v>931</v>
      </c>
      <c r="H30" s="3">
        <v>933</v>
      </c>
      <c r="I30" s="3">
        <v>938</v>
      </c>
      <c r="J30" s="3">
        <v>1002</v>
      </c>
      <c r="K30" s="3">
        <v>1019</v>
      </c>
      <c r="L30" s="3">
        <v>1024</v>
      </c>
      <c r="M30" s="3">
        <v>1025</v>
      </c>
      <c r="N30" s="3">
        <v>1036</v>
      </c>
      <c r="O30" s="3">
        <v>1079</v>
      </c>
      <c r="P30" s="3">
        <v>1086</v>
      </c>
      <c r="Q30" s="3">
        <v>1089</v>
      </c>
      <c r="R30" s="3">
        <v>1073</v>
      </c>
      <c r="S30" s="3">
        <v>1056</v>
      </c>
      <c r="T30" s="3">
        <v>1082</v>
      </c>
      <c r="U30" s="3">
        <v>1087</v>
      </c>
      <c r="V30" s="3">
        <v>1054</v>
      </c>
    </row>
    <row r="31" spans="1:22" x14ac:dyDescent="0.25">
      <c r="A31" s="4" t="s">
        <v>38</v>
      </c>
      <c r="B31" s="3">
        <v>794</v>
      </c>
      <c r="C31" s="3">
        <v>781</v>
      </c>
      <c r="D31" s="3">
        <v>787</v>
      </c>
      <c r="E31" s="3">
        <v>802</v>
      </c>
      <c r="F31" s="3">
        <v>836</v>
      </c>
      <c r="G31" s="3">
        <v>855</v>
      </c>
      <c r="H31" s="3">
        <v>860</v>
      </c>
      <c r="I31" s="3">
        <v>863</v>
      </c>
      <c r="J31" s="3">
        <v>873</v>
      </c>
      <c r="K31" s="3">
        <v>883</v>
      </c>
      <c r="L31" s="3">
        <v>884</v>
      </c>
      <c r="M31" s="3">
        <v>892</v>
      </c>
      <c r="N31" s="3">
        <v>928</v>
      </c>
      <c r="O31" s="3">
        <v>958</v>
      </c>
      <c r="P31" s="3">
        <v>963</v>
      </c>
      <c r="Q31" s="3">
        <v>1003</v>
      </c>
      <c r="R31" s="3">
        <v>1007</v>
      </c>
      <c r="S31" s="3">
        <v>996</v>
      </c>
      <c r="T31" s="3">
        <v>1010</v>
      </c>
      <c r="U31" s="3">
        <v>1043</v>
      </c>
      <c r="V31" s="3">
        <v>1079</v>
      </c>
    </row>
    <row r="32" spans="1:22" x14ac:dyDescent="0.25">
      <c r="A32" s="4" t="s">
        <v>39</v>
      </c>
      <c r="B32" s="3">
        <v>615</v>
      </c>
      <c r="C32" s="3">
        <v>627</v>
      </c>
      <c r="D32" s="3">
        <v>628</v>
      </c>
      <c r="E32" s="3">
        <v>633</v>
      </c>
      <c r="F32" s="3">
        <v>637</v>
      </c>
      <c r="G32" s="3">
        <v>643</v>
      </c>
      <c r="H32" s="3">
        <v>635</v>
      </c>
      <c r="I32" s="3">
        <v>631</v>
      </c>
      <c r="J32" s="3">
        <v>642</v>
      </c>
      <c r="K32" s="3">
        <v>646</v>
      </c>
      <c r="L32" s="3">
        <v>640</v>
      </c>
      <c r="M32" s="3">
        <v>635</v>
      </c>
      <c r="N32" s="3">
        <v>708</v>
      </c>
      <c r="O32" s="3">
        <v>707</v>
      </c>
      <c r="P32" s="3">
        <v>709</v>
      </c>
      <c r="Q32" s="3">
        <v>866</v>
      </c>
      <c r="R32" s="3">
        <v>836</v>
      </c>
      <c r="S32" s="3">
        <v>833</v>
      </c>
      <c r="T32" s="3">
        <v>850</v>
      </c>
      <c r="U32" s="3">
        <v>851</v>
      </c>
      <c r="V32" s="3">
        <v>919</v>
      </c>
    </row>
    <row r="33" spans="1:22" x14ac:dyDescent="0.25">
      <c r="A33" s="4" t="s">
        <v>41</v>
      </c>
      <c r="B33" s="3"/>
      <c r="C33" s="3"/>
      <c r="D33" s="3"/>
      <c r="E33" s="3"/>
      <c r="F33" s="3"/>
      <c r="G33" s="3"/>
      <c r="H33" s="3"/>
      <c r="I33" s="3"/>
      <c r="J33" s="3">
        <v>388</v>
      </c>
      <c r="K33" s="3">
        <v>392</v>
      </c>
      <c r="L33" s="3">
        <v>415</v>
      </c>
      <c r="M33" s="3">
        <v>439</v>
      </c>
      <c r="N33" s="3">
        <v>453</v>
      </c>
      <c r="O33" s="3">
        <v>464</v>
      </c>
      <c r="P33" s="3">
        <v>480</v>
      </c>
      <c r="Q33" s="3">
        <v>531</v>
      </c>
      <c r="R33" s="3">
        <v>544</v>
      </c>
      <c r="S33" s="3">
        <v>530</v>
      </c>
      <c r="T33" s="3">
        <v>533</v>
      </c>
      <c r="U33" s="3">
        <v>546</v>
      </c>
      <c r="V33" s="3">
        <v>533</v>
      </c>
    </row>
    <row r="34" spans="1:22" x14ac:dyDescent="0.25">
      <c r="A34" s="4" t="s">
        <v>42</v>
      </c>
      <c r="B34" s="3"/>
      <c r="C34" s="3"/>
      <c r="D34" s="3"/>
      <c r="E34" s="3"/>
      <c r="F34" s="3"/>
      <c r="G34" s="3"/>
      <c r="H34" s="3"/>
      <c r="I34" s="3"/>
      <c r="J34" s="3"/>
      <c r="K34" s="3"/>
      <c r="L34" s="3"/>
      <c r="M34" s="3"/>
      <c r="N34" s="3">
        <v>321</v>
      </c>
      <c r="O34" s="3">
        <v>354</v>
      </c>
      <c r="P34" s="3">
        <v>365</v>
      </c>
      <c r="Q34" s="3">
        <v>381</v>
      </c>
      <c r="R34" s="3">
        <v>389</v>
      </c>
      <c r="S34" s="3">
        <v>388</v>
      </c>
      <c r="T34" s="3">
        <v>402</v>
      </c>
      <c r="U34" s="3">
        <v>406</v>
      </c>
      <c r="V34" s="3">
        <v>409</v>
      </c>
    </row>
    <row r="35" spans="1:22" x14ac:dyDescent="0.25">
      <c r="A35" s="4" t="s">
        <v>43</v>
      </c>
      <c r="B35" s="3"/>
      <c r="C35" s="3"/>
      <c r="D35" s="3"/>
      <c r="E35" s="3"/>
      <c r="F35" s="3"/>
      <c r="G35" s="3"/>
      <c r="H35" s="3"/>
      <c r="I35" s="3"/>
      <c r="J35" s="3"/>
      <c r="K35" s="3"/>
      <c r="L35" s="3"/>
      <c r="M35" s="3"/>
      <c r="N35" s="3"/>
      <c r="O35" s="3"/>
      <c r="P35" s="3"/>
      <c r="Q35" s="3"/>
      <c r="R35" s="3">
        <v>1954</v>
      </c>
      <c r="S35" s="3">
        <v>1973</v>
      </c>
      <c r="T35" s="3">
        <v>1991</v>
      </c>
      <c r="U35" s="3">
        <v>2018</v>
      </c>
      <c r="V35" s="3">
        <v>2132</v>
      </c>
    </row>
    <row r="36" spans="1:22" x14ac:dyDescent="0.25">
      <c r="A36" s="2" t="s">
        <v>47</v>
      </c>
      <c r="B36" s="3">
        <v>99963</v>
      </c>
      <c r="C36" s="3">
        <v>101416</v>
      </c>
      <c r="D36" s="3">
        <v>102793</v>
      </c>
      <c r="E36" s="3">
        <v>103805</v>
      </c>
      <c r="F36" s="3">
        <v>103318</v>
      </c>
      <c r="G36" s="3">
        <v>105596</v>
      </c>
      <c r="H36" s="3">
        <v>107366</v>
      </c>
      <c r="I36" s="3">
        <v>108243</v>
      </c>
      <c r="J36" s="3">
        <v>110435</v>
      </c>
      <c r="K36" s="3">
        <v>113212</v>
      </c>
      <c r="L36" s="3">
        <v>115992</v>
      </c>
      <c r="M36" s="3">
        <v>117006</v>
      </c>
      <c r="N36" s="3">
        <v>119587</v>
      </c>
      <c r="O36" s="3">
        <v>121909</v>
      </c>
      <c r="P36" s="3">
        <v>124305</v>
      </c>
      <c r="Q36" s="3">
        <v>125533</v>
      </c>
      <c r="R36" s="3">
        <v>126142</v>
      </c>
      <c r="S36" s="3">
        <v>129907</v>
      </c>
      <c r="T36" s="3">
        <v>131265</v>
      </c>
      <c r="U36" s="3">
        <v>131985</v>
      </c>
      <c r="V36" s="3">
        <v>131897</v>
      </c>
    </row>
    <row r="37" spans="1:22" x14ac:dyDescent="0.25">
      <c r="A37" s="2" t="s">
        <v>48</v>
      </c>
      <c r="B37" s="3"/>
      <c r="C37" s="3"/>
      <c r="D37" s="3"/>
      <c r="E37" s="3"/>
      <c r="F37" s="3"/>
      <c r="G37" s="3"/>
      <c r="H37" s="3"/>
      <c r="I37" s="3"/>
      <c r="J37" s="3"/>
      <c r="K37" s="3"/>
      <c r="L37" s="3"/>
      <c r="M37" s="3"/>
      <c r="N37" s="3"/>
      <c r="O37" s="3"/>
      <c r="P37" s="3"/>
      <c r="Q37" s="3"/>
      <c r="R37" s="3">
        <v>6049</v>
      </c>
      <c r="S37" s="3">
        <v>6268</v>
      </c>
      <c r="T37" s="3">
        <v>6418</v>
      </c>
      <c r="U37" s="3">
        <v>10677</v>
      </c>
      <c r="V37" s="3">
        <v>10999</v>
      </c>
    </row>
    <row r="38" spans="1:22" x14ac:dyDescent="0.25">
      <c r="A38" s="2" t="s">
        <v>44</v>
      </c>
      <c r="B38" s="3">
        <v>225803</v>
      </c>
      <c r="C38" s="3">
        <v>227869</v>
      </c>
      <c r="D38" s="3">
        <v>229965</v>
      </c>
      <c r="E38" s="3">
        <v>231717</v>
      </c>
      <c r="F38" s="3">
        <v>232994</v>
      </c>
      <c r="G38" s="3">
        <v>236736</v>
      </c>
      <c r="H38" s="3">
        <v>240114</v>
      </c>
      <c r="I38" s="3">
        <v>243172</v>
      </c>
      <c r="J38" s="3">
        <v>246085</v>
      </c>
      <c r="K38" s="3">
        <v>249595</v>
      </c>
      <c r="L38" s="3">
        <v>253259</v>
      </c>
      <c r="M38" s="3">
        <v>255155</v>
      </c>
      <c r="N38" s="3">
        <v>259006</v>
      </c>
      <c r="O38" s="3">
        <v>262753</v>
      </c>
      <c r="P38" s="3">
        <v>266223</v>
      </c>
      <c r="Q38" s="3">
        <v>278254</v>
      </c>
      <c r="R38" s="3">
        <v>286481</v>
      </c>
      <c r="S38" s="3">
        <v>291132</v>
      </c>
      <c r="T38" s="3">
        <v>293531</v>
      </c>
      <c r="U38" s="3">
        <v>299992</v>
      </c>
      <c r="V38" s="3">
        <v>301434</v>
      </c>
    </row>
  </sheetData>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33"/>
  <sheetViews>
    <sheetView workbookViewId="0">
      <selection activeCell="D6" sqref="D6"/>
    </sheetView>
  </sheetViews>
  <sheetFormatPr baseColWidth="10" defaultRowHeight="15" x14ac:dyDescent="0.25"/>
  <cols>
    <col min="1" max="1" width="6.85546875" bestFit="1" customWidth="1"/>
    <col min="2" max="2" width="10.28515625" bestFit="1" customWidth="1"/>
    <col min="3" max="3" width="28.140625" bestFit="1" customWidth="1"/>
    <col min="4" max="4" width="37.42578125" customWidth="1"/>
    <col min="5" max="5" width="17.140625" bestFit="1" customWidth="1"/>
    <col min="6" max="6" width="21.85546875" customWidth="1"/>
    <col min="7" max="7" width="15" bestFit="1" customWidth="1"/>
    <col min="8" max="8" width="8.140625" bestFit="1" customWidth="1"/>
    <col min="10" max="10" width="18.42578125" customWidth="1"/>
  </cols>
  <sheetData>
    <row r="1" spans="1:10" x14ac:dyDescent="0.25">
      <c r="A1" t="s">
        <v>56</v>
      </c>
      <c r="B1" t="s">
        <v>55</v>
      </c>
      <c r="C1" t="s">
        <v>46</v>
      </c>
      <c r="D1" t="s">
        <v>49</v>
      </c>
      <c r="E1" t="s">
        <v>0</v>
      </c>
      <c r="F1" t="s">
        <v>54</v>
      </c>
      <c r="G1" t="s">
        <v>1</v>
      </c>
      <c r="H1" t="s">
        <v>219</v>
      </c>
      <c r="I1" t="s">
        <v>53</v>
      </c>
      <c r="J1" t="s">
        <v>57</v>
      </c>
    </row>
    <row r="2" spans="1:10" x14ac:dyDescent="0.25">
      <c r="A2">
        <v>2014</v>
      </c>
      <c r="B2" t="s">
        <v>230</v>
      </c>
      <c r="C2" t="s">
        <v>45</v>
      </c>
      <c r="D2" t="s">
        <v>2</v>
      </c>
      <c r="E2" t="s">
        <v>3</v>
      </c>
      <c r="F2" t="s">
        <v>4</v>
      </c>
      <c r="G2" t="s">
        <v>5</v>
      </c>
      <c r="H2" t="s">
        <v>223</v>
      </c>
      <c r="I2">
        <v>19</v>
      </c>
      <c r="J2">
        <v>91026528.410518736</v>
      </c>
    </row>
    <row r="3" spans="1:10" x14ac:dyDescent="0.25">
      <c r="A3">
        <v>2014</v>
      </c>
      <c r="B3" t="s">
        <v>230</v>
      </c>
      <c r="C3" t="s">
        <v>45</v>
      </c>
      <c r="D3" t="s">
        <v>2</v>
      </c>
      <c r="E3" t="s">
        <v>3</v>
      </c>
      <c r="F3" t="s">
        <v>4</v>
      </c>
      <c r="G3" t="s">
        <v>5</v>
      </c>
      <c r="H3" t="s">
        <v>224</v>
      </c>
      <c r="I3">
        <v>24</v>
      </c>
      <c r="J3">
        <v>113438528.29984501</v>
      </c>
    </row>
    <row r="4" spans="1:10" x14ac:dyDescent="0.25">
      <c r="A4">
        <v>2014</v>
      </c>
      <c r="B4" t="s">
        <v>230</v>
      </c>
      <c r="C4" t="s">
        <v>45</v>
      </c>
      <c r="D4" t="s">
        <v>2</v>
      </c>
      <c r="E4" t="s">
        <v>3</v>
      </c>
      <c r="F4" t="s">
        <v>4</v>
      </c>
      <c r="G4" t="s">
        <v>6</v>
      </c>
      <c r="H4" t="s">
        <v>223</v>
      </c>
      <c r="I4">
        <v>22</v>
      </c>
      <c r="J4">
        <v>50293889.309798688</v>
      </c>
    </row>
    <row r="5" spans="1:10" x14ac:dyDescent="0.25">
      <c r="A5">
        <v>2014</v>
      </c>
      <c r="B5" t="s">
        <v>230</v>
      </c>
      <c r="C5" t="s">
        <v>45</v>
      </c>
      <c r="D5" t="s">
        <v>2</v>
      </c>
      <c r="E5" t="s">
        <v>3</v>
      </c>
      <c r="F5" t="s">
        <v>4</v>
      </c>
      <c r="G5" t="s">
        <v>6</v>
      </c>
      <c r="H5" t="s">
        <v>224</v>
      </c>
      <c r="I5">
        <v>7</v>
      </c>
      <c r="J5">
        <v>16611498.868770503</v>
      </c>
    </row>
    <row r="6" spans="1:10" x14ac:dyDescent="0.25">
      <c r="A6">
        <v>2014</v>
      </c>
      <c r="B6" t="s">
        <v>230</v>
      </c>
      <c r="C6" t="s">
        <v>45</v>
      </c>
      <c r="D6" t="s">
        <v>2</v>
      </c>
      <c r="E6" t="s">
        <v>3</v>
      </c>
      <c r="F6" t="s">
        <v>4</v>
      </c>
      <c r="G6" t="s">
        <v>7</v>
      </c>
      <c r="H6" t="s">
        <v>224</v>
      </c>
      <c r="I6">
        <v>1</v>
      </c>
      <c r="J6">
        <v>1697046.5699999998</v>
      </c>
    </row>
    <row r="7" spans="1:10" x14ac:dyDescent="0.25">
      <c r="A7">
        <v>2014</v>
      </c>
      <c r="B7" t="s">
        <v>230</v>
      </c>
      <c r="C7" t="s">
        <v>45</v>
      </c>
      <c r="D7" t="s">
        <v>2</v>
      </c>
      <c r="E7" t="s">
        <v>3</v>
      </c>
      <c r="F7" t="s">
        <v>8</v>
      </c>
      <c r="G7" t="s">
        <v>9</v>
      </c>
      <c r="H7" t="s">
        <v>223</v>
      </c>
      <c r="I7">
        <v>23</v>
      </c>
      <c r="J7">
        <v>137247852.61136451</v>
      </c>
    </row>
    <row r="8" spans="1:10" x14ac:dyDescent="0.25">
      <c r="A8">
        <v>2014</v>
      </c>
      <c r="B8" t="s">
        <v>230</v>
      </c>
      <c r="C8" t="s">
        <v>45</v>
      </c>
      <c r="D8" t="s">
        <v>2</v>
      </c>
      <c r="E8" t="s">
        <v>3</v>
      </c>
      <c r="F8" t="s">
        <v>8</v>
      </c>
      <c r="G8" t="s">
        <v>9</v>
      </c>
      <c r="H8" t="s">
        <v>224</v>
      </c>
      <c r="I8">
        <v>33</v>
      </c>
      <c r="J8">
        <v>188539003.92116889</v>
      </c>
    </row>
    <row r="9" spans="1:10" x14ac:dyDescent="0.25">
      <c r="A9">
        <v>2014</v>
      </c>
      <c r="B9" t="s">
        <v>230</v>
      </c>
      <c r="C9" t="s">
        <v>45</v>
      </c>
      <c r="D9" t="s">
        <v>2</v>
      </c>
      <c r="E9" t="s">
        <v>3</v>
      </c>
      <c r="F9" t="s">
        <v>8</v>
      </c>
      <c r="G9" t="s">
        <v>6</v>
      </c>
      <c r="H9" t="s">
        <v>223</v>
      </c>
      <c r="I9">
        <v>129</v>
      </c>
      <c r="J9">
        <v>294905078.22563779</v>
      </c>
    </row>
    <row r="10" spans="1:10" x14ac:dyDescent="0.25">
      <c r="A10">
        <v>2014</v>
      </c>
      <c r="B10" t="s">
        <v>230</v>
      </c>
      <c r="C10" t="s">
        <v>45</v>
      </c>
      <c r="D10" t="s">
        <v>2</v>
      </c>
      <c r="E10" t="s">
        <v>3</v>
      </c>
      <c r="F10" t="s">
        <v>8</v>
      </c>
      <c r="G10" t="s">
        <v>6</v>
      </c>
      <c r="H10" t="s">
        <v>224</v>
      </c>
      <c r="I10">
        <v>57</v>
      </c>
      <c r="J10">
        <v>135265062.21713126</v>
      </c>
    </row>
    <row r="11" spans="1:10" x14ac:dyDescent="0.25">
      <c r="A11">
        <v>2014</v>
      </c>
      <c r="B11" t="s">
        <v>230</v>
      </c>
      <c r="C11" t="s">
        <v>45</v>
      </c>
      <c r="D11" t="s">
        <v>2</v>
      </c>
      <c r="E11" t="s">
        <v>3</v>
      </c>
      <c r="F11" t="s">
        <v>8</v>
      </c>
      <c r="G11" t="s">
        <v>7</v>
      </c>
      <c r="H11" t="s">
        <v>223</v>
      </c>
      <c r="I11">
        <v>7</v>
      </c>
      <c r="J11">
        <v>11879325.989999996</v>
      </c>
    </row>
    <row r="12" spans="1:10" x14ac:dyDescent="0.25">
      <c r="A12">
        <v>2014</v>
      </c>
      <c r="B12" t="s">
        <v>230</v>
      </c>
      <c r="C12" t="s">
        <v>45</v>
      </c>
      <c r="D12" t="s">
        <v>2</v>
      </c>
      <c r="E12" t="s">
        <v>10</v>
      </c>
      <c r="F12" t="s">
        <v>11</v>
      </c>
      <c r="G12" t="s">
        <v>5</v>
      </c>
      <c r="H12" t="s">
        <v>223</v>
      </c>
      <c r="I12">
        <v>10</v>
      </c>
      <c r="J12">
        <v>131027661</v>
      </c>
    </row>
    <row r="13" spans="1:10" x14ac:dyDescent="0.25">
      <c r="A13">
        <v>2014</v>
      </c>
      <c r="B13" t="s">
        <v>230</v>
      </c>
      <c r="C13" t="s">
        <v>45</v>
      </c>
      <c r="D13" t="s">
        <v>2</v>
      </c>
      <c r="E13" t="s">
        <v>10</v>
      </c>
      <c r="F13" t="s">
        <v>11</v>
      </c>
      <c r="G13" t="s">
        <v>5</v>
      </c>
      <c r="H13" t="s">
        <v>224</v>
      </c>
      <c r="I13">
        <v>13</v>
      </c>
      <c r="J13">
        <v>174506430</v>
      </c>
    </row>
    <row r="14" spans="1:10" x14ac:dyDescent="0.25">
      <c r="A14">
        <v>2014</v>
      </c>
      <c r="B14" t="s">
        <v>230</v>
      </c>
      <c r="C14" t="s">
        <v>45</v>
      </c>
      <c r="D14" t="s">
        <v>2</v>
      </c>
      <c r="E14" t="s">
        <v>10</v>
      </c>
      <c r="F14" t="s">
        <v>11</v>
      </c>
      <c r="G14" t="s">
        <v>9</v>
      </c>
      <c r="H14" t="s">
        <v>223</v>
      </c>
      <c r="I14">
        <v>39</v>
      </c>
      <c r="J14">
        <v>219278331</v>
      </c>
    </row>
    <row r="15" spans="1:10" x14ac:dyDescent="0.25">
      <c r="A15">
        <v>2014</v>
      </c>
      <c r="B15" t="s">
        <v>230</v>
      </c>
      <c r="C15" t="s">
        <v>45</v>
      </c>
      <c r="D15" t="s">
        <v>2</v>
      </c>
      <c r="E15" t="s">
        <v>10</v>
      </c>
      <c r="F15" t="s">
        <v>11</v>
      </c>
      <c r="G15" t="s">
        <v>9</v>
      </c>
      <c r="H15" t="s">
        <v>224</v>
      </c>
      <c r="I15">
        <v>41</v>
      </c>
      <c r="J15">
        <v>200378328</v>
      </c>
    </row>
    <row r="16" spans="1:10" x14ac:dyDescent="0.25">
      <c r="A16">
        <v>2014</v>
      </c>
      <c r="B16" t="s">
        <v>230</v>
      </c>
      <c r="C16" t="s">
        <v>45</v>
      </c>
      <c r="D16" t="s">
        <v>2</v>
      </c>
      <c r="E16" t="s">
        <v>10</v>
      </c>
      <c r="F16" t="s">
        <v>11</v>
      </c>
      <c r="G16" t="s">
        <v>12</v>
      </c>
      <c r="H16" t="s">
        <v>223</v>
      </c>
      <c r="I16">
        <v>4</v>
      </c>
      <c r="J16">
        <v>20777964</v>
      </c>
    </row>
    <row r="17" spans="1:10" x14ac:dyDescent="0.25">
      <c r="A17">
        <v>2014</v>
      </c>
      <c r="B17" t="s">
        <v>230</v>
      </c>
      <c r="C17" t="s">
        <v>45</v>
      </c>
      <c r="D17" t="s">
        <v>2</v>
      </c>
      <c r="E17" t="s">
        <v>10</v>
      </c>
      <c r="F17" t="s">
        <v>11</v>
      </c>
      <c r="G17" t="s">
        <v>12</v>
      </c>
      <c r="H17" t="s">
        <v>224</v>
      </c>
      <c r="I17">
        <v>3</v>
      </c>
      <c r="J17">
        <v>12241269</v>
      </c>
    </row>
    <row r="18" spans="1:10" x14ac:dyDescent="0.25">
      <c r="A18">
        <v>2014</v>
      </c>
      <c r="B18" t="s">
        <v>230</v>
      </c>
      <c r="C18" t="s">
        <v>45</v>
      </c>
      <c r="D18" t="s">
        <v>2</v>
      </c>
      <c r="E18" t="s">
        <v>10</v>
      </c>
      <c r="F18" t="s">
        <v>11</v>
      </c>
      <c r="G18" t="s">
        <v>6</v>
      </c>
      <c r="H18" t="s">
        <v>223</v>
      </c>
      <c r="I18">
        <v>13</v>
      </c>
      <c r="J18">
        <v>66985152</v>
      </c>
    </row>
    <row r="19" spans="1:10" x14ac:dyDescent="0.25">
      <c r="A19">
        <v>2014</v>
      </c>
      <c r="B19" t="s">
        <v>230</v>
      </c>
      <c r="C19" t="s">
        <v>45</v>
      </c>
      <c r="D19" t="s">
        <v>2</v>
      </c>
      <c r="E19" t="s">
        <v>10</v>
      </c>
      <c r="F19" t="s">
        <v>11</v>
      </c>
      <c r="G19" t="s">
        <v>6</v>
      </c>
      <c r="H19" t="s">
        <v>224</v>
      </c>
      <c r="I19">
        <v>20</v>
      </c>
      <c r="J19">
        <v>67688613</v>
      </c>
    </row>
    <row r="20" spans="1:10" x14ac:dyDescent="0.25">
      <c r="A20">
        <v>2014</v>
      </c>
      <c r="B20" t="s">
        <v>230</v>
      </c>
      <c r="C20" t="s">
        <v>45</v>
      </c>
      <c r="D20" t="s">
        <v>13</v>
      </c>
      <c r="E20" t="s">
        <v>3</v>
      </c>
      <c r="F20" t="s">
        <v>4</v>
      </c>
      <c r="G20" t="s">
        <v>5</v>
      </c>
      <c r="H20" t="s">
        <v>223</v>
      </c>
      <c r="I20">
        <v>33</v>
      </c>
      <c r="J20">
        <v>792135606.23888469</v>
      </c>
    </row>
    <row r="21" spans="1:10" x14ac:dyDescent="0.25">
      <c r="A21">
        <v>2014</v>
      </c>
      <c r="B21" t="s">
        <v>230</v>
      </c>
      <c r="C21" t="s">
        <v>45</v>
      </c>
      <c r="D21" t="s">
        <v>13</v>
      </c>
      <c r="E21" t="s">
        <v>3</v>
      </c>
      <c r="F21" t="s">
        <v>4</v>
      </c>
      <c r="G21" t="s">
        <v>5</v>
      </c>
      <c r="H21" t="s">
        <v>224</v>
      </c>
      <c r="I21">
        <v>11</v>
      </c>
      <c r="J21">
        <v>257338791.24674994</v>
      </c>
    </row>
    <row r="22" spans="1:10" x14ac:dyDescent="0.25">
      <c r="A22">
        <v>2014</v>
      </c>
      <c r="B22" t="s">
        <v>230</v>
      </c>
      <c r="C22" t="s">
        <v>45</v>
      </c>
      <c r="D22" t="s">
        <v>13</v>
      </c>
      <c r="E22" t="s">
        <v>3</v>
      </c>
      <c r="F22" t="s">
        <v>4</v>
      </c>
      <c r="G22" t="s">
        <v>9</v>
      </c>
      <c r="H22" t="s">
        <v>223</v>
      </c>
      <c r="I22">
        <v>119</v>
      </c>
      <c r="J22">
        <v>1433101858.8350928</v>
      </c>
    </row>
    <row r="23" spans="1:10" x14ac:dyDescent="0.25">
      <c r="A23">
        <v>2014</v>
      </c>
      <c r="B23" t="s">
        <v>230</v>
      </c>
      <c r="C23" t="s">
        <v>45</v>
      </c>
      <c r="D23" t="s">
        <v>13</v>
      </c>
      <c r="E23" t="s">
        <v>3</v>
      </c>
      <c r="F23" t="s">
        <v>4</v>
      </c>
      <c r="G23" t="s">
        <v>9</v>
      </c>
      <c r="H23" t="s">
        <v>224</v>
      </c>
      <c r="I23">
        <v>74</v>
      </c>
      <c r="J23">
        <v>784582507.97625804</v>
      </c>
    </row>
    <row r="24" spans="1:10" x14ac:dyDescent="0.25">
      <c r="A24">
        <v>2014</v>
      </c>
      <c r="B24" t="s">
        <v>230</v>
      </c>
      <c r="C24" t="s">
        <v>45</v>
      </c>
      <c r="D24" t="s">
        <v>13</v>
      </c>
      <c r="E24" t="s">
        <v>3</v>
      </c>
      <c r="F24" t="s">
        <v>4</v>
      </c>
      <c r="G24" t="s">
        <v>12</v>
      </c>
      <c r="H24" t="s">
        <v>223</v>
      </c>
      <c r="I24">
        <v>99</v>
      </c>
      <c r="J24">
        <v>561610544.75714469</v>
      </c>
    </row>
    <row r="25" spans="1:10" x14ac:dyDescent="0.25">
      <c r="A25">
        <v>2014</v>
      </c>
      <c r="B25" t="s">
        <v>230</v>
      </c>
      <c r="C25" t="s">
        <v>45</v>
      </c>
      <c r="D25" t="s">
        <v>13</v>
      </c>
      <c r="E25" t="s">
        <v>3</v>
      </c>
      <c r="F25" t="s">
        <v>4</v>
      </c>
      <c r="G25" t="s">
        <v>12</v>
      </c>
      <c r="H25" t="s">
        <v>224</v>
      </c>
      <c r="I25">
        <v>45</v>
      </c>
      <c r="J25">
        <v>266095861.74686909</v>
      </c>
    </row>
    <row r="26" spans="1:10" x14ac:dyDescent="0.25">
      <c r="A26">
        <v>2014</v>
      </c>
      <c r="B26" t="s">
        <v>230</v>
      </c>
      <c r="C26" t="s">
        <v>45</v>
      </c>
      <c r="D26" t="s">
        <v>13</v>
      </c>
      <c r="E26" t="s">
        <v>3</v>
      </c>
      <c r="F26" t="s">
        <v>4</v>
      </c>
      <c r="G26" t="s">
        <v>6</v>
      </c>
      <c r="H26" t="s">
        <v>223</v>
      </c>
      <c r="I26">
        <v>99</v>
      </c>
      <c r="J26">
        <v>335398550.31616694</v>
      </c>
    </row>
    <row r="27" spans="1:10" x14ac:dyDescent="0.25">
      <c r="A27">
        <v>2014</v>
      </c>
      <c r="B27" t="s">
        <v>230</v>
      </c>
      <c r="C27" t="s">
        <v>45</v>
      </c>
      <c r="D27" t="s">
        <v>13</v>
      </c>
      <c r="E27" t="s">
        <v>3</v>
      </c>
      <c r="F27" t="s">
        <v>4</v>
      </c>
      <c r="G27" t="s">
        <v>6</v>
      </c>
      <c r="H27" t="s">
        <v>224</v>
      </c>
      <c r="I27">
        <v>22</v>
      </c>
      <c r="J27">
        <v>83491948.164173007</v>
      </c>
    </row>
    <row r="28" spans="1:10" x14ac:dyDescent="0.25">
      <c r="A28">
        <v>2014</v>
      </c>
      <c r="B28" t="s">
        <v>230</v>
      </c>
      <c r="C28" t="s">
        <v>45</v>
      </c>
      <c r="D28" t="s">
        <v>13</v>
      </c>
      <c r="E28" t="s">
        <v>3</v>
      </c>
      <c r="F28" t="s">
        <v>4</v>
      </c>
      <c r="G28" t="s">
        <v>7</v>
      </c>
      <c r="H28" t="s">
        <v>223</v>
      </c>
      <c r="I28">
        <v>20</v>
      </c>
      <c r="J28">
        <v>66240669.598379977</v>
      </c>
    </row>
    <row r="29" spans="1:10" x14ac:dyDescent="0.25">
      <c r="A29">
        <v>2014</v>
      </c>
      <c r="B29" t="s">
        <v>230</v>
      </c>
      <c r="C29" t="s">
        <v>45</v>
      </c>
      <c r="D29" t="s">
        <v>13</v>
      </c>
      <c r="E29" t="s">
        <v>3</v>
      </c>
      <c r="F29" t="s">
        <v>8</v>
      </c>
      <c r="G29" t="s">
        <v>5</v>
      </c>
      <c r="H29" t="s">
        <v>223</v>
      </c>
      <c r="I29">
        <v>6</v>
      </c>
      <c r="J29">
        <v>133936238.02311537</v>
      </c>
    </row>
    <row r="30" spans="1:10" x14ac:dyDescent="0.25">
      <c r="A30">
        <v>2014</v>
      </c>
      <c r="B30" t="s">
        <v>230</v>
      </c>
      <c r="C30" t="s">
        <v>45</v>
      </c>
      <c r="D30" t="s">
        <v>13</v>
      </c>
      <c r="E30" t="s">
        <v>3</v>
      </c>
      <c r="F30" t="s">
        <v>8</v>
      </c>
      <c r="G30" t="s">
        <v>5</v>
      </c>
      <c r="H30" t="s">
        <v>224</v>
      </c>
      <c r="I30">
        <v>3</v>
      </c>
      <c r="J30">
        <v>61146251.083125003</v>
      </c>
    </row>
    <row r="31" spans="1:10" x14ac:dyDescent="0.25">
      <c r="A31">
        <v>2014</v>
      </c>
      <c r="B31" t="s">
        <v>230</v>
      </c>
      <c r="C31" t="s">
        <v>45</v>
      </c>
      <c r="D31" t="s">
        <v>13</v>
      </c>
      <c r="E31" t="s">
        <v>3</v>
      </c>
      <c r="F31" t="s">
        <v>8</v>
      </c>
      <c r="G31" t="s">
        <v>9</v>
      </c>
      <c r="H31" t="s">
        <v>223</v>
      </c>
      <c r="I31">
        <v>85</v>
      </c>
      <c r="J31">
        <v>930369543.61100996</v>
      </c>
    </row>
    <row r="32" spans="1:10" x14ac:dyDescent="0.25">
      <c r="A32">
        <v>2014</v>
      </c>
      <c r="B32" t="s">
        <v>230</v>
      </c>
      <c r="C32" t="s">
        <v>45</v>
      </c>
      <c r="D32" t="s">
        <v>13</v>
      </c>
      <c r="E32" t="s">
        <v>3</v>
      </c>
      <c r="F32" t="s">
        <v>8</v>
      </c>
      <c r="G32" t="s">
        <v>9</v>
      </c>
      <c r="H32" t="s">
        <v>224</v>
      </c>
      <c r="I32">
        <v>67</v>
      </c>
      <c r="J32">
        <v>671589846.8574332</v>
      </c>
    </row>
    <row r="33" spans="1:10" x14ac:dyDescent="0.25">
      <c r="A33">
        <v>2014</v>
      </c>
      <c r="B33" t="s">
        <v>230</v>
      </c>
      <c r="C33" t="s">
        <v>45</v>
      </c>
      <c r="D33" t="s">
        <v>13</v>
      </c>
      <c r="E33" t="s">
        <v>3</v>
      </c>
      <c r="F33" t="s">
        <v>8</v>
      </c>
      <c r="G33" t="s">
        <v>12</v>
      </c>
      <c r="H33" t="s">
        <v>223</v>
      </c>
      <c r="I33">
        <v>66</v>
      </c>
      <c r="J33">
        <v>368909549.7790764</v>
      </c>
    </row>
    <row r="34" spans="1:10" x14ac:dyDescent="0.25">
      <c r="A34">
        <v>2014</v>
      </c>
      <c r="B34" t="s">
        <v>230</v>
      </c>
      <c r="C34" t="s">
        <v>45</v>
      </c>
      <c r="D34" t="s">
        <v>13</v>
      </c>
      <c r="E34" t="s">
        <v>3</v>
      </c>
      <c r="F34" t="s">
        <v>8</v>
      </c>
      <c r="G34" t="s">
        <v>12</v>
      </c>
      <c r="H34" t="s">
        <v>224</v>
      </c>
      <c r="I34">
        <v>60</v>
      </c>
      <c r="J34">
        <v>342220117.10050035</v>
      </c>
    </row>
    <row r="35" spans="1:10" x14ac:dyDescent="0.25">
      <c r="A35">
        <v>2014</v>
      </c>
      <c r="B35" t="s">
        <v>230</v>
      </c>
      <c r="C35" t="s">
        <v>45</v>
      </c>
      <c r="D35" t="s">
        <v>13</v>
      </c>
      <c r="E35" t="s">
        <v>3</v>
      </c>
      <c r="F35" t="s">
        <v>8</v>
      </c>
      <c r="G35" t="s">
        <v>6</v>
      </c>
      <c r="H35" t="s">
        <v>223</v>
      </c>
      <c r="I35">
        <v>117</v>
      </c>
      <c r="J35">
        <v>395341352.32694197</v>
      </c>
    </row>
    <row r="36" spans="1:10" x14ac:dyDescent="0.25">
      <c r="A36">
        <v>2014</v>
      </c>
      <c r="B36" t="s">
        <v>230</v>
      </c>
      <c r="C36" t="s">
        <v>45</v>
      </c>
      <c r="D36" t="s">
        <v>13</v>
      </c>
      <c r="E36" t="s">
        <v>3</v>
      </c>
      <c r="F36" t="s">
        <v>8</v>
      </c>
      <c r="G36" t="s">
        <v>6</v>
      </c>
      <c r="H36" t="s">
        <v>224</v>
      </c>
      <c r="I36">
        <v>19</v>
      </c>
      <c r="J36">
        <v>72206423.215701997</v>
      </c>
    </row>
    <row r="37" spans="1:10" x14ac:dyDescent="0.25">
      <c r="A37">
        <v>2014</v>
      </c>
      <c r="B37" t="s">
        <v>230</v>
      </c>
      <c r="C37" t="s">
        <v>45</v>
      </c>
      <c r="D37" t="s">
        <v>13</v>
      </c>
      <c r="E37" t="s">
        <v>3</v>
      </c>
      <c r="F37" t="s">
        <v>8</v>
      </c>
      <c r="G37" t="s">
        <v>7</v>
      </c>
      <c r="H37" t="s">
        <v>223</v>
      </c>
      <c r="I37">
        <v>42</v>
      </c>
      <c r="J37">
        <v>109051633.10808009</v>
      </c>
    </row>
    <row r="38" spans="1:10" x14ac:dyDescent="0.25">
      <c r="A38">
        <v>2014</v>
      </c>
      <c r="B38" t="s">
        <v>230</v>
      </c>
      <c r="C38" t="s">
        <v>45</v>
      </c>
      <c r="D38" t="s">
        <v>13</v>
      </c>
      <c r="E38" t="s">
        <v>3</v>
      </c>
      <c r="F38" t="s">
        <v>8</v>
      </c>
      <c r="G38" t="s">
        <v>7</v>
      </c>
      <c r="H38" t="s">
        <v>224</v>
      </c>
      <c r="I38">
        <v>5</v>
      </c>
      <c r="J38">
        <v>12862276.471200002</v>
      </c>
    </row>
    <row r="39" spans="1:10" x14ac:dyDescent="0.25">
      <c r="A39">
        <v>2014</v>
      </c>
      <c r="B39" t="s">
        <v>230</v>
      </c>
      <c r="C39" t="s">
        <v>45</v>
      </c>
      <c r="D39" t="s">
        <v>13</v>
      </c>
      <c r="E39" t="s">
        <v>10</v>
      </c>
      <c r="F39" t="s">
        <v>11</v>
      </c>
      <c r="G39" t="s">
        <v>9</v>
      </c>
      <c r="H39" t="s">
        <v>223</v>
      </c>
      <c r="I39">
        <v>170</v>
      </c>
      <c r="J39">
        <v>591425754</v>
      </c>
    </row>
    <row r="40" spans="1:10" x14ac:dyDescent="0.25">
      <c r="A40">
        <v>2014</v>
      </c>
      <c r="B40" t="s">
        <v>230</v>
      </c>
      <c r="C40" t="s">
        <v>45</v>
      </c>
      <c r="D40" t="s">
        <v>13</v>
      </c>
      <c r="E40" t="s">
        <v>10</v>
      </c>
      <c r="F40" t="s">
        <v>11</v>
      </c>
      <c r="G40" t="s">
        <v>9</v>
      </c>
      <c r="H40" t="s">
        <v>224</v>
      </c>
      <c r="I40">
        <v>90</v>
      </c>
      <c r="J40">
        <v>231745605</v>
      </c>
    </row>
    <row r="41" spans="1:10" x14ac:dyDescent="0.25">
      <c r="A41">
        <v>2014</v>
      </c>
      <c r="B41" t="s">
        <v>230</v>
      </c>
      <c r="C41" t="s">
        <v>45</v>
      </c>
      <c r="D41" t="s">
        <v>13</v>
      </c>
      <c r="E41" t="s">
        <v>10</v>
      </c>
      <c r="F41" t="s">
        <v>11</v>
      </c>
      <c r="G41" t="s">
        <v>12</v>
      </c>
      <c r="H41" t="s">
        <v>223</v>
      </c>
      <c r="I41">
        <v>7</v>
      </c>
      <c r="J41">
        <v>21391677</v>
      </c>
    </row>
    <row r="42" spans="1:10" x14ac:dyDescent="0.25">
      <c r="A42">
        <v>2014</v>
      </c>
      <c r="B42" t="s">
        <v>230</v>
      </c>
      <c r="C42" t="s">
        <v>45</v>
      </c>
      <c r="D42" t="s">
        <v>13</v>
      </c>
      <c r="E42" t="s">
        <v>10</v>
      </c>
      <c r="F42" t="s">
        <v>11</v>
      </c>
      <c r="G42" t="s">
        <v>12</v>
      </c>
      <c r="H42" t="s">
        <v>224</v>
      </c>
      <c r="I42">
        <v>5</v>
      </c>
      <c r="J42">
        <v>17878851</v>
      </c>
    </row>
    <row r="43" spans="1:10" x14ac:dyDescent="0.25">
      <c r="A43">
        <v>2014</v>
      </c>
      <c r="B43" t="s">
        <v>230</v>
      </c>
      <c r="C43" t="s">
        <v>45</v>
      </c>
      <c r="D43" t="s">
        <v>13</v>
      </c>
      <c r="E43" t="s">
        <v>10</v>
      </c>
      <c r="F43" t="s">
        <v>11</v>
      </c>
      <c r="G43" t="s">
        <v>6</v>
      </c>
      <c r="H43" t="s">
        <v>223</v>
      </c>
      <c r="I43">
        <v>26</v>
      </c>
      <c r="J43">
        <v>51431595</v>
      </c>
    </row>
    <row r="44" spans="1:10" x14ac:dyDescent="0.25">
      <c r="A44">
        <v>2014</v>
      </c>
      <c r="B44" t="s">
        <v>230</v>
      </c>
      <c r="C44" t="s">
        <v>45</v>
      </c>
      <c r="D44" t="s">
        <v>13</v>
      </c>
      <c r="E44" t="s">
        <v>10</v>
      </c>
      <c r="F44" t="s">
        <v>11</v>
      </c>
      <c r="G44" t="s">
        <v>6</v>
      </c>
      <c r="H44" t="s">
        <v>224</v>
      </c>
      <c r="I44">
        <v>24</v>
      </c>
      <c r="J44">
        <v>39666522</v>
      </c>
    </row>
    <row r="45" spans="1:10" x14ac:dyDescent="0.25">
      <c r="A45">
        <v>2014</v>
      </c>
      <c r="B45" t="s">
        <v>230</v>
      </c>
      <c r="C45" t="s">
        <v>45</v>
      </c>
      <c r="D45" t="s">
        <v>13</v>
      </c>
      <c r="E45" t="s">
        <v>10</v>
      </c>
      <c r="F45" t="s">
        <v>11</v>
      </c>
      <c r="G45" t="s">
        <v>7</v>
      </c>
      <c r="H45" t="s">
        <v>223</v>
      </c>
      <c r="I45">
        <v>25</v>
      </c>
      <c r="J45">
        <v>32921997</v>
      </c>
    </row>
    <row r="46" spans="1:10" x14ac:dyDescent="0.25">
      <c r="A46">
        <v>2014</v>
      </c>
      <c r="B46" t="s">
        <v>230</v>
      </c>
      <c r="C46" t="s">
        <v>45</v>
      </c>
      <c r="D46" t="s">
        <v>13</v>
      </c>
      <c r="E46" t="s">
        <v>10</v>
      </c>
      <c r="F46" t="s">
        <v>11</v>
      </c>
      <c r="G46" t="s">
        <v>7</v>
      </c>
      <c r="H46" t="s">
        <v>224</v>
      </c>
      <c r="I46">
        <v>1</v>
      </c>
      <c r="J46">
        <v>2070792</v>
      </c>
    </row>
    <row r="47" spans="1:10" x14ac:dyDescent="0.25">
      <c r="A47">
        <v>2014</v>
      </c>
      <c r="B47" t="s">
        <v>230</v>
      </c>
      <c r="C47" t="s">
        <v>45</v>
      </c>
      <c r="D47" t="s">
        <v>13</v>
      </c>
      <c r="E47" t="s">
        <v>10</v>
      </c>
      <c r="F47" t="s">
        <v>14</v>
      </c>
      <c r="G47" t="s">
        <v>5</v>
      </c>
      <c r="H47" t="s">
        <v>223</v>
      </c>
      <c r="I47">
        <v>7</v>
      </c>
      <c r="J47">
        <v>34062681</v>
      </c>
    </row>
    <row r="48" spans="1:10" x14ac:dyDescent="0.25">
      <c r="A48">
        <v>2014</v>
      </c>
      <c r="B48" t="s">
        <v>230</v>
      </c>
      <c r="C48" t="s">
        <v>45</v>
      </c>
      <c r="D48" t="s">
        <v>13</v>
      </c>
      <c r="E48" t="s">
        <v>10</v>
      </c>
      <c r="F48" t="s">
        <v>14</v>
      </c>
      <c r="G48" t="s">
        <v>5</v>
      </c>
      <c r="H48" t="s">
        <v>224</v>
      </c>
      <c r="I48">
        <v>8</v>
      </c>
      <c r="J48">
        <v>38593839</v>
      </c>
    </row>
    <row r="49" spans="1:10" x14ac:dyDescent="0.25">
      <c r="A49">
        <v>2014</v>
      </c>
      <c r="B49" t="s">
        <v>230</v>
      </c>
      <c r="C49" t="s">
        <v>45</v>
      </c>
      <c r="D49" t="s">
        <v>13</v>
      </c>
      <c r="E49" t="s">
        <v>10</v>
      </c>
      <c r="F49" t="s">
        <v>14</v>
      </c>
      <c r="G49" t="s">
        <v>9</v>
      </c>
      <c r="H49" t="s">
        <v>223</v>
      </c>
      <c r="I49">
        <v>37</v>
      </c>
      <c r="J49">
        <v>126686652</v>
      </c>
    </row>
    <row r="50" spans="1:10" x14ac:dyDescent="0.25">
      <c r="A50">
        <v>2014</v>
      </c>
      <c r="B50" t="s">
        <v>230</v>
      </c>
      <c r="C50" t="s">
        <v>45</v>
      </c>
      <c r="D50" t="s">
        <v>13</v>
      </c>
      <c r="E50" t="s">
        <v>10</v>
      </c>
      <c r="F50" t="s">
        <v>14</v>
      </c>
      <c r="G50" t="s">
        <v>9</v>
      </c>
      <c r="H50" t="s">
        <v>224</v>
      </c>
      <c r="I50">
        <v>32</v>
      </c>
      <c r="J50">
        <v>93874941</v>
      </c>
    </row>
    <row r="51" spans="1:10" x14ac:dyDescent="0.25">
      <c r="A51">
        <v>2014</v>
      </c>
      <c r="B51" t="s">
        <v>230</v>
      </c>
      <c r="C51" t="s">
        <v>45</v>
      </c>
      <c r="D51" t="s">
        <v>13</v>
      </c>
      <c r="E51" t="s">
        <v>10</v>
      </c>
      <c r="F51" t="s">
        <v>14</v>
      </c>
      <c r="G51" t="s">
        <v>12</v>
      </c>
      <c r="H51" t="s">
        <v>223</v>
      </c>
      <c r="I51">
        <v>374</v>
      </c>
      <c r="J51">
        <v>871575090</v>
      </c>
    </row>
    <row r="52" spans="1:10" x14ac:dyDescent="0.25">
      <c r="A52">
        <v>2014</v>
      </c>
      <c r="B52" t="s">
        <v>230</v>
      </c>
      <c r="C52" t="s">
        <v>45</v>
      </c>
      <c r="D52" t="s">
        <v>13</v>
      </c>
      <c r="E52" t="s">
        <v>10</v>
      </c>
      <c r="F52" t="s">
        <v>14</v>
      </c>
      <c r="G52" t="s">
        <v>12</v>
      </c>
      <c r="H52" t="s">
        <v>224</v>
      </c>
      <c r="I52">
        <v>503</v>
      </c>
      <c r="J52">
        <v>971649258</v>
      </c>
    </row>
    <row r="53" spans="1:10" x14ac:dyDescent="0.25">
      <c r="A53">
        <v>2014</v>
      </c>
      <c r="B53" t="s">
        <v>230</v>
      </c>
      <c r="C53" t="s">
        <v>45</v>
      </c>
      <c r="D53" t="s">
        <v>13</v>
      </c>
      <c r="E53" t="s">
        <v>10</v>
      </c>
      <c r="F53" t="s">
        <v>14</v>
      </c>
      <c r="G53" t="s">
        <v>6</v>
      </c>
      <c r="H53" t="s">
        <v>223</v>
      </c>
      <c r="I53">
        <v>63</v>
      </c>
      <c r="J53">
        <v>130995534</v>
      </c>
    </row>
    <row r="54" spans="1:10" x14ac:dyDescent="0.25">
      <c r="A54">
        <v>2014</v>
      </c>
      <c r="B54" t="s">
        <v>230</v>
      </c>
      <c r="C54" t="s">
        <v>45</v>
      </c>
      <c r="D54" t="s">
        <v>13</v>
      </c>
      <c r="E54" t="s">
        <v>10</v>
      </c>
      <c r="F54" t="s">
        <v>14</v>
      </c>
      <c r="G54" t="s">
        <v>6</v>
      </c>
      <c r="H54" t="s">
        <v>224</v>
      </c>
      <c r="I54">
        <v>129</v>
      </c>
      <c r="J54">
        <v>240731169</v>
      </c>
    </row>
    <row r="55" spans="1:10" x14ac:dyDescent="0.25">
      <c r="A55">
        <v>2014</v>
      </c>
      <c r="B55" t="s">
        <v>230</v>
      </c>
      <c r="C55" t="s">
        <v>45</v>
      </c>
      <c r="D55" t="s">
        <v>15</v>
      </c>
      <c r="E55" t="s">
        <v>3</v>
      </c>
      <c r="F55" t="s">
        <v>4</v>
      </c>
      <c r="G55" t="s">
        <v>5</v>
      </c>
      <c r="H55" t="s">
        <v>223</v>
      </c>
      <c r="I55">
        <v>1179</v>
      </c>
      <c r="J55">
        <v>15403688003.629198</v>
      </c>
    </row>
    <row r="56" spans="1:10" x14ac:dyDescent="0.25">
      <c r="A56">
        <v>2014</v>
      </c>
      <c r="B56" t="s">
        <v>230</v>
      </c>
      <c r="C56" t="s">
        <v>45</v>
      </c>
      <c r="D56" t="s">
        <v>15</v>
      </c>
      <c r="E56" t="s">
        <v>3</v>
      </c>
      <c r="F56" t="s">
        <v>4</v>
      </c>
      <c r="G56" t="s">
        <v>5</v>
      </c>
      <c r="H56" t="s">
        <v>224</v>
      </c>
      <c r="I56">
        <v>1367</v>
      </c>
      <c r="J56">
        <v>18621048515.117817</v>
      </c>
    </row>
    <row r="57" spans="1:10" x14ac:dyDescent="0.25">
      <c r="A57">
        <v>2014</v>
      </c>
      <c r="B57" t="s">
        <v>230</v>
      </c>
      <c r="C57" t="s">
        <v>45</v>
      </c>
      <c r="D57" t="s">
        <v>15</v>
      </c>
      <c r="E57" t="s">
        <v>3</v>
      </c>
      <c r="F57" t="s">
        <v>4</v>
      </c>
      <c r="G57" t="s">
        <v>9</v>
      </c>
      <c r="H57" t="s">
        <v>223</v>
      </c>
      <c r="I57">
        <v>926</v>
      </c>
      <c r="J57">
        <v>3848920238.1028895</v>
      </c>
    </row>
    <row r="58" spans="1:10" x14ac:dyDescent="0.25">
      <c r="A58">
        <v>2014</v>
      </c>
      <c r="B58" t="s">
        <v>230</v>
      </c>
      <c r="C58" t="s">
        <v>45</v>
      </c>
      <c r="D58" t="s">
        <v>15</v>
      </c>
      <c r="E58" t="s">
        <v>3</v>
      </c>
      <c r="F58" t="s">
        <v>4</v>
      </c>
      <c r="G58" t="s">
        <v>9</v>
      </c>
      <c r="H58" t="s">
        <v>224</v>
      </c>
      <c r="I58">
        <v>1559</v>
      </c>
      <c r="J58">
        <v>7013374601.0974369</v>
      </c>
    </row>
    <row r="59" spans="1:10" x14ac:dyDescent="0.25">
      <c r="A59">
        <v>2014</v>
      </c>
      <c r="B59" t="s">
        <v>230</v>
      </c>
      <c r="C59" t="s">
        <v>45</v>
      </c>
      <c r="D59" t="s">
        <v>15</v>
      </c>
      <c r="E59" t="s">
        <v>3</v>
      </c>
      <c r="F59" t="s">
        <v>4</v>
      </c>
      <c r="G59" t="s">
        <v>6</v>
      </c>
      <c r="H59" t="s">
        <v>223</v>
      </c>
      <c r="I59">
        <v>1421</v>
      </c>
      <c r="J59">
        <v>4354366355.2860231</v>
      </c>
    </row>
    <row r="60" spans="1:10" x14ac:dyDescent="0.25">
      <c r="A60">
        <v>2014</v>
      </c>
      <c r="B60" t="s">
        <v>230</v>
      </c>
      <c r="C60" t="s">
        <v>45</v>
      </c>
      <c r="D60" t="s">
        <v>15</v>
      </c>
      <c r="E60" t="s">
        <v>3</v>
      </c>
      <c r="F60" t="s">
        <v>4</v>
      </c>
      <c r="G60" t="s">
        <v>6</v>
      </c>
      <c r="H60" t="s">
        <v>224</v>
      </c>
      <c r="I60">
        <v>1940</v>
      </c>
      <c r="J60">
        <v>6002480122.1874914</v>
      </c>
    </row>
    <row r="61" spans="1:10" x14ac:dyDescent="0.25">
      <c r="A61">
        <v>2014</v>
      </c>
      <c r="B61" t="s">
        <v>230</v>
      </c>
      <c r="C61" t="s">
        <v>45</v>
      </c>
      <c r="D61" t="s">
        <v>15</v>
      </c>
      <c r="E61" t="s">
        <v>3</v>
      </c>
      <c r="F61" t="s">
        <v>8</v>
      </c>
      <c r="G61" t="s">
        <v>5</v>
      </c>
      <c r="H61" t="s">
        <v>223</v>
      </c>
      <c r="I61">
        <v>180</v>
      </c>
      <c r="J61">
        <v>2024275420.5351155</v>
      </c>
    </row>
    <row r="62" spans="1:10" x14ac:dyDescent="0.25">
      <c r="A62">
        <v>2014</v>
      </c>
      <c r="B62" t="s">
        <v>230</v>
      </c>
      <c r="C62" t="s">
        <v>45</v>
      </c>
      <c r="D62" t="s">
        <v>15</v>
      </c>
      <c r="E62" t="s">
        <v>3</v>
      </c>
      <c r="F62" t="s">
        <v>8</v>
      </c>
      <c r="G62" t="s">
        <v>5</v>
      </c>
      <c r="H62" t="s">
        <v>224</v>
      </c>
      <c r="I62">
        <v>126</v>
      </c>
      <c r="J62">
        <v>1405526886.6735075</v>
      </c>
    </row>
    <row r="63" spans="1:10" x14ac:dyDescent="0.25">
      <c r="A63">
        <v>2014</v>
      </c>
      <c r="B63" t="s">
        <v>230</v>
      </c>
      <c r="C63" t="s">
        <v>45</v>
      </c>
      <c r="D63" t="s">
        <v>15</v>
      </c>
      <c r="E63" t="s">
        <v>3</v>
      </c>
      <c r="F63" t="s">
        <v>8</v>
      </c>
      <c r="G63" t="s">
        <v>9</v>
      </c>
      <c r="H63" t="s">
        <v>223</v>
      </c>
      <c r="I63">
        <v>274</v>
      </c>
      <c r="J63">
        <v>1118884814.4727631</v>
      </c>
    </row>
    <row r="64" spans="1:10" x14ac:dyDescent="0.25">
      <c r="A64">
        <v>2014</v>
      </c>
      <c r="B64" t="s">
        <v>230</v>
      </c>
      <c r="C64" t="s">
        <v>45</v>
      </c>
      <c r="D64" t="s">
        <v>15</v>
      </c>
      <c r="E64" t="s">
        <v>3</v>
      </c>
      <c r="F64" t="s">
        <v>8</v>
      </c>
      <c r="G64" t="s">
        <v>9</v>
      </c>
      <c r="H64" t="s">
        <v>224</v>
      </c>
      <c r="I64">
        <v>415</v>
      </c>
      <c r="J64">
        <v>1719348617.8046091</v>
      </c>
    </row>
    <row r="65" spans="1:10" x14ac:dyDescent="0.25">
      <c r="A65">
        <v>2014</v>
      </c>
      <c r="B65" t="s">
        <v>230</v>
      </c>
      <c r="C65" t="s">
        <v>45</v>
      </c>
      <c r="D65" t="s">
        <v>15</v>
      </c>
      <c r="E65" t="s">
        <v>3</v>
      </c>
      <c r="F65" t="s">
        <v>8</v>
      </c>
      <c r="G65" t="s">
        <v>6</v>
      </c>
      <c r="H65" t="s">
        <v>223</v>
      </c>
      <c r="I65">
        <v>625</v>
      </c>
      <c r="J65">
        <v>1908561708.4773295</v>
      </c>
    </row>
    <row r="66" spans="1:10" x14ac:dyDescent="0.25">
      <c r="A66">
        <v>2014</v>
      </c>
      <c r="B66" t="s">
        <v>230</v>
      </c>
      <c r="C66" t="s">
        <v>45</v>
      </c>
      <c r="D66" t="s">
        <v>15</v>
      </c>
      <c r="E66" t="s">
        <v>3</v>
      </c>
      <c r="F66" t="s">
        <v>8</v>
      </c>
      <c r="G66" t="s">
        <v>6</v>
      </c>
      <c r="H66" t="s">
        <v>224</v>
      </c>
      <c r="I66">
        <v>794</v>
      </c>
      <c r="J66">
        <v>2460407015.8527842</v>
      </c>
    </row>
    <row r="67" spans="1:10" x14ac:dyDescent="0.25">
      <c r="A67">
        <v>2014</v>
      </c>
      <c r="B67" t="s">
        <v>230</v>
      </c>
      <c r="C67" t="s">
        <v>45</v>
      </c>
      <c r="D67" t="s">
        <v>15</v>
      </c>
      <c r="E67" t="s">
        <v>3</v>
      </c>
      <c r="F67" t="s">
        <v>14</v>
      </c>
      <c r="G67" t="s">
        <v>5</v>
      </c>
      <c r="H67" t="s">
        <v>223</v>
      </c>
      <c r="I67">
        <v>5</v>
      </c>
      <c r="J67">
        <v>62462415</v>
      </c>
    </row>
    <row r="68" spans="1:10" x14ac:dyDescent="0.25">
      <c r="A68">
        <v>2014</v>
      </c>
      <c r="B68" t="s">
        <v>230</v>
      </c>
      <c r="C68" t="s">
        <v>45</v>
      </c>
      <c r="D68" t="s">
        <v>15</v>
      </c>
      <c r="E68" t="s">
        <v>3</v>
      </c>
      <c r="F68" t="s">
        <v>14</v>
      </c>
      <c r="G68" t="s">
        <v>5</v>
      </c>
      <c r="H68" t="s">
        <v>224</v>
      </c>
      <c r="I68">
        <v>6</v>
      </c>
      <c r="J68">
        <v>81310620</v>
      </c>
    </row>
    <row r="69" spans="1:10" x14ac:dyDescent="0.25">
      <c r="A69">
        <v>2014</v>
      </c>
      <c r="B69" t="s">
        <v>230</v>
      </c>
      <c r="C69" t="s">
        <v>45</v>
      </c>
      <c r="D69" t="s">
        <v>15</v>
      </c>
      <c r="E69" t="s">
        <v>3</v>
      </c>
      <c r="F69" t="s">
        <v>14</v>
      </c>
      <c r="G69" t="s">
        <v>6</v>
      </c>
      <c r="H69" t="s">
        <v>223</v>
      </c>
      <c r="I69">
        <v>5</v>
      </c>
      <c r="J69">
        <v>13923074.580000002</v>
      </c>
    </row>
    <row r="70" spans="1:10" x14ac:dyDescent="0.25">
      <c r="A70">
        <v>2014</v>
      </c>
      <c r="B70" t="s">
        <v>230</v>
      </c>
      <c r="C70" t="s">
        <v>45</v>
      </c>
      <c r="D70" t="s">
        <v>15</v>
      </c>
      <c r="E70" t="s">
        <v>3</v>
      </c>
      <c r="F70" t="s">
        <v>14</v>
      </c>
      <c r="G70" t="s">
        <v>6</v>
      </c>
      <c r="H70" t="s">
        <v>224</v>
      </c>
      <c r="I70">
        <v>6</v>
      </c>
      <c r="J70">
        <v>20683782</v>
      </c>
    </row>
    <row r="71" spans="1:10" x14ac:dyDescent="0.25">
      <c r="A71">
        <v>2014</v>
      </c>
      <c r="B71" t="s">
        <v>230</v>
      </c>
      <c r="C71" t="s">
        <v>45</v>
      </c>
      <c r="D71" t="s">
        <v>15</v>
      </c>
      <c r="E71" t="s">
        <v>10</v>
      </c>
      <c r="F71" t="s">
        <v>11</v>
      </c>
      <c r="G71" t="s">
        <v>9</v>
      </c>
      <c r="H71" t="s">
        <v>223</v>
      </c>
      <c r="I71">
        <v>22</v>
      </c>
      <c r="J71">
        <v>104844528</v>
      </c>
    </row>
    <row r="72" spans="1:10" x14ac:dyDescent="0.25">
      <c r="A72">
        <v>2014</v>
      </c>
      <c r="B72" t="s">
        <v>230</v>
      </c>
      <c r="C72" t="s">
        <v>45</v>
      </c>
      <c r="D72" t="s">
        <v>15</v>
      </c>
      <c r="E72" t="s">
        <v>10</v>
      </c>
      <c r="F72" t="s">
        <v>11</v>
      </c>
      <c r="G72" t="s">
        <v>9</v>
      </c>
      <c r="H72" t="s">
        <v>224</v>
      </c>
      <c r="I72">
        <v>26</v>
      </c>
      <c r="J72">
        <v>92361318</v>
      </c>
    </row>
    <row r="73" spans="1:10" x14ac:dyDescent="0.25">
      <c r="A73">
        <v>2014</v>
      </c>
      <c r="B73" t="s">
        <v>230</v>
      </c>
      <c r="C73" t="s">
        <v>45</v>
      </c>
      <c r="D73" t="s">
        <v>15</v>
      </c>
      <c r="E73" t="s">
        <v>10</v>
      </c>
      <c r="F73" t="s">
        <v>11</v>
      </c>
      <c r="G73" t="s">
        <v>6</v>
      </c>
      <c r="H73" t="s">
        <v>223</v>
      </c>
      <c r="I73">
        <v>102</v>
      </c>
      <c r="J73">
        <v>179317290</v>
      </c>
    </row>
    <row r="74" spans="1:10" x14ac:dyDescent="0.25">
      <c r="A74">
        <v>2014</v>
      </c>
      <c r="B74" t="s">
        <v>230</v>
      </c>
      <c r="C74" t="s">
        <v>45</v>
      </c>
      <c r="D74" t="s">
        <v>15</v>
      </c>
      <c r="E74" t="s">
        <v>10</v>
      </c>
      <c r="F74" t="s">
        <v>11</v>
      </c>
      <c r="G74" t="s">
        <v>6</v>
      </c>
      <c r="H74" t="s">
        <v>224</v>
      </c>
      <c r="I74">
        <v>210</v>
      </c>
      <c r="J74">
        <v>356348940</v>
      </c>
    </row>
    <row r="75" spans="1:10" x14ac:dyDescent="0.25">
      <c r="A75">
        <v>2014</v>
      </c>
      <c r="B75" t="s">
        <v>230</v>
      </c>
      <c r="C75" t="s">
        <v>45</v>
      </c>
      <c r="D75" t="s">
        <v>15</v>
      </c>
      <c r="E75" t="s">
        <v>10</v>
      </c>
      <c r="F75" t="s">
        <v>220</v>
      </c>
      <c r="G75" t="s">
        <v>5</v>
      </c>
      <c r="H75" t="s">
        <v>223</v>
      </c>
      <c r="I75">
        <v>23</v>
      </c>
      <c r="J75">
        <v>300522207.48568112</v>
      </c>
    </row>
    <row r="76" spans="1:10" x14ac:dyDescent="0.25">
      <c r="A76">
        <v>2014</v>
      </c>
      <c r="B76" t="s">
        <v>230</v>
      </c>
      <c r="C76" t="s">
        <v>45</v>
      </c>
      <c r="D76" t="s">
        <v>15</v>
      </c>
      <c r="E76" t="s">
        <v>10</v>
      </c>
      <c r="F76" t="s">
        <v>220</v>
      </c>
      <c r="G76" t="s">
        <v>5</v>
      </c>
      <c r="H76" t="s">
        <v>224</v>
      </c>
      <c r="I76">
        <v>20</v>
      </c>
      <c r="J76">
        <v>272586252.63699758</v>
      </c>
    </row>
    <row r="77" spans="1:10" x14ac:dyDescent="0.25">
      <c r="A77">
        <v>2014</v>
      </c>
      <c r="B77" t="s">
        <v>230</v>
      </c>
      <c r="C77" t="s">
        <v>45</v>
      </c>
      <c r="D77" t="s">
        <v>15</v>
      </c>
      <c r="E77" t="s">
        <v>10</v>
      </c>
      <c r="F77" t="s">
        <v>220</v>
      </c>
      <c r="G77" t="s">
        <v>9</v>
      </c>
      <c r="H77" t="s">
        <v>223</v>
      </c>
      <c r="I77">
        <v>10</v>
      </c>
      <c r="J77">
        <v>40426005.46130535</v>
      </c>
    </row>
    <row r="78" spans="1:10" x14ac:dyDescent="0.25">
      <c r="A78">
        <v>2014</v>
      </c>
      <c r="B78" t="s">
        <v>230</v>
      </c>
      <c r="C78" t="s">
        <v>45</v>
      </c>
      <c r="D78" t="s">
        <v>15</v>
      </c>
      <c r="E78" t="s">
        <v>10</v>
      </c>
      <c r="F78" t="s">
        <v>220</v>
      </c>
      <c r="G78" t="s">
        <v>9</v>
      </c>
      <c r="H78" t="s">
        <v>224</v>
      </c>
      <c r="I78">
        <v>20</v>
      </c>
      <c r="J78">
        <v>94129096.902429447</v>
      </c>
    </row>
    <row r="79" spans="1:10" x14ac:dyDescent="0.25">
      <c r="A79">
        <v>2014</v>
      </c>
      <c r="B79" t="s">
        <v>230</v>
      </c>
      <c r="C79" t="s">
        <v>45</v>
      </c>
      <c r="D79" t="s">
        <v>15</v>
      </c>
      <c r="E79" t="s">
        <v>10</v>
      </c>
      <c r="F79" t="s">
        <v>220</v>
      </c>
      <c r="G79" t="s">
        <v>6</v>
      </c>
      <c r="H79" t="s">
        <v>223</v>
      </c>
      <c r="I79">
        <v>11</v>
      </c>
      <c r="J79">
        <v>33714430.887569129</v>
      </c>
    </row>
    <row r="80" spans="1:10" x14ac:dyDescent="0.25">
      <c r="A80">
        <v>2014</v>
      </c>
      <c r="B80" t="s">
        <v>230</v>
      </c>
      <c r="C80" t="s">
        <v>45</v>
      </c>
      <c r="D80" t="s">
        <v>15</v>
      </c>
      <c r="E80" t="s">
        <v>10</v>
      </c>
      <c r="F80" t="s">
        <v>220</v>
      </c>
      <c r="G80" t="s">
        <v>6</v>
      </c>
      <c r="H80" t="s">
        <v>224</v>
      </c>
      <c r="I80">
        <v>39</v>
      </c>
      <c r="J80">
        <v>120658260.69152555</v>
      </c>
    </row>
    <row r="81" spans="1:10" x14ac:dyDescent="0.25">
      <c r="A81">
        <v>2014</v>
      </c>
      <c r="B81" t="s">
        <v>230</v>
      </c>
      <c r="C81" t="s">
        <v>45</v>
      </c>
      <c r="D81" t="s">
        <v>17</v>
      </c>
      <c r="E81" t="s">
        <v>3</v>
      </c>
      <c r="F81" t="s">
        <v>4</v>
      </c>
      <c r="G81" t="s">
        <v>5</v>
      </c>
      <c r="H81" t="s">
        <v>223</v>
      </c>
      <c r="I81">
        <v>45</v>
      </c>
      <c r="J81">
        <v>647896086.60000002</v>
      </c>
    </row>
    <row r="82" spans="1:10" x14ac:dyDescent="0.25">
      <c r="A82">
        <v>2014</v>
      </c>
      <c r="B82" t="s">
        <v>230</v>
      </c>
      <c r="C82" t="s">
        <v>45</v>
      </c>
      <c r="D82" t="s">
        <v>17</v>
      </c>
      <c r="E82" t="s">
        <v>3</v>
      </c>
      <c r="F82" t="s">
        <v>4</v>
      </c>
      <c r="G82" t="s">
        <v>5</v>
      </c>
      <c r="H82" t="s">
        <v>224</v>
      </c>
      <c r="I82">
        <v>30</v>
      </c>
      <c r="J82">
        <v>438108581.25</v>
      </c>
    </row>
    <row r="83" spans="1:10" x14ac:dyDescent="0.25">
      <c r="A83">
        <v>2014</v>
      </c>
      <c r="B83" t="s">
        <v>230</v>
      </c>
      <c r="C83" t="s">
        <v>45</v>
      </c>
      <c r="D83" t="s">
        <v>17</v>
      </c>
      <c r="E83" t="s">
        <v>3</v>
      </c>
      <c r="F83" t="s">
        <v>4</v>
      </c>
      <c r="G83" t="s">
        <v>9</v>
      </c>
      <c r="H83" t="s">
        <v>223</v>
      </c>
      <c r="I83">
        <v>124</v>
      </c>
      <c r="J83">
        <v>956747497.98508584</v>
      </c>
    </row>
    <row r="84" spans="1:10" x14ac:dyDescent="0.25">
      <c r="A84">
        <v>2014</v>
      </c>
      <c r="B84" t="s">
        <v>230</v>
      </c>
      <c r="C84" t="s">
        <v>45</v>
      </c>
      <c r="D84" t="s">
        <v>17</v>
      </c>
      <c r="E84" t="s">
        <v>3</v>
      </c>
      <c r="F84" t="s">
        <v>4</v>
      </c>
      <c r="G84" t="s">
        <v>9</v>
      </c>
      <c r="H84" t="s">
        <v>224</v>
      </c>
      <c r="I84">
        <v>78</v>
      </c>
      <c r="J84">
        <v>577474467.87310779</v>
      </c>
    </row>
    <row r="85" spans="1:10" x14ac:dyDescent="0.25">
      <c r="A85">
        <v>2014</v>
      </c>
      <c r="B85" t="s">
        <v>230</v>
      </c>
      <c r="C85" t="s">
        <v>45</v>
      </c>
      <c r="D85" t="s">
        <v>17</v>
      </c>
      <c r="E85" t="s">
        <v>3</v>
      </c>
      <c r="F85" t="s">
        <v>4</v>
      </c>
      <c r="G85" t="s">
        <v>12</v>
      </c>
      <c r="H85" t="s">
        <v>223</v>
      </c>
      <c r="I85">
        <v>13</v>
      </c>
      <c r="J85">
        <v>58366727.25</v>
      </c>
    </row>
    <row r="86" spans="1:10" x14ac:dyDescent="0.25">
      <c r="A86">
        <v>2014</v>
      </c>
      <c r="B86" t="s">
        <v>230</v>
      </c>
      <c r="C86" t="s">
        <v>45</v>
      </c>
      <c r="D86" t="s">
        <v>17</v>
      </c>
      <c r="E86" t="s">
        <v>3</v>
      </c>
      <c r="F86" t="s">
        <v>4</v>
      </c>
      <c r="G86" t="s">
        <v>12</v>
      </c>
      <c r="H86" t="s">
        <v>224</v>
      </c>
      <c r="I86">
        <v>21</v>
      </c>
      <c r="J86">
        <v>95113819.862068981</v>
      </c>
    </row>
    <row r="87" spans="1:10" x14ac:dyDescent="0.25">
      <c r="A87">
        <v>2014</v>
      </c>
      <c r="B87" t="s">
        <v>230</v>
      </c>
      <c r="C87" t="s">
        <v>45</v>
      </c>
      <c r="D87" t="s">
        <v>17</v>
      </c>
      <c r="E87" t="s">
        <v>3</v>
      </c>
      <c r="F87" t="s">
        <v>4</v>
      </c>
      <c r="G87" t="s">
        <v>6</v>
      </c>
      <c r="H87" t="s">
        <v>223</v>
      </c>
      <c r="I87">
        <v>14</v>
      </c>
      <c r="J87">
        <v>37839168.863999993</v>
      </c>
    </row>
    <row r="88" spans="1:10" x14ac:dyDescent="0.25">
      <c r="A88">
        <v>2014</v>
      </c>
      <c r="B88" t="s">
        <v>230</v>
      </c>
      <c r="C88" t="s">
        <v>45</v>
      </c>
      <c r="D88" t="s">
        <v>17</v>
      </c>
      <c r="E88" t="s">
        <v>3</v>
      </c>
      <c r="F88" t="s">
        <v>4</v>
      </c>
      <c r="G88" t="s">
        <v>6</v>
      </c>
      <c r="H88" t="s">
        <v>224</v>
      </c>
      <c r="I88">
        <v>28</v>
      </c>
      <c r="J88">
        <v>71197130.426470593</v>
      </c>
    </row>
    <row r="89" spans="1:10" x14ac:dyDescent="0.25">
      <c r="A89">
        <v>2014</v>
      </c>
      <c r="B89" t="s">
        <v>230</v>
      </c>
      <c r="C89" t="s">
        <v>45</v>
      </c>
      <c r="D89" t="s">
        <v>17</v>
      </c>
      <c r="E89" t="s">
        <v>3</v>
      </c>
      <c r="F89" t="s">
        <v>4</v>
      </c>
      <c r="G89" t="s">
        <v>7</v>
      </c>
      <c r="H89" t="s">
        <v>223</v>
      </c>
      <c r="I89">
        <v>4</v>
      </c>
      <c r="J89">
        <v>8418572.8111888096</v>
      </c>
    </row>
    <row r="90" spans="1:10" x14ac:dyDescent="0.25">
      <c r="A90">
        <v>2014</v>
      </c>
      <c r="B90" t="s">
        <v>230</v>
      </c>
      <c r="C90" t="s">
        <v>45</v>
      </c>
      <c r="D90" t="s">
        <v>17</v>
      </c>
      <c r="E90" t="s">
        <v>3</v>
      </c>
      <c r="F90" t="s">
        <v>4</v>
      </c>
      <c r="G90" t="s">
        <v>7</v>
      </c>
      <c r="H90" t="s">
        <v>224</v>
      </c>
      <c r="I90">
        <v>1</v>
      </c>
      <c r="J90">
        <v>1629643.6363636362</v>
      </c>
    </row>
    <row r="91" spans="1:10" x14ac:dyDescent="0.25">
      <c r="A91">
        <v>2014</v>
      </c>
      <c r="B91" t="s">
        <v>230</v>
      </c>
      <c r="C91" t="s">
        <v>45</v>
      </c>
      <c r="D91" t="s">
        <v>17</v>
      </c>
      <c r="E91" t="s">
        <v>3</v>
      </c>
      <c r="F91" t="s">
        <v>8</v>
      </c>
      <c r="G91" t="s">
        <v>9</v>
      </c>
      <c r="H91" t="s">
        <v>223</v>
      </c>
      <c r="I91">
        <v>499</v>
      </c>
      <c r="J91">
        <v>3816881896.4291129</v>
      </c>
    </row>
    <row r="92" spans="1:10" x14ac:dyDescent="0.25">
      <c r="A92">
        <v>2014</v>
      </c>
      <c r="B92" t="s">
        <v>230</v>
      </c>
      <c r="C92" t="s">
        <v>45</v>
      </c>
      <c r="D92" t="s">
        <v>17</v>
      </c>
      <c r="E92" t="s">
        <v>3</v>
      </c>
      <c r="F92" t="s">
        <v>8</v>
      </c>
      <c r="G92" t="s">
        <v>9</v>
      </c>
      <c r="H92" t="s">
        <v>224</v>
      </c>
      <c r="I92">
        <v>522</v>
      </c>
      <c r="J92">
        <v>3804914557.2445765</v>
      </c>
    </row>
    <row r="93" spans="1:10" x14ac:dyDescent="0.25">
      <c r="A93">
        <v>2014</v>
      </c>
      <c r="B93" t="s">
        <v>230</v>
      </c>
      <c r="C93" t="s">
        <v>45</v>
      </c>
      <c r="D93" t="s">
        <v>17</v>
      </c>
      <c r="E93" t="s">
        <v>3</v>
      </c>
      <c r="F93" t="s">
        <v>8</v>
      </c>
      <c r="G93" t="s">
        <v>12</v>
      </c>
      <c r="H93" t="s">
        <v>223</v>
      </c>
      <c r="I93">
        <v>57</v>
      </c>
      <c r="J93">
        <v>255915650.25</v>
      </c>
    </row>
    <row r="94" spans="1:10" x14ac:dyDescent="0.25">
      <c r="A94">
        <v>2014</v>
      </c>
      <c r="B94" t="s">
        <v>230</v>
      </c>
      <c r="C94" t="s">
        <v>45</v>
      </c>
      <c r="D94" t="s">
        <v>17</v>
      </c>
      <c r="E94" t="s">
        <v>3</v>
      </c>
      <c r="F94" t="s">
        <v>8</v>
      </c>
      <c r="G94" t="s">
        <v>12</v>
      </c>
      <c r="H94" t="s">
        <v>224</v>
      </c>
      <c r="I94">
        <v>69</v>
      </c>
      <c r="J94">
        <v>312516836.68965518</v>
      </c>
    </row>
    <row r="95" spans="1:10" x14ac:dyDescent="0.25">
      <c r="A95">
        <v>2014</v>
      </c>
      <c r="B95" t="s">
        <v>230</v>
      </c>
      <c r="C95" t="s">
        <v>45</v>
      </c>
      <c r="D95" t="s">
        <v>17</v>
      </c>
      <c r="E95" t="s">
        <v>3</v>
      </c>
      <c r="F95" t="s">
        <v>8</v>
      </c>
      <c r="G95" t="s">
        <v>6</v>
      </c>
      <c r="H95" t="s">
        <v>223</v>
      </c>
      <c r="I95">
        <v>112</v>
      </c>
      <c r="J95">
        <v>302713350.912</v>
      </c>
    </row>
    <row r="96" spans="1:10" x14ac:dyDescent="0.25">
      <c r="A96">
        <v>2014</v>
      </c>
      <c r="B96" t="s">
        <v>230</v>
      </c>
      <c r="C96" t="s">
        <v>45</v>
      </c>
      <c r="D96" t="s">
        <v>17</v>
      </c>
      <c r="E96" t="s">
        <v>3</v>
      </c>
      <c r="F96" t="s">
        <v>8</v>
      </c>
      <c r="G96" t="s">
        <v>6</v>
      </c>
      <c r="H96" t="s">
        <v>224</v>
      </c>
      <c r="I96">
        <v>248</v>
      </c>
      <c r="J96">
        <v>630603155.20588231</v>
      </c>
    </row>
    <row r="97" spans="1:10" x14ac:dyDescent="0.25">
      <c r="A97">
        <v>2014</v>
      </c>
      <c r="B97" t="s">
        <v>230</v>
      </c>
      <c r="C97" t="s">
        <v>45</v>
      </c>
      <c r="D97" t="s">
        <v>17</v>
      </c>
      <c r="E97" t="s">
        <v>3</v>
      </c>
      <c r="F97" t="s">
        <v>8</v>
      </c>
      <c r="G97" t="s">
        <v>7</v>
      </c>
      <c r="H97" t="s">
        <v>223</v>
      </c>
      <c r="I97">
        <v>139</v>
      </c>
      <c r="J97">
        <v>292545405.18881112</v>
      </c>
    </row>
    <row r="98" spans="1:10" x14ac:dyDescent="0.25">
      <c r="A98">
        <v>2014</v>
      </c>
      <c r="B98" t="s">
        <v>230</v>
      </c>
      <c r="C98" t="s">
        <v>45</v>
      </c>
      <c r="D98" t="s">
        <v>17</v>
      </c>
      <c r="E98" t="s">
        <v>3</v>
      </c>
      <c r="F98" t="s">
        <v>8</v>
      </c>
      <c r="G98" t="s">
        <v>7</v>
      </c>
      <c r="H98" t="s">
        <v>224</v>
      </c>
      <c r="I98">
        <v>10</v>
      </c>
      <c r="J98">
        <v>16296436.363636363</v>
      </c>
    </row>
    <row r="99" spans="1:10" x14ac:dyDescent="0.25">
      <c r="A99">
        <v>2014</v>
      </c>
      <c r="B99" t="s">
        <v>230</v>
      </c>
      <c r="C99" t="s">
        <v>45</v>
      </c>
      <c r="D99" t="s">
        <v>17</v>
      </c>
      <c r="E99" t="s">
        <v>10</v>
      </c>
      <c r="F99" t="s">
        <v>11</v>
      </c>
      <c r="G99" t="s">
        <v>9</v>
      </c>
      <c r="H99" t="s">
        <v>223</v>
      </c>
      <c r="I99">
        <v>8</v>
      </c>
      <c r="J99">
        <v>43753482</v>
      </c>
    </row>
    <row r="100" spans="1:10" x14ac:dyDescent="0.25">
      <c r="A100">
        <v>2014</v>
      </c>
      <c r="B100" t="s">
        <v>230</v>
      </c>
      <c r="C100" t="s">
        <v>45</v>
      </c>
      <c r="D100" t="s">
        <v>17</v>
      </c>
      <c r="E100" t="s">
        <v>10</v>
      </c>
      <c r="F100" t="s">
        <v>11</v>
      </c>
      <c r="G100" t="s">
        <v>9</v>
      </c>
      <c r="H100" t="s">
        <v>224</v>
      </c>
      <c r="I100">
        <v>2</v>
      </c>
      <c r="J100">
        <v>8261121</v>
      </c>
    </row>
    <row r="101" spans="1:10" x14ac:dyDescent="0.25">
      <c r="A101">
        <v>2014</v>
      </c>
      <c r="B101" t="s">
        <v>230</v>
      </c>
      <c r="C101" t="s">
        <v>45</v>
      </c>
      <c r="D101" t="s">
        <v>17</v>
      </c>
      <c r="E101" t="s">
        <v>10</v>
      </c>
      <c r="F101" t="s">
        <v>11</v>
      </c>
      <c r="G101" t="s">
        <v>12</v>
      </c>
      <c r="H101" t="s">
        <v>223</v>
      </c>
      <c r="I101">
        <v>1</v>
      </c>
      <c r="J101">
        <v>2499999</v>
      </c>
    </row>
    <row r="102" spans="1:10" x14ac:dyDescent="0.25">
      <c r="A102">
        <v>2014</v>
      </c>
      <c r="B102" t="s">
        <v>230</v>
      </c>
      <c r="C102" t="s">
        <v>45</v>
      </c>
      <c r="D102" t="s">
        <v>17</v>
      </c>
      <c r="E102" t="s">
        <v>10</v>
      </c>
      <c r="F102" t="s">
        <v>11</v>
      </c>
      <c r="G102" t="s">
        <v>6</v>
      </c>
      <c r="H102" t="s">
        <v>224</v>
      </c>
      <c r="I102">
        <v>1</v>
      </c>
      <c r="J102">
        <v>2835000</v>
      </c>
    </row>
    <row r="103" spans="1:10" x14ac:dyDescent="0.25">
      <c r="A103">
        <v>2014</v>
      </c>
      <c r="B103" t="s">
        <v>230</v>
      </c>
      <c r="C103" t="s">
        <v>45</v>
      </c>
      <c r="D103" t="s">
        <v>18</v>
      </c>
      <c r="E103" t="s">
        <v>3</v>
      </c>
      <c r="F103" t="s">
        <v>4</v>
      </c>
      <c r="G103" t="s">
        <v>5</v>
      </c>
      <c r="H103" t="s">
        <v>223</v>
      </c>
      <c r="I103">
        <v>190</v>
      </c>
      <c r="J103">
        <v>1989295669.1707106</v>
      </c>
    </row>
    <row r="104" spans="1:10" x14ac:dyDescent="0.25">
      <c r="A104">
        <v>2014</v>
      </c>
      <c r="B104" t="s">
        <v>230</v>
      </c>
      <c r="C104" t="s">
        <v>45</v>
      </c>
      <c r="D104" t="s">
        <v>18</v>
      </c>
      <c r="E104" t="s">
        <v>3</v>
      </c>
      <c r="F104" t="s">
        <v>4</v>
      </c>
      <c r="G104" t="s">
        <v>5</v>
      </c>
      <c r="H104" t="s">
        <v>224</v>
      </c>
      <c r="I104">
        <v>101</v>
      </c>
      <c r="J104">
        <v>977848169.85916889</v>
      </c>
    </row>
    <row r="105" spans="1:10" x14ac:dyDescent="0.25">
      <c r="A105">
        <v>2014</v>
      </c>
      <c r="B105" t="s">
        <v>230</v>
      </c>
      <c r="C105" t="s">
        <v>45</v>
      </c>
      <c r="D105" t="s">
        <v>18</v>
      </c>
      <c r="E105" t="s">
        <v>3</v>
      </c>
      <c r="F105" t="s">
        <v>4</v>
      </c>
      <c r="G105" t="s">
        <v>9</v>
      </c>
      <c r="H105" t="s">
        <v>223</v>
      </c>
      <c r="I105">
        <v>194</v>
      </c>
      <c r="J105">
        <v>1199468461.5050528</v>
      </c>
    </row>
    <row r="106" spans="1:10" x14ac:dyDescent="0.25">
      <c r="A106">
        <v>2014</v>
      </c>
      <c r="B106" t="s">
        <v>230</v>
      </c>
      <c r="C106" t="s">
        <v>45</v>
      </c>
      <c r="D106" t="s">
        <v>18</v>
      </c>
      <c r="E106" t="s">
        <v>3</v>
      </c>
      <c r="F106" t="s">
        <v>4</v>
      </c>
      <c r="G106" t="s">
        <v>9</v>
      </c>
      <c r="H106" t="s">
        <v>224</v>
      </c>
      <c r="I106">
        <v>116</v>
      </c>
      <c r="J106">
        <v>666925893.26912332</v>
      </c>
    </row>
    <row r="107" spans="1:10" x14ac:dyDescent="0.25">
      <c r="A107">
        <v>2014</v>
      </c>
      <c r="B107" t="s">
        <v>230</v>
      </c>
      <c r="C107" t="s">
        <v>45</v>
      </c>
      <c r="D107" t="s">
        <v>18</v>
      </c>
      <c r="E107" t="s">
        <v>3</v>
      </c>
      <c r="F107" t="s">
        <v>4</v>
      </c>
      <c r="G107" t="s">
        <v>12</v>
      </c>
      <c r="H107" t="s">
        <v>223</v>
      </c>
      <c r="I107">
        <v>24</v>
      </c>
      <c r="J107">
        <v>81024420.155041993</v>
      </c>
    </row>
    <row r="108" spans="1:10" x14ac:dyDescent="0.25">
      <c r="A108">
        <v>2014</v>
      </c>
      <c r="B108" t="s">
        <v>230</v>
      </c>
      <c r="C108" t="s">
        <v>45</v>
      </c>
      <c r="D108" t="s">
        <v>18</v>
      </c>
      <c r="E108" t="s">
        <v>3</v>
      </c>
      <c r="F108" t="s">
        <v>4</v>
      </c>
      <c r="G108" t="s">
        <v>12</v>
      </c>
      <c r="H108" t="s">
        <v>224</v>
      </c>
      <c r="I108">
        <v>22</v>
      </c>
      <c r="J108">
        <v>65825389.880270556</v>
      </c>
    </row>
    <row r="109" spans="1:10" x14ac:dyDescent="0.25">
      <c r="A109">
        <v>2014</v>
      </c>
      <c r="B109" t="s">
        <v>230</v>
      </c>
      <c r="C109" t="s">
        <v>45</v>
      </c>
      <c r="D109" t="s">
        <v>18</v>
      </c>
      <c r="E109" t="s">
        <v>3</v>
      </c>
      <c r="F109" t="s">
        <v>4</v>
      </c>
      <c r="G109" t="s">
        <v>6</v>
      </c>
      <c r="H109" t="s">
        <v>223</v>
      </c>
      <c r="I109">
        <v>71</v>
      </c>
      <c r="J109">
        <v>147120238.66215986</v>
      </c>
    </row>
    <row r="110" spans="1:10" x14ac:dyDescent="0.25">
      <c r="A110">
        <v>2014</v>
      </c>
      <c r="B110" t="s">
        <v>230</v>
      </c>
      <c r="C110" t="s">
        <v>45</v>
      </c>
      <c r="D110" t="s">
        <v>18</v>
      </c>
      <c r="E110" t="s">
        <v>3</v>
      </c>
      <c r="F110" t="s">
        <v>4</v>
      </c>
      <c r="G110" t="s">
        <v>6</v>
      </c>
      <c r="H110" t="s">
        <v>224</v>
      </c>
      <c r="I110">
        <v>109</v>
      </c>
      <c r="J110">
        <v>230820728.10704741</v>
      </c>
    </row>
    <row r="111" spans="1:10" x14ac:dyDescent="0.25">
      <c r="A111">
        <v>2014</v>
      </c>
      <c r="B111" t="s">
        <v>230</v>
      </c>
      <c r="C111" t="s">
        <v>45</v>
      </c>
      <c r="D111" t="s">
        <v>18</v>
      </c>
      <c r="E111" t="s">
        <v>3</v>
      </c>
      <c r="F111" t="s">
        <v>4</v>
      </c>
      <c r="G111" t="s">
        <v>7</v>
      </c>
      <c r="H111" t="s">
        <v>223</v>
      </c>
      <c r="I111">
        <v>68</v>
      </c>
      <c r="J111">
        <v>106737866.14700262</v>
      </c>
    </row>
    <row r="112" spans="1:10" x14ac:dyDescent="0.25">
      <c r="A112">
        <v>2014</v>
      </c>
      <c r="B112" t="s">
        <v>230</v>
      </c>
      <c r="C112" t="s">
        <v>45</v>
      </c>
      <c r="D112" t="s">
        <v>18</v>
      </c>
      <c r="E112" t="s">
        <v>3</v>
      </c>
      <c r="F112" t="s">
        <v>4</v>
      </c>
      <c r="G112" t="s">
        <v>7</v>
      </c>
      <c r="H112" t="s">
        <v>224</v>
      </c>
      <c r="I112">
        <v>5</v>
      </c>
      <c r="J112">
        <v>7679428.9866500003</v>
      </c>
    </row>
    <row r="113" spans="1:10" x14ac:dyDescent="0.25">
      <c r="A113">
        <v>2014</v>
      </c>
      <c r="B113" t="s">
        <v>230</v>
      </c>
      <c r="C113" t="s">
        <v>45</v>
      </c>
      <c r="D113" t="s">
        <v>18</v>
      </c>
      <c r="E113" t="s">
        <v>3</v>
      </c>
      <c r="F113" t="s">
        <v>8</v>
      </c>
      <c r="G113" t="s">
        <v>5</v>
      </c>
      <c r="H113" t="s">
        <v>224</v>
      </c>
      <c r="I113">
        <v>1</v>
      </c>
      <c r="J113">
        <v>7381284.3161024991</v>
      </c>
    </row>
    <row r="114" spans="1:10" x14ac:dyDescent="0.25">
      <c r="A114">
        <v>2014</v>
      </c>
      <c r="B114" t="s">
        <v>230</v>
      </c>
      <c r="C114" t="s">
        <v>45</v>
      </c>
      <c r="D114" t="s">
        <v>18</v>
      </c>
      <c r="E114" t="s">
        <v>3</v>
      </c>
      <c r="F114" t="s">
        <v>8</v>
      </c>
      <c r="G114" t="s">
        <v>9</v>
      </c>
      <c r="H114" t="s">
        <v>223</v>
      </c>
      <c r="I114">
        <v>806</v>
      </c>
      <c r="J114">
        <v>5077322885.472867</v>
      </c>
    </row>
    <row r="115" spans="1:10" x14ac:dyDescent="0.25">
      <c r="A115">
        <v>2014</v>
      </c>
      <c r="B115" t="s">
        <v>230</v>
      </c>
      <c r="C115" t="s">
        <v>45</v>
      </c>
      <c r="D115" t="s">
        <v>18</v>
      </c>
      <c r="E115" t="s">
        <v>3</v>
      </c>
      <c r="F115" t="s">
        <v>8</v>
      </c>
      <c r="G115" t="s">
        <v>9</v>
      </c>
      <c r="H115" t="s">
        <v>224</v>
      </c>
      <c r="I115">
        <v>898</v>
      </c>
      <c r="J115">
        <v>5291477765.2560606</v>
      </c>
    </row>
    <row r="116" spans="1:10" x14ac:dyDescent="0.25">
      <c r="A116">
        <v>2014</v>
      </c>
      <c r="B116" t="s">
        <v>230</v>
      </c>
      <c r="C116" t="s">
        <v>45</v>
      </c>
      <c r="D116" t="s">
        <v>18</v>
      </c>
      <c r="E116" t="s">
        <v>3</v>
      </c>
      <c r="F116" t="s">
        <v>8</v>
      </c>
      <c r="G116" t="s">
        <v>12</v>
      </c>
      <c r="H116" t="s">
        <v>223</v>
      </c>
      <c r="I116">
        <v>85</v>
      </c>
      <c r="J116">
        <v>264434998.82618797</v>
      </c>
    </row>
    <row r="117" spans="1:10" x14ac:dyDescent="0.25">
      <c r="A117">
        <v>2014</v>
      </c>
      <c r="B117" t="s">
        <v>230</v>
      </c>
      <c r="C117" t="s">
        <v>45</v>
      </c>
      <c r="D117" t="s">
        <v>18</v>
      </c>
      <c r="E117" t="s">
        <v>3</v>
      </c>
      <c r="F117" t="s">
        <v>8</v>
      </c>
      <c r="G117" t="s">
        <v>12</v>
      </c>
      <c r="H117" t="s">
        <v>224</v>
      </c>
      <c r="I117">
        <v>123</v>
      </c>
      <c r="J117">
        <v>368817402.9627977</v>
      </c>
    </row>
    <row r="118" spans="1:10" x14ac:dyDescent="0.25">
      <c r="A118">
        <v>2014</v>
      </c>
      <c r="B118" t="s">
        <v>230</v>
      </c>
      <c r="C118" t="s">
        <v>45</v>
      </c>
      <c r="D118" t="s">
        <v>18</v>
      </c>
      <c r="E118" t="s">
        <v>3</v>
      </c>
      <c r="F118" t="s">
        <v>8</v>
      </c>
      <c r="G118" t="s">
        <v>6</v>
      </c>
      <c r="H118" t="s">
        <v>223</v>
      </c>
      <c r="I118">
        <v>367</v>
      </c>
      <c r="J118">
        <v>774694153.30704117</v>
      </c>
    </row>
    <row r="119" spans="1:10" x14ac:dyDescent="0.25">
      <c r="A119">
        <v>2014</v>
      </c>
      <c r="B119" t="s">
        <v>230</v>
      </c>
      <c r="C119" t="s">
        <v>45</v>
      </c>
      <c r="D119" t="s">
        <v>18</v>
      </c>
      <c r="E119" t="s">
        <v>3</v>
      </c>
      <c r="F119" t="s">
        <v>8</v>
      </c>
      <c r="G119" t="s">
        <v>6</v>
      </c>
      <c r="H119" t="s">
        <v>224</v>
      </c>
      <c r="I119">
        <v>664</v>
      </c>
      <c r="J119">
        <v>1405094728.0671461</v>
      </c>
    </row>
    <row r="120" spans="1:10" x14ac:dyDescent="0.25">
      <c r="A120">
        <v>2014</v>
      </c>
      <c r="B120" t="s">
        <v>230</v>
      </c>
      <c r="C120" t="s">
        <v>45</v>
      </c>
      <c r="D120" t="s">
        <v>18</v>
      </c>
      <c r="E120" t="s">
        <v>3</v>
      </c>
      <c r="F120" t="s">
        <v>8</v>
      </c>
      <c r="G120" t="s">
        <v>7</v>
      </c>
      <c r="H120" t="s">
        <v>223</v>
      </c>
      <c r="I120">
        <v>207</v>
      </c>
      <c r="J120">
        <v>331545182.99027002</v>
      </c>
    </row>
    <row r="121" spans="1:10" x14ac:dyDescent="0.25">
      <c r="A121">
        <v>2014</v>
      </c>
      <c r="B121" t="s">
        <v>230</v>
      </c>
      <c r="C121" t="s">
        <v>45</v>
      </c>
      <c r="D121" t="s">
        <v>18</v>
      </c>
      <c r="E121" t="s">
        <v>3</v>
      </c>
      <c r="F121" t="s">
        <v>8</v>
      </c>
      <c r="G121" t="s">
        <v>7</v>
      </c>
      <c r="H121" t="s">
        <v>224</v>
      </c>
      <c r="I121">
        <v>39</v>
      </c>
      <c r="J121">
        <v>59860216.038308531</v>
      </c>
    </row>
    <row r="122" spans="1:10" x14ac:dyDescent="0.25">
      <c r="A122">
        <v>2014</v>
      </c>
      <c r="B122" t="s">
        <v>230</v>
      </c>
      <c r="C122" t="s">
        <v>45</v>
      </c>
      <c r="D122" t="s">
        <v>18</v>
      </c>
      <c r="E122" t="s">
        <v>3</v>
      </c>
      <c r="F122" t="s">
        <v>14</v>
      </c>
      <c r="G122" t="s">
        <v>5</v>
      </c>
      <c r="H122" t="s">
        <v>223</v>
      </c>
      <c r="I122">
        <v>8</v>
      </c>
      <c r="J122">
        <v>67521740.163335502</v>
      </c>
    </row>
    <row r="123" spans="1:10" x14ac:dyDescent="0.25">
      <c r="A123">
        <v>2014</v>
      </c>
      <c r="B123" t="s">
        <v>230</v>
      </c>
      <c r="C123" t="s">
        <v>45</v>
      </c>
      <c r="D123" t="s">
        <v>18</v>
      </c>
      <c r="E123" t="s">
        <v>3</v>
      </c>
      <c r="F123" t="s">
        <v>14</v>
      </c>
      <c r="G123" t="s">
        <v>5</v>
      </c>
      <c r="H123" t="s">
        <v>224</v>
      </c>
      <c r="I123">
        <v>1</v>
      </c>
      <c r="J123">
        <v>8205772.1999999993</v>
      </c>
    </row>
    <row r="124" spans="1:10" x14ac:dyDescent="0.25">
      <c r="A124">
        <v>2014</v>
      </c>
      <c r="B124" t="s">
        <v>230</v>
      </c>
      <c r="C124" t="s">
        <v>45</v>
      </c>
      <c r="D124" t="s">
        <v>18</v>
      </c>
      <c r="E124" t="s">
        <v>3</v>
      </c>
      <c r="F124" t="s">
        <v>14</v>
      </c>
      <c r="G124" t="s">
        <v>9</v>
      </c>
      <c r="H124" t="s">
        <v>223</v>
      </c>
      <c r="I124">
        <v>2</v>
      </c>
      <c r="J124">
        <v>13018180.688165868</v>
      </c>
    </row>
    <row r="125" spans="1:10" x14ac:dyDescent="0.25">
      <c r="A125">
        <v>2014</v>
      </c>
      <c r="B125" t="s">
        <v>230</v>
      </c>
      <c r="C125" t="s">
        <v>45</v>
      </c>
      <c r="D125" t="s">
        <v>18</v>
      </c>
      <c r="E125" t="s">
        <v>3</v>
      </c>
      <c r="F125" t="s">
        <v>14</v>
      </c>
      <c r="G125" t="s">
        <v>9</v>
      </c>
      <c r="H125" t="s">
        <v>224</v>
      </c>
      <c r="I125">
        <v>1</v>
      </c>
      <c r="J125">
        <v>5703299.3579083765</v>
      </c>
    </row>
    <row r="126" spans="1:10" x14ac:dyDescent="0.25">
      <c r="A126">
        <v>2014</v>
      </c>
      <c r="B126" t="s">
        <v>230</v>
      </c>
      <c r="C126" t="s">
        <v>45</v>
      </c>
      <c r="D126" t="s">
        <v>18</v>
      </c>
      <c r="E126" t="s">
        <v>10</v>
      </c>
      <c r="F126" t="s">
        <v>11</v>
      </c>
      <c r="G126" t="s">
        <v>5</v>
      </c>
      <c r="H126" t="s">
        <v>223</v>
      </c>
      <c r="I126">
        <v>8</v>
      </c>
      <c r="J126">
        <v>129239998.95</v>
      </c>
    </row>
    <row r="127" spans="1:10" x14ac:dyDescent="0.25">
      <c r="A127">
        <v>2014</v>
      </c>
      <c r="B127" t="s">
        <v>230</v>
      </c>
      <c r="C127" t="s">
        <v>45</v>
      </c>
      <c r="D127" t="s">
        <v>18</v>
      </c>
      <c r="E127" t="s">
        <v>10</v>
      </c>
      <c r="F127" t="s">
        <v>11</v>
      </c>
      <c r="G127" t="s">
        <v>5</v>
      </c>
      <c r="H127" t="s">
        <v>224</v>
      </c>
      <c r="I127">
        <v>4</v>
      </c>
      <c r="J127">
        <v>62703132</v>
      </c>
    </row>
    <row r="128" spans="1:10" x14ac:dyDescent="0.25">
      <c r="A128">
        <v>2014</v>
      </c>
      <c r="B128" t="s">
        <v>230</v>
      </c>
      <c r="C128" t="s">
        <v>45</v>
      </c>
      <c r="D128" t="s">
        <v>18</v>
      </c>
      <c r="E128" t="s">
        <v>10</v>
      </c>
      <c r="F128" t="s">
        <v>11</v>
      </c>
      <c r="G128" t="s">
        <v>9</v>
      </c>
      <c r="H128" t="s">
        <v>223</v>
      </c>
      <c r="I128">
        <v>618</v>
      </c>
      <c r="J128">
        <v>2550750532.5</v>
      </c>
    </row>
    <row r="129" spans="1:10" x14ac:dyDescent="0.25">
      <c r="A129">
        <v>2014</v>
      </c>
      <c r="B129" t="s">
        <v>230</v>
      </c>
      <c r="C129" t="s">
        <v>45</v>
      </c>
      <c r="D129" t="s">
        <v>18</v>
      </c>
      <c r="E129" t="s">
        <v>10</v>
      </c>
      <c r="F129" t="s">
        <v>11</v>
      </c>
      <c r="G129" t="s">
        <v>9</v>
      </c>
      <c r="H129" t="s">
        <v>224</v>
      </c>
      <c r="I129">
        <v>686</v>
      </c>
      <c r="J129">
        <v>2571349884.75</v>
      </c>
    </row>
    <row r="130" spans="1:10" x14ac:dyDescent="0.25">
      <c r="A130">
        <v>2014</v>
      </c>
      <c r="B130" t="s">
        <v>230</v>
      </c>
      <c r="C130" t="s">
        <v>45</v>
      </c>
      <c r="D130" t="s">
        <v>18</v>
      </c>
      <c r="E130" t="s">
        <v>10</v>
      </c>
      <c r="F130" t="s">
        <v>11</v>
      </c>
      <c r="G130" t="s">
        <v>12</v>
      </c>
      <c r="H130" t="s">
        <v>223</v>
      </c>
      <c r="I130">
        <v>117</v>
      </c>
      <c r="J130">
        <v>338822090.85000002</v>
      </c>
    </row>
    <row r="131" spans="1:10" x14ac:dyDescent="0.25">
      <c r="A131">
        <v>2014</v>
      </c>
      <c r="B131" t="s">
        <v>230</v>
      </c>
      <c r="C131" t="s">
        <v>45</v>
      </c>
      <c r="D131" t="s">
        <v>18</v>
      </c>
      <c r="E131" t="s">
        <v>10</v>
      </c>
      <c r="F131" t="s">
        <v>11</v>
      </c>
      <c r="G131" t="s">
        <v>12</v>
      </c>
      <c r="H131" t="s">
        <v>224</v>
      </c>
      <c r="I131">
        <v>111</v>
      </c>
      <c r="J131">
        <v>293881671.29999995</v>
      </c>
    </row>
    <row r="132" spans="1:10" x14ac:dyDescent="0.25">
      <c r="A132">
        <v>2014</v>
      </c>
      <c r="B132" t="s">
        <v>230</v>
      </c>
      <c r="C132" t="s">
        <v>45</v>
      </c>
      <c r="D132" t="s">
        <v>18</v>
      </c>
      <c r="E132" t="s">
        <v>10</v>
      </c>
      <c r="F132" t="s">
        <v>11</v>
      </c>
      <c r="G132" t="s">
        <v>6</v>
      </c>
      <c r="H132" t="s">
        <v>223</v>
      </c>
      <c r="I132">
        <v>183</v>
      </c>
      <c r="J132">
        <v>310402942.79999995</v>
      </c>
    </row>
    <row r="133" spans="1:10" x14ac:dyDescent="0.25">
      <c r="A133">
        <v>2014</v>
      </c>
      <c r="B133" t="s">
        <v>230</v>
      </c>
      <c r="C133" t="s">
        <v>45</v>
      </c>
      <c r="D133" t="s">
        <v>18</v>
      </c>
      <c r="E133" t="s">
        <v>10</v>
      </c>
      <c r="F133" t="s">
        <v>11</v>
      </c>
      <c r="G133" t="s">
        <v>6</v>
      </c>
      <c r="H133" t="s">
        <v>224</v>
      </c>
      <c r="I133">
        <v>226</v>
      </c>
      <c r="J133">
        <v>349256409.30000001</v>
      </c>
    </row>
    <row r="134" spans="1:10" x14ac:dyDescent="0.25">
      <c r="A134">
        <v>2014</v>
      </c>
      <c r="B134" t="s">
        <v>230</v>
      </c>
      <c r="C134" t="s">
        <v>45</v>
      </c>
      <c r="D134" t="s">
        <v>18</v>
      </c>
      <c r="E134" t="s">
        <v>10</v>
      </c>
      <c r="F134" t="s">
        <v>11</v>
      </c>
      <c r="G134" t="s">
        <v>7</v>
      </c>
      <c r="H134" t="s">
        <v>223</v>
      </c>
      <c r="I134">
        <v>8</v>
      </c>
      <c r="J134">
        <v>9651416.0999999996</v>
      </c>
    </row>
    <row r="135" spans="1:10" x14ac:dyDescent="0.25">
      <c r="A135">
        <v>2014</v>
      </c>
      <c r="B135" t="s">
        <v>230</v>
      </c>
      <c r="C135" t="s">
        <v>45</v>
      </c>
      <c r="D135" t="s">
        <v>18</v>
      </c>
      <c r="E135" t="s">
        <v>10</v>
      </c>
      <c r="F135" t="s">
        <v>11</v>
      </c>
      <c r="G135" t="s">
        <v>7</v>
      </c>
      <c r="H135" t="s">
        <v>224</v>
      </c>
      <c r="I135">
        <v>6</v>
      </c>
      <c r="J135">
        <v>3993157.8</v>
      </c>
    </row>
    <row r="136" spans="1:10" x14ac:dyDescent="0.25">
      <c r="A136">
        <v>2014</v>
      </c>
      <c r="B136" t="s">
        <v>230</v>
      </c>
      <c r="C136" t="s">
        <v>45</v>
      </c>
      <c r="D136" t="s">
        <v>18</v>
      </c>
      <c r="E136" t="s">
        <v>10</v>
      </c>
      <c r="F136" t="s">
        <v>220</v>
      </c>
      <c r="G136" t="s">
        <v>9</v>
      </c>
      <c r="H136" t="s">
        <v>223</v>
      </c>
      <c r="I136">
        <v>11</v>
      </c>
      <c r="J136">
        <v>68394980.947274402</v>
      </c>
    </row>
    <row r="137" spans="1:10" x14ac:dyDescent="0.25">
      <c r="A137">
        <v>2014</v>
      </c>
      <c r="B137" t="s">
        <v>230</v>
      </c>
      <c r="C137" t="s">
        <v>45</v>
      </c>
      <c r="D137" t="s">
        <v>18</v>
      </c>
      <c r="E137" t="s">
        <v>10</v>
      </c>
      <c r="F137" t="s">
        <v>220</v>
      </c>
      <c r="G137" t="s">
        <v>9</v>
      </c>
      <c r="H137" t="s">
        <v>224</v>
      </c>
      <c r="I137">
        <v>10</v>
      </c>
      <c r="J137">
        <v>58404794.59533114</v>
      </c>
    </row>
    <row r="138" spans="1:10" x14ac:dyDescent="0.25">
      <c r="A138">
        <v>2014</v>
      </c>
      <c r="B138" t="s">
        <v>230</v>
      </c>
      <c r="C138" t="s">
        <v>45</v>
      </c>
      <c r="D138" t="s">
        <v>18</v>
      </c>
      <c r="E138" t="s">
        <v>10</v>
      </c>
      <c r="F138" t="s">
        <v>220</v>
      </c>
      <c r="G138" t="s">
        <v>12</v>
      </c>
      <c r="H138" t="s">
        <v>224</v>
      </c>
      <c r="I138">
        <v>2</v>
      </c>
      <c r="J138">
        <v>5158816.8025000002</v>
      </c>
    </row>
    <row r="139" spans="1:10" x14ac:dyDescent="0.25">
      <c r="A139">
        <v>2014</v>
      </c>
      <c r="B139" t="s">
        <v>230</v>
      </c>
      <c r="C139" t="s">
        <v>45</v>
      </c>
      <c r="D139" t="s">
        <v>18</v>
      </c>
      <c r="E139" t="s">
        <v>10</v>
      </c>
      <c r="F139" t="s">
        <v>220</v>
      </c>
      <c r="G139" t="s">
        <v>6</v>
      </c>
      <c r="H139" t="s">
        <v>223</v>
      </c>
      <c r="I139">
        <v>6</v>
      </c>
      <c r="J139">
        <v>12547509.864722745</v>
      </c>
    </row>
    <row r="140" spans="1:10" x14ac:dyDescent="0.25">
      <c r="A140">
        <v>2014</v>
      </c>
      <c r="B140" t="s">
        <v>230</v>
      </c>
      <c r="C140" t="s">
        <v>45</v>
      </c>
      <c r="D140" t="s">
        <v>18</v>
      </c>
      <c r="E140" t="s">
        <v>10</v>
      </c>
      <c r="F140" t="s">
        <v>220</v>
      </c>
      <c r="G140" t="s">
        <v>6</v>
      </c>
      <c r="H140" t="s">
        <v>224</v>
      </c>
      <c r="I140">
        <v>10</v>
      </c>
      <c r="J140">
        <v>22212960.27777873</v>
      </c>
    </row>
    <row r="141" spans="1:10" x14ac:dyDescent="0.25">
      <c r="A141">
        <v>2014</v>
      </c>
      <c r="B141" t="s">
        <v>230</v>
      </c>
      <c r="C141" t="s">
        <v>45</v>
      </c>
      <c r="D141" t="s">
        <v>18</v>
      </c>
      <c r="E141" t="s">
        <v>10</v>
      </c>
      <c r="F141" t="s">
        <v>220</v>
      </c>
      <c r="G141" t="s">
        <v>7</v>
      </c>
      <c r="H141" t="s">
        <v>223</v>
      </c>
      <c r="I141">
        <v>3</v>
      </c>
      <c r="J141">
        <v>5091139.709999999</v>
      </c>
    </row>
    <row r="142" spans="1:10" x14ac:dyDescent="0.25">
      <c r="A142">
        <v>2014</v>
      </c>
      <c r="B142" t="s">
        <v>230</v>
      </c>
      <c r="C142" t="s">
        <v>45</v>
      </c>
      <c r="D142" t="s">
        <v>18</v>
      </c>
      <c r="E142" t="s">
        <v>10</v>
      </c>
      <c r="F142" t="s">
        <v>220</v>
      </c>
      <c r="G142" t="s">
        <v>7</v>
      </c>
      <c r="H142" t="s">
        <v>224</v>
      </c>
      <c r="I142">
        <v>6</v>
      </c>
      <c r="J142">
        <v>10242132.994687501</v>
      </c>
    </row>
    <row r="143" spans="1:10" x14ac:dyDescent="0.25">
      <c r="A143">
        <v>2014</v>
      </c>
      <c r="B143" t="s">
        <v>230</v>
      </c>
      <c r="C143" t="s">
        <v>45</v>
      </c>
      <c r="D143" t="s">
        <v>18</v>
      </c>
      <c r="E143" t="s">
        <v>10</v>
      </c>
      <c r="F143" t="s">
        <v>14</v>
      </c>
      <c r="G143" t="s">
        <v>7</v>
      </c>
      <c r="H143" t="s">
        <v>223</v>
      </c>
      <c r="I143">
        <v>12</v>
      </c>
      <c r="J143">
        <v>14396283</v>
      </c>
    </row>
    <row r="144" spans="1:10" x14ac:dyDescent="0.25">
      <c r="A144">
        <v>2014</v>
      </c>
      <c r="B144" t="s">
        <v>230</v>
      </c>
      <c r="C144" t="s">
        <v>45</v>
      </c>
      <c r="D144" t="s">
        <v>19</v>
      </c>
      <c r="E144" t="s">
        <v>3</v>
      </c>
      <c r="F144" t="s">
        <v>4</v>
      </c>
      <c r="G144" t="s">
        <v>5</v>
      </c>
      <c r="H144" t="s">
        <v>223</v>
      </c>
      <c r="I144">
        <v>42</v>
      </c>
      <c r="J144">
        <v>376899396.24036032</v>
      </c>
    </row>
    <row r="145" spans="1:10" x14ac:dyDescent="0.25">
      <c r="A145">
        <v>2014</v>
      </c>
      <c r="B145" t="s">
        <v>230</v>
      </c>
      <c r="C145" t="s">
        <v>45</v>
      </c>
      <c r="D145" t="s">
        <v>19</v>
      </c>
      <c r="E145" t="s">
        <v>3</v>
      </c>
      <c r="F145" t="s">
        <v>4</v>
      </c>
      <c r="G145" t="s">
        <v>5</v>
      </c>
      <c r="H145" t="s">
        <v>224</v>
      </c>
      <c r="I145">
        <v>27</v>
      </c>
      <c r="J145">
        <v>189329399.50597873</v>
      </c>
    </row>
    <row r="146" spans="1:10" x14ac:dyDescent="0.25">
      <c r="A146">
        <v>2014</v>
      </c>
      <c r="B146" t="s">
        <v>230</v>
      </c>
      <c r="C146" t="s">
        <v>45</v>
      </c>
      <c r="D146" t="s">
        <v>19</v>
      </c>
      <c r="E146" t="s">
        <v>3</v>
      </c>
      <c r="F146" t="s">
        <v>4</v>
      </c>
      <c r="G146" t="s">
        <v>9</v>
      </c>
      <c r="H146" t="s">
        <v>223</v>
      </c>
      <c r="I146">
        <v>425</v>
      </c>
      <c r="J146">
        <v>3089276797.6639609</v>
      </c>
    </row>
    <row r="147" spans="1:10" x14ac:dyDescent="0.25">
      <c r="A147">
        <v>2014</v>
      </c>
      <c r="B147" t="s">
        <v>230</v>
      </c>
      <c r="C147" t="s">
        <v>45</v>
      </c>
      <c r="D147" t="s">
        <v>19</v>
      </c>
      <c r="E147" t="s">
        <v>3</v>
      </c>
      <c r="F147" t="s">
        <v>4</v>
      </c>
      <c r="G147" t="s">
        <v>9</v>
      </c>
      <c r="H147" t="s">
        <v>224</v>
      </c>
      <c r="I147">
        <v>106</v>
      </c>
      <c r="J147">
        <v>653456383.40081549</v>
      </c>
    </row>
    <row r="148" spans="1:10" x14ac:dyDescent="0.25">
      <c r="A148">
        <v>2014</v>
      </c>
      <c r="B148" t="s">
        <v>230</v>
      </c>
      <c r="C148" t="s">
        <v>45</v>
      </c>
      <c r="D148" t="s">
        <v>19</v>
      </c>
      <c r="E148" t="s">
        <v>3</v>
      </c>
      <c r="F148" t="s">
        <v>4</v>
      </c>
      <c r="G148" t="s">
        <v>12</v>
      </c>
      <c r="H148" t="s">
        <v>223</v>
      </c>
      <c r="I148">
        <v>2</v>
      </c>
      <c r="J148">
        <v>5527928.6391666662</v>
      </c>
    </row>
    <row r="149" spans="1:10" x14ac:dyDescent="0.25">
      <c r="A149">
        <v>2014</v>
      </c>
      <c r="B149" t="s">
        <v>230</v>
      </c>
      <c r="C149" t="s">
        <v>45</v>
      </c>
      <c r="D149" t="s">
        <v>19</v>
      </c>
      <c r="E149" t="s">
        <v>3</v>
      </c>
      <c r="F149" t="s">
        <v>4</v>
      </c>
      <c r="G149" t="s">
        <v>12</v>
      </c>
      <c r="H149" t="s">
        <v>224</v>
      </c>
      <c r="I149">
        <v>4</v>
      </c>
      <c r="J149">
        <v>15517510.87828167</v>
      </c>
    </row>
    <row r="150" spans="1:10" x14ac:dyDescent="0.25">
      <c r="A150">
        <v>2014</v>
      </c>
      <c r="B150" t="s">
        <v>230</v>
      </c>
      <c r="C150" t="s">
        <v>45</v>
      </c>
      <c r="D150" t="s">
        <v>19</v>
      </c>
      <c r="E150" t="s">
        <v>3</v>
      </c>
      <c r="F150" t="s">
        <v>4</v>
      </c>
      <c r="G150" t="s">
        <v>6</v>
      </c>
      <c r="H150" t="s">
        <v>223</v>
      </c>
      <c r="I150">
        <v>31</v>
      </c>
      <c r="J150">
        <v>76222278.498157844</v>
      </c>
    </row>
    <row r="151" spans="1:10" x14ac:dyDescent="0.25">
      <c r="A151">
        <v>2014</v>
      </c>
      <c r="B151" t="s">
        <v>230</v>
      </c>
      <c r="C151" t="s">
        <v>45</v>
      </c>
      <c r="D151" t="s">
        <v>19</v>
      </c>
      <c r="E151" t="s">
        <v>3</v>
      </c>
      <c r="F151" t="s">
        <v>4</v>
      </c>
      <c r="G151" t="s">
        <v>6</v>
      </c>
      <c r="H151" t="s">
        <v>224</v>
      </c>
      <c r="I151">
        <v>98</v>
      </c>
      <c r="J151">
        <v>239552234.44288078</v>
      </c>
    </row>
    <row r="152" spans="1:10" x14ac:dyDescent="0.25">
      <c r="A152">
        <v>2014</v>
      </c>
      <c r="B152" t="s">
        <v>230</v>
      </c>
      <c r="C152" t="s">
        <v>45</v>
      </c>
      <c r="D152" t="s">
        <v>19</v>
      </c>
      <c r="E152" t="s">
        <v>3</v>
      </c>
      <c r="F152" t="s">
        <v>4</v>
      </c>
      <c r="G152" t="s">
        <v>7</v>
      </c>
      <c r="H152" t="s">
        <v>223</v>
      </c>
      <c r="I152">
        <v>55</v>
      </c>
      <c r="J152">
        <v>100955712.07679996</v>
      </c>
    </row>
    <row r="153" spans="1:10" x14ac:dyDescent="0.25">
      <c r="A153">
        <v>2014</v>
      </c>
      <c r="B153" t="s">
        <v>230</v>
      </c>
      <c r="C153" t="s">
        <v>45</v>
      </c>
      <c r="D153" t="s">
        <v>19</v>
      </c>
      <c r="E153" t="s">
        <v>3</v>
      </c>
      <c r="F153" t="s">
        <v>4</v>
      </c>
      <c r="G153" t="s">
        <v>7</v>
      </c>
      <c r="H153" t="s">
        <v>224</v>
      </c>
      <c r="I153">
        <v>6</v>
      </c>
      <c r="J153">
        <v>10757141.493749999</v>
      </c>
    </row>
    <row r="154" spans="1:10" x14ac:dyDescent="0.25">
      <c r="A154">
        <v>2014</v>
      </c>
      <c r="B154" t="s">
        <v>230</v>
      </c>
      <c r="C154" t="s">
        <v>45</v>
      </c>
      <c r="D154" t="s">
        <v>19</v>
      </c>
      <c r="E154" t="s">
        <v>3</v>
      </c>
      <c r="F154" t="s">
        <v>8</v>
      </c>
      <c r="G154" t="s">
        <v>5</v>
      </c>
      <c r="H154" t="s">
        <v>223</v>
      </c>
      <c r="I154">
        <v>2</v>
      </c>
      <c r="J154">
        <v>8407015.9633333329</v>
      </c>
    </row>
    <row r="155" spans="1:10" x14ac:dyDescent="0.25">
      <c r="A155">
        <v>2014</v>
      </c>
      <c r="B155" t="s">
        <v>230</v>
      </c>
      <c r="C155" t="s">
        <v>45</v>
      </c>
      <c r="D155" t="s">
        <v>19</v>
      </c>
      <c r="E155" t="s">
        <v>3</v>
      </c>
      <c r="F155" t="s">
        <v>8</v>
      </c>
      <c r="G155" t="s">
        <v>5</v>
      </c>
      <c r="H155" t="s">
        <v>224</v>
      </c>
      <c r="I155">
        <v>2</v>
      </c>
      <c r="J155">
        <v>9861924.540605627</v>
      </c>
    </row>
    <row r="156" spans="1:10" x14ac:dyDescent="0.25">
      <c r="A156">
        <v>2014</v>
      </c>
      <c r="B156" t="s">
        <v>230</v>
      </c>
      <c r="C156" t="s">
        <v>45</v>
      </c>
      <c r="D156" t="s">
        <v>19</v>
      </c>
      <c r="E156" t="s">
        <v>3</v>
      </c>
      <c r="F156" t="s">
        <v>8</v>
      </c>
      <c r="G156" t="s">
        <v>9</v>
      </c>
      <c r="H156" t="s">
        <v>223</v>
      </c>
      <c r="I156">
        <v>266</v>
      </c>
      <c r="J156">
        <v>1872513688.8100147</v>
      </c>
    </row>
    <row r="157" spans="1:10" x14ac:dyDescent="0.25">
      <c r="A157">
        <v>2014</v>
      </c>
      <c r="B157" t="s">
        <v>230</v>
      </c>
      <c r="C157" t="s">
        <v>45</v>
      </c>
      <c r="D157" t="s">
        <v>19</v>
      </c>
      <c r="E157" t="s">
        <v>3</v>
      </c>
      <c r="F157" t="s">
        <v>8</v>
      </c>
      <c r="G157" t="s">
        <v>9</v>
      </c>
      <c r="H157" t="s">
        <v>224</v>
      </c>
      <c r="I157">
        <v>326</v>
      </c>
      <c r="J157">
        <v>2110302274.4440222</v>
      </c>
    </row>
    <row r="158" spans="1:10" x14ac:dyDescent="0.25">
      <c r="A158">
        <v>2014</v>
      </c>
      <c r="B158" t="s">
        <v>230</v>
      </c>
      <c r="C158" t="s">
        <v>45</v>
      </c>
      <c r="D158" t="s">
        <v>19</v>
      </c>
      <c r="E158" t="s">
        <v>3</v>
      </c>
      <c r="F158" t="s">
        <v>8</v>
      </c>
      <c r="G158" t="s">
        <v>12</v>
      </c>
      <c r="H158" t="s">
        <v>223</v>
      </c>
      <c r="I158">
        <v>25</v>
      </c>
      <c r="J158">
        <v>76996418.907986671</v>
      </c>
    </row>
    <row r="159" spans="1:10" x14ac:dyDescent="0.25">
      <c r="A159">
        <v>2014</v>
      </c>
      <c r="B159" t="s">
        <v>230</v>
      </c>
      <c r="C159" t="s">
        <v>45</v>
      </c>
      <c r="D159" t="s">
        <v>19</v>
      </c>
      <c r="E159" t="s">
        <v>3</v>
      </c>
      <c r="F159" t="s">
        <v>8</v>
      </c>
      <c r="G159" t="s">
        <v>12</v>
      </c>
      <c r="H159" t="s">
        <v>224</v>
      </c>
      <c r="I159">
        <v>15</v>
      </c>
      <c r="J159">
        <v>48273090.871563338</v>
      </c>
    </row>
    <row r="160" spans="1:10" x14ac:dyDescent="0.25">
      <c r="A160">
        <v>2014</v>
      </c>
      <c r="B160" t="s">
        <v>230</v>
      </c>
      <c r="C160" t="s">
        <v>45</v>
      </c>
      <c r="D160" t="s">
        <v>19</v>
      </c>
      <c r="E160" t="s">
        <v>3</v>
      </c>
      <c r="F160" t="s">
        <v>8</v>
      </c>
      <c r="G160" t="s">
        <v>6</v>
      </c>
      <c r="H160" t="s">
        <v>223</v>
      </c>
      <c r="I160">
        <v>38</v>
      </c>
      <c r="J160">
        <v>94675727.660175428</v>
      </c>
    </row>
    <row r="161" spans="1:10" x14ac:dyDescent="0.25">
      <c r="A161">
        <v>2014</v>
      </c>
      <c r="B161" t="s">
        <v>230</v>
      </c>
      <c r="C161" t="s">
        <v>45</v>
      </c>
      <c r="D161" t="s">
        <v>19</v>
      </c>
      <c r="E161" t="s">
        <v>3</v>
      </c>
      <c r="F161" t="s">
        <v>8</v>
      </c>
      <c r="G161" t="s">
        <v>6</v>
      </c>
      <c r="H161" t="s">
        <v>224</v>
      </c>
      <c r="I161">
        <v>130</v>
      </c>
      <c r="J161">
        <v>317659371.96666181</v>
      </c>
    </row>
    <row r="162" spans="1:10" x14ac:dyDescent="0.25">
      <c r="A162">
        <v>2014</v>
      </c>
      <c r="B162" t="s">
        <v>230</v>
      </c>
      <c r="C162" t="s">
        <v>45</v>
      </c>
      <c r="D162" t="s">
        <v>19</v>
      </c>
      <c r="E162" t="s">
        <v>3</v>
      </c>
      <c r="F162" t="s">
        <v>8</v>
      </c>
      <c r="G162" t="s">
        <v>7</v>
      </c>
      <c r="H162" t="s">
        <v>223</v>
      </c>
      <c r="I162">
        <v>7</v>
      </c>
      <c r="J162">
        <v>12849725.855399998</v>
      </c>
    </row>
    <row r="163" spans="1:10" x14ac:dyDescent="0.25">
      <c r="A163">
        <v>2014</v>
      </c>
      <c r="B163" t="s">
        <v>230</v>
      </c>
      <c r="C163" t="s">
        <v>45</v>
      </c>
      <c r="D163" t="s">
        <v>19</v>
      </c>
      <c r="E163" t="s">
        <v>3</v>
      </c>
      <c r="F163" t="s">
        <v>8</v>
      </c>
      <c r="G163" t="s">
        <v>7</v>
      </c>
      <c r="H163" t="s">
        <v>224</v>
      </c>
      <c r="I163">
        <v>3</v>
      </c>
      <c r="J163">
        <v>5336873.2462499999</v>
      </c>
    </row>
    <row r="164" spans="1:10" x14ac:dyDescent="0.25">
      <c r="A164">
        <v>2014</v>
      </c>
      <c r="B164" t="s">
        <v>230</v>
      </c>
      <c r="C164" t="s">
        <v>45</v>
      </c>
      <c r="D164" t="s">
        <v>19</v>
      </c>
      <c r="E164" t="s">
        <v>3</v>
      </c>
      <c r="F164" t="s">
        <v>14</v>
      </c>
      <c r="G164" t="s">
        <v>9</v>
      </c>
      <c r="H164" t="s">
        <v>223</v>
      </c>
      <c r="I164">
        <v>15</v>
      </c>
      <c r="J164">
        <v>103869656.89244744</v>
      </c>
    </row>
    <row r="165" spans="1:10" x14ac:dyDescent="0.25">
      <c r="A165">
        <v>2014</v>
      </c>
      <c r="B165" t="s">
        <v>230</v>
      </c>
      <c r="C165" t="s">
        <v>45</v>
      </c>
      <c r="D165" t="s">
        <v>19</v>
      </c>
      <c r="E165" t="s">
        <v>3</v>
      </c>
      <c r="F165" t="s">
        <v>14</v>
      </c>
      <c r="G165" t="s">
        <v>9</v>
      </c>
      <c r="H165" t="s">
        <v>224</v>
      </c>
      <c r="I165">
        <v>10</v>
      </c>
      <c r="J165">
        <v>66624545.958159931</v>
      </c>
    </row>
    <row r="166" spans="1:10" x14ac:dyDescent="0.25">
      <c r="A166">
        <v>2014</v>
      </c>
      <c r="B166" t="s">
        <v>230</v>
      </c>
      <c r="C166" t="s">
        <v>45</v>
      </c>
      <c r="D166" t="s">
        <v>19</v>
      </c>
      <c r="E166" t="s">
        <v>10</v>
      </c>
      <c r="F166" t="s">
        <v>11</v>
      </c>
      <c r="G166" t="s">
        <v>9</v>
      </c>
      <c r="H166" t="s">
        <v>223</v>
      </c>
      <c r="I166">
        <v>60</v>
      </c>
      <c r="J166">
        <v>233103162</v>
      </c>
    </row>
    <row r="167" spans="1:10" x14ac:dyDescent="0.25">
      <c r="A167">
        <v>2014</v>
      </c>
      <c r="B167" t="s">
        <v>230</v>
      </c>
      <c r="C167" t="s">
        <v>45</v>
      </c>
      <c r="D167" t="s">
        <v>19</v>
      </c>
      <c r="E167" t="s">
        <v>10</v>
      </c>
      <c r="F167" t="s">
        <v>11</v>
      </c>
      <c r="G167" t="s">
        <v>9</v>
      </c>
      <c r="H167" t="s">
        <v>224</v>
      </c>
      <c r="I167">
        <v>130</v>
      </c>
      <c r="J167">
        <v>615579858</v>
      </c>
    </row>
    <row r="168" spans="1:10" x14ac:dyDescent="0.25">
      <c r="A168">
        <v>2014</v>
      </c>
      <c r="B168" t="s">
        <v>230</v>
      </c>
      <c r="C168" t="s">
        <v>45</v>
      </c>
      <c r="D168" t="s">
        <v>19</v>
      </c>
      <c r="E168" t="s">
        <v>10</v>
      </c>
      <c r="F168" t="s">
        <v>11</v>
      </c>
      <c r="G168" t="s">
        <v>12</v>
      </c>
      <c r="H168" t="s">
        <v>223</v>
      </c>
      <c r="I168">
        <v>8</v>
      </c>
      <c r="J168">
        <v>11595705</v>
      </c>
    </row>
    <row r="169" spans="1:10" x14ac:dyDescent="0.25">
      <c r="A169">
        <v>2014</v>
      </c>
      <c r="B169" t="s">
        <v>230</v>
      </c>
      <c r="C169" t="s">
        <v>45</v>
      </c>
      <c r="D169" t="s">
        <v>19</v>
      </c>
      <c r="E169" t="s">
        <v>10</v>
      </c>
      <c r="F169" t="s">
        <v>11</v>
      </c>
      <c r="G169" t="s">
        <v>12</v>
      </c>
      <c r="H169" t="s">
        <v>224</v>
      </c>
      <c r="I169">
        <v>38</v>
      </c>
      <c r="J169">
        <v>126413592</v>
      </c>
    </row>
    <row r="170" spans="1:10" x14ac:dyDescent="0.25">
      <c r="A170">
        <v>2014</v>
      </c>
      <c r="B170" t="s">
        <v>230</v>
      </c>
      <c r="C170" t="s">
        <v>45</v>
      </c>
      <c r="D170" t="s">
        <v>19</v>
      </c>
      <c r="E170" t="s">
        <v>10</v>
      </c>
      <c r="F170" t="s">
        <v>11</v>
      </c>
      <c r="G170" t="s">
        <v>6</v>
      </c>
      <c r="H170" t="s">
        <v>223</v>
      </c>
      <c r="I170">
        <v>6</v>
      </c>
      <c r="J170">
        <v>11396949</v>
      </c>
    </row>
    <row r="171" spans="1:10" x14ac:dyDescent="0.25">
      <c r="A171">
        <v>2014</v>
      </c>
      <c r="B171" t="s">
        <v>230</v>
      </c>
      <c r="C171" t="s">
        <v>45</v>
      </c>
      <c r="D171" t="s">
        <v>19</v>
      </c>
      <c r="E171" t="s">
        <v>10</v>
      </c>
      <c r="F171" t="s">
        <v>11</v>
      </c>
      <c r="G171" t="s">
        <v>6</v>
      </c>
      <c r="H171" t="s">
        <v>224</v>
      </c>
      <c r="I171">
        <v>32</v>
      </c>
      <c r="J171">
        <v>88032309</v>
      </c>
    </row>
    <row r="172" spans="1:10" x14ac:dyDescent="0.25">
      <c r="A172">
        <v>2014</v>
      </c>
      <c r="B172" t="s">
        <v>230</v>
      </c>
      <c r="C172" t="s">
        <v>45</v>
      </c>
      <c r="D172" t="s">
        <v>19</v>
      </c>
      <c r="E172" t="s">
        <v>10</v>
      </c>
      <c r="F172" t="s">
        <v>11</v>
      </c>
      <c r="G172" t="s">
        <v>7</v>
      </c>
      <c r="H172" t="s">
        <v>223</v>
      </c>
      <c r="I172">
        <v>1</v>
      </c>
      <c r="J172">
        <v>1350000</v>
      </c>
    </row>
    <row r="173" spans="1:10" x14ac:dyDescent="0.25">
      <c r="A173">
        <v>2014</v>
      </c>
      <c r="B173" t="s">
        <v>230</v>
      </c>
      <c r="C173" t="s">
        <v>45</v>
      </c>
      <c r="D173" t="s">
        <v>19</v>
      </c>
      <c r="E173" t="s">
        <v>10</v>
      </c>
      <c r="F173" t="s">
        <v>220</v>
      </c>
      <c r="G173" t="s">
        <v>5</v>
      </c>
      <c r="H173" t="s">
        <v>224</v>
      </c>
      <c r="I173">
        <v>1</v>
      </c>
      <c r="J173">
        <v>7915653.4500000011</v>
      </c>
    </row>
    <row r="174" spans="1:10" x14ac:dyDescent="0.25">
      <c r="A174">
        <v>2014</v>
      </c>
      <c r="B174" t="s">
        <v>230</v>
      </c>
      <c r="C174" t="s">
        <v>45</v>
      </c>
      <c r="D174" t="s">
        <v>19</v>
      </c>
      <c r="E174" t="s">
        <v>10</v>
      </c>
      <c r="F174" t="s">
        <v>220</v>
      </c>
      <c r="G174" t="s">
        <v>9</v>
      </c>
      <c r="H174" t="s">
        <v>223</v>
      </c>
      <c r="I174">
        <v>1</v>
      </c>
      <c r="J174">
        <v>7298044.1181398388</v>
      </c>
    </row>
    <row r="175" spans="1:10" x14ac:dyDescent="0.25">
      <c r="A175">
        <v>2014</v>
      </c>
      <c r="B175" t="s">
        <v>230</v>
      </c>
      <c r="C175" t="s">
        <v>45</v>
      </c>
      <c r="D175" t="s">
        <v>19</v>
      </c>
      <c r="E175" t="s">
        <v>10</v>
      </c>
      <c r="F175" t="s">
        <v>220</v>
      </c>
      <c r="G175" t="s">
        <v>9</v>
      </c>
      <c r="H175" t="s">
        <v>224</v>
      </c>
      <c r="I175">
        <v>13</v>
      </c>
      <c r="J175">
        <v>80781122.543062866</v>
      </c>
    </row>
    <row r="176" spans="1:10" x14ac:dyDescent="0.25">
      <c r="A176">
        <v>2014</v>
      </c>
      <c r="B176" t="s">
        <v>230</v>
      </c>
      <c r="C176" t="s">
        <v>45</v>
      </c>
      <c r="D176" t="s">
        <v>19</v>
      </c>
      <c r="E176" t="s">
        <v>10</v>
      </c>
      <c r="F176" t="s">
        <v>220</v>
      </c>
      <c r="G176" t="s">
        <v>12</v>
      </c>
      <c r="H176" t="s">
        <v>224</v>
      </c>
      <c r="I176">
        <v>1</v>
      </c>
      <c r="J176">
        <v>2445784.4466666668</v>
      </c>
    </row>
    <row r="177" spans="1:10" x14ac:dyDescent="0.25">
      <c r="A177">
        <v>2014</v>
      </c>
      <c r="B177" t="s">
        <v>230</v>
      </c>
      <c r="C177" t="s">
        <v>45</v>
      </c>
      <c r="D177" t="s">
        <v>19</v>
      </c>
      <c r="E177" t="s">
        <v>10</v>
      </c>
      <c r="F177" t="s">
        <v>220</v>
      </c>
      <c r="G177" t="s">
        <v>6</v>
      </c>
      <c r="H177" t="s">
        <v>223</v>
      </c>
      <c r="I177">
        <v>4</v>
      </c>
      <c r="J177">
        <v>9900670.8915789425</v>
      </c>
    </row>
    <row r="178" spans="1:10" x14ac:dyDescent="0.25">
      <c r="A178">
        <v>2014</v>
      </c>
      <c r="B178" t="s">
        <v>230</v>
      </c>
      <c r="C178" t="s">
        <v>45</v>
      </c>
      <c r="D178" t="s">
        <v>19</v>
      </c>
      <c r="E178" t="s">
        <v>10</v>
      </c>
      <c r="F178" t="s">
        <v>220</v>
      </c>
      <c r="G178" t="s">
        <v>6</v>
      </c>
      <c r="H178" t="s">
        <v>224</v>
      </c>
      <c r="I178">
        <v>19</v>
      </c>
      <c r="J178">
        <v>46273622.511141039</v>
      </c>
    </row>
    <row r="179" spans="1:10" x14ac:dyDescent="0.25">
      <c r="A179">
        <v>2014</v>
      </c>
      <c r="B179" t="s">
        <v>230</v>
      </c>
      <c r="C179" t="s">
        <v>45</v>
      </c>
      <c r="D179" t="s">
        <v>19</v>
      </c>
      <c r="E179" t="s">
        <v>10</v>
      </c>
      <c r="F179" t="s">
        <v>220</v>
      </c>
      <c r="G179" t="s">
        <v>7</v>
      </c>
      <c r="H179" t="s">
        <v>223</v>
      </c>
      <c r="I179">
        <v>3</v>
      </c>
      <c r="J179">
        <v>5507025.3665999994</v>
      </c>
    </row>
    <row r="180" spans="1:10" x14ac:dyDescent="0.25">
      <c r="A180">
        <v>2014</v>
      </c>
      <c r="B180" t="s">
        <v>230</v>
      </c>
      <c r="C180" t="s">
        <v>45</v>
      </c>
      <c r="D180" t="s">
        <v>19</v>
      </c>
      <c r="E180" t="s">
        <v>10</v>
      </c>
      <c r="F180" t="s">
        <v>220</v>
      </c>
      <c r="G180" t="s">
        <v>7</v>
      </c>
      <c r="H180" t="s">
        <v>224</v>
      </c>
      <c r="I180">
        <v>1</v>
      </c>
      <c r="J180">
        <v>1792856.9156249999</v>
      </c>
    </row>
    <row r="181" spans="1:10" x14ac:dyDescent="0.25">
      <c r="A181">
        <v>2014</v>
      </c>
      <c r="B181" t="s">
        <v>230</v>
      </c>
      <c r="C181" t="s">
        <v>45</v>
      </c>
      <c r="D181" t="s">
        <v>20</v>
      </c>
      <c r="E181" t="s">
        <v>3</v>
      </c>
      <c r="F181" t="s">
        <v>4</v>
      </c>
      <c r="G181" t="s">
        <v>5</v>
      </c>
      <c r="H181" t="s">
        <v>223</v>
      </c>
      <c r="I181">
        <v>140</v>
      </c>
      <c r="J181">
        <v>1378692069.7509432</v>
      </c>
    </row>
    <row r="182" spans="1:10" x14ac:dyDescent="0.25">
      <c r="A182">
        <v>2014</v>
      </c>
      <c r="B182" t="s">
        <v>230</v>
      </c>
      <c r="C182" t="s">
        <v>45</v>
      </c>
      <c r="D182" t="s">
        <v>20</v>
      </c>
      <c r="E182" t="s">
        <v>3</v>
      </c>
      <c r="F182" t="s">
        <v>4</v>
      </c>
      <c r="G182" t="s">
        <v>5</v>
      </c>
      <c r="H182" t="s">
        <v>224</v>
      </c>
      <c r="I182">
        <v>82</v>
      </c>
      <c r="J182">
        <v>808428172.64386511</v>
      </c>
    </row>
    <row r="183" spans="1:10" x14ac:dyDescent="0.25">
      <c r="A183">
        <v>2014</v>
      </c>
      <c r="B183" t="s">
        <v>230</v>
      </c>
      <c r="C183" t="s">
        <v>45</v>
      </c>
      <c r="D183" t="s">
        <v>20</v>
      </c>
      <c r="E183" t="s">
        <v>3</v>
      </c>
      <c r="F183" t="s">
        <v>4</v>
      </c>
      <c r="G183" t="s">
        <v>9</v>
      </c>
      <c r="H183" t="s">
        <v>223</v>
      </c>
      <c r="I183">
        <v>97</v>
      </c>
      <c r="J183">
        <v>627290583.5272845</v>
      </c>
    </row>
    <row r="184" spans="1:10" x14ac:dyDescent="0.25">
      <c r="A184">
        <v>2014</v>
      </c>
      <c r="B184" t="s">
        <v>230</v>
      </c>
      <c r="C184" t="s">
        <v>45</v>
      </c>
      <c r="D184" t="s">
        <v>20</v>
      </c>
      <c r="E184" t="s">
        <v>3</v>
      </c>
      <c r="F184" t="s">
        <v>4</v>
      </c>
      <c r="G184" t="s">
        <v>9</v>
      </c>
      <c r="H184" t="s">
        <v>224</v>
      </c>
      <c r="I184">
        <v>65</v>
      </c>
      <c r="J184">
        <v>419043700.4979654</v>
      </c>
    </row>
    <row r="185" spans="1:10" x14ac:dyDescent="0.25">
      <c r="A185">
        <v>2014</v>
      </c>
      <c r="B185" t="s">
        <v>230</v>
      </c>
      <c r="C185" t="s">
        <v>45</v>
      </c>
      <c r="D185" t="s">
        <v>20</v>
      </c>
      <c r="E185" t="s">
        <v>3</v>
      </c>
      <c r="F185" t="s">
        <v>4</v>
      </c>
      <c r="G185" t="s">
        <v>12</v>
      </c>
      <c r="H185" t="s">
        <v>223</v>
      </c>
      <c r="I185">
        <v>21</v>
      </c>
      <c r="J185">
        <v>79533214.329425201</v>
      </c>
    </row>
    <row r="186" spans="1:10" x14ac:dyDescent="0.25">
      <c r="A186">
        <v>2014</v>
      </c>
      <c r="B186" t="s">
        <v>230</v>
      </c>
      <c r="C186" t="s">
        <v>45</v>
      </c>
      <c r="D186" t="s">
        <v>20</v>
      </c>
      <c r="E186" t="s">
        <v>3</v>
      </c>
      <c r="F186" t="s">
        <v>4</v>
      </c>
      <c r="G186" t="s">
        <v>12</v>
      </c>
      <c r="H186" t="s">
        <v>224</v>
      </c>
      <c r="I186">
        <v>15</v>
      </c>
      <c r="J186">
        <v>57678217.543653473</v>
      </c>
    </row>
    <row r="187" spans="1:10" x14ac:dyDescent="0.25">
      <c r="A187">
        <v>2014</v>
      </c>
      <c r="B187" t="s">
        <v>230</v>
      </c>
      <c r="C187" t="s">
        <v>45</v>
      </c>
      <c r="D187" t="s">
        <v>20</v>
      </c>
      <c r="E187" t="s">
        <v>3</v>
      </c>
      <c r="F187" t="s">
        <v>4</v>
      </c>
      <c r="G187" t="s">
        <v>6</v>
      </c>
      <c r="H187" t="s">
        <v>223</v>
      </c>
      <c r="I187">
        <v>65</v>
      </c>
      <c r="J187">
        <v>151499229.1816299</v>
      </c>
    </row>
    <row r="188" spans="1:10" x14ac:dyDescent="0.25">
      <c r="A188">
        <v>2014</v>
      </c>
      <c r="B188" t="s">
        <v>230</v>
      </c>
      <c r="C188" t="s">
        <v>45</v>
      </c>
      <c r="D188" t="s">
        <v>20</v>
      </c>
      <c r="E188" t="s">
        <v>3</v>
      </c>
      <c r="F188" t="s">
        <v>4</v>
      </c>
      <c r="G188" t="s">
        <v>6</v>
      </c>
      <c r="H188" t="s">
        <v>224</v>
      </c>
      <c r="I188">
        <v>98</v>
      </c>
      <c r="J188">
        <v>261725942.04453585</v>
      </c>
    </row>
    <row r="189" spans="1:10" x14ac:dyDescent="0.25">
      <c r="A189">
        <v>2014</v>
      </c>
      <c r="B189" t="s">
        <v>230</v>
      </c>
      <c r="C189" t="s">
        <v>45</v>
      </c>
      <c r="D189" t="s">
        <v>20</v>
      </c>
      <c r="E189" t="s">
        <v>3</v>
      </c>
      <c r="F189" t="s">
        <v>4</v>
      </c>
      <c r="G189" t="s">
        <v>7</v>
      </c>
      <c r="H189" t="s">
        <v>223</v>
      </c>
      <c r="I189">
        <v>32</v>
      </c>
      <c r="J189">
        <v>55810085.008930892</v>
      </c>
    </row>
    <row r="190" spans="1:10" x14ac:dyDescent="0.25">
      <c r="A190">
        <v>2014</v>
      </c>
      <c r="B190" t="s">
        <v>230</v>
      </c>
      <c r="C190" t="s">
        <v>45</v>
      </c>
      <c r="D190" t="s">
        <v>20</v>
      </c>
      <c r="E190" t="s">
        <v>3</v>
      </c>
      <c r="F190" t="s">
        <v>8</v>
      </c>
      <c r="G190" t="s">
        <v>9</v>
      </c>
      <c r="H190" t="s">
        <v>223</v>
      </c>
      <c r="I190">
        <v>705</v>
      </c>
      <c r="J190">
        <v>3854242885.9021955</v>
      </c>
    </row>
    <row r="191" spans="1:10" x14ac:dyDescent="0.25">
      <c r="A191">
        <v>2014</v>
      </c>
      <c r="B191" t="s">
        <v>230</v>
      </c>
      <c r="C191" t="s">
        <v>45</v>
      </c>
      <c r="D191" t="s">
        <v>20</v>
      </c>
      <c r="E191" t="s">
        <v>3</v>
      </c>
      <c r="F191" t="s">
        <v>8</v>
      </c>
      <c r="G191" t="s">
        <v>9</v>
      </c>
      <c r="H191" t="s">
        <v>224</v>
      </c>
      <c r="I191">
        <v>659</v>
      </c>
      <c r="J191">
        <v>3474500932.4849515</v>
      </c>
    </row>
    <row r="192" spans="1:10" x14ac:dyDescent="0.25">
      <c r="A192">
        <v>2014</v>
      </c>
      <c r="B192" t="s">
        <v>230</v>
      </c>
      <c r="C192" t="s">
        <v>45</v>
      </c>
      <c r="D192" t="s">
        <v>20</v>
      </c>
      <c r="E192" t="s">
        <v>3</v>
      </c>
      <c r="F192" t="s">
        <v>8</v>
      </c>
      <c r="G192" t="s">
        <v>12</v>
      </c>
      <c r="H192" t="s">
        <v>223</v>
      </c>
      <c r="I192">
        <v>124</v>
      </c>
      <c r="J192">
        <v>342293336.20287615</v>
      </c>
    </row>
    <row r="193" spans="1:10" x14ac:dyDescent="0.25">
      <c r="A193">
        <v>2014</v>
      </c>
      <c r="B193" t="s">
        <v>230</v>
      </c>
      <c r="C193" t="s">
        <v>45</v>
      </c>
      <c r="D193" t="s">
        <v>20</v>
      </c>
      <c r="E193" t="s">
        <v>3</v>
      </c>
      <c r="F193" t="s">
        <v>8</v>
      </c>
      <c r="G193" t="s">
        <v>12</v>
      </c>
      <c r="H193" t="s">
        <v>224</v>
      </c>
      <c r="I193">
        <v>194</v>
      </c>
      <c r="J193">
        <v>470556369.9910602</v>
      </c>
    </row>
    <row r="194" spans="1:10" x14ac:dyDescent="0.25">
      <c r="A194">
        <v>2014</v>
      </c>
      <c r="B194" t="s">
        <v>230</v>
      </c>
      <c r="C194" t="s">
        <v>45</v>
      </c>
      <c r="D194" t="s">
        <v>20</v>
      </c>
      <c r="E194" t="s">
        <v>3</v>
      </c>
      <c r="F194" t="s">
        <v>8</v>
      </c>
      <c r="G194" t="s">
        <v>6</v>
      </c>
      <c r="H194" t="s">
        <v>223</v>
      </c>
      <c r="I194">
        <v>187</v>
      </c>
      <c r="J194">
        <v>410249658.92488235</v>
      </c>
    </row>
    <row r="195" spans="1:10" x14ac:dyDescent="0.25">
      <c r="A195">
        <v>2014</v>
      </c>
      <c r="B195" t="s">
        <v>230</v>
      </c>
      <c r="C195" t="s">
        <v>45</v>
      </c>
      <c r="D195" t="s">
        <v>20</v>
      </c>
      <c r="E195" t="s">
        <v>3</v>
      </c>
      <c r="F195" t="s">
        <v>8</v>
      </c>
      <c r="G195" t="s">
        <v>6</v>
      </c>
      <c r="H195" t="s">
        <v>224</v>
      </c>
      <c r="I195">
        <v>356</v>
      </c>
      <c r="J195">
        <v>781816621.31161797</v>
      </c>
    </row>
    <row r="196" spans="1:10" x14ac:dyDescent="0.25">
      <c r="A196">
        <v>2014</v>
      </c>
      <c r="B196" t="s">
        <v>230</v>
      </c>
      <c r="C196" t="s">
        <v>45</v>
      </c>
      <c r="D196" t="s">
        <v>20</v>
      </c>
      <c r="E196" t="s">
        <v>3</v>
      </c>
      <c r="F196" t="s">
        <v>8</v>
      </c>
      <c r="G196" t="s">
        <v>7</v>
      </c>
      <c r="H196" t="s">
        <v>223</v>
      </c>
      <c r="I196">
        <v>31</v>
      </c>
      <c r="J196">
        <v>51672962.483672708</v>
      </c>
    </row>
    <row r="197" spans="1:10" x14ac:dyDescent="0.25">
      <c r="A197">
        <v>2014</v>
      </c>
      <c r="B197" t="s">
        <v>230</v>
      </c>
      <c r="C197" t="s">
        <v>45</v>
      </c>
      <c r="D197" t="s">
        <v>20</v>
      </c>
      <c r="E197" t="s">
        <v>3</v>
      </c>
      <c r="F197" t="s">
        <v>8</v>
      </c>
      <c r="G197" t="s">
        <v>7</v>
      </c>
      <c r="H197" t="s">
        <v>224</v>
      </c>
      <c r="I197">
        <v>2</v>
      </c>
      <c r="J197">
        <v>3022128.54</v>
      </c>
    </row>
    <row r="198" spans="1:10" x14ac:dyDescent="0.25">
      <c r="A198">
        <v>2014</v>
      </c>
      <c r="B198" t="s">
        <v>230</v>
      </c>
      <c r="C198" t="s">
        <v>45</v>
      </c>
      <c r="D198" t="s">
        <v>20</v>
      </c>
      <c r="E198" t="s">
        <v>3</v>
      </c>
      <c r="F198" t="s">
        <v>14</v>
      </c>
      <c r="G198" t="s">
        <v>5</v>
      </c>
      <c r="H198" t="s">
        <v>223</v>
      </c>
      <c r="I198">
        <v>27</v>
      </c>
      <c r="J198">
        <v>318535043.08463937</v>
      </c>
    </row>
    <row r="199" spans="1:10" x14ac:dyDescent="0.25">
      <c r="A199">
        <v>2014</v>
      </c>
      <c r="B199" t="s">
        <v>230</v>
      </c>
      <c r="C199" t="s">
        <v>45</v>
      </c>
      <c r="D199" t="s">
        <v>20</v>
      </c>
      <c r="E199" t="s">
        <v>3</v>
      </c>
      <c r="F199" t="s">
        <v>14</v>
      </c>
      <c r="G199" t="s">
        <v>5</v>
      </c>
      <c r="H199" t="s">
        <v>224</v>
      </c>
      <c r="I199">
        <v>33</v>
      </c>
      <c r="J199">
        <v>402267492.49775732</v>
      </c>
    </row>
    <row r="200" spans="1:10" x14ac:dyDescent="0.25">
      <c r="A200">
        <v>2014</v>
      </c>
      <c r="B200" t="s">
        <v>230</v>
      </c>
      <c r="C200" t="s">
        <v>45</v>
      </c>
      <c r="D200" t="s">
        <v>20</v>
      </c>
      <c r="E200" t="s">
        <v>3</v>
      </c>
      <c r="F200" t="s">
        <v>14</v>
      </c>
      <c r="G200" t="s">
        <v>9</v>
      </c>
      <c r="H200" t="s">
        <v>223</v>
      </c>
      <c r="I200">
        <v>270</v>
      </c>
      <c r="J200">
        <v>1707925655.0088894</v>
      </c>
    </row>
    <row r="201" spans="1:10" x14ac:dyDescent="0.25">
      <c r="A201">
        <v>2014</v>
      </c>
      <c r="B201" t="s">
        <v>230</v>
      </c>
      <c r="C201" t="s">
        <v>45</v>
      </c>
      <c r="D201" t="s">
        <v>20</v>
      </c>
      <c r="E201" t="s">
        <v>3</v>
      </c>
      <c r="F201" t="s">
        <v>14</v>
      </c>
      <c r="G201" t="s">
        <v>9</v>
      </c>
      <c r="H201" t="s">
        <v>224</v>
      </c>
      <c r="I201">
        <v>336</v>
      </c>
      <c r="J201">
        <v>2094199223.6886179</v>
      </c>
    </row>
    <row r="202" spans="1:10" x14ac:dyDescent="0.25">
      <c r="A202">
        <v>2014</v>
      </c>
      <c r="B202" t="s">
        <v>230</v>
      </c>
      <c r="C202" t="s">
        <v>45</v>
      </c>
      <c r="D202" t="s">
        <v>20</v>
      </c>
      <c r="E202" t="s">
        <v>3</v>
      </c>
      <c r="F202" t="s">
        <v>14</v>
      </c>
      <c r="G202" t="s">
        <v>12</v>
      </c>
      <c r="H202" t="s">
        <v>223</v>
      </c>
      <c r="I202">
        <v>2</v>
      </c>
      <c r="J202">
        <v>5272835.1150000002</v>
      </c>
    </row>
    <row r="203" spans="1:10" x14ac:dyDescent="0.25">
      <c r="A203">
        <v>2014</v>
      </c>
      <c r="B203" t="s">
        <v>230</v>
      </c>
      <c r="C203" t="s">
        <v>45</v>
      </c>
      <c r="D203" t="s">
        <v>20</v>
      </c>
      <c r="E203" t="s">
        <v>3</v>
      </c>
      <c r="F203" t="s">
        <v>14</v>
      </c>
      <c r="G203" t="s">
        <v>6</v>
      </c>
      <c r="H203" t="s">
        <v>223</v>
      </c>
      <c r="I203">
        <v>36</v>
      </c>
      <c r="J203">
        <v>108167397.14393573</v>
      </c>
    </row>
    <row r="204" spans="1:10" x14ac:dyDescent="0.25">
      <c r="A204">
        <v>2014</v>
      </c>
      <c r="B204" t="s">
        <v>230</v>
      </c>
      <c r="C204" t="s">
        <v>45</v>
      </c>
      <c r="D204" t="s">
        <v>20</v>
      </c>
      <c r="E204" t="s">
        <v>3</v>
      </c>
      <c r="F204" t="s">
        <v>14</v>
      </c>
      <c r="G204" t="s">
        <v>6</v>
      </c>
      <c r="H204" t="s">
        <v>224</v>
      </c>
      <c r="I204">
        <v>108</v>
      </c>
      <c r="J204">
        <v>313871968.75506997</v>
      </c>
    </row>
    <row r="205" spans="1:10" x14ac:dyDescent="0.25">
      <c r="A205">
        <v>2014</v>
      </c>
      <c r="B205" t="s">
        <v>230</v>
      </c>
      <c r="C205" t="s">
        <v>45</v>
      </c>
      <c r="D205" t="s">
        <v>20</v>
      </c>
      <c r="E205" t="s">
        <v>3</v>
      </c>
      <c r="F205" t="s">
        <v>14</v>
      </c>
      <c r="G205" t="s">
        <v>7</v>
      </c>
      <c r="H205" t="s">
        <v>223</v>
      </c>
      <c r="I205">
        <v>20</v>
      </c>
      <c r="J205">
        <v>38408419.707696006</v>
      </c>
    </row>
    <row r="206" spans="1:10" x14ac:dyDescent="0.25">
      <c r="A206">
        <v>2014</v>
      </c>
      <c r="B206" t="s">
        <v>230</v>
      </c>
      <c r="C206" t="s">
        <v>45</v>
      </c>
      <c r="D206" t="s">
        <v>20</v>
      </c>
      <c r="E206" t="s">
        <v>10</v>
      </c>
      <c r="F206" t="s">
        <v>11</v>
      </c>
      <c r="G206" t="s">
        <v>5</v>
      </c>
      <c r="H206" t="s">
        <v>223</v>
      </c>
      <c r="I206">
        <v>1</v>
      </c>
      <c r="J206">
        <v>10584000</v>
      </c>
    </row>
    <row r="207" spans="1:10" x14ac:dyDescent="0.25">
      <c r="A207">
        <v>2014</v>
      </c>
      <c r="B207" t="s">
        <v>230</v>
      </c>
      <c r="C207" t="s">
        <v>45</v>
      </c>
      <c r="D207" t="s">
        <v>20</v>
      </c>
      <c r="E207" t="s">
        <v>10</v>
      </c>
      <c r="F207" t="s">
        <v>11</v>
      </c>
      <c r="G207" t="s">
        <v>5</v>
      </c>
      <c r="H207" t="s">
        <v>224</v>
      </c>
      <c r="I207">
        <v>1</v>
      </c>
      <c r="J207">
        <v>6600000</v>
      </c>
    </row>
    <row r="208" spans="1:10" x14ac:dyDescent="0.25">
      <c r="A208">
        <v>2014</v>
      </c>
      <c r="B208" t="s">
        <v>230</v>
      </c>
      <c r="C208" t="s">
        <v>45</v>
      </c>
      <c r="D208" t="s">
        <v>20</v>
      </c>
      <c r="E208" t="s">
        <v>10</v>
      </c>
      <c r="F208" t="s">
        <v>11</v>
      </c>
      <c r="G208" t="s">
        <v>9</v>
      </c>
      <c r="H208" t="s">
        <v>223</v>
      </c>
      <c r="I208">
        <v>465</v>
      </c>
      <c r="J208">
        <v>1863110565</v>
      </c>
    </row>
    <row r="209" spans="1:10" x14ac:dyDescent="0.25">
      <c r="A209">
        <v>2014</v>
      </c>
      <c r="B209" t="s">
        <v>230</v>
      </c>
      <c r="C209" t="s">
        <v>45</v>
      </c>
      <c r="D209" t="s">
        <v>20</v>
      </c>
      <c r="E209" t="s">
        <v>10</v>
      </c>
      <c r="F209" t="s">
        <v>11</v>
      </c>
      <c r="G209" t="s">
        <v>9</v>
      </c>
      <c r="H209" t="s">
        <v>224</v>
      </c>
      <c r="I209">
        <v>419</v>
      </c>
      <c r="J209">
        <v>1346359929</v>
      </c>
    </row>
    <row r="210" spans="1:10" x14ac:dyDescent="0.25">
      <c r="A210">
        <v>2014</v>
      </c>
      <c r="B210" t="s">
        <v>230</v>
      </c>
      <c r="C210" t="s">
        <v>45</v>
      </c>
      <c r="D210" t="s">
        <v>20</v>
      </c>
      <c r="E210" t="s">
        <v>10</v>
      </c>
      <c r="F210" t="s">
        <v>11</v>
      </c>
      <c r="G210" t="s">
        <v>12</v>
      </c>
      <c r="H210" t="s">
        <v>223</v>
      </c>
      <c r="I210">
        <v>119</v>
      </c>
      <c r="J210">
        <v>252955296</v>
      </c>
    </row>
    <row r="211" spans="1:10" x14ac:dyDescent="0.25">
      <c r="A211">
        <v>2014</v>
      </c>
      <c r="B211" t="s">
        <v>230</v>
      </c>
      <c r="C211" t="s">
        <v>45</v>
      </c>
      <c r="D211" t="s">
        <v>20</v>
      </c>
      <c r="E211" t="s">
        <v>10</v>
      </c>
      <c r="F211" t="s">
        <v>11</v>
      </c>
      <c r="G211" t="s">
        <v>12</v>
      </c>
      <c r="H211" t="s">
        <v>224</v>
      </c>
      <c r="I211">
        <v>139</v>
      </c>
      <c r="J211">
        <v>265320255</v>
      </c>
    </row>
    <row r="212" spans="1:10" x14ac:dyDescent="0.25">
      <c r="A212">
        <v>2014</v>
      </c>
      <c r="B212" t="s">
        <v>230</v>
      </c>
      <c r="C212" t="s">
        <v>45</v>
      </c>
      <c r="D212" t="s">
        <v>20</v>
      </c>
      <c r="E212" t="s">
        <v>10</v>
      </c>
      <c r="F212" t="s">
        <v>11</v>
      </c>
      <c r="G212" t="s">
        <v>6</v>
      </c>
      <c r="H212" t="s">
        <v>223</v>
      </c>
      <c r="I212">
        <v>187</v>
      </c>
      <c r="J212">
        <v>334621782</v>
      </c>
    </row>
    <row r="213" spans="1:10" x14ac:dyDescent="0.25">
      <c r="A213">
        <v>2014</v>
      </c>
      <c r="B213" t="s">
        <v>230</v>
      </c>
      <c r="C213" t="s">
        <v>45</v>
      </c>
      <c r="D213" t="s">
        <v>20</v>
      </c>
      <c r="E213" t="s">
        <v>10</v>
      </c>
      <c r="F213" t="s">
        <v>11</v>
      </c>
      <c r="G213" t="s">
        <v>6</v>
      </c>
      <c r="H213" t="s">
        <v>224</v>
      </c>
      <c r="I213">
        <v>387</v>
      </c>
      <c r="J213">
        <v>591672183</v>
      </c>
    </row>
    <row r="214" spans="1:10" x14ac:dyDescent="0.25">
      <c r="A214">
        <v>2014</v>
      </c>
      <c r="B214" t="s">
        <v>230</v>
      </c>
      <c r="C214" t="s">
        <v>45</v>
      </c>
      <c r="D214" t="s">
        <v>20</v>
      </c>
      <c r="E214" t="s">
        <v>10</v>
      </c>
      <c r="F214" t="s">
        <v>11</v>
      </c>
      <c r="G214" t="s">
        <v>7</v>
      </c>
      <c r="H214" t="s">
        <v>223</v>
      </c>
      <c r="I214">
        <v>10</v>
      </c>
      <c r="J214">
        <v>10734627</v>
      </c>
    </row>
    <row r="215" spans="1:10" x14ac:dyDescent="0.25">
      <c r="A215">
        <v>2014</v>
      </c>
      <c r="B215" t="s">
        <v>230</v>
      </c>
      <c r="C215" t="s">
        <v>45</v>
      </c>
      <c r="D215" t="s">
        <v>20</v>
      </c>
      <c r="E215" t="s">
        <v>10</v>
      </c>
      <c r="F215" t="s">
        <v>11</v>
      </c>
      <c r="G215" t="s">
        <v>7</v>
      </c>
      <c r="H215" t="s">
        <v>224</v>
      </c>
      <c r="I215">
        <v>2</v>
      </c>
      <c r="J215">
        <v>2121918</v>
      </c>
    </row>
    <row r="216" spans="1:10" x14ac:dyDescent="0.25">
      <c r="A216">
        <v>2014</v>
      </c>
      <c r="B216" t="s">
        <v>230</v>
      </c>
      <c r="C216" t="s">
        <v>45</v>
      </c>
      <c r="D216" t="s">
        <v>20</v>
      </c>
      <c r="E216" t="s">
        <v>10</v>
      </c>
      <c r="F216" t="s">
        <v>220</v>
      </c>
      <c r="G216" t="s">
        <v>5</v>
      </c>
      <c r="H216" t="s">
        <v>223</v>
      </c>
      <c r="I216">
        <v>3</v>
      </c>
      <c r="J216">
        <v>20663202.460982889</v>
      </c>
    </row>
    <row r="217" spans="1:10" x14ac:dyDescent="0.25">
      <c r="A217">
        <v>2014</v>
      </c>
      <c r="B217" t="s">
        <v>230</v>
      </c>
      <c r="C217" t="s">
        <v>45</v>
      </c>
      <c r="D217" t="s">
        <v>20</v>
      </c>
      <c r="E217" t="s">
        <v>10</v>
      </c>
      <c r="F217" t="s">
        <v>220</v>
      </c>
      <c r="G217" t="s">
        <v>5</v>
      </c>
      <c r="H217" t="s">
        <v>224</v>
      </c>
      <c r="I217">
        <v>1</v>
      </c>
      <c r="J217">
        <v>6201674.5429845005</v>
      </c>
    </row>
    <row r="218" spans="1:10" x14ac:dyDescent="0.25">
      <c r="A218">
        <v>2014</v>
      </c>
      <c r="B218" t="s">
        <v>230</v>
      </c>
      <c r="C218" t="s">
        <v>45</v>
      </c>
      <c r="D218" t="s">
        <v>20</v>
      </c>
      <c r="E218" t="s">
        <v>10</v>
      </c>
      <c r="F218" t="s">
        <v>220</v>
      </c>
      <c r="G218" t="s">
        <v>9</v>
      </c>
      <c r="H218" t="s">
        <v>223</v>
      </c>
      <c r="I218">
        <v>10</v>
      </c>
      <c r="J218">
        <v>65944827.853047282</v>
      </c>
    </row>
    <row r="219" spans="1:10" x14ac:dyDescent="0.25">
      <c r="A219">
        <v>2014</v>
      </c>
      <c r="B219" t="s">
        <v>230</v>
      </c>
      <c r="C219" t="s">
        <v>45</v>
      </c>
      <c r="D219" t="s">
        <v>20</v>
      </c>
      <c r="E219" t="s">
        <v>10</v>
      </c>
      <c r="F219" t="s">
        <v>220</v>
      </c>
      <c r="G219" t="s">
        <v>9</v>
      </c>
      <c r="H219" t="s">
        <v>224</v>
      </c>
      <c r="I219">
        <v>14</v>
      </c>
      <c r="J219">
        <v>81162949.719646513</v>
      </c>
    </row>
    <row r="220" spans="1:10" x14ac:dyDescent="0.25">
      <c r="A220">
        <v>2014</v>
      </c>
      <c r="B220" t="s">
        <v>230</v>
      </c>
      <c r="C220" t="s">
        <v>45</v>
      </c>
      <c r="D220" t="s">
        <v>20</v>
      </c>
      <c r="E220" t="s">
        <v>10</v>
      </c>
      <c r="F220" t="s">
        <v>220</v>
      </c>
      <c r="G220" t="s">
        <v>12</v>
      </c>
      <c r="H220" t="s">
        <v>223</v>
      </c>
      <c r="I220">
        <v>4</v>
      </c>
      <c r="J220">
        <v>16010994.285</v>
      </c>
    </row>
    <row r="221" spans="1:10" x14ac:dyDescent="0.25">
      <c r="A221">
        <v>2014</v>
      </c>
      <c r="B221" t="s">
        <v>230</v>
      </c>
      <c r="C221" t="s">
        <v>45</v>
      </c>
      <c r="D221" t="s">
        <v>20</v>
      </c>
      <c r="E221" t="s">
        <v>10</v>
      </c>
      <c r="F221" t="s">
        <v>220</v>
      </c>
      <c r="G221" t="s">
        <v>12</v>
      </c>
      <c r="H221" t="s">
        <v>224</v>
      </c>
      <c r="I221">
        <v>3</v>
      </c>
      <c r="J221">
        <v>9092594.4559074081</v>
      </c>
    </row>
    <row r="222" spans="1:10" x14ac:dyDescent="0.25">
      <c r="A222">
        <v>2014</v>
      </c>
      <c r="B222" t="s">
        <v>230</v>
      </c>
      <c r="C222" t="s">
        <v>45</v>
      </c>
      <c r="D222" t="s">
        <v>20</v>
      </c>
      <c r="E222" t="s">
        <v>10</v>
      </c>
      <c r="F222" t="s">
        <v>220</v>
      </c>
      <c r="G222" t="s">
        <v>6</v>
      </c>
      <c r="H222" t="s">
        <v>223</v>
      </c>
      <c r="I222">
        <v>10</v>
      </c>
      <c r="J222">
        <v>23257517.183640134</v>
      </c>
    </row>
    <row r="223" spans="1:10" x14ac:dyDescent="0.25">
      <c r="A223">
        <v>2014</v>
      </c>
      <c r="B223" t="s">
        <v>230</v>
      </c>
      <c r="C223" t="s">
        <v>45</v>
      </c>
      <c r="D223" t="s">
        <v>20</v>
      </c>
      <c r="E223" t="s">
        <v>10</v>
      </c>
      <c r="F223" t="s">
        <v>220</v>
      </c>
      <c r="G223" t="s">
        <v>6</v>
      </c>
      <c r="H223" t="s">
        <v>224</v>
      </c>
      <c r="I223">
        <v>19</v>
      </c>
      <c r="J223">
        <v>42342747.579603024</v>
      </c>
    </row>
    <row r="224" spans="1:10" x14ac:dyDescent="0.25">
      <c r="A224">
        <v>2014</v>
      </c>
      <c r="B224" t="s">
        <v>230</v>
      </c>
      <c r="C224" t="s">
        <v>45</v>
      </c>
      <c r="D224" t="s">
        <v>20</v>
      </c>
      <c r="E224" t="s">
        <v>10</v>
      </c>
      <c r="F224" t="s">
        <v>220</v>
      </c>
      <c r="G224" t="s">
        <v>7</v>
      </c>
      <c r="H224" t="s">
        <v>223</v>
      </c>
      <c r="I224">
        <v>2</v>
      </c>
      <c r="J224">
        <v>3266172.1778999995</v>
      </c>
    </row>
    <row r="225" spans="1:10" x14ac:dyDescent="0.25">
      <c r="A225">
        <v>2014</v>
      </c>
      <c r="B225" t="s">
        <v>230</v>
      </c>
      <c r="C225" t="s">
        <v>45</v>
      </c>
      <c r="D225" t="s">
        <v>20</v>
      </c>
      <c r="E225" t="s">
        <v>10</v>
      </c>
      <c r="F225" t="s">
        <v>220</v>
      </c>
      <c r="G225" t="s">
        <v>7</v>
      </c>
      <c r="H225" t="s">
        <v>224</v>
      </c>
      <c r="I225">
        <v>1</v>
      </c>
      <c r="J225">
        <v>2202657.7433999991</v>
      </c>
    </row>
    <row r="226" spans="1:10" x14ac:dyDescent="0.25">
      <c r="A226">
        <v>2014</v>
      </c>
      <c r="B226" t="s">
        <v>230</v>
      </c>
      <c r="C226" t="s">
        <v>45</v>
      </c>
      <c r="D226" t="s">
        <v>20</v>
      </c>
      <c r="E226" t="s">
        <v>10</v>
      </c>
      <c r="F226" t="s">
        <v>14</v>
      </c>
      <c r="G226" t="s">
        <v>5</v>
      </c>
      <c r="H226" t="s">
        <v>223</v>
      </c>
      <c r="I226">
        <v>16</v>
      </c>
      <c r="J226">
        <v>216153486</v>
      </c>
    </row>
    <row r="227" spans="1:10" x14ac:dyDescent="0.25">
      <c r="A227">
        <v>2014</v>
      </c>
      <c r="B227" t="s">
        <v>230</v>
      </c>
      <c r="C227" t="s">
        <v>45</v>
      </c>
      <c r="D227" t="s">
        <v>20</v>
      </c>
      <c r="E227" t="s">
        <v>10</v>
      </c>
      <c r="F227" t="s">
        <v>14</v>
      </c>
      <c r="G227" t="s">
        <v>5</v>
      </c>
      <c r="H227" t="s">
        <v>224</v>
      </c>
      <c r="I227">
        <v>5</v>
      </c>
      <c r="J227">
        <v>68724315</v>
      </c>
    </row>
    <row r="228" spans="1:10" x14ac:dyDescent="0.25">
      <c r="A228">
        <v>2014</v>
      </c>
      <c r="B228" t="s">
        <v>230</v>
      </c>
      <c r="C228" t="s">
        <v>45</v>
      </c>
      <c r="D228" t="s">
        <v>20</v>
      </c>
      <c r="E228" t="s">
        <v>10</v>
      </c>
      <c r="F228" t="s">
        <v>14</v>
      </c>
      <c r="G228" t="s">
        <v>9</v>
      </c>
      <c r="H228" t="s">
        <v>223</v>
      </c>
      <c r="I228">
        <v>34</v>
      </c>
      <c r="J228">
        <v>224824836</v>
      </c>
    </row>
    <row r="229" spans="1:10" x14ac:dyDescent="0.25">
      <c r="A229">
        <v>2014</v>
      </c>
      <c r="B229" t="s">
        <v>230</v>
      </c>
      <c r="C229" t="s">
        <v>45</v>
      </c>
      <c r="D229" t="s">
        <v>20</v>
      </c>
      <c r="E229" t="s">
        <v>10</v>
      </c>
      <c r="F229" t="s">
        <v>14</v>
      </c>
      <c r="G229" t="s">
        <v>9</v>
      </c>
      <c r="H229" t="s">
        <v>224</v>
      </c>
      <c r="I229">
        <v>42</v>
      </c>
      <c r="J229">
        <v>254266152</v>
      </c>
    </row>
    <row r="230" spans="1:10" x14ac:dyDescent="0.25">
      <c r="A230">
        <v>2014</v>
      </c>
      <c r="B230" t="s">
        <v>230</v>
      </c>
      <c r="C230" t="s">
        <v>45</v>
      </c>
      <c r="D230" t="s">
        <v>20</v>
      </c>
      <c r="E230" t="s">
        <v>10</v>
      </c>
      <c r="F230" t="s">
        <v>14</v>
      </c>
      <c r="G230" t="s">
        <v>6</v>
      </c>
      <c r="H230" t="s">
        <v>223</v>
      </c>
      <c r="I230">
        <v>9</v>
      </c>
      <c r="J230">
        <v>23356140</v>
      </c>
    </row>
    <row r="231" spans="1:10" x14ac:dyDescent="0.25">
      <c r="A231">
        <v>2014</v>
      </c>
      <c r="B231" t="s">
        <v>230</v>
      </c>
      <c r="C231" t="s">
        <v>45</v>
      </c>
      <c r="D231" t="s">
        <v>20</v>
      </c>
      <c r="E231" t="s">
        <v>10</v>
      </c>
      <c r="F231" t="s">
        <v>14</v>
      </c>
      <c r="G231" t="s">
        <v>6</v>
      </c>
      <c r="H231" t="s">
        <v>224</v>
      </c>
      <c r="I231">
        <v>43</v>
      </c>
      <c r="J231">
        <v>109396635</v>
      </c>
    </row>
    <row r="232" spans="1:10" x14ac:dyDescent="0.25">
      <c r="A232">
        <v>2014</v>
      </c>
      <c r="B232" t="s">
        <v>230</v>
      </c>
      <c r="C232" t="s">
        <v>45</v>
      </c>
      <c r="D232" t="s">
        <v>20</v>
      </c>
      <c r="E232" t="s">
        <v>10</v>
      </c>
      <c r="F232" t="s">
        <v>14</v>
      </c>
      <c r="G232" t="s">
        <v>7</v>
      </c>
      <c r="H232" t="s">
        <v>223</v>
      </c>
      <c r="I232">
        <v>16</v>
      </c>
      <c r="J232">
        <v>29046771</v>
      </c>
    </row>
    <row r="233" spans="1:10" x14ac:dyDescent="0.25">
      <c r="A233">
        <v>2014</v>
      </c>
      <c r="B233" t="s">
        <v>230</v>
      </c>
      <c r="C233" t="s">
        <v>45</v>
      </c>
      <c r="D233" t="s">
        <v>20</v>
      </c>
      <c r="E233" t="s">
        <v>10</v>
      </c>
      <c r="F233" t="s">
        <v>14</v>
      </c>
      <c r="G233" t="s">
        <v>7</v>
      </c>
      <c r="H233" t="s">
        <v>224</v>
      </c>
      <c r="I233">
        <v>3</v>
      </c>
      <c r="J233">
        <v>4648020</v>
      </c>
    </row>
    <row r="234" spans="1:10" x14ac:dyDescent="0.25">
      <c r="A234">
        <v>2014</v>
      </c>
      <c r="B234" t="s">
        <v>230</v>
      </c>
      <c r="C234" t="s">
        <v>45</v>
      </c>
      <c r="D234" t="s">
        <v>21</v>
      </c>
      <c r="E234" t="s">
        <v>3</v>
      </c>
      <c r="F234" t="s">
        <v>4</v>
      </c>
      <c r="G234" t="s">
        <v>5</v>
      </c>
      <c r="H234" t="s">
        <v>223</v>
      </c>
      <c r="I234">
        <v>449</v>
      </c>
      <c r="J234">
        <v>5608902784.4845371</v>
      </c>
    </row>
    <row r="235" spans="1:10" x14ac:dyDescent="0.25">
      <c r="A235">
        <v>2014</v>
      </c>
      <c r="B235" t="s">
        <v>230</v>
      </c>
      <c r="C235" t="s">
        <v>45</v>
      </c>
      <c r="D235" t="s">
        <v>21</v>
      </c>
      <c r="E235" t="s">
        <v>3</v>
      </c>
      <c r="F235" t="s">
        <v>4</v>
      </c>
      <c r="G235" t="s">
        <v>5</v>
      </c>
      <c r="H235" t="s">
        <v>224</v>
      </c>
      <c r="I235">
        <v>239</v>
      </c>
      <c r="J235">
        <v>2709314122.8078103</v>
      </c>
    </row>
    <row r="236" spans="1:10" x14ac:dyDescent="0.25">
      <c r="A236">
        <v>2014</v>
      </c>
      <c r="B236" t="s">
        <v>230</v>
      </c>
      <c r="C236" t="s">
        <v>45</v>
      </c>
      <c r="D236" t="s">
        <v>21</v>
      </c>
      <c r="E236" t="s">
        <v>3</v>
      </c>
      <c r="F236" t="s">
        <v>4</v>
      </c>
      <c r="G236" t="s">
        <v>9</v>
      </c>
      <c r="H236" t="s">
        <v>223</v>
      </c>
      <c r="I236">
        <v>904</v>
      </c>
      <c r="J236">
        <v>6728121043.3575048</v>
      </c>
    </row>
    <row r="237" spans="1:10" x14ac:dyDescent="0.25">
      <c r="A237">
        <v>2014</v>
      </c>
      <c r="B237" t="s">
        <v>230</v>
      </c>
      <c r="C237" t="s">
        <v>45</v>
      </c>
      <c r="D237" t="s">
        <v>21</v>
      </c>
      <c r="E237" t="s">
        <v>3</v>
      </c>
      <c r="F237" t="s">
        <v>4</v>
      </c>
      <c r="G237" t="s">
        <v>9</v>
      </c>
      <c r="H237" t="s">
        <v>224</v>
      </c>
      <c r="I237">
        <v>966</v>
      </c>
      <c r="J237">
        <v>6971674114.9016094</v>
      </c>
    </row>
    <row r="238" spans="1:10" x14ac:dyDescent="0.25">
      <c r="A238">
        <v>2014</v>
      </c>
      <c r="B238" t="s">
        <v>230</v>
      </c>
      <c r="C238" t="s">
        <v>45</v>
      </c>
      <c r="D238" t="s">
        <v>21</v>
      </c>
      <c r="E238" t="s">
        <v>3</v>
      </c>
      <c r="F238" t="s">
        <v>4</v>
      </c>
      <c r="G238" t="s">
        <v>12</v>
      </c>
      <c r="H238" t="s">
        <v>223</v>
      </c>
      <c r="I238">
        <v>274</v>
      </c>
      <c r="J238">
        <v>1185447632.1787136</v>
      </c>
    </row>
    <row r="239" spans="1:10" x14ac:dyDescent="0.25">
      <c r="A239">
        <v>2014</v>
      </c>
      <c r="B239" t="s">
        <v>230</v>
      </c>
      <c r="C239" t="s">
        <v>45</v>
      </c>
      <c r="D239" t="s">
        <v>21</v>
      </c>
      <c r="E239" t="s">
        <v>3</v>
      </c>
      <c r="F239" t="s">
        <v>4</v>
      </c>
      <c r="G239" t="s">
        <v>12</v>
      </c>
      <c r="H239" t="s">
        <v>224</v>
      </c>
      <c r="I239">
        <v>329</v>
      </c>
      <c r="J239">
        <v>1527427439.1111057</v>
      </c>
    </row>
    <row r="240" spans="1:10" x14ac:dyDescent="0.25">
      <c r="A240">
        <v>2014</v>
      </c>
      <c r="B240" t="s">
        <v>230</v>
      </c>
      <c r="C240" t="s">
        <v>45</v>
      </c>
      <c r="D240" t="s">
        <v>21</v>
      </c>
      <c r="E240" t="s">
        <v>3</v>
      </c>
      <c r="F240" t="s">
        <v>4</v>
      </c>
      <c r="G240" t="s">
        <v>6</v>
      </c>
      <c r="H240" t="s">
        <v>223</v>
      </c>
      <c r="I240">
        <v>473</v>
      </c>
      <c r="J240">
        <v>1316620350.007663</v>
      </c>
    </row>
    <row r="241" spans="1:10" x14ac:dyDescent="0.25">
      <c r="A241">
        <v>2014</v>
      </c>
      <c r="B241" t="s">
        <v>230</v>
      </c>
      <c r="C241" t="s">
        <v>45</v>
      </c>
      <c r="D241" t="s">
        <v>21</v>
      </c>
      <c r="E241" t="s">
        <v>3</v>
      </c>
      <c r="F241" t="s">
        <v>4</v>
      </c>
      <c r="G241" t="s">
        <v>6</v>
      </c>
      <c r="H241" t="s">
        <v>224</v>
      </c>
      <c r="I241">
        <v>557</v>
      </c>
      <c r="J241">
        <v>1726177822.7778814</v>
      </c>
    </row>
    <row r="242" spans="1:10" x14ac:dyDescent="0.25">
      <c r="A242">
        <v>2014</v>
      </c>
      <c r="B242" t="s">
        <v>230</v>
      </c>
      <c r="C242" t="s">
        <v>45</v>
      </c>
      <c r="D242" t="s">
        <v>21</v>
      </c>
      <c r="E242" t="s">
        <v>3</v>
      </c>
      <c r="F242" t="s">
        <v>4</v>
      </c>
      <c r="G242" t="s">
        <v>7</v>
      </c>
      <c r="H242" t="s">
        <v>223</v>
      </c>
      <c r="I242">
        <v>253</v>
      </c>
      <c r="J242">
        <v>550853397.44764256</v>
      </c>
    </row>
    <row r="243" spans="1:10" x14ac:dyDescent="0.25">
      <c r="A243">
        <v>2014</v>
      </c>
      <c r="B243" t="s">
        <v>230</v>
      </c>
      <c r="C243" t="s">
        <v>45</v>
      </c>
      <c r="D243" t="s">
        <v>21</v>
      </c>
      <c r="E243" t="s">
        <v>3</v>
      </c>
      <c r="F243" t="s">
        <v>4</v>
      </c>
      <c r="G243" t="s">
        <v>7</v>
      </c>
      <c r="H243" t="s">
        <v>224</v>
      </c>
      <c r="I243">
        <v>7</v>
      </c>
      <c r="J243">
        <v>14427659.35</v>
      </c>
    </row>
    <row r="244" spans="1:10" x14ac:dyDescent="0.25">
      <c r="A244">
        <v>2014</v>
      </c>
      <c r="B244" t="s">
        <v>230</v>
      </c>
      <c r="C244" t="s">
        <v>45</v>
      </c>
      <c r="D244" t="s">
        <v>21</v>
      </c>
      <c r="E244" t="s">
        <v>3</v>
      </c>
      <c r="F244" t="s">
        <v>8</v>
      </c>
      <c r="G244" t="s">
        <v>5</v>
      </c>
      <c r="H244" t="s">
        <v>223</v>
      </c>
      <c r="I244">
        <v>28</v>
      </c>
      <c r="J244">
        <v>387167518.36643827</v>
      </c>
    </row>
    <row r="245" spans="1:10" x14ac:dyDescent="0.25">
      <c r="A245">
        <v>2014</v>
      </c>
      <c r="B245" t="s">
        <v>230</v>
      </c>
      <c r="C245" t="s">
        <v>45</v>
      </c>
      <c r="D245" t="s">
        <v>21</v>
      </c>
      <c r="E245" t="s">
        <v>3</v>
      </c>
      <c r="F245" t="s">
        <v>8</v>
      </c>
      <c r="G245" t="s">
        <v>5</v>
      </c>
      <c r="H245" t="s">
        <v>224</v>
      </c>
      <c r="I245">
        <v>14</v>
      </c>
      <c r="J245">
        <v>133355887.840672</v>
      </c>
    </row>
    <row r="246" spans="1:10" x14ac:dyDescent="0.25">
      <c r="A246">
        <v>2014</v>
      </c>
      <c r="B246" t="s">
        <v>230</v>
      </c>
      <c r="C246" t="s">
        <v>45</v>
      </c>
      <c r="D246" t="s">
        <v>21</v>
      </c>
      <c r="E246" t="s">
        <v>3</v>
      </c>
      <c r="F246" t="s">
        <v>8</v>
      </c>
      <c r="G246" t="s">
        <v>9</v>
      </c>
      <c r="H246" t="s">
        <v>223</v>
      </c>
      <c r="I246">
        <v>1573</v>
      </c>
      <c r="J246">
        <v>13760523567.139397</v>
      </c>
    </row>
    <row r="247" spans="1:10" x14ac:dyDescent="0.25">
      <c r="A247">
        <v>2014</v>
      </c>
      <c r="B247" t="s">
        <v>230</v>
      </c>
      <c r="C247" t="s">
        <v>45</v>
      </c>
      <c r="D247" t="s">
        <v>21</v>
      </c>
      <c r="E247" t="s">
        <v>3</v>
      </c>
      <c r="F247" t="s">
        <v>8</v>
      </c>
      <c r="G247" t="s">
        <v>9</v>
      </c>
      <c r="H247" t="s">
        <v>224</v>
      </c>
      <c r="I247">
        <v>1613</v>
      </c>
      <c r="J247">
        <v>13315285670.823494</v>
      </c>
    </row>
    <row r="248" spans="1:10" x14ac:dyDescent="0.25">
      <c r="A248">
        <v>2014</v>
      </c>
      <c r="B248" t="s">
        <v>230</v>
      </c>
      <c r="C248" t="s">
        <v>45</v>
      </c>
      <c r="D248" t="s">
        <v>21</v>
      </c>
      <c r="E248" t="s">
        <v>3</v>
      </c>
      <c r="F248" t="s">
        <v>8</v>
      </c>
      <c r="G248" t="s">
        <v>12</v>
      </c>
      <c r="H248" t="s">
        <v>223</v>
      </c>
      <c r="I248">
        <v>182</v>
      </c>
      <c r="J248">
        <v>674488794.35590255</v>
      </c>
    </row>
    <row r="249" spans="1:10" x14ac:dyDescent="0.25">
      <c r="A249">
        <v>2014</v>
      </c>
      <c r="B249" t="s">
        <v>230</v>
      </c>
      <c r="C249" t="s">
        <v>45</v>
      </c>
      <c r="D249" t="s">
        <v>21</v>
      </c>
      <c r="E249" t="s">
        <v>3</v>
      </c>
      <c r="F249" t="s">
        <v>8</v>
      </c>
      <c r="G249" t="s">
        <v>12</v>
      </c>
      <c r="H249" t="s">
        <v>224</v>
      </c>
      <c r="I249">
        <v>118</v>
      </c>
      <c r="J249">
        <v>397982001.80321223</v>
      </c>
    </row>
    <row r="250" spans="1:10" x14ac:dyDescent="0.25">
      <c r="A250">
        <v>2014</v>
      </c>
      <c r="B250" t="s">
        <v>230</v>
      </c>
      <c r="C250" t="s">
        <v>45</v>
      </c>
      <c r="D250" t="s">
        <v>21</v>
      </c>
      <c r="E250" t="s">
        <v>3</v>
      </c>
      <c r="F250" t="s">
        <v>8</v>
      </c>
      <c r="G250" t="s">
        <v>6</v>
      </c>
      <c r="H250" t="s">
        <v>223</v>
      </c>
      <c r="I250">
        <v>622</v>
      </c>
      <c r="J250">
        <v>1565415688.3668396</v>
      </c>
    </row>
    <row r="251" spans="1:10" x14ac:dyDescent="0.25">
      <c r="A251">
        <v>2014</v>
      </c>
      <c r="B251" t="s">
        <v>230</v>
      </c>
      <c r="C251" t="s">
        <v>45</v>
      </c>
      <c r="D251" t="s">
        <v>21</v>
      </c>
      <c r="E251" t="s">
        <v>3</v>
      </c>
      <c r="F251" t="s">
        <v>8</v>
      </c>
      <c r="G251" t="s">
        <v>6</v>
      </c>
      <c r="H251" t="s">
        <v>224</v>
      </c>
      <c r="I251">
        <v>824</v>
      </c>
      <c r="J251">
        <v>2185642671.2232985</v>
      </c>
    </row>
    <row r="252" spans="1:10" x14ac:dyDescent="0.25">
      <c r="A252">
        <v>2014</v>
      </c>
      <c r="B252" t="s">
        <v>230</v>
      </c>
      <c r="C252" t="s">
        <v>45</v>
      </c>
      <c r="D252" t="s">
        <v>21</v>
      </c>
      <c r="E252" t="s">
        <v>3</v>
      </c>
      <c r="F252" t="s">
        <v>8</v>
      </c>
      <c r="G252" t="s">
        <v>7</v>
      </c>
      <c r="H252" t="s">
        <v>223</v>
      </c>
      <c r="I252">
        <v>166</v>
      </c>
      <c r="J252">
        <v>339637293.56756049</v>
      </c>
    </row>
    <row r="253" spans="1:10" x14ac:dyDescent="0.25">
      <c r="A253">
        <v>2014</v>
      </c>
      <c r="B253" t="s">
        <v>230</v>
      </c>
      <c r="C253" t="s">
        <v>45</v>
      </c>
      <c r="D253" t="s">
        <v>21</v>
      </c>
      <c r="E253" t="s">
        <v>3</v>
      </c>
      <c r="F253" t="s">
        <v>8</v>
      </c>
      <c r="G253" t="s">
        <v>7</v>
      </c>
      <c r="H253" t="s">
        <v>224</v>
      </c>
      <c r="I253">
        <v>23</v>
      </c>
      <c r="J253">
        <v>45326557.013999999</v>
      </c>
    </row>
    <row r="254" spans="1:10" x14ac:dyDescent="0.25">
      <c r="A254">
        <v>2014</v>
      </c>
      <c r="B254" t="s">
        <v>230</v>
      </c>
      <c r="C254" t="s">
        <v>45</v>
      </c>
      <c r="D254" t="s">
        <v>21</v>
      </c>
      <c r="E254" t="s">
        <v>3</v>
      </c>
      <c r="F254" t="s">
        <v>14</v>
      </c>
      <c r="G254" t="s">
        <v>9</v>
      </c>
      <c r="H254" t="s">
        <v>223</v>
      </c>
      <c r="I254">
        <v>1</v>
      </c>
      <c r="J254">
        <v>8073077.3167952467</v>
      </c>
    </row>
    <row r="255" spans="1:10" x14ac:dyDescent="0.25">
      <c r="A255">
        <v>2014</v>
      </c>
      <c r="B255" t="s">
        <v>230</v>
      </c>
      <c r="C255" t="s">
        <v>45</v>
      </c>
      <c r="D255" t="s">
        <v>21</v>
      </c>
      <c r="E255" t="s">
        <v>3</v>
      </c>
      <c r="F255" t="s">
        <v>14</v>
      </c>
      <c r="G255" t="s">
        <v>9</v>
      </c>
      <c r="H255" t="s">
        <v>224</v>
      </c>
      <c r="I255">
        <v>1</v>
      </c>
      <c r="J255">
        <v>7115623.9547096938</v>
      </c>
    </row>
    <row r="256" spans="1:10" x14ac:dyDescent="0.25">
      <c r="A256">
        <v>2014</v>
      </c>
      <c r="B256" t="s">
        <v>230</v>
      </c>
      <c r="C256" t="s">
        <v>45</v>
      </c>
      <c r="D256" t="s">
        <v>21</v>
      </c>
      <c r="E256" t="s">
        <v>10</v>
      </c>
      <c r="F256" t="s">
        <v>11</v>
      </c>
      <c r="G256" t="s">
        <v>5</v>
      </c>
      <c r="H256" t="s">
        <v>224</v>
      </c>
      <c r="I256">
        <v>1</v>
      </c>
      <c r="J256">
        <v>9450000</v>
      </c>
    </row>
    <row r="257" spans="1:10" x14ac:dyDescent="0.25">
      <c r="A257">
        <v>2014</v>
      </c>
      <c r="B257" t="s">
        <v>230</v>
      </c>
      <c r="C257" t="s">
        <v>45</v>
      </c>
      <c r="D257" t="s">
        <v>21</v>
      </c>
      <c r="E257" t="s">
        <v>10</v>
      </c>
      <c r="F257" t="s">
        <v>11</v>
      </c>
      <c r="G257" t="s">
        <v>9</v>
      </c>
      <c r="H257" t="s">
        <v>223</v>
      </c>
      <c r="I257">
        <v>260</v>
      </c>
      <c r="J257">
        <v>1760607807</v>
      </c>
    </row>
    <row r="258" spans="1:10" x14ac:dyDescent="0.25">
      <c r="A258">
        <v>2014</v>
      </c>
      <c r="B258" t="s">
        <v>230</v>
      </c>
      <c r="C258" t="s">
        <v>45</v>
      </c>
      <c r="D258" t="s">
        <v>21</v>
      </c>
      <c r="E258" t="s">
        <v>10</v>
      </c>
      <c r="F258" t="s">
        <v>11</v>
      </c>
      <c r="G258" t="s">
        <v>9</v>
      </c>
      <c r="H258" t="s">
        <v>224</v>
      </c>
      <c r="I258">
        <v>153</v>
      </c>
      <c r="J258">
        <v>937051833</v>
      </c>
    </row>
    <row r="259" spans="1:10" x14ac:dyDescent="0.25">
      <c r="A259">
        <v>2014</v>
      </c>
      <c r="B259" t="s">
        <v>230</v>
      </c>
      <c r="C259" t="s">
        <v>45</v>
      </c>
      <c r="D259" t="s">
        <v>21</v>
      </c>
      <c r="E259" t="s">
        <v>10</v>
      </c>
      <c r="F259" t="s">
        <v>11</v>
      </c>
      <c r="G259" t="s">
        <v>12</v>
      </c>
      <c r="H259" t="s">
        <v>223</v>
      </c>
      <c r="I259">
        <v>18</v>
      </c>
      <c r="J259">
        <v>55185525</v>
      </c>
    </row>
    <row r="260" spans="1:10" x14ac:dyDescent="0.25">
      <c r="A260">
        <v>2014</v>
      </c>
      <c r="B260" t="s">
        <v>230</v>
      </c>
      <c r="C260" t="s">
        <v>45</v>
      </c>
      <c r="D260" t="s">
        <v>21</v>
      </c>
      <c r="E260" t="s">
        <v>10</v>
      </c>
      <c r="F260" t="s">
        <v>11</v>
      </c>
      <c r="G260" t="s">
        <v>12</v>
      </c>
      <c r="H260" t="s">
        <v>224</v>
      </c>
      <c r="I260">
        <v>8</v>
      </c>
      <c r="J260">
        <v>20738940</v>
      </c>
    </row>
    <row r="261" spans="1:10" x14ac:dyDescent="0.25">
      <c r="A261">
        <v>2014</v>
      </c>
      <c r="B261" t="s">
        <v>230</v>
      </c>
      <c r="C261" t="s">
        <v>45</v>
      </c>
      <c r="D261" t="s">
        <v>21</v>
      </c>
      <c r="E261" t="s">
        <v>10</v>
      </c>
      <c r="F261" t="s">
        <v>11</v>
      </c>
      <c r="G261" t="s">
        <v>6</v>
      </c>
      <c r="H261" t="s">
        <v>223</v>
      </c>
      <c r="I261">
        <v>12</v>
      </c>
      <c r="J261">
        <v>29830992</v>
      </c>
    </row>
    <row r="262" spans="1:10" x14ac:dyDescent="0.25">
      <c r="A262">
        <v>2014</v>
      </c>
      <c r="B262" t="s">
        <v>230</v>
      </c>
      <c r="C262" t="s">
        <v>45</v>
      </c>
      <c r="D262" t="s">
        <v>21</v>
      </c>
      <c r="E262" t="s">
        <v>10</v>
      </c>
      <c r="F262" t="s">
        <v>11</v>
      </c>
      <c r="G262" t="s">
        <v>6</v>
      </c>
      <c r="H262" t="s">
        <v>224</v>
      </c>
      <c r="I262">
        <v>19</v>
      </c>
      <c r="J262">
        <v>39577557</v>
      </c>
    </row>
    <row r="263" spans="1:10" x14ac:dyDescent="0.25">
      <c r="A263">
        <v>2014</v>
      </c>
      <c r="B263" t="s">
        <v>230</v>
      </c>
      <c r="C263" t="s">
        <v>45</v>
      </c>
      <c r="D263" t="s">
        <v>21</v>
      </c>
      <c r="E263" t="s">
        <v>10</v>
      </c>
      <c r="F263" t="s">
        <v>11</v>
      </c>
      <c r="G263" t="s">
        <v>7</v>
      </c>
      <c r="H263" t="s">
        <v>223</v>
      </c>
      <c r="I263">
        <v>2</v>
      </c>
      <c r="J263">
        <v>3292413</v>
      </c>
    </row>
    <row r="264" spans="1:10" x14ac:dyDescent="0.25">
      <c r="A264">
        <v>2014</v>
      </c>
      <c r="B264" t="s">
        <v>230</v>
      </c>
      <c r="C264" t="s">
        <v>45</v>
      </c>
      <c r="D264" t="s">
        <v>21</v>
      </c>
      <c r="E264" t="s">
        <v>10</v>
      </c>
      <c r="F264" t="s">
        <v>11</v>
      </c>
      <c r="G264" t="s">
        <v>7</v>
      </c>
      <c r="H264" t="s">
        <v>224</v>
      </c>
      <c r="I264">
        <v>1</v>
      </c>
      <c r="J264">
        <v>1058400</v>
      </c>
    </row>
    <row r="265" spans="1:10" x14ac:dyDescent="0.25">
      <c r="A265">
        <v>2014</v>
      </c>
      <c r="B265" t="s">
        <v>230</v>
      </c>
      <c r="C265" t="s">
        <v>45</v>
      </c>
      <c r="D265" t="s">
        <v>21</v>
      </c>
      <c r="E265" t="s">
        <v>10</v>
      </c>
      <c r="F265" t="s">
        <v>220</v>
      </c>
      <c r="G265" t="s">
        <v>5</v>
      </c>
      <c r="H265" t="s">
        <v>223</v>
      </c>
      <c r="I265">
        <v>4</v>
      </c>
      <c r="J265">
        <v>40112650.328147925</v>
      </c>
    </row>
    <row r="266" spans="1:10" x14ac:dyDescent="0.25">
      <c r="A266">
        <v>2014</v>
      </c>
      <c r="B266" t="s">
        <v>230</v>
      </c>
      <c r="C266" t="s">
        <v>45</v>
      </c>
      <c r="D266" t="s">
        <v>21</v>
      </c>
      <c r="E266" t="s">
        <v>10</v>
      </c>
      <c r="F266" t="s">
        <v>220</v>
      </c>
      <c r="G266" t="s">
        <v>5</v>
      </c>
      <c r="H266" t="s">
        <v>224</v>
      </c>
      <c r="I266">
        <v>3</v>
      </c>
      <c r="J266">
        <v>32863906.508976158</v>
      </c>
    </row>
    <row r="267" spans="1:10" x14ac:dyDescent="0.25">
      <c r="A267">
        <v>2014</v>
      </c>
      <c r="B267" t="s">
        <v>230</v>
      </c>
      <c r="C267" t="s">
        <v>45</v>
      </c>
      <c r="D267" t="s">
        <v>21</v>
      </c>
      <c r="E267" t="s">
        <v>10</v>
      </c>
      <c r="F267" t="s">
        <v>220</v>
      </c>
      <c r="G267" t="s">
        <v>9</v>
      </c>
      <c r="H267" t="s">
        <v>223</v>
      </c>
      <c r="I267">
        <v>29</v>
      </c>
      <c r="J267">
        <v>239037367.80094939</v>
      </c>
    </row>
    <row r="268" spans="1:10" x14ac:dyDescent="0.25">
      <c r="A268">
        <v>2014</v>
      </c>
      <c r="B268" t="s">
        <v>230</v>
      </c>
      <c r="C268" t="s">
        <v>45</v>
      </c>
      <c r="D268" t="s">
        <v>21</v>
      </c>
      <c r="E268" t="s">
        <v>10</v>
      </c>
      <c r="F268" t="s">
        <v>220</v>
      </c>
      <c r="G268" t="s">
        <v>9</v>
      </c>
      <c r="H268" t="s">
        <v>224</v>
      </c>
      <c r="I268">
        <v>30</v>
      </c>
      <c r="J268">
        <v>234015912.01217204</v>
      </c>
    </row>
    <row r="269" spans="1:10" x14ac:dyDescent="0.25">
      <c r="A269">
        <v>2014</v>
      </c>
      <c r="B269" t="s">
        <v>230</v>
      </c>
      <c r="C269" t="s">
        <v>45</v>
      </c>
      <c r="D269" t="s">
        <v>21</v>
      </c>
      <c r="E269" t="s">
        <v>10</v>
      </c>
      <c r="F269" t="s">
        <v>220</v>
      </c>
      <c r="G269" t="s">
        <v>12</v>
      </c>
      <c r="H269" t="s">
        <v>223</v>
      </c>
      <c r="I269">
        <v>14</v>
      </c>
      <c r="J269">
        <v>43321697.957368068</v>
      </c>
    </row>
    <row r="270" spans="1:10" x14ac:dyDescent="0.25">
      <c r="A270">
        <v>2014</v>
      </c>
      <c r="B270" t="s">
        <v>230</v>
      </c>
      <c r="C270" t="s">
        <v>45</v>
      </c>
      <c r="D270" t="s">
        <v>21</v>
      </c>
      <c r="E270" t="s">
        <v>10</v>
      </c>
      <c r="F270" t="s">
        <v>220</v>
      </c>
      <c r="G270" t="s">
        <v>12</v>
      </c>
      <c r="H270" t="s">
        <v>224</v>
      </c>
      <c r="I270">
        <v>13</v>
      </c>
      <c r="J270">
        <v>49870846.736852624</v>
      </c>
    </row>
    <row r="271" spans="1:10" x14ac:dyDescent="0.25">
      <c r="A271">
        <v>2014</v>
      </c>
      <c r="B271" t="s">
        <v>230</v>
      </c>
      <c r="C271" t="s">
        <v>45</v>
      </c>
      <c r="D271" t="s">
        <v>21</v>
      </c>
      <c r="E271" t="s">
        <v>10</v>
      </c>
      <c r="F271" t="s">
        <v>220</v>
      </c>
      <c r="G271" t="s">
        <v>6</v>
      </c>
      <c r="H271" t="s">
        <v>223</v>
      </c>
      <c r="I271">
        <v>22</v>
      </c>
      <c r="J271">
        <v>55359528.693746224</v>
      </c>
    </row>
    <row r="272" spans="1:10" x14ac:dyDescent="0.25">
      <c r="A272">
        <v>2014</v>
      </c>
      <c r="B272" t="s">
        <v>230</v>
      </c>
      <c r="C272" t="s">
        <v>45</v>
      </c>
      <c r="D272" t="s">
        <v>21</v>
      </c>
      <c r="E272" t="s">
        <v>10</v>
      </c>
      <c r="F272" t="s">
        <v>220</v>
      </c>
      <c r="G272" t="s">
        <v>6</v>
      </c>
      <c r="H272" t="s">
        <v>224</v>
      </c>
      <c r="I272">
        <v>39</v>
      </c>
      <c r="J272">
        <v>108281351.71025692</v>
      </c>
    </row>
    <row r="273" spans="1:10" x14ac:dyDescent="0.25">
      <c r="A273">
        <v>2014</v>
      </c>
      <c r="B273" t="s">
        <v>230</v>
      </c>
      <c r="C273" t="s">
        <v>45</v>
      </c>
      <c r="D273" t="s">
        <v>21</v>
      </c>
      <c r="E273" t="s">
        <v>10</v>
      </c>
      <c r="F273" t="s">
        <v>220</v>
      </c>
      <c r="G273" t="s">
        <v>7</v>
      </c>
      <c r="H273" t="s">
        <v>223</v>
      </c>
      <c r="I273">
        <v>6</v>
      </c>
      <c r="J273">
        <v>13386195.234103128</v>
      </c>
    </row>
    <row r="274" spans="1:10" x14ac:dyDescent="0.25">
      <c r="A274">
        <v>2014</v>
      </c>
      <c r="B274" t="s">
        <v>230</v>
      </c>
      <c r="C274" t="s">
        <v>45</v>
      </c>
      <c r="D274" t="s">
        <v>21</v>
      </c>
      <c r="E274" t="s">
        <v>10</v>
      </c>
      <c r="F274" t="s">
        <v>220</v>
      </c>
      <c r="G274" t="s">
        <v>7</v>
      </c>
      <c r="H274" t="s">
        <v>224</v>
      </c>
      <c r="I274">
        <v>9</v>
      </c>
      <c r="J274">
        <v>17035679.206999999</v>
      </c>
    </row>
    <row r="275" spans="1:10" x14ac:dyDescent="0.25">
      <c r="A275">
        <v>2014</v>
      </c>
      <c r="B275" t="s">
        <v>230</v>
      </c>
      <c r="C275" t="s">
        <v>45</v>
      </c>
      <c r="D275" t="s">
        <v>21</v>
      </c>
      <c r="E275" t="s">
        <v>10</v>
      </c>
      <c r="F275" t="s">
        <v>14</v>
      </c>
      <c r="G275" t="s">
        <v>6</v>
      </c>
      <c r="H275" t="s">
        <v>224</v>
      </c>
      <c r="I275">
        <v>1</v>
      </c>
      <c r="J275">
        <v>1452576</v>
      </c>
    </row>
    <row r="276" spans="1:10" x14ac:dyDescent="0.25">
      <c r="A276">
        <v>2014</v>
      </c>
      <c r="B276" t="s">
        <v>230</v>
      </c>
      <c r="C276" t="s">
        <v>45</v>
      </c>
      <c r="D276" t="s">
        <v>22</v>
      </c>
      <c r="E276" t="s">
        <v>3</v>
      </c>
      <c r="F276" t="s">
        <v>4</v>
      </c>
      <c r="G276" t="s">
        <v>5</v>
      </c>
      <c r="H276" t="s">
        <v>223</v>
      </c>
      <c r="I276">
        <v>127</v>
      </c>
      <c r="J276">
        <v>972507404.90801108</v>
      </c>
    </row>
    <row r="277" spans="1:10" x14ac:dyDescent="0.25">
      <c r="A277">
        <v>2014</v>
      </c>
      <c r="B277" t="s">
        <v>230</v>
      </c>
      <c r="C277" t="s">
        <v>45</v>
      </c>
      <c r="D277" t="s">
        <v>22</v>
      </c>
      <c r="E277" t="s">
        <v>3</v>
      </c>
      <c r="F277" t="s">
        <v>4</v>
      </c>
      <c r="G277" t="s">
        <v>5</v>
      </c>
      <c r="H277" t="s">
        <v>224</v>
      </c>
      <c r="I277">
        <v>117</v>
      </c>
      <c r="J277">
        <v>829155837.97620344</v>
      </c>
    </row>
    <row r="278" spans="1:10" x14ac:dyDescent="0.25">
      <c r="A278">
        <v>2014</v>
      </c>
      <c r="B278" t="s">
        <v>230</v>
      </c>
      <c r="C278" t="s">
        <v>45</v>
      </c>
      <c r="D278" t="s">
        <v>22</v>
      </c>
      <c r="E278" t="s">
        <v>3</v>
      </c>
      <c r="F278" t="s">
        <v>4</v>
      </c>
      <c r="G278" t="s">
        <v>9</v>
      </c>
      <c r="H278" t="s">
        <v>223</v>
      </c>
      <c r="I278">
        <v>390</v>
      </c>
      <c r="J278">
        <v>2179498530.1038117</v>
      </c>
    </row>
    <row r="279" spans="1:10" x14ac:dyDescent="0.25">
      <c r="A279">
        <v>2014</v>
      </c>
      <c r="B279" t="s">
        <v>230</v>
      </c>
      <c r="C279" t="s">
        <v>45</v>
      </c>
      <c r="D279" t="s">
        <v>22</v>
      </c>
      <c r="E279" t="s">
        <v>3</v>
      </c>
      <c r="F279" t="s">
        <v>4</v>
      </c>
      <c r="G279" t="s">
        <v>9</v>
      </c>
      <c r="H279" t="s">
        <v>224</v>
      </c>
      <c r="I279">
        <v>544</v>
      </c>
      <c r="J279">
        <v>2594456506.9799252</v>
      </c>
    </row>
    <row r="280" spans="1:10" x14ac:dyDescent="0.25">
      <c r="A280">
        <v>2014</v>
      </c>
      <c r="B280" t="s">
        <v>230</v>
      </c>
      <c r="C280" t="s">
        <v>45</v>
      </c>
      <c r="D280" t="s">
        <v>22</v>
      </c>
      <c r="E280" t="s">
        <v>3</v>
      </c>
      <c r="F280" t="s">
        <v>4</v>
      </c>
      <c r="G280" t="s">
        <v>12</v>
      </c>
      <c r="H280" t="s">
        <v>223</v>
      </c>
      <c r="I280">
        <v>33</v>
      </c>
      <c r="J280">
        <v>110344736.75436053</v>
      </c>
    </row>
    <row r="281" spans="1:10" x14ac:dyDescent="0.25">
      <c r="A281">
        <v>2014</v>
      </c>
      <c r="B281" t="s">
        <v>230</v>
      </c>
      <c r="C281" t="s">
        <v>45</v>
      </c>
      <c r="D281" t="s">
        <v>22</v>
      </c>
      <c r="E281" t="s">
        <v>3</v>
      </c>
      <c r="F281" t="s">
        <v>4</v>
      </c>
      <c r="G281" t="s">
        <v>12</v>
      </c>
      <c r="H281" t="s">
        <v>224</v>
      </c>
      <c r="I281">
        <v>226</v>
      </c>
      <c r="J281">
        <v>367882388.28682959</v>
      </c>
    </row>
    <row r="282" spans="1:10" x14ac:dyDescent="0.25">
      <c r="A282">
        <v>2014</v>
      </c>
      <c r="B282" t="s">
        <v>230</v>
      </c>
      <c r="C282" t="s">
        <v>45</v>
      </c>
      <c r="D282" t="s">
        <v>22</v>
      </c>
      <c r="E282" t="s">
        <v>3</v>
      </c>
      <c r="F282" t="s">
        <v>4</v>
      </c>
      <c r="G282" t="s">
        <v>6</v>
      </c>
      <c r="H282" t="s">
        <v>223</v>
      </c>
      <c r="I282">
        <v>62</v>
      </c>
      <c r="J282">
        <v>121114773.40367398</v>
      </c>
    </row>
    <row r="283" spans="1:10" x14ac:dyDescent="0.25">
      <c r="A283">
        <v>2014</v>
      </c>
      <c r="B283" t="s">
        <v>230</v>
      </c>
      <c r="C283" t="s">
        <v>45</v>
      </c>
      <c r="D283" t="s">
        <v>22</v>
      </c>
      <c r="E283" t="s">
        <v>3</v>
      </c>
      <c r="F283" t="s">
        <v>4</v>
      </c>
      <c r="G283" t="s">
        <v>6</v>
      </c>
      <c r="H283" t="s">
        <v>224</v>
      </c>
      <c r="I283">
        <v>99</v>
      </c>
      <c r="J283">
        <v>197647628.65452045</v>
      </c>
    </row>
    <row r="284" spans="1:10" x14ac:dyDescent="0.25">
      <c r="A284">
        <v>2014</v>
      </c>
      <c r="B284" t="s">
        <v>230</v>
      </c>
      <c r="C284" t="s">
        <v>45</v>
      </c>
      <c r="D284" t="s">
        <v>22</v>
      </c>
      <c r="E284" t="s">
        <v>3</v>
      </c>
      <c r="F284" t="s">
        <v>4</v>
      </c>
      <c r="G284" t="s">
        <v>7</v>
      </c>
      <c r="H284" t="s">
        <v>223</v>
      </c>
      <c r="I284">
        <v>88</v>
      </c>
      <c r="J284">
        <v>132869914.45676115</v>
      </c>
    </row>
    <row r="285" spans="1:10" x14ac:dyDescent="0.25">
      <c r="A285">
        <v>2014</v>
      </c>
      <c r="B285" t="s">
        <v>230</v>
      </c>
      <c r="C285" t="s">
        <v>45</v>
      </c>
      <c r="D285" t="s">
        <v>22</v>
      </c>
      <c r="E285" t="s">
        <v>3</v>
      </c>
      <c r="F285" t="s">
        <v>4</v>
      </c>
      <c r="G285" t="s">
        <v>7</v>
      </c>
      <c r="H285" t="s">
        <v>224</v>
      </c>
      <c r="I285">
        <v>43</v>
      </c>
      <c r="J285">
        <v>55973694.214354426</v>
      </c>
    </row>
    <row r="286" spans="1:10" x14ac:dyDescent="0.25">
      <c r="A286">
        <v>2014</v>
      </c>
      <c r="B286" t="s">
        <v>230</v>
      </c>
      <c r="C286" t="s">
        <v>45</v>
      </c>
      <c r="D286" t="s">
        <v>22</v>
      </c>
      <c r="E286" t="s">
        <v>3</v>
      </c>
      <c r="F286" t="s">
        <v>8</v>
      </c>
      <c r="G286" t="s">
        <v>9</v>
      </c>
      <c r="H286" t="s">
        <v>223</v>
      </c>
      <c r="I286">
        <v>1568</v>
      </c>
      <c r="J286">
        <v>8370546271.2049675</v>
      </c>
    </row>
    <row r="287" spans="1:10" x14ac:dyDescent="0.25">
      <c r="A287">
        <v>2014</v>
      </c>
      <c r="B287" t="s">
        <v>230</v>
      </c>
      <c r="C287" t="s">
        <v>45</v>
      </c>
      <c r="D287" t="s">
        <v>22</v>
      </c>
      <c r="E287" t="s">
        <v>3</v>
      </c>
      <c r="F287" t="s">
        <v>8</v>
      </c>
      <c r="G287" t="s">
        <v>9</v>
      </c>
      <c r="H287" t="s">
        <v>224</v>
      </c>
      <c r="I287">
        <v>5011</v>
      </c>
      <c r="J287">
        <v>20184807399.562683</v>
      </c>
    </row>
    <row r="288" spans="1:10" x14ac:dyDescent="0.25">
      <c r="A288">
        <v>2014</v>
      </c>
      <c r="B288" t="s">
        <v>230</v>
      </c>
      <c r="C288" t="s">
        <v>45</v>
      </c>
      <c r="D288" t="s">
        <v>22</v>
      </c>
      <c r="E288" t="s">
        <v>3</v>
      </c>
      <c r="F288" t="s">
        <v>8</v>
      </c>
      <c r="G288" t="s">
        <v>12</v>
      </c>
      <c r="H288" t="s">
        <v>223</v>
      </c>
      <c r="I288">
        <v>220</v>
      </c>
      <c r="J288">
        <v>597393162.36701655</v>
      </c>
    </row>
    <row r="289" spans="1:10" x14ac:dyDescent="0.25">
      <c r="A289">
        <v>2014</v>
      </c>
      <c r="B289" t="s">
        <v>230</v>
      </c>
      <c r="C289" t="s">
        <v>45</v>
      </c>
      <c r="D289" t="s">
        <v>22</v>
      </c>
      <c r="E289" t="s">
        <v>3</v>
      </c>
      <c r="F289" t="s">
        <v>8</v>
      </c>
      <c r="G289" t="s">
        <v>12</v>
      </c>
      <c r="H289" t="s">
        <v>224</v>
      </c>
      <c r="I289">
        <v>5603</v>
      </c>
      <c r="J289">
        <v>8382267037.8551464</v>
      </c>
    </row>
    <row r="290" spans="1:10" x14ac:dyDescent="0.25">
      <c r="A290">
        <v>2014</v>
      </c>
      <c r="B290" t="s">
        <v>230</v>
      </c>
      <c r="C290" t="s">
        <v>45</v>
      </c>
      <c r="D290" t="s">
        <v>22</v>
      </c>
      <c r="E290" t="s">
        <v>3</v>
      </c>
      <c r="F290" t="s">
        <v>8</v>
      </c>
      <c r="G290" t="s">
        <v>6</v>
      </c>
      <c r="H290" t="s">
        <v>223</v>
      </c>
      <c r="I290">
        <v>637</v>
      </c>
      <c r="J290">
        <v>1304847580.6806378</v>
      </c>
    </row>
    <row r="291" spans="1:10" x14ac:dyDescent="0.25">
      <c r="A291">
        <v>2014</v>
      </c>
      <c r="B291" t="s">
        <v>230</v>
      </c>
      <c r="C291" t="s">
        <v>45</v>
      </c>
      <c r="D291" t="s">
        <v>22</v>
      </c>
      <c r="E291" t="s">
        <v>3</v>
      </c>
      <c r="F291" t="s">
        <v>8</v>
      </c>
      <c r="G291" t="s">
        <v>6</v>
      </c>
      <c r="H291" t="s">
        <v>224</v>
      </c>
      <c r="I291">
        <v>1297</v>
      </c>
      <c r="J291">
        <v>2617302568.4931846</v>
      </c>
    </row>
    <row r="292" spans="1:10" x14ac:dyDescent="0.25">
      <c r="A292">
        <v>2014</v>
      </c>
      <c r="B292" t="s">
        <v>230</v>
      </c>
      <c r="C292" t="s">
        <v>45</v>
      </c>
      <c r="D292" t="s">
        <v>22</v>
      </c>
      <c r="E292" t="s">
        <v>3</v>
      </c>
      <c r="F292" t="s">
        <v>8</v>
      </c>
      <c r="G292" t="s">
        <v>7</v>
      </c>
      <c r="H292" t="s">
        <v>223</v>
      </c>
      <c r="I292">
        <v>462</v>
      </c>
      <c r="J292">
        <v>740291993.98008776</v>
      </c>
    </row>
    <row r="293" spans="1:10" x14ac:dyDescent="0.25">
      <c r="A293">
        <v>2014</v>
      </c>
      <c r="B293" t="s">
        <v>230</v>
      </c>
      <c r="C293" t="s">
        <v>45</v>
      </c>
      <c r="D293" t="s">
        <v>22</v>
      </c>
      <c r="E293" t="s">
        <v>3</v>
      </c>
      <c r="F293" t="s">
        <v>8</v>
      </c>
      <c r="G293" t="s">
        <v>7</v>
      </c>
      <c r="H293" t="s">
        <v>224</v>
      </c>
      <c r="I293">
        <v>1062</v>
      </c>
      <c r="J293">
        <v>1401910920.1334224</v>
      </c>
    </row>
    <row r="294" spans="1:10" x14ac:dyDescent="0.25">
      <c r="A294">
        <v>2014</v>
      </c>
      <c r="B294" t="s">
        <v>230</v>
      </c>
      <c r="C294" t="s">
        <v>45</v>
      </c>
      <c r="D294" t="s">
        <v>22</v>
      </c>
      <c r="E294" t="s">
        <v>3</v>
      </c>
      <c r="F294" t="s">
        <v>14</v>
      </c>
      <c r="G294" t="s">
        <v>5</v>
      </c>
      <c r="H294" t="s">
        <v>224</v>
      </c>
      <c r="I294">
        <v>1</v>
      </c>
      <c r="J294">
        <v>9510183</v>
      </c>
    </row>
    <row r="295" spans="1:10" x14ac:dyDescent="0.25">
      <c r="A295">
        <v>2014</v>
      </c>
      <c r="B295" t="s">
        <v>230</v>
      </c>
      <c r="C295" t="s">
        <v>45</v>
      </c>
      <c r="D295" t="s">
        <v>22</v>
      </c>
      <c r="E295" t="s">
        <v>3</v>
      </c>
      <c r="F295" t="s">
        <v>14</v>
      </c>
      <c r="G295" t="s">
        <v>9</v>
      </c>
      <c r="H295" t="s">
        <v>223</v>
      </c>
      <c r="I295">
        <v>8</v>
      </c>
      <c r="J295">
        <v>61888281</v>
      </c>
    </row>
    <row r="296" spans="1:10" x14ac:dyDescent="0.25">
      <c r="A296">
        <v>2014</v>
      </c>
      <c r="B296" t="s">
        <v>230</v>
      </c>
      <c r="C296" t="s">
        <v>45</v>
      </c>
      <c r="D296" t="s">
        <v>22</v>
      </c>
      <c r="E296" t="s">
        <v>3</v>
      </c>
      <c r="F296" t="s">
        <v>14</v>
      </c>
      <c r="G296" t="s">
        <v>9</v>
      </c>
      <c r="H296" t="s">
        <v>224</v>
      </c>
      <c r="I296">
        <v>15</v>
      </c>
      <c r="J296">
        <v>112719956.49264707</v>
      </c>
    </row>
    <row r="297" spans="1:10" x14ac:dyDescent="0.25">
      <c r="A297">
        <v>2014</v>
      </c>
      <c r="B297" t="s">
        <v>230</v>
      </c>
      <c r="C297" t="s">
        <v>45</v>
      </c>
      <c r="D297" t="s">
        <v>22</v>
      </c>
      <c r="E297" t="s">
        <v>3</v>
      </c>
      <c r="F297" t="s">
        <v>14</v>
      </c>
      <c r="G297" t="s">
        <v>6</v>
      </c>
      <c r="H297" t="s">
        <v>224</v>
      </c>
      <c r="I297">
        <v>4</v>
      </c>
      <c r="J297">
        <v>8744162.0399999991</v>
      </c>
    </row>
    <row r="298" spans="1:10" x14ac:dyDescent="0.25">
      <c r="A298">
        <v>2014</v>
      </c>
      <c r="B298" t="s">
        <v>230</v>
      </c>
      <c r="C298" t="s">
        <v>45</v>
      </c>
      <c r="D298" t="s">
        <v>22</v>
      </c>
      <c r="E298" t="s">
        <v>3</v>
      </c>
      <c r="F298" t="s">
        <v>14</v>
      </c>
      <c r="G298" t="s">
        <v>7</v>
      </c>
      <c r="H298" t="s">
        <v>223</v>
      </c>
      <c r="I298">
        <v>3</v>
      </c>
      <c r="J298">
        <v>5091139.709999999</v>
      </c>
    </row>
    <row r="299" spans="1:10" x14ac:dyDescent="0.25">
      <c r="A299">
        <v>2014</v>
      </c>
      <c r="B299" t="s">
        <v>230</v>
      </c>
      <c r="C299" t="s">
        <v>45</v>
      </c>
      <c r="D299" t="s">
        <v>22</v>
      </c>
      <c r="E299" t="s">
        <v>10</v>
      </c>
      <c r="F299" t="s">
        <v>11</v>
      </c>
      <c r="G299" t="s">
        <v>5</v>
      </c>
      <c r="H299" t="s">
        <v>223</v>
      </c>
      <c r="I299">
        <v>10</v>
      </c>
      <c r="J299">
        <v>104266509</v>
      </c>
    </row>
    <row r="300" spans="1:10" x14ac:dyDescent="0.25">
      <c r="A300">
        <v>2014</v>
      </c>
      <c r="B300" t="s">
        <v>230</v>
      </c>
      <c r="C300" t="s">
        <v>45</v>
      </c>
      <c r="D300" t="s">
        <v>22</v>
      </c>
      <c r="E300" t="s">
        <v>10</v>
      </c>
      <c r="F300" t="s">
        <v>11</v>
      </c>
      <c r="G300" t="s">
        <v>5</v>
      </c>
      <c r="H300" t="s">
        <v>224</v>
      </c>
      <c r="I300">
        <v>7</v>
      </c>
      <c r="J300">
        <v>57677622</v>
      </c>
    </row>
    <row r="301" spans="1:10" x14ac:dyDescent="0.25">
      <c r="A301">
        <v>2014</v>
      </c>
      <c r="B301" t="s">
        <v>230</v>
      </c>
      <c r="C301" t="s">
        <v>45</v>
      </c>
      <c r="D301" t="s">
        <v>22</v>
      </c>
      <c r="E301" t="s">
        <v>10</v>
      </c>
      <c r="F301" t="s">
        <v>11</v>
      </c>
      <c r="G301" t="s">
        <v>9</v>
      </c>
      <c r="H301" t="s">
        <v>223</v>
      </c>
      <c r="I301">
        <v>570</v>
      </c>
      <c r="J301">
        <v>2744813208</v>
      </c>
    </row>
    <row r="302" spans="1:10" x14ac:dyDescent="0.25">
      <c r="A302">
        <v>2014</v>
      </c>
      <c r="B302" t="s">
        <v>230</v>
      </c>
      <c r="C302" t="s">
        <v>45</v>
      </c>
      <c r="D302" t="s">
        <v>22</v>
      </c>
      <c r="E302" t="s">
        <v>10</v>
      </c>
      <c r="F302" t="s">
        <v>11</v>
      </c>
      <c r="G302" t="s">
        <v>9</v>
      </c>
      <c r="H302" t="s">
        <v>224</v>
      </c>
      <c r="I302">
        <v>721</v>
      </c>
      <c r="J302">
        <v>2869499622</v>
      </c>
    </row>
    <row r="303" spans="1:10" x14ac:dyDescent="0.25">
      <c r="A303">
        <v>2014</v>
      </c>
      <c r="B303" t="s">
        <v>230</v>
      </c>
      <c r="C303" t="s">
        <v>45</v>
      </c>
      <c r="D303" t="s">
        <v>22</v>
      </c>
      <c r="E303" t="s">
        <v>10</v>
      </c>
      <c r="F303" t="s">
        <v>11</v>
      </c>
      <c r="G303" t="s">
        <v>12</v>
      </c>
      <c r="H303" t="s">
        <v>223</v>
      </c>
      <c r="I303">
        <v>66</v>
      </c>
      <c r="J303">
        <v>151085529</v>
      </c>
    </row>
    <row r="304" spans="1:10" x14ac:dyDescent="0.25">
      <c r="A304">
        <v>2014</v>
      </c>
      <c r="B304" t="s">
        <v>230</v>
      </c>
      <c r="C304" t="s">
        <v>45</v>
      </c>
      <c r="D304" t="s">
        <v>22</v>
      </c>
      <c r="E304" t="s">
        <v>10</v>
      </c>
      <c r="F304" t="s">
        <v>11</v>
      </c>
      <c r="G304" t="s">
        <v>12</v>
      </c>
      <c r="H304" t="s">
        <v>224</v>
      </c>
      <c r="I304">
        <v>256</v>
      </c>
      <c r="J304">
        <v>333729519</v>
      </c>
    </row>
    <row r="305" spans="1:10" x14ac:dyDescent="0.25">
      <c r="A305">
        <v>2014</v>
      </c>
      <c r="B305" t="s">
        <v>230</v>
      </c>
      <c r="C305" t="s">
        <v>45</v>
      </c>
      <c r="D305" t="s">
        <v>22</v>
      </c>
      <c r="E305" t="s">
        <v>10</v>
      </c>
      <c r="F305" t="s">
        <v>11</v>
      </c>
      <c r="G305" t="s">
        <v>6</v>
      </c>
      <c r="H305" t="s">
        <v>223</v>
      </c>
      <c r="I305">
        <v>75</v>
      </c>
      <c r="J305">
        <v>130914096</v>
      </c>
    </row>
    <row r="306" spans="1:10" x14ac:dyDescent="0.25">
      <c r="A306">
        <v>2014</v>
      </c>
      <c r="B306" t="s">
        <v>230</v>
      </c>
      <c r="C306" t="s">
        <v>45</v>
      </c>
      <c r="D306" t="s">
        <v>22</v>
      </c>
      <c r="E306" t="s">
        <v>10</v>
      </c>
      <c r="F306" t="s">
        <v>11</v>
      </c>
      <c r="G306" t="s">
        <v>6</v>
      </c>
      <c r="H306" t="s">
        <v>224</v>
      </c>
      <c r="I306">
        <v>177</v>
      </c>
      <c r="J306">
        <v>204384135</v>
      </c>
    </row>
    <row r="307" spans="1:10" x14ac:dyDescent="0.25">
      <c r="A307">
        <v>2014</v>
      </c>
      <c r="B307" t="s">
        <v>230</v>
      </c>
      <c r="C307" t="s">
        <v>45</v>
      </c>
      <c r="D307" t="s">
        <v>22</v>
      </c>
      <c r="E307" t="s">
        <v>10</v>
      </c>
      <c r="F307" t="s">
        <v>11</v>
      </c>
      <c r="G307" t="s">
        <v>7</v>
      </c>
      <c r="H307" t="s">
        <v>223</v>
      </c>
      <c r="I307">
        <v>13</v>
      </c>
      <c r="J307">
        <v>13627470</v>
      </c>
    </row>
    <row r="308" spans="1:10" x14ac:dyDescent="0.25">
      <c r="A308">
        <v>2014</v>
      </c>
      <c r="B308" t="s">
        <v>230</v>
      </c>
      <c r="C308" t="s">
        <v>45</v>
      </c>
      <c r="D308" t="s">
        <v>22</v>
      </c>
      <c r="E308" t="s">
        <v>10</v>
      </c>
      <c r="F308" t="s">
        <v>11</v>
      </c>
      <c r="G308" t="s">
        <v>7</v>
      </c>
      <c r="H308" t="s">
        <v>224</v>
      </c>
      <c r="I308">
        <v>270</v>
      </c>
      <c r="J308">
        <v>151487550</v>
      </c>
    </row>
    <row r="309" spans="1:10" x14ac:dyDescent="0.25">
      <c r="A309">
        <v>2014</v>
      </c>
      <c r="B309" t="s">
        <v>230</v>
      </c>
      <c r="C309" t="s">
        <v>45</v>
      </c>
      <c r="D309" t="s">
        <v>22</v>
      </c>
      <c r="E309" t="s">
        <v>10</v>
      </c>
      <c r="F309" t="s">
        <v>220</v>
      </c>
      <c r="G309" t="s">
        <v>5</v>
      </c>
      <c r="H309" t="s">
        <v>223</v>
      </c>
      <c r="I309">
        <v>1</v>
      </c>
      <c r="J309">
        <v>9079626</v>
      </c>
    </row>
    <row r="310" spans="1:10" x14ac:dyDescent="0.25">
      <c r="A310">
        <v>2014</v>
      </c>
      <c r="B310" t="s">
        <v>230</v>
      </c>
      <c r="C310" t="s">
        <v>45</v>
      </c>
      <c r="D310" t="s">
        <v>22</v>
      </c>
      <c r="E310" t="s">
        <v>10</v>
      </c>
      <c r="F310" t="s">
        <v>220</v>
      </c>
      <c r="G310" t="s">
        <v>5</v>
      </c>
      <c r="H310" t="s">
        <v>224</v>
      </c>
      <c r="I310">
        <v>2</v>
      </c>
      <c r="J310">
        <v>12999064.459347157</v>
      </c>
    </row>
    <row r="311" spans="1:10" x14ac:dyDescent="0.25">
      <c r="A311">
        <v>2014</v>
      </c>
      <c r="B311" t="s">
        <v>230</v>
      </c>
      <c r="C311" t="s">
        <v>45</v>
      </c>
      <c r="D311" t="s">
        <v>22</v>
      </c>
      <c r="E311" t="s">
        <v>10</v>
      </c>
      <c r="F311" t="s">
        <v>220</v>
      </c>
      <c r="G311" t="s">
        <v>9</v>
      </c>
      <c r="H311" t="s">
        <v>223</v>
      </c>
      <c r="I311">
        <v>20</v>
      </c>
      <c r="J311">
        <v>103448720.79916167</v>
      </c>
    </row>
    <row r="312" spans="1:10" x14ac:dyDescent="0.25">
      <c r="A312">
        <v>2014</v>
      </c>
      <c r="B312" t="s">
        <v>230</v>
      </c>
      <c r="C312" t="s">
        <v>45</v>
      </c>
      <c r="D312" t="s">
        <v>22</v>
      </c>
      <c r="E312" t="s">
        <v>10</v>
      </c>
      <c r="F312" t="s">
        <v>220</v>
      </c>
      <c r="G312" t="s">
        <v>9</v>
      </c>
      <c r="H312" t="s">
        <v>224</v>
      </c>
      <c r="I312">
        <v>225</v>
      </c>
      <c r="J312">
        <v>799918337.20440161</v>
      </c>
    </row>
    <row r="313" spans="1:10" x14ac:dyDescent="0.25">
      <c r="A313">
        <v>2014</v>
      </c>
      <c r="B313" t="s">
        <v>230</v>
      </c>
      <c r="C313" t="s">
        <v>45</v>
      </c>
      <c r="D313" t="s">
        <v>22</v>
      </c>
      <c r="E313" t="s">
        <v>10</v>
      </c>
      <c r="F313" t="s">
        <v>220</v>
      </c>
      <c r="G313" t="s">
        <v>12</v>
      </c>
      <c r="H313" t="s">
        <v>224</v>
      </c>
      <c r="I313">
        <v>301</v>
      </c>
      <c r="J313">
        <v>433896483.39612377</v>
      </c>
    </row>
    <row r="314" spans="1:10" x14ac:dyDescent="0.25">
      <c r="A314">
        <v>2014</v>
      </c>
      <c r="B314" t="s">
        <v>230</v>
      </c>
      <c r="C314" t="s">
        <v>45</v>
      </c>
      <c r="D314" t="s">
        <v>22</v>
      </c>
      <c r="E314" t="s">
        <v>10</v>
      </c>
      <c r="F314" t="s">
        <v>220</v>
      </c>
      <c r="G314" t="s">
        <v>6</v>
      </c>
      <c r="H314" t="s">
        <v>223</v>
      </c>
      <c r="I314">
        <v>17</v>
      </c>
      <c r="J314">
        <v>33619670.827019684</v>
      </c>
    </row>
    <row r="315" spans="1:10" x14ac:dyDescent="0.25">
      <c r="A315">
        <v>2014</v>
      </c>
      <c r="B315" t="s">
        <v>230</v>
      </c>
      <c r="C315" t="s">
        <v>45</v>
      </c>
      <c r="D315" t="s">
        <v>22</v>
      </c>
      <c r="E315" t="s">
        <v>10</v>
      </c>
      <c r="F315" t="s">
        <v>220</v>
      </c>
      <c r="G315" t="s">
        <v>6</v>
      </c>
      <c r="H315" t="s">
        <v>224</v>
      </c>
      <c r="I315">
        <v>42</v>
      </c>
      <c r="J315">
        <v>81365081.790778443</v>
      </c>
    </row>
    <row r="316" spans="1:10" x14ac:dyDescent="0.25">
      <c r="A316">
        <v>2014</v>
      </c>
      <c r="B316" t="s">
        <v>230</v>
      </c>
      <c r="C316" t="s">
        <v>45</v>
      </c>
      <c r="D316" t="s">
        <v>22</v>
      </c>
      <c r="E316" t="s">
        <v>10</v>
      </c>
      <c r="F316" t="s">
        <v>220</v>
      </c>
      <c r="G316" t="s">
        <v>7</v>
      </c>
      <c r="H316" t="s">
        <v>223</v>
      </c>
      <c r="I316">
        <v>11</v>
      </c>
      <c r="J316">
        <v>16757391.306238418</v>
      </c>
    </row>
    <row r="317" spans="1:10" x14ac:dyDescent="0.25">
      <c r="A317">
        <v>2014</v>
      </c>
      <c r="B317" t="s">
        <v>230</v>
      </c>
      <c r="C317" t="s">
        <v>45</v>
      </c>
      <c r="D317" t="s">
        <v>22</v>
      </c>
      <c r="E317" t="s">
        <v>10</v>
      </c>
      <c r="F317" t="s">
        <v>220</v>
      </c>
      <c r="G317" t="s">
        <v>7</v>
      </c>
      <c r="H317" t="s">
        <v>224</v>
      </c>
      <c r="I317">
        <v>84</v>
      </c>
      <c r="J317">
        <v>109216370.46861315</v>
      </c>
    </row>
    <row r="318" spans="1:10" x14ac:dyDescent="0.25">
      <c r="A318">
        <v>2014</v>
      </c>
      <c r="B318" t="s">
        <v>230</v>
      </c>
      <c r="C318" t="s">
        <v>45</v>
      </c>
      <c r="D318" t="s">
        <v>22</v>
      </c>
      <c r="E318" t="s">
        <v>10</v>
      </c>
      <c r="F318" t="s">
        <v>14</v>
      </c>
      <c r="G318" t="s">
        <v>9</v>
      </c>
      <c r="H318" t="s">
        <v>223</v>
      </c>
      <c r="I318">
        <v>58</v>
      </c>
      <c r="J318">
        <v>293447784</v>
      </c>
    </row>
    <row r="319" spans="1:10" x14ac:dyDescent="0.25">
      <c r="A319">
        <v>2014</v>
      </c>
      <c r="B319" t="s">
        <v>230</v>
      </c>
      <c r="C319" t="s">
        <v>45</v>
      </c>
      <c r="D319" t="s">
        <v>22</v>
      </c>
      <c r="E319" t="s">
        <v>10</v>
      </c>
      <c r="F319" t="s">
        <v>14</v>
      </c>
      <c r="G319" t="s">
        <v>9</v>
      </c>
      <c r="H319" t="s">
        <v>224</v>
      </c>
      <c r="I319">
        <v>30</v>
      </c>
      <c r="J319">
        <v>143824302</v>
      </c>
    </row>
    <row r="320" spans="1:10" x14ac:dyDescent="0.25">
      <c r="A320">
        <v>2014</v>
      </c>
      <c r="B320" t="s">
        <v>230</v>
      </c>
      <c r="C320" t="s">
        <v>45</v>
      </c>
      <c r="D320" t="s">
        <v>22</v>
      </c>
      <c r="E320" t="s">
        <v>10</v>
      </c>
      <c r="F320" t="s">
        <v>14</v>
      </c>
      <c r="G320" t="s">
        <v>12</v>
      </c>
      <c r="H320" t="s">
        <v>224</v>
      </c>
      <c r="I320">
        <v>190</v>
      </c>
      <c r="J320">
        <v>117405225</v>
      </c>
    </row>
    <row r="321" spans="1:10" x14ac:dyDescent="0.25">
      <c r="A321">
        <v>2014</v>
      </c>
      <c r="B321" t="s">
        <v>230</v>
      </c>
      <c r="C321" t="s">
        <v>45</v>
      </c>
      <c r="D321" t="s">
        <v>22</v>
      </c>
      <c r="E321" t="s">
        <v>10</v>
      </c>
      <c r="F321" t="s">
        <v>14</v>
      </c>
      <c r="G321" t="s">
        <v>7</v>
      </c>
      <c r="H321" t="s">
        <v>223</v>
      </c>
      <c r="I321">
        <v>118</v>
      </c>
      <c r="J321">
        <v>223820898</v>
      </c>
    </row>
    <row r="322" spans="1:10" x14ac:dyDescent="0.25">
      <c r="A322">
        <v>2014</v>
      </c>
      <c r="B322" t="s">
        <v>230</v>
      </c>
      <c r="C322" t="s">
        <v>45</v>
      </c>
      <c r="D322" t="s">
        <v>22</v>
      </c>
      <c r="E322" t="s">
        <v>10</v>
      </c>
      <c r="F322" t="s">
        <v>14</v>
      </c>
      <c r="G322" t="s">
        <v>7</v>
      </c>
      <c r="H322" t="s">
        <v>224</v>
      </c>
      <c r="I322">
        <v>101</v>
      </c>
      <c r="J322">
        <v>54079545</v>
      </c>
    </row>
    <row r="323" spans="1:10" x14ac:dyDescent="0.25">
      <c r="A323">
        <v>2014</v>
      </c>
      <c r="B323" t="s">
        <v>230</v>
      </c>
      <c r="C323" t="s">
        <v>45</v>
      </c>
      <c r="D323" t="s">
        <v>23</v>
      </c>
      <c r="E323" t="s">
        <v>3</v>
      </c>
      <c r="F323" t="s">
        <v>4</v>
      </c>
      <c r="G323" t="s">
        <v>5</v>
      </c>
      <c r="H323" t="s">
        <v>223</v>
      </c>
      <c r="I323">
        <v>857</v>
      </c>
      <c r="J323">
        <v>4823017155.1416054</v>
      </c>
    </row>
    <row r="324" spans="1:10" x14ac:dyDescent="0.25">
      <c r="A324">
        <v>2014</v>
      </c>
      <c r="B324" t="s">
        <v>230</v>
      </c>
      <c r="C324" t="s">
        <v>45</v>
      </c>
      <c r="D324" t="s">
        <v>23</v>
      </c>
      <c r="E324" t="s">
        <v>3</v>
      </c>
      <c r="F324" t="s">
        <v>4</v>
      </c>
      <c r="G324" t="s">
        <v>5</v>
      </c>
      <c r="H324" t="s">
        <v>224</v>
      </c>
      <c r="I324">
        <v>278</v>
      </c>
      <c r="J324">
        <v>1800234041.5788212</v>
      </c>
    </row>
    <row r="325" spans="1:10" x14ac:dyDescent="0.25">
      <c r="A325">
        <v>2014</v>
      </c>
      <c r="B325" t="s">
        <v>230</v>
      </c>
      <c r="C325" t="s">
        <v>45</v>
      </c>
      <c r="D325" t="s">
        <v>23</v>
      </c>
      <c r="E325" t="s">
        <v>3</v>
      </c>
      <c r="F325" t="s">
        <v>4</v>
      </c>
      <c r="G325" t="s">
        <v>9</v>
      </c>
      <c r="H325" t="s">
        <v>223</v>
      </c>
      <c r="I325">
        <v>190</v>
      </c>
      <c r="J325">
        <v>1114715093.6412711</v>
      </c>
    </row>
    <row r="326" spans="1:10" x14ac:dyDescent="0.25">
      <c r="A326">
        <v>2014</v>
      </c>
      <c r="B326" t="s">
        <v>230</v>
      </c>
      <c r="C326" t="s">
        <v>45</v>
      </c>
      <c r="D326" t="s">
        <v>23</v>
      </c>
      <c r="E326" t="s">
        <v>3</v>
      </c>
      <c r="F326" t="s">
        <v>4</v>
      </c>
      <c r="G326" t="s">
        <v>9</v>
      </c>
      <c r="H326" t="s">
        <v>224</v>
      </c>
      <c r="I326">
        <v>256</v>
      </c>
      <c r="J326">
        <v>1283871268.0347025</v>
      </c>
    </row>
    <row r="327" spans="1:10" x14ac:dyDescent="0.25">
      <c r="A327">
        <v>2014</v>
      </c>
      <c r="B327" t="s">
        <v>230</v>
      </c>
      <c r="C327" t="s">
        <v>45</v>
      </c>
      <c r="D327" t="s">
        <v>23</v>
      </c>
      <c r="E327" t="s">
        <v>3</v>
      </c>
      <c r="F327" t="s">
        <v>4</v>
      </c>
      <c r="G327" t="s">
        <v>12</v>
      </c>
      <c r="H327" t="s">
        <v>223</v>
      </c>
      <c r="I327">
        <v>11174</v>
      </c>
      <c r="J327">
        <v>31908272902.667782</v>
      </c>
    </row>
    <row r="328" spans="1:10" x14ac:dyDescent="0.25">
      <c r="A328">
        <v>2014</v>
      </c>
      <c r="B328" t="s">
        <v>230</v>
      </c>
      <c r="C328" t="s">
        <v>45</v>
      </c>
      <c r="D328" t="s">
        <v>23</v>
      </c>
      <c r="E328" t="s">
        <v>3</v>
      </c>
      <c r="F328" t="s">
        <v>4</v>
      </c>
      <c r="G328" t="s">
        <v>12</v>
      </c>
      <c r="H328" t="s">
        <v>224</v>
      </c>
      <c r="I328">
        <v>2234</v>
      </c>
      <c r="J328">
        <v>6173806370.7491665</v>
      </c>
    </row>
    <row r="329" spans="1:10" x14ac:dyDescent="0.25">
      <c r="A329">
        <v>2014</v>
      </c>
      <c r="B329" t="s">
        <v>230</v>
      </c>
      <c r="C329" t="s">
        <v>45</v>
      </c>
      <c r="D329" t="s">
        <v>23</v>
      </c>
      <c r="E329" t="s">
        <v>3</v>
      </c>
      <c r="F329" t="s">
        <v>4</v>
      </c>
      <c r="G329" t="s">
        <v>6</v>
      </c>
      <c r="H329" t="s">
        <v>223</v>
      </c>
      <c r="I329">
        <v>144</v>
      </c>
      <c r="J329">
        <v>313313273.20915759</v>
      </c>
    </row>
    <row r="330" spans="1:10" x14ac:dyDescent="0.25">
      <c r="A330">
        <v>2014</v>
      </c>
      <c r="B330" t="s">
        <v>230</v>
      </c>
      <c r="C330" t="s">
        <v>45</v>
      </c>
      <c r="D330" t="s">
        <v>23</v>
      </c>
      <c r="E330" t="s">
        <v>3</v>
      </c>
      <c r="F330" t="s">
        <v>4</v>
      </c>
      <c r="G330" t="s">
        <v>6</v>
      </c>
      <c r="H330" t="s">
        <v>224</v>
      </c>
      <c r="I330">
        <v>310</v>
      </c>
      <c r="J330">
        <v>699633115.63682973</v>
      </c>
    </row>
    <row r="331" spans="1:10" x14ac:dyDescent="0.25">
      <c r="A331">
        <v>2014</v>
      </c>
      <c r="B331" t="s">
        <v>230</v>
      </c>
      <c r="C331" t="s">
        <v>45</v>
      </c>
      <c r="D331" t="s">
        <v>23</v>
      </c>
      <c r="E331" t="s">
        <v>3</v>
      </c>
      <c r="F331" t="s">
        <v>4</v>
      </c>
      <c r="G331" t="s">
        <v>7</v>
      </c>
      <c r="H331" t="s">
        <v>223</v>
      </c>
      <c r="I331">
        <v>48</v>
      </c>
      <c r="J331">
        <v>84471203.019818813</v>
      </c>
    </row>
    <row r="332" spans="1:10" x14ac:dyDescent="0.25">
      <c r="A332">
        <v>2014</v>
      </c>
      <c r="B332" t="s">
        <v>230</v>
      </c>
      <c r="C332" t="s">
        <v>45</v>
      </c>
      <c r="D332" t="s">
        <v>23</v>
      </c>
      <c r="E332" t="s">
        <v>3</v>
      </c>
      <c r="F332" t="s">
        <v>4</v>
      </c>
      <c r="G332" t="s">
        <v>7</v>
      </c>
      <c r="H332" t="s">
        <v>224</v>
      </c>
      <c r="I332">
        <v>35</v>
      </c>
      <c r="J332">
        <v>60287116.206157014</v>
      </c>
    </row>
    <row r="333" spans="1:10" x14ac:dyDescent="0.25">
      <c r="A333">
        <v>2014</v>
      </c>
      <c r="B333" t="s">
        <v>230</v>
      </c>
      <c r="C333" t="s">
        <v>45</v>
      </c>
      <c r="D333" t="s">
        <v>23</v>
      </c>
      <c r="E333" t="s">
        <v>3</v>
      </c>
      <c r="F333" t="s">
        <v>8</v>
      </c>
      <c r="G333" t="s">
        <v>9</v>
      </c>
      <c r="H333" t="s">
        <v>223</v>
      </c>
      <c r="I333">
        <v>2003</v>
      </c>
      <c r="J333">
        <v>10989127542.419928</v>
      </c>
    </row>
    <row r="334" spans="1:10" x14ac:dyDescent="0.25">
      <c r="A334">
        <v>2014</v>
      </c>
      <c r="B334" t="s">
        <v>230</v>
      </c>
      <c r="C334" t="s">
        <v>45</v>
      </c>
      <c r="D334" t="s">
        <v>23</v>
      </c>
      <c r="E334" t="s">
        <v>3</v>
      </c>
      <c r="F334" t="s">
        <v>8</v>
      </c>
      <c r="G334" t="s">
        <v>9</v>
      </c>
      <c r="H334" t="s">
        <v>224</v>
      </c>
      <c r="I334">
        <v>2782</v>
      </c>
      <c r="J334">
        <v>13535180081.35338</v>
      </c>
    </row>
    <row r="335" spans="1:10" x14ac:dyDescent="0.25">
      <c r="A335">
        <v>2014</v>
      </c>
      <c r="B335" t="s">
        <v>230</v>
      </c>
      <c r="C335" t="s">
        <v>45</v>
      </c>
      <c r="D335" t="s">
        <v>23</v>
      </c>
      <c r="E335" t="s">
        <v>3</v>
      </c>
      <c r="F335" t="s">
        <v>8</v>
      </c>
      <c r="G335" t="s">
        <v>12</v>
      </c>
      <c r="H335" t="s">
        <v>223</v>
      </c>
      <c r="I335">
        <v>628</v>
      </c>
      <c r="J335">
        <v>1761951471.2440493</v>
      </c>
    </row>
    <row r="336" spans="1:10" x14ac:dyDescent="0.25">
      <c r="A336">
        <v>2014</v>
      </c>
      <c r="B336" t="s">
        <v>230</v>
      </c>
      <c r="C336" t="s">
        <v>45</v>
      </c>
      <c r="D336" t="s">
        <v>23</v>
      </c>
      <c r="E336" t="s">
        <v>3</v>
      </c>
      <c r="F336" t="s">
        <v>8</v>
      </c>
      <c r="G336" t="s">
        <v>12</v>
      </c>
      <c r="H336" t="s">
        <v>224</v>
      </c>
      <c r="I336">
        <v>960</v>
      </c>
      <c r="J336">
        <v>2709526809.6720042</v>
      </c>
    </row>
    <row r="337" spans="1:10" x14ac:dyDescent="0.25">
      <c r="A337">
        <v>2014</v>
      </c>
      <c r="B337" t="s">
        <v>230</v>
      </c>
      <c r="C337" t="s">
        <v>45</v>
      </c>
      <c r="D337" t="s">
        <v>23</v>
      </c>
      <c r="E337" t="s">
        <v>3</v>
      </c>
      <c r="F337" t="s">
        <v>8</v>
      </c>
      <c r="G337" t="s">
        <v>6</v>
      </c>
      <c r="H337" t="s">
        <v>223</v>
      </c>
      <c r="I337">
        <v>1696</v>
      </c>
      <c r="J337">
        <v>3496607797.1106367</v>
      </c>
    </row>
    <row r="338" spans="1:10" x14ac:dyDescent="0.25">
      <c r="A338">
        <v>2014</v>
      </c>
      <c r="B338" t="s">
        <v>230</v>
      </c>
      <c r="C338" t="s">
        <v>45</v>
      </c>
      <c r="D338" t="s">
        <v>23</v>
      </c>
      <c r="E338" t="s">
        <v>3</v>
      </c>
      <c r="F338" t="s">
        <v>8</v>
      </c>
      <c r="G338" t="s">
        <v>6</v>
      </c>
      <c r="H338" t="s">
        <v>224</v>
      </c>
      <c r="I338">
        <v>2780</v>
      </c>
      <c r="J338">
        <v>5981620587.8628931</v>
      </c>
    </row>
    <row r="339" spans="1:10" x14ac:dyDescent="0.25">
      <c r="A339">
        <v>2014</v>
      </c>
      <c r="B339" t="s">
        <v>230</v>
      </c>
      <c r="C339" t="s">
        <v>45</v>
      </c>
      <c r="D339" t="s">
        <v>23</v>
      </c>
      <c r="E339" t="s">
        <v>3</v>
      </c>
      <c r="F339" t="s">
        <v>8</v>
      </c>
      <c r="G339" t="s">
        <v>7</v>
      </c>
      <c r="H339" t="s">
        <v>223</v>
      </c>
      <c r="I339">
        <v>347</v>
      </c>
      <c r="J339">
        <v>578655046.51482832</v>
      </c>
    </row>
    <row r="340" spans="1:10" x14ac:dyDescent="0.25">
      <c r="A340">
        <v>2014</v>
      </c>
      <c r="B340" t="s">
        <v>230</v>
      </c>
      <c r="C340" t="s">
        <v>45</v>
      </c>
      <c r="D340" t="s">
        <v>23</v>
      </c>
      <c r="E340" t="s">
        <v>3</v>
      </c>
      <c r="F340" t="s">
        <v>8</v>
      </c>
      <c r="G340" t="s">
        <v>7</v>
      </c>
      <c r="H340" t="s">
        <v>224</v>
      </c>
      <c r="I340">
        <v>393</v>
      </c>
      <c r="J340">
        <v>654455924.38225365</v>
      </c>
    </row>
    <row r="341" spans="1:10" x14ac:dyDescent="0.25">
      <c r="A341">
        <v>2014</v>
      </c>
      <c r="B341" t="s">
        <v>230</v>
      </c>
      <c r="C341" t="s">
        <v>45</v>
      </c>
      <c r="D341" t="s">
        <v>23</v>
      </c>
      <c r="E341" t="s">
        <v>10</v>
      </c>
      <c r="F341" t="s">
        <v>11</v>
      </c>
      <c r="G341" t="s">
        <v>9</v>
      </c>
      <c r="H341" t="s">
        <v>223</v>
      </c>
      <c r="I341">
        <v>288</v>
      </c>
      <c r="J341">
        <v>923885070</v>
      </c>
    </row>
    <row r="342" spans="1:10" x14ac:dyDescent="0.25">
      <c r="A342">
        <v>2014</v>
      </c>
      <c r="B342" t="s">
        <v>230</v>
      </c>
      <c r="C342" t="s">
        <v>45</v>
      </c>
      <c r="D342" t="s">
        <v>23</v>
      </c>
      <c r="E342" t="s">
        <v>10</v>
      </c>
      <c r="F342" t="s">
        <v>11</v>
      </c>
      <c r="G342" t="s">
        <v>9</v>
      </c>
      <c r="H342" t="s">
        <v>224</v>
      </c>
      <c r="I342">
        <v>381</v>
      </c>
      <c r="J342">
        <v>1282400641.5</v>
      </c>
    </row>
    <row r="343" spans="1:10" x14ac:dyDescent="0.25">
      <c r="A343">
        <v>2014</v>
      </c>
      <c r="B343" t="s">
        <v>230</v>
      </c>
      <c r="C343" t="s">
        <v>45</v>
      </c>
      <c r="D343" t="s">
        <v>23</v>
      </c>
      <c r="E343" t="s">
        <v>10</v>
      </c>
      <c r="F343" t="s">
        <v>11</v>
      </c>
      <c r="G343" t="s">
        <v>12</v>
      </c>
      <c r="H343" t="s">
        <v>223</v>
      </c>
      <c r="I343">
        <v>88</v>
      </c>
      <c r="J343">
        <v>213492876</v>
      </c>
    </row>
    <row r="344" spans="1:10" x14ac:dyDescent="0.25">
      <c r="A344">
        <v>2014</v>
      </c>
      <c r="B344" t="s">
        <v>230</v>
      </c>
      <c r="C344" t="s">
        <v>45</v>
      </c>
      <c r="D344" t="s">
        <v>23</v>
      </c>
      <c r="E344" t="s">
        <v>10</v>
      </c>
      <c r="F344" t="s">
        <v>11</v>
      </c>
      <c r="G344" t="s">
        <v>12</v>
      </c>
      <c r="H344" t="s">
        <v>224</v>
      </c>
      <c r="I344">
        <v>72</v>
      </c>
      <c r="J344">
        <v>139938702</v>
      </c>
    </row>
    <row r="345" spans="1:10" x14ac:dyDescent="0.25">
      <c r="A345">
        <v>2014</v>
      </c>
      <c r="B345" t="s">
        <v>230</v>
      </c>
      <c r="C345" t="s">
        <v>45</v>
      </c>
      <c r="D345" t="s">
        <v>23</v>
      </c>
      <c r="E345" t="s">
        <v>10</v>
      </c>
      <c r="F345" t="s">
        <v>11</v>
      </c>
      <c r="G345" t="s">
        <v>6</v>
      </c>
      <c r="H345" t="s">
        <v>223</v>
      </c>
      <c r="I345">
        <v>69</v>
      </c>
      <c r="J345">
        <v>84460548</v>
      </c>
    </row>
    <row r="346" spans="1:10" x14ac:dyDescent="0.25">
      <c r="A346">
        <v>2014</v>
      </c>
      <c r="B346" t="s">
        <v>230</v>
      </c>
      <c r="C346" t="s">
        <v>45</v>
      </c>
      <c r="D346" t="s">
        <v>23</v>
      </c>
      <c r="E346" t="s">
        <v>10</v>
      </c>
      <c r="F346" t="s">
        <v>11</v>
      </c>
      <c r="G346" t="s">
        <v>6</v>
      </c>
      <c r="H346" t="s">
        <v>224</v>
      </c>
      <c r="I346">
        <v>105</v>
      </c>
      <c r="J346">
        <v>121400562</v>
      </c>
    </row>
    <row r="347" spans="1:10" x14ac:dyDescent="0.25">
      <c r="A347">
        <v>2014</v>
      </c>
      <c r="B347" t="s">
        <v>230</v>
      </c>
      <c r="C347" t="s">
        <v>45</v>
      </c>
      <c r="D347" t="s">
        <v>23</v>
      </c>
      <c r="E347" t="s">
        <v>10</v>
      </c>
      <c r="F347" t="s">
        <v>11</v>
      </c>
      <c r="G347" t="s">
        <v>7</v>
      </c>
      <c r="H347" t="s">
        <v>223</v>
      </c>
      <c r="I347">
        <v>6</v>
      </c>
      <c r="J347">
        <v>6756783</v>
      </c>
    </row>
    <row r="348" spans="1:10" x14ac:dyDescent="0.25">
      <c r="A348">
        <v>2014</v>
      </c>
      <c r="B348" t="s">
        <v>230</v>
      </c>
      <c r="C348" t="s">
        <v>45</v>
      </c>
      <c r="D348" t="s">
        <v>23</v>
      </c>
      <c r="E348" t="s">
        <v>10</v>
      </c>
      <c r="F348" t="s">
        <v>11</v>
      </c>
      <c r="G348" t="s">
        <v>7</v>
      </c>
      <c r="H348" t="s">
        <v>224</v>
      </c>
      <c r="I348">
        <v>2</v>
      </c>
      <c r="J348">
        <v>1300290</v>
      </c>
    </row>
    <row r="349" spans="1:10" x14ac:dyDescent="0.25">
      <c r="A349">
        <v>2014</v>
      </c>
      <c r="B349" t="s">
        <v>230</v>
      </c>
      <c r="C349" t="s">
        <v>45</v>
      </c>
      <c r="D349" t="s">
        <v>23</v>
      </c>
      <c r="E349" t="s">
        <v>10</v>
      </c>
      <c r="F349" t="s">
        <v>220</v>
      </c>
      <c r="G349" t="s">
        <v>5</v>
      </c>
      <c r="H349" t="s">
        <v>224</v>
      </c>
      <c r="I349">
        <v>1</v>
      </c>
      <c r="J349">
        <v>8403973.4937958829</v>
      </c>
    </row>
    <row r="350" spans="1:10" x14ac:dyDescent="0.25">
      <c r="A350">
        <v>2014</v>
      </c>
      <c r="B350" t="s">
        <v>230</v>
      </c>
      <c r="C350" t="s">
        <v>45</v>
      </c>
      <c r="D350" t="s">
        <v>23</v>
      </c>
      <c r="E350" t="s">
        <v>10</v>
      </c>
      <c r="F350" t="s">
        <v>220</v>
      </c>
      <c r="G350" t="s">
        <v>9</v>
      </c>
      <c r="H350" t="s">
        <v>223</v>
      </c>
      <c r="I350">
        <v>30</v>
      </c>
      <c r="J350">
        <v>196460390.20078638</v>
      </c>
    </row>
    <row r="351" spans="1:10" x14ac:dyDescent="0.25">
      <c r="A351">
        <v>2014</v>
      </c>
      <c r="B351" t="s">
        <v>230</v>
      </c>
      <c r="C351" t="s">
        <v>45</v>
      </c>
      <c r="D351" t="s">
        <v>23</v>
      </c>
      <c r="E351" t="s">
        <v>10</v>
      </c>
      <c r="F351" t="s">
        <v>220</v>
      </c>
      <c r="G351" t="s">
        <v>9</v>
      </c>
      <c r="H351" t="s">
        <v>224</v>
      </c>
      <c r="I351">
        <v>58</v>
      </c>
      <c r="J351">
        <v>298186531.82964838</v>
      </c>
    </row>
    <row r="352" spans="1:10" x14ac:dyDescent="0.25">
      <c r="A352">
        <v>2014</v>
      </c>
      <c r="B352" t="s">
        <v>230</v>
      </c>
      <c r="C352" t="s">
        <v>45</v>
      </c>
      <c r="D352" t="s">
        <v>23</v>
      </c>
      <c r="E352" t="s">
        <v>10</v>
      </c>
      <c r="F352" t="s">
        <v>220</v>
      </c>
      <c r="G352" t="s">
        <v>12</v>
      </c>
      <c r="H352" t="s">
        <v>223</v>
      </c>
      <c r="I352">
        <v>6</v>
      </c>
      <c r="J352">
        <v>27449150.411404662</v>
      </c>
    </row>
    <row r="353" spans="1:10" x14ac:dyDescent="0.25">
      <c r="A353">
        <v>2014</v>
      </c>
      <c r="B353" t="s">
        <v>230</v>
      </c>
      <c r="C353" t="s">
        <v>45</v>
      </c>
      <c r="D353" t="s">
        <v>23</v>
      </c>
      <c r="E353" t="s">
        <v>10</v>
      </c>
      <c r="F353" t="s">
        <v>220</v>
      </c>
      <c r="G353" t="s">
        <v>12</v>
      </c>
      <c r="H353" t="s">
        <v>224</v>
      </c>
      <c r="I353">
        <v>12</v>
      </c>
      <c r="J353">
        <v>34827274.848400965</v>
      </c>
    </row>
    <row r="354" spans="1:10" x14ac:dyDescent="0.25">
      <c r="A354">
        <v>2014</v>
      </c>
      <c r="B354" t="s">
        <v>230</v>
      </c>
      <c r="C354" t="s">
        <v>45</v>
      </c>
      <c r="D354" t="s">
        <v>23</v>
      </c>
      <c r="E354" t="s">
        <v>10</v>
      </c>
      <c r="F354" t="s">
        <v>220</v>
      </c>
      <c r="G354" t="s">
        <v>6</v>
      </c>
      <c r="H354" t="s">
        <v>223</v>
      </c>
      <c r="I354">
        <v>54</v>
      </c>
      <c r="J354">
        <v>120614414.78283584</v>
      </c>
    </row>
    <row r="355" spans="1:10" x14ac:dyDescent="0.25">
      <c r="A355">
        <v>2014</v>
      </c>
      <c r="B355" t="s">
        <v>230</v>
      </c>
      <c r="C355" t="s">
        <v>45</v>
      </c>
      <c r="D355" t="s">
        <v>23</v>
      </c>
      <c r="E355" t="s">
        <v>10</v>
      </c>
      <c r="F355" t="s">
        <v>220</v>
      </c>
      <c r="G355" t="s">
        <v>6</v>
      </c>
      <c r="H355" t="s">
        <v>224</v>
      </c>
      <c r="I355">
        <v>130</v>
      </c>
      <c r="J355">
        <v>293684099.23518163</v>
      </c>
    </row>
    <row r="356" spans="1:10" x14ac:dyDescent="0.25">
      <c r="A356">
        <v>2014</v>
      </c>
      <c r="B356" t="s">
        <v>230</v>
      </c>
      <c r="C356" t="s">
        <v>45</v>
      </c>
      <c r="D356" t="s">
        <v>23</v>
      </c>
      <c r="E356" t="s">
        <v>10</v>
      </c>
      <c r="F356" t="s">
        <v>220</v>
      </c>
      <c r="G356" t="s">
        <v>7</v>
      </c>
      <c r="H356" t="s">
        <v>223</v>
      </c>
      <c r="I356">
        <v>9</v>
      </c>
      <c r="J356">
        <v>15666552.232684873</v>
      </c>
    </row>
    <row r="357" spans="1:10" x14ac:dyDescent="0.25">
      <c r="A357">
        <v>2014</v>
      </c>
      <c r="B357" t="s">
        <v>230</v>
      </c>
      <c r="C357" t="s">
        <v>45</v>
      </c>
      <c r="D357" t="s">
        <v>23</v>
      </c>
      <c r="E357" t="s">
        <v>10</v>
      </c>
      <c r="F357" t="s">
        <v>220</v>
      </c>
      <c r="G357" t="s">
        <v>7</v>
      </c>
      <c r="H357" t="s">
        <v>224</v>
      </c>
      <c r="I357">
        <v>9</v>
      </c>
      <c r="J357">
        <v>15231829.21109217</v>
      </c>
    </row>
    <row r="358" spans="1:10" x14ac:dyDescent="0.25">
      <c r="A358">
        <v>2014</v>
      </c>
      <c r="B358" t="s">
        <v>230</v>
      </c>
      <c r="C358" t="s">
        <v>45</v>
      </c>
      <c r="D358" t="s">
        <v>24</v>
      </c>
      <c r="E358" t="s">
        <v>3</v>
      </c>
      <c r="F358" t="s">
        <v>4</v>
      </c>
      <c r="G358" t="s">
        <v>5</v>
      </c>
      <c r="H358" t="s">
        <v>223</v>
      </c>
      <c r="I358">
        <v>59</v>
      </c>
      <c r="J358">
        <v>604583034.52941179</v>
      </c>
    </row>
    <row r="359" spans="1:10" x14ac:dyDescent="0.25">
      <c r="A359">
        <v>2014</v>
      </c>
      <c r="B359" t="s">
        <v>230</v>
      </c>
      <c r="C359" t="s">
        <v>45</v>
      </c>
      <c r="D359" t="s">
        <v>24</v>
      </c>
      <c r="E359" t="s">
        <v>3</v>
      </c>
      <c r="F359" t="s">
        <v>4</v>
      </c>
      <c r="G359" t="s">
        <v>5</v>
      </c>
      <c r="H359" t="s">
        <v>224</v>
      </c>
      <c r="I359">
        <v>16</v>
      </c>
      <c r="J359">
        <v>140268976</v>
      </c>
    </row>
    <row r="360" spans="1:10" x14ac:dyDescent="0.25">
      <c r="A360">
        <v>2014</v>
      </c>
      <c r="B360" t="s">
        <v>230</v>
      </c>
      <c r="C360" t="s">
        <v>45</v>
      </c>
      <c r="D360" t="s">
        <v>24</v>
      </c>
      <c r="E360" t="s">
        <v>3</v>
      </c>
      <c r="F360" t="s">
        <v>4</v>
      </c>
      <c r="G360" t="s">
        <v>9</v>
      </c>
      <c r="H360" t="s">
        <v>223</v>
      </c>
      <c r="I360">
        <v>306</v>
      </c>
      <c r="J360">
        <v>2074115654.0562637</v>
      </c>
    </row>
    <row r="361" spans="1:10" x14ac:dyDescent="0.25">
      <c r="A361">
        <v>2014</v>
      </c>
      <c r="B361" t="s">
        <v>230</v>
      </c>
      <c r="C361" t="s">
        <v>45</v>
      </c>
      <c r="D361" t="s">
        <v>24</v>
      </c>
      <c r="E361" t="s">
        <v>3</v>
      </c>
      <c r="F361" t="s">
        <v>4</v>
      </c>
      <c r="G361" t="s">
        <v>9</v>
      </c>
      <c r="H361" t="s">
        <v>224</v>
      </c>
      <c r="I361">
        <v>128</v>
      </c>
      <c r="J361">
        <v>783263270.19098711</v>
      </c>
    </row>
    <row r="362" spans="1:10" x14ac:dyDescent="0.25">
      <c r="A362">
        <v>2014</v>
      </c>
      <c r="B362" t="s">
        <v>230</v>
      </c>
      <c r="C362" t="s">
        <v>45</v>
      </c>
      <c r="D362" t="s">
        <v>24</v>
      </c>
      <c r="E362" t="s">
        <v>3</v>
      </c>
      <c r="F362" t="s">
        <v>4</v>
      </c>
      <c r="G362" t="s">
        <v>12</v>
      </c>
      <c r="H362" t="s">
        <v>223</v>
      </c>
      <c r="I362">
        <v>617</v>
      </c>
      <c r="J362">
        <v>1687086040.4587507</v>
      </c>
    </row>
    <row r="363" spans="1:10" x14ac:dyDescent="0.25">
      <c r="A363">
        <v>2014</v>
      </c>
      <c r="B363" t="s">
        <v>230</v>
      </c>
      <c r="C363" t="s">
        <v>45</v>
      </c>
      <c r="D363" t="s">
        <v>24</v>
      </c>
      <c r="E363" t="s">
        <v>3</v>
      </c>
      <c r="F363" t="s">
        <v>4</v>
      </c>
      <c r="G363" t="s">
        <v>12</v>
      </c>
      <c r="H363" t="s">
        <v>224</v>
      </c>
      <c r="I363">
        <v>215</v>
      </c>
      <c r="J363">
        <v>594416584.94100022</v>
      </c>
    </row>
    <row r="364" spans="1:10" x14ac:dyDescent="0.25">
      <c r="A364">
        <v>2014</v>
      </c>
      <c r="B364" t="s">
        <v>230</v>
      </c>
      <c r="C364" t="s">
        <v>45</v>
      </c>
      <c r="D364" t="s">
        <v>24</v>
      </c>
      <c r="E364" t="s">
        <v>3</v>
      </c>
      <c r="F364" t="s">
        <v>4</v>
      </c>
      <c r="G364" t="s">
        <v>6</v>
      </c>
      <c r="H364" t="s">
        <v>223</v>
      </c>
      <c r="I364">
        <v>52</v>
      </c>
      <c r="J364">
        <v>124980837.06204553</v>
      </c>
    </row>
    <row r="365" spans="1:10" x14ac:dyDescent="0.25">
      <c r="A365">
        <v>2014</v>
      </c>
      <c r="B365" t="s">
        <v>230</v>
      </c>
      <c r="C365" t="s">
        <v>45</v>
      </c>
      <c r="D365" t="s">
        <v>24</v>
      </c>
      <c r="E365" t="s">
        <v>3</v>
      </c>
      <c r="F365" t="s">
        <v>4</v>
      </c>
      <c r="G365" t="s">
        <v>6</v>
      </c>
      <c r="H365" t="s">
        <v>224</v>
      </c>
      <c r="I365">
        <v>38</v>
      </c>
      <c r="J365">
        <v>97120732.958780572</v>
      </c>
    </row>
    <row r="366" spans="1:10" x14ac:dyDescent="0.25">
      <c r="A366">
        <v>2014</v>
      </c>
      <c r="B366" t="s">
        <v>230</v>
      </c>
      <c r="C366" t="s">
        <v>45</v>
      </c>
      <c r="D366" t="s">
        <v>24</v>
      </c>
      <c r="E366" t="s">
        <v>3</v>
      </c>
      <c r="F366" t="s">
        <v>4</v>
      </c>
      <c r="G366" t="s">
        <v>7</v>
      </c>
      <c r="H366" t="s">
        <v>223</v>
      </c>
      <c r="I366">
        <v>40</v>
      </c>
      <c r="J366">
        <v>67881862.799999982</v>
      </c>
    </row>
    <row r="367" spans="1:10" x14ac:dyDescent="0.25">
      <c r="A367">
        <v>2014</v>
      </c>
      <c r="B367" t="s">
        <v>230</v>
      </c>
      <c r="C367" t="s">
        <v>45</v>
      </c>
      <c r="D367" t="s">
        <v>24</v>
      </c>
      <c r="E367" t="s">
        <v>3</v>
      </c>
      <c r="F367" t="s">
        <v>8</v>
      </c>
      <c r="G367" t="s">
        <v>9</v>
      </c>
      <c r="H367" t="s">
        <v>223</v>
      </c>
      <c r="I367">
        <v>723</v>
      </c>
      <c r="J367">
        <v>4905347653.5541849</v>
      </c>
    </row>
    <row r="368" spans="1:10" x14ac:dyDescent="0.25">
      <c r="A368">
        <v>2014</v>
      </c>
      <c r="B368" t="s">
        <v>230</v>
      </c>
      <c r="C368" t="s">
        <v>45</v>
      </c>
      <c r="D368" t="s">
        <v>24</v>
      </c>
      <c r="E368" t="s">
        <v>3</v>
      </c>
      <c r="F368" t="s">
        <v>8</v>
      </c>
      <c r="G368" t="s">
        <v>9</v>
      </c>
      <c r="H368" t="s">
        <v>224</v>
      </c>
      <c r="I368">
        <v>299</v>
      </c>
      <c r="J368">
        <v>1828831862.4994934</v>
      </c>
    </row>
    <row r="369" spans="1:10" x14ac:dyDescent="0.25">
      <c r="A369">
        <v>2014</v>
      </c>
      <c r="B369" t="s">
        <v>230</v>
      </c>
      <c r="C369" t="s">
        <v>45</v>
      </c>
      <c r="D369" t="s">
        <v>24</v>
      </c>
      <c r="E369" t="s">
        <v>3</v>
      </c>
      <c r="F369" t="s">
        <v>8</v>
      </c>
      <c r="G369" t="s">
        <v>12</v>
      </c>
      <c r="H369" t="s">
        <v>223</v>
      </c>
      <c r="I369">
        <v>831</v>
      </c>
      <c r="J369">
        <v>2271219819.6893187</v>
      </c>
    </row>
    <row r="370" spans="1:10" x14ac:dyDescent="0.25">
      <c r="A370">
        <v>2014</v>
      </c>
      <c r="B370" t="s">
        <v>230</v>
      </c>
      <c r="C370" t="s">
        <v>45</v>
      </c>
      <c r="D370" t="s">
        <v>24</v>
      </c>
      <c r="E370" t="s">
        <v>3</v>
      </c>
      <c r="F370" t="s">
        <v>8</v>
      </c>
      <c r="G370" t="s">
        <v>12</v>
      </c>
      <c r="H370" t="s">
        <v>224</v>
      </c>
      <c r="I370">
        <v>289</v>
      </c>
      <c r="J370">
        <v>804738857.78373039</v>
      </c>
    </row>
    <row r="371" spans="1:10" x14ac:dyDescent="0.25">
      <c r="A371">
        <v>2014</v>
      </c>
      <c r="B371" t="s">
        <v>230</v>
      </c>
      <c r="C371" t="s">
        <v>45</v>
      </c>
      <c r="D371" t="s">
        <v>24</v>
      </c>
      <c r="E371" t="s">
        <v>3</v>
      </c>
      <c r="F371" t="s">
        <v>8</v>
      </c>
      <c r="G371" t="s">
        <v>6</v>
      </c>
      <c r="H371" t="s">
        <v>223</v>
      </c>
      <c r="I371">
        <v>217</v>
      </c>
      <c r="J371">
        <v>522258120.02454579</v>
      </c>
    </row>
    <row r="372" spans="1:10" x14ac:dyDescent="0.25">
      <c r="A372">
        <v>2014</v>
      </c>
      <c r="B372" t="s">
        <v>230</v>
      </c>
      <c r="C372" t="s">
        <v>45</v>
      </c>
      <c r="D372" t="s">
        <v>24</v>
      </c>
      <c r="E372" t="s">
        <v>3</v>
      </c>
      <c r="F372" t="s">
        <v>8</v>
      </c>
      <c r="G372" t="s">
        <v>6</v>
      </c>
      <c r="H372" t="s">
        <v>224</v>
      </c>
      <c r="I372">
        <v>259</v>
      </c>
      <c r="J372">
        <v>661584701.12487853</v>
      </c>
    </row>
    <row r="373" spans="1:10" x14ac:dyDescent="0.25">
      <c r="A373">
        <v>2014</v>
      </c>
      <c r="B373" t="s">
        <v>230</v>
      </c>
      <c r="C373" t="s">
        <v>45</v>
      </c>
      <c r="D373" t="s">
        <v>24</v>
      </c>
      <c r="E373" t="s">
        <v>3</v>
      </c>
      <c r="F373" t="s">
        <v>8</v>
      </c>
      <c r="G373" t="s">
        <v>7</v>
      </c>
      <c r="H373" t="s">
        <v>223</v>
      </c>
      <c r="I373">
        <v>201</v>
      </c>
      <c r="J373">
        <v>341106360.56999999</v>
      </c>
    </row>
    <row r="374" spans="1:10" x14ac:dyDescent="0.25">
      <c r="A374">
        <v>2014</v>
      </c>
      <c r="B374" t="s">
        <v>230</v>
      </c>
      <c r="C374" t="s">
        <v>45</v>
      </c>
      <c r="D374" t="s">
        <v>24</v>
      </c>
      <c r="E374" t="s">
        <v>3</v>
      </c>
      <c r="F374" t="s">
        <v>8</v>
      </c>
      <c r="G374" t="s">
        <v>7</v>
      </c>
      <c r="H374" t="s">
        <v>224</v>
      </c>
      <c r="I374">
        <v>36</v>
      </c>
      <c r="J374">
        <v>61093676.519999996</v>
      </c>
    </row>
    <row r="375" spans="1:10" x14ac:dyDescent="0.25">
      <c r="A375">
        <v>2014</v>
      </c>
      <c r="B375" t="s">
        <v>230</v>
      </c>
      <c r="C375" t="s">
        <v>45</v>
      </c>
      <c r="D375" t="s">
        <v>24</v>
      </c>
      <c r="E375" t="s">
        <v>3</v>
      </c>
      <c r="F375" t="s">
        <v>14</v>
      </c>
      <c r="G375" t="s">
        <v>9</v>
      </c>
      <c r="H375" t="s">
        <v>223</v>
      </c>
      <c r="I375">
        <v>6</v>
      </c>
      <c r="J375">
        <v>40724987.744113177</v>
      </c>
    </row>
    <row r="376" spans="1:10" x14ac:dyDescent="0.25">
      <c r="A376">
        <v>2014</v>
      </c>
      <c r="B376" t="s">
        <v>230</v>
      </c>
      <c r="C376" t="s">
        <v>45</v>
      </c>
      <c r="D376" t="s">
        <v>24</v>
      </c>
      <c r="E376" t="s">
        <v>3</v>
      </c>
      <c r="F376" t="s">
        <v>14</v>
      </c>
      <c r="G376" t="s">
        <v>9</v>
      </c>
      <c r="H376" t="s">
        <v>224</v>
      </c>
      <c r="I376">
        <v>4</v>
      </c>
      <c r="J376">
        <v>24462557.937363375</v>
      </c>
    </row>
    <row r="377" spans="1:10" x14ac:dyDescent="0.25">
      <c r="A377">
        <v>2014</v>
      </c>
      <c r="B377" t="s">
        <v>230</v>
      </c>
      <c r="C377" t="s">
        <v>45</v>
      </c>
      <c r="D377" t="s">
        <v>24</v>
      </c>
      <c r="E377" t="s">
        <v>3</v>
      </c>
      <c r="F377" t="s">
        <v>14</v>
      </c>
      <c r="G377" t="s">
        <v>12</v>
      </c>
      <c r="H377" t="s">
        <v>223</v>
      </c>
      <c r="I377">
        <v>3</v>
      </c>
      <c r="J377">
        <v>8203581.5236363672</v>
      </c>
    </row>
    <row r="378" spans="1:10" x14ac:dyDescent="0.25">
      <c r="A378">
        <v>2014</v>
      </c>
      <c r="B378" t="s">
        <v>230</v>
      </c>
      <c r="C378" t="s">
        <v>45</v>
      </c>
      <c r="D378" t="s">
        <v>24</v>
      </c>
      <c r="E378" t="s">
        <v>3</v>
      </c>
      <c r="F378" t="s">
        <v>14</v>
      </c>
      <c r="G378" t="s">
        <v>12</v>
      </c>
      <c r="H378" t="s">
        <v>224</v>
      </c>
      <c r="I378">
        <v>1</v>
      </c>
      <c r="J378">
        <v>2765146.1745000011</v>
      </c>
    </row>
    <row r="379" spans="1:10" x14ac:dyDescent="0.25">
      <c r="A379">
        <v>2014</v>
      </c>
      <c r="B379" t="s">
        <v>230</v>
      </c>
      <c r="C379" t="s">
        <v>45</v>
      </c>
      <c r="D379" t="s">
        <v>24</v>
      </c>
      <c r="E379" t="s">
        <v>3</v>
      </c>
      <c r="F379" t="s">
        <v>14</v>
      </c>
      <c r="G379" t="s">
        <v>6</v>
      </c>
      <c r="H379" t="s">
        <v>223</v>
      </c>
      <c r="I379">
        <v>8</v>
      </c>
      <c r="J379">
        <v>19261928.870909102</v>
      </c>
    </row>
    <row r="380" spans="1:10" x14ac:dyDescent="0.25">
      <c r="A380">
        <v>2014</v>
      </c>
      <c r="B380" t="s">
        <v>230</v>
      </c>
      <c r="C380" t="s">
        <v>45</v>
      </c>
      <c r="D380" t="s">
        <v>24</v>
      </c>
      <c r="E380" t="s">
        <v>3</v>
      </c>
      <c r="F380" t="s">
        <v>14</v>
      </c>
      <c r="G380" t="s">
        <v>6</v>
      </c>
      <c r="H380" t="s">
        <v>224</v>
      </c>
      <c r="I380">
        <v>5</v>
      </c>
      <c r="J380">
        <v>12779043.810365863</v>
      </c>
    </row>
    <row r="381" spans="1:10" x14ac:dyDescent="0.25">
      <c r="A381">
        <v>2014</v>
      </c>
      <c r="B381" t="s">
        <v>230</v>
      </c>
      <c r="C381" t="s">
        <v>45</v>
      </c>
      <c r="D381" t="s">
        <v>24</v>
      </c>
      <c r="E381" t="s">
        <v>3</v>
      </c>
      <c r="F381" t="s">
        <v>14</v>
      </c>
      <c r="G381" t="s">
        <v>7</v>
      </c>
      <c r="H381" t="s">
        <v>223</v>
      </c>
      <c r="I381">
        <v>38</v>
      </c>
      <c r="J381">
        <v>64487769.659999996</v>
      </c>
    </row>
    <row r="382" spans="1:10" x14ac:dyDescent="0.25">
      <c r="A382">
        <v>2014</v>
      </c>
      <c r="B382" t="s">
        <v>230</v>
      </c>
      <c r="C382" t="s">
        <v>45</v>
      </c>
      <c r="D382" t="s">
        <v>24</v>
      </c>
      <c r="E382" t="s">
        <v>3</v>
      </c>
      <c r="F382" t="s">
        <v>14</v>
      </c>
      <c r="G382" t="s">
        <v>7</v>
      </c>
      <c r="H382" t="s">
        <v>224</v>
      </c>
      <c r="I382">
        <v>15</v>
      </c>
      <c r="J382">
        <v>25455698.549999997</v>
      </c>
    </row>
    <row r="383" spans="1:10" x14ac:dyDescent="0.25">
      <c r="A383">
        <v>2014</v>
      </c>
      <c r="B383" t="s">
        <v>230</v>
      </c>
      <c r="C383" t="s">
        <v>45</v>
      </c>
      <c r="D383" t="s">
        <v>24</v>
      </c>
      <c r="E383" t="s">
        <v>10</v>
      </c>
      <c r="F383" t="s">
        <v>11</v>
      </c>
      <c r="G383" t="s">
        <v>5</v>
      </c>
      <c r="H383" t="s">
        <v>223</v>
      </c>
      <c r="I383">
        <v>1</v>
      </c>
      <c r="J383">
        <v>12827400</v>
      </c>
    </row>
    <row r="384" spans="1:10" x14ac:dyDescent="0.25">
      <c r="A384">
        <v>2014</v>
      </c>
      <c r="B384" t="s">
        <v>230</v>
      </c>
      <c r="C384" t="s">
        <v>45</v>
      </c>
      <c r="D384" t="s">
        <v>24</v>
      </c>
      <c r="E384" t="s">
        <v>10</v>
      </c>
      <c r="F384" t="s">
        <v>11</v>
      </c>
      <c r="G384" t="s">
        <v>9</v>
      </c>
      <c r="H384" t="s">
        <v>223</v>
      </c>
      <c r="I384">
        <v>43</v>
      </c>
      <c r="J384">
        <v>193616832</v>
      </c>
    </row>
    <row r="385" spans="1:10" x14ac:dyDescent="0.25">
      <c r="A385">
        <v>2014</v>
      </c>
      <c r="B385" t="s">
        <v>230</v>
      </c>
      <c r="C385" t="s">
        <v>45</v>
      </c>
      <c r="D385" t="s">
        <v>24</v>
      </c>
      <c r="E385" t="s">
        <v>10</v>
      </c>
      <c r="F385" t="s">
        <v>11</v>
      </c>
      <c r="G385" t="s">
        <v>9</v>
      </c>
      <c r="H385" t="s">
        <v>224</v>
      </c>
      <c r="I385">
        <v>16</v>
      </c>
      <c r="J385">
        <v>55497420</v>
      </c>
    </row>
    <row r="386" spans="1:10" x14ac:dyDescent="0.25">
      <c r="A386">
        <v>2014</v>
      </c>
      <c r="B386" t="s">
        <v>230</v>
      </c>
      <c r="C386" t="s">
        <v>45</v>
      </c>
      <c r="D386" t="s">
        <v>24</v>
      </c>
      <c r="E386" t="s">
        <v>10</v>
      </c>
      <c r="F386" t="s">
        <v>11</v>
      </c>
      <c r="G386" t="s">
        <v>12</v>
      </c>
      <c r="H386" t="s">
        <v>223</v>
      </c>
      <c r="I386">
        <v>16</v>
      </c>
      <c r="J386">
        <v>31666125</v>
      </c>
    </row>
    <row r="387" spans="1:10" x14ac:dyDescent="0.25">
      <c r="A387">
        <v>2014</v>
      </c>
      <c r="B387" t="s">
        <v>230</v>
      </c>
      <c r="C387" t="s">
        <v>45</v>
      </c>
      <c r="D387" t="s">
        <v>24</v>
      </c>
      <c r="E387" t="s">
        <v>10</v>
      </c>
      <c r="F387" t="s">
        <v>11</v>
      </c>
      <c r="G387" t="s">
        <v>12</v>
      </c>
      <c r="H387" t="s">
        <v>224</v>
      </c>
      <c r="I387">
        <v>10</v>
      </c>
      <c r="J387">
        <v>15292581</v>
      </c>
    </row>
    <row r="388" spans="1:10" x14ac:dyDescent="0.25">
      <c r="A388">
        <v>2014</v>
      </c>
      <c r="B388" t="s">
        <v>230</v>
      </c>
      <c r="C388" t="s">
        <v>45</v>
      </c>
      <c r="D388" t="s">
        <v>24</v>
      </c>
      <c r="E388" t="s">
        <v>10</v>
      </c>
      <c r="F388" t="s">
        <v>11</v>
      </c>
      <c r="G388" t="s">
        <v>6</v>
      </c>
      <c r="H388" t="s">
        <v>223</v>
      </c>
      <c r="I388">
        <v>11</v>
      </c>
      <c r="J388">
        <v>20039844</v>
      </c>
    </row>
    <row r="389" spans="1:10" x14ac:dyDescent="0.25">
      <c r="A389">
        <v>2014</v>
      </c>
      <c r="B389" t="s">
        <v>230</v>
      </c>
      <c r="C389" t="s">
        <v>45</v>
      </c>
      <c r="D389" t="s">
        <v>24</v>
      </c>
      <c r="E389" t="s">
        <v>10</v>
      </c>
      <c r="F389" t="s">
        <v>11</v>
      </c>
      <c r="G389" t="s">
        <v>6</v>
      </c>
      <c r="H389" t="s">
        <v>224</v>
      </c>
      <c r="I389">
        <v>17</v>
      </c>
      <c r="J389">
        <v>30802440</v>
      </c>
    </row>
    <row r="390" spans="1:10" x14ac:dyDescent="0.25">
      <c r="A390">
        <v>2014</v>
      </c>
      <c r="B390" t="s">
        <v>230</v>
      </c>
      <c r="C390" t="s">
        <v>45</v>
      </c>
      <c r="D390" t="s">
        <v>24</v>
      </c>
      <c r="E390" t="s">
        <v>10</v>
      </c>
      <c r="F390" t="s">
        <v>11</v>
      </c>
      <c r="G390" t="s">
        <v>7</v>
      </c>
      <c r="H390" t="s">
        <v>223</v>
      </c>
      <c r="I390">
        <v>1</v>
      </c>
      <c r="J390">
        <v>1416000</v>
      </c>
    </row>
    <row r="391" spans="1:10" x14ac:dyDescent="0.25">
      <c r="A391">
        <v>2014</v>
      </c>
      <c r="B391" t="s">
        <v>230</v>
      </c>
      <c r="C391" t="s">
        <v>45</v>
      </c>
      <c r="D391" t="s">
        <v>24</v>
      </c>
      <c r="E391" t="s">
        <v>10</v>
      </c>
      <c r="F391" t="s">
        <v>220</v>
      </c>
      <c r="G391" t="s">
        <v>9</v>
      </c>
      <c r="H391" t="s">
        <v>223</v>
      </c>
      <c r="I391">
        <v>2</v>
      </c>
      <c r="J391">
        <v>13574995.914704394</v>
      </c>
    </row>
    <row r="392" spans="1:10" x14ac:dyDescent="0.25">
      <c r="A392">
        <v>2014</v>
      </c>
      <c r="B392" t="s">
        <v>230</v>
      </c>
      <c r="C392" t="s">
        <v>45</v>
      </c>
      <c r="D392" t="s">
        <v>24</v>
      </c>
      <c r="E392" t="s">
        <v>10</v>
      </c>
      <c r="F392" t="s">
        <v>220</v>
      </c>
      <c r="G392" t="s">
        <v>12</v>
      </c>
      <c r="H392" t="s">
        <v>223</v>
      </c>
      <c r="I392">
        <v>1</v>
      </c>
      <c r="J392">
        <v>2734527.1745454557</v>
      </c>
    </row>
    <row r="393" spans="1:10" x14ac:dyDescent="0.25">
      <c r="A393">
        <v>2014</v>
      </c>
      <c r="B393" t="s">
        <v>230</v>
      </c>
      <c r="C393" t="s">
        <v>45</v>
      </c>
      <c r="D393" t="s">
        <v>24</v>
      </c>
      <c r="E393" t="s">
        <v>10</v>
      </c>
      <c r="F393" t="s">
        <v>220</v>
      </c>
      <c r="G393" t="s">
        <v>12</v>
      </c>
      <c r="H393" t="s">
        <v>224</v>
      </c>
      <c r="I393">
        <v>1</v>
      </c>
      <c r="J393">
        <v>2765146.1745000011</v>
      </c>
    </row>
    <row r="394" spans="1:10" x14ac:dyDescent="0.25">
      <c r="A394">
        <v>2014</v>
      </c>
      <c r="B394" t="s">
        <v>230</v>
      </c>
      <c r="C394" t="s">
        <v>45</v>
      </c>
      <c r="D394" t="s">
        <v>24</v>
      </c>
      <c r="E394" t="s">
        <v>10</v>
      </c>
      <c r="F394" t="s">
        <v>220</v>
      </c>
      <c r="G394" t="s">
        <v>6</v>
      </c>
      <c r="H394" t="s">
        <v>223</v>
      </c>
      <c r="I394">
        <v>1</v>
      </c>
      <c r="J394">
        <v>2407741.1088636378</v>
      </c>
    </row>
    <row r="395" spans="1:10" x14ac:dyDescent="0.25">
      <c r="A395">
        <v>2014</v>
      </c>
      <c r="B395" t="s">
        <v>230</v>
      </c>
      <c r="C395" t="s">
        <v>45</v>
      </c>
      <c r="D395" t="s">
        <v>24</v>
      </c>
      <c r="E395" t="s">
        <v>10</v>
      </c>
      <c r="F395" t="s">
        <v>220</v>
      </c>
      <c r="G395" t="s">
        <v>6</v>
      </c>
      <c r="H395" t="s">
        <v>224</v>
      </c>
      <c r="I395">
        <v>7</v>
      </c>
      <c r="J395">
        <v>17890661.334512208</v>
      </c>
    </row>
    <row r="396" spans="1:10" x14ac:dyDescent="0.25">
      <c r="A396">
        <v>2014</v>
      </c>
      <c r="B396" t="s">
        <v>230</v>
      </c>
      <c r="C396" t="s">
        <v>45</v>
      </c>
      <c r="D396" t="s">
        <v>24</v>
      </c>
      <c r="E396" t="s">
        <v>10</v>
      </c>
      <c r="F396" t="s">
        <v>220</v>
      </c>
      <c r="G396" t="s">
        <v>7</v>
      </c>
      <c r="H396" t="s">
        <v>223</v>
      </c>
      <c r="I396">
        <v>2</v>
      </c>
      <c r="J396">
        <v>3394093.1399999997</v>
      </c>
    </row>
    <row r="397" spans="1:10" x14ac:dyDescent="0.25">
      <c r="A397">
        <v>2014</v>
      </c>
      <c r="B397" t="s">
        <v>230</v>
      </c>
      <c r="C397" t="s">
        <v>45</v>
      </c>
      <c r="D397" t="s">
        <v>24</v>
      </c>
      <c r="E397" t="s">
        <v>10</v>
      </c>
      <c r="F397" t="s">
        <v>14</v>
      </c>
      <c r="G397" t="s">
        <v>9</v>
      </c>
      <c r="H397" t="s">
        <v>223</v>
      </c>
      <c r="I397">
        <v>1</v>
      </c>
      <c r="J397">
        <v>4355301</v>
      </c>
    </row>
    <row r="398" spans="1:10" x14ac:dyDescent="0.25">
      <c r="A398">
        <v>2014</v>
      </c>
      <c r="B398" t="s">
        <v>230</v>
      </c>
      <c r="C398" t="s">
        <v>45</v>
      </c>
      <c r="D398" t="s">
        <v>24</v>
      </c>
      <c r="E398" t="s">
        <v>10</v>
      </c>
      <c r="F398" t="s">
        <v>14</v>
      </c>
      <c r="G398" t="s">
        <v>12</v>
      </c>
      <c r="H398" t="s">
        <v>223</v>
      </c>
      <c r="I398">
        <v>2</v>
      </c>
      <c r="J398">
        <v>8509176</v>
      </c>
    </row>
    <row r="399" spans="1:10" x14ac:dyDescent="0.25">
      <c r="A399">
        <v>2014</v>
      </c>
      <c r="B399" t="s">
        <v>230</v>
      </c>
      <c r="C399" t="s">
        <v>45</v>
      </c>
      <c r="D399" t="s">
        <v>24</v>
      </c>
      <c r="E399" t="s">
        <v>10</v>
      </c>
      <c r="F399" t="s">
        <v>14</v>
      </c>
      <c r="G399" t="s">
        <v>6</v>
      </c>
      <c r="H399" t="s">
        <v>224</v>
      </c>
      <c r="I399">
        <v>1</v>
      </c>
      <c r="J399">
        <v>1272750</v>
      </c>
    </row>
    <row r="400" spans="1:10" x14ac:dyDescent="0.25">
      <c r="A400">
        <v>2014</v>
      </c>
      <c r="B400" t="s">
        <v>230</v>
      </c>
      <c r="C400" t="s">
        <v>45</v>
      </c>
      <c r="D400" t="s">
        <v>24</v>
      </c>
      <c r="E400" t="s">
        <v>10</v>
      </c>
      <c r="F400" t="s">
        <v>14</v>
      </c>
      <c r="G400" t="s">
        <v>7</v>
      </c>
      <c r="H400" t="s">
        <v>223</v>
      </c>
      <c r="I400">
        <v>1</v>
      </c>
      <c r="J400">
        <v>1733280</v>
      </c>
    </row>
    <row r="401" spans="1:10" x14ac:dyDescent="0.25">
      <c r="A401">
        <v>2014</v>
      </c>
      <c r="B401" t="s">
        <v>230</v>
      </c>
      <c r="C401" t="s">
        <v>45</v>
      </c>
      <c r="D401" t="s">
        <v>25</v>
      </c>
      <c r="E401" t="s">
        <v>3</v>
      </c>
      <c r="F401" t="s">
        <v>4</v>
      </c>
      <c r="G401" t="s">
        <v>5</v>
      </c>
      <c r="H401" t="s">
        <v>223</v>
      </c>
      <c r="I401">
        <v>94</v>
      </c>
      <c r="J401">
        <v>823086303.02517617</v>
      </c>
    </row>
    <row r="402" spans="1:10" x14ac:dyDescent="0.25">
      <c r="A402">
        <v>2014</v>
      </c>
      <c r="B402" t="s">
        <v>230</v>
      </c>
      <c r="C402" t="s">
        <v>45</v>
      </c>
      <c r="D402" t="s">
        <v>25</v>
      </c>
      <c r="E402" t="s">
        <v>3</v>
      </c>
      <c r="F402" t="s">
        <v>4</v>
      </c>
      <c r="G402" t="s">
        <v>5</v>
      </c>
      <c r="H402" t="s">
        <v>224</v>
      </c>
      <c r="I402">
        <v>38</v>
      </c>
      <c r="J402">
        <v>354535634.94</v>
      </c>
    </row>
    <row r="403" spans="1:10" x14ac:dyDescent="0.25">
      <c r="A403">
        <v>2014</v>
      </c>
      <c r="B403" t="s">
        <v>230</v>
      </c>
      <c r="C403" t="s">
        <v>45</v>
      </c>
      <c r="D403" t="s">
        <v>25</v>
      </c>
      <c r="E403" t="s">
        <v>3</v>
      </c>
      <c r="F403" t="s">
        <v>4</v>
      </c>
      <c r="G403" t="s">
        <v>9</v>
      </c>
      <c r="H403" t="s">
        <v>223</v>
      </c>
      <c r="I403">
        <v>294</v>
      </c>
      <c r="J403">
        <v>1526504027.544769</v>
      </c>
    </row>
    <row r="404" spans="1:10" x14ac:dyDescent="0.25">
      <c r="A404">
        <v>2014</v>
      </c>
      <c r="B404" t="s">
        <v>230</v>
      </c>
      <c r="C404" t="s">
        <v>45</v>
      </c>
      <c r="D404" t="s">
        <v>25</v>
      </c>
      <c r="E404" t="s">
        <v>3</v>
      </c>
      <c r="F404" t="s">
        <v>4</v>
      </c>
      <c r="G404" t="s">
        <v>9</v>
      </c>
      <c r="H404" t="s">
        <v>224</v>
      </c>
      <c r="I404">
        <v>93</v>
      </c>
      <c r="J404">
        <v>590799199.66716087</v>
      </c>
    </row>
    <row r="405" spans="1:10" x14ac:dyDescent="0.25">
      <c r="A405">
        <v>2014</v>
      </c>
      <c r="B405" t="s">
        <v>230</v>
      </c>
      <c r="C405" t="s">
        <v>45</v>
      </c>
      <c r="D405" t="s">
        <v>25</v>
      </c>
      <c r="E405" t="s">
        <v>3</v>
      </c>
      <c r="F405" t="s">
        <v>4</v>
      </c>
      <c r="G405" t="s">
        <v>12</v>
      </c>
      <c r="H405" t="s">
        <v>223</v>
      </c>
      <c r="I405">
        <v>67</v>
      </c>
      <c r="J405">
        <v>156440308.03840867</v>
      </c>
    </row>
    <row r="406" spans="1:10" x14ac:dyDescent="0.25">
      <c r="A406">
        <v>2014</v>
      </c>
      <c r="B406" t="s">
        <v>230</v>
      </c>
      <c r="C406" t="s">
        <v>45</v>
      </c>
      <c r="D406" t="s">
        <v>25</v>
      </c>
      <c r="E406" t="s">
        <v>3</v>
      </c>
      <c r="F406" t="s">
        <v>4</v>
      </c>
      <c r="G406" t="s">
        <v>12</v>
      </c>
      <c r="H406" t="s">
        <v>224</v>
      </c>
      <c r="I406">
        <v>104</v>
      </c>
      <c r="J406">
        <v>244239364.11038902</v>
      </c>
    </row>
    <row r="407" spans="1:10" x14ac:dyDescent="0.25">
      <c r="A407">
        <v>2014</v>
      </c>
      <c r="B407" t="s">
        <v>230</v>
      </c>
      <c r="C407" t="s">
        <v>45</v>
      </c>
      <c r="D407" t="s">
        <v>25</v>
      </c>
      <c r="E407" t="s">
        <v>3</v>
      </c>
      <c r="F407" t="s">
        <v>4</v>
      </c>
      <c r="G407" t="s">
        <v>6</v>
      </c>
      <c r="H407" t="s">
        <v>223</v>
      </c>
      <c r="I407">
        <v>366</v>
      </c>
      <c r="J407">
        <v>846766774.53073287</v>
      </c>
    </row>
    <row r="408" spans="1:10" x14ac:dyDescent="0.25">
      <c r="A408">
        <v>2014</v>
      </c>
      <c r="B408" t="s">
        <v>230</v>
      </c>
      <c r="C408" t="s">
        <v>45</v>
      </c>
      <c r="D408" t="s">
        <v>25</v>
      </c>
      <c r="E408" t="s">
        <v>3</v>
      </c>
      <c r="F408" t="s">
        <v>4</v>
      </c>
      <c r="G408" t="s">
        <v>6</v>
      </c>
      <c r="H408" t="s">
        <v>224</v>
      </c>
      <c r="I408">
        <v>204</v>
      </c>
      <c r="J408">
        <v>438892919.72729844</v>
      </c>
    </row>
    <row r="409" spans="1:10" x14ac:dyDescent="0.25">
      <c r="A409">
        <v>2014</v>
      </c>
      <c r="B409" t="s">
        <v>230</v>
      </c>
      <c r="C409" t="s">
        <v>45</v>
      </c>
      <c r="D409" t="s">
        <v>25</v>
      </c>
      <c r="E409" t="s">
        <v>3</v>
      </c>
      <c r="F409" t="s">
        <v>4</v>
      </c>
      <c r="G409" t="s">
        <v>7</v>
      </c>
      <c r="H409" t="s">
        <v>223</v>
      </c>
      <c r="I409">
        <v>142</v>
      </c>
      <c r="J409">
        <v>256228975.2666952</v>
      </c>
    </row>
    <row r="410" spans="1:10" x14ac:dyDescent="0.25">
      <c r="A410">
        <v>2014</v>
      </c>
      <c r="B410" t="s">
        <v>230</v>
      </c>
      <c r="C410" t="s">
        <v>45</v>
      </c>
      <c r="D410" t="s">
        <v>25</v>
      </c>
      <c r="E410" t="s">
        <v>3</v>
      </c>
      <c r="F410" t="s">
        <v>4</v>
      </c>
      <c r="G410" t="s">
        <v>7</v>
      </c>
      <c r="H410" t="s">
        <v>224</v>
      </c>
      <c r="I410">
        <v>1</v>
      </c>
      <c r="J410">
        <v>1644448.0200000005</v>
      </c>
    </row>
    <row r="411" spans="1:10" x14ac:dyDescent="0.25">
      <c r="A411">
        <v>2014</v>
      </c>
      <c r="B411" t="s">
        <v>230</v>
      </c>
      <c r="C411" t="s">
        <v>45</v>
      </c>
      <c r="D411" t="s">
        <v>25</v>
      </c>
      <c r="E411" t="s">
        <v>3</v>
      </c>
      <c r="F411" t="s">
        <v>8</v>
      </c>
      <c r="G411" t="s">
        <v>5</v>
      </c>
      <c r="H411" t="s">
        <v>223</v>
      </c>
      <c r="I411">
        <v>5</v>
      </c>
      <c r="J411">
        <v>83567829</v>
      </c>
    </row>
    <row r="412" spans="1:10" x14ac:dyDescent="0.25">
      <c r="A412">
        <v>2014</v>
      </c>
      <c r="B412" t="s">
        <v>230</v>
      </c>
      <c r="C412" t="s">
        <v>45</v>
      </c>
      <c r="D412" t="s">
        <v>25</v>
      </c>
      <c r="E412" t="s">
        <v>3</v>
      </c>
      <c r="F412" t="s">
        <v>8</v>
      </c>
      <c r="G412" t="s">
        <v>9</v>
      </c>
      <c r="H412" t="s">
        <v>223</v>
      </c>
      <c r="I412">
        <v>1702</v>
      </c>
      <c r="J412">
        <v>8669799022.4294891</v>
      </c>
    </row>
    <row r="413" spans="1:10" x14ac:dyDescent="0.25">
      <c r="A413">
        <v>2014</v>
      </c>
      <c r="B413" t="s">
        <v>230</v>
      </c>
      <c r="C413" t="s">
        <v>45</v>
      </c>
      <c r="D413" t="s">
        <v>25</v>
      </c>
      <c r="E413" t="s">
        <v>3</v>
      </c>
      <c r="F413" t="s">
        <v>8</v>
      </c>
      <c r="G413" t="s">
        <v>9</v>
      </c>
      <c r="H413" t="s">
        <v>224</v>
      </c>
      <c r="I413">
        <v>1018</v>
      </c>
      <c r="J413">
        <v>6283209828.3248243</v>
      </c>
    </row>
    <row r="414" spans="1:10" x14ac:dyDescent="0.25">
      <c r="A414">
        <v>2014</v>
      </c>
      <c r="B414" t="s">
        <v>230</v>
      </c>
      <c r="C414" t="s">
        <v>45</v>
      </c>
      <c r="D414" t="s">
        <v>25</v>
      </c>
      <c r="E414" t="s">
        <v>3</v>
      </c>
      <c r="F414" t="s">
        <v>8</v>
      </c>
      <c r="G414" t="s">
        <v>12</v>
      </c>
      <c r="H414" t="s">
        <v>223</v>
      </c>
      <c r="I414">
        <v>360</v>
      </c>
      <c r="J414">
        <v>793622539.78587866</v>
      </c>
    </row>
    <row r="415" spans="1:10" x14ac:dyDescent="0.25">
      <c r="A415">
        <v>2014</v>
      </c>
      <c r="B415" t="s">
        <v>230</v>
      </c>
      <c r="C415" t="s">
        <v>45</v>
      </c>
      <c r="D415" t="s">
        <v>25</v>
      </c>
      <c r="E415" t="s">
        <v>3</v>
      </c>
      <c r="F415" t="s">
        <v>8</v>
      </c>
      <c r="G415" t="s">
        <v>12</v>
      </c>
      <c r="H415" t="s">
        <v>224</v>
      </c>
      <c r="I415">
        <v>510</v>
      </c>
      <c r="J415">
        <v>1241915754.0577748</v>
      </c>
    </row>
    <row r="416" spans="1:10" x14ac:dyDescent="0.25">
      <c r="A416">
        <v>2014</v>
      </c>
      <c r="B416" t="s">
        <v>230</v>
      </c>
      <c r="C416" t="s">
        <v>45</v>
      </c>
      <c r="D416" t="s">
        <v>25</v>
      </c>
      <c r="E416" t="s">
        <v>3</v>
      </c>
      <c r="F416" t="s">
        <v>8</v>
      </c>
      <c r="G416" t="s">
        <v>6</v>
      </c>
      <c r="H416" t="s">
        <v>223</v>
      </c>
      <c r="I416">
        <v>655</v>
      </c>
      <c r="J416">
        <v>1530740394.5324996</v>
      </c>
    </row>
    <row r="417" spans="1:10" x14ac:dyDescent="0.25">
      <c r="A417">
        <v>2014</v>
      </c>
      <c r="B417" t="s">
        <v>230</v>
      </c>
      <c r="C417" t="s">
        <v>45</v>
      </c>
      <c r="D417" t="s">
        <v>25</v>
      </c>
      <c r="E417" t="s">
        <v>3</v>
      </c>
      <c r="F417" t="s">
        <v>8</v>
      </c>
      <c r="G417" t="s">
        <v>6</v>
      </c>
      <c r="H417" t="s">
        <v>224</v>
      </c>
      <c r="I417">
        <v>570</v>
      </c>
      <c r="J417">
        <v>1231269669.8222179</v>
      </c>
    </row>
    <row r="418" spans="1:10" x14ac:dyDescent="0.25">
      <c r="A418">
        <v>2014</v>
      </c>
      <c r="B418" t="s">
        <v>230</v>
      </c>
      <c r="C418" t="s">
        <v>45</v>
      </c>
      <c r="D418" t="s">
        <v>25</v>
      </c>
      <c r="E418" t="s">
        <v>3</v>
      </c>
      <c r="F418" t="s">
        <v>8</v>
      </c>
      <c r="G418" t="s">
        <v>7</v>
      </c>
      <c r="H418" t="s">
        <v>223</v>
      </c>
      <c r="I418">
        <v>900</v>
      </c>
      <c r="J418">
        <v>1637978592.18839</v>
      </c>
    </row>
    <row r="419" spans="1:10" x14ac:dyDescent="0.25">
      <c r="A419">
        <v>2014</v>
      </c>
      <c r="B419" t="s">
        <v>230</v>
      </c>
      <c r="C419" t="s">
        <v>45</v>
      </c>
      <c r="D419" t="s">
        <v>25</v>
      </c>
      <c r="E419" t="s">
        <v>3</v>
      </c>
      <c r="F419" t="s">
        <v>8</v>
      </c>
      <c r="G419" t="s">
        <v>7</v>
      </c>
      <c r="H419" t="s">
        <v>224</v>
      </c>
      <c r="I419">
        <v>72</v>
      </c>
      <c r="J419">
        <v>118971911.86</v>
      </c>
    </row>
    <row r="420" spans="1:10" x14ac:dyDescent="0.25">
      <c r="A420">
        <v>2014</v>
      </c>
      <c r="B420" t="s">
        <v>230</v>
      </c>
      <c r="C420" t="s">
        <v>45</v>
      </c>
      <c r="D420" t="s">
        <v>25</v>
      </c>
      <c r="E420" t="s">
        <v>3</v>
      </c>
      <c r="F420" t="s">
        <v>14</v>
      </c>
      <c r="G420" t="s">
        <v>12</v>
      </c>
      <c r="H420" t="s">
        <v>223</v>
      </c>
      <c r="I420">
        <v>6</v>
      </c>
      <c r="J420">
        <v>12745868.895</v>
      </c>
    </row>
    <row r="421" spans="1:10" x14ac:dyDescent="0.25">
      <c r="A421">
        <v>2014</v>
      </c>
      <c r="B421" t="s">
        <v>230</v>
      </c>
      <c r="C421" t="s">
        <v>45</v>
      </c>
      <c r="D421" t="s">
        <v>25</v>
      </c>
      <c r="E421" t="s">
        <v>3</v>
      </c>
      <c r="F421" t="s">
        <v>14</v>
      </c>
      <c r="G421" t="s">
        <v>6</v>
      </c>
      <c r="H421" t="s">
        <v>223</v>
      </c>
      <c r="I421">
        <v>6</v>
      </c>
      <c r="J421">
        <v>14146541.238000002</v>
      </c>
    </row>
    <row r="422" spans="1:10" x14ac:dyDescent="0.25">
      <c r="A422">
        <v>2014</v>
      </c>
      <c r="B422" t="s">
        <v>230</v>
      </c>
      <c r="C422" t="s">
        <v>45</v>
      </c>
      <c r="D422" t="s">
        <v>25</v>
      </c>
      <c r="E422" t="s">
        <v>3</v>
      </c>
      <c r="F422" t="s">
        <v>14</v>
      </c>
      <c r="G422" t="s">
        <v>6</v>
      </c>
      <c r="H422" t="s">
        <v>224</v>
      </c>
      <c r="I422">
        <v>6</v>
      </c>
      <c r="J422">
        <v>12948426.98</v>
      </c>
    </row>
    <row r="423" spans="1:10" x14ac:dyDescent="0.25">
      <c r="A423">
        <v>2014</v>
      </c>
      <c r="B423" t="s">
        <v>230</v>
      </c>
      <c r="C423" t="s">
        <v>45</v>
      </c>
      <c r="D423" t="s">
        <v>25</v>
      </c>
      <c r="E423" t="s">
        <v>3</v>
      </c>
      <c r="F423" t="s">
        <v>14</v>
      </c>
      <c r="G423" t="s">
        <v>7</v>
      </c>
      <c r="H423" t="s">
        <v>223</v>
      </c>
      <c r="I423">
        <v>1043</v>
      </c>
      <c r="J423">
        <v>1913707624.1699998</v>
      </c>
    </row>
    <row r="424" spans="1:10" x14ac:dyDescent="0.25">
      <c r="A424">
        <v>2014</v>
      </c>
      <c r="B424" t="s">
        <v>230</v>
      </c>
      <c r="C424" t="s">
        <v>45</v>
      </c>
      <c r="D424" t="s">
        <v>25</v>
      </c>
      <c r="E424" t="s">
        <v>3</v>
      </c>
      <c r="F424" t="s">
        <v>14</v>
      </c>
      <c r="G424" t="s">
        <v>7</v>
      </c>
      <c r="H424" t="s">
        <v>224</v>
      </c>
      <c r="I424">
        <v>18</v>
      </c>
      <c r="J424">
        <v>29869557.119999997</v>
      </c>
    </row>
    <row r="425" spans="1:10" x14ac:dyDescent="0.25">
      <c r="A425">
        <v>2014</v>
      </c>
      <c r="B425" t="s">
        <v>230</v>
      </c>
      <c r="C425" t="s">
        <v>45</v>
      </c>
      <c r="D425" t="s">
        <v>25</v>
      </c>
      <c r="E425" t="s">
        <v>10</v>
      </c>
      <c r="F425" t="s">
        <v>11</v>
      </c>
      <c r="G425" t="s">
        <v>5</v>
      </c>
      <c r="H425" t="s">
        <v>223</v>
      </c>
      <c r="I425">
        <v>5</v>
      </c>
      <c r="J425">
        <v>66523395</v>
      </c>
    </row>
    <row r="426" spans="1:10" x14ac:dyDescent="0.25">
      <c r="A426">
        <v>2014</v>
      </c>
      <c r="B426" t="s">
        <v>230</v>
      </c>
      <c r="C426" t="s">
        <v>45</v>
      </c>
      <c r="D426" t="s">
        <v>25</v>
      </c>
      <c r="E426" t="s">
        <v>10</v>
      </c>
      <c r="F426" t="s">
        <v>11</v>
      </c>
      <c r="G426" t="s">
        <v>9</v>
      </c>
      <c r="H426" t="s">
        <v>223</v>
      </c>
      <c r="I426">
        <v>308</v>
      </c>
      <c r="J426">
        <v>2298978786</v>
      </c>
    </row>
    <row r="427" spans="1:10" x14ac:dyDescent="0.25">
      <c r="A427">
        <v>2014</v>
      </c>
      <c r="B427" t="s">
        <v>230</v>
      </c>
      <c r="C427" t="s">
        <v>45</v>
      </c>
      <c r="D427" t="s">
        <v>25</v>
      </c>
      <c r="E427" t="s">
        <v>10</v>
      </c>
      <c r="F427" t="s">
        <v>11</v>
      </c>
      <c r="G427" t="s">
        <v>9</v>
      </c>
      <c r="H427" t="s">
        <v>224</v>
      </c>
      <c r="I427">
        <v>174</v>
      </c>
      <c r="J427">
        <v>1130071296</v>
      </c>
    </row>
    <row r="428" spans="1:10" x14ac:dyDescent="0.25">
      <c r="A428">
        <v>2014</v>
      </c>
      <c r="B428" t="s">
        <v>230</v>
      </c>
      <c r="C428" t="s">
        <v>45</v>
      </c>
      <c r="D428" t="s">
        <v>25</v>
      </c>
      <c r="E428" t="s">
        <v>10</v>
      </c>
      <c r="F428" t="s">
        <v>11</v>
      </c>
      <c r="G428" t="s">
        <v>12</v>
      </c>
      <c r="H428" t="s">
        <v>223</v>
      </c>
      <c r="I428">
        <v>47</v>
      </c>
      <c r="J428">
        <v>176194449</v>
      </c>
    </row>
    <row r="429" spans="1:10" x14ac:dyDescent="0.25">
      <c r="A429">
        <v>2014</v>
      </c>
      <c r="B429" t="s">
        <v>230</v>
      </c>
      <c r="C429" t="s">
        <v>45</v>
      </c>
      <c r="D429" t="s">
        <v>25</v>
      </c>
      <c r="E429" t="s">
        <v>10</v>
      </c>
      <c r="F429" t="s">
        <v>11</v>
      </c>
      <c r="G429" t="s">
        <v>12</v>
      </c>
      <c r="H429" t="s">
        <v>224</v>
      </c>
      <c r="I429">
        <v>24</v>
      </c>
      <c r="J429">
        <v>65127519</v>
      </c>
    </row>
    <row r="430" spans="1:10" x14ac:dyDescent="0.25">
      <c r="A430">
        <v>2014</v>
      </c>
      <c r="B430" t="s">
        <v>230</v>
      </c>
      <c r="C430" t="s">
        <v>45</v>
      </c>
      <c r="D430" t="s">
        <v>25</v>
      </c>
      <c r="E430" t="s">
        <v>10</v>
      </c>
      <c r="F430" t="s">
        <v>11</v>
      </c>
      <c r="G430" t="s">
        <v>6</v>
      </c>
      <c r="H430" t="s">
        <v>223</v>
      </c>
      <c r="I430">
        <v>26</v>
      </c>
      <c r="J430">
        <v>121162551</v>
      </c>
    </row>
    <row r="431" spans="1:10" x14ac:dyDescent="0.25">
      <c r="A431">
        <v>2014</v>
      </c>
      <c r="B431" t="s">
        <v>230</v>
      </c>
      <c r="C431" t="s">
        <v>45</v>
      </c>
      <c r="D431" t="s">
        <v>25</v>
      </c>
      <c r="E431" t="s">
        <v>10</v>
      </c>
      <c r="F431" t="s">
        <v>11</v>
      </c>
      <c r="G431" t="s">
        <v>6</v>
      </c>
      <c r="H431" t="s">
        <v>224</v>
      </c>
      <c r="I431">
        <v>47</v>
      </c>
      <c r="J431">
        <v>120959868</v>
      </c>
    </row>
    <row r="432" spans="1:10" x14ac:dyDescent="0.25">
      <c r="A432">
        <v>2014</v>
      </c>
      <c r="B432" t="s">
        <v>230</v>
      </c>
      <c r="C432" t="s">
        <v>45</v>
      </c>
      <c r="D432" t="s">
        <v>25</v>
      </c>
      <c r="E432" t="s">
        <v>10</v>
      </c>
      <c r="F432" t="s">
        <v>11</v>
      </c>
      <c r="G432" t="s">
        <v>7</v>
      </c>
      <c r="H432" t="s">
        <v>223</v>
      </c>
      <c r="I432">
        <v>1</v>
      </c>
      <c r="J432">
        <v>1804950</v>
      </c>
    </row>
    <row r="433" spans="1:10" x14ac:dyDescent="0.25">
      <c r="A433">
        <v>2014</v>
      </c>
      <c r="B433" t="s">
        <v>230</v>
      </c>
      <c r="C433" t="s">
        <v>45</v>
      </c>
      <c r="D433" t="s">
        <v>25</v>
      </c>
      <c r="E433" t="s">
        <v>10</v>
      </c>
      <c r="F433" t="s">
        <v>11</v>
      </c>
      <c r="G433" t="s">
        <v>7</v>
      </c>
      <c r="H433" t="s">
        <v>224</v>
      </c>
      <c r="I433">
        <v>5</v>
      </c>
      <c r="J433">
        <v>7871529</v>
      </c>
    </row>
    <row r="434" spans="1:10" x14ac:dyDescent="0.25">
      <c r="A434">
        <v>2014</v>
      </c>
      <c r="B434" t="s">
        <v>230</v>
      </c>
      <c r="C434" t="s">
        <v>45</v>
      </c>
      <c r="D434" t="s">
        <v>25</v>
      </c>
      <c r="E434" t="s">
        <v>10</v>
      </c>
      <c r="F434" t="s">
        <v>220</v>
      </c>
      <c r="G434" t="s">
        <v>5</v>
      </c>
      <c r="H434" t="s">
        <v>223</v>
      </c>
      <c r="I434">
        <v>3</v>
      </c>
      <c r="J434">
        <v>36727568.80380214</v>
      </c>
    </row>
    <row r="435" spans="1:10" x14ac:dyDescent="0.25">
      <c r="A435">
        <v>2014</v>
      </c>
      <c r="B435" t="s">
        <v>230</v>
      </c>
      <c r="C435" t="s">
        <v>45</v>
      </c>
      <c r="D435" t="s">
        <v>25</v>
      </c>
      <c r="E435" t="s">
        <v>10</v>
      </c>
      <c r="F435" t="s">
        <v>220</v>
      </c>
      <c r="G435" t="s">
        <v>9</v>
      </c>
      <c r="H435" t="s">
        <v>223</v>
      </c>
      <c r="I435">
        <v>3</v>
      </c>
      <c r="J435">
        <v>17336921.528834011</v>
      </c>
    </row>
    <row r="436" spans="1:10" x14ac:dyDescent="0.25">
      <c r="A436">
        <v>2014</v>
      </c>
      <c r="B436" t="s">
        <v>230</v>
      </c>
      <c r="C436" t="s">
        <v>45</v>
      </c>
      <c r="D436" t="s">
        <v>25</v>
      </c>
      <c r="E436" t="s">
        <v>10</v>
      </c>
      <c r="F436" t="s">
        <v>220</v>
      </c>
      <c r="G436" t="s">
        <v>9</v>
      </c>
      <c r="H436" t="s">
        <v>224</v>
      </c>
      <c r="I436">
        <v>4</v>
      </c>
      <c r="J436">
        <v>25032121.06323</v>
      </c>
    </row>
    <row r="437" spans="1:10" x14ac:dyDescent="0.25">
      <c r="A437">
        <v>2014</v>
      </c>
      <c r="B437" t="s">
        <v>230</v>
      </c>
      <c r="C437" t="s">
        <v>45</v>
      </c>
      <c r="D437" t="s">
        <v>25</v>
      </c>
      <c r="E437" t="s">
        <v>10</v>
      </c>
      <c r="F437" t="s">
        <v>220</v>
      </c>
      <c r="G437" t="s">
        <v>12</v>
      </c>
      <c r="H437" t="s">
        <v>224</v>
      </c>
      <c r="I437">
        <v>1</v>
      </c>
      <c r="J437">
        <v>2130020.7932142857</v>
      </c>
    </row>
    <row r="438" spans="1:10" x14ac:dyDescent="0.25">
      <c r="A438">
        <v>2014</v>
      </c>
      <c r="B438" t="s">
        <v>230</v>
      </c>
      <c r="C438" t="s">
        <v>45</v>
      </c>
      <c r="D438" t="s">
        <v>25</v>
      </c>
      <c r="E438" t="s">
        <v>10</v>
      </c>
      <c r="F438" t="s">
        <v>220</v>
      </c>
      <c r="G438" t="s">
        <v>6</v>
      </c>
      <c r="H438" t="s">
        <v>223</v>
      </c>
      <c r="I438">
        <v>3</v>
      </c>
      <c r="J438">
        <v>7491362.5208680853</v>
      </c>
    </row>
    <row r="439" spans="1:10" x14ac:dyDescent="0.25">
      <c r="A439">
        <v>2014</v>
      </c>
      <c r="B439" t="s">
        <v>230</v>
      </c>
      <c r="C439" t="s">
        <v>45</v>
      </c>
      <c r="D439" t="s">
        <v>25</v>
      </c>
      <c r="E439" t="s">
        <v>10</v>
      </c>
      <c r="F439" t="s">
        <v>220</v>
      </c>
      <c r="G439" t="s">
        <v>6</v>
      </c>
      <c r="H439" t="s">
        <v>224</v>
      </c>
      <c r="I439">
        <v>7</v>
      </c>
      <c r="J439">
        <v>16926984.595326018</v>
      </c>
    </row>
    <row r="440" spans="1:10" x14ac:dyDescent="0.25">
      <c r="A440">
        <v>2014</v>
      </c>
      <c r="B440" t="s">
        <v>230</v>
      </c>
      <c r="C440" t="s">
        <v>45</v>
      </c>
      <c r="D440" t="s">
        <v>25</v>
      </c>
      <c r="E440" t="s">
        <v>10</v>
      </c>
      <c r="F440" t="s">
        <v>220</v>
      </c>
      <c r="G440" t="s">
        <v>7</v>
      </c>
      <c r="H440" t="s">
        <v>223</v>
      </c>
      <c r="I440">
        <v>1</v>
      </c>
      <c r="J440">
        <v>1834810.7614285713</v>
      </c>
    </row>
    <row r="441" spans="1:10" x14ac:dyDescent="0.25">
      <c r="A441">
        <v>2014</v>
      </c>
      <c r="B441" t="s">
        <v>230</v>
      </c>
      <c r="C441" t="s">
        <v>45</v>
      </c>
      <c r="D441" t="s">
        <v>25</v>
      </c>
      <c r="E441" t="s">
        <v>10</v>
      </c>
      <c r="F441" t="s">
        <v>220</v>
      </c>
      <c r="G441" t="s">
        <v>7</v>
      </c>
      <c r="H441" t="s">
        <v>224</v>
      </c>
      <c r="I441">
        <v>1</v>
      </c>
      <c r="J441">
        <v>3137163.877476925</v>
      </c>
    </row>
    <row r="442" spans="1:10" x14ac:dyDescent="0.25">
      <c r="A442">
        <v>2014</v>
      </c>
      <c r="B442" t="s">
        <v>230</v>
      </c>
      <c r="C442" t="s">
        <v>45</v>
      </c>
      <c r="D442" t="s">
        <v>25</v>
      </c>
      <c r="E442" t="s">
        <v>10</v>
      </c>
      <c r="F442" t="s">
        <v>14</v>
      </c>
      <c r="G442" t="s">
        <v>5</v>
      </c>
      <c r="H442" t="s">
        <v>223</v>
      </c>
      <c r="I442">
        <v>1</v>
      </c>
      <c r="J442">
        <v>9072006</v>
      </c>
    </row>
    <row r="443" spans="1:10" x14ac:dyDescent="0.25">
      <c r="A443">
        <v>2014</v>
      </c>
      <c r="B443" t="s">
        <v>230</v>
      </c>
      <c r="C443" t="s">
        <v>45</v>
      </c>
      <c r="D443" t="s">
        <v>25</v>
      </c>
      <c r="E443" t="s">
        <v>10</v>
      </c>
      <c r="F443" t="s">
        <v>14</v>
      </c>
      <c r="G443" t="s">
        <v>6</v>
      </c>
      <c r="H443" t="s">
        <v>224</v>
      </c>
      <c r="I443">
        <v>2</v>
      </c>
      <c r="J443">
        <v>2413206</v>
      </c>
    </row>
    <row r="444" spans="1:10" x14ac:dyDescent="0.25">
      <c r="A444">
        <v>2014</v>
      </c>
      <c r="B444" t="s">
        <v>230</v>
      </c>
      <c r="C444" t="s">
        <v>45</v>
      </c>
      <c r="D444" t="s">
        <v>25</v>
      </c>
      <c r="E444" t="s">
        <v>10</v>
      </c>
      <c r="F444" t="s">
        <v>14</v>
      </c>
      <c r="G444" t="s">
        <v>7</v>
      </c>
      <c r="H444" t="s">
        <v>223</v>
      </c>
      <c r="I444">
        <v>34</v>
      </c>
      <c r="J444">
        <v>49861164</v>
      </c>
    </row>
    <row r="445" spans="1:10" x14ac:dyDescent="0.25">
      <c r="A445">
        <v>2014</v>
      </c>
      <c r="B445" t="s">
        <v>230</v>
      </c>
      <c r="C445" t="s">
        <v>45</v>
      </c>
      <c r="D445" t="s">
        <v>26</v>
      </c>
      <c r="E445" t="s">
        <v>3</v>
      </c>
      <c r="F445" t="s">
        <v>4</v>
      </c>
      <c r="G445" t="s">
        <v>5</v>
      </c>
      <c r="H445" t="s">
        <v>223</v>
      </c>
      <c r="I445">
        <v>106</v>
      </c>
      <c r="J445">
        <v>874970134.65469277</v>
      </c>
    </row>
    <row r="446" spans="1:10" x14ac:dyDescent="0.25">
      <c r="A446">
        <v>2014</v>
      </c>
      <c r="B446" t="s">
        <v>230</v>
      </c>
      <c r="C446" t="s">
        <v>45</v>
      </c>
      <c r="D446" t="s">
        <v>26</v>
      </c>
      <c r="E446" t="s">
        <v>3</v>
      </c>
      <c r="F446" t="s">
        <v>4</v>
      </c>
      <c r="G446" t="s">
        <v>5</v>
      </c>
      <c r="H446" t="s">
        <v>224</v>
      </c>
      <c r="I446">
        <v>36</v>
      </c>
      <c r="J446">
        <v>260788599.84105009</v>
      </c>
    </row>
    <row r="447" spans="1:10" x14ac:dyDescent="0.25">
      <c r="A447">
        <v>2014</v>
      </c>
      <c r="B447" t="s">
        <v>230</v>
      </c>
      <c r="C447" t="s">
        <v>45</v>
      </c>
      <c r="D447" t="s">
        <v>26</v>
      </c>
      <c r="E447" t="s">
        <v>3</v>
      </c>
      <c r="F447" t="s">
        <v>4</v>
      </c>
      <c r="G447" t="s">
        <v>9</v>
      </c>
      <c r="H447" t="s">
        <v>223</v>
      </c>
      <c r="I447">
        <v>174</v>
      </c>
      <c r="J447">
        <v>949218526.55481017</v>
      </c>
    </row>
    <row r="448" spans="1:10" x14ac:dyDescent="0.25">
      <c r="A448">
        <v>2014</v>
      </c>
      <c r="B448" t="s">
        <v>230</v>
      </c>
      <c r="C448" t="s">
        <v>45</v>
      </c>
      <c r="D448" t="s">
        <v>26</v>
      </c>
      <c r="E448" t="s">
        <v>3</v>
      </c>
      <c r="F448" t="s">
        <v>4</v>
      </c>
      <c r="G448" t="s">
        <v>9</v>
      </c>
      <c r="H448" t="s">
        <v>224</v>
      </c>
      <c r="I448">
        <v>49</v>
      </c>
      <c r="J448">
        <v>263249393.19642964</v>
      </c>
    </row>
    <row r="449" spans="1:10" x14ac:dyDescent="0.25">
      <c r="A449">
        <v>2014</v>
      </c>
      <c r="B449" t="s">
        <v>230</v>
      </c>
      <c r="C449" t="s">
        <v>45</v>
      </c>
      <c r="D449" t="s">
        <v>26</v>
      </c>
      <c r="E449" t="s">
        <v>3</v>
      </c>
      <c r="F449" t="s">
        <v>4</v>
      </c>
      <c r="G449" t="s">
        <v>12</v>
      </c>
      <c r="H449" t="s">
        <v>223</v>
      </c>
      <c r="I449">
        <v>84</v>
      </c>
      <c r="J449">
        <v>294910789.50037676</v>
      </c>
    </row>
    <row r="450" spans="1:10" x14ac:dyDescent="0.25">
      <c r="A450">
        <v>2014</v>
      </c>
      <c r="B450" t="s">
        <v>230</v>
      </c>
      <c r="C450" t="s">
        <v>45</v>
      </c>
      <c r="D450" t="s">
        <v>26</v>
      </c>
      <c r="E450" t="s">
        <v>3</v>
      </c>
      <c r="F450" t="s">
        <v>4</v>
      </c>
      <c r="G450" t="s">
        <v>12</v>
      </c>
      <c r="H450" t="s">
        <v>224</v>
      </c>
      <c r="I450">
        <v>21</v>
      </c>
      <c r="J450">
        <v>74142955.290038347</v>
      </c>
    </row>
    <row r="451" spans="1:10" x14ac:dyDescent="0.25">
      <c r="A451">
        <v>2014</v>
      </c>
      <c r="B451" t="s">
        <v>230</v>
      </c>
      <c r="C451" t="s">
        <v>45</v>
      </c>
      <c r="D451" t="s">
        <v>26</v>
      </c>
      <c r="E451" t="s">
        <v>3</v>
      </c>
      <c r="F451" t="s">
        <v>4</v>
      </c>
      <c r="G451" t="s">
        <v>6</v>
      </c>
      <c r="H451" t="s">
        <v>223</v>
      </c>
      <c r="I451">
        <v>32</v>
      </c>
      <c r="J451">
        <v>63881659.355172247</v>
      </c>
    </row>
    <row r="452" spans="1:10" x14ac:dyDescent="0.25">
      <c r="A452">
        <v>2014</v>
      </c>
      <c r="B452" t="s">
        <v>230</v>
      </c>
      <c r="C452" t="s">
        <v>45</v>
      </c>
      <c r="D452" t="s">
        <v>26</v>
      </c>
      <c r="E452" t="s">
        <v>3</v>
      </c>
      <c r="F452" t="s">
        <v>4</v>
      </c>
      <c r="G452" t="s">
        <v>6</v>
      </c>
      <c r="H452" t="s">
        <v>224</v>
      </c>
      <c r="I452">
        <v>53</v>
      </c>
      <c r="J452">
        <v>106526758.81033763</v>
      </c>
    </row>
    <row r="453" spans="1:10" x14ac:dyDescent="0.25">
      <c r="A453">
        <v>2014</v>
      </c>
      <c r="B453" t="s">
        <v>230</v>
      </c>
      <c r="C453" t="s">
        <v>45</v>
      </c>
      <c r="D453" t="s">
        <v>26</v>
      </c>
      <c r="E453" t="s">
        <v>3</v>
      </c>
      <c r="F453" t="s">
        <v>4</v>
      </c>
      <c r="G453" t="s">
        <v>7</v>
      </c>
      <c r="H453" t="s">
        <v>223</v>
      </c>
      <c r="I453">
        <v>12</v>
      </c>
      <c r="J453">
        <v>20169457.184999987</v>
      </c>
    </row>
    <row r="454" spans="1:10" x14ac:dyDescent="0.25">
      <c r="A454">
        <v>2014</v>
      </c>
      <c r="B454" t="s">
        <v>230</v>
      </c>
      <c r="C454" t="s">
        <v>45</v>
      </c>
      <c r="D454" t="s">
        <v>26</v>
      </c>
      <c r="E454" t="s">
        <v>3</v>
      </c>
      <c r="F454" t="s">
        <v>4</v>
      </c>
      <c r="G454" t="s">
        <v>7</v>
      </c>
      <c r="H454" t="s">
        <v>224</v>
      </c>
      <c r="I454">
        <v>2</v>
      </c>
      <c r="J454">
        <v>3394093.1399999997</v>
      </c>
    </row>
    <row r="455" spans="1:10" x14ac:dyDescent="0.25">
      <c r="A455">
        <v>2014</v>
      </c>
      <c r="B455" t="s">
        <v>230</v>
      </c>
      <c r="C455" t="s">
        <v>45</v>
      </c>
      <c r="D455" t="s">
        <v>26</v>
      </c>
      <c r="E455" t="s">
        <v>3</v>
      </c>
      <c r="F455" t="s">
        <v>8</v>
      </c>
      <c r="G455" t="s">
        <v>9</v>
      </c>
      <c r="H455" t="s">
        <v>223</v>
      </c>
      <c r="I455">
        <v>1214</v>
      </c>
      <c r="J455">
        <v>6611959356.834569</v>
      </c>
    </row>
    <row r="456" spans="1:10" x14ac:dyDescent="0.25">
      <c r="A456">
        <v>2014</v>
      </c>
      <c r="B456" t="s">
        <v>230</v>
      </c>
      <c r="C456" t="s">
        <v>45</v>
      </c>
      <c r="D456" t="s">
        <v>26</v>
      </c>
      <c r="E456" t="s">
        <v>3</v>
      </c>
      <c r="F456" t="s">
        <v>8</v>
      </c>
      <c r="G456" t="s">
        <v>9</v>
      </c>
      <c r="H456" t="s">
        <v>224</v>
      </c>
      <c r="I456">
        <v>1013</v>
      </c>
      <c r="J456">
        <v>5233569530.1317339</v>
      </c>
    </row>
    <row r="457" spans="1:10" x14ac:dyDescent="0.25">
      <c r="A457">
        <v>2014</v>
      </c>
      <c r="B457" t="s">
        <v>230</v>
      </c>
      <c r="C457" t="s">
        <v>45</v>
      </c>
      <c r="D457" t="s">
        <v>26</v>
      </c>
      <c r="E457" t="s">
        <v>3</v>
      </c>
      <c r="F457" t="s">
        <v>8</v>
      </c>
      <c r="G457" t="s">
        <v>12</v>
      </c>
      <c r="H457" t="s">
        <v>223</v>
      </c>
      <c r="I457">
        <v>596</v>
      </c>
      <c r="J457">
        <v>1403365882.373349</v>
      </c>
    </row>
    <row r="458" spans="1:10" x14ac:dyDescent="0.25">
      <c r="A458">
        <v>2014</v>
      </c>
      <c r="B458" t="s">
        <v>230</v>
      </c>
      <c r="C458" t="s">
        <v>45</v>
      </c>
      <c r="D458" t="s">
        <v>26</v>
      </c>
      <c r="E458" t="s">
        <v>3</v>
      </c>
      <c r="F458" t="s">
        <v>8</v>
      </c>
      <c r="G458" t="s">
        <v>12</v>
      </c>
      <c r="H458" t="s">
        <v>224</v>
      </c>
      <c r="I458">
        <v>433</v>
      </c>
      <c r="J458">
        <v>1082501585.7796779</v>
      </c>
    </row>
    <row r="459" spans="1:10" x14ac:dyDescent="0.25">
      <c r="A459">
        <v>2014</v>
      </c>
      <c r="B459" t="s">
        <v>230</v>
      </c>
      <c r="C459" t="s">
        <v>45</v>
      </c>
      <c r="D459" t="s">
        <v>26</v>
      </c>
      <c r="E459" t="s">
        <v>3</v>
      </c>
      <c r="F459" t="s">
        <v>8</v>
      </c>
      <c r="G459" t="s">
        <v>6</v>
      </c>
      <c r="H459" t="s">
        <v>223</v>
      </c>
      <c r="I459">
        <v>162</v>
      </c>
      <c r="J459">
        <v>326504922.64658183</v>
      </c>
    </row>
    <row r="460" spans="1:10" x14ac:dyDescent="0.25">
      <c r="A460">
        <v>2014</v>
      </c>
      <c r="B460" t="s">
        <v>230</v>
      </c>
      <c r="C460" t="s">
        <v>45</v>
      </c>
      <c r="D460" t="s">
        <v>26</v>
      </c>
      <c r="E460" t="s">
        <v>3</v>
      </c>
      <c r="F460" t="s">
        <v>8</v>
      </c>
      <c r="G460" t="s">
        <v>6</v>
      </c>
      <c r="H460" t="s">
        <v>224</v>
      </c>
      <c r="I460">
        <v>312</v>
      </c>
      <c r="J460">
        <v>630185742.80941582</v>
      </c>
    </row>
    <row r="461" spans="1:10" x14ac:dyDescent="0.25">
      <c r="A461">
        <v>2014</v>
      </c>
      <c r="B461" t="s">
        <v>230</v>
      </c>
      <c r="C461" t="s">
        <v>45</v>
      </c>
      <c r="D461" t="s">
        <v>26</v>
      </c>
      <c r="E461" t="s">
        <v>3</v>
      </c>
      <c r="F461" t="s">
        <v>8</v>
      </c>
      <c r="G461" t="s">
        <v>7</v>
      </c>
      <c r="H461" t="s">
        <v>223</v>
      </c>
      <c r="I461">
        <v>18</v>
      </c>
      <c r="J461">
        <v>30547392.341999985</v>
      </c>
    </row>
    <row r="462" spans="1:10" x14ac:dyDescent="0.25">
      <c r="A462">
        <v>2014</v>
      </c>
      <c r="B462" t="s">
        <v>230</v>
      </c>
      <c r="C462" t="s">
        <v>45</v>
      </c>
      <c r="D462" t="s">
        <v>26</v>
      </c>
      <c r="E462" t="s">
        <v>3</v>
      </c>
      <c r="F462" t="s">
        <v>8</v>
      </c>
      <c r="G462" t="s">
        <v>7</v>
      </c>
      <c r="H462" t="s">
        <v>224</v>
      </c>
      <c r="I462">
        <v>4</v>
      </c>
      <c r="J462">
        <v>6788186.2799999993</v>
      </c>
    </row>
    <row r="463" spans="1:10" x14ac:dyDescent="0.25">
      <c r="A463">
        <v>2014</v>
      </c>
      <c r="B463" t="s">
        <v>230</v>
      </c>
      <c r="C463" t="s">
        <v>45</v>
      </c>
      <c r="D463" t="s">
        <v>26</v>
      </c>
      <c r="E463" t="s">
        <v>3</v>
      </c>
      <c r="F463" t="s">
        <v>14</v>
      </c>
      <c r="G463" t="s">
        <v>5</v>
      </c>
      <c r="H463" t="s">
        <v>223</v>
      </c>
      <c r="I463">
        <v>115</v>
      </c>
      <c r="J463">
        <v>850958778.38320589</v>
      </c>
    </row>
    <row r="464" spans="1:10" x14ac:dyDescent="0.25">
      <c r="A464">
        <v>2014</v>
      </c>
      <c r="B464" t="s">
        <v>230</v>
      </c>
      <c r="C464" t="s">
        <v>45</v>
      </c>
      <c r="D464" t="s">
        <v>26</v>
      </c>
      <c r="E464" t="s">
        <v>3</v>
      </c>
      <c r="F464" t="s">
        <v>14</v>
      </c>
      <c r="G464" t="s">
        <v>5</v>
      </c>
      <c r="H464" t="s">
        <v>224</v>
      </c>
      <c r="I464">
        <v>21</v>
      </c>
      <c r="J464">
        <v>168377118.76956597</v>
      </c>
    </row>
    <row r="465" spans="1:10" x14ac:dyDescent="0.25">
      <c r="A465">
        <v>2014</v>
      </c>
      <c r="B465" t="s">
        <v>230</v>
      </c>
      <c r="C465" t="s">
        <v>45</v>
      </c>
      <c r="D465" t="s">
        <v>26</v>
      </c>
      <c r="E465" t="s">
        <v>3</v>
      </c>
      <c r="F465" t="s">
        <v>14</v>
      </c>
      <c r="G465" t="s">
        <v>9</v>
      </c>
      <c r="H465" t="s">
        <v>223</v>
      </c>
      <c r="I465">
        <v>577</v>
      </c>
      <c r="J465">
        <v>3042347615.7457809</v>
      </c>
    </row>
    <row r="466" spans="1:10" x14ac:dyDescent="0.25">
      <c r="A466">
        <v>2014</v>
      </c>
      <c r="B466" t="s">
        <v>230</v>
      </c>
      <c r="C466" t="s">
        <v>45</v>
      </c>
      <c r="D466" t="s">
        <v>26</v>
      </c>
      <c r="E466" t="s">
        <v>3</v>
      </c>
      <c r="F466" t="s">
        <v>14</v>
      </c>
      <c r="G466" t="s">
        <v>9</v>
      </c>
      <c r="H466" t="s">
        <v>224</v>
      </c>
      <c r="I466">
        <v>250</v>
      </c>
      <c r="J466">
        <v>1218566684.7792599</v>
      </c>
    </row>
    <row r="467" spans="1:10" x14ac:dyDescent="0.25">
      <c r="A467">
        <v>2014</v>
      </c>
      <c r="B467" t="s">
        <v>230</v>
      </c>
      <c r="C467" t="s">
        <v>45</v>
      </c>
      <c r="D467" t="s">
        <v>26</v>
      </c>
      <c r="E467" t="s">
        <v>3</v>
      </c>
      <c r="F467" t="s">
        <v>14</v>
      </c>
      <c r="G467" t="s">
        <v>12</v>
      </c>
      <c r="H467" t="s">
        <v>223</v>
      </c>
      <c r="I467">
        <v>513</v>
      </c>
      <c r="J467">
        <v>1162807307.0663373</v>
      </c>
    </row>
    <row r="468" spans="1:10" x14ac:dyDescent="0.25">
      <c r="A468">
        <v>2014</v>
      </c>
      <c r="B468" t="s">
        <v>230</v>
      </c>
      <c r="C468" t="s">
        <v>45</v>
      </c>
      <c r="D468" t="s">
        <v>26</v>
      </c>
      <c r="E468" t="s">
        <v>3</v>
      </c>
      <c r="F468" t="s">
        <v>14</v>
      </c>
      <c r="G468" t="s">
        <v>12</v>
      </c>
      <c r="H468" t="s">
        <v>224</v>
      </c>
      <c r="I468">
        <v>61</v>
      </c>
      <c r="J468">
        <v>203840289.42920125</v>
      </c>
    </row>
    <row r="469" spans="1:10" x14ac:dyDescent="0.25">
      <c r="A469">
        <v>2014</v>
      </c>
      <c r="B469" t="s">
        <v>230</v>
      </c>
      <c r="C469" t="s">
        <v>45</v>
      </c>
      <c r="D469" t="s">
        <v>26</v>
      </c>
      <c r="E469" t="s">
        <v>3</v>
      </c>
      <c r="F469" t="s">
        <v>14</v>
      </c>
      <c r="G469" t="s">
        <v>6</v>
      </c>
      <c r="H469" t="s">
        <v>223</v>
      </c>
      <c r="I469">
        <v>100</v>
      </c>
      <c r="J469">
        <v>211999625.58000004</v>
      </c>
    </row>
    <row r="470" spans="1:10" x14ac:dyDescent="0.25">
      <c r="A470">
        <v>2014</v>
      </c>
      <c r="B470" t="s">
        <v>230</v>
      </c>
      <c r="C470" t="s">
        <v>45</v>
      </c>
      <c r="D470" t="s">
        <v>26</v>
      </c>
      <c r="E470" t="s">
        <v>3</v>
      </c>
      <c r="F470" t="s">
        <v>14</v>
      </c>
      <c r="G470" t="s">
        <v>6</v>
      </c>
      <c r="H470" t="s">
        <v>224</v>
      </c>
      <c r="I470">
        <v>164</v>
      </c>
      <c r="J470">
        <v>338934075.71337426</v>
      </c>
    </row>
    <row r="471" spans="1:10" x14ac:dyDescent="0.25">
      <c r="A471">
        <v>2014</v>
      </c>
      <c r="B471" t="s">
        <v>230</v>
      </c>
      <c r="C471" t="s">
        <v>45</v>
      </c>
      <c r="D471" t="s">
        <v>26</v>
      </c>
      <c r="E471" t="s">
        <v>3</v>
      </c>
      <c r="F471" t="s">
        <v>14</v>
      </c>
      <c r="G471" t="s">
        <v>7</v>
      </c>
      <c r="H471" t="s">
        <v>223</v>
      </c>
      <c r="I471">
        <v>81</v>
      </c>
      <c r="J471">
        <v>141194289.65850008</v>
      </c>
    </row>
    <row r="472" spans="1:10" x14ac:dyDescent="0.25">
      <c r="A472">
        <v>2014</v>
      </c>
      <c r="B472" t="s">
        <v>230</v>
      </c>
      <c r="C472" t="s">
        <v>45</v>
      </c>
      <c r="D472" t="s">
        <v>26</v>
      </c>
      <c r="E472" t="s">
        <v>3</v>
      </c>
      <c r="F472" t="s">
        <v>14</v>
      </c>
      <c r="G472" t="s">
        <v>7</v>
      </c>
      <c r="H472" t="s">
        <v>224</v>
      </c>
      <c r="I472">
        <v>12</v>
      </c>
      <c r="J472">
        <v>20265541.949999999</v>
      </c>
    </row>
    <row r="473" spans="1:10" x14ac:dyDescent="0.25">
      <c r="A473">
        <v>2014</v>
      </c>
      <c r="B473" t="s">
        <v>230</v>
      </c>
      <c r="C473" t="s">
        <v>45</v>
      </c>
      <c r="D473" t="s">
        <v>26</v>
      </c>
      <c r="E473" t="s">
        <v>10</v>
      </c>
      <c r="F473" t="s">
        <v>11</v>
      </c>
      <c r="G473" t="s">
        <v>9</v>
      </c>
      <c r="H473" t="s">
        <v>223</v>
      </c>
      <c r="I473">
        <v>459</v>
      </c>
      <c r="J473">
        <v>1535898213</v>
      </c>
    </row>
    <row r="474" spans="1:10" x14ac:dyDescent="0.25">
      <c r="A474">
        <v>2014</v>
      </c>
      <c r="B474" t="s">
        <v>230</v>
      </c>
      <c r="C474" t="s">
        <v>45</v>
      </c>
      <c r="D474" t="s">
        <v>26</v>
      </c>
      <c r="E474" t="s">
        <v>10</v>
      </c>
      <c r="F474" t="s">
        <v>11</v>
      </c>
      <c r="G474" t="s">
        <v>9</v>
      </c>
      <c r="H474" t="s">
        <v>224</v>
      </c>
      <c r="I474">
        <v>391</v>
      </c>
      <c r="J474">
        <v>1145739633</v>
      </c>
    </row>
    <row r="475" spans="1:10" x14ac:dyDescent="0.25">
      <c r="A475">
        <v>2014</v>
      </c>
      <c r="B475" t="s">
        <v>230</v>
      </c>
      <c r="C475" t="s">
        <v>45</v>
      </c>
      <c r="D475" t="s">
        <v>26</v>
      </c>
      <c r="E475" t="s">
        <v>10</v>
      </c>
      <c r="F475" t="s">
        <v>11</v>
      </c>
      <c r="G475" t="s">
        <v>12</v>
      </c>
      <c r="H475" t="s">
        <v>223</v>
      </c>
      <c r="I475">
        <v>700</v>
      </c>
      <c r="J475">
        <v>1087636359.5198998</v>
      </c>
    </row>
    <row r="476" spans="1:10" x14ac:dyDescent="0.25">
      <c r="A476">
        <v>2014</v>
      </c>
      <c r="B476" t="s">
        <v>230</v>
      </c>
      <c r="C476" t="s">
        <v>45</v>
      </c>
      <c r="D476" t="s">
        <v>26</v>
      </c>
      <c r="E476" t="s">
        <v>10</v>
      </c>
      <c r="F476" t="s">
        <v>11</v>
      </c>
      <c r="G476" t="s">
        <v>12</v>
      </c>
      <c r="H476" t="s">
        <v>224</v>
      </c>
      <c r="I476">
        <v>407</v>
      </c>
      <c r="J476">
        <v>614637834</v>
      </c>
    </row>
    <row r="477" spans="1:10" x14ac:dyDescent="0.25">
      <c r="A477">
        <v>2014</v>
      </c>
      <c r="B477" t="s">
        <v>230</v>
      </c>
      <c r="C477" t="s">
        <v>45</v>
      </c>
      <c r="D477" t="s">
        <v>26</v>
      </c>
      <c r="E477" t="s">
        <v>10</v>
      </c>
      <c r="F477" t="s">
        <v>11</v>
      </c>
      <c r="G477" t="s">
        <v>6</v>
      </c>
      <c r="H477" t="s">
        <v>223</v>
      </c>
      <c r="I477">
        <v>82</v>
      </c>
      <c r="J477">
        <v>129791127</v>
      </c>
    </row>
    <row r="478" spans="1:10" x14ac:dyDescent="0.25">
      <c r="A478">
        <v>2014</v>
      </c>
      <c r="B478" t="s">
        <v>230</v>
      </c>
      <c r="C478" t="s">
        <v>45</v>
      </c>
      <c r="D478" t="s">
        <v>26</v>
      </c>
      <c r="E478" t="s">
        <v>10</v>
      </c>
      <c r="F478" t="s">
        <v>11</v>
      </c>
      <c r="G478" t="s">
        <v>6</v>
      </c>
      <c r="H478" t="s">
        <v>224</v>
      </c>
      <c r="I478">
        <v>158</v>
      </c>
      <c r="J478">
        <v>200504334</v>
      </c>
    </row>
    <row r="479" spans="1:10" x14ac:dyDescent="0.25">
      <c r="A479">
        <v>2014</v>
      </c>
      <c r="B479" t="s">
        <v>230</v>
      </c>
      <c r="C479" t="s">
        <v>45</v>
      </c>
      <c r="D479" t="s">
        <v>26</v>
      </c>
      <c r="E479" t="s">
        <v>10</v>
      </c>
      <c r="F479" t="s">
        <v>11</v>
      </c>
      <c r="G479" t="s">
        <v>7</v>
      </c>
      <c r="H479" t="s">
        <v>223</v>
      </c>
      <c r="I479">
        <v>48</v>
      </c>
      <c r="J479">
        <v>47490000</v>
      </c>
    </row>
    <row r="480" spans="1:10" x14ac:dyDescent="0.25">
      <c r="A480">
        <v>2014</v>
      </c>
      <c r="B480" t="s">
        <v>230</v>
      </c>
      <c r="C480" t="s">
        <v>45</v>
      </c>
      <c r="D480" t="s">
        <v>26</v>
      </c>
      <c r="E480" t="s">
        <v>10</v>
      </c>
      <c r="F480" t="s">
        <v>11</v>
      </c>
      <c r="G480" t="s">
        <v>7</v>
      </c>
      <c r="H480" t="s">
        <v>224</v>
      </c>
      <c r="I480">
        <v>14</v>
      </c>
      <c r="J480">
        <v>13632999</v>
      </c>
    </row>
    <row r="481" spans="1:10" x14ac:dyDescent="0.25">
      <c r="A481">
        <v>2014</v>
      </c>
      <c r="B481" t="s">
        <v>230</v>
      </c>
      <c r="C481" t="s">
        <v>45</v>
      </c>
      <c r="D481" t="s">
        <v>26</v>
      </c>
      <c r="E481" t="s">
        <v>10</v>
      </c>
      <c r="F481" t="s">
        <v>220</v>
      </c>
      <c r="G481" t="s">
        <v>5</v>
      </c>
      <c r="H481" t="s">
        <v>223</v>
      </c>
      <c r="I481">
        <v>2</v>
      </c>
      <c r="J481">
        <v>16874358.894803334</v>
      </c>
    </row>
    <row r="482" spans="1:10" x14ac:dyDescent="0.25">
      <c r="A482">
        <v>2014</v>
      </c>
      <c r="B482" t="s">
        <v>230</v>
      </c>
      <c r="C482" t="s">
        <v>45</v>
      </c>
      <c r="D482" t="s">
        <v>26</v>
      </c>
      <c r="E482" t="s">
        <v>10</v>
      </c>
      <c r="F482" t="s">
        <v>220</v>
      </c>
      <c r="G482" t="s">
        <v>9</v>
      </c>
      <c r="H482" t="s">
        <v>223</v>
      </c>
      <c r="I482">
        <v>9</v>
      </c>
      <c r="J482">
        <v>48441083.67481637</v>
      </c>
    </row>
    <row r="483" spans="1:10" x14ac:dyDescent="0.25">
      <c r="A483">
        <v>2014</v>
      </c>
      <c r="B483" t="s">
        <v>230</v>
      </c>
      <c r="C483" t="s">
        <v>45</v>
      </c>
      <c r="D483" t="s">
        <v>26</v>
      </c>
      <c r="E483" t="s">
        <v>10</v>
      </c>
      <c r="F483" t="s">
        <v>220</v>
      </c>
      <c r="G483" t="s">
        <v>9</v>
      </c>
      <c r="H483" t="s">
        <v>224</v>
      </c>
      <c r="I483">
        <v>8</v>
      </c>
      <c r="J483">
        <v>41092622.06795352</v>
      </c>
    </row>
    <row r="484" spans="1:10" x14ac:dyDescent="0.25">
      <c r="A484">
        <v>2014</v>
      </c>
      <c r="B484" t="s">
        <v>230</v>
      </c>
      <c r="C484" t="s">
        <v>45</v>
      </c>
      <c r="D484" t="s">
        <v>26</v>
      </c>
      <c r="E484" t="s">
        <v>10</v>
      </c>
      <c r="F484" t="s">
        <v>220</v>
      </c>
      <c r="G484" t="s">
        <v>12</v>
      </c>
      <c r="H484" t="s">
        <v>223</v>
      </c>
      <c r="I484">
        <v>10</v>
      </c>
      <c r="J484">
        <v>26608263.213140052</v>
      </c>
    </row>
    <row r="485" spans="1:10" x14ac:dyDescent="0.25">
      <c r="A485">
        <v>2014</v>
      </c>
      <c r="B485" t="s">
        <v>230</v>
      </c>
      <c r="C485" t="s">
        <v>45</v>
      </c>
      <c r="D485" t="s">
        <v>26</v>
      </c>
      <c r="E485" t="s">
        <v>10</v>
      </c>
      <c r="F485" t="s">
        <v>220</v>
      </c>
      <c r="G485" t="s">
        <v>12</v>
      </c>
      <c r="H485" t="s">
        <v>224</v>
      </c>
      <c r="I485">
        <v>11</v>
      </c>
      <c r="J485">
        <v>28399218.334608961</v>
      </c>
    </row>
    <row r="486" spans="1:10" x14ac:dyDescent="0.25">
      <c r="A486">
        <v>2014</v>
      </c>
      <c r="B486" t="s">
        <v>230</v>
      </c>
      <c r="C486" t="s">
        <v>45</v>
      </c>
      <c r="D486" t="s">
        <v>26</v>
      </c>
      <c r="E486" t="s">
        <v>10</v>
      </c>
      <c r="F486" t="s">
        <v>220</v>
      </c>
      <c r="G486" t="s">
        <v>6</v>
      </c>
      <c r="H486" t="s">
        <v>223</v>
      </c>
      <c r="I486">
        <v>5</v>
      </c>
      <c r="J486">
        <v>10457396.139843754</v>
      </c>
    </row>
    <row r="487" spans="1:10" x14ac:dyDescent="0.25">
      <c r="A487">
        <v>2014</v>
      </c>
      <c r="B487" t="s">
        <v>230</v>
      </c>
      <c r="C487" t="s">
        <v>45</v>
      </c>
      <c r="D487" t="s">
        <v>26</v>
      </c>
      <c r="E487" t="s">
        <v>10</v>
      </c>
      <c r="F487" t="s">
        <v>220</v>
      </c>
      <c r="G487" t="s">
        <v>6</v>
      </c>
      <c r="H487" t="s">
        <v>224</v>
      </c>
      <c r="I487">
        <v>14</v>
      </c>
      <c r="J487">
        <v>28944594.597828377</v>
      </c>
    </row>
    <row r="488" spans="1:10" x14ac:dyDescent="0.25">
      <c r="A488">
        <v>2014</v>
      </c>
      <c r="B488" t="s">
        <v>230</v>
      </c>
      <c r="C488" t="s">
        <v>45</v>
      </c>
      <c r="D488" t="s">
        <v>26</v>
      </c>
      <c r="E488" t="s">
        <v>10</v>
      </c>
      <c r="F488" t="s">
        <v>14</v>
      </c>
      <c r="G488" t="s">
        <v>5</v>
      </c>
      <c r="H488" t="s">
        <v>223</v>
      </c>
      <c r="I488">
        <v>1</v>
      </c>
      <c r="J488">
        <v>5379660</v>
      </c>
    </row>
    <row r="489" spans="1:10" x14ac:dyDescent="0.25">
      <c r="A489">
        <v>2014</v>
      </c>
      <c r="B489" t="s">
        <v>230</v>
      </c>
      <c r="C489" t="s">
        <v>45</v>
      </c>
      <c r="D489" t="s">
        <v>26</v>
      </c>
      <c r="E489" t="s">
        <v>10</v>
      </c>
      <c r="F489" t="s">
        <v>14</v>
      </c>
      <c r="G489" t="s">
        <v>5</v>
      </c>
      <c r="H489" t="s">
        <v>224</v>
      </c>
      <c r="I489">
        <v>1</v>
      </c>
      <c r="J489">
        <v>315000</v>
      </c>
    </row>
    <row r="490" spans="1:10" x14ac:dyDescent="0.25">
      <c r="A490">
        <v>2014</v>
      </c>
      <c r="B490" t="s">
        <v>230</v>
      </c>
      <c r="C490" t="s">
        <v>45</v>
      </c>
      <c r="D490" t="s">
        <v>26</v>
      </c>
      <c r="E490" t="s">
        <v>10</v>
      </c>
      <c r="F490" t="s">
        <v>14</v>
      </c>
      <c r="G490" t="s">
        <v>9</v>
      </c>
      <c r="H490" t="s">
        <v>223</v>
      </c>
      <c r="I490">
        <v>62</v>
      </c>
      <c r="J490">
        <v>197180814</v>
      </c>
    </row>
    <row r="491" spans="1:10" x14ac:dyDescent="0.25">
      <c r="A491">
        <v>2014</v>
      </c>
      <c r="B491" t="s">
        <v>230</v>
      </c>
      <c r="C491" t="s">
        <v>45</v>
      </c>
      <c r="D491" t="s">
        <v>26</v>
      </c>
      <c r="E491" t="s">
        <v>10</v>
      </c>
      <c r="F491" t="s">
        <v>14</v>
      </c>
      <c r="G491" t="s">
        <v>9</v>
      </c>
      <c r="H491" t="s">
        <v>224</v>
      </c>
      <c r="I491">
        <v>37</v>
      </c>
      <c r="J491">
        <v>92220312</v>
      </c>
    </row>
    <row r="492" spans="1:10" x14ac:dyDescent="0.25">
      <c r="A492">
        <v>2014</v>
      </c>
      <c r="B492" t="s">
        <v>230</v>
      </c>
      <c r="C492" t="s">
        <v>45</v>
      </c>
      <c r="D492" t="s">
        <v>26</v>
      </c>
      <c r="E492" t="s">
        <v>10</v>
      </c>
      <c r="F492" t="s">
        <v>14</v>
      </c>
      <c r="G492" t="s">
        <v>12</v>
      </c>
      <c r="H492" t="s">
        <v>223</v>
      </c>
      <c r="I492">
        <v>1280</v>
      </c>
      <c r="J492">
        <v>1204921899</v>
      </c>
    </row>
    <row r="493" spans="1:10" x14ac:dyDescent="0.25">
      <c r="A493">
        <v>2014</v>
      </c>
      <c r="B493" t="s">
        <v>230</v>
      </c>
      <c r="C493" t="s">
        <v>45</v>
      </c>
      <c r="D493" t="s">
        <v>26</v>
      </c>
      <c r="E493" t="s">
        <v>10</v>
      </c>
      <c r="F493" t="s">
        <v>14</v>
      </c>
      <c r="G493" t="s">
        <v>12</v>
      </c>
      <c r="H493" t="s">
        <v>224</v>
      </c>
      <c r="I493">
        <v>144</v>
      </c>
      <c r="J493">
        <v>141822246</v>
      </c>
    </row>
    <row r="494" spans="1:10" x14ac:dyDescent="0.25">
      <c r="A494">
        <v>2014</v>
      </c>
      <c r="B494" t="s">
        <v>230</v>
      </c>
      <c r="C494" t="s">
        <v>45</v>
      </c>
      <c r="D494" t="s">
        <v>26</v>
      </c>
      <c r="E494" t="s">
        <v>10</v>
      </c>
      <c r="F494" t="s">
        <v>14</v>
      </c>
      <c r="G494" t="s">
        <v>6</v>
      </c>
      <c r="H494" t="s">
        <v>223</v>
      </c>
      <c r="I494">
        <v>47</v>
      </c>
      <c r="J494">
        <v>66091989</v>
      </c>
    </row>
    <row r="495" spans="1:10" x14ac:dyDescent="0.25">
      <c r="A495">
        <v>2014</v>
      </c>
      <c r="B495" t="s">
        <v>230</v>
      </c>
      <c r="C495" t="s">
        <v>45</v>
      </c>
      <c r="D495" t="s">
        <v>26</v>
      </c>
      <c r="E495" t="s">
        <v>10</v>
      </c>
      <c r="F495" t="s">
        <v>14</v>
      </c>
      <c r="G495" t="s">
        <v>6</v>
      </c>
      <c r="H495" t="s">
        <v>224</v>
      </c>
      <c r="I495">
        <v>68</v>
      </c>
      <c r="J495">
        <v>81249516</v>
      </c>
    </row>
    <row r="496" spans="1:10" x14ac:dyDescent="0.25">
      <c r="A496">
        <v>2014</v>
      </c>
      <c r="B496" t="s">
        <v>230</v>
      </c>
      <c r="C496" t="s">
        <v>45</v>
      </c>
      <c r="D496" t="s">
        <v>26</v>
      </c>
      <c r="E496" t="s">
        <v>10</v>
      </c>
      <c r="F496" t="s">
        <v>14</v>
      </c>
      <c r="G496" t="s">
        <v>7</v>
      </c>
      <c r="H496" t="s">
        <v>223</v>
      </c>
      <c r="I496">
        <v>746</v>
      </c>
      <c r="J496">
        <v>539353287</v>
      </c>
    </row>
    <row r="497" spans="1:10" x14ac:dyDescent="0.25">
      <c r="A497">
        <v>2014</v>
      </c>
      <c r="B497" t="s">
        <v>230</v>
      </c>
      <c r="C497" t="s">
        <v>45</v>
      </c>
      <c r="D497" t="s">
        <v>26</v>
      </c>
      <c r="E497" t="s">
        <v>10</v>
      </c>
      <c r="F497" t="s">
        <v>14</v>
      </c>
      <c r="G497" t="s">
        <v>7</v>
      </c>
      <c r="H497" t="s">
        <v>224</v>
      </c>
      <c r="I497">
        <v>1573</v>
      </c>
      <c r="J497">
        <v>632502657</v>
      </c>
    </row>
    <row r="498" spans="1:10" x14ac:dyDescent="0.25">
      <c r="A498">
        <v>2014</v>
      </c>
      <c r="B498" t="s">
        <v>230</v>
      </c>
      <c r="C498" t="s">
        <v>45</v>
      </c>
      <c r="D498" t="s">
        <v>27</v>
      </c>
      <c r="E498" t="s">
        <v>3</v>
      </c>
      <c r="F498" t="s">
        <v>4</v>
      </c>
      <c r="G498" t="s">
        <v>5</v>
      </c>
      <c r="H498" t="s">
        <v>223</v>
      </c>
      <c r="I498">
        <v>22</v>
      </c>
      <c r="J498">
        <v>215234191.50661504</v>
      </c>
    </row>
    <row r="499" spans="1:10" x14ac:dyDescent="0.25">
      <c r="A499">
        <v>2014</v>
      </c>
      <c r="B499" t="s">
        <v>230</v>
      </c>
      <c r="C499" t="s">
        <v>45</v>
      </c>
      <c r="D499" t="s">
        <v>27</v>
      </c>
      <c r="E499" t="s">
        <v>3</v>
      </c>
      <c r="F499" t="s">
        <v>4</v>
      </c>
      <c r="G499" t="s">
        <v>5</v>
      </c>
      <c r="H499" t="s">
        <v>224</v>
      </c>
      <c r="I499">
        <v>13</v>
      </c>
      <c r="J499">
        <v>101108809.53</v>
      </c>
    </row>
    <row r="500" spans="1:10" x14ac:dyDescent="0.25">
      <c r="A500">
        <v>2014</v>
      </c>
      <c r="B500" t="s">
        <v>230</v>
      </c>
      <c r="C500" t="s">
        <v>45</v>
      </c>
      <c r="D500" t="s">
        <v>27</v>
      </c>
      <c r="E500" t="s">
        <v>3</v>
      </c>
      <c r="F500" t="s">
        <v>4</v>
      </c>
      <c r="G500" t="s">
        <v>9</v>
      </c>
      <c r="H500" t="s">
        <v>223</v>
      </c>
      <c r="I500">
        <v>33</v>
      </c>
      <c r="J500">
        <v>189899223.1287781</v>
      </c>
    </row>
    <row r="501" spans="1:10" x14ac:dyDescent="0.25">
      <c r="A501">
        <v>2014</v>
      </c>
      <c r="B501" t="s">
        <v>230</v>
      </c>
      <c r="C501" t="s">
        <v>45</v>
      </c>
      <c r="D501" t="s">
        <v>27</v>
      </c>
      <c r="E501" t="s">
        <v>3</v>
      </c>
      <c r="F501" t="s">
        <v>4</v>
      </c>
      <c r="G501" t="s">
        <v>9</v>
      </c>
      <c r="H501" t="s">
        <v>224</v>
      </c>
      <c r="I501">
        <v>22</v>
      </c>
      <c r="J501">
        <v>128456782.83170804</v>
      </c>
    </row>
    <row r="502" spans="1:10" x14ac:dyDescent="0.25">
      <c r="A502">
        <v>2014</v>
      </c>
      <c r="B502" t="s">
        <v>230</v>
      </c>
      <c r="C502" t="s">
        <v>45</v>
      </c>
      <c r="D502" t="s">
        <v>27</v>
      </c>
      <c r="E502" t="s">
        <v>3</v>
      </c>
      <c r="F502" t="s">
        <v>4</v>
      </c>
      <c r="G502" t="s">
        <v>12</v>
      </c>
      <c r="H502" t="s">
        <v>223</v>
      </c>
      <c r="I502">
        <v>1</v>
      </c>
      <c r="J502">
        <v>2555112.63</v>
      </c>
    </row>
    <row r="503" spans="1:10" x14ac:dyDescent="0.25">
      <c r="A503">
        <v>2014</v>
      </c>
      <c r="B503" t="s">
        <v>230</v>
      </c>
      <c r="C503" t="s">
        <v>45</v>
      </c>
      <c r="D503" t="s">
        <v>27</v>
      </c>
      <c r="E503" t="s">
        <v>3</v>
      </c>
      <c r="F503" t="s">
        <v>4</v>
      </c>
      <c r="G503" t="s">
        <v>12</v>
      </c>
      <c r="H503" t="s">
        <v>224</v>
      </c>
      <c r="I503">
        <v>3</v>
      </c>
      <c r="J503">
        <v>11399087.421615001</v>
      </c>
    </row>
    <row r="504" spans="1:10" x14ac:dyDescent="0.25">
      <c r="A504">
        <v>2014</v>
      </c>
      <c r="B504" t="s">
        <v>230</v>
      </c>
      <c r="C504" t="s">
        <v>45</v>
      </c>
      <c r="D504" t="s">
        <v>27</v>
      </c>
      <c r="E504" t="s">
        <v>3</v>
      </c>
      <c r="F504" t="s">
        <v>4</v>
      </c>
      <c r="G504" t="s">
        <v>6</v>
      </c>
      <c r="H504" t="s">
        <v>223</v>
      </c>
      <c r="I504">
        <v>9</v>
      </c>
      <c r="J504">
        <v>19274263.614999998</v>
      </c>
    </row>
    <row r="505" spans="1:10" x14ac:dyDescent="0.25">
      <c r="A505">
        <v>2014</v>
      </c>
      <c r="B505" t="s">
        <v>230</v>
      </c>
      <c r="C505" t="s">
        <v>45</v>
      </c>
      <c r="D505" t="s">
        <v>27</v>
      </c>
      <c r="E505" t="s">
        <v>3</v>
      </c>
      <c r="F505" t="s">
        <v>4</v>
      </c>
      <c r="G505" t="s">
        <v>6</v>
      </c>
      <c r="H505" t="s">
        <v>224</v>
      </c>
      <c r="I505">
        <v>16</v>
      </c>
      <c r="J505">
        <v>34680725.786666662</v>
      </c>
    </row>
    <row r="506" spans="1:10" x14ac:dyDescent="0.25">
      <c r="A506">
        <v>2014</v>
      </c>
      <c r="B506" t="s">
        <v>230</v>
      </c>
      <c r="C506" t="s">
        <v>45</v>
      </c>
      <c r="D506" t="s">
        <v>27</v>
      </c>
      <c r="E506" t="s">
        <v>3</v>
      </c>
      <c r="F506" t="s">
        <v>4</v>
      </c>
      <c r="G506" t="s">
        <v>7</v>
      </c>
      <c r="H506" t="s">
        <v>223</v>
      </c>
      <c r="I506">
        <v>11</v>
      </c>
      <c r="J506">
        <v>18320809.113749988</v>
      </c>
    </row>
    <row r="507" spans="1:10" x14ac:dyDescent="0.25">
      <c r="A507">
        <v>2014</v>
      </c>
      <c r="B507" t="s">
        <v>230</v>
      </c>
      <c r="C507" t="s">
        <v>45</v>
      </c>
      <c r="D507" t="s">
        <v>27</v>
      </c>
      <c r="E507" t="s">
        <v>3</v>
      </c>
      <c r="F507" t="s">
        <v>4</v>
      </c>
      <c r="G507" t="s">
        <v>7</v>
      </c>
      <c r="H507" t="s">
        <v>224</v>
      </c>
      <c r="I507">
        <v>1</v>
      </c>
      <c r="J507">
        <v>1601015.6349999998</v>
      </c>
    </row>
    <row r="508" spans="1:10" x14ac:dyDescent="0.25">
      <c r="A508">
        <v>2014</v>
      </c>
      <c r="B508" t="s">
        <v>230</v>
      </c>
      <c r="C508" t="s">
        <v>45</v>
      </c>
      <c r="D508" t="s">
        <v>27</v>
      </c>
      <c r="E508" t="s">
        <v>3</v>
      </c>
      <c r="F508" t="s">
        <v>8</v>
      </c>
      <c r="G508" t="s">
        <v>9</v>
      </c>
      <c r="H508" t="s">
        <v>223</v>
      </c>
      <c r="I508">
        <v>135</v>
      </c>
      <c r="J508">
        <v>776860458.2540921</v>
      </c>
    </row>
    <row r="509" spans="1:10" x14ac:dyDescent="0.25">
      <c r="A509">
        <v>2014</v>
      </c>
      <c r="B509" t="s">
        <v>230</v>
      </c>
      <c r="C509" t="s">
        <v>45</v>
      </c>
      <c r="D509" t="s">
        <v>27</v>
      </c>
      <c r="E509" t="s">
        <v>3</v>
      </c>
      <c r="F509" t="s">
        <v>8</v>
      </c>
      <c r="G509" t="s">
        <v>9</v>
      </c>
      <c r="H509" t="s">
        <v>224</v>
      </c>
      <c r="I509">
        <v>108</v>
      </c>
      <c r="J509">
        <v>630606024.81020319</v>
      </c>
    </row>
    <row r="510" spans="1:10" x14ac:dyDescent="0.25">
      <c r="A510">
        <v>2014</v>
      </c>
      <c r="B510" t="s">
        <v>230</v>
      </c>
      <c r="C510" t="s">
        <v>45</v>
      </c>
      <c r="D510" t="s">
        <v>27</v>
      </c>
      <c r="E510" t="s">
        <v>3</v>
      </c>
      <c r="F510" t="s">
        <v>8</v>
      </c>
      <c r="G510" t="s">
        <v>12</v>
      </c>
      <c r="H510" t="s">
        <v>223</v>
      </c>
      <c r="I510">
        <v>23</v>
      </c>
      <c r="J510">
        <v>62103022.146614999</v>
      </c>
    </row>
    <row r="511" spans="1:10" x14ac:dyDescent="0.25">
      <c r="A511">
        <v>2014</v>
      </c>
      <c r="B511" t="s">
        <v>230</v>
      </c>
      <c r="C511" t="s">
        <v>45</v>
      </c>
      <c r="D511" t="s">
        <v>27</v>
      </c>
      <c r="E511" t="s">
        <v>3</v>
      </c>
      <c r="F511" t="s">
        <v>8</v>
      </c>
      <c r="G511" t="s">
        <v>12</v>
      </c>
      <c r="H511" t="s">
        <v>224</v>
      </c>
      <c r="I511">
        <v>32</v>
      </c>
      <c r="J511">
        <v>89742119.814037502</v>
      </c>
    </row>
    <row r="512" spans="1:10" x14ac:dyDescent="0.25">
      <c r="A512">
        <v>2014</v>
      </c>
      <c r="B512" t="s">
        <v>230</v>
      </c>
      <c r="C512" t="s">
        <v>45</v>
      </c>
      <c r="D512" t="s">
        <v>27</v>
      </c>
      <c r="E512" t="s">
        <v>3</v>
      </c>
      <c r="F512" t="s">
        <v>8</v>
      </c>
      <c r="G512" t="s">
        <v>6</v>
      </c>
      <c r="H512" t="s">
        <v>223</v>
      </c>
      <c r="I512">
        <v>18</v>
      </c>
      <c r="J512">
        <v>38548527.229999997</v>
      </c>
    </row>
    <row r="513" spans="1:10" x14ac:dyDescent="0.25">
      <c r="A513">
        <v>2014</v>
      </c>
      <c r="B513" t="s">
        <v>230</v>
      </c>
      <c r="C513" t="s">
        <v>45</v>
      </c>
      <c r="D513" t="s">
        <v>27</v>
      </c>
      <c r="E513" t="s">
        <v>3</v>
      </c>
      <c r="F513" t="s">
        <v>8</v>
      </c>
      <c r="G513" t="s">
        <v>6</v>
      </c>
      <c r="H513" t="s">
        <v>224</v>
      </c>
      <c r="I513">
        <v>75</v>
      </c>
      <c r="J513">
        <v>162565902.125</v>
      </c>
    </row>
    <row r="514" spans="1:10" x14ac:dyDescent="0.25">
      <c r="A514">
        <v>2014</v>
      </c>
      <c r="B514" t="s">
        <v>230</v>
      </c>
      <c r="C514" t="s">
        <v>45</v>
      </c>
      <c r="D514" t="s">
        <v>27</v>
      </c>
      <c r="E514" t="s">
        <v>3</v>
      </c>
      <c r="F514" t="s">
        <v>8</v>
      </c>
      <c r="G514" t="s">
        <v>7</v>
      </c>
      <c r="H514" t="s">
        <v>223</v>
      </c>
      <c r="I514">
        <v>20</v>
      </c>
      <c r="J514">
        <v>33310562.024999984</v>
      </c>
    </row>
    <row r="515" spans="1:10" x14ac:dyDescent="0.25">
      <c r="A515">
        <v>2014</v>
      </c>
      <c r="B515" t="s">
        <v>230</v>
      </c>
      <c r="C515" t="s">
        <v>45</v>
      </c>
      <c r="D515" t="s">
        <v>27</v>
      </c>
      <c r="E515" t="s">
        <v>3</v>
      </c>
      <c r="F515" t="s">
        <v>8</v>
      </c>
      <c r="G515" t="s">
        <v>7</v>
      </c>
      <c r="H515" t="s">
        <v>224</v>
      </c>
      <c r="I515">
        <v>3</v>
      </c>
      <c r="J515">
        <v>4803046.9049999993</v>
      </c>
    </row>
    <row r="516" spans="1:10" x14ac:dyDescent="0.25">
      <c r="A516">
        <v>2014</v>
      </c>
      <c r="B516" t="s">
        <v>230</v>
      </c>
      <c r="C516" t="s">
        <v>45</v>
      </c>
      <c r="D516" t="s">
        <v>27</v>
      </c>
      <c r="E516" t="s">
        <v>10</v>
      </c>
      <c r="F516" t="s">
        <v>11</v>
      </c>
      <c r="G516" t="s">
        <v>9</v>
      </c>
      <c r="H516" t="s">
        <v>223</v>
      </c>
      <c r="I516">
        <v>49</v>
      </c>
      <c r="J516">
        <v>186073365</v>
      </c>
    </row>
    <row r="517" spans="1:10" x14ac:dyDescent="0.25">
      <c r="A517">
        <v>2014</v>
      </c>
      <c r="B517" t="s">
        <v>230</v>
      </c>
      <c r="C517" t="s">
        <v>45</v>
      </c>
      <c r="D517" t="s">
        <v>27</v>
      </c>
      <c r="E517" t="s">
        <v>10</v>
      </c>
      <c r="F517" t="s">
        <v>11</v>
      </c>
      <c r="G517" t="s">
        <v>9</v>
      </c>
      <c r="H517" t="s">
        <v>224</v>
      </c>
      <c r="I517">
        <v>36</v>
      </c>
      <c r="J517">
        <v>124362141.00000001</v>
      </c>
    </row>
    <row r="518" spans="1:10" x14ac:dyDescent="0.25">
      <c r="A518">
        <v>2014</v>
      </c>
      <c r="B518" t="s">
        <v>230</v>
      </c>
      <c r="C518" t="s">
        <v>45</v>
      </c>
      <c r="D518" t="s">
        <v>27</v>
      </c>
      <c r="E518" t="s">
        <v>10</v>
      </c>
      <c r="F518" t="s">
        <v>11</v>
      </c>
      <c r="G518" t="s">
        <v>12</v>
      </c>
      <c r="H518" t="s">
        <v>223</v>
      </c>
      <c r="I518">
        <v>27</v>
      </c>
      <c r="J518">
        <v>56641614</v>
      </c>
    </row>
    <row r="519" spans="1:10" x14ac:dyDescent="0.25">
      <c r="A519">
        <v>2014</v>
      </c>
      <c r="B519" t="s">
        <v>230</v>
      </c>
      <c r="C519" t="s">
        <v>45</v>
      </c>
      <c r="D519" t="s">
        <v>27</v>
      </c>
      <c r="E519" t="s">
        <v>10</v>
      </c>
      <c r="F519" t="s">
        <v>11</v>
      </c>
      <c r="G519" t="s">
        <v>12</v>
      </c>
      <c r="H519" t="s">
        <v>224</v>
      </c>
      <c r="I519">
        <v>30</v>
      </c>
      <c r="J519">
        <v>58274931</v>
      </c>
    </row>
    <row r="520" spans="1:10" x14ac:dyDescent="0.25">
      <c r="A520">
        <v>2014</v>
      </c>
      <c r="B520" t="s">
        <v>230</v>
      </c>
      <c r="C520" t="s">
        <v>45</v>
      </c>
      <c r="D520" t="s">
        <v>27</v>
      </c>
      <c r="E520" t="s">
        <v>10</v>
      </c>
      <c r="F520" t="s">
        <v>11</v>
      </c>
      <c r="G520" t="s">
        <v>6</v>
      </c>
      <c r="H520" t="s">
        <v>223</v>
      </c>
      <c r="I520">
        <v>8</v>
      </c>
      <c r="J520">
        <v>12533220</v>
      </c>
    </row>
    <row r="521" spans="1:10" x14ac:dyDescent="0.25">
      <c r="A521">
        <v>2014</v>
      </c>
      <c r="B521" t="s">
        <v>230</v>
      </c>
      <c r="C521" t="s">
        <v>45</v>
      </c>
      <c r="D521" t="s">
        <v>27</v>
      </c>
      <c r="E521" t="s">
        <v>10</v>
      </c>
      <c r="F521" t="s">
        <v>11</v>
      </c>
      <c r="G521" t="s">
        <v>6</v>
      </c>
      <c r="H521" t="s">
        <v>224</v>
      </c>
      <c r="I521">
        <v>27</v>
      </c>
      <c r="J521">
        <v>36029142</v>
      </c>
    </row>
    <row r="522" spans="1:10" x14ac:dyDescent="0.25">
      <c r="A522">
        <v>2014</v>
      </c>
      <c r="B522" t="s">
        <v>230</v>
      </c>
      <c r="C522" t="s">
        <v>45</v>
      </c>
      <c r="D522" t="s">
        <v>27</v>
      </c>
      <c r="E522" t="s">
        <v>10</v>
      </c>
      <c r="F522" t="s">
        <v>220</v>
      </c>
      <c r="G522" t="s">
        <v>6</v>
      </c>
      <c r="H522" t="s">
        <v>224</v>
      </c>
      <c r="I522">
        <v>1</v>
      </c>
      <c r="J522">
        <v>2167545.3616666663</v>
      </c>
    </row>
    <row r="523" spans="1:10" x14ac:dyDescent="0.25">
      <c r="A523">
        <v>2014</v>
      </c>
      <c r="B523" t="s">
        <v>230</v>
      </c>
      <c r="C523" t="s">
        <v>45</v>
      </c>
      <c r="D523" t="s">
        <v>27</v>
      </c>
      <c r="E523" t="s">
        <v>10</v>
      </c>
      <c r="F523" t="s">
        <v>220</v>
      </c>
      <c r="G523" t="s">
        <v>7</v>
      </c>
      <c r="H523" t="s">
        <v>223</v>
      </c>
      <c r="I523">
        <v>1</v>
      </c>
      <c r="J523">
        <v>1665528.1012499991</v>
      </c>
    </row>
    <row r="524" spans="1:10" x14ac:dyDescent="0.25">
      <c r="A524">
        <v>2014</v>
      </c>
      <c r="B524" t="s">
        <v>230</v>
      </c>
      <c r="C524" t="s">
        <v>45</v>
      </c>
      <c r="D524" t="s">
        <v>28</v>
      </c>
      <c r="E524" t="s">
        <v>3</v>
      </c>
      <c r="F524" t="s">
        <v>4</v>
      </c>
      <c r="G524" t="s">
        <v>5</v>
      </c>
      <c r="H524" t="s">
        <v>223</v>
      </c>
      <c r="I524">
        <v>173</v>
      </c>
      <c r="J524">
        <v>1481131774.2392414</v>
      </c>
    </row>
    <row r="525" spans="1:10" x14ac:dyDescent="0.25">
      <c r="A525">
        <v>2014</v>
      </c>
      <c r="B525" t="s">
        <v>230</v>
      </c>
      <c r="C525" t="s">
        <v>45</v>
      </c>
      <c r="D525" t="s">
        <v>28</v>
      </c>
      <c r="E525" t="s">
        <v>3</v>
      </c>
      <c r="F525" t="s">
        <v>4</v>
      </c>
      <c r="G525" t="s">
        <v>5</v>
      </c>
      <c r="H525" t="s">
        <v>224</v>
      </c>
      <c r="I525">
        <v>100</v>
      </c>
      <c r="J525">
        <v>911268727.41597164</v>
      </c>
    </row>
    <row r="526" spans="1:10" x14ac:dyDescent="0.25">
      <c r="A526">
        <v>2014</v>
      </c>
      <c r="B526" t="s">
        <v>230</v>
      </c>
      <c r="C526" t="s">
        <v>45</v>
      </c>
      <c r="D526" t="s">
        <v>28</v>
      </c>
      <c r="E526" t="s">
        <v>3</v>
      </c>
      <c r="F526" t="s">
        <v>4</v>
      </c>
      <c r="G526" t="s">
        <v>9</v>
      </c>
      <c r="H526" t="s">
        <v>223</v>
      </c>
      <c r="I526">
        <v>381</v>
      </c>
      <c r="J526">
        <v>2076389496.0042005</v>
      </c>
    </row>
    <row r="527" spans="1:10" x14ac:dyDescent="0.25">
      <c r="A527">
        <v>2014</v>
      </c>
      <c r="B527" t="s">
        <v>230</v>
      </c>
      <c r="C527" t="s">
        <v>45</v>
      </c>
      <c r="D527" t="s">
        <v>28</v>
      </c>
      <c r="E527" t="s">
        <v>3</v>
      </c>
      <c r="F527" t="s">
        <v>4</v>
      </c>
      <c r="G527" t="s">
        <v>9</v>
      </c>
      <c r="H527" t="s">
        <v>224</v>
      </c>
      <c r="I527">
        <v>411</v>
      </c>
      <c r="J527">
        <v>2061009237.5404375</v>
      </c>
    </row>
    <row r="528" spans="1:10" x14ac:dyDescent="0.25">
      <c r="A528">
        <v>2014</v>
      </c>
      <c r="B528" t="s">
        <v>230</v>
      </c>
      <c r="C528" t="s">
        <v>45</v>
      </c>
      <c r="D528" t="s">
        <v>28</v>
      </c>
      <c r="E528" t="s">
        <v>3</v>
      </c>
      <c r="F528" t="s">
        <v>4</v>
      </c>
      <c r="G528" t="s">
        <v>12</v>
      </c>
      <c r="H528" t="s">
        <v>223</v>
      </c>
      <c r="I528">
        <v>50</v>
      </c>
      <c r="J528">
        <v>146781534.96462476</v>
      </c>
    </row>
    <row r="529" spans="1:10" x14ac:dyDescent="0.25">
      <c r="A529">
        <v>2014</v>
      </c>
      <c r="B529" t="s">
        <v>230</v>
      </c>
      <c r="C529" t="s">
        <v>45</v>
      </c>
      <c r="D529" t="s">
        <v>28</v>
      </c>
      <c r="E529" t="s">
        <v>3</v>
      </c>
      <c r="F529" t="s">
        <v>4</v>
      </c>
      <c r="G529" t="s">
        <v>12</v>
      </c>
      <c r="H529" t="s">
        <v>224</v>
      </c>
      <c r="I529">
        <v>101</v>
      </c>
      <c r="J529">
        <v>298843010.84063828</v>
      </c>
    </row>
    <row r="530" spans="1:10" x14ac:dyDescent="0.25">
      <c r="A530">
        <v>2014</v>
      </c>
      <c r="B530" t="s">
        <v>230</v>
      </c>
      <c r="C530" t="s">
        <v>45</v>
      </c>
      <c r="D530" t="s">
        <v>28</v>
      </c>
      <c r="E530" t="s">
        <v>3</v>
      </c>
      <c r="F530" t="s">
        <v>4</v>
      </c>
      <c r="G530" t="s">
        <v>6</v>
      </c>
      <c r="H530" t="s">
        <v>223</v>
      </c>
      <c r="I530">
        <v>106</v>
      </c>
      <c r="J530">
        <v>206869503.35363632</v>
      </c>
    </row>
    <row r="531" spans="1:10" x14ac:dyDescent="0.25">
      <c r="A531">
        <v>2014</v>
      </c>
      <c r="B531" t="s">
        <v>230</v>
      </c>
      <c r="C531" t="s">
        <v>45</v>
      </c>
      <c r="D531" t="s">
        <v>28</v>
      </c>
      <c r="E531" t="s">
        <v>3</v>
      </c>
      <c r="F531" t="s">
        <v>4</v>
      </c>
      <c r="G531" t="s">
        <v>6</v>
      </c>
      <c r="H531" t="s">
        <v>224</v>
      </c>
      <c r="I531">
        <v>235</v>
      </c>
      <c r="J531">
        <v>431739852.21984041</v>
      </c>
    </row>
    <row r="532" spans="1:10" x14ac:dyDescent="0.25">
      <c r="A532">
        <v>2014</v>
      </c>
      <c r="B532" t="s">
        <v>230</v>
      </c>
      <c r="C532" t="s">
        <v>45</v>
      </c>
      <c r="D532" t="s">
        <v>28</v>
      </c>
      <c r="E532" t="s">
        <v>3</v>
      </c>
      <c r="F532" t="s">
        <v>4</v>
      </c>
      <c r="G532" t="s">
        <v>7</v>
      </c>
      <c r="H532" t="s">
        <v>223</v>
      </c>
      <c r="I532">
        <v>68</v>
      </c>
      <c r="J532">
        <v>94684985.879210919</v>
      </c>
    </row>
    <row r="533" spans="1:10" x14ac:dyDescent="0.25">
      <c r="A533">
        <v>2014</v>
      </c>
      <c r="B533" t="s">
        <v>230</v>
      </c>
      <c r="C533" t="s">
        <v>45</v>
      </c>
      <c r="D533" t="s">
        <v>28</v>
      </c>
      <c r="E533" t="s">
        <v>3</v>
      </c>
      <c r="F533" t="s">
        <v>4</v>
      </c>
      <c r="G533" t="s">
        <v>7</v>
      </c>
      <c r="H533" t="s">
        <v>224</v>
      </c>
      <c r="I533">
        <v>16</v>
      </c>
      <c r="J533">
        <v>16974298.503529407</v>
      </c>
    </row>
    <row r="534" spans="1:10" x14ac:dyDescent="0.25">
      <c r="A534">
        <v>2014</v>
      </c>
      <c r="B534" t="s">
        <v>230</v>
      </c>
      <c r="C534" t="s">
        <v>45</v>
      </c>
      <c r="D534" t="s">
        <v>28</v>
      </c>
      <c r="E534" t="s">
        <v>3</v>
      </c>
      <c r="F534" t="s">
        <v>8</v>
      </c>
      <c r="G534" t="s">
        <v>9</v>
      </c>
      <c r="H534" t="s">
        <v>223</v>
      </c>
      <c r="I534">
        <v>1388</v>
      </c>
      <c r="J534">
        <v>8306894016.8909531</v>
      </c>
    </row>
    <row r="535" spans="1:10" x14ac:dyDescent="0.25">
      <c r="A535">
        <v>2014</v>
      </c>
      <c r="B535" t="s">
        <v>230</v>
      </c>
      <c r="C535" t="s">
        <v>45</v>
      </c>
      <c r="D535" t="s">
        <v>28</v>
      </c>
      <c r="E535" t="s">
        <v>3</v>
      </c>
      <c r="F535" t="s">
        <v>8</v>
      </c>
      <c r="G535" t="s">
        <v>9</v>
      </c>
      <c r="H535" t="s">
        <v>224</v>
      </c>
      <c r="I535">
        <v>1665</v>
      </c>
      <c r="J535">
        <v>9215109230.1375904</v>
      </c>
    </row>
    <row r="536" spans="1:10" x14ac:dyDescent="0.25">
      <c r="A536">
        <v>2014</v>
      </c>
      <c r="B536" t="s">
        <v>230</v>
      </c>
      <c r="C536" t="s">
        <v>45</v>
      </c>
      <c r="D536" t="s">
        <v>28</v>
      </c>
      <c r="E536" t="s">
        <v>3</v>
      </c>
      <c r="F536" t="s">
        <v>8</v>
      </c>
      <c r="G536" t="s">
        <v>12</v>
      </c>
      <c r="H536" t="s">
        <v>223</v>
      </c>
      <c r="I536">
        <v>526</v>
      </c>
      <c r="J536">
        <v>1486890108.5821633</v>
      </c>
    </row>
    <row r="537" spans="1:10" x14ac:dyDescent="0.25">
      <c r="A537">
        <v>2014</v>
      </c>
      <c r="B537" t="s">
        <v>230</v>
      </c>
      <c r="C537" t="s">
        <v>45</v>
      </c>
      <c r="D537" t="s">
        <v>28</v>
      </c>
      <c r="E537" t="s">
        <v>3</v>
      </c>
      <c r="F537" t="s">
        <v>8</v>
      </c>
      <c r="G537" t="s">
        <v>12</v>
      </c>
      <c r="H537" t="s">
        <v>224</v>
      </c>
      <c r="I537">
        <v>1007</v>
      </c>
      <c r="J537">
        <v>2911172827.5970573</v>
      </c>
    </row>
    <row r="538" spans="1:10" x14ac:dyDescent="0.25">
      <c r="A538">
        <v>2014</v>
      </c>
      <c r="B538" t="s">
        <v>230</v>
      </c>
      <c r="C538" t="s">
        <v>45</v>
      </c>
      <c r="D538" t="s">
        <v>28</v>
      </c>
      <c r="E538" t="s">
        <v>3</v>
      </c>
      <c r="F538" t="s">
        <v>8</v>
      </c>
      <c r="G538" t="s">
        <v>6</v>
      </c>
      <c r="H538" t="s">
        <v>223</v>
      </c>
      <c r="I538">
        <v>508</v>
      </c>
      <c r="J538">
        <v>1154738380.6549211</v>
      </c>
    </row>
    <row r="539" spans="1:10" x14ac:dyDescent="0.25">
      <c r="A539">
        <v>2014</v>
      </c>
      <c r="B539" t="s">
        <v>230</v>
      </c>
      <c r="C539" t="s">
        <v>45</v>
      </c>
      <c r="D539" t="s">
        <v>28</v>
      </c>
      <c r="E539" t="s">
        <v>3</v>
      </c>
      <c r="F539" t="s">
        <v>8</v>
      </c>
      <c r="G539" t="s">
        <v>6</v>
      </c>
      <c r="H539" t="s">
        <v>224</v>
      </c>
      <c r="I539">
        <v>717</v>
      </c>
      <c r="J539">
        <v>1612493472.3825908</v>
      </c>
    </row>
    <row r="540" spans="1:10" x14ac:dyDescent="0.25">
      <c r="A540">
        <v>2014</v>
      </c>
      <c r="B540" t="s">
        <v>230</v>
      </c>
      <c r="C540" t="s">
        <v>45</v>
      </c>
      <c r="D540" t="s">
        <v>28</v>
      </c>
      <c r="E540" t="s">
        <v>3</v>
      </c>
      <c r="F540" t="s">
        <v>8</v>
      </c>
      <c r="G540" t="s">
        <v>7</v>
      </c>
      <c r="H540" t="s">
        <v>223</v>
      </c>
      <c r="I540">
        <v>97</v>
      </c>
      <c r="J540">
        <v>166819261.23738909</v>
      </c>
    </row>
    <row r="541" spans="1:10" x14ac:dyDescent="0.25">
      <c r="A541">
        <v>2014</v>
      </c>
      <c r="B541" t="s">
        <v>230</v>
      </c>
      <c r="C541" t="s">
        <v>45</v>
      </c>
      <c r="D541" t="s">
        <v>28</v>
      </c>
      <c r="E541" t="s">
        <v>3</v>
      </c>
      <c r="F541" t="s">
        <v>8</v>
      </c>
      <c r="G541" t="s">
        <v>7</v>
      </c>
      <c r="H541" t="s">
        <v>224</v>
      </c>
      <c r="I541">
        <v>19</v>
      </c>
      <c r="J541">
        <v>31237928.039999999</v>
      </c>
    </row>
    <row r="542" spans="1:10" x14ac:dyDescent="0.25">
      <c r="A542">
        <v>2014</v>
      </c>
      <c r="B542" t="s">
        <v>230</v>
      </c>
      <c r="C542" t="s">
        <v>45</v>
      </c>
      <c r="D542" t="s">
        <v>28</v>
      </c>
      <c r="E542" t="s">
        <v>10</v>
      </c>
      <c r="F542" t="s">
        <v>11</v>
      </c>
      <c r="G542" t="s">
        <v>9</v>
      </c>
      <c r="H542" t="s">
        <v>223</v>
      </c>
      <c r="I542">
        <v>261</v>
      </c>
      <c r="J542">
        <v>1075089694.4502034</v>
      </c>
    </row>
    <row r="543" spans="1:10" x14ac:dyDescent="0.25">
      <c r="A543">
        <v>2014</v>
      </c>
      <c r="B543" t="s">
        <v>230</v>
      </c>
      <c r="C543" t="s">
        <v>45</v>
      </c>
      <c r="D543" t="s">
        <v>28</v>
      </c>
      <c r="E543" t="s">
        <v>10</v>
      </c>
      <c r="F543" t="s">
        <v>11</v>
      </c>
      <c r="G543" t="s">
        <v>9</v>
      </c>
      <c r="H543" t="s">
        <v>224</v>
      </c>
      <c r="I543">
        <v>208</v>
      </c>
      <c r="J543">
        <v>743926341.04909801</v>
      </c>
    </row>
    <row r="544" spans="1:10" x14ac:dyDescent="0.25">
      <c r="A544">
        <v>2014</v>
      </c>
      <c r="B544" t="s">
        <v>230</v>
      </c>
      <c r="C544" t="s">
        <v>45</v>
      </c>
      <c r="D544" t="s">
        <v>28</v>
      </c>
      <c r="E544" t="s">
        <v>10</v>
      </c>
      <c r="F544" t="s">
        <v>11</v>
      </c>
      <c r="G544" t="s">
        <v>12</v>
      </c>
      <c r="H544" t="s">
        <v>223</v>
      </c>
      <c r="I544">
        <v>46</v>
      </c>
      <c r="J544">
        <v>157899432</v>
      </c>
    </row>
    <row r="545" spans="1:10" x14ac:dyDescent="0.25">
      <c r="A545">
        <v>2014</v>
      </c>
      <c r="B545" t="s">
        <v>230</v>
      </c>
      <c r="C545" t="s">
        <v>45</v>
      </c>
      <c r="D545" t="s">
        <v>28</v>
      </c>
      <c r="E545" t="s">
        <v>10</v>
      </c>
      <c r="F545" t="s">
        <v>11</v>
      </c>
      <c r="G545" t="s">
        <v>12</v>
      </c>
      <c r="H545" t="s">
        <v>224</v>
      </c>
      <c r="I545">
        <v>22</v>
      </c>
      <c r="J545">
        <v>51587142</v>
      </c>
    </row>
    <row r="546" spans="1:10" x14ac:dyDescent="0.25">
      <c r="A546">
        <v>2014</v>
      </c>
      <c r="B546" t="s">
        <v>230</v>
      </c>
      <c r="C546" t="s">
        <v>45</v>
      </c>
      <c r="D546" t="s">
        <v>28</v>
      </c>
      <c r="E546" t="s">
        <v>10</v>
      </c>
      <c r="F546" t="s">
        <v>11</v>
      </c>
      <c r="G546" t="s">
        <v>6</v>
      </c>
      <c r="H546" t="s">
        <v>223</v>
      </c>
      <c r="I546">
        <v>32</v>
      </c>
      <c r="J546">
        <v>56653260</v>
      </c>
    </row>
    <row r="547" spans="1:10" x14ac:dyDescent="0.25">
      <c r="A547">
        <v>2014</v>
      </c>
      <c r="B547" t="s">
        <v>230</v>
      </c>
      <c r="C547" t="s">
        <v>45</v>
      </c>
      <c r="D547" t="s">
        <v>28</v>
      </c>
      <c r="E547" t="s">
        <v>10</v>
      </c>
      <c r="F547" t="s">
        <v>11</v>
      </c>
      <c r="G547" t="s">
        <v>6</v>
      </c>
      <c r="H547" t="s">
        <v>224</v>
      </c>
      <c r="I547">
        <v>58</v>
      </c>
      <c r="J547">
        <v>92100396</v>
      </c>
    </row>
    <row r="548" spans="1:10" x14ac:dyDescent="0.25">
      <c r="A548">
        <v>2014</v>
      </c>
      <c r="B548" t="s">
        <v>230</v>
      </c>
      <c r="C548" t="s">
        <v>45</v>
      </c>
      <c r="D548" t="s">
        <v>28</v>
      </c>
      <c r="E548" t="s">
        <v>10</v>
      </c>
      <c r="F548" t="s">
        <v>220</v>
      </c>
      <c r="G548" t="s">
        <v>5</v>
      </c>
      <c r="H548" t="s">
        <v>223</v>
      </c>
      <c r="I548">
        <v>5</v>
      </c>
      <c r="J548">
        <v>33508208.836498097</v>
      </c>
    </row>
    <row r="549" spans="1:10" x14ac:dyDescent="0.25">
      <c r="A549">
        <v>2014</v>
      </c>
      <c r="B549" t="s">
        <v>230</v>
      </c>
      <c r="C549" t="s">
        <v>45</v>
      </c>
      <c r="D549" t="s">
        <v>28</v>
      </c>
      <c r="E549" t="s">
        <v>10</v>
      </c>
      <c r="F549" t="s">
        <v>220</v>
      </c>
      <c r="G549" t="s">
        <v>5</v>
      </c>
      <c r="H549" t="s">
        <v>224</v>
      </c>
      <c r="I549">
        <v>3</v>
      </c>
      <c r="J549">
        <v>17952876.189974166</v>
      </c>
    </row>
    <row r="550" spans="1:10" x14ac:dyDescent="0.25">
      <c r="A550">
        <v>2014</v>
      </c>
      <c r="B550" t="s">
        <v>230</v>
      </c>
      <c r="C550" t="s">
        <v>45</v>
      </c>
      <c r="D550" t="s">
        <v>28</v>
      </c>
      <c r="E550" t="s">
        <v>10</v>
      </c>
      <c r="F550" t="s">
        <v>220</v>
      </c>
      <c r="G550" t="s">
        <v>9</v>
      </c>
      <c r="H550" t="s">
        <v>223</v>
      </c>
      <c r="I550">
        <v>11</v>
      </c>
      <c r="J550">
        <v>62398267.364780262</v>
      </c>
    </row>
    <row r="551" spans="1:10" x14ac:dyDescent="0.25">
      <c r="A551">
        <v>2014</v>
      </c>
      <c r="B551" t="s">
        <v>230</v>
      </c>
      <c r="C551" t="s">
        <v>45</v>
      </c>
      <c r="D551" t="s">
        <v>28</v>
      </c>
      <c r="E551" t="s">
        <v>10</v>
      </c>
      <c r="F551" t="s">
        <v>220</v>
      </c>
      <c r="G551" t="s">
        <v>9</v>
      </c>
      <c r="H551" t="s">
        <v>224</v>
      </c>
      <c r="I551">
        <v>32</v>
      </c>
      <c r="J551">
        <v>170290210.00657403</v>
      </c>
    </row>
    <row r="552" spans="1:10" x14ac:dyDescent="0.25">
      <c r="A552">
        <v>2014</v>
      </c>
      <c r="B552" t="s">
        <v>230</v>
      </c>
      <c r="C552" t="s">
        <v>45</v>
      </c>
      <c r="D552" t="s">
        <v>28</v>
      </c>
      <c r="E552" t="s">
        <v>10</v>
      </c>
      <c r="F552" t="s">
        <v>220</v>
      </c>
      <c r="G552" t="s">
        <v>12</v>
      </c>
      <c r="H552" t="s">
        <v>223</v>
      </c>
      <c r="I552">
        <v>18</v>
      </c>
      <c r="J552">
        <v>56566815.244064339</v>
      </c>
    </row>
    <row r="553" spans="1:10" x14ac:dyDescent="0.25">
      <c r="A553">
        <v>2014</v>
      </c>
      <c r="B553" t="s">
        <v>230</v>
      </c>
      <c r="C553" t="s">
        <v>45</v>
      </c>
      <c r="D553" t="s">
        <v>28</v>
      </c>
      <c r="E553" t="s">
        <v>10</v>
      </c>
      <c r="F553" t="s">
        <v>220</v>
      </c>
      <c r="G553" t="s">
        <v>12</v>
      </c>
      <c r="H553" t="s">
        <v>224</v>
      </c>
      <c r="I553">
        <v>33</v>
      </c>
      <c r="J553">
        <v>106661610.20993502</v>
      </c>
    </row>
    <row r="554" spans="1:10" x14ac:dyDescent="0.25">
      <c r="A554">
        <v>2014</v>
      </c>
      <c r="B554" t="s">
        <v>230</v>
      </c>
      <c r="C554" t="s">
        <v>45</v>
      </c>
      <c r="D554" t="s">
        <v>28</v>
      </c>
      <c r="E554" t="s">
        <v>10</v>
      </c>
      <c r="F554" t="s">
        <v>220</v>
      </c>
      <c r="G554" t="s">
        <v>6</v>
      </c>
      <c r="H554" t="s">
        <v>223</v>
      </c>
      <c r="I554">
        <v>17</v>
      </c>
      <c r="J554">
        <v>36365450.932874307</v>
      </c>
    </row>
    <row r="555" spans="1:10" x14ac:dyDescent="0.25">
      <c r="A555">
        <v>2014</v>
      </c>
      <c r="B555" t="s">
        <v>230</v>
      </c>
      <c r="C555" t="s">
        <v>45</v>
      </c>
      <c r="D555" t="s">
        <v>28</v>
      </c>
      <c r="E555" t="s">
        <v>10</v>
      </c>
      <c r="F555" t="s">
        <v>220</v>
      </c>
      <c r="G555" t="s">
        <v>6</v>
      </c>
      <c r="H555" t="s">
        <v>224</v>
      </c>
      <c r="I555">
        <v>50</v>
      </c>
      <c r="J555">
        <v>100053276.25586373</v>
      </c>
    </row>
    <row r="556" spans="1:10" x14ac:dyDescent="0.25">
      <c r="A556">
        <v>2014</v>
      </c>
      <c r="B556" t="s">
        <v>230</v>
      </c>
      <c r="C556" t="s">
        <v>45</v>
      </c>
      <c r="D556" t="s">
        <v>28</v>
      </c>
      <c r="E556" t="s">
        <v>10</v>
      </c>
      <c r="F556" t="s">
        <v>220</v>
      </c>
      <c r="G556" t="s">
        <v>7</v>
      </c>
      <c r="H556" t="s">
        <v>223</v>
      </c>
      <c r="I556">
        <v>8</v>
      </c>
      <c r="J556">
        <v>12009958.919718364</v>
      </c>
    </row>
    <row r="557" spans="1:10" x14ac:dyDescent="0.25">
      <c r="A557">
        <v>2014</v>
      </c>
      <c r="B557" t="s">
        <v>230</v>
      </c>
      <c r="C557" t="s">
        <v>45</v>
      </c>
      <c r="D557" t="s">
        <v>28</v>
      </c>
      <c r="E557" t="s">
        <v>10</v>
      </c>
      <c r="F557" t="s">
        <v>220</v>
      </c>
      <c r="G557" t="s">
        <v>7</v>
      </c>
      <c r="H557" t="s">
        <v>224</v>
      </c>
      <c r="I557">
        <v>9</v>
      </c>
      <c r="J557">
        <v>13525659.117491402</v>
      </c>
    </row>
    <row r="558" spans="1:10" x14ac:dyDescent="0.25">
      <c r="A558">
        <v>2014</v>
      </c>
      <c r="B558" t="s">
        <v>230</v>
      </c>
      <c r="C558" t="s">
        <v>45</v>
      </c>
      <c r="D558" t="s">
        <v>28</v>
      </c>
      <c r="E558" t="s">
        <v>10</v>
      </c>
      <c r="F558" t="s">
        <v>14</v>
      </c>
      <c r="G558" t="s">
        <v>12</v>
      </c>
      <c r="H558" t="s">
        <v>223</v>
      </c>
      <c r="I558">
        <v>59</v>
      </c>
      <c r="J558">
        <v>124639182</v>
      </c>
    </row>
    <row r="559" spans="1:10" x14ac:dyDescent="0.25">
      <c r="A559">
        <v>2014</v>
      </c>
      <c r="B559" t="s">
        <v>230</v>
      </c>
      <c r="C559" t="s">
        <v>45</v>
      </c>
      <c r="D559" t="s">
        <v>29</v>
      </c>
      <c r="E559" t="s">
        <v>3</v>
      </c>
      <c r="F559" t="s">
        <v>4</v>
      </c>
      <c r="G559" t="s">
        <v>5</v>
      </c>
      <c r="H559" t="s">
        <v>223</v>
      </c>
      <c r="I559">
        <v>67</v>
      </c>
      <c r="J559">
        <v>597453319.33766627</v>
      </c>
    </row>
    <row r="560" spans="1:10" x14ac:dyDescent="0.25">
      <c r="A560">
        <v>2014</v>
      </c>
      <c r="B560" t="s">
        <v>230</v>
      </c>
      <c r="C560" t="s">
        <v>45</v>
      </c>
      <c r="D560" t="s">
        <v>29</v>
      </c>
      <c r="E560" t="s">
        <v>3</v>
      </c>
      <c r="F560" t="s">
        <v>4</v>
      </c>
      <c r="G560" t="s">
        <v>5</v>
      </c>
      <c r="H560" t="s">
        <v>224</v>
      </c>
      <c r="I560">
        <v>65</v>
      </c>
      <c r="J560">
        <v>611880809.65928555</v>
      </c>
    </row>
    <row r="561" spans="1:10" x14ac:dyDescent="0.25">
      <c r="A561">
        <v>2014</v>
      </c>
      <c r="B561" t="s">
        <v>230</v>
      </c>
      <c r="C561" t="s">
        <v>45</v>
      </c>
      <c r="D561" t="s">
        <v>29</v>
      </c>
      <c r="E561" t="s">
        <v>3</v>
      </c>
      <c r="F561" t="s">
        <v>4</v>
      </c>
      <c r="G561" t="s">
        <v>9</v>
      </c>
      <c r="H561" t="s">
        <v>223</v>
      </c>
      <c r="I561">
        <v>125</v>
      </c>
      <c r="J561">
        <v>738970435.17114925</v>
      </c>
    </row>
    <row r="562" spans="1:10" x14ac:dyDescent="0.25">
      <c r="A562">
        <v>2014</v>
      </c>
      <c r="B562" t="s">
        <v>230</v>
      </c>
      <c r="C562" t="s">
        <v>45</v>
      </c>
      <c r="D562" t="s">
        <v>29</v>
      </c>
      <c r="E562" t="s">
        <v>3</v>
      </c>
      <c r="F562" t="s">
        <v>4</v>
      </c>
      <c r="G562" t="s">
        <v>9</v>
      </c>
      <c r="H562" t="s">
        <v>224</v>
      </c>
      <c r="I562">
        <v>143</v>
      </c>
      <c r="J562">
        <v>835939883.94697547</v>
      </c>
    </row>
    <row r="563" spans="1:10" x14ac:dyDescent="0.25">
      <c r="A563">
        <v>2014</v>
      </c>
      <c r="B563" t="s">
        <v>230</v>
      </c>
      <c r="C563" t="s">
        <v>45</v>
      </c>
      <c r="D563" t="s">
        <v>29</v>
      </c>
      <c r="E563" t="s">
        <v>3</v>
      </c>
      <c r="F563" t="s">
        <v>4</v>
      </c>
      <c r="G563" t="s">
        <v>12</v>
      </c>
      <c r="H563" t="s">
        <v>223</v>
      </c>
      <c r="I563">
        <v>91</v>
      </c>
      <c r="J563">
        <v>205616574.37935475</v>
      </c>
    </row>
    <row r="564" spans="1:10" x14ac:dyDescent="0.25">
      <c r="A564">
        <v>2014</v>
      </c>
      <c r="B564" t="s">
        <v>230</v>
      </c>
      <c r="C564" t="s">
        <v>45</v>
      </c>
      <c r="D564" t="s">
        <v>29</v>
      </c>
      <c r="E564" t="s">
        <v>3</v>
      </c>
      <c r="F564" t="s">
        <v>4</v>
      </c>
      <c r="G564" t="s">
        <v>12</v>
      </c>
      <c r="H564" t="s">
        <v>224</v>
      </c>
      <c r="I564">
        <v>64</v>
      </c>
      <c r="J564">
        <v>133203636.33799337</v>
      </c>
    </row>
    <row r="565" spans="1:10" x14ac:dyDescent="0.25">
      <c r="A565">
        <v>2014</v>
      </c>
      <c r="B565" t="s">
        <v>230</v>
      </c>
      <c r="C565" t="s">
        <v>45</v>
      </c>
      <c r="D565" t="s">
        <v>29</v>
      </c>
      <c r="E565" t="s">
        <v>3</v>
      </c>
      <c r="F565" t="s">
        <v>4</v>
      </c>
      <c r="G565" t="s">
        <v>6</v>
      </c>
      <c r="H565" t="s">
        <v>223</v>
      </c>
      <c r="I565">
        <v>103</v>
      </c>
      <c r="J565">
        <v>197588058.10980672</v>
      </c>
    </row>
    <row r="566" spans="1:10" x14ac:dyDescent="0.25">
      <c r="A566">
        <v>2014</v>
      </c>
      <c r="B566" t="s">
        <v>230</v>
      </c>
      <c r="C566" t="s">
        <v>45</v>
      </c>
      <c r="D566" t="s">
        <v>29</v>
      </c>
      <c r="E566" t="s">
        <v>3</v>
      </c>
      <c r="F566" t="s">
        <v>4</v>
      </c>
      <c r="G566" t="s">
        <v>6</v>
      </c>
      <c r="H566" t="s">
        <v>224</v>
      </c>
      <c r="I566">
        <v>285</v>
      </c>
      <c r="J566">
        <v>527779385.12496251</v>
      </c>
    </row>
    <row r="567" spans="1:10" x14ac:dyDescent="0.25">
      <c r="A567">
        <v>2014</v>
      </c>
      <c r="B567" t="s">
        <v>230</v>
      </c>
      <c r="C567" t="s">
        <v>45</v>
      </c>
      <c r="D567" t="s">
        <v>29</v>
      </c>
      <c r="E567" t="s">
        <v>3</v>
      </c>
      <c r="F567" t="s">
        <v>4</v>
      </c>
      <c r="G567" t="s">
        <v>7</v>
      </c>
      <c r="H567" t="s">
        <v>223</v>
      </c>
      <c r="I567">
        <v>75</v>
      </c>
      <c r="J567">
        <v>124078151.49208525</v>
      </c>
    </row>
    <row r="568" spans="1:10" x14ac:dyDescent="0.25">
      <c r="A568">
        <v>2014</v>
      </c>
      <c r="B568" t="s">
        <v>230</v>
      </c>
      <c r="C568" t="s">
        <v>45</v>
      </c>
      <c r="D568" t="s">
        <v>29</v>
      </c>
      <c r="E568" t="s">
        <v>3</v>
      </c>
      <c r="F568" t="s">
        <v>4</v>
      </c>
      <c r="G568" t="s">
        <v>7</v>
      </c>
      <c r="H568" t="s">
        <v>224</v>
      </c>
      <c r="I568">
        <v>8</v>
      </c>
      <c r="J568">
        <v>12586316.25</v>
      </c>
    </row>
    <row r="569" spans="1:10" x14ac:dyDescent="0.25">
      <c r="A569">
        <v>2014</v>
      </c>
      <c r="B569" t="s">
        <v>230</v>
      </c>
      <c r="C569" t="s">
        <v>45</v>
      </c>
      <c r="D569" t="s">
        <v>29</v>
      </c>
      <c r="E569" t="s">
        <v>3</v>
      </c>
      <c r="F569" t="s">
        <v>8</v>
      </c>
      <c r="G569" t="s">
        <v>5</v>
      </c>
      <c r="H569" t="s">
        <v>223</v>
      </c>
      <c r="I569">
        <v>1</v>
      </c>
      <c r="J569">
        <v>9327832.5</v>
      </c>
    </row>
    <row r="570" spans="1:10" x14ac:dyDescent="0.25">
      <c r="A570">
        <v>2014</v>
      </c>
      <c r="B570" t="s">
        <v>230</v>
      </c>
      <c r="C570" t="s">
        <v>45</v>
      </c>
      <c r="D570" t="s">
        <v>29</v>
      </c>
      <c r="E570" t="s">
        <v>3</v>
      </c>
      <c r="F570" t="s">
        <v>8</v>
      </c>
      <c r="G570" t="s">
        <v>5</v>
      </c>
      <c r="H570" t="s">
        <v>224</v>
      </c>
      <c r="I570">
        <v>1</v>
      </c>
      <c r="J570">
        <v>8952085.0714285709</v>
      </c>
    </row>
    <row r="571" spans="1:10" x14ac:dyDescent="0.25">
      <c r="A571">
        <v>2014</v>
      </c>
      <c r="B571" t="s">
        <v>230</v>
      </c>
      <c r="C571" t="s">
        <v>45</v>
      </c>
      <c r="D571" t="s">
        <v>29</v>
      </c>
      <c r="E571" t="s">
        <v>3</v>
      </c>
      <c r="F571" t="s">
        <v>8</v>
      </c>
      <c r="G571" t="s">
        <v>9</v>
      </c>
      <c r="H571" t="s">
        <v>223</v>
      </c>
      <c r="I571">
        <v>1193</v>
      </c>
      <c r="J571">
        <v>7069102157.5004349</v>
      </c>
    </row>
    <row r="572" spans="1:10" x14ac:dyDescent="0.25">
      <c r="A572">
        <v>2014</v>
      </c>
      <c r="B572" t="s">
        <v>230</v>
      </c>
      <c r="C572" t="s">
        <v>45</v>
      </c>
      <c r="D572" t="s">
        <v>29</v>
      </c>
      <c r="E572" t="s">
        <v>3</v>
      </c>
      <c r="F572" t="s">
        <v>8</v>
      </c>
      <c r="G572" t="s">
        <v>9</v>
      </c>
      <c r="H572" t="s">
        <v>224</v>
      </c>
      <c r="I572">
        <v>1758</v>
      </c>
      <c r="J572">
        <v>10093908163.945812</v>
      </c>
    </row>
    <row r="573" spans="1:10" x14ac:dyDescent="0.25">
      <c r="A573">
        <v>2014</v>
      </c>
      <c r="B573" t="s">
        <v>230</v>
      </c>
      <c r="C573" t="s">
        <v>45</v>
      </c>
      <c r="D573" t="s">
        <v>29</v>
      </c>
      <c r="E573" t="s">
        <v>3</v>
      </c>
      <c r="F573" t="s">
        <v>8</v>
      </c>
      <c r="G573" t="s">
        <v>12</v>
      </c>
      <c r="H573" t="s">
        <v>223</v>
      </c>
      <c r="I573">
        <v>182</v>
      </c>
      <c r="J573">
        <v>412368539.1866262</v>
      </c>
    </row>
    <row r="574" spans="1:10" x14ac:dyDescent="0.25">
      <c r="A574">
        <v>2014</v>
      </c>
      <c r="B574" t="s">
        <v>230</v>
      </c>
      <c r="C574" t="s">
        <v>45</v>
      </c>
      <c r="D574" t="s">
        <v>29</v>
      </c>
      <c r="E574" t="s">
        <v>3</v>
      </c>
      <c r="F574" t="s">
        <v>8</v>
      </c>
      <c r="G574" t="s">
        <v>12</v>
      </c>
      <c r="H574" t="s">
        <v>224</v>
      </c>
      <c r="I574">
        <v>299</v>
      </c>
      <c r="J574">
        <v>653298556.8992039</v>
      </c>
    </row>
    <row r="575" spans="1:10" x14ac:dyDescent="0.25">
      <c r="A575">
        <v>2014</v>
      </c>
      <c r="B575" t="s">
        <v>230</v>
      </c>
      <c r="C575" t="s">
        <v>45</v>
      </c>
      <c r="D575" t="s">
        <v>29</v>
      </c>
      <c r="E575" t="s">
        <v>3</v>
      </c>
      <c r="F575" t="s">
        <v>8</v>
      </c>
      <c r="G575" t="s">
        <v>6</v>
      </c>
      <c r="H575" t="s">
        <v>223</v>
      </c>
      <c r="I575">
        <v>419</v>
      </c>
      <c r="J575">
        <v>812097498.46361148</v>
      </c>
    </row>
    <row r="576" spans="1:10" x14ac:dyDescent="0.25">
      <c r="A576">
        <v>2014</v>
      </c>
      <c r="B576" t="s">
        <v>230</v>
      </c>
      <c r="C576" t="s">
        <v>45</v>
      </c>
      <c r="D576" t="s">
        <v>29</v>
      </c>
      <c r="E576" t="s">
        <v>3</v>
      </c>
      <c r="F576" t="s">
        <v>8</v>
      </c>
      <c r="G576" t="s">
        <v>6</v>
      </c>
      <c r="H576" t="s">
        <v>224</v>
      </c>
      <c r="I576">
        <v>1216</v>
      </c>
      <c r="J576">
        <v>2268634336.4985404</v>
      </c>
    </row>
    <row r="577" spans="1:10" x14ac:dyDescent="0.25">
      <c r="A577">
        <v>2014</v>
      </c>
      <c r="B577" t="s">
        <v>230</v>
      </c>
      <c r="C577" t="s">
        <v>45</v>
      </c>
      <c r="D577" t="s">
        <v>29</v>
      </c>
      <c r="E577" t="s">
        <v>3</v>
      </c>
      <c r="F577" t="s">
        <v>8</v>
      </c>
      <c r="G577" t="s">
        <v>7</v>
      </c>
      <c r="H577" t="s">
        <v>223</v>
      </c>
      <c r="I577">
        <v>146</v>
      </c>
      <c r="J577">
        <v>238227373.73590919</v>
      </c>
    </row>
    <row r="578" spans="1:10" x14ac:dyDescent="0.25">
      <c r="A578">
        <v>2014</v>
      </c>
      <c r="B578" t="s">
        <v>230</v>
      </c>
      <c r="C578" t="s">
        <v>45</v>
      </c>
      <c r="D578" t="s">
        <v>29</v>
      </c>
      <c r="E578" t="s">
        <v>3</v>
      </c>
      <c r="F578" t="s">
        <v>8</v>
      </c>
      <c r="G578" t="s">
        <v>7</v>
      </c>
      <c r="H578" t="s">
        <v>224</v>
      </c>
      <c r="I578">
        <v>38</v>
      </c>
      <c r="J578">
        <v>59568099.817199998</v>
      </c>
    </row>
    <row r="579" spans="1:10" x14ac:dyDescent="0.25">
      <c r="A579">
        <v>2014</v>
      </c>
      <c r="B579" t="s">
        <v>230</v>
      </c>
      <c r="C579" t="s">
        <v>45</v>
      </c>
      <c r="D579" t="s">
        <v>29</v>
      </c>
      <c r="E579" t="s">
        <v>10</v>
      </c>
      <c r="F579" t="s">
        <v>11</v>
      </c>
      <c r="G579" t="s">
        <v>9</v>
      </c>
      <c r="H579" t="s">
        <v>223</v>
      </c>
      <c r="I579">
        <v>180</v>
      </c>
      <c r="J579">
        <v>975702537</v>
      </c>
    </row>
    <row r="580" spans="1:10" x14ac:dyDescent="0.25">
      <c r="A580">
        <v>2014</v>
      </c>
      <c r="B580" t="s">
        <v>230</v>
      </c>
      <c r="C580" t="s">
        <v>45</v>
      </c>
      <c r="D580" t="s">
        <v>29</v>
      </c>
      <c r="E580" t="s">
        <v>10</v>
      </c>
      <c r="F580" t="s">
        <v>11</v>
      </c>
      <c r="G580" t="s">
        <v>9</v>
      </c>
      <c r="H580" t="s">
        <v>224</v>
      </c>
      <c r="I580">
        <v>183</v>
      </c>
      <c r="J580">
        <v>739171350</v>
      </c>
    </row>
    <row r="581" spans="1:10" x14ac:dyDescent="0.25">
      <c r="A581">
        <v>2014</v>
      </c>
      <c r="B581" t="s">
        <v>230</v>
      </c>
      <c r="C581" t="s">
        <v>45</v>
      </c>
      <c r="D581" t="s">
        <v>29</v>
      </c>
      <c r="E581" t="s">
        <v>10</v>
      </c>
      <c r="F581" t="s">
        <v>11</v>
      </c>
      <c r="G581" t="s">
        <v>12</v>
      </c>
      <c r="H581" t="s">
        <v>223</v>
      </c>
      <c r="I581">
        <v>49</v>
      </c>
      <c r="J581">
        <v>124245855</v>
      </c>
    </row>
    <row r="582" spans="1:10" x14ac:dyDescent="0.25">
      <c r="A582">
        <v>2014</v>
      </c>
      <c r="B582" t="s">
        <v>230</v>
      </c>
      <c r="C582" t="s">
        <v>45</v>
      </c>
      <c r="D582" t="s">
        <v>29</v>
      </c>
      <c r="E582" t="s">
        <v>10</v>
      </c>
      <c r="F582" t="s">
        <v>11</v>
      </c>
      <c r="G582" t="s">
        <v>12</v>
      </c>
      <c r="H582" t="s">
        <v>224</v>
      </c>
      <c r="I582">
        <v>78</v>
      </c>
      <c r="J582">
        <v>133762221</v>
      </c>
    </row>
    <row r="583" spans="1:10" x14ac:dyDescent="0.25">
      <c r="A583">
        <v>2014</v>
      </c>
      <c r="B583" t="s">
        <v>230</v>
      </c>
      <c r="C583" t="s">
        <v>45</v>
      </c>
      <c r="D583" t="s">
        <v>29</v>
      </c>
      <c r="E583" t="s">
        <v>10</v>
      </c>
      <c r="F583" t="s">
        <v>11</v>
      </c>
      <c r="G583" t="s">
        <v>6</v>
      </c>
      <c r="H583" t="s">
        <v>223</v>
      </c>
      <c r="I583">
        <v>30</v>
      </c>
      <c r="J583">
        <v>52771296</v>
      </c>
    </row>
    <row r="584" spans="1:10" x14ac:dyDescent="0.25">
      <c r="A584">
        <v>2014</v>
      </c>
      <c r="B584" t="s">
        <v>230</v>
      </c>
      <c r="C584" t="s">
        <v>45</v>
      </c>
      <c r="D584" t="s">
        <v>29</v>
      </c>
      <c r="E584" t="s">
        <v>10</v>
      </c>
      <c r="F584" t="s">
        <v>11</v>
      </c>
      <c r="G584" t="s">
        <v>6</v>
      </c>
      <c r="H584" t="s">
        <v>224</v>
      </c>
      <c r="I584">
        <v>89</v>
      </c>
      <c r="J584">
        <v>143534772</v>
      </c>
    </row>
    <row r="585" spans="1:10" x14ac:dyDescent="0.25">
      <c r="A585">
        <v>2014</v>
      </c>
      <c r="B585" t="s">
        <v>230</v>
      </c>
      <c r="C585" t="s">
        <v>45</v>
      </c>
      <c r="D585" t="s">
        <v>29</v>
      </c>
      <c r="E585" t="s">
        <v>10</v>
      </c>
      <c r="F585" t="s">
        <v>11</v>
      </c>
      <c r="G585" t="s">
        <v>7</v>
      </c>
      <c r="H585" t="s">
        <v>223</v>
      </c>
      <c r="I585">
        <v>1</v>
      </c>
      <c r="J585">
        <v>1050000</v>
      </c>
    </row>
    <row r="586" spans="1:10" x14ac:dyDescent="0.25">
      <c r="A586">
        <v>2014</v>
      </c>
      <c r="B586" t="s">
        <v>230</v>
      </c>
      <c r="C586" t="s">
        <v>45</v>
      </c>
      <c r="D586" t="s">
        <v>29</v>
      </c>
      <c r="E586" t="s">
        <v>10</v>
      </c>
      <c r="F586" t="s">
        <v>11</v>
      </c>
      <c r="G586" t="s">
        <v>7</v>
      </c>
      <c r="H586" t="s">
        <v>224</v>
      </c>
      <c r="I586">
        <v>3</v>
      </c>
      <c r="J586">
        <v>1920000</v>
      </c>
    </row>
    <row r="587" spans="1:10" x14ac:dyDescent="0.25">
      <c r="A587">
        <v>2014</v>
      </c>
      <c r="B587" t="s">
        <v>230</v>
      </c>
      <c r="C587" t="s">
        <v>45</v>
      </c>
      <c r="D587" t="s">
        <v>29</v>
      </c>
      <c r="E587" t="s">
        <v>10</v>
      </c>
      <c r="F587" t="s">
        <v>220</v>
      </c>
      <c r="G587" t="s">
        <v>5</v>
      </c>
      <c r="H587" t="s">
        <v>223</v>
      </c>
      <c r="I587">
        <v>1</v>
      </c>
      <c r="J587">
        <v>3379040.5</v>
      </c>
    </row>
    <row r="588" spans="1:10" x14ac:dyDescent="0.25">
      <c r="A588">
        <v>2014</v>
      </c>
      <c r="B588" t="s">
        <v>230</v>
      </c>
      <c r="C588" t="s">
        <v>45</v>
      </c>
      <c r="D588" t="s">
        <v>29</v>
      </c>
      <c r="E588" t="s">
        <v>10</v>
      </c>
      <c r="F588" t="s">
        <v>220</v>
      </c>
      <c r="G588" t="s">
        <v>5</v>
      </c>
      <c r="H588" t="s">
        <v>224</v>
      </c>
      <c r="I588">
        <v>3</v>
      </c>
      <c r="J588">
        <v>15498900.199999999</v>
      </c>
    </row>
    <row r="589" spans="1:10" x14ac:dyDescent="0.25">
      <c r="A589">
        <v>2014</v>
      </c>
      <c r="B589" t="s">
        <v>230</v>
      </c>
      <c r="C589" t="s">
        <v>45</v>
      </c>
      <c r="D589" t="s">
        <v>29</v>
      </c>
      <c r="E589" t="s">
        <v>10</v>
      </c>
      <c r="F589" t="s">
        <v>220</v>
      </c>
      <c r="G589" t="s">
        <v>9</v>
      </c>
      <c r="H589" t="s">
        <v>223</v>
      </c>
      <c r="I589">
        <v>14</v>
      </c>
      <c r="J589">
        <v>81327712.500799268</v>
      </c>
    </row>
    <row r="590" spans="1:10" x14ac:dyDescent="0.25">
      <c r="A590">
        <v>2014</v>
      </c>
      <c r="B590" t="s">
        <v>230</v>
      </c>
      <c r="C590" t="s">
        <v>45</v>
      </c>
      <c r="D590" t="s">
        <v>29</v>
      </c>
      <c r="E590" t="s">
        <v>10</v>
      </c>
      <c r="F590" t="s">
        <v>220</v>
      </c>
      <c r="G590" t="s">
        <v>9</v>
      </c>
      <c r="H590" t="s">
        <v>224</v>
      </c>
      <c r="I590">
        <v>18</v>
      </c>
      <c r="J590">
        <v>103768109.77065518</v>
      </c>
    </row>
    <row r="591" spans="1:10" x14ac:dyDescent="0.25">
      <c r="A591">
        <v>2014</v>
      </c>
      <c r="B591" t="s">
        <v>230</v>
      </c>
      <c r="C591" t="s">
        <v>45</v>
      </c>
      <c r="D591" t="s">
        <v>29</v>
      </c>
      <c r="E591" t="s">
        <v>10</v>
      </c>
      <c r="F591" t="s">
        <v>220</v>
      </c>
      <c r="G591" t="s">
        <v>12</v>
      </c>
      <c r="H591" t="s">
        <v>223</v>
      </c>
      <c r="I591">
        <v>1</v>
      </c>
      <c r="J591">
        <v>2069381.8922155686</v>
      </c>
    </row>
    <row r="592" spans="1:10" x14ac:dyDescent="0.25">
      <c r="A592">
        <v>2014</v>
      </c>
      <c r="B592" t="s">
        <v>230</v>
      </c>
      <c r="C592" t="s">
        <v>45</v>
      </c>
      <c r="D592" t="s">
        <v>29</v>
      </c>
      <c r="E592" t="s">
        <v>10</v>
      </c>
      <c r="F592" t="s">
        <v>220</v>
      </c>
      <c r="G592" t="s">
        <v>12</v>
      </c>
      <c r="H592" t="s">
        <v>224</v>
      </c>
      <c r="I592">
        <v>3</v>
      </c>
      <c r="J592">
        <v>7894024.4125874136</v>
      </c>
    </row>
    <row r="593" spans="1:10" x14ac:dyDescent="0.25">
      <c r="A593">
        <v>2014</v>
      </c>
      <c r="B593" t="s">
        <v>230</v>
      </c>
      <c r="C593" t="s">
        <v>45</v>
      </c>
      <c r="D593" t="s">
        <v>29</v>
      </c>
      <c r="E593" t="s">
        <v>10</v>
      </c>
      <c r="F593" t="s">
        <v>220</v>
      </c>
      <c r="G593" t="s">
        <v>6</v>
      </c>
      <c r="H593" t="s">
        <v>223</v>
      </c>
      <c r="I593">
        <v>10</v>
      </c>
      <c r="J593">
        <v>20320828.74597282</v>
      </c>
    </row>
    <row r="594" spans="1:10" x14ac:dyDescent="0.25">
      <c r="A594">
        <v>2014</v>
      </c>
      <c r="B594" t="s">
        <v>230</v>
      </c>
      <c r="C594" t="s">
        <v>45</v>
      </c>
      <c r="D594" t="s">
        <v>29</v>
      </c>
      <c r="E594" t="s">
        <v>10</v>
      </c>
      <c r="F594" t="s">
        <v>220</v>
      </c>
      <c r="G594" t="s">
        <v>6</v>
      </c>
      <c r="H594" t="s">
        <v>224</v>
      </c>
      <c r="I594">
        <v>29</v>
      </c>
      <c r="J594">
        <v>56363002.085265413</v>
      </c>
    </row>
    <row r="595" spans="1:10" x14ac:dyDescent="0.25">
      <c r="A595">
        <v>2014</v>
      </c>
      <c r="B595" t="s">
        <v>230</v>
      </c>
      <c r="C595" t="s">
        <v>45</v>
      </c>
      <c r="D595" t="s">
        <v>29</v>
      </c>
      <c r="E595" t="s">
        <v>10</v>
      </c>
      <c r="F595" t="s">
        <v>220</v>
      </c>
      <c r="G595" t="s">
        <v>7</v>
      </c>
      <c r="H595" t="s">
        <v>223</v>
      </c>
      <c r="I595">
        <v>2</v>
      </c>
      <c r="J595">
        <v>3337368.875</v>
      </c>
    </row>
    <row r="596" spans="1:10" x14ac:dyDescent="0.25">
      <c r="A596">
        <v>2014</v>
      </c>
      <c r="B596" t="s">
        <v>230</v>
      </c>
      <c r="C596" t="s">
        <v>45</v>
      </c>
      <c r="D596" t="s">
        <v>29</v>
      </c>
      <c r="E596" t="s">
        <v>10</v>
      </c>
      <c r="F596" t="s">
        <v>14</v>
      </c>
      <c r="G596" t="s">
        <v>9</v>
      </c>
      <c r="H596" t="s">
        <v>223</v>
      </c>
      <c r="I596">
        <v>2</v>
      </c>
      <c r="J596">
        <v>7068282</v>
      </c>
    </row>
    <row r="597" spans="1:10" x14ac:dyDescent="0.25">
      <c r="A597">
        <v>2014</v>
      </c>
      <c r="B597" t="s">
        <v>230</v>
      </c>
      <c r="C597" t="s">
        <v>45</v>
      </c>
      <c r="D597" t="s">
        <v>29</v>
      </c>
      <c r="E597" t="s">
        <v>10</v>
      </c>
      <c r="F597" t="s">
        <v>14</v>
      </c>
      <c r="G597" t="s">
        <v>9</v>
      </c>
      <c r="H597" t="s">
        <v>224</v>
      </c>
      <c r="I597">
        <v>2</v>
      </c>
      <c r="J597">
        <v>5458299</v>
      </c>
    </row>
    <row r="598" spans="1:10" x14ac:dyDescent="0.25">
      <c r="A598">
        <v>2014</v>
      </c>
      <c r="B598" t="s">
        <v>230</v>
      </c>
      <c r="C598" t="s">
        <v>45</v>
      </c>
      <c r="D598" t="s">
        <v>29</v>
      </c>
      <c r="E598" t="s">
        <v>10</v>
      </c>
      <c r="F598" t="s">
        <v>14</v>
      </c>
      <c r="G598" t="s">
        <v>12</v>
      </c>
      <c r="H598" t="s">
        <v>223</v>
      </c>
      <c r="I598">
        <v>1</v>
      </c>
      <c r="J598">
        <v>2632506</v>
      </c>
    </row>
    <row r="599" spans="1:10" x14ac:dyDescent="0.25">
      <c r="A599">
        <v>2014</v>
      </c>
      <c r="B599" t="s">
        <v>230</v>
      </c>
      <c r="C599" t="s">
        <v>45</v>
      </c>
      <c r="D599" t="s">
        <v>29</v>
      </c>
      <c r="E599" t="s">
        <v>10</v>
      </c>
      <c r="F599" t="s">
        <v>14</v>
      </c>
      <c r="G599" t="s">
        <v>6</v>
      </c>
      <c r="H599" t="s">
        <v>223</v>
      </c>
      <c r="I599">
        <v>3</v>
      </c>
      <c r="J599">
        <v>7820745</v>
      </c>
    </row>
    <row r="600" spans="1:10" x14ac:dyDescent="0.25">
      <c r="A600">
        <v>2014</v>
      </c>
      <c r="B600" t="s">
        <v>230</v>
      </c>
      <c r="C600" t="s">
        <v>45</v>
      </c>
      <c r="D600" t="s">
        <v>29</v>
      </c>
      <c r="E600" t="s">
        <v>10</v>
      </c>
      <c r="F600" t="s">
        <v>14</v>
      </c>
      <c r="G600" t="s">
        <v>6</v>
      </c>
      <c r="H600" t="s">
        <v>224</v>
      </c>
      <c r="I600">
        <v>6</v>
      </c>
      <c r="J600">
        <v>11244156</v>
      </c>
    </row>
    <row r="601" spans="1:10" x14ac:dyDescent="0.25">
      <c r="A601">
        <v>2014</v>
      </c>
      <c r="B601" t="s">
        <v>230</v>
      </c>
      <c r="C601" t="s">
        <v>45</v>
      </c>
      <c r="D601" t="s">
        <v>29</v>
      </c>
      <c r="E601" t="s">
        <v>10</v>
      </c>
      <c r="F601" t="s">
        <v>14</v>
      </c>
      <c r="G601" t="s">
        <v>7</v>
      </c>
      <c r="H601" t="s">
        <v>223</v>
      </c>
      <c r="I601">
        <v>7</v>
      </c>
      <c r="J601">
        <v>10272903</v>
      </c>
    </row>
    <row r="602" spans="1:10" x14ac:dyDescent="0.25">
      <c r="A602">
        <v>2014</v>
      </c>
      <c r="B602" t="s">
        <v>230</v>
      </c>
      <c r="C602" t="s">
        <v>45</v>
      </c>
      <c r="D602" t="s">
        <v>29</v>
      </c>
      <c r="E602" t="s">
        <v>10</v>
      </c>
      <c r="F602" t="s">
        <v>14</v>
      </c>
      <c r="G602" t="s">
        <v>7</v>
      </c>
      <c r="H602" t="s">
        <v>224</v>
      </c>
      <c r="I602">
        <v>1</v>
      </c>
      <c r="J602">
        <v>837009</v>
      </c>
    </row>
    <row r="603" spans="1:10" x14ac:dyDescent="0.25">
      <c r="A603">
        <v>2014</v>
      </c>
      <c r="B603" t="s">
        <v>230</v>
      </c>
      <c r="C603" t="s">
        <v>45</v>
      </c>
      <c r="D603" t="s">
        <v>30</v>
      </c>
      <c r="E603" t="s">
        <v>3</v>
      </c>
      <c r="F603" t="s">
        <v>4</v>
      </c>
      <c r="G603" t="s">
        <v>5</v>
      </c>
      <c r="H603" t="s">
        <v>223</v>
      </c>
      <c r="I603">
        <v>19</v>
      </c>
      <c r="J603">
        <v>275829536.32817</v>
      </c>
    </row>
    <row r="604" spans="1:10" x14ac:dyDescent="0.25">
      <c r="A604">
        <v>2014</v>
      </c>
      <c r="B604" t="s">
        <v>230</v>
      </c>
      <c r="C604" t="s">
        <v>45</v>
      </c>
      <c r="D604" t="s">
        <v>30</v>
      </c>
      <c r="E604" t="s">
        <v>3</v>
      </c>
      <c r="F604" t="s">
        <v>4</v>
      </c>
      <c r="G604" t="s">
        <v>5</v>
      </c>
      <c r="H604" t="s">
        <v>224</v>
      </c>
      <c r="I604">
        <v>7</v>
      </c>
      <c r="J604">
        <v>93183162.379519999</v>
      </c>
    </row>
    <row r="605" spans="1:10" x14ac:dyDescent="0.25">
      <c r="A605">
        <v>2014</v>
      </c>
      <c r="B605" t="s">
        <v>230</v>
      </c>
      <c r="C605" t="s">
        <v>45</v>
      </c>
      <c r="D605" t="s">
        <v>30</v>
      </c>
      <c r="E605" t="s">
        <v>3</v>
      </c>
      <c r="F605" t="s">
        <v>4</v>
      </c>
      <c r="G605" t="s">
        <v>9</v>
      </c>
      <c r="H605" t="s">
        <v>223</v>
      </c>
      <c r="I605">
        <v>16</v>
      </c>
      <c r="J605">
        <v>167695160.75074545</v>
      </c>
    </row>
    <row r="606" spans="1:10" x14ac:dyDescent="0.25">
      <c r="A606">
        <v>2014</v>
      </c>
      <c r="B606" t="s">
        <v>230</v>
      </c>
      <c r="C606" t="s">
        <v>45</v>
      </c>
      <c r="D606" t="s">
        <v>30</v>
      </c>
      <c r="E606" t="s">
        <v>3</v>
      </c>
      <c r="F606" t="s">
        <v>4</v>
      </c>
      <c r="G606" t="s">
        <v>9</v>
      </c>
      <c r="H606" t="s">
        <v>224</v>
      </c>
      <c r="I606">
        <v>11</v>
      </c>
      <c r="J606">
        <v>108972413.48104262</v>
      </c>
    </row>
    <row r="607" spans="1:10" x14ac:dyDescent="0.25">
      <c r="A607">
        <v>2014</v>
      </c>
      <c r="B607" t="s">
        <v>230</v>
      </c>
      <c r="C607" t="s">
        <v>45</v>
      </c>
      <c r="D607" t="s">
        <v>30</v>
      </c>
      <c r="E607" t="s">
        <v>3</v>
      </c>
      <c r="F607" t="s">
        <v>4</v>
      </c>
      <c r="G607" t="s">
        <v>6</v>
      </c>
      <c r="H607" t="s">
        <v>223</v>
      </c>
      <c r="I607">
        <v>8</v>
      </c>
      <c r="J607">
        <v>30354419.799188439</v>
      </c>
    </row>
    <row r="608" spans="1:10" x14ac:dyDescent="0.25">
      <c r="A608">
        <v>2014</v>
      </c>
      <c r="B608" t="s">
        <v>230</v>
      </c>
      <c r="C608" t="s">
        <v>45</v>
      </c>
      <c r="D608" t="s">
        <v>30</v>
      </c>
      <c r="E608" t="s">
        <v>3</v>
      </c>
      <c r="F608" t="s">
        <v>4</v>
      </c>
      <c r="G608" t="s">
        <v>6</v>
      </c>
      <c r="H608" t="s">
        <v>224</v>
      </c>
      <c r="I608">
        <v>14</v>
      </c>
      <c r="J608">
        <v>56120280.641678154</v>
      </c>
    </row>
    <row r="609" spans="1:10" x14ac:dyDescent="0.25">
      <c r="A609">
        <v>2014</v>
      </c>
      <c r="B609" t="s">
        <v>230</v>
      </c>
      <c r="C609" t="s">
        <v>45</v>
      </c>
      <c r="D609" t="s">
        <v>30</v>
      </c>
      <c r="E609" t="s">
        <v>3</v>
      </c>
      <c r="F609" t="s">
        <v>4</v>
      </c>
      <c r="G609" t="s">
        <v>7</v>
      </c>
      <c r="H609" t="s">
        <v>223</v>
      </c>
      <c r="I609">
        <v>2</v>
      </c>
      <c r="J609">
        <v>3969359.5069849994</v>
      </c>
    </row>
    <row r="610" spans="1:10" x14ac:dyDescent="0.25">
      <c r="A610">
        <v>2014</v>
      </c>
      <c r="B610" t="s">
        <v>230</v>
      </c>
      <c r="C610" t="s">
        <v>45</v>
      </c>
      <c r="D610" t="s">
        <v>30</v>
      </c>
      <c r="E610" t="s">
        <v>3</v>
      </c>
      <c r="F610" t="s">
        <v>8</v>
      </c>
      <c r="G610" t="s">
        <v>9</v>
      </c>
      <c r="H610" t="s">
        <v>223</v>
      </c>
      <c r="I610">
        <v>336</v>
      </c>
      <c r="J610">
        <v>3698943815.2529306</v>
      </c>
    </row>
    <row r="611" spans="1:10" x14ac:dyDescent="0.25">
      <c r="A611">
        <v>2014</v>
      </c>
      <c r="B611" t="s">
        <v>230</v>
      </c>
      <c r="C611" t="s">
        <v>45</v>
      </c>
      <c r="D611" t="s">
        <v>30</v>
      </c>
      <c r="E611" t="s">
        <v>3</v>
      </c>
      <c r="F611" t="s">
        <v>8</v>
      </c>
      <c r="G611" t="s">
        <v>9</v>
      </c>
      <c r="H611" t="s">
        <v>224</v>
      </c>
      <c r="I611">
        <v>159</v>
      </c>
      <c r="J611">
        <v>1522721914.8065126</v>
      </c>
    </row>
    <row r="612" spans="1:10" x14ac:dyDescent="0.25">
      <c r="A612">
        <v>2014</v>
      </c>
      <c r="B612" t="s">
        <v>230</v>
      </c>
      <c r="C612" t="s">
        <v>45</v>
      </c>
      <c r="D612" t="s">
        <v>30</v>
      </c>
      <c r="E612" t="s">
        <v>3</v>
      </c>
      <c r="F612" t="s">
        <v>8</v>
      </c>
      <c r="G612" t="s">
        <v>12</v>
      </c>
      <c r="H612" t="s">
        <v>223</v>
      </c>
      <c r="I612">
        <v>1</v>
      </c>
      <c r="J612">
        <v>2551576.395</v>
      </c>
    </row>
    <row r="613" spans="1:10" x14ac:dyDescent="0.25">
      <c r="A613">
        <v>2014</v>
      </c>
      <c r="B613" t="s">
        <v>230</v>
      </c>
      <c r="C613" t="s">
        <v>45</v>
      </c>
      <c r="D613" t="s">
        <v>30</v>
      </c>
      <c r="E613" t="s">
        <v>3</v>
      </c>
      <c r="F613" t="s">
        <v>8</v>
      </c>
      <c r="G613" t="s">
        <v>12</v>
      </c>
      <c r="H613" t="s">
        <v>224</v>
      </c>
      <c r="I613">
        <v>12</v>
      </c>
      <c r="J613">
        <v>35194674.612857148</v>
      </c>
    </row>
    <row r="614" spans="1:10" x14ac:dyDescent="0.25">
      <c r="A614">
        <v>2014</v>
      </c>
      <c r="B614" t="s">
        <v>230</v>
      </c>
      <c r="C614" t="s">
        <v>45</v>
      </c>
      <c r="D614" t="s">
        <v>30</v>
      </c>
      <c r="E614" t="s">
        <v>3</v>
      </c>
      <c r="F614" t="s">
        <v>8</v>
      </c>
      <c r="G614" t="s">
        <v>6</v>
      </c>
      <c r="H614" t="s">
        <v>223</v>
      </c>
      <c r="I614">
        <v>95</v>
      </c>
      <c r="J614">
        <v>335447682.98362207</v>
      </c>
    </row>
    <row r="615" spans="1:10" x14ac:dyDescent="0.25">
      <c r="A615">
        <v>2014</v>
      </c>
      <c r="B615" t="s">
        <v>230</v>
      </c>
      <c r="C615" t="s">
        <v>45</v>
      </c>
      <c r="D615" t="s">
        <v>30</v>
      </c>
      <c r="E615" t="s">
        <v>3</v>
      </c>
      <c r="F615" t="s">
        <v>8</v>
      </c>
      <c r="G615" t="s">
        <v>6</v>
      </c>
      <c r="H615" t="s">
        <v>224</v>
      </c>
      <c r="I615">
        <v>95</v>
      </c>
      <c r="J615">
        <v>342883582.44555962</v>
      </c>
    </row>
    <row r="616" spans="1:10" x14ac:dyDescent="0.25">
      <c r="A616">
        <v>2014</v>
      </c>
      <c r="B616" t="s">
        <v>230</v>
      </c>
      <c r="C616" t="s">
        <v>45</v>
      </c>
      <c r="D616" t="s">
        <v>30</v>
      </c>
      <c r="E616" t="s">
        <v>3</v>
      </c>
      <c r="F616" t="s">
        <v>8</v>
      </c>
      <c r="G616" t="s">
        <v>7</v>
      </c>
      <c r="H616" t="s">
        <v>223</v>
      </c>
      <c r="I616">
        <v>11</v>
      </c>
      <c r="J616">
        <v>19171429.305214997</v>
      </c>
    </row>
    <row r="617" spans="1:10" x14ac:dyDescent="0.25">
      <c r="A617">
        <v>2014</v>
      </c>
      <c r="B617" t="s">
        <v>230</v>
      </c>
      <c r="C617" t="s">
        <v>45</v>
      </c>
      <c r="D617" t="s">
        <v>30</v>
      </c>
      <c r="E617" t="s">
        <v>3</v>
      </c>
      <c r="F617" t="s">
        <v>8</v>
      </c>
      <c r="G617" t="s">
        <v>7</v>
      </c>
      <c r="H617" t="s">
        <v>224</v>
      </c>
      <c r="I617">
        <v>3</v>
      </c>
      <c r="J617">
        <v>5019790.3782299999</v>
      </c>
    </row>
    <row r="618" spans="1:10" x14ac:dyDescent="0.25">
      <c r="A618">
        <v>2014</v>
      </c>
      <c r="B618" t="s">
        <v>230</v>
      </c>
      <c r="C618" t="s">
        <v>45</v>
      </c>
      <c r="D618" t="s">
        <v>30</v>
      </c>
      <c r="E618" t="s">
        <v>10</v>
      </c>
      <c r="F618" t="s">
        <v>11</v>
      </c>
      <c r="G618" t="s">
        <v>9</v>
      </c>
      <c r="H618" t="s">
        <v>223</v>
      </c>
      <c r="I618">
        <v>49</v>
      </c>
      <c r="J618">
        <v>274779948</v>
      </c>
    </row>
    <row r="619" spans="1:10" x14ac:dyDescent="0.25">
      <c r="A619">
        <v>2014</v>
      </c>
      <c r="B619" t="s">
        <v>230</v>
      </c>
      <c r="C619" t="s">
        <v>45</v>
      </c>
      <c r="D619" t="s">
        <v>30</v>
      </c>
      <c r="E619" t="s">
        <v>10</v>
      </c>
      <c r="F619" t="s">
        <v>11</v>
      </c>
      <c r="G619" t="s">
        <v>9</v>
      </c>
      <c r="H619" t="s">
        <v>224</v>
      </c>
      <c r="I619">
        <v>20</v>
      </c>
      <c r="J619">
        <v>74414046</v>
      </c>
    </row>
    <row r="620" spans="1:10" x14ac:dyDescent="0.25">
      <c r="A620">
        <v>2014</v>
      </c>
      <c r="B620" t="s">
        <v>230</v>
      </c>
      <c r="C620" t="s">
        <v>45</v>
      </c>
      <c r="D620" t="s">
        <v>30</v>
      </c>
      <c r="E620" t="s">
        <v>10</v>
      </c>
      <c r="F620" t="s">
        <v>11</v>
      </c>
      <c r="G620" t="s">
        <v>12</v>
      </c>
      <c r="H620" t="s">
        <v>223</v>
      </c>
      <c r="I620">
        <v>15</v>
      </c>
      <c r="J620">
        <v>46601667</v>
      </c>
    </row>
    <row r="621" spans="1:10" x14ac:dyDescent="0.25">
      <c r="A621">
        <v>2014</v>
      </c>
      <c r="B621" t="s">
        <v>230</v>
      </c>
      <c r="C621" t="s">
        <v>45</v>
      </c>
      <c r="D621" t="s">
        <v>30</v>
      </c>
      <c r="E621" t="s">
        <v>10</v>
      </c>
      <c r="F621" t="s">
        <v>11</v>
      </c>
      <c r="G621" t="s">
        <v>12</v>
      </c>
      <c r="H621" t="s">
        <v>224</v>
      </c>
      <c r="I621">
        <v>6</v>
      </c>
      <c r="J621">
        <v>21656667</v>
      </c>
    </row>
    <row r="622" spans="1:10" x14ac:dyDescent="0.25">
      <c r="A622">
        <v>2014</v>
      </c>
      <c r="B622" t="s">
        <v>230</v>
      </c>
      <c r="C622" t="s">
        <v>45</v>
      </c>
      <c r="D622" t="s">
        <v>30</v>
      </c>
      <c r="E622" t="s">
        <v>10</v>
      </c>
      <c r="F622" t="s">
        <v>11</v>
      </c>
      <c r="G622" t="s">
        <v>6</v>
      </c>
      <c r="H622" t="s">
        <v>223</v>
      </c>
      <c r="I622">
        <v>16</v>
      </c>
      <c r="J622">
        <v>28323999</v>
      </c>
    </row>
    <row r="623" spans="1:10" x14ac:dyDescent="0.25">
      <c r="A623">
        <v>2014</v>
      </c>
      <c r="B623" t="s">
        <v>230</v>
      </c>
      <c r="C623" t="s">
        <v>45</v>
      </c>
      <c r="D623" t="s">
        <v>30</v>
      </c>
      <c r="E623" t="s">
        <v>10</v>
      </c>
      <c r="F623" t="s">
        <v>11</v>
      </c>
      <c r="G623" t="s">
        <v>6</v>
      </c>
      <c r="H623" t="s">
        <v>224</v>
      </c>
      <c r="I623">
        <v>7</v>
      </c>
      <c r="J623">
        <v>10113333</v>
      </c>
    </row>
    <row r="624" spans="1:10" x14ac:dyDescent="0.25">
      <c r="A624">
        <v>2014</v>
      </c>
      <c r="B624" t="s">
        <v>230</v>
      </c>
      <c r="C624" t="s">
        <v>45</v>
      </c>
      <c r="D624" t="s">
        <v>30</v>
      </c>
      <c r="E624" t="s">
        <v>10</v>
      </c>
      <c r="F624" t="s">
        <v>11</v>
      </c>
      <c r="G624" t="s">
        <v>7</v>
      </c>
      <c r="H624" t="s">
        <v>223</v>
      </c>
      <c r="I624">
        <v>7</v>
      </c>
      <c r="J624">
        <v>5883333</v>
      </c>
    </row>
    <row r="625" spans="1:10" x14ac:dyDescent="0.25">
      <c r="A625">
        <v>2014</v>
      </c>
      <c r="B625" t="s">
        <v>230</v>
      </c>
      <c r="C625" t="s">
        <v>45</v>
      </c>
      <c r="D625" t="s">
        <v>30</v>
      </c>
      <c r="E625" t="s">
        <v>10</v>
      </c>
      <c r="F625" t="s">
        <v>11</v>
      </c>
      <c r="G625" t="s">
        <v>7</v>
      </c>
      <c r="H625" t="s">
        <v>224</v>
      </c>
      <c r="I625">
        <v>2</v>
      </c>
      <c r="J625">
        <v>1650000</v>
      </c>
    </row>
    <row r="626" spans="1:10" x14ac:dyDescent="0.25">
      <c r="A626">
        <v>2014</v>
      </c>
      <c r="B626" t="s">
        <v>230</v>
      </c>
      <c r="C626" t="s">
        <v>45</v>
      </c>
      <c r="D626" t="s">
        <v>30</v>
      </c>
      <c r="E626" t="s">
        <v>10</v>
      </c>
      <c r="F626" t="s">
        <v>220</v>
      </c>
      <c r="G626" t="s">
        <v>5</v>
      </c>
      <c r="H626" t="s">
        <v>223</v>
      </c>
      <c r="I626">
        <v>1</v>
      </c>
      <c r="J626">
        <v>8289198.5</v>
      </c>
    </row>
    <row r="627" spans="1:10" x14ac:dyDescent="0.25">
      <c r="A627">
        <v>2014</v>
      </c>
      <c r="B627" t="s">
        <v>230</v>
      </c>
      <c r="C627" t="s">
        <v>45</v>
      </c>
      <c r="D627" t="s">
        <v>30</v>
      </c>
      <c r="E627" t="s">
        <v>10</v>
      </c>
      <c r="F627" t="s">
        <v>220</v>
      </c>
      <c r="G627" t="s">
        <v>9</v>
      </c>
      <c r="H627" t="s">
        <v>224</v>
      </c>
      <c r="I627">
        <v>1</v>
      </c>
      <c r="J627">
        <v>10339729.457566891</v>
      </c>
    </row>
    <row r="628" spans="1:10" x14ac:dyDescent="0.25">
      <c r="A628">
        <v>2014</v>
      </c>
      <c r="B628" t="s">
        <v>230</v>
      </c>
      <c r="C628" t="s">
        <v>45</v>
      </c>
      <c r="D628" t="s">
        <v>30</v>
      </c>
      <c r="E628" t="s">
        <v>10</v>
      </c>
      <c r="F628" t="s">
        <v>220</v>
      </c>
      <c r="G628" t="s">
        <v>6</v>
      </c>
      <c r="H628" t="s">
        <v>223</v>
      </c>
      <c r="I628">
        <v>1</v>
      </c>
      <c r="J628">
        <v>3717650.5446342411</v>
      </c>
    </row>
    <row r="629" spans="1:10" x14ac:dyDescent="0.25">
      <c r="A629">
        <v>2014</v>
      </c>
      <c r="B629" t="s">
        <v>230</v>
      </c>
      <c r="C629" t="s">
        <v>45</v>
      </c>
      <c r="D629" t="s">
        <v>30</v>
      </c>
      <c r="E629" t="s">
        <v>10</v>
      </c>
      <c r="F629" t="s">
        <v>220</v>
      </c>
      <c r="G629" t="s">
        <v>6</v>
      </c>
      <c r="H629" t="s">
        <v>224</v>
      </c>
      <c r="I629">
        <v>6</v>
      </c>
      <c r="J629">
        <v>21434598.34380221</v>
      </c>
    </row>
    <row r="630" spans="1:10" x14ac:dyDescent="0.25">
      <c r="A630">
        <v>2014</v>
      </c>
      <c r="B630" t="s">
        <v>230</v>
      </c>
      <c r="C630" t="s">
        <v>45</v>
      </c>
      <c r="D630" t="s">
        <v>31</v>
      </c>
      <c r="E630" t="s">
        <v>3</v>
      </c>
      <c r="F630" t="s">
        <v>4</v>
      </c>
      <c r="G630" t="s">
        <v>5</v>
      </c>
      <c r="H630" t="s">
        <v>223</v>
      </c>
      <c r="I630">
        <v>154</v>
      </c>
      <c r="J630">
        <v>1179736258.0955181</v>
      </c>
    </row>
    <row r="631" spans="1:10" x14ac:dyDescent="0.25">
      <c r="A631">
        <v>2014</v>
      </c>
      <c r="B631" t="s">
        <v>230</v>
      </c>
      <c r="C631" t="s">
        <v>45</v>
      </c>
      <c r="D631" t="s">
        <v>31</v>
      </c>
      <c r="E631" t="s">
        <v>3</v>
      </c>
      <c r="F631" t="s">
        <v>4</v>
      </c>
      <c r="G631" t="s">
        <v>5</v>
      </c>
      <c r="H631" t="s">
        <v>224</v>
      </c>
      <c r="I631">
        <v>77</v>
      </c>
      <c r="J631">
        <v>602131215.60390711</v>
      </c>
    </row>
    <row r="632" spans="1:10" x14ac:dyDescent="0.25">
      <c r="A632">
        <v>2014</v>
      </c>
      <c r="B632" t="s">
        <v>230</v>
      </c>
      <c r="C632" t="s">
        <v>45</v>
      </c>
      <c r="D632" t="s">
        <v>31</v>
      </c>
      <c r="E632" t="s">
        <v>3</v>
      </c>
      <c r="F632" t="s">
        <v>4</v>
      </c>
      <c r="G632" t="s">
        <v>9</v>
      </c>
      <c r="H632" t="s">
        <v>223</v>
      </c>
      <c r="I632">
        <v>177</v>
      </c>
      <c r="J632">
        <v>1071316978.1650056</v>
      </c>
    </row>
    <row r="633" spans="1:10" x14ac:dyDescent="0.25">
      <c r="A633">
        <v>2014</v>
      </c>
      <c r="B633" t="s">
        <v>230</v>
      </c>
      <c r="C633" t="s">
        <v>45</v>
      </c>
      <c r="D633" t="s">
        <v>31</v>
      </c>
      <c r="E633" t="s">
        <v>3</v>
      </c>
      <c r="F633" t="s">
        <v>4</v>
      </c>
      <c r="G633" t="s">
        <v>9</v>
      </c>
      <c r="H633" t="s">
        <v>224</v>
      </c>
      <c r="I633">
        <v>156</v>
      </c>
      <c r="J633">
        <v>891655096.19985509</v>
      </c>
    </row>
    <row r="634" spans="1:10" x14ac:dyDescent="0.25">
      <c r="A634">
        <v>2014</v>
      </c>
      <c r="B634" t="s">
        <v>230</v>
      </c>
      <c r="C634" t="s">
        <v>45</v>
      </c>
      <c r="D634" t="s">
        <v>31</v>
      </c>
      <c r="E634" t="s">
        <v>3</v>
      </c>
      <c r="F634" t="s">
        <v>4</v>
      </c>
      <c r="G634" t="s">
        <v>12</v>
      </c>
      <c r="H634" t="s">
        <v>223</v>
      </c>
      <c r="I634">
        <v>30</v>
      </c>
      <c r="J634">
        <v>94228500.42408663</v>
      </c>
    </row>
    <row r="635" spans="1:10" x14ac:dyDescent="0.25">
      <c r="A635">
        <v>2014</v>
      </c>
      <c r="B635" t="s">
        <v>230</v>
      </c>
      <c r="C635" t="s">
        <v>45</v>
      </c>
      <c r="D635" t="s">
        <v>31</v>
      </c>
      <c r="E635" t="s">
        <v>3</v>
      </c>
      <c r="F635" t="s">
        <v>4</v>
      </c>
      <c r="G635" t="s">
        <v>12</v>
      </c>
      <c r="H635" t="s">
        <v>224</v>
      </c>
      <c r="I635">
        <v>49</v>
      </c>
      <c r="J635">
        <v>131234869.69491799</v>
      </c>
    </row>
    <row r="636" spans="1:10" x14ac:dyDescent="0.25">
      <c r="A636">
        <v>2014</v>
      </c>
      <c r="B636" t="s">
        <v>230</v>
      </c>
      <c r="C636" t="s">
        <v>45</v>
      </c>
      <c r="D636" t="s">
        <v>31</v>
      </c>
      <c r="E636" t="s">
        <v>3</v>
      </c>
      <c r="F636" t="s">
        <v>4</v>
      </c>
      <c r="G636" t="s">
        <v>6</v>
      </c>
      <c r="H636" t="s">
        <v>223</v>
      </c>
      <c r="I636">
        <v>102</v>
      </c>
      <c r="J636">
        <v>213020361.82203531</v>
      </c>
    </row>
    <row r="637" spans="1:10" x14ac:dyDescent="0.25">
      <c r="A637">
        <v>2014</v>
      </c>
      <c r="B637" t="s">
        <v>230</v>
      </c>
      <c r="C637" t="s">
        <v>45</v>
      </c>
      <c r="D637" t="s">
        <v>31</v>
      </c>
      <c r="E637" t="s">
        <v>3</v>
      </c>
      <c r="F637" t="s">
        <v>4</v>
      </c>
      <c r="G637" t="s">
        <v>6</v>
      </c>
      <c r="H637" t="s">
        <v>224</v>
      </c>
      <c r="I637">
        <v>120</v>
      </c>
      <c r="J637">
        <v>246569867.84322163</v>
      </c>
    </row>
    <row r="638" spans="1:10" x14ac:dyDescent="0.25">
      <c r="A638">
        <v>2014</v>
      </c>
      <c r="B638" t="s">
        <v>230</v>
      </c>
      <c r="C638" t="s">
        <v>45</v>
      </c>
      <c r="D638" t="s">
        <v>31</v>
      </c>
      <c r="E638" t="s">
        <v>3</v>
      </c>
      <c r="F638" t="s">
        <v>4</v>
      </c>
      <c r="G638" t="s">
        <v>7</v>
      </c>
      <c r="H638" t="s">
        <v>223</v>
      </c>
      <c r="I638">
        <v>47</v>
      </c>
      <c r="J638">
        <v>79100768.888093427</v>
      </c>
    </row>
    <row r="639" spans="1:10" x14ac:dyDescent="0.25">
      <c r="A639">
        <v>2014</v>
      </c>
      <c r="B639" t="s">
        <v>230</v>
      </c>
      <c r="C639" t="s">
        <v>45</v>
      </c>
      <c r="D639" t="s">
        <v>31</v>
      </c>
      <c r="E639" t="s">
        <v>3</v>
      </c>
      <c r="F639" t="s">
        <v>4</v>
      </c>
      <c r="G639" t="s">
        <v>7</v>
      </c>
      <c r="H639" t="s">
        <v>224</v>
      </c>
      <c r="I639">
        <v>3</v>
      </c>
      <c r="J639">
        <v>5023259.7475000005</v>
      </c>
    </row>
    <row r="640" spans="1:10" x14ac:dyDescent="0.25">
      <c r="A640">
        <v>2014</v>
      </c>
      <c r="B640" t="s">
        <v>230</v>
      </c>
      <c r="C640" t="s">
        <v>45</v>
      </c>
      <c r="D640" t="s">
        <v>31</v>
      </c>
      <c r="E640" t="s">
        <v>3</v>
      </c>
      <c r="F640" t="s">
        <v>8</v>
      </c>
      <c r="G640" t="s">
        <v>9</v>
      </c>
      <c r="H640" t="s">
        <v>223</v>
      </c>
      <c r="I640">
        <v>706</v>
      </c>
      <c r="J640">
        <v>4254230103.816359</v>
      </c>
    </row>
    <row r="641" spans="1:10" x14ac:dyDescent="0.25">
      <c r="A641">
        <v>2014</v>
      </c>
      <c r="B641" t="s">
        <v>230</v>
      </c>
      <c r="C641" t="s">
        <v>45</v>
      </c>
      <c r="D641" t="s">
        <v>31</v>
      </c>
      <c r="E641" t="s">
        <v>3</v>
      </c>
      <c r="F641" t="s">
        <v>8</v>
      </c>
      <c r="G641" t="s">
        <v>9</v>
      </c>
      <c r="H641" t="s">
        <v>224</v>
      </c>
      <c r="I641">
        <v>843</v>
      </c>
      <c r="J641">
        <v>4824482552.3482895</v>
      </c>
    </row>
    <row r="642" spans="1:10" x14ac:dyDescent="0.25">
      <c r="A642">
        <v>2014</v>
      </c>
      <c r="B642" t="s">
        <v>230</v>
      </c>
      <c r="C642" t="s">
        <v>45</v>
      </c>
      <c r="D642" t="s">
        <v>31</v>
      </c>
      <c r="E642" t="s">
        <v>3</v>
      </c>
      <c r="F642" t="s">
        <v>8</v>
      </c>
      <c r="G642" t="s">
        <v>12</v>
      </c>
      <c r="H642" t="s">
        <v>223</v>
      </c>
      <c r="I642">
        <v>147</v>
      </c>
      <c r="J642">
        <v>350149057.8435989</v>
      </c>
    </row>
    <row r="643" spans="1:10" x14ac:dyDescent="0.25">
      <c r="A643">
        <v>2014</v>
      </c>
      <c r="B643" t="s">
        <v>230</v>
      </c>
      <c r="C643" t="s">
        <v>45</v>
      </c>
      <c r="D643" t="s">
        <v>31</v>
      </c>
      <c r="E643" t="s">
        <v>3</v>
      </c>
      <c r="F643" t="s">
        <v>8</v>
      </c>
      <c r="G643" t="s">
        <v>12</v>
      </c>
      <c r="H643" t="s">
        <v>224</v>
      </c>
      <c r="I643">
        <v>198</v>
      </c>
      <c r="J643">
        <v>483877186.21931052</v>
      </c>
    </row>
    <row r="644" spans="1:10" x14ac:dyDescent="0.25">
      <c r="A644">
        <v>2014</v>
      </c>
      <c r="B644" t="s">
        <v>230</v>
      </c>
      <c r="C644" t="s">
        <v>45</v>
      </c>
      <c r="D644" t="s">
        <v>31</v>
      </c>
      <c r="E644" t="s">
        <v>3</v>
      </c>
      <c r="F644" t="s">
        <v>8</v>
      </c>
      <c r="G644" t="s">
        <v>6</v>
      </c>
      <c r="H644" t="s">
        <v>223</v>
      </c>
      <c r="I644">
        <v>259</v>
      </c>
      <c r="J644">
        <v>541058542.2666409</v>
      </c>
    </row>
    <row r="645" spans="1:10" x14ac:dyDescent="0.25">
      <c r="A645">
        <v>2014</v>
      </c>
      <c r="B645" t="s">
        <v>230</v>
      </c>
      <c r="C645" t="s">
        <v>45</v>
      </c>
      <c r="D645" t="s">
        <v>31</v>
      </c>
      <c r="E645" t="s">
        <v>3</v>
      </c>
      <c r="F645" t="s">
        <v>8</v>
      </c>
      <c r="G645" t="s">
        <v>6</v>
      </c>
      <c r="H645" t="s">
        <v>224</v>
      </c>
      <c r="I645">
        <v>376</v>
      </c>
      <c r="J645">
        <v>772940772.67571747</v>
      </c>
    </row>
    <row r="646" spans="1:10" x14ac:dyDescent="0.25">
      <c r="A646">
        <v>2014</v>
      </c>
      <c r="B646" t="s">
        <v>230</v>
      </c>
      <c r="C646" t="s">
        <v>45</v>
      </c>
      <c r="D646" t="s">
        <v>31</v>
      </c>
      <c r="E646" t="s">
        <v>3</v>
      </c>
      <c r="F646" t="s">
        <v>8</v>
      </c>
      <c r="G646" t="s">
        <v>7</v>
      </c>
      <c r="H646" t="s">
        <v>223</v>
      </c>
      <c r="I646">
        <v>239</v>
      </c>
      <c r="J646">
        <v>403946530.30485797</v>
      </c>
    </row>
    <row r="647" spans="1:10" x14ac:dyDescent="0.25">
      <c r="A647">
        <v>2014</v>
      </c>
      <c r="B647" t="s">
        <v>230</v>
      </c>
      <c r="C647" t="s">
        <v>45</v>
      </c>
      <c r="D647" t="s">
        <v>31</v>
      </c>
      <c r="E647" t="s">
        <v>3</v>
      </c>
      <c r="F647" t="s">
        <v>8</v>
      </c>
      <c r="G647" t="s">
        <v>7</v>
      </c>
      <c r="H647" t="s">
        <v>224</v>
      </c>
      <c r="I647">
        <v>30</v>
      </c>
      <c r="J647">
        <v>50748372.147500008</v>
      </c>
    </row>
    <row r="648" spans="1:10" x14ac:dyDescent="0.25">
      <c r="A648">
        <v>2014</v>
      </c>
      <c r="B648" t="s">
        <v>230</v>
      </c>
      <c r="C648" t="s">
        <v>45</v>
      </c>
      <c r="D648" t="s">
        <v>31</v>
      </c>
      <c r="E648" t="s">
        <v>10</v>
      </c>
      <c r="F648" t="s">
        <v>11</v>
      </c>
      <c r="G648" t="s">
        <v>9</v>
      </c>
      <c r="H648" t="s">
        <v>223</v>
      </c>
      <c r="I648">
        <v>1042</v>
      </c>
      <c r="J648">
        <v>4344811833</v>
      </c>
    </row>
    <row r="649" spans="1:10" x14ac:dyDescent="0.25">
      <c r="A649">
        <v>2014</v>
      </c>
      <c r="B649" t="s">
        <v>230</v>
      </c>
      <c r="C649" t="s">
        <v>45</v>
      </c>
      <c r="D649" t="s">
        <v>31</v>
      </c>
      <c r="E649" t="s">
        <v>10</v>
      </c>
      <c r="F649" t="s">
        <v>11</v>
      </c>
      <c r="G649" t="s">
        <v>9</v>
      </c>
      <c r="H649" t="s">
        <v>224</v>
      </c>
      <c r="I649">
        <v>1010</v>
      </c>
      <c r="J649">
        <v>3737014332</v>
      </c>
    </row>
    <row r="650" spans="1:10" x14ac:dyDescent="0.25">
      <c r="A650">
        <v>2014</v>
      </c>
      <c r="B650" t="s">
        <v>230</v>
      </c>
      <c r="C650" t="s">
        <v>45</v>
      </c>
      <c r="D650" t="s">
        <v>31</v>
      </c>
      <c r="E650" t="s">
        <v>10</v>
      </c>
      <c r="F650" t="s">
        <v>11</v>
      </c>
      <c r="G650" t="s">
        <v>12</v>
      </c>
      <c r="H650" t="s">
        <v>223</v>
      </c>
      <c r="I650">
        <v>134</v>
      </c>
      <c r="J650">
        <v>317773224</v>
      </c>
    </row>
    <row r="651" spans="1:10" x14ac:dyDescent="0.25">
      <c r="A651">
        <v>2014</v>
      </c>
      <c r="B651" t="s">
        <v>230</v>
      </c>
      <c r="C651" t="s">
        <v>45</v>
      </c>
      <c r="D651" t="s">
        <v>31</v>
      </c>
      <c r="E651" t="s">
        <v>10</v>
      </c>
      <c r="F651" t="s">
        <v>11</v>
      </c>
      <c r="G651" t="s">
        <v>12</v>
      </c>
      <c r="H651" t="s">
        <v>224</v>
      </c>
      <c r="I651">
        <v>162</v>
      </c>
      <c r="J651">
        <v>311468670</v>
      </c>
    </row>
    <row r="652" spans="1:10" x14ac:dyDescent="0.25">
      <c r="A652">
        <v>2014</v>
      </c>
      <c r="B652" t="s">
        <v>230</v>
      </c>
      <c r="C652" t="s">
        <v>45</v>
      </c>
      <c r="D652" t="s">
        <v>31</v>
      </c>
      <c r="E652" t="s">
        <v>10</v>
      </c>
      <c r="F652" t="s">
        <v>11</v>
      </c>
      <c r="G652" t="s">
        <v>6</v>
      </c>
      <c r="H652" t="s">
        <v>223</v>
      </c>
      <c r="I652">
        <v>71</v>
      </c>
      <c r="J652">
        <v>138753591</v>
      </c>
    </row>
    <row r="653" spans="1:10" x14ac:dyDescent="0.25">
      <c r="A653">
        <v>2014</v>
      </c>
      <c r="B653" t="s">
        <v>230</v>
      </c>
      <c r="C653" t="s">
        <v>45</v>
      </c>
      <c r="D653" t="s">
        <v>31</v>
      </c>
      <c r="E653" t="s">
        <v>10</v>
      </c>
      <c r="F653" t="s">
        <v>11</v>
      </c>
      <c r="G653" t="s">
        <v>6</v>
      </c>
      <c r="H653" t="s">
        <v>224</v>
      </c>
      <c r="I653">
        <v>100</v>
      </c>
      <c r="J653">
        <v>163882335</v>
      </c>
    </row>
    <row r="654" spans="1:10" x14ac:dyDescent="0.25">
      <c r="A654">
        <v>2014</v>
      </c>
      <c r="B654" t="s">
        <v>230</v>
      </c>
      <c r="C654" t="s">
        <v>45</v>
      </c>
      <c r="D654" t="s">
        <v>31</v>
      </c>
      <c r="E654" t="s">
        <v>10</v>
      </c>
      <c r="F654" t="s">
        <v>11</v>
      </c>
      <c r="G654" t="s">
        <v>7</v>
      </c>
      <c r="H654" t="s">
        <v>223</v>
      </c>
      <c r="I654">
        <v>4</v>
      </c>
      <c r="J654">
        <v>4659333</v>
      </c>
    </row>
    <row r="655" spans="1:10" x14ac:dyDescent="0.25">
      <c r="A655">
        <v>2014</v>
      </c>
      <c r="B655" t="s">
        <v>230</v>
      </c>
      <c r="C655" t="s">
        <v>45</v>
      </c>
      <c r="D655" t="s">
        <v>31</v>
      </c>
      <c r="E655" t="s">
        <v>10</v>
      </c>
      <c r="F655" t="s">
        <v>11</v>
      </c>
      <c r="G655" t="s">
        <v>7</v>
      </c>
      <c r="H655" t="s">
        <v>224</v>
      </c>
      <c r="I655">
        <v>5</v>
      </c>
      <c r="J655">
        <v>6261492</v>
      </c>
    </row>
    <row r="656" spans="1:10" x14ac:dyDescent="0.25">
      <c r="A656">
        <v>2014</v>
      </c>
      <c r="B656" t="s">
        <v>230</v>
      </c>
      <c r="C656" t="s">
        <v>45</v>
      </c>
      <c r="D656" t="s">
        <v>31</v>
      </c>
      <c r="E656" t="s">
        <v>10</v>
      </c>
      <c r="F656" t="s">
        <v>220</v>
      </c>
      <c r="G656" t="s">
        <v>5</v>
      </c>
      <c r="H656" t="s">
        <v>223</v>
      </c>
      <c r="I656">
        <v>6</v>
      </c>
      <c r="J656">
        <v>36200833.285572574</v>
      </c>
    </row>
    <row r="657" spans="1:10" x14ac:dyDescent="0.25">
      <c r="A657">
        <v>2014</v>
      </c>
      <c r="B657" t="s">
        <v>230</v>
      </c>
      <c r="C657" t="s">
        <v>45</v>
      </c>
      <c r="D657" t="s">
        <v>31</v>
      </c>
      <c r="E657" t="s">
        <v>10</v>
      </c>
      <c r="F657" t="s">
        <v>220</v>
      </c>
      <c r="G657" t="s">
        <v>5</v>
      </c>
      <c r="H657" t="s">
        <v>224</v>
      </c>
      <c r="I657">
        <v>2</v>
      </c>
      <c r="J657">
        <v>11621987.723646</v>
      </c>
    </row>
    <row r="658" spans="1:10" x14ac:dyDescent="0.25">
      <c r="A658">
        <v>2014</v>
      </c>
      <c r="B658" t="s">
        <v>230</v>
      </c>
      <c r="C658" t="s">
        <v>45</v>
      </c>
      <c r="D658" t="s">
        <v>31</v>
      </c>
      <c r="E658" t="s">
        <v>10</v>
      </c>
      <c r="F658" t="s">
        <v>220</v>
      </c>
      <c r="G658" t="s">
        <v>9</v>
      </c>
      <c r="H658" t="s">
        <v>223</v>
      </c>
      <c r="I658">
        <v>10</v>
      </c>
      <c r="J658">
        <v>61486587.382012926</v>
      </c>
    </row>
    <row r="659" spans="1:10" x14ac:dyDescent="0.25">
      <c r="A659">
        <v>2014</v>
      </c>
      <c r="B659" t="s">
        <v>230</v>
      </c>
      <c r="C659" t="s">
        <v>45</v>
      </c>
      <c r="D659" t="s">
        <v>31</v>
      </c>
      <c r="E659" t="s">
        <v>10</v>
      </c>
      <c r="F659" t="s">
        <v>220</v>
      </c>
      <c r="G659" t="s">
        <v>9</v>
      </c>
      <c r="H659" t="s">
        <v>224</v>
      </c>
      <c r="I659">
        <v>15</v>
      </c>
      <c r="J659">
        <v>85112298.096433178</v>
      </c>
    </row>
    <row r="660" spans="1:10" x14ac:dyDescent="0.25">
      <c r="A660">
        <v>2014</v>
      </c>
      <c r="B660" t="s">
        <v>230</v>
      </c>
      <c r="C660" t="s">
        <v>45</v>
      </c>
      <c r="D660" t="s">
        <v>31</v>
      </c>
      <c r="E660" t="s">
        <v>10</v>
      </c>
      <c r="F660" t="s">
        <v>220</v>
      </c>
      <c r="G660" t="s">
        <v>12</v>
      </c>
      <c r="H660" t="s">
        <v>224</v>
      </c>
      <c r="I660">
        <v>8</v>
      </c>
      <c r="J660">
        <v>16943440.29942058</v>
      </c>
    </row>
    <row r="661" spans="1:10" x14ac:dyDescent="0.25">
      <c r="A661">
        <v>2014</v>
      </c>
      <c r="B661" t="s">
        <v>230</v>
      </c>
      <c r="C661" t="s">
        <v>45</v>
      </c>
      <c r="D661" t="s">
        <v>31</v>
      </c>
      <c r="E661" t="s">
        <v>10</v>
      </c>
      <c r="F661" t="s">
        <v>220</v>
      </c>
      <c r="G661" t="s">
        <v>6</v>
      </c>
      <c r="H661" t="s">
        <v>223</v>
      </c>
      <c r="I661">
        <v>2</v>
      </c>
      <c r="J661">
        <v>4142201.8472916665</v>
      </c>
    </row>
    <row r="662" spans="1:10" x14ac:dyDescent="0.25">
      <c r="A662">
        <v>2014</v>
      </c>
      <c r="B662" t="s">
        <v>230</v>
      </c>
      <c r="C662" t="s">
        <v>45</v>
      </c>
      <c r="D662" t="s">
        <v>31</v>
      </c>
      <c r="E662" t="s">
        <v>10</v>
      </c>
      <c r="F662" t="s">
        <v>220</v>
      </c>
      <c r="G662" t="s">
        <v>6</v>
      </c>
      <c r="H662" t="s">
        <v>224</v>
      </c>
      <c r="I662">
        <v>11</v>
      </c>
      <c r="J662">
        <v>22752841.75997157</v>
      </c>
    </row>
    <row r="663" spans="1:10" x14ac:dyDescent="0.25">
      <c r="A663">
        <v>2014</v>
      </c>
      <c r="B663" t="s">
        <v>230</v>
      </c>
      <c r="C663" t="s">
        <v>45</v>
      </c>
      <c r="D663" t="s">
        <v>31</v>
      </c>
      <c r="E663" t="s">
        <v>10</v>
      </c>
      <c r="F663" t="s">
        <v>220</v>
      </c>
      <c r="G663" t="s">
        <v>7</v>
      </c>
      <c r="H663" t="s">
        <v>223</v>
      </c>
      <c r="I663">
        <v>3</v>
      </c>
      <c r="J663">
        <v>4947824.7781628789</v>
      </c>
    </row>
    <row r="664" spans="1:10" x14ac:dyDescent="0.25">
      <c r="A664">
        <v>2014</v>
      </c>
      <c r="B664" t="s">
        <v>230</v>
      </c>
      <c r="C664" t="s">
        <v>45</v>
      </c>
      <c r="D664" t="s">
        <v>31</v>
      </c>
      <c r="E664" t="s">
        <v>10</v>
      </c>
      <c r="F664" t="s">
        <v>220</v>
      </c>
      <c r="G664" t="s">
        <v>7</v>
      </c>
      <c r="H664" t="s">
        <v>224</v>
      </c>
      <c r="I664">
        <v>1</v>
      </c>
      <c r="J664">
        <v>2287788.801</v>
      </c>
    </row>
    <row r="665" spans="1:10" x14ac:dyDescent="0.25">
      <c r="A665">
        <v>2014</v>
      </c>
      <c r="B665" t="s">
        <v>230</v>
      </c>
      <c r="C665" t="s">
        <v>45</v>
      </c>
      <c r="D665" t="s">
        <v>32</v>
      </c>
      <c r="E665" t="s">
        <v>3</v>
      </c>
      <c r="F665" t="s">
        <v>4</v>
      </c>
      <c r="G665" t="s">
        <v>5</v>
      </c>
      <c r="H665" t="s">
        <v>223</v>
      </c>
      <c r="I665">
        <v>23</v>
      </c>
      <c r="J665">
        <v>246404530.86000001</v>
      </c>
    </row>
    <row r="666" spans="1:10" x14ac:dyDescent="0.25">
      <c r="A666">
        <v>2014</v>
      </c>
      <c r="B666" t="s">
        <v>230</v>
      </c>
      <c r="C666" t="s">
        <v>45</v>
      </c>
      <c r="D666" t="s">
        <v>32</v>
      </c>
      <c r="E666" t="s">
        <v>3</v>
      </c>
      <c r="F666" t="s">
        <v>4</v>
      </c>
      <c r="G666" t="s">
        <v>5</v>
      </c>
      <c r="H666" t="s">
        <v>224</v>
      </c>
      <c r="I666">
        <v>6</v>
      </c>
      <c r="J666">
        <v>54945759</v>
      </c>
    </row>
    <row r="667" spans="1:10" x14ac:dyDescent="0.25">
      <c r="A667">
        <v>2014</v>
      </c>
      <c r="B667" t="s">
        <v>230</v>
      </c>
      <c r="C667" t="s">
        <v>45</v>
      </c>
      <c r="D667" t="s">
        <v>32</v>
      </c>
      <c r="E667" t="s">
        <v>3</v>
      </c>
      <c r="F667" t="s">
        <v>4</v>
      </c>
      <c r="G667" t="s">
        <v>9</v>
      </c>
      <c r="H667" t="s">
        <v>223</v>
      </c>
      <c r="I667">
        <v>6</v>
      </c>
      <c r="J667">
        <v>36712554.614257246</v>
      </c>
    </row>
    <row r="668" spans="1:10" x14ac:dyDescent="0.25">
      <c r="A668">
        <v>2014</v>
      </c>
      <c r="B668" t="s">
        <v>230</v>
      </c>
      <c r="C668" t="s">
        <v>45</v>
      </c>
      <c r="D668" t="s">
        <v>32</v>
      </c>
      <c r="E668" t="s">
        <v>3</v>
      </c>
      <c r="F668" t="s">
        <v>4</v>
      </c>
      <c r="G668" t="s">
        <v>9</v>
      </c>
      <c r="H668" t="s">
        <v>224</v>
      </c>
      <c r="I668">
        <v>4</v>
      </c>
      <c r="J668">
        <v>23577605.573514231</v>
      </c>
    </row>
    <row r="669" spans="1:10" x14ac:dyDescent="0.25">
      <c r="A669">
        <v>2014</v>
      </c>
      <c r="B669" t="s">
        <v>230</v>
      </c>
      <c r="C669" t="s">
        <v>45</v>
      </c>
      <c r="D669" t="s">
        <v>32</v>
      </c>
      <c r="E669" t="s">
        <v>3</v>
      </c>
      <c r="F669" t="s">
        <v>4</v>
      </c>
      <c r="G669" t="s">
        <v>12</v>
      </c>
      <c r="H669" t="s">
        <v>223</v>
      </c>
      <c r="I669">
        <v>1</v>
      </c>
      <c r="J669">
        <v>2525427.1244117655</v>
      </c>
    </row>
    <row r="670" spans="1:10" x14ac:dyDescent="0.25">
      <c r="A670">
        <v>2014</v>
      </c>
      <c r="B670" t="s">
        <v>230</v>
      </c>
      <c r="C670" t="s">
        <v>45</v>
      </c>
      <c r="D670" t="s">
        <v>32</v>
      </c>
      <c r="E670" t="s">
        <v>3</v>
      </c>
      <c r="F670" t="s">
        <v>4</v>
      </c>
      <c r="G670" t="s">
        <v>12</v>
      </c>
      <c r="H670" t="s">
        <v>224</v>
      </c>
      <c r="I670">
        <v>1</v>
      </c>
      <c r="J670">
        <v>2541333.7762500015</v>
      </c>
    </row>
    <row r="671" spans="1:10" x14ac:dyDescent="0.25">
      <c r="A671">
        <v>2014</v>
      </c>
      <c r="B671" t="s">
        <v>230</v>
      </c>
      <c r="C671" t="s">
        <v>45</v>
      </c>
      <c r="D671" t="s">
        <v>32</v>
      </c>
      <c r="E671" t="s">
        <v>3</v>
      </c>
      <c r="F671" t="s">
        <v>4</v>
      </c>
      <c r="G671" t="s">
        <v>6</v>
      </c>
      <c r="H671" t="s">
        <v>223</v>
      </c>
      <c r="I671">
        <v>1</v>
      </c>
      <c r="J671">
        <v>2121608.711037735</v>
      </c>
    </row>
    <row r="672" spans="1:10" x14ac:dyDescent="0.25">
      <c r="A672">
        <v>2014</v>
      </c>
      <c r="B672" t="s">
        <v>230</v>
      </c>
      <c r="C672" t="s">
        <v>45</v>
      </c>
      <c r="D672" t="s">
        <v>32</v>
      </c>
      <c r="E672" t="s">
        <v>3</v>
      </c>
      <c r="F672" t="s">
        <v>4</v>
      </c>
      <c r="G672" t="s">
        <v>6</v>
      </c>
      <c r="H672" t="s">
        <v>224</v>
      </c>
      <c r="I672">
        <v>2</v>
      </c>
      <c r="J672">
        <v>4550984.4888529405</v>
      </c>
    </row>
    <row r="673" spans="1:10" x14ac:dyDescent="0.25">
      <c r="A673">
        <v>2014</v>
      </c>
      <c r="B673" t="s">
        <v>230</v>
      </c>
      <c r="C673" t="s">
        <v>45</v>
      </c>
      <c r="D673" t="s">
        <v>32</v>
      </c>
      <c r="E673" t="s">
        <v>3</v>
      </c>
      <c r="F673" t="s">
        <v>8</v>
      </c>
      <c r="G673" t="s">
        <v>5</v>
      </c>
      <c r="H673" t="s">
        <v>223</v>
      </c>
      <c r="I673">
        <v>11</v>
      </c>
      <c r="J673">
        <v>109245366</v>
      </c>
    </row>
    <row r="674" spans="1:10" x14ac:dyDescent="0.25">
      <c r="A674">
        <v>2014</v>
      </c>
      <c r="B674" t="s">
        <v>230</v>
      </c>
      <c r="C674" t="s">
        <v>45</v>
      </c>
      <c r="D674" t="s">
        <v>32</v>
      </c>
      <c r="E674" t="s">
        <v>3</v>
      </c>
      <c r="F674" t="s">
        <v>8</v>
      </c>
      <c r="G674" t="s">
        <v>5</v>
      </c>
      <c r="H674" t="s">
        <v>224</v>
      </c>
      <c r="I674">
        <v>3</v>
      </c>
      <c r="J674">
        <v>19567660.026615001</v>
      </c>
    </row>
    <row r="675" spans="1:10" x14ac:dyDescent="0.25">
      <c r="A675">
        <v>2014</v>
      </c>
      <c r="B675" t="s">
        <v>230</v>
      </c>
      <c r="C675" t="s">
        <v>45</v>
      </c>
      <c r="D675" t="s">
        <v>32</v>
      </c>
      <c r="E675" t="s">
        <v>3</v>
      </c>
      <c r="F675" t="s">
        <v>8</v>
      </c>
      <c r="G675" t="s">
        <v>9</v>
      </c>
      <c r="H675" t="s">
        <v>223</v>
      </c>
      <c r="I675">
        <v>242</v>
      </c>
      <c r="J675">
        <v>1496099362.5509076</v>
      </c>
    </row>
    <row r="676" spans="1:10" x14ac:dyDescent="0.25">
      <c r="A676">
        <v>2014</v>
      </c>
      <c r="B676" t="s">
        <v>230</v>
      </c>
      <c r="C676" t="s">
        <v>45</v>
      </c>
      <c r="D676" t="s">
        <v>32</v>
      </c>
      <c r="E676" t="s">
        <v>3</v>
      </c>
      <c r="F676" t="s">
        <v>8</v>
      </c>
      <c r="G676" t="s">
        <v>9</v>
      </c>
      <c r="H676" t="s">
        <v>224</v>
      </c>
      <c r="I676">
        <v>231</v>
      </c>
      <c r="J676">
        <v>1368001662.5012965</v>
      </c>
    </row>
    <row r="677" spans="1:10" x14ac:dyDescent="0.25">
      <c r="A677">
        <v>2014</v>
      </c>
      <c r="B677" t="s">
        <v>230</v>
      </c>
      <c r="C677" t="s">
        <v>45</v>
      </c>
      <c r="D677" t="s">
        <v>32</v>
      </c>
      <c r="E677" t="s">
        <v>3</v>
      </c>
      <c r="F677" t="s">
        <v>8</v>
      </c>
      <c r="G677" t="s">
        <v>12</v>
      </c>
      <c r="H677" t="s">
        <v>223</v>
      </c>
      <c r="I677">
        <v>69</v>
      </c>
      <c r="J677">
        <v>193237173.07764176</v>
      </c>
    </row>
    <row r="678" spans="1:10" x14ac:dyDescent="0.25">
      <c r="A678">
        <v>2014</v>
      </c>
      <c r="B678" t="s">
        <v>230</v>
      </c>
      <c r="C678" t="s">
        <v>45</v>
      </c>
      <c r="D678" t="s">
        <v>32</v>
      </c>
      <c r="E678" t="s">
        <v>3</v>
      </c>
      <c r="F678" t="s">
        <v>8</v>
      </c>
      <c r="G678" t="s">
        <v>12</v>
      </c>
      <c r="H678" t="s">
        <v>224</v>
      </c>
      <c r="I678">
        <v>80</v>
      </c>
      <c r="J678">
        <v>215150744.32375795</v>
      </c>
    </row>
    <row r="679" spans="1:10" x14ac:dyDescent="0.25">
      <c r="A679">
        <v>2014</v>
      </c>
      <c r="B679" t="s">
        <v>230</v>
      </c>
      <c r="C679" t="s">
        <v>45</v>
      </c>
      <c r="D679" t="s">
        <v>32</v>
      </c>
      <c r="E679" t="s">
        <v>3</v>
      </c>
      <c r="F679" t="s">
        <v>8</v>
      </c>
      <c r="G679" t="s">
        <v>6</v>
      </c>
      <c r="H679" t="s">
        <v>223</v>
      </c>
      <c r="I679">
        <v>78</v>
      </c>
      <c r="J679">
        <v>166876871.48021734</v>
      </c>
    </row>
    <row r="680" spans="1:10" x14ac:dyDescent="0.25">
      <c r="A680">
        <v>2014</v>
      </c>
      <c r="B680" t="s">
        <v>230</v>
      </c>
      <c r="C680" t="s">
        <v>45</v>
      </c>
      <c r="D680" t="s">
        <v>32</v>
      </c>
      <c r="E680" t="s">
        <v>3</v>
      </c>
      <c r="F680" t="s">
        <v>8</v>
      </c>
      <c r="G680" t="s">
        <v>6</v>
      </c>
      <c r="H680" t="s">
        <v>224</v>
      </c>
      <c r="I680">
        <v>115</v>
      </c>
      <c r="J680">
        <v>249950413.97154704</v>
      </c>
    </row>
    <row r="681" spans="1:10" x14ac:dyDescent="0.25">
      <c r="A681">
        <v>2014</v>
      </c>
      <c r="B681" t="s">
        <v>230</v>
      </c>
      <c r="C681" t="s">
        <v>45</v>
      </c>
      <c r="D681" t="s">
        <v>32</v>
      </c>
      <c r="E681" t="s">
        <v>3</v>
      </c>
      <c r="F681" t="s">
        <v>8</v>
      </c>
      <c r="G681" t="s">
        <v>7</v>
      </c>
      <c r="H681" t="s">
        <v>223</v>
      </c>
      <c r="I681">
        <v>17</v>
      </c>
      <c r="J681">
        <v>28390298.795999996</v>
      </c>
    </row>
    <row r="682" spans="1:10" x14ac:dyDescent="0.25">
      <c r="A682">
        <v>2014</v>
      </c>
      <c r="B682" t="s">
        <v>230</v>
      </c>
      <c r="C682" t="s">
        <v>45</v>
      </c>
      <c r="D682" t="s">
        <v>32</v>
      </c>
      <c r="E682" t="s">
        <v>3</v>
      </c>
      <c r="F682" t="s">
        <v>8</v>
      </c>
      <c r="G682" t="s">
        <v>7</v>
      </c>
      <c r="H682" t="s">
        <v>224</v>
      </c>
      <c r="I682">
        <v>12</v>
      </c>
      <c r="J682">
        <v>19787744.533846147</v>
      </c>
    </row>
    <row r="683" spans="1:10" x14ac:dyDescent="0.25">
      <c r="A683">
        <v>2014</v>
      </c>
      <c r="B683" t="s">
        <v>230</v>
      </c>
      <c r="C683" t="s">
        <v>45</v>
      </c>
      <c r="D683" t="s">
        <v>32</v>
      </c>
      <c r="E683" t="s">
        <v>10</v>
      </c>
      <c r="F683" t="s">
        <v>11</v>
      </c>
      <c r="G683" t="s">
        <v>9</v>
      </c>
      <c r="H683" t="s">
        <v>223</v>
      </c>
      <c r="I683">
        <v>290</v>
      </c>
      <c r="J683">
        <v>1617387534</v>
      </c>
    </row>
    <row r="684" spans="1:10" x14ac:dyDescent="0.25">
      <c r="A684">
        <v>2014</v>
      </c>
      <c r="B684" t="s">
        <v>230</v>
      </c>
      <c r="C684" t="s">
        <v>45</v>
      </c>
      <c r="D684" t="s">
        <v>32</v>
      </c>
      <c r="E684" t="s">
        <v>10</v>
      </c>
      <c r="F684" t="s">
        <v>11</v>
      </c>
      <c r="G684" t="s">
        <v>9</v>
      </c>
      <c r="H684" t="s">
        <v>224</v>
      </c>
      <c r="I684">
        <v>177</v>
      </c>
      <c r="J684">
        <v>1064862195</v>
      </c>
    </row>
    <row r="685" spans="1:10" x14ac:dyDescent="0.25">
      <c r="A685">
        <v>2014</v>
      </c>
      <c r="B685" t="s">
        <v>230</v>
      </c>
      <c r="C685" t="s">
        <v>45</v>
      </c>
      <c r="D685" t="s">
        <v>32</v>
      </c>
      <c r="E685" t="s">
        <v>10</v>
      </c>
      <c r="F685" t="s">
        <v>11</v>
      </c>
      <c r="G685" t="s">
        <v>12</v>
      </c>
      <c r="H685" t="s">
        <v>223</v>
      </c>
      <c r="I685">
        <v>322</v>
      </c>
      <c r="J685">
        <v>779072868</v>
      </c>
    </row>
    <row r="686" spans="1:10" x14ac:dyDescent="0.25">
      <c r="A686">
        <v>2014</v>
      </c>
      <c r="B686" t="s">
        <v>230</v>
      </c>
      <c r="C686" t="s">
        <v>45</v>
      </c>
      <c r="D686" t="s">
        <v>32</v>
      </c>
      <c r="E686" t="s">
        <v>10</v>
      </c>
      <c r="F686" t="s">
        <v>11</v>
      </c>
      <c r="G686" t="s">
        <v>12</v>
      </c>
      <c r="H686" t="s">
        <v>224</v>
      </c>
      <c r="I686">
        <v>73</v>
      </c>
      <c r="J686">
        <v>168329715</v>
      </c>
    </row>
    <row r="687" spans="1:10" x14ac:dyDescent="0.25">
      <c r="A687">
        <v>2014</v>
      </c>
      <c r="B687" t="s">
        <v>230</v>
      </c>
      <c r="C687" t="s">
        <v>45</v>
      </c>
      <c r="D687" t="s">
        <v>32</v>
      </c>
      <c r="E687" t="s">
        <v>10</v>
      </c>
      <c r="F687" t="s">
        <v>11</v>
      </c>
      <c r="G687" t="s">
        <v>6</v>
      </c>
      <c r="H687" t="s">
        <v>223</v>
      </c>
      <c r="I687">
        <v>11</v>
      </c>
      <c r="J687">
        <v>27977466</v>
      </c>
    </row>
    <row r="688" spans="1:10" x14ac:dyDescent="0.25">
      <c r="A688">
        <v>2014</v>
      </c>
      <c r="B688" t="s">
        <v>230</v>
      </c>
      <c r="C688" t="s">
        <v>45</v>
      </c>
      <c r="D688" t="s">
        <v>32</v>
      </c>
      <c r="E688" t="s">
        <v>10</v>
      </c>
      <c r="F688" t="s">
        <v>11</v>
      </c>
      <c r="G688" t="s">
        <v>6</v>
      </c>
      <c r="H688" t="s">
        <v>224</v>
      </c>
      <c r="I688">
        <v>28</v>
      </c>
      <c r="J688">
        <v>64837503</v>
      </c>
    </row>
    <row r="689" spans="1:10" x14ac:dyDescent="0.25">
      <c r="A689">
        <v>2014</v>
      </c>
      <c r="B689" t="s">
        <v>230</v>
      </c>
      <c r="C689" t="s">
        <v>45</v>
      </c>
      <c r="D689" t="s">
        <v>32</v>
      </c>
      <c r="E689" t="s">
        <v>10</v>
      </c>
      <c r="F689" t="s">
        <v>11</v>
      </c>
      <c r="G689" t="s">
        <v>7</v>
      </c>
      <c r="H689" t="s">
        <v>223</v>
      </c>
      <c r="I689">
        <v>14</v>
      </c>
      <c r="J689">
        <v>24939969</v>
      </c>
    </row>
    <row r="690" spans="1:10" x14ac:dyDescent="0.25">
      <c r="A690">
        <v>2014</v>
      </c>
      <c r="B690" t="s">
        <v>230</v>
      </c>
      <c r="C690" t="s">
        <v>45</v>
      </c>
      <c r="D690" t="s">
        <v>32</v>
      </c>
      <c r="E690" t="s">
        <v>10</v>
      </c>
      <c r="F690" t="s">
        <v>11</v>
      </c>
      <c r="G690" t="s">
        <v>7</v>
      </c>
      <c r="H690" t="s">
        <v>224</v>
      </c>
      <c r="I690">
        <v>6</v>
      </c>
      <c r="J690">
        <v>7415880</v>
      </c>
    </row>
    <row r="691" spans="1:10" x14ac:dyDescent="0.25">
      <c r="A691">
        <v>2014</v>
      </c>
      <c r="B691" t="s">
        <v>230</v>
      </c>
      <c r="C691" t="s">
        <v>45</v>
      </c>
      <c r="D691" t="s">
        <v>32</v>
      </c>
      <c r="E691" t="s">
        <v>10</v>
      </c>
      <c r="F691" t="s">
        <v>220</v>
      </c>
      <c r="G691" t="s">
        <v>5</v>
      </c>
      <c r="H691" t="s">
        <v>223</v>
      </c>
      <c r="I691">
        <v>2</v>
      </c>
      <c r="J691">
        <v>17098248</v>
      </c>
    </row>
    <row r="692" spans="1:10" x14ac:dyDescent="0.25">
      <c r="A692">
        <v>2014</v>
      </c>
      <c r="B692" t="s">
        <v>230</v>
      </c>
      <c r="C692" t="s">
        <v>45</v>
      </c>
      <c r="D692" t="s">
        <v>32</v>
      </c>
      <c r="E692" t="s">
        <v>10</v>
      </c>
      <c r="F692" t="s">
        <v>220</v>
      </c>
      <c r="G692" t="s">
        <v>5</v>
      </c>
      <c r="H692" t="s">
        <v>224</v>
      </c>
      <c r="I692">
        <v>1</v>
      </c>
      <c r="J692">
        <v>3097232.9849999999</v>
      </c>
    </row>
    <row r="693" spans="1:10" x14ac:dyDescent="0.25">
      <c r="A693">
        <v>2014</v>
      </c>
      <c r="B693" t="s">
        <v>230</v>
      </c>
      <c r="C693" t="s">
        <v>45</v>
      </c>
      <c r="D693" t="s">
        <v>32</v>
      </c>
      <c r="E693" t="s">
        <v>10</v>
      </c>
      <c r="F693" t="s">
        <v>220</v>
      </c>
      <c r="G693" t="s">
        <v>9</v>
      </c>
      <c r="H693" t="s">
        <v>224</v>
      </c>
      <c r="I693">
        <v>1</v>
      </c>
      <c r="J693">
        <v>5892142.2554118475</v>
      </c>
    </row>
    <row r="694" spans="1:10" x14ac:dyDescent="0.25">
      <c r="A694">
        <v>2014</v>
      </c>
      <c r="B694" t="s">
        <v>230</v>
      </c>
      <c r="C694" t="s">
        <v>45</v>
      </c>
      <c r="D694" t="s">
        <v>32</v>
      </c>
      <c r="E694" t="s">
        <v>10</v>
      </c>
      <c r="F694" t="s">
        <v>220</v>
      </c>
      <c r="G694" t="s">
        <v>6</v>
      </c>
      <c r="H694" t="s">
        <v>224</v>
      </c>
      <c r="I694">
        <v>1</v>
      </c>
      <c r="J694">
        <v>2046381.3204000001</v>
      </c>
    </row>
    <row r="695" spans="1:10" x14ac:dyDescent="0.25">
      <c r="A695">
        <v>2014</v>
      </c>
      <c r="B695" t="s">
        <v>230</v>
      </c>
      <c r="C695" t="s">
        <v>45</v>
      </c>
      <c r="D695" t="s">
        <v>33</v>
      </c>
      <c r="E695" t="s">
        <v>3</v>
      </c>
      <c r="F695" t="s">
        <v>4</v>
      </c>
      <c r="G695" t="s">
        <v>5</v>
      </c>
      <c r="H695" t="s">
        <v>223</v>
      </c>
      <c r="I695">
        <v>45</v>
      </c>
      <c r="J695">
        <v>294702239.39683497</v>
      </c>
    </row>
    <row r="696" spans="1:10" x14ac:dyDescent="0.25">
      <c r="A696">
        <v>2014</v>
      </c>
      <c r="B696" t="s">
        <v>230</v>
      </c>
      <c r="C696" t="s">
        <v>45</v>
      </c>
      <c r="D696" t="s">
        <v>33</v>
      </c>
      <c r="E696" t="s">
        <v>3</v>
      </c>
      <c r="F696" t="s">
        <v>4</v>
      </c>
      <c r="G696" t="s">
        <v>5</v>
      </c>
      <c r="H696" t="s">
        <v>224</v>
      </c>
      <c r="I696">
        <v>33</v>
      </c>
      <c r="J696">
        <v>158847512.95363641</v>
      </c>
    </row>
    <row r="697" spans="1:10" x14ac:dyDescent="0.25">
      <c r="A697">
        <v>2014</v>
      </c>
      <c r="B697" t="s">
        <v>230</v>
      </c>
      <c r="C697" t="s">
        <v>45</v>
      </c>
      <c r="D697" t="s">
        <v>33</v>
      </c>
      <c r="E697" t="s">
        <v>3</v>
      </c>
      <c r="F697" t="s">
        <v>4</v>
      </c>
      <c r="G697" t="s">
        <v>9</v>
      </c>
      <c r="H697" t="s">
        <v>224</v>
      </c>
      <c r="I697">
        <v>1</v>
      </c>
      <c r="J697">
        <v>5216860.7222838467</v>
      </c>
    </row>
    <row r="698" spans="1:10" x14ac:dyDescent="0.25">
      <c r="A698">
        <v>2014</v>
      </c>
      <c r="B698" t="s">
        <v>230</v>
      </c>
      <c r="C698" t="s">
        <v>45</v>
      </c>
      <c r="D698" t="s">
        <v>33</v>
      </c>
      <c r="E698" t="s">
        <v>3</v>
      </c>
      <c r="F698" t="s">
        <v>4</v>
      </c>
      <c r="G698" t="s">
        <v>6</v>
      </c>
      <c r="H698" t="s">
        <v>223</v>
      </c>
      <c r="I698">
        <v>12</v>
      </c>
      <c r="J698">
        <v>24819123.119999997</v>
      </c>
    </row>
    <row r="699" spans="1:10" x14ac:dyDescent="0.25">
      <c r="A699">
        <v>2014</v>
      </c>
      <c r="B699" t="s">
        <v>230</v>
      </c>
      <c r="C699" t="s">
        <v>45</v>
      </c>
      <c r="D699" t="s">
        <v>33</v>
      </c>
      <c r="E699" t="s">
        <v>3</v>
      </c>
      <c r="F699" t="s">
        <v>4</v>
      </c>
      <c r="G699" t="s">
        <v>6</v>
      </c>
      <c r="H699" t="s">
        <v>224</v>
      </c>
      <c r="I699">
        <v>8</v>
      </c>
      <c r="J699">
        <v>15119458.500821911</v>
      </c>
    </row>
    <row r="700" spans="1:10" x14ac:dyDescent="0.25">
      <c r="A700">
        <v>2014</v>
      </c>
      <c r="B700" t="s">
        <v>230</v>
      </c>
      <c r="C700" t="s">
        <v>45</v>
      </c>
      <c r="D700" t="s">
        <v>33</v>
      </c>
      <c r="E700" t="s">
        <v>3</v>
      </c>
      <c r="F700" t="s">
        <v>8</v>
      </c>
      <c r="G700" t="s">
        <v>9</v>
      </c>
      <c r="H700" t="s">
        <v>223</v>
      </c>
      <c r="I700">
        <v>77</v>
      </c>
      <c r="J700">
        <v>407008877.07301378</v>
      </c>
    </row>
    <row r="701" spans="1:10" x14ac:dyDescent="0.25">
      <c r="A701">
        <v>2014</v>
      </c>
      <c r="B701" t="s">
        <v>230</v>
      </c>
      <c r="C701" t="s">
        <v>45</v>
      </c>
      <c r="D701" t="s">
        <v>33</v>
      </c>
      <c r="E701" t="s">
        <v>3</v>
      </c>
      <c r="F701" t="s">
        <v>8</v>
      </c>
      <c r="G701" t="s">
        <v>9</v>
      </c>
      <c r="H701" t="s">
        <v>224</v>
      </c>
      <c r="I701">
        <v>105</v>
      </c>
      <c r="J701">
        <v>493934192.10458738</v>
      </c>
    </row>
    <row r="702" spans="1:10" x14ac:dyDescent="0.25">
      <c r="A702">
        <v>2014</v>
      </c>
      <c r="B702" t="s">
        <v>230</v>
      </c>
      <c r="C702" t="s">
        <v>45</v>
      </c>
      <c r="D702" t="s">
        <v>33</v>
      </c>
      <c r="E702" t="s">
        <v>3</v>
      </c>
      <c r="F702" t="s">
        <v>8</v>
      </c>
      <c r="G702" t="s">
        <v>6</v>
      </c>
      <c r="H702" t="s">
        <v>223</v>
      </c>
      <c r="I702">
        <v>84</v>
      </c>
      <c r="J702">
        <v>164894860.83428568</v>
      </c>
    </row>
    <row r="703" spans="1:10" x14ac:dyDescent="0.25">
      <c r="A703">
        <v>2014</v>
      </c>
      <c r="B703" t="s">
        <v>230</v>
      </c>
      <c r="C703" t="s">
        <v>45</v>
      </c>
      <c r="D703" t="s">
        <v>33</v>
      </c>
      <c r="E703" t="s">
        <v>3</v>
      </c>
      <c r="F703" t="s">
        <v>8</v>
      </c>
      <c r="G703" t="s">
        <v>6</v>
      </c>
      <c r="H703" t="s">
        <v>224</v>
      </c>
      <c r="I703">
        <v>75</v>
      </c>
      <c r="J703">
        <v>143130378.67438349</v>
      </c>
    </row>
    <row r="704" spans="1:10" x14ac:dyDescent="0.25">
      <c r="A704">
        <v>2014</v>
      </c>
      <c r="B704" t="s">
        <v>230</v>
      </c>
      <c r="C704" t="s">
        <v>45</v>
      </c>
      <c r="D704" t="s">
        <v>33</v>
      </c>
      <c r="E704" t="s">
        <v>3</v>
      </c>
      <c r="F704" t="s">
        <v>8</v>
      </c>
      <c r="G704" t="s">
        <v>7</v>
      </c>
      <c r="H704" t="s">
        <v>223</v>
      </c>
      <c r="I704">
        <v>4</v>
      </c>
      <c r="J704">
        <v>6044257.0800000001</v>
      </c>
    </row>
    <row r="705" spans="1:10" x14ac:dyDescent="0.25">
      <c r="A705">
        <v>2014</v>
      </c>
      <c r="B705" t="s">
        <v>230</v>
      </c>
      <c r="C705" t="s">
        <v>45</v>
      </c>
      <c r="D705" t="s">
        <v>33</v>
      </c>
      <c r="E705" t="s">
        <v>3</v>
      </c>
      <c r="F705" t="s">
        <v>8</v>
      </c>
      <c r="G705" t="s">
        <v>7</v>
      </c>
      <c r="H705" t="s">
        <v>224</v>
      </c>
      <c r="I705">
        <v>2</v>
      </c>
      <c r="J705">
        <v>3022128.54</v>
      </c>
    </row>
    <row r="706" spans="1:10" x14ac:dyDescent="0.25">
      <c r="A706">
        <v>2014</v>
      </c>
      <c r="B706" t="s">
        <v>230</v>
      </c>
      <c r="C706" t="s">
        <v>45</v>
      </c>
      <c r="D706" t="s">
        <v>33</v>
      </c>
      <c r="E706" t="s">
        <v>10</v>
      </c>
      <c r="F706" t="s">
        <v>11</v>
      </c>
      <c r="G706" t="s">
        <v>5</v>
      </c>
      <c r="H706" t="s">
        <v>223</v>
      </c>
      <c r="I706">
        <v>11</v>
      </c>
      <c r="J706">
        <v>97512996</v>
      </c>
    </row>
    <row r="707" spans="1:10" x14ac:dyDescent="0.25">
      <c r="A707">
        <v>2014</v>
      </c>
      <c r="B707" t="s">
        <v>230</v>
      </c>
      <c r="C707" t="s">
        <v>45</v>
      </c>
      <c r="D707" t="s">
        <v>33</v>
      </c>
      <c r="E707" t="s">
        <v>10</v>
      </c>
      <c r="F707" t="s">
        <v>11</v>
      </c>
      <c r="G707" t="s">
        <v>5</v>
      </c>
      <c r="H707" t="s">
        <v>224</v>
      </c>
      <c r="I707">
        <v>5</v>
      </c>
      <c r="J707">
        <v>41132007</v>
      </c>
    </row>
    <row r="708" spans="1:10" x14ac:dyDescent="0.25">
      <c r="A708">
        <v>2014</v>
      </c>
      <c r="B708" t="s">
        <v>230</v>
      </c>
      <c r="C708" t="s">
        <v>45</v>
      </c>
      <c r="D708" t="s">
        <v>33</v>
      </c>
      <c r="E708" t="s">
        <v>10</v>
      </c>
      <c r="F708" t="s">
        <v>11</v>
      </c>
      <c r="G708" t="s">
        <v>9</v>
      </c>
      <c r="H708" t="s">
        <v>223</v>
      </c>
      <c r="I708">
        <v>117</v>
      </c>
      <c r="J708">
        <v>398531061</v>
      </c>
    </row>
    <row r="709" spans="1:10" x14ac:dyDescent="0.25">
      <c r="A709">
        <v>2014</v>
      </c>
      <c r="B709" t="s">
        <v>230</v>
      </c>
      <c r="C709" t="s">
        <v>45</v>
      </c>
      <c r="D709" t="s">
        <v>33</v>
      </c>
      <c r="E709" t="s">
        <v>10</v>
      </c>
      <c r="F709" t="s">
        <v>11</v>
      </c>
      <c r="G709" t="s">
        <v>9</v>
      </c>
      <c r="H709" t="s">
        <v>224</v>
      </c>
      <c r="I709">
        <v>121</v>
      </c>
      <c r="J709">
        <v>379684704</v>
      </c>
    </row>
    <row r="710" spans="1:10" x14ac:dyDescent="0.25">
      <c r="A710">
        <v>2014</v>
      </c>
      <c r="B710" t="s">
        <v>230</v>
      </c>
      <c r="C710" t="s">
        <v>45</v>
      </c>
      <c r="D710" t="s">
        <v>33</v>
      </c>
      <c r="E710" t="s">
        <v>10</v>
      </c>
      <c r="F710" t="s">
        <v>11</v>
      </c>
      <c r="G710" t="s">
        <v>6</v>
      </c>
      <c r="H710" t="s">
        <v>223</v>
      </c>
      <c r="I710">
        <v>5</v>
      </c>
      <c r="J710">
        <v>7167237</v>
      </c>
    </row>
    <row r="711" spans="1:10" x14ac:dyDescent="0.25">
      <c r="A711">
        <v>2014</v>
      </c>
      <c r="B711" t="s">
        <v>230</v>
      </c>
      <c r="C711" t="s">
        <v>45</v>
      </c>
      <c r="D711" t="s">
        <v>33</v>
      </c>
      <c r="E711" t="s">
        <v>10</v>
      </c>
      <c r="F711" t="s">
        <v>11</v>
      </c>
      <c r="G711" t="s">
        <v>6</v>
      </c>
      <c r="H711" t="s">
        <v>224</v>
      </c>
      <c r="I711">
        <v>15</v>
      </c>
      <c r="J711">
        <v>25483206</v>
      </c>
    </row>
    <row r="712" spans="1:10" x14ac:dyDescent="0.25">
      <c r="A712">
        <v>2014</v>
      </c>
      <c r="B712" t="s">
        <v>230</v>
      </c>
      <c r="C712" t="s">
        <v>45</v>
      </c>
      <c r="D712" t="s">
        <v>33</v>
      </c>
      <c r="E712" t="s">
        <v>10</v>
      </c>
      <c r="F712" t="s">
        <v>11</v>
      </c>
      <c r="G712" t="s">
        <v>7</v>
      </c>
      <c r="H712" t="s">
        <v>223</v>
      </c>
      <c r="I712">
        <v>1</v>
      </c>
      <c r="J712">
        <v>875001</v>
      </c>
    </row>
    <row r="713" spans="1:10" x14ac:dyDescent="0.25">
      <c r="A713">
        <v>2014</v>
      </c>
      <c r="B713" t="s">
        <v>230</v>
      </c>
      <c r="C713" t="s">
        <v>45</v>
      </c>
      <c r="D713" t="s">
        <v>33</v>
      </c>
      <c r="E713" t="s">
        <v>10</v>
      </c>
      <c r="F713" t="s">
        <v>220</v>
      </c>
      <c r="G713" t="s">
        <v>5</v>
      </c>
      <c r="H713" t="s">
        <v>223</v>
      </c>
      <c r="I713">
        <v>1</v>
      </c>
      <c r="J713">
        <v>3523390.9260000009</v>
      </c>
    </row>
    <row r="714" spans="1:10" x14ac:dyDescent="0.25">
      <c r="A714">
        <v>2014</v>
      </c>
      <c r="B714" t="s">
        <v>230</v>
      </c>
      <c r="C714" t="s">
        <v>45</v>
      </c>
      <c r="D714" t="s">
        <v>33</v>
      </c>
      <c r="E714" t="s">
        <v>10</v>
      </c>
      <c r="F714" t="s">
        <v>220</v>
      </c>
      <c r="G714" t="s">
        <v>5</v>
      </c>
      <c r="H714" t="s">
        <v>224</v>
      </c>
      <c r="I714">
        <v>1</v>
      </c>
      <c r="J714">
        <v>3195546.3900000011</v>
      </c>
    </row>
    <row r="715" spans="1:10" x14ac:dyDescent="0.25">
      <c r="A715">
        <v>2014</v>
      </c>
      <c r="B715" t="s">
        <v>230</v>
      </c>
      <c r="C715" t="s">
        <v>45</v>
      </c>
      <c r="D715" t="s">
        <v>34</v>
      </c>
      <c r="E715" t="s">
        <v>3</v>
      </c>
      <c r="F715" t="s">
        <v>4</v>
      </c>
      <c r="G715" t="s">
        <v>5</v>
      </c>
      <c r="H715" t="s">
        <v>223</v>
      </c>
      <c r="I715">
        <v>74</v>
      </c>
      <c r="J715">
        <v>598517552.79475629</v>
      </c>
    </row>
    <row r="716" spans="1:10" x14ac:dyDescent="0.25">
      <c r="A716">
        <v>2014</v>
      </c>
      <c r="B716" t="s">
        <v>230</v>
      </c>
      <c r="C716" t="s">
        <v>45</v>
      </c>
      <c r="D716" t="s">
        <v>34</v>
      </c>
      <c r="E716" t="s">
        <v>3</v>
      </c>
      <c r="F716" t="s">
        <v>4</v>
      </c>
      <c r="G716" t="s">
        <v>5</v>
      </c>
      <c r="H716" t="s">
        <v>224</v>
      </c>
      <c r="I716">
        <v>71</v>
      </c>
      <c r="J716">
        <v>597961444.76602316</v>
      </c>
    </row>
    <row r="717" spans="1:10" x14ac:dyDescent="0.25">
      <c r="A717">
        <v>2014</v>
      </c>
      <c r="B717" t="s">
        <v>230</v>
      </c>
      <c r="C717" t="s">
        <v>45</v>
      </c>
      <c r="D717" t="s">
        <v>34</v>
      </c>
      <c r="E717" t="s">
        <v>3</v>
      </c>
      <c r="F717" t="s">
        <v>4</v>
      </c>
      <c r="G717" t="s">
        <v>9</v>
      </c>
      <c r="H717" t="s">
        <v>223</v>
      </c>
      <c r="I717">
        <v>86</v>
      </c>
      <c r="J717">
        <v>537566043.58448899</v>
      </c>
    </row>
    <row r="718" spans="1:10" x14ac:dyDescent="0.25">
      <c r="A718">
        <v>2014</v>
      </c>
      <c r="B718" t="s">
        <v>230</v>
      </c>
      <c r="C718" t="s">
        <v>45</v>
      </c>
      <c r="D718" t="s">
        <v>34</v>
      </c>
      <c r="E718" t="s">
        <v>3</v>
      </c>
      <c r="F718" t="s">
        <v>4</v>
      </c>
      <c r="G718" t="s">
        <v>9</v>
      </c>
      <c r="H718" t="s">
        <v>224</v>
      </c>
      <c r="I718">
        <v>59</v>
      </c>
      <c r="J718">
        <v>341325221.31880319</v>
      </c>
    </row>
    <row r="719" spans="1:10" x14ac:dyDescent="0.25">
      <c r="A719">
        <v>2014</v>
      </c>
      <c r="B719" t="s">
        <v>230</v>
      </c>
      <c r="C719" t="s">
        <v>45</v>
      </c>
      <c r="D719" t="s">
        <v>34</v>
      </c>
      <c r="E719" t="s">
        <v>3</v>
      </c>
      <c r="F719" t="s">
        <v>4</v>
      </c>
      <c r="G719" t="s">
        <v>12</v>
      </c>
      <c r="H719" t="s">
        <v>223</v>
      </c>
      <c r="I719">
        <v>6</v>
      </c>
      <c r="J719">
        <v>23740854.388166666</v>
      </c>
    </row>
    <row r="720" spans="1:10" x14ac:dyDescent="0.25">
      <c r="A720">
        <v>2014</v>
      </c>
      <c r="B720" t="s">
        <v>230</v>
      </c>
      <c r="C720" t="s">
        <v>45</v>
      </c>
      <c r="D720" t="s">
        <v>34</v>
      </c>
      <c r="E720" t="s">
        <v>3</v>
      </c>
      <c r="F720" t="s">
        <v>4</v>
      </c>
      <c r="G720" t="s">
        <v>12</v>
      </c>
      <c r="H720" t="s">
        <v>224</v>
      </c>
      <c r="I720">
        <v>7</v>
      </c>
      <c r="J720">
        <v>22096993.341363635</v>
      </c>
    </row>
    <row r="721" spans="1:10" x14ac:dyDescent="0.25">
      <c r="A721">
        <v>2014</v>
      </c>
      <c r="B721" t="s">
        <v>230</v>
      </c>
      <c r="C721" t="s">
        <v>45</v>
      </c>
      <c r="D721" t="s">
        <v>34</v>
      </c>
      <c r="E721" t="s">
        <v>3</v>
      </c>
      <c r="F721" t="s">
        <v>4</v>
      </c>
      <c r="G721" t="s">
        <v>6</v>
      </c>
      <c r="H721" t="s">
        <v>223</v>
      </c>
      <c r="I721">
        <v>14</v>
      </c>
      <c r="J721">
        <v>31348438.368210077</v>
      </c>
    </row>
    <row r="722" spans="1:10" x14ac:dyDescent="0.25">
      <c r="A722">
        <v>2014</v>
      </c>
      <c r="B722" t="s">
        <v>230</v>
      </c>
      <c r="C722" t="s">
        <v>45</v>
      </c>
      <c r="D722" t="s">
        <v>34</v>
      </c>
      <c r="E722" t="s">
        <v>3</v>
      </c>
      <c r="F722" t="s">
        <v>4</v>
      </c>
      <c r="G722" t="s">
        <v>6</v>
      </c>
      <c r="H722" t="s">
        <v>224</v>
      </c>
      <c r="I722">
        <v>30</v>
      </c>
      <c r="J722">
        <v>68001420.773269951</v>
      </c>
    </row>
    <row r="723" spans="1:10" x14ac:dyDescent="0.25">
      <c r="A723">
        <v>2014</v>
      </c>
      <c r="B723" t="s">
        <v>230</v>
      </c>
      <c r="C723" t="s">
        <v>45</v>
      </c>
      <c r="D723" t="s">
        <v>34</v>
      </c>
      <c r="E723" t="s">
        <v>3</v>
      </c>
      <c r="F723" t="s">
        <v>4</v>
      </c>
      <c r="G723" t="s">
        <v>7</v>
      </c>
      <c r="H723" t="s">
        <v>223</v>
      </c>
      <c r="I723">
        <v>7</v>
      </c>
      <c r="J723">
        <v>12024484.221111115</v>
      </c>
    </row>
    <row r="724" spans="1:10" x14ac:dyDescent="0.25">
      <c r="A724">
        <v>2014</v>
      </c>
      <c r="B724" t="s">
        <v>230</v>
      </c>
      <c r="C724" t="s">
        <v>45</v>
      </c>
      <c r="D724" t="s">
        <v>34</v>
      </c>
      <c r="E724" t="s">
        <v>3</v>
      </c>
      <c r="F724" t="s">
        <v>8</v>
      </c>
      <c r="G724" t="s">
        <v>9</v>
      </c>
      <c r="H724" t="s">
        <v>223</v>
      </c>
      <c r="I724">
        <v>576</v>
      </c>
      <c r="J724">
        <v>3386098809.8490109</v>
      </c>
    </row>
    <row r="725" spans="1:10" x14ac:dyDescent="0.25">
      <c r="A725">
        <v>2014</v>
      </c>
      <c r="B725" t="s">
        <v>230</v>
      </c>
      <c r="C725" t="s">
        <v>45</v>
      </c>
      <c r="D725" t="s">
        <v>34</v>
      </c>
      <c r="E725" t="s">
        <v>3</v>
      </c>
      <c r="F725" t="s">
        <v>8</v>
      </c>
      <c r="G725" t="s">
        <v>9</v>
      </c>
      <c r="H725" t="s">
        <v>224</v>
      </c>
      <c r="I725">
        <v>850</v>
      </c>
      <c r="J725">
        <v>4587436677.5985794</v>
      </c>
    </row>
    <row r="726" spans="1:10" x14ac:dyDescent="0.25">
      <c r="A726">
        <v>2014</v>
      </c>
      <c r="B726" t="s">
        <v>230</v>
      </c>
      <c r="C726" t="s">
        <v>45</v>
      </c>
      <c r="D726" t="s">
        <v>34</v>
      </c>
      <c r="E726" t="s">
        <v>3</v>
      </c>
      <c r="F726" t="s">
        <v>8</v>
      </c>
      <c r="G726" t="s">
        <v>12</v>
      </c>
      <c r="H726" t="s">
        <v>223</v>
      </c>
      <c r="I726">
        <v>32</v>
      </c>
      <c r="J726">
        <v>83599206.79383333</v>
      </c>
    </row>
    <row r="727" spans="1:10" x14ac:dyDescent="0.25">
      <c r="A727">
        <v>2014</v>
      </c>
      <c r="B727" t="s">
        <v>230</v>
      </c>
      <c r="C727" t="s">
        <v>45</v>
      </c>
      <c r="D727" t="s">
        <v>34</v>
      </c>
      <c r="E727" t="s">
        <v>3</v>
      </c>
      <c r="F727" t="s">
        <v>8</v>
      </c>
      <c r="G727" t="s">
        <v>12</v>
      </c>
      <c r="H727" t="s">
        <v>224</v>
      </c>
      <c r="I727">
        <v>108</v>
      </c>
      <c r="J727">
        <v>313718441.37650788</v>
      </c>
    </row>
    <row r="728" spans="1:10" x14ac:dyDescent="0.25">
      <c r="A728">
        <v>2014</v>
      </c>
      <c r="B728" t="s">
        <v>230</v>
      </c>
      <c r="C728" t="s">
        <v>45</v>
      </c>
      <c r="D728" t="s">
        <v>34</v>
      </c>
      <c r="E728" t="s">
        <v>3</v>
      </c>
      <c r="F728" t="s">
        <v>8</v>
      </c>
      <c r="G728" t="s">
        <v>6</v>
      </c>
      <c r="H728" t="s">
        <v>223</v>
      </c>
      <c r="I728">
        <v>150</v>
      </c>
      <c r="J728">
        <v>327564210.71114355</v>
      </c>
    </row>
    <row r="729" spans="1:10" x14ac:dyDescent="0.25">
      <c r="A729">
        <v>2014</v>
      </c>
      <c r="B729" t="s">
        <v>230</v>
      </c>
      <c r="C729" t="s">
        <v>45</v>
      </c>
      <c r="D729" t="s">
        <v>34</v>
      </c>
      <c r="E729" t="s">
        <v>3</v>
      </c>
      <c r="F729" t="s">
        <v>8</v>
      </c>
      <c r="G729" t="s">
        <v>6</v>
      </c>
      <c r="H729" t="s">
        <v>224</v>
      </c>
      <c r="I729">
        <v>311</v>
      </c>
      <c r="J729">
        <v>708312064.77783334</v>
      </c>
    </row>
    <row r="730" spans="1:10" x14ac:dyDescent="0.25">
      <c r="A730">
        <v>2014</v>
      </c>
      <c r="B730" t="s">
        <v>230</v>
      </c>
      <c r="C730" t="s">
        <v>45</v>
      </c>
      <c r="D730" t="s">
        <v>34</v>
      </c>
      <c r="E730" t="s">
        <v>3</v>
      </c>
      <c r="F730" t="s">
        <v>8</v>
      </c>
      <c r="G730" t="s">
        <v>7</v>
      </c>
      <c r="H730" t="s">
        <v>223</v>
      </c>
      <c r="I730">
        <v>59</v>
      </c>
      <c r="J730">
        <v>99674474.723888919</v>
      </c>
    </row>
    <row r="731" spans="1:10" x14ac:dyDescent="0.25">
      <c r="A731">
        <v>2014</v>
      </c>
      <c r="B731" t="s">
        <v>230</v>
      </c>
      <c r="C731" t="s">
        <v>45</v>
      </c>
      <c r="D731" t="s">
        <v>34</v>
      </c>
      <c r="E731" t="s">
        <v>3</v>
      </c>
      <c r="F731" t="s">
        <v>8</v>
      </c>
      <c r="G731" t="s">
        <v>7</v>
      </c>
      <c r="H731" t="s">
        <v>224</v>
      </c>
      <c r="I731">
        <v>13</v>
      </c>
      <c r="J731">
        <v>21291120.731250003</v>
      </c>
    </row>
    <row r="732" spans="1:10" x14ac:dyDescent="0.25">
      <c r="A732">
        <v>2014</v>
      </c>
      <c r="B732" t="s">
        <v>230</v>
      </c>
      <c r="C732" t="s">
        <v>45</v>
      </c>
      <c r="D732" t="s">
        <v>34</v>
      </c>
      <c r="E732" t="s">
        <v>3</v>
      </c>
      <c r="F732" t="s">
        <v>14</v>
      </c>
      <c r="G732" t="s">
        <v>5</v>
      </c>
      <c r="H732" t="s">
        <v>223</v>
      </c>
      <c r="I732">
        <v>18</v>
      </c>
      <c r="J732">
        <v>142732397.23973626</v>
      </c>
    </row>
    <row r="733" spans="1:10" x14ac:dyDescent="0.25">
      <c r="A733">
        <v>2014</v>
      </c>
      <c r="B733" t="s">
        <v>230</v>
      </c>
      <c r="C733" t="s">
        <v>45</v>
      </c>
      <c r="D733" t="s">
        <v>34</v>
      </c>
      <c r="E733" t="s">
        <v>3</v>
      </c>
      <c r="F733" t="s">
        <v>14</v>
      </c>
      <c r="G733" t="s">
        <v>5</v>
      </c>
      <c r="H733" t="s">
        <v>224</v>
      </c>
      <c r="I733">
        <v>20</v>
      </c>
      <c r="J733">
        <v>165991356.66666669</v>
      </c>
    </row>
    <row r="734" spans="1:10" x14ac:dyDescent="0.25">
      <c r="A734">
        <v>2014</v>
      </c>
      <c r="B734" t="s">
        <v>230</v>
      </c>
      <c r="C734" t="s">
        <v>45</v>
      </c>
      <c r="D734" t="s">
        <v>34</v>
      </c>
      <c r="E734" t="s">
        <v>3</v>
      </c>
      <c r="F734" t="s">
        <v>14</v>
      </c>
      <c r="G734" t="s">
        <v>9</v>
      </c>
      <c r="H734" t="s">
        <v>223</v>
      </c>
      <c r="I734">
        <v>29</v>
      </c>
      <c r="J734">
        <v>146621879.04707134</v>
      </c>
    </row>
    <row r="735" spans="1:10" x14ac:dyDescent="0.25">
      <c r="A735">
        <v>2014</v>
      </c>
      <c r="B735" t="s">
        <v>230</v>
      </c>
      <c r="C735" t="s">
        <v>45</v>
      </c>
      <c r="D735" t="s">
        <v>34</v>
      </c>
      <c r="E735" t="s">
        <v>3</v>
      </c>
      <c r="F735" t="s">
        <v>14</v>
      </c>
      <c r="G735" t="s">
        <v>9</v>
      </c>
      <c r="H735" t="s">
        <v>224</v>
      </c>
      <c r="I735">
        <v>53</v>
      </c>
      <c r="J735">
        <v>253757363.3308574</v>
      </c>
    </row>
    <row r="736" spans="1:10" x14ac:dyDescent="0.25">
      <c r="A736">
        <v>2014</v>
      </c>
      <c r="B736" t="s">
        <v>230</v>
      </c>
      <c r="C736" t="s">
        <v>45</v>
      </c>
      <c r="D736" t="s">
        <v>34</v>
      </c>
      <c r="E736" t="s">
        <v>3</v>
      </c>
      <c r="F736" t="s">
        <v>14</v>
      </c>
      <c r="G736" t="s">
        <v>12</v>
      </c>
      <c r="H736" t="s">
        <v>223</v>
      </c>
      <c r="I736">
        <v>6</v>
      </c>
      <c r="J736">
        <v>15032125.870000001</v>
      </c>
    </row>
    <row r="737" spans="1:10" x14ac:dyDescent="0.25">
      <c r="A737">
        <v>2014</v>
      </c>
      <c r="B737" t="s">
        <v>230</v>
      </c>
      <c r="C737" t="s">
        <v>45</v>
      </c>
      <c r="D737" t="s">
        <v>34</v>
      </c>
      <c r="E737" t="s">
        <v>3</v>
      </c>
      <c r="F737" t="s">
        <v>14</v>
      </c>
      <c r="G737" t="s">
        <v>12</v>
      </c>
      <c r="H737" t="s">
        <v>224</v>
      </c>
      <c r="I737">
        <v>9</v>
      </c>
      <c r="J737">
        <v>22937459.715</v>
      </c>
    </row>
    <row r="738" spans="1:10" x14ac:dyDescent="0.25">
      <c r="A738">
        <v>2014</v>
      </c>
      <c r="B738" t="s">
        <v>230</v>
      </c>
      <c r="C738" t="s">
        <v>45</v>
      </c>
      <c r="D738" t="s">
        <v>34</v>
      </c>
      <c r="E738" t="s">
        <v>3</v>
      </c>
      <c r="F738" t="s">
        <v>14</v>
      </c>
      <c r="G738" t="s">
        <v>6</v>
      </c>
      <c r="H738" t="s">
        <v>223</v>
      </c>
      <c r="I738">
        <v>3</v>
      </c>
      <c r="J738">
        <v>7189098.8700000001</v>
      </c>
    </row>
    <row r="739" spans="1:10" x14ac:dyDescent="0.25">
      <c r="A739">
        <v>2014</v>
      </c>
      <c r="B739" t="s">
        <v>230</v>
      </c>
      <c r="C739" t="s">
        <v>45</v>
      </c>
      <c r="D739" t="s">
        <v>34</v>
      </c>
      <c r="E739" t="s">
        <v>3</v>
      </c>
      <c r="F739" t="s">
        <v>14</v>
      </c>
      <c r="G739" t="s">
        <v>6</v>
      </c>
      <c r="H739" t="s">
        <v>224</v>
      </c>
      <c r="I739">
        <v>33</v>
      </c>
      <c r="J739">
        <v>85579403.53050001</v>
      </c>
    </row>
    <row r="740" spans="1:10" x14ac:dyDescent="0.25">
      <c r="A740">
        <v>2014</v>
      </c>
      <c r="B740" t="s">
        <v>230</v>
      </c>
      <c r="C740" t="s">
        <v>45</v>
      </c>
      <c r="D740" t="s">
        <v>34</v>
      </c>
      <c r="E740" t="s">
        <v>3</v>
      </c>
      <c r="F740" t="s">
        <v>14</v>
      </c>
      <c r="G740" t="s">
        <v>7</v>
      </c>
      <c r="H740" t="s">
        <v>223</v>
      </c>
      <c r="I740">
        <v>3</v>
      </c>
      <c r="J740">
        <v>6202443.5700000003</v>
      </c>
    </row>
    <row r="741" spans="1:10" x14ac:dyDescent="0.25">
      <c r="A741">
        <v>2014</v>
      </c>
      <c r="B741" t="s">
        <v>230</v>
      </c>
      <c r="C741" t="s">
        <v>45</v>
      </c>
      <c r="D741" t="s">
        <v>34</v>
      </c>
      <c r="E741" t="s">
        <v>10</v>
      </c>
      <c r="F741" t="s">
        <v>11</v>
      </c>
      <c r="G741" t="s">
        <v>5</v>
      </c>
      <c r="H741" t="s">
        <v>224</v>
      </c>
      <c r="I741">
        <v>1</v>
      </c>
      <c r="J741">
        <v>9790623</v>
      </c>
    </row>
    <row r="742" spans="1:10" x14ac:dyDescent="0.25">
      <c r="A742">
        <v>2014</v>
      </c>
      <c r="B742" t="s">
        <v>230</v>
      </c>
      <c r="C742" t="s">
        <v>45</v>
      </c>
      <c r="D742" t="s">
        <v>34</v>
      </c>
      <c r="E742" t="s">
        <v>10</v>
      </c>
      <c r="F742" t="s">
        <v>11</v>
      </c>
      <c r="G742" t="s">
        <v>9</v>
      </c>
      <c r="H742" t="s">
        <v>223</v>
      </c>
      <c r="I742">
        <v>408</v>
      </c>
      <c r="J742">
        <v>1461607623</v>
      </c>
    </row>
    <row r="743" spans="1:10" x14ac:dyDescent="0.25">
      <c r="A743">
        <v>2014</v>
      </c>
      <c r="B743" t="s">
        <v>230</v>
      </c>
      <c r="C743" t="s">
        <v>45</v>
      </c>
      <c r="D743" t="s">
        <v>34</v>
      </c>
      <c r="E743" t="s">
        <v>10</v>
      </c>
      <c r="F743" t="s">
        <v>11</v>
      </c>
      <c r="G743" t="s">
        <v>9</v>
      </c>
      <c r="H743" t="s">
        <v>224</v>
      </c>
      <c r="I743">
        <v>815</v>
      </c>
      <c r="J743">
        <v>2594634882</v>
      </c>
    </row>
    <row r="744" spans="1:10" x14ac:dyDescent="0.25">
      <c r="A744">
        <v>2014</v>
      </c>
      <c r="B744" t="s">
        <v>230</v>
      </c>
      <c r="C744" t="s">
        <v>45</v>
      </c>
      <c r="D744" t="s">
        <v>34</v>
      </c>
      <c r="E744" t="s">
        <v>10</v>
      </c>
      <c r="F744" t="s">
        <v>11</v>
      </c>
      <c r="G744" t="s">
        <v>12</v>
      </c>
      <c r="H744" t="s">
        <v>223</v>
      </c>
      <c r="I744">
        <v>53</v>
      </c>
      <c r="J744">
        <v>171432936</v>
      </c>
    </row>
    <row r="745" spans="1:10" x14ac:dyDescent="0.25">
      <c r="A745">
        <v>2014</v>
      </c>
      <c r="B745" t="s">
        <v>230</v>
      </c>
      <c r="C745" t="s">
        <v>45</v>
      </c>
      <c r="D745" t="s">
        <v>34</v>
      </c>
      <c r="E745" t="s">
        <v>10</v>
      </c>
      <c r="F745" t="s">
        <v>11</v>
      </c>
      <c r="G745" t="s">
        <v>12</v>
      </c>
      <c r="H745" t="s">
        <v>224</v>
      </c>
      <c r="I745">
        <v>44</v>
      </c>
      <c r="J745">
        <v>99533913</v>
      </c>
    </row>
    <row r="746" spans="1:10" x14ac:dyDescent="0.25">
      <c r="A746">
        <v>2014</v>
      </c>
      <c r="B746" t="s">
        <v>230</v>
      </c>
      <c r="C746" t="s">
        <v>45</v>
      </c>
      <c r="D746" t="s">
        <v>34</v>
      </c>
      <c r="E746" t="s">
        <v>10</v>
      </c>
      <c r="F746" t="s">
        <v>11</v>
      </c>
      <c r="G746" t="s">
        <v>6</v>
      </c>
      <c r="H746" t="s">
        <v>223</v>
      </c>
      <c r="I746">
        <v>71</v>
      </c>
      <c r="J746">
        <v>152721276</v>
      </c>
    </row>
    <row r="747" spans="1:10" x14ac:dyDescent="0.25">
      <c r="A747">
        <v>2014</v>
      </c>
      <c r="B747" t="s">
        <v>230</v>
      </c>
      <c r="C747" t="s">
        <v>45</v>
      </c>
      <c r="D747" t="s">
        <v>34</v>
      </c>
      <c r="E747" t="s">
        <v>10</v>
      </c>
      <c r="F747" t="s">
        <v>11</v>
      </c>
      <c r="G747" t="s">
        <v>6</v>
      </c>
      <c r="H747" t="s">
        <v>224</v>
      </c>
      <c r="I747">
        <v>118</v>
      </c>
      <c r="J747">
        <v>217116249</v>
      </c>
    </row>
    <row r="748" spans="1:10" x14ac:dyDescent="0.25">
      <c r="A748">
        <v>2014</v>
      </c>
      <c r="B748" t="s">
        <v>230</v>
      </c>
      <c r="C748" t="s">
        <v>45</v>
      </c>
      <c r="D748" t="s">
        <v>34</v>
      </c>
      <c r="E748" t="s">
        <v>10</v>
      </c>
      <c r="F748" t="s">
        <v>11</v>
      </c>
      <c r="G748" t="s">
        <v>7</v>
      </c>
      <c r="H748" t="s">
        <v>223</v>
      </c>
      <c r="I748">
        <v>10</v>
      </c>
      <c r="J748">
        <v>16257900</v>
      </c>
    </row>
    <row r="749" spans="1:10" x14ac:dyDescent="0.25">
      <c r="A749">
        <v>2014</v>
      </c>
      <c r="B749" t="s">
        <v>230</v>
      </c>
      <c r="C749" t="s">
        <v>45</v>
      </c>
      <c r="D749" t="s">
        <v>34</v>
      </c>
      <c r="E749" t="s">
        <v>10</v>
      </c>
      <c r="F749" t="s">
        <v>11</v>
      </c>
      <c r="G749" t="s">
        <v>7</v>
      </c>
      <c r="H749" t="s">
        <v>224</v>
      </c>
      <c r="I749">
        <v>3</v>
      </c>
      <c r="J749">
        <v>3324042</v>
      </c>
    </row>
    <row r="750" spans="1:10" x14ac:dyDescent="0.25">
      <c r="A750">
        <v>2014</v>
      </c>
      <c r="B750" t="s">
        <v>230</v>
      </c>
      <c r="C750" t="s">
        <v>45</v>
      </c>
      <c r="D750" t="s">
        <v>34</v>
      </c>
      <c r="E750" t="s">
        <v>10</v>
      </c>
      <c r="F750" t="s">
        <v>220</v>
      </c>
      <c r="G750" t="s">
        <v>5</v>
      </c>
      <c r="H750" t="s">
        <v>224</v>
      </c>
      <c r="I750">
        <v>2</v>
      </c>
      <c r="J750">
        <v>16722897.1875</v>
      </c>
    </row>
    <row r="751" spans="1:10" x14ac:dyDescent="0.25">
      <c r="A751">
        <v>2014</v>
      </c>
      <c r="B751" t="s">
        <v>230</v>
      </c>
      <c r="C751" t="s">
        <v>45</v>
      </c>
      <c r="D751" t="s">
        <v>34</v>
      </c>
      <c r="E751" t="s">
        <v>10</v>
      </c>
      <c r="F751" t="s">
        <v>220</v>
      </c>
      <c r="G751" t="s">
        <v>9</v>
      </c>
      <c r="H751" t="s">
        <v>223</v>
      </c>
      <c r="I751">
        <v>14</v>
      </c>
      <c r="J751">
        <v>85870639.086134881</v>
      </c>
    </row>
    <row r="752" spans="1:10" x14ac:dyDescent="0.25">
      <c r="A752">
        <v>2014</v>
      </c>
      <c r="B752" t="s">
        <v>230</v>
      </c>
      <c r="C752" t="s">
        <v>45</v>
      </c>
      <c r="D752" t="s">
        <v>34</v>
      </c>
      <c r="E752" t="s">
        <v>10</v>
      </c>
      <c r="F752" t="s">
        <v>220</v>
      </c>
      <c r="G752" t="s">
        <v>9</v>
      </c>
      <c r="H752" t="s">
        <v>224</v>
      </c>
      <c r="I752">
        <v>12</v>
      </c>
      <c r="J752">
        <v>72620932.040412188</v>
      </c>
    </row>
    <row r="753" spans="1:10" x14ac:dyDescent="0.25">
      <c r="A753">
        <v>2014</v>
      </c>
      <c r="B753" t="s">
        <v>230</v>
      </c>
      <c r="C753" t="s">
        <v>45</v>
      </c>
      <c r="D753" t="s">
        <v>34</v>
      </c>
      <c r="E753" t="s">
        <v>10</v>
      </c>
      <c r="F753" t="s">
        <v>220</v>
      </c>
      <c r="G753" t="s">
        <v>12</v>
      </c>
      <c r="H753" t="s">
        <v>223</v>
      </c>
      <c r="I753">
        <v>1</v>
      </c>
      <c r="J753">
        <v>2356220.4196153842</v>
      </c>
    </row>
    <row r="754" spans="1:10" x14ac:dyDescent="0.25">
      <c r="A754">
        <v>2014</v>
      </c>
      <c r="B754" t="s">
        <v>230</v>
      </c>
      <c r="C754" t="s">
        <v>45</v>
      </c>
      <c r="D754" t="s">
        <v>34</v>
      </c>
      <c r="E754" t="s">
        <v>10</v>
      </c>
      <c r="F754" t="s">
        <v>220</v>
      </c>
      <c r="G754" t="s">
        <v>12</v>
      </c>
      <c r="H754" t="s">
        <v>224</v>
      </c>
      <c r="I754">
        <v>1</v>
      </c>
      <c r="J754">
        <v>2264340.2462195125</v>
      </c>
    </row>
    <row r="755" spans="1:10" x14ac:dyDescent="0.25">
      <c r="A755">
        <v>2014</v>
      </c>
      <c r="B755" t="s">
        <v>230</v>
      </c>
      <c r="C755" t="s">
        <v>45</v>
      </c>
      <c r="D755" t="s">
        <v>34</v>
      </c>
      <c r="E755" t="s">
        <v>10</v>
      </c>
      <c r="F755" t="s">
        <v>220</v>
      </c>
      <c r="G755" t="s">
        <v>6</v>
      </c>
      <c r="H755" t="s">
        <v>223</v>
      </c>
      <c r="I755">
        <v>10</v>
      </c>
      <c r="J755">
        <v>21281467.733839951</v>
      </c>
    </row>
    <row r="756" spans="1:10" x14ac:dyDescent="0.25">
      <c r="A756">
        <v>2014</v>
      </c>
      <c r="B756" t="s">
        <v>230</v>
      </c>
      <c r="C756" t="s">
        <v>45</v>
      </c>
      <c r="D756" t="s">
        <v>34</v>
      </c>
      <c r="E756" t="s">
        <v>10</v>
      </c>
      <c r="F756" t="s">
        <v>220</v>
      </c>
      <c r="G756" t="s">
        <v>6</v>
      </c>
      <c r="H756" t="s">
        <v>224</v>
      </c>
      <c r="I756">
        <v>16</v>
      </c>
      <c r="J756">
        <v>36830245.449353762</v>
      </c>
    </row>
    <row r="757" spans="1:10" x14ac:dyDescent="0.25">
      <c r="A757">
        <v>2014</v>
      </c>
      <c r="B757" t="s">
        <v>230</v>
      </c>
      <c r="C757" t="s">
        <v>45</v>
      </c>
      <c r="D757" t="s">
        <v>34</v>
      </c>
      <c r="E757" t="s">
        <v>10</v>
      </c>
      <c r="F757" t="s">
        <v>220</v>
      </c>
      <c r="G757" t="s">
        <v>7</v>
      </c>
      <c r="H757" t="s">
        <v>223</v>
      </c>
      <c r="I757">
        <v>2</v>
      </c>
      <c r="J757">
        <v>4111307.3730000001</v>
      </c>
    </row>
    <row r="758" spans="1:10" x14ac:dyDescent="0.25">
      <c r="A758">
        <v>2014</v>
      </c>
      <c r="B758" t="s">
        <v>230</v>
      </c>
      <c r="C758" t="s">
        <v>45</v>
      </c>
      <c r="D758" t="s">
        <v>34</v>
      </c>
      <c r="E758" t="s">
        <v>10</v>
      </c>
      <c r="F758" t="s">
        <v>220</v>
      </c>
      <c r="G758" t="s">
        <v>7</v>
      </c>
      <c r="H758" t="s">
        <v>224</v>
      </c>
      <c r="I758">
        <v>3</v>
      </c>
      <c r="J758">
        <v>4928224.03125</v>
      </c>
    </row>
    <row r="759" spans="1:10" x14ac:dyDescent="0.25">
      <c r="A759">
        <v>2014</v>
      </c>
      <c r="B759" t="s">
        <v>230</v>
      </c>
      <c r="C759" t="s">
        <v>45</v>
      </c>
      <c r="D759" t="s">
        <v>35</v>
      </c>
      <c r="E759" t="s">
        <v>3</v>
      </c>
      <c r="F759" t="s">
        <v>4</v>
      </c>
      <c r="G759" t="s">
        <v>5</v>
      </c>
      <c r="H759" t="s">
        <v>223</v>
      </c>
      <c r="I759">
        <v>18</v>
      </c>
      <c r="J759">
        <v>169201355.76823002</v>
      </c>
    </row>
    <row r="760" spans="1:10" x14ac:dyDescent="0.25">
      <c r="A760">
        <v>2014</v>
      </c>
      <c r="B760" t="s">
        <v>230</v>
      </c>
      <c r="C760" t="s">
        <v>45</v>
      </c>
      <c r="D760" t="s">
        <v>35</v>
      </c>
      <c r="E760" t="s">
        <v>3</v>
      </c>
      <c r="F760" t="s">
        <v>4</v>
      </c>
      <c r="G760" t="s">
        <v>5</v>
      </c>
      <c r="H760" t="s">
        <v>224</v>
      </c>
      <c r="I760">
        <v>17</v>
      </c>
      <c r="J760">
        <v>125046564.81666666</v>
      </c>
    </row>
    <row r="761" spans="1:10" x14ac:dyDescent="0.25">
      <c r="A761">
        <v>2014</v>
      </c>
      <c r="B761" t="s">
        <v>230</v>
      </c>
      <c r="C761" t="s">
        <v>45</v>
      </c>
      <c r="D761" t="s">
        <v>35</v>
      </c>
      <c r="E761" t="s">
        <v>3</v>
      </c>
      <c r="F761" t="s">
        <v>4</v>
      </c>
      <c r="G761" t="s">
        <v>9</v>
      </c>
      <c r="H761" t="s">
        <v>223</v>
      </c>
      <c r="I761">
        <v>1</v>
      </c>
      <c r="J761">
        <v>7237302.4638021421</v>
      </c>
    </row>
    <row r="762" spans="1:10" x14ac:dyDescent="0.25">
      <c r="A762">
        <v>2014</v>
      </c>
      <c r="B762" t="s">
        <v>230</v>
      </c>
      <c r="C762" t="s">
        <v>45</v>
      </c>
      <c r="D762" t="s">
        <v>35</v>
      </c>
      <c r="E762" t="s">
        <v>3</v>
      </c>
      <c r="F762" t="s">
        <v>4</v>
      </c>
      <c r="G762" t="s">
        <v>12</v>
      </c>
      <c r="H762" t="s">
        <v>224</v>
      </c>
      <c r="I762">
        <v>1</v>
      </c>
      <c r="J762">
        <v>2779403.16</v>
      </c>
    </row>
    <row r="763" spans="1:10" x14ac:dyDescent="0.25">
      <c r="A763">
        <v>2014</v>
      </c>
      <c r="B763" t="s">
        <v>230</v>
      </c>
      <c r="C763" t="s">
        <v>45</v>
      </c>
      <c r="D763" t="s">
        <v>35</v>
      </c>
      <c r="E763" t="s">
        <v>3</v>
      </c>
      <c r="F763" t="s">
        <v>4</v>
      </c>
      <c r="G763" t="s">
        <v>6</v>
      </c>
      <c r="H763" t="s">
        <v>223</v>
      </c>
      <c r="I763">
        <v>1</v>
      </c>
      <c r="J763">
        <v>2221772.3229310336</v>
      </c>
    </row>
    <row r="764" spans="1:10" x14ac:dyDescent="0.25">
      <c r="A764">
        <v>2014</v>
      </c>
      <c r="B764" t="s">
        <v>230</v>
      </c>
      <c r="C764" t="s">
        <v>45</v>
      </c>
      <c r="D764" t="s">
        <v>35</v>
      </c>
      <c r="E764" t="s">
        <v>3</v>
      </c>
      <c r="F764" t="s">
        <v>4</v>
      </c>
      <c r="G764" t="s">
        <v>6</v>
      </c>
      <c r="H764" t="s">
        <v>224</v>
      </c>
      <c r="I764">
        <v>1</v>
      </c>
      <c r="J764">
        <v>2699860.77</v>
      </c>
    </row>
    <row r="765" spans="1:10" x14ac:dyDescent="0.25">
      <c r="A765">
        <v>2014</v>
      </c>
      <c r="B765" t="s">
        <v>230</v>
      </c>
      <c r="C765" t="s">
        <v>45</v>
      </c>
      <c r="D765" t="s">
        <v>35</v>
      </c>
      <c r="E765" t="s">
        <v>3</v>
      </c>
      <c r="F765" t="s">
        <v>8</v>
      </c>
      <c r="G765" t="s">
        <v>9</v>
      </c>
      <c r="H765" t="s">
        <v>223</v>
      </c>
      <c r="I765">
        <v>12</v>
      </c>
      <c r="J765">
        <v>86847629.565625697</v>
      </c>
    </row>
    <row r="766" spans="1:10" x14ac:dyDescent="0.25">
      <c r="A766">
        <v>2014</v>
      </c>
      <c r="B766" t="s">
        <v>230</v>
      </c>
      <c r="C766" t="s">
        <v>45</v>
      </c>
      <c r="D766" t="s">
        <v>35</v>
      </c>
      <c r="E766" t="s">
        <v>3</v>
      </c>
      <c r="F766" t="s">
        <v>8</v>
      </c>
      <c r="G766" t="s">
        <v>9</v>
      </c>
      <c r="H766" t="s">
        <v>224</v>
      </c>
      <c r="I766">
        <v>23</v>
      </c>
      <c r="J766">
        <v>158695695.78530639</v>
      </c>
    </row>
    <row r="767" spans="1:10" x14ac:dyDescent="0.25">
      <c r="A767">
        <v>2014</v>
      </c>
      <c r="B767" t="s">
        <v>230</v>
      </c>
      <c r="C767" t="s">
        <v>45</v>
      </c>
      <c r="D767" t="s">
        <v>35</v>
      </c>
      <c r="E767" t="s">
        <v>3</v>
      </c>
      <c r="F767" t="s">
        <v>8</v>
      </c>
      <c r="G767" t="s">
        <v>12</v>
      </c>
      <c r="H767" t="s">
        <v>223</v>
      </c>
      <c r="I767">
        <v>3</v>
      </c>
      <c r="J767">
        <v>8291055.6899999995</v>
      </c>
    </row>
    <row r="768" spans="1:10" x14ac:dyDescent="0.25">
      <c r="A768">
        <v>2014</v>
      </c>
      <c r="B768" t="s">
        <v>230</v>
      </c>
      <c r="C768" t="s">
        <v>45</v>
      </c>
      <c r="D768" t="s">
        <v>35</v>
      </c>
      <c r="E768" t="s">
        <v>3</v>
      </c>
      <c r="F768" t="s">
        <v>8</v>
      </c>
      <c r="G768" t="s">
        <v>12</v>
      </c>
      <c r="H768" t="s">
        <v>224</v>
      </c>
      <c r="I768">
        <v>4</v>
      </c>
      <c r="J768">
        <v>11117612.640000001</v>
      </c>
    </row>
    <row r="769" spans="1:10" x14ac:dyDescent="0.25">
      <c r="A769">
        <v>2014</v>
      </c>
      <c r="B769" t="s">
        <v>230</v>
      </c>
      <c r="C769" t="s">
        <v>45</v>
      </c>
      <c r="D769" t="s">
        <v>35</v>
      </c>
      <c r="E769" t="s">
        <v>3</v>
      </c>
      <c r="F769" t="s">
        <v>8</v>
      </c>
      <c r="G769" t="s">
        <v>6</v>
      </c>
      <c r="H769" t="s">
        <v>223</v>
      </c>
      <c r="I769">
        <v>29</v>
      </c>
      <c r="J769">
        <v>64431397.36499998</v>
      </c>
    </row>
    <row r="770" spans="1:10" x14ac:dyDescent="0.25">
      <c r="A770">
        <v>2014</v>
      </c>
      <c r="B770" t="s">
        <v>230</v>
      </c>
      <c r="C770" t="s">
        <v>45</v>
      </c>
      <c r="D770" t="s">
        <v>35</v>
      </c>
      <c r="E770" t="s">
        <v>3</v>
      </c>
      <c r="F770" t="s">
        <v>8</v>
      </c>
      <c r="G770" t="s">
        <v>6</v>
      </c>
      <c r="H770" t="s">
        <v>224</v>
      </c>
      <c r="I770">
        <v>12</v>
      </c>
      <c r="J770">
        <v>32398329.239999998</v>
      </c>
    </row>
    <row r="771" spans="1:10" x14ac:dyDescent="0.25">
      <c r="A771">
        <v>2014</v>
      </c>
      <c r="B771" t="s">
        <v>230</v>
      </c>
      <c r="C771" t="s">
        <v>45</v>
      </c>
      <c r="D771" t="s">
        <v>35</v>
      </c>
      <c r="E771" t="s">
        <v>10</v>
      </c>
      <c r="F771" t="s">
        <v>11</v>
      </c>
      <c r="G771" t="s">
        <v>9</v>
      </c>
      <c r="H771" t="s">
        <v>223</v>
      </c>
      <c r="I771">
        <v>68</v>
      </c>
      <c r="J771">
        <v>374972373</v>
      </c>
    </row>
    <row r="772" spans="1:10" x14ac:dyDescent="0.25">
      <c r="A772">
        <v>2014</v>
      </c>
      <c r="B772" t="s">
        <v>230</v>
      </c>
      <c r="C772" t="s">
        <v>45</v>
      </c>
      <c r="D772" t="s">
        <v>35</v>
      </c>
      <c r="E772" t="s">
        <v>10</v>
      </c>
      <c r="F772" t="s">
        <v>11</v>
      </c>
      <c r="G772" t="s">
        <v>9</v>
      </c>
      <c r="H772" t="s">
        <v>224</v>
      </c>
      <c r="I772">
        <v>46</v>
      </c>
      <c r="J772">
        <v>256727814</v>
      </c>
    </row>
    <row r="773" spans="1:10" x14ac:dyDescent="0.25">
      <c r="A773">
        <v>2014</v>
      </c>
      <c r="B773" t="s">
        <v>230</v>
      </c>
      <c r="C773" t="s">
        <v>45</v>
      </c>
      <c r="D773" t="s">
        <v>35</v>
      </c>
      <c r="E773" t="s">
        <v>10</v>
      </c>
      <c r="F773" t="s">
        <v>11</v>
      </c>
      <c r="G773" t="s">
        <v>12</v>
      </c>
      <c r="H773" t="s">
        <v>223</v>
      </c>
      <c r="I773">
        <v>1</v>
      </c>
      <c r="J773">
        <v>2550000</v>
      </c>
    </row>
    <row r="774" spans="1:10" x14ac:dyDescent="0.25">
      <c r="A774">
        <v>2014</v>
      </c>
      <c r="B774" t="s">
        <v>230</v>
      </c>
      <c r="C774" t="s">
        <v>45</v>
      </c>
      <c r="D774" t="s">
        <v>35</v>
      </c>
      <c r="E774" t="s">
        <v>10</v>
      </c>
      <c r="F774" t="s">
        <v>11</v>
      </c>
      <c r="G774" t="s">
        <v>12</v>
      </c>
      <c r="H774" t="s">
        <v>224</v>
      </c>
      <c r="I774">
        <v>4</v>
      </c>
      <c r="J774">
        <v>11416665</v>
      </c>
    </row>
    <row r="775" spans="1:10" x14ac:dyDescent="0.25">
      <c r="A775">
        <v>2014</v>
      </c>
      <c r="B775" t="s">
        <v>230</v>
      </c>
      <c r="C775" t="s">
        <v>45</v>
      </c>
      <c r="D775" t="s">
        <v>35</v>
      </c>
      <c r="E775" t="s">
        <v>10</v>
      </c>
      <c r="F775" t="s">
        <v>11</v>
      </c>
      <c r="G775" t="s">
        <v>6</v>
      </c>
      <c r="H775" t="s">
        <v>223</v>
      </c>
      <c r="I775">
        <v>3</v>
      </c>
      <c r="J775">
        <v>9870000</v>
      </c>
    </row>
    <row r="776" spans="1:10" x14ac:dyDescent="0.25">
      <c r="A776">
        <v>2014</v>
      </c>
      <c r="B776" t="s">
        <v>230</v>
      </c>
      <c r="C776" t="s">
        <v>45</v>
      </c>
      <c r="D776" t="s">
        <v>35</v>
      </c>
      <c r="E776" t="s">
        <v>10</v>
      </c>
      <c r="F776" t="s">
        <v>11</v>
      </c>
      <c r="G776" t="s">
        <v>6</v>
      </c>
      <c r="H776" t="s">
        <v>224</v>
      </c>
      <c r="I776">
        <v>5</v>
      </c>
      <c r="J776">
        <v>13714833</v>
      </c>
    </row>
    <row r="777" spans="1:10" x14ac:dyDescent="0.25">
      <c r="A777">
        <v>2014</v>
      </c>
      <c r="B777" t="s">
        <v>230</v>
      </c>
      <c r="C777" t="s">
        <v>45</v>
      </c>
      <c r="D777" t="s">
        <v>36</v>
      </c>
      <c r="E777" t="s">
        <v>3</v>
      </c>
      <c r="F777" t="s">
        <v>4</v>
      </c>
      <c r="G777" t="s">
        <v>5</v>
      </c>
      <c r="H777" t="s">
        <v>223</v>
      </c>
      <c r="I777">
        <v>57</v>
      </c>
      <c r="J777">
        <v>1011341903.4975154</v>
      </c>
    </row>
    <row r="778" spans="1:10" x14ac:dyDescent="0.25">
      <c r="A778">
        <v>2014</v>
      </c>
      <c r="B778" t="s">
        <v>230</v>
      </c>
      <c r="C778" t="s">
        <v>45</v>
      </c>
      <c r="D778" t="s">
        <v>36</v>
      </c>
      <c r="E778" t="s">
        <v>3</v>
      </c>
      <c r="F778" t="s">
        <v>4</v>
      </c>
      <c r="G778" t="s">
        <v>5</v>
      </c>
      <c r="H778" t="s">
        <v>224</v>
      </c>
      <c r="I778">
        <v>36</v>
      </c>
      <c r="J778">
        <v>626965528.26812005</v>
      </c>
    </row>
    <row r="779" spans="1:10" x14ac:dyDescent="0.25">
      <c r="A779">
        <v>2014</v>
      </c>
      <c r="B779" t="s">
        <v>230</v>
      </c>
      <c r="C779" t="s">
        <v>45</v>
      </c>
      <c r="D779" t="s">
        <v>36</v>
      </c>
      <c r="E779" t="s">
        <v>3</v>
      </c>
      <c r="F779" t="s">
        <v>4</v>
      </c>
      <c r="G779" t="s">
        <v>9</v>
      </c>
      <c r="H779" t="s">
        <v>223</v>
      </c>
      <c r="I779">
        <v>911</v>
      </c>
      <c r="J779">
        <v>9630324661.219101</v>
      </c>
    </row>
    <row r="780" spans="1:10" x14ac:dyDescent="0.25">
      <c r="A780">
        <v>2014</v>
      </c>
      <c r="B780" t="s">
        <v>230</v>
      </c>
      <c r="C780" t="s">
        <v>45</v>
      </c>
      <c r="D780" t="s">
        <v>36</v>
      </c>
      <c r="E780" t="s">
        <v>3</v>
      </c>
      <c r="F780" t="s">
        <v>4</v>
      </c>
      <c r="G780" t="s">
        <v>9</v>
      </c>
      <c r="H780" t="s">
        <v>224</v>
      </c>
      <c r="I780">
        <v>720</v>
      </c>
      <c r="J780">
        <v>6210678890.2440052</v>
      </c>
    </row>
    <row r="781" spans="1:10" x14ac:dyDescent="0.25">
      <c r="A781">
        <v>2014</v>
      </c>
      <c r="B781" t="s">
        <v>230</v>
      </c>
      <c r="C781" t="s">
        <v>45</v>
      </c>
      <c r="D781" t="s">
        <v>36</v>
      </c>
      <c r="E781" t="s">
        <v>3</v>
      </c>
      <c r="F781" t="s">
        <v>4</v>
      </c>
      <c r="G781" t="s">
        <v>12</v>
      </c>
      <c r="H781" t="s">
        <v>223</v>
      </c>
      <c r="I781">
        <v>266</v>
      </c>
      <c r="J781">
        <v>1154188214.5898826</v>
      </c>
    </row>
    <row r="782" spans="1:10" x14ac:dyDescent="0.25">
      <c r="A782">
        <v>2014</v>
      </c>
      <c r="B782" t="s">
        <v>230</v>
      </c>
      <c r="C782" t="s">
        <v>45</v>
      </c>
      <c r="D782" t="s">
        <v>36</v>
      </c>
      <c r="E782" t="s">
        <v>3</v>
      </c>
      <c r="F782" t="s">
        <v>4</v>
      </c>
      <c r="G782" t="s">
        <v>12</v>
      </c>
      <c r="H782" t="s">
        <v>224</v>
      </c>
      <c r="I782">
        <v>264</v>
      </c>
      <c r="J782">
        <v>1125287964.6499765</v>
      </c>
    </row>
    <row r="783" spans="1:10" x14ac:dyDescent="0.25">
      <c r="A783">
        <v>2014</v>
      </c>
      <c r="B783" t="s">
        <v>230</v>
      </c>
      <c r="C783" t="s">
        <v>45</v>
      </c>
      <c r="D783" t="s">
        <v>36</v>
      </c>
      <c r="E783" t="s">
        <v>3</v>
      </c>
      <c r="F783" t="s">
        <v>4</v>
      </c>
      <c r="G783" t="s">
        <v>6</v>
      </c>
      <c r="H783" t="s">
        <v>223</v>
      </c>
      <c r="I783">
        <v>385</v>
      </c>
      <c r="J783">
        <v>1063166890.9896022</v>
      </c>
    </row>
    <row r="784" spans="1:10" x14ac:dyDescent="0.25">
      <c r="A784">
        <v>2014</v>
      </c>
      <c r="B784" t="s">
        <v>230</v>
      </c>
      <c r="C784" t="s">
        <v>45</v>
      </c>
      <c r="D784" t="s">
        <v>36</v>
      </c>
      <c r="E784" t="s">
        <v>3</v>
      </c>
      <c r="F784" t="s">
        <v>4</v>
      </c>
      <c r="G784" t="s">
        <v>6</v>
      </c>
      <c r="H784" t="s">
        <v>224</v>
      </c>
      <c r="I784">
        <v>758</v>
      </c>
      <c r="J784">
        <v>2124346649.7404456</v>
      </c>
    </row>
    <row r="785" spans="1:10" x14ac:dyDescent="0.25">
      <c r="A785">
        <v>2014</v>
      </c>
      <c r="B785" t="s">
        <v>230</v>
      </c>
      <c r="C785" t="s">
        <v>45</v>
      </c>
      <c r="D785" t="s">
        <v>36</v>
      </c>
      <c r="E785" t="s">
        <v>3</v>
      </c>
      <c r="F785" t="s">
        <v>4</v>
      </c>
      <c r="G785" t="s">
        <v>7</v>
      </c>
      <c r="H785" t="s">
        <v>223</v>
      </c>
      <c r="I785">
        <v>263</v>
      </c>
      <c r="J785">
        <v>608657208.72950411</v>
      </c>
    </row>
    <row r="786" spans="1:10" x14ac:dyDescent="0.25">
      <c r="A786">
        <v>2014</v>
      </c>
      <c r="B786" t="s">
        <v>230</v>
      </c>
      <c r="C786" t="s">
        <v>45</v>
      </c>
      <c r="D786" t="s">
        <v>36</v>
      </c>
      <c r="E786" t="s">
        <v>3</v>
      </c>
      <c r="F786" t="s">
        <v>4</v>
      </c>
      <c r="G786" t="s">
        <v>7</v>
      </c>
      <c r="H786" t="s">
        <v>224</v>
      </c>
      <c r="I786">
        <v>101</v>
      </c>
      <c r="J786">
        <v>229069246.46376282</v>
      </c>
    </row>
    <row r="787" spans="1:10" x14ac:dyDescent="0.25">
      <c r="A787">
        <v>2014</v>
      </c>
      <c r="B787" t="s">
        <v>230</v>
      </c>
      <c r="C787" t="s">
        <v>45</v>
      </c>
      <c r="D787" t="s">
        <v>36</v>
      </c>
      <c r="E787" t="s">
        <v>10</v>
      </c>
      <c r="F787" t="s">
        <v>11</v>
      </c>
      <c r="G787" t="s">
        <v>9</v>
      </c>
      <c r="H787" t="s">
        <v>223</v>
      </c>
      <c r="I787">
        <v>21</v>
      </c>
      <c r="J787">
        <v>92203995</v>
      </c>
    </row>
    <row r="788" spans="1:10" x14ac:dyDescent="0.25">
      <c r="A788">
        <v>2014</v>
      </c>
      <c r="B788" t="s">
        <v>230</v>
      </c>
      <c r="C788" t="s">
        <v>45</v>
      </c>
      <c r="D788" t="s">
        <v>36</v>
      </c>
      <c r="E788" t="s">
        <v>10</v>
      </c>
      <c r="F788" t="s">
        <v>11</v>
      </c>
      <c r="G788" t="s">
        <v>9</v>
      </c>
      <c r="H788" t="s">
        <v>224</v>
      </c>
      <c r="I788">
        <v>28</v>
      </c>
      <c r="J788">
        <v>132903027</v>
      </c>
    </row>
    <row r="789" spans="1:10" x14ac:dyDescent="0.25">
      <c r="A789">
        <v>2014</v>
      </c>
      <c r="B789" t="s">
        <v>230</v>
      </c>
      <c r="C789" t="s">
        <v>45</v>
      </c>
      <c r="D789" t="s">
        <v>36</v>
      </c>
      <c r="E789" t="s">
        <v>10</v>
      </c>
      <c r="F789" t="s">
        <v>11</v>
      </c>
      <c r="G789" t="s">
        <v>6</v>
      </c>
      <c r="H789" t="s">
        <v>224</v>
      </c>
      <c r="I789">
        <v>10</v>
      </c>
      <c r="J789">
        <v>19776900</v>
      </c>
    </row>
    <row r="790" spans="1:10" x14ac:dyDescent="0.25">
      <c r="A790">
        <v>2014</v>
      </c>
      <c r="B790" t="s">
        <v>230</v>
      </c>
      <c r="C790" t="s">
        <v>45</v>
      </c>
      <c r="D790" t="s">
        <v>36</v>
      </c>
      <c r="E790" t="s">
        <v>10</v>
      </c>
      <c r="F790" t="s">
        <v>220</v>
      </c>
      <c r="G790" t="s">
        <v>9</v>
      </c>
      <c r="H790" t="s">
        <v>223</v>
      </c>
      <c r="I790">
        <v>5</v>
      </c>
      <c r="J790">
        <v>40474462.026194513</v>
      </c>
    </row>
    <row r="791" spans="1:10" x14ac:dyDescent="0.25">
      <c r="A791">
        <v>2014</v>
      </c>
      <c r="B791" t="s">
        <v>230</v>
      </c>
      <c r="C791" t="s">
        <v>45</v>
      </c>
      <c r="D791" t="s">
        <v>36</v>
      </c>
      <c r="E791" t="s">
        <v>10</v>
      </c>
      <c r="F791" t="s">
        <v>220</v>
      </c>
      <c r="G791" t="s">
        <v>9</v>
      </c>
      <c r="H791" t="s">
        <v>224</v>
      </c>
      <c r="I791">
        <v>7</v>
      </c>
      <c r="J791">
        <v>52563583.68200507</v>
      </c>
    </row>
    <row r="792" spans="1:10" x14ac:dyDescent="0.25">
      <c r="A792">
        <v>2014</v>
      </c>
      <c r="B792" t="s">
        <v>230</v>
      </c>
      <c r="C792" t="s">
        <v>45</v>
      </c>
      <c r="D792" t="s">
        <v>36</v>
      </c>
      <c r="E792" t="s">
        <v>10</v>
      </c>
      <c r="F792" t="s">
        <v>220</v>
      </c>
      <c r="G792" t="s">
        <v>12</v>
      </c>
      <c r="H792" t="s">
        <v>224</v>
      </c>
      <c r="I792">
        <v>1</v>
      </c>
      <c r="J792">
        <v>4262454.4115529414</v>
      </c>
    </row>
    <row r="793" spans="1:10" x14ac:dyDescent="0.25">
      <c r="A793">
        <v>2014</v>
      </c>
      <c r="B793" t="s">
        <v>230</v>
      </c>
      <c r="C793" t="s">
        <v>45</v>
      </c>
      <c r="D793" t="s">
        <v>36</v>
      </c>
      <c r="E793" t="s">
        <v>10</v>
      </c>
      <c r="F793" t="s">
        <v>220</v>
      </c>
      <c r="G793" t="s">
        <v>6</v>
      </c>
      <c r="H793" t="s">
        <v>224</v>
      </c>
      <c r="I793">
        <v>6</v>
      </c>
      <c r="J793">
        <v>16815408.836995609</v>
      </c>
    </row>
    <row r="794" spans="1:10" x14ac:dyDescent="0.25">
      <c r="A794">
        <v>2014</v>
      </c>
      <c r="B794" t="s">
        <v>230</v>
      </c>
      <c r="C794" t="s">
        <v>45</v>
      </c>
      <c r="D794" t="s">
        <v>36</v>
      </c>
      <c r="E794" t="s">
        <v>10</v>
      </c>
      <c r="F794" t="s">
        <v>220</v>
      </c>
      <c r="G794" t="s">
        <v>7</v>
      </c>
      <c r="H794" t="s">
        <v>223</v>
      </c>
      <c r="I794">
        <v>8</v>
      </c>
      <c r="J794">
        <v>18514287.718007728</v>
      </c>
    </row>
    <row r="795" spans="1:10" x14ac:dyDescent="0.25">
      <c r="A795">
        <v>2014</v>
      </c>
      <c r="B795" t="s">
        <v>230</v>
      </c>
      <c r="C795" t="s">
        <v>45</v>
      </c>
      <c r="D795" t="s">
        <v>36</v>
      </c>
      <c r="E795" t="s">
        <v>10</v>
      </c>
      <c r="F795" t="s">
        <v>220</v>
      </c>
      <c r="G795" t="s">
        <v>7</v>
      </c>
      <c r="H795" t="s">
        <v>224</v>
      </c>
      <c r="I795">
        <v>17</v>
      </c>
      <c r="J795">
        <v>38556209.800831363</v>
      </c>
    </row>
    <row r="796" spans="1:10" x14ac:dyDescent="0.25">
      <c r="A796">
        <v>2014</v>
      </c>
      <c r="B796" t="s">
        <v>230</v>
      </c>
      <c r="C796" t="s">
        <v>45</v>
      </c>
      <c r="D796" t="s">
        <v>37</v>
      </c>
      <c r="E796" t="s">
        <v>3</v>
      </c>
      <c r="F796" t="s">
        <v>4</v>
      </c>
      <c r="G796" t="s">
        <v>5</v>
      </c>
      <c r="H796" t="s">
        <v>223</v>
      </c>
      <c r="I796">
        <v>43</v>
      </c>
      <c r="J796">
        <v>522114526.87387705</v>
      </c>
    </row>
    <row r="797" spans="1:10" x14ac:dyDescent="0.25">
      <c r="A797">
        <v>2014</v>
      </c>
      <c r="B797" t="s">
        <v>230</v>
      </c>
      <c r="C797" t="s">
        <v>45</v>
      </c>
      <c r="D797" t="s">
        <v>37</v>
      </c>
      <c r="E797" t="s">
        <v>3</v>
      </c>
      <c r="F797" t="s">
        <v>4</v>
      </c>
      <c r="G797" t="s">
        <v>5</v>
      </c>
      <c r="H797" t="s">
        <v>224</v>
      </c>
      <c r="I797">
        <v>9</v>
      </c>
      <c r="J797">
        <v>120614160.59999999</v>
      </c>
    </row>
    <row r="798" spans="1:10" x14ac:dyDescent="0.25">
      <c r="A798">
        <v>2014</v>
      </c>
      <c r="B798" t="s">
        <v>230</v>
      </c>
      <c r="C798" t="s">
        <v>45</v>
      </c>
      <c r="D798" t="s">
        <v>37</v>
      </c>
      <c r="E798" t="s">
        <v>3</v>
      </c>
      <c r="F798" t="s">
        <v>4</v>
      </c>
      <c r="G798" t="s">
        <v>9</v>
      </c>
      <c r="H798" t="s">
        <v>223</v>
      </c>
      <c r="I798">
        <v>78</v>
      </c>
      <c r="J798">
        <v>551815029.29638851</v>
      </c>
    </row>
    <row r="799" spans="1:10" x14ac:dyDescent="0.25">
      <c r="A799">
        <v>2014</v>
      </c>
      <c r="B799" t="s">
        <v>230</v>
      </c>
      <c r="C799" t="s">
        <v>45</v>
      </c>
      <c r="D799" t="s">
        <v>37</v>
      </c>
      <c r="E799" t="s">
        <v>3</v>
      </c>
      <c r="F799" t="s">
        <v>4</v>
      </c>
      <c r="G799" t="s">
        <v>9</v>
      </c>
      <c r="H799" t="s">
        <v>224</v>
      </c>
      <c r="I799">
        <v>15</v>
      </c>
      <c r="J799">
        <v>88833054.339824855</v>
      </c>
    </row>
    <row r="800" spans="1:10" x14ac:dyDescent="0.25">
      <c r="A800">
        <v>2014</v>
      </c>
      <c r="B800" t="s">
        <v>230</v>
      </c>
      <c r="C800" t="s">
        <v>45</v>
      </c>
      <c r="D800" t="s">
        <v>37</v>
      </c>
      <c r="E800" t="s">
        <v>3</v>
      </c>
      <c r="F800" t="s">
        <v>4</v>
      </c>
      <c r="G800" t="s">
        <v>12</v>
      </c>
      <c r="H800" t="s">
        <v>223</v>
      </c>
      <c r="I800">
        <v>19</v>
      </c>
      <c r="J800">
        <v>55048219.43450506</v>
      </c>
    </row>
    <row r="801" spans="1:10" x14ac:dyDescent="0.25">
      <c r="A801">
        <v>2014</v>
      </c>
      <c r="B801" t="s">
        <v>230</v>
      </c>
      <c r="C801" t="s">
        <v>45</v>
      </c>
      <c r="D801" t="s">
        <v>37</v>
      </c>
      <c r="E801" t="s">
        <v>3</v>
      </c>
      <c r="F801" t="s">
        <v>4</v>
      </c>
      <c r="G801" t="s">
        <v>12</v>
      </c>
      <c r="H801" t="s">
        <v>224</v>
      </c>
      <c r="I801">
        <v>1</v>
      </c>
      <c r="J801">
        <v>5217414.3600000003</v>
      </c>
    </row>
    <row r="802" spans="1:10" x14ac:dyDescent="0.25">
      <c r="A802">
        <v>2014</v>
      </c>
      <c r="B802" t="s">
        <v>230</v>
      </c>
      <c r="C802" t="s">
        <v>45</v>
      </c>
      <c r="D802" t="s">
        <v>37</v>
      </c>
      <c r="E802" t="s">
        <v>3</v>
      </c>
      <c r="F802" t="s">
        <v>4</v>
      </c>
      <c r="G802" t="s">
        <v>6</v>
      </c>
      <c r="H802" t="s">
        <v>223</v>
      </c>
      <c r="I802">
        <v>10</v>
      </c>
      <c r="J802">
        <v>23639810.484114289</v>
      </c>
    </row>
    <row r="803" spans="1:10" x14ac:dyDescent="0.25">
      <c r="A803">
        <v>2014</v>
      </c>
      <c r="B803" t="s">
        <v>230</v>
      </c>
      <c r="C803" t="s">
        <v>45</v>
      </c>
      <c r="D803" t="s">
        <v>37</v>
      </c>
      <c r="E803" t="s">
        <v>3</v>
      </c>
      <c r="F803" t="s">
        <v>4</v>
      </c>
      <c r="G803" t="s">
        <v>6</v>
      </c>
      <c r="H803" t="s">
        <v>224</v>
      </c>
      <c r="I803">
        <v>33</v>
      </c>
      <c r="J803">
        <v>80226881.309744626</v>
      </c>
    </row>
    <row r="804" spans="1:10" x14ac:dyDescent="0.25">
      <c r="A804">
        <v>2014</v>
      </c>
      <c r="B804" t="s">
        <v>230</v>
      </c>
      <c r="C804" t="s">
        <v>45</v>
      </c>
      <c r="D804" t="s">
        <v>37</v>
      </c>
      <c r="E804" t="s">
        <v>3</v>
      </c>
      <c r="F804" t="s">
        <v>4</v>
      </c>
      <c r="G804" t="s">
        <v>7</v>
      </c>
      <c r="H804" t="s">
        <v>223</v>
      </c>
      <c r="I804">
        <v>4</v>
      </c>
      <c r="J804">
        <v>6846907.2947699996</v>
      </c>
    </row>
    <row r="805" spans="1:10" x14ac:dyDescent="0.25">
      <c r="A805">
        <v>2014</v>
      </c>
      <c r="B805" t="s">
        <v>230</v>
      </c>
      <c r="C805" t="s">
        <v>45</v>
      </c>
      <c r="D805" t="s">
        <v>37</v>
      </c>
      <c r="E805" t="s">
        <v>3</v>
      </c>
      <c r="F805" t="s">
        <v>8</v>
      </c>
      <c r="G805" t="s">
        <v>9</v>
      </c>
      <c r="H805" t="s">
        <v>223</v>
      </c>
      <c r="I805">
        <v>272</v>
      </c>
      <c r="J805">
        <v>1934208909.1250648</v>
      </c>
    </row>
    <row r="806" spans="1:10" x14ac:dyDescent="0.25">
      <c r="A806">
        <v>2014</v>
      </c>
      <c r="B806" t="s">
        <v>230</v>
      </c>
      <c r="C806" t="s">
        <v>45</v>
      </c>
      <c r="D806" t="s">
        <v>37</v>
      </c>
      <c r="E806" t="s">
        <v>3</v>
      </c>
      <c r="F806" t="s">
        <v>8</v>
      </c>
      <c r="G806" t="s">
        <v>9</v>
      </c>
      <c r="H806" t="s">
        <v>224</v>
      </c>
      <c r="I806">
        <v>151</v>
      </c>
      <c r="J806">
        <v>1033057056.283217</v>
      </c>
    </row>
    <row r="807" spans="1:10" x14ac:dyDescent="0.25">
      <c r="A807">
        <v>2014</v>
      </c>
      <c r="B807" t="s">
        <v>230</v>
      </c>
      <c r="C807" t="s">
        <v>45</v>
      </c>
      <c r="D807" t="s">
        <v>37</v>
      </c>
      <c r="E807" t="s">
        <v>3</v>
      </c>
      <c r="F807" t="s">
        <v>8</v>
      </c>
      <c r="G807" t="s">
        <v>12</v>
      </c>
      <c r="H807" t="s">
        <v>223</v>
      </c>
      <c r="I807">
        <v>42</v>
      </c>
      <c r="J807">
        <v>109621849.95948495</v>
      </c>
    </row>
    <row r="808" spans="1:10" x14ac:dyDescent="0.25">
      <c r="A808">
        <v>2014</v>
      </c>
      <c r="B808" t="s">
        <v>230</v>
      </c>
      <c r="C808" t="s">
        <v>45</v>
      </c>
      <c r="D808" t="s">
        <v>37</v>
      </c>
      <c r="E808" t="s">
        <v>3</v>
      </c>
      <c r="F808" t="s">
        <v>8</v>
      </c>
      <c r="G808" t="s">
        <v>12</v>
      </c>
      <c r="H808" t="s">
        <v>224</v>
      </c>
      <c r="I808">
        <v>31</v>
      </c>
      <c r="J808">
        <v>95536718.174968094</v>
      </c>
    </row>
    <row r="809" spans="1:10" x14ac:dyDescent="0.25">
      <c r="A809">
        <v>2014</v>
      </c>
      <c r="B809" t="s">
        <v>230</v>
      </c>
      <c r="C809" t="s">
        <v>45</v>
      </c>
      <c r="D809" t="s">
        <v>37</v>
      </c>
      <c r="E809" t="s">
        <v>3</v>
      </c>
      <c r="F809" t="s">
        <v>8</v>
      </c>
      <c r="G809" t="s">
        <v>6</v>
      </c>
      <c r="H809" t="s">
        <v>223</v>
      </c>
      <c r="I809">
        <v>47</v>
      </c>
      <c r="J809">
        <v>110717730.47254287</v>
      </c>
    </row>
    <row r="810" spans="1:10" x14ac:dyDescent="0.25">
      <c r="A810">
        <v>2014</v>
      </c>
      <c r="B810" t="s">
        <v>230</v>
      </c>
      <c r="C810" t="s">
        <v>45</v>
      </c>
      <c r="D810" t="s">
        <v>37</v>
      </c>
      <c r="E810" t="s">
        <v>3</v>
      </c>
      <c r="F810" t="s">
        <v>8</v>
      </c>
      <c r="G810" t="s">
        <v>6</v>
      </c>
      <c r="H810" t="s">
        <v>224</v>
      </c>
      <c r="I810">
        <v>65</v>
      </c>
      <c r="J810">
        <v>156193362.85093147</v>
      </c>
    </row>
    <row r="811" spans="1:10" x14ac:dyDescent="0.25">
      <c r="A811">
        <v>2014</v>
      </c>
      <c r="B811" t="s">
        <v>230</v>
      </c>
      <c r="C811" t="s">
        <v>45</v>
      </c>
      <c r="D811" t="s">
        <v>37</v>
      </c>
      <c r="E811" t="s">
        <v>3</v>
      </c>
      <c r="F811" t="s">
        <v>8</v>
      </c>
      <c r="G811" t="s">
        <v>7</v>
      </c>
      <c r="H811" t="s">
        <v>223</v>
      </c>
      <c r="I811">
        <v>12</v>
      </c>
      <c r="J811">
        <v>22009560.622873332</v>
      </c>
    </row>
    <row r="812" spans="1:10" x14ac:dyDescent="0.25">
      <c r="A812">
        <v>2014</v>
      </c>
      <c r="B812" t="s">
        <v>230</v>
      </c>
      <c r="C812" t="s">
        <v>45</v>
      </c>
      <c r="D812" t="s">
        <v>37</v>
      </c>
      <c r="E812" t="s">
        <v>3</v>
      </c>
      <c r="F812" t="s">
        <v>8</v>
      </c>
      <c r="G812" t="s">
        <v>7</v>
      </c>
      <c r="H812" t="s">
        <v>224</v>
      </c>
      <c r="I812">
        <v>3</v>
      </c>
      <c r="J812">
        <v>5057901.0923699997</v>
      </c>
    </row>
    <row r="813" spans="1:10" x14ac:dyDescent="0.25">
      <c r="A813">
        <v>2014</v>
      </c>
      <c r="B813" t="s">
        <v>230</v>
      </c>
      <c r="C813" t="s">
        <v>45</v>
      </c>
      <c r="D813" t="s">
        <v>37</v>
      </c>
      <c r="E813" t="s">
        <v>10</v>
      </c>
      <c r="F813" t="s">
        <v>11</v>
      </c>
      <c r="G813" t="s">
        <v>9</v>
      </c>
      <c r="H813" t="s">
        <v>223</v>
      </c>
      <c r="I813">
        <v>28</v>
      </c>
      <c r="J813">
        <v>135935670</v>
      </c>
    </row>
    <row r="814" spans="1:10" x14ac:dyDescent="0.25">
      <c r="A814">
        <v>2014</v>
      </c>
      <c r="B814" t="s">
        <v>230</v>
      </c>
      <c r="C814" t="s">
        <v>45</v>
      </c>
      <c r="D814" t="s">
        <v>37</v>
      </c>
      <c r="E814" t="s">
        <v>10</v>
      </c>
      <c r="F814" t="s">
        <v>11</v>
      </c>
      <c r="G814" t="s">
        <v>9</v>
      </c>
      <c r="H814" t="s">
        <v>224</v>
      </c>
      <c r="I814">
        <v>28</v>
      </c>
      <c r="J814">
        <v>113922099</v>
      </c>
    </row>
    <row r="815" spans="1:10" x14ac:dyDescent="0.25">
      <c r="A815">
        <v>2014</v>
      </c>
      <c r="B815" t="s">
        <v>230</v>
      </c>
      <c r="C815" t="s">
        <v>45</v>
      </c>
      <c r="D815" t="s">
        <v>37</v>
      </c>
      <c r="E815" t="s">
        <v>10</v>
      </c>
      <c r="F815" t="s">
        <v>11</v>
      </c>
      <c r="G815" t="s">
        <v>12</v>
      </c>
      <c r="H815" t="s">
        <v>223</v>
      </c>
      <c r="I815">
        <v>1</v>
      </c>
      <c r="J815">
        <v>4200000</v>
      </c>
    </row>
    <row r="816" spans="1:10" x14ac:dyDescent="0.25">
      <c r="A816">
        <v>2014</v>
      </c>
      <c r="B816" t="s">
        <v>230</v>
      </c>
      <c r="C816" t="s">
        <v>45</v>
      </c>
      <c r="D816" t="s">
        <v>37</v>
      </c>
      <c r="E816" t="s">
        <v>10</v>
      </c>
      <c r="F816" t="s">
        <v>11</v>
      </c>
      <c r="G816" t="s">
        <v>12</v>
      </c>
      <c r="H816" t="s">
        <v>224</v>
      </c>
      <c r="I816">
        <v>4</v>
      </c>
      <c r="J816">
        <v>9615000</v>
      </c>
    </row>
    <row r="817" spans="1:10" x14ac:dyDescent="0.25">
      <c r="A817">
        <v>2014</v>
      </c>
      <c r="B817" t="s">
        <v>230</v>
      </c>
      <c r="C817" t="s">
        <v>45</v>
      </c>
      <c r="D817" t="s">
        <v>37</v>
      </c>
      <c r="E817" t="s">
        <v>10</v>
      </c>
      <c r="F817" t="s">
        <v>11</v>
      </c>
      <c r="G817" t="s">
        <v>6</v>
      </c>
      <c r="H817" t="s">
        <v>223</v>
      </c>
      <c r="I817">
        <v>2</v>
      </c>
      <c r="J817">
        <v>2991150</v>
      </c>
    </row>
    <row r="818" spans="1:10" x14ac:dyDescent="0.25">
      <c r="A818">
        <v>2014</v>
      </c>
      <c r="B818" t="s">
        <v>230</v>
      </c>
      <c r="C818" t="s">
        <v>45</v>
      </c>
      <c r="D818" t="s">
        <v>37</v>
      </c>
      <c r="E818" t="s">
        <v>10</v>
      </c>
      <c r="F818" t="s">
        <v>11</v>
      </c>
      <c r="G818" t="s">
        <v>6</v>
      </c>
      <c r="H818" t="s">
        <v>224</v>
      </c>
      <c r="I818">
        <v>9</v>
      </c>
      <c r="J818">
        <v>14998260</v>
      </c>
    </row>
    <row r="819" spans="1:10" x14ac:dyDescent="0.25">
      <c r="A819">
        <v>2014</v>
      </c>
      <c r="B819" t="s">
        <v>230</v>
      </c>
      <c r="C819" t="s">
        <v>45</v>
      </c>
      <c r="D819" t="s">
        <v>37</v>
      </c>
      <c r="E819" t="s">
        <v>10</v>
      </c>
      <c r="F819" t="s">
        <v>11</v>
      </c>
      <c r="G819" t="s">
        <v>7</v>
      </c>
      <c r="H819" t="s">
        <v>224</v>
      </c>
      <c r="I819">
        <v>1</v>
      </c>
      <c r="J819">
        <v>1194990</v>
      </c>
    </row>
    <row r="820" spans="1:10" x14ac:dyDescent="0.25">
      <c r="A820">
        <v>2014</v>
      </c>
      <c r="B820" t="s">
        <v>230</v>
      </c>
      <c r="C820" t="s">
        <v>45</v>
      </c>
      <c r="D820" t="s">
        <v>37</v>
      </c>
      <c r="E820" t="s">
        <v>10</v>
      </c>
      <c r="F820" t="s">
        <v>220</v>
      </c>
      <c r="G820" t="s">
        <v>9</v>
      </c>
      <c r="H820" t="s">
        <v>223</v>
      </c>
      <c r="I820">
        <v>1</v>
      </c>
      <c r="J820">
        <v>7468467.3034128919</v>
      </c>
    </row>
    <row r="821" spans="1:10" x14ac:dyDescent="0.25">
      <c r="A821">
        <v>2014</v>
      </c>
      <c r="B821" t="s">
        <v>230</v>
      </c>
      <c r="C821" t="s">
        <v>45</v>
      </c>
      <c r="D821" t="s">
        <v>37</v>
      </c>
      <c r="E821" t="s">
        <v>10</v>
      </c>
      <c r="F821" t="s">
        <v>220</v>
      </c>
      <c r="G821" t="s">
        <v>7</v>
      </c>
      <c r="H821" t="s">
        <v>223</v>
      </c>
      <c r="I821">
        <v>1</v>
      </c>
      <c r="J821">
        <v>2355482.9900000007</v>
      </c>
    </row>
    <row r="822" spans="1:10" x14ac:dyDescent="0.25">
      <c r="A822">
        <v>2014</v>
      </c>
      <c r="B822" t="s">
        <v>230</v>
      </c>
      <c r="C822" t="s">
        <v>45</v>
      </c>
      <c r="D822" t="s">
        <v>37</v>
      </c>
      <c r="E822" t="s">
        <v>10</v>
      </c>
      <c r="F822" t="s">
        <v>220</v>
      </c>
      <c r="G822" t="s">
        <v>7</v>
      </c>
      <c r="H822" t="s">
        <v>224</v>
      </c>
      <c r="I822">
        <v>1</v>
      </c>
      <c r="J822">
        <v>1697046.5699999998</v>
      </c>
    </row>
    <row r="823" spans="1:10" x14ac:dyDescent="0.25">
      <c r="A823">
        <v>2014</v>
      </c>
      <c r="B823" t="s">
        <v>230</v>
      </c>
      <c r="C823" t="s">
        <v>45</v>
      </c>
      <c r="D823" t="s">
        <v>38</v>
      </c>
      <c r="E823" t="s">
        <v>3</v>
      </c>
      <c r="F823" t="s">
        <v>4</v>
      </c>
      <c r="G823" t="s">
        <v>5</v>
      </c>
      <c r="H823" t="s">
        <v>223</v>
      </c>
      <c r="I823">
        <v>31</v>
      </c>
      <c r="J823">
        <v>360736840.62476188</v>
      </c>
    </row>
    <row r="824" spans="1:10" x14ac:dyDescent="0.25">
      <c r="A824">
        <v>2014</v>
      </c>
      <c r="B824" t="s">
        <v>230</v>
      </c>
      <c r="C824" t="s">
        <v>45</v>
      </c>
      <c r="D824" t="s">
        <v>38</v>
      </c>
      <c r="E824" t="s">
        <v>3</v>
      </c>
      <c r="F824" t="s">
        <v>4</v>
      </c>
      <c r="G824" t="s">
        <v>5</v>
      </c>
      <c r="H824" t="s">
        <v>224</v>
      </c>
      <c r="I824">
        <v>14</v>
      </c>
      <c r="J824">
        <v>119550527.73333335</v>
      </c>
    </row>
    <row r="825" spans="1:10" x14ac:dyDescent="0.25">
      <c r="A825">
        <v>2014</v>
      </c>
      <c r="B825" t="s">
        <v>230</v>
      </c>
      <c r="C825" t="s">
        <v>45</v>
      </c>
      <c r="D825" t="s">
        <v>38</v>
      </c>
      <c r="E825" t="s">
        <v>3</v>
      </c>
      <c r="F825" t="s">
        <v>4</v>
      </c>
      <c r="G825" t="s">
        <v>9</v>
      </c>
      <c r="H825" t="s">
        <v>223</v>
      </c>
      <c r="I825">
        <v>8</v>
      </c>
      <c r="J825">
        <v>57635823.366882198</v>
      </c>
    </row>
    <row r="826" spans="1:10" x14ac:dyDescent="0.25">
      <c r="A826">
        <v>2014</v>
      </c>
      <c r="B826" t="s">
        <v>230</v>
      </c>
      <c r="C826" t="s">
        <v>45</v>
      </c>
      <c r="D826" t="s">
        <v>38</v>
      </c>
      <c r="E826" t="s">
        <v>3</v>
      </c>
      <c r="F826" t="s">
        <v>4</v>
      </c>
      <c r="G826" t="s">
        <v>9</v>
      </c>
      <c r="H826" t="s">
        <v>224</v>
      </c>
      <c r="I826">
        <v>2</v>
      </c>
      <c r="J826">
        <v>12500127.969452716</v>
      </c>
    </row>
    <row r="827" spans="1:10" x14ac:dyDescent="0.25">
      <c r="A827">
        <v>2014</v>
      </c>
      <c r="B827" t="s">
        <v>230</v>
      </c>
      <c r="C827" t="s">
        <v>45</v>
      </c>
      <c r="D827" t="s">
        <v>38</v>
      </c>
      <c r="E827" t="s">
        <v>3</v>
      </c>
      <c r="F827" t="s">
        <v>4</v>
      </c>
      <c r="G827" t="s">
        <v>12</v>
      </c>
      <c r="H827" t="s">
        <v>224</v>
      </c>
      <c r="I827">
        <v>1</v>
      </c>
      <c r="J827">
        <v>2604016.2718421044</v>
      </c>
    </row>
    <row r="828" spans="1:10" x14ac:dyDescent="0.25">
      <c r="A828">
        <v>2014</v>
      </c>
      <c r="B828" t="s">
        <v>230</v>
      </c>
      <c r="C828" t="s">
        <v>45</v>
      </c>
      <c r="D828" t="s">
        <v>38</v>
      </c>
      <c r="E828" t="s">
        <v>3</v>
      </c>
      <c r="F828" t="s">
        <v>4</v>
      </c>
      <c r="G828" t="s">
        <v>6</v>
      </c>
      <c r="H828" t="s">
        <v>223</v>
      </c>
      <c r="I828">
        <v>1</v>
      </c>
      <c r="J828">
        <v>2863908.8303999999</v>
      </c>
    </row>
    <row r="829" spans="1:10" x14ac:dyDescent="0.25">
      <c r="A829">
        <v>2014</v>
      </c>
      <c r="B829" t="s">
        <v>230</v>
      </c>
      <c r="C829" t="s">
        <v>45</v>
      </c>
      <c r="D829" t="s">
        <v>38</v>
      </c>
      <c r="E829" t="s">
        <v>3</v>
      </c>
      <c r="F829" t="s">
        <v>4</v>
      </c>
      <c r="G829" t="s">
        <v>6</v>
      </c>
      <c r="H829" t="s">
        <v>224</v>
      </c>
      <c r="I829">
        <v>4</v>
      </c>
      <c r="J829">
        <v>9244661.1342668589</v>
      </c>
    </row>
    <row r="830" spans="1:10" x14ac:dyDescent="0.25">
      <c r="A830">
        <v>2014</v>
      </c>
      <c r="B830" t="s">
        <v>230</v>
      </c>
      <c r="C830" t="s">
        <v>45</v>
      </c>
      <c r="D830" t="s">
        <v>38</v>
      </c>
      <c r="E830" t="s">
        <v>3</v>
      </c>
      <c r="F830" t="s">
        <v>8</v>
      </c>
      <c r="G830" t="s">
        <v>5</v>
      </c>
      <c r="H830" t="s">
        <v>223</v>
      </c>
      <c r="I830">
        <v>1</v>
      </c>
      <c r="J830">
        <v>16726726.5</v>
      </c>
    </row>
    <row r="831" spans="1:10" x14ac:dyDescent="0.25">
      <c r="A831">
        <v>2014</v>
      </c>
      <c r="B831" t="s">
        <v>230</v>
      </c>
      <c r="C831" t="s">
        <v>45</v>
      </c>
      <c r="D831" t="s">
        <v>38</v>
      </c>
      <c r="E831" t="s">
        <v>3</v>
      </c>
      <c r="F831" t="s">
        <v>8</v>
      </c>
      <c r="G831" t="s">
        <v>9</v>
      </c>
      <c r="H831" t="s">
        <v>223</v>
      </c>
      <c r="I831">
        <v>271</v>
      </c>
      <c r="J831">
        <v>1803821126.8294897</v>
      </c>
    </row>
    <row r="832" spans="1:10" x14ac:dyDescent="0.25">
      <c r="A832">
        <v>2014</v>
      </c>
      <c r="B832" t="s">
        <v>230</v>
      </c>
      <c r="C832" t="s">
        <v>45</v>
      </c>
      <c r="D832" t="s">
        <v>38</v>
      </c>
      <c r="E832" t="s">
        <v>3</v>
      </c>
      <c r="F832" t="s">
        <v>8</v>
      </c>
      <c r="G832" t="s">
        <v>9</v>
      </c>
      <c r="H832" t="s">
        <v>224</v>
      </c>
      <c r="I832">
        <v>331</v>
      </c>
      <c r="J832">
        <v>2141876702.9177883</v>
      </c>
    </row>
    <row r="833" spans="1:10" x14ac:dyDescent="0.25">
      <c r="A833">
        <v>2014</v>
      </c>
      <c r="B833" t="s">
        <v>230</v>
      </c>
      <c r="C833" t="s">
        <v>45</v>
      </c>
      <c r="D833" t="s">
        <v>38</v>
      </c>
      <c r="E833" t="s">
        <v>3</v>
      </c>
      <c r="F833" t="s">
        <v>8</v>
      </c>
      <c r="G833" t="s">
        <v>12</v>
      </c>
      <c r="H833" t="s">
        <v>223</v>
      </c>
      <c r="I833">
        <v>14</v>
      </c>
      <c r="J833">
        <v>36672787.358999997</v>
      </c>
    </row>
    <row r="834" spans="1:10" x14ac:dyDescent="0.25">
      <c r="A834">
        <v>2014</v>
      </c>
      <c r="B834" t="s">
        <v>230</v>
      </c>
      <c r="C834" t="s">
        <v>45</v>
      </c>
      <c r="D834" t="s">
        <v>38</v>
      </c>
      <c r="E834" t="s">
        <v>3</v>
      </c>
      <c r="F834" t="s">
        <v>8</v>
      </c>
      <c r="G834" t="s">
        <v>12</v>
      </c>
      <c r="H834" t="s">
        <v>224</v>
      </c>
      <c r="I834">
        <v>39</v>
      </c>
      <c r="J834">
        <v>107240230.11977287</v>
      </c>
    </row>
    <row r="835" spans="1:10" x14ac:dyDescent="0.25">
      <c r="A835">
        <v>2014</v>
      </c>
      <c r="B835" t="s">
        <v>230</v>
      </c>
      <c r="C835" t="s">
        <v>45</v>
      </c>
      <c r="D835" t="s">
        <v>38</v>
      </c>
      <c r="E835" t="s">
        <v>3</v>
      </c>
      <c r="F835" t="s">
        <v>8</v>
      </c>
      <c r="G835" t="s">
        <v>6</v>
      </c>
      <c r="H835" t="s">
        <v>223</v>
      </c>
      <c r="I835">
        <v>24</v>
      </c>
      <c r="J835">
        <v>52778765.180399992</v>
      </c>
    </row>
    <row r="836" spans="1:10" x14ac:dyDescent="0.25">
      <c r="A836">
        <v>2014</v>
      </c>
      <c r="B836" t="s">
        <v>230</v>
      </c>
      <c r="C836" t="s">
        <v>45</v>
      </c>
      <c r="D836" t="s">
        <v>38</v>
      </c>
      <c r="E836" t="s">
        <v>3</v>
      </c>
      <c r="F836" t="s">
        <v>8</v>
      </c>
      <c r="G836" t="s">
        <v>6</v>
      </c>
      <c r="H836" t="s">
        <v>224</v>
      </c>
      <c r="I836">
        <v>53</v>
      </c>
      <c r="J836">
        <v>123898531.01366653</v>
      </c>
    </row>
    <row r="837" spans="1:10" x14ac:dyDescent="0.25">
      <c r="A837">
        <v>2014</v>
      </c>
      <c r="B837" t="s">
        <v>230</v>
      </c>
      <c r="C837" t="s">
        <v>45</v>
      </c>
      <c r="D837" t="s">
        <v>38</v>
      </c>
      <c r="E837" t="s">
        <v>10</v>
      </c>
      <c r="F837" t="s">
        <v>11</v>
      </c>
      <c r="G837" t="s">
        <v>9</v>
      </c>
      <c r="H837" t="s">
        <v>223</v>
      </c>
      <c r="I837">
        <v>57</v>
      </c>
      <c r="J837">
        <v>291108933</v>
      </c>
    </row>
    <row r="838" spans="1:10" x14ac:dyDescent="0.25">
      <c r="A838">
        <v>2014</v>
      </c>
      <c r="B838" t="s">
        <v>230</v>
      </c>
      <c r="C838" t="s">
        <v>45</v>
      </c>
      <c r="D838" t="s">
        <v>38</v>
      </c>
      <c r="E838" t="s">
        <v>10</v>
      </c>
      <c r="F838" t="s">
        <v>11</v>
      </c>
      <c r="G838" t="s">
        <v>9</v>
      </c>
      <c r="H838" t="s">
        <v>224</v>
      </c>
      <c r="I838">
        <v>52</v>
      </c>
      <c r="J838">
        <v>171199881</v>
      </c>
    </row>
    <row r="839" spans="1:10" x14ac:dyDescent="0.25">
      <c r="A839">
        <v>2014</v>
      </c>
      <c r="B839" t="s">
        <v>230</v>
      </c>
      <c r="C839" t="s">
        <v>45</v>
      </c>
      <c r="D839" t="s">
        <v>38</v>
      </c>
      <c r="E839" t="s">
        <v>10</v>
      </c>
      <c r="F839" t="s">
        <v>11</v>
      </c>
      <c r="G839" t="s">
        <v>12</v>
      </c>
      <c r="H839" t="s">
        <v>223</v>
      </c>
      <c r="I839">
        <v>18</v>
      </c>
      <c r="J839">
        <v>51507738</v>
      </c>
    </row>
    <row r="840" spans="1:10" x14ac:dyDescent="0.25">
      <c r="A840">
        <v>2014</v>
      </c>
      <c r="B840" t="s">
        <v>230</v>
      </c>
      <c r="C840" t="s">
        <v>45</v>
      </c>
      <c r="D840" t="s">
        <v>38</v>
      </c>
      <c r="E840" t="s">
        <v>10</v>
      </c>
      <c r="F840" t="s">
        <v>11</v>
      </c>
      <c r="G840" t="s">
        <v>12</v>
      </c>
      <c r="H840" t="s">
        <v>224</v>
      </c>
      <c r="I840">
        <v>18</v>
      </c>
      <c r="J840">
        <v>30719505</v>
      </c>
    </row>
    <row r="841" spans="1:10" x14ac:dyDescent="0.25">
      <c r="A841">
        <v>2014</v>
      </c>
      <c r="B841" t="s">
        <v>230</v>
      </c>
      <c r="C841" t="s">
        <v>45</v>
      </c>
      <c r="D841" t="s">
        <v>38</v>
      </c>
      <c r="E841" t="s">
        <v>10</v>
      </c>
      <c r="F841" t="s">
        <v>11</v>
      </c>
      <c r="G841" t="s">
        <v>6</v>
      </c>
      <c r="H841" t="s">
        <v>223</v>
      </c>
      <c r="I841">
        <v>2</v>
      </c>
      <c r="J841">
        <v>3840000</v>
      </c>
    </row>
    <row r="842" spans="1:10" x14ac:dyDescent="0.25">
      <c r="A842">
        <v>2014</v>
      </c>
      <c r="B842" t="s">
        <v>230</v>
      </c>
      <c r="C842" t="s">
        <v>45</v>
      </c>
      <c r="D842" t="s">
        <v>38</v>
      </c>
      <c r="E842" t="s">
        <v>10</v>
      </c>
      <c r="F842" t="s">
        <v>11</v>
      </c>
      <c r="G842" t="s">
        <v>6</v>
      </c>
      <c r="H842" t="s">
        <v>224</v>
      </c>
      <c r="I842">
        <v>3</v>
      </c>
      <c r="J842">
        <v>3940149</v>
      </c>
    </row>
    <row r="843" spans="1:10" x14ac:dyDescent="0.25">
      <c r="A843">
        <v>2014</v>
      </c>
      <c r="B843" t="s">
        <v>230</v>
      </c>
      <c r="C843" t="s">
        <v>45</v>
      </c>
      <c r="D843" t="s">
        <v>38</v>
      </c>
      <c r="E843" t="s">
        <v>10</v>
      </c>
      <c r="F843" t="s">
        <v>11</v>
      </c>
      <c r="G843" t="s">
        <v>7</v>
      </c>
      <c r="H843" t="s">
        <v>223</v>
      </c>
      <c r="I843">
        <v>1</v>
      </c>
      <c r="J843">
        <v>2013000</v>
      </c>
    </row>
    <row r="844" spans="1:10" x14ac:dyDescent="0.25">
      <c r="A844">
        <v>2014</v>
      </c>
      <c r="B844" t="s">
        <v>230</v>
      </c>
      <c r="C844" t="s">
        <v>45</v>
      </c>
      <c r="D844" t="s">
        <v>38</v>
      </c>
      <c r="E844" t="s">
        <v>10</v>
      </c>
      <c r="F844" t="s">
        <v>220</v>
      </c>
      <c r="G844" t="s">
        <v>9</v>
      </c>
      <c r="H844" t="s">
        <v>223</v>
      </c>
      <c r="I844">
        <v>1</v>
      </c>
      <c r="J844">
        <v>6347964.163327164</v>
      </c>
    </row>
    <row r="845" spans="1:10" x14ac:dyDescent="0.25">
      <c r="A845">
        <v>2014</v>
      </c>
      <c r="B845" t="s">
        <v>230</v>
      </c>
      <c r="C845" t="s">
        <v>45</v>
      </c>
      <c r="D845" t="s">
        <v>38</v>
      </c>
      <c r="E845" t="s">
        <v>10</v>
      </c>
      <c r="F845" t="s">
        <v>220</v>
      </c>
      <c r="G845" t="s">
        <v>9</v>
      </c>
      <c r="H845" t="s">
        <v>224</v>
      </c>
      <c r="I845">
        <v>8</v>
      </c>
      <c r="J845">
        <v>49555438.494052112</v>
      </c>
    </row>
    <row r="846" spans="1:10" x14ac:dyDescent="0.25">
      <c r="A846">
        <v>2014</v>
      </c>
      <c r="B846" t="s">
        <v>230</v>
      </c>
      <c r="C846" t="s">
        <v>45</v>
      </c>
      <c r="D846" t="s">
        <v>38</v>
      </c>
      <c r="E846" t="s">
        <v>10</v>
      </c>
      <c r="F846" t="s">
        <v>220</v>
      </c>
      <c r="G846" t="s">
        <v>6</v>
      </c>
      <c r="H846" t="s">
        <v>224</v>
      </c>
      <c r="I846">
        <v>2</v>
      </c>
      <c r="J846">
        <v>4689282.542903224</v>
      </c>
    </row>
    <row r="847" spans="1:10" x14ac:dyDescent="0.25">
      <c r="A847">
        <v>2014</v>
      </c>
      <c r="B847" t="s">
        <v>230</v>
      </c>
      <c r="C847" t="s">
        <v>45</v>
      </c>
      <c r="D847" t="s">
        <v>39</v>
      </c>
      <c r="E847" t="s">
        <v>3</v>
      </c>
      <c r="F847" t="s">
        <v>4</v>
      </c>
      <c r="G847" t="s">
        <v>5</v>
      </c>
      <c r="H847" t="s">
        <v>223</v>
      </c>
      <c r="I847">
        <v>23</v>
      </c>
      <c r="J847">
        <v>216183635.71818182</v>
      </c>
    </row>
    <row r="848" spans="1:10" x14ac:dyDescent="0.25">
      <c r="A848">
        <v>2014</v>
      </c>
      <c r="B848" t="s">
        <v>230</v>
      </c>
      <c r="C848" t="s">
        <v>45</v>
      </c>
      <c r="D848" t="s">
        <v>39</v>
      </c>
      <c r="E848" t="s">
        <v>3</v>
      </c>
      <c r="F848" t="s">
        <v>4</v>
      </c>
      <c r="G848" t="s">
        <v>5</v>
      </c>
      <c r="H848" t="s">
        <v>224</v>
      </c>
      <c r="I848">
        <v>12</v>
      </c>
      <c r="J848">
        <v>136986264</v>
      </c>
    </row>
    <row r="849" spans="1:10" x14ac:dyDescent="0.25">
      <c r="A849">
        <v>2014</v>
      </c>
      <c r="B849" t="s">
        <v>230</v>
      </c>
      <c r="C849" t="s">
        <v>45</v>
      </c>
      <c r="D849" t="s">
        <v>39</v>
      </c>
      <c r="E849" t="s">
        <v>3</v>
      </c>
      <c r="F849" t="s">
        <v>4</v>
      </c>
      <c r="G849" t="s">
        <v>9</v>
      </c>
      <c r="H849" t="s">
        <v>223</v>
      </c>
      <c r="I849">
        <v>55</v>
      </c>
      <c r="J849">
        <v>301212125.62195009</v>
      </c>
    </row>
    <row r="850" spans="1:10" x14ac:dyDescent="0.25">
      <c r="A850">
        <v>2014</v>
      </c>
      <c r="B850" t="s">
        <v>230</v>
      </c>
      <c r="C850" t="s">
        <v>45</v>
      </c>
      <c r="D850" t="s">
        <v>39</v>
      </c>
      <c r="E850" t="s">
        <v>3</v>
      </c>
      <c r="F850" t="s">
        <v>4</v>
      </c>
      <c r="G850" t="s">
        <v>9</v>
      </c>
      <c r="H850" t="s">
        <v>224</v>
      </c>
      <c r="I850">
        <v>20</v>
      </c>
      <c r="J850">
        <v>105490420.03094354</v>
      </c>
    </row>
    <row r="851" spans="1:10" x14ac:dyDescent="0.25">
      <c r="A851">
        <v>2014</v>
      </c>
      <c r="B851" t="s">
        <v>230</v>
      </c>
      <c r="C851" t="s">
        <v>45</v>
      </c>
      <c r="D851" t="s">
        <v>39</v>
      </c>
      <c r="E851" t="s">
        <v>3</v>
      </c>
      <c r="F851" t="s">
        <v>4</v>
      </c>
      <c r="G851" t="s">
        <v>12</v>
      </c>
      <c r="H851" t="s">
        <v>223</v>
      </c>
      <c r="I851">
        <v>6</v>
      </c>
      <c r="J851">
        <v>15534864.676776314</v>
      </c>
    </row>
    <row r="852" spans="1:10" x14ac:dyDescent="0.25">
      <c r="A852">
        <v>2014</v>
      </c>
      <c r="B852" t="s">
        <v>230</v>
      </c>
      <c r="C852" t="s">
        <v>45</v>
      </c>
      <c r="D852" t="s">
        <v>39</v>
      </c>
      <c r="E852" t="s">
        <v>3</v>
      </c>
      <c r="F852" t="s">
        <v>4</v>
      </c>
      <c r="G852" t="s">
        <v>12</v>
      </c>
      <c r="H852" t="s">
        <v>224</v>
      </c>
      <c r="I852">
        <v>11</v>
      </c>
      <c r="J852">
        <v>29273441.359285716</v>
      </c>
    </row>
    <row r="853" spans="1:10" x14ac:dyDescent="0.25">
      <c r="A853">
        <v>2014</v>
      </c>
      <c r="B853" t="s">
        <v>230</v>
      </c>
      <c r="C853" t="s">
        <v>45</v>
      </c>
      <c r="D853" t="s">
        <v>39</v>
      </c>
      <c r="E853" t="s">
        <v>3</v>
      </c>
      <c r="F853" t="s">
        <v>4</v>
      </c>
      <c r="G853" t="s">
        <v>6</v>
      </c>
      <c r="H853" t="s">
        <v>223</v>
      </c>
      <c r="I853">
        <v>15</v>
      </c>
      <c r="J853">
        <v>34585479.145800002</v>
      </c>
    </row>
    <row r="854" spans="1:10" x14ac:dyDescent="0.25">
      <c r="A854">
        <v>2014</v>
      </c>
      <c r="B854" t="s">
        <v>230</v>
      </c>
      <c r="C854" t="s">
        <v>45</v>
      </c>
      <c r="D854" t="s">
        <v>39</v>
      </c>
      <c r="E854" t="s">
        <v>3</v>
      </c>
      <c r="F854" t="s">
        <v>4</v>
      </c>
      <c r="G854" t="s">
        <v>6</v>
      </c>
      <c r="H854" t="s">
        <v>224</v>
      </c>
      <c r="I854">
        <v>39</v>
      </c>
      <c r="J854">
        <v>85563799.511594579</v>
      </c>
    </row>
    <row r="855" spans="1:10" x14ac:dyDescent="0.25">
      <c r="A855">
        <v>2014</v>
      </c>
      <c r="B855" t="s">
        <v>230</v>
      </c>
      <c r="C855" t="s">
        <v>45</v>
      </c>
      <c r="D855" t="s">
        <v>39</v>
      </c>
      <c r="E855" t="s">
        <v>3</v>
      </c>
      <c r="F855" t="s">
        <v>4</v>
      </c>
      <c r="G855" t="s">
        <v>7</v>
      </c>
      <c r="H855" t="s">
        <v>223</v>
      </c>
      <c r="I855">
        <v>22</v>
      </c>
      <c r="J855">
        <v>35803455.188571438</v>
      </c>
    </row>
    <row r="856" spans="1:10" x14ac:dyDescent="0.25">
      <c r="A856">
        <v>2014</v>
      </c>
      <c r="B856" t="s">
        <v>230</v>
      </c>
      <c r="C856" t="s">
        <v>45</v>
      </c>
      <c r="D856" t="s">
        <v>39</v>
      </c>
      <c r="E856" t="s">
        <v>3</v>
      </c>
      <c r="F856" t="s">
        <v>8</v>
      </c>
      <c r="G856" t="s">
        <v>9</v>
      </c>
      <c r="H856" t="s">
        <v>223</v>
      </c>
      <c r="I856">
        <v>148</v>
      </c>
      <c r="J856">
        <v>789707585.3707068</v>
      </c>
    </row>
    <row r="857" spans="1:10" x14ac:dyDescent="0.25">
      <c r="A857">
        <v>2014</v>
      </c>
      <c r="B857" t="s">
        <v>230</v>
      </c>
      <c r="C857" t="s">
        <v>45</v>
      </c>
      <c r="D857" t="s">
        <v>39</v>
      </c>
      <c r="E857" t="s">
        <v>3</v>
      </c>
      <c r="F857" t="s">
        <v>8</v>
      </c>
      <c r="G857" t="s">
        <v>9</v>
      </c>
      <c r="H857" t="s">
        <v>224</v>
      </c>
      <c r="I857">
        <v>162</v>
      </c>
      <c r="J857">
        <v>827564384.22854304</v>
      </c>
    </row>
    <row r="858" spans="1:10" x14ac:dyDescent="0.25">
      <c r="A858">
        <v>2014</v>
      </c>
      <c r="B858" t="s">
        <v>230</v>
      </c>
      <c r="C858" t="s">
        <v>45</v>
      </c>
      <c r="D858" t="s">
        <v>39</v>
      </c>
      <c r="E858" t="s">
        <v>3</v>
      </c>
      <c r="F858" t="s">
        <v>8</v>
      </c>
      <c r="G858" t="s">
        <v>12</v>
      </c>
      <c r="H858" t="s">
        <v>223</v>
      </c>
      <c r="I858">
        <v>16</v>
      </c>
      <c r="J858">
        <v>43083436.484013155</v>
      </c>
    </row>
    <row r="859" spans="1:10" x14ac:dyDescent="0.25">
      <c r="A859">
        <v>2014</v>
      </c>
      <c r="B859" t="s">
        <v>230</v>
      </c>
      <c r="C859" t="s">
        <v>45</v>
      </c>
      <c r="D859" t="s">
        <v>39</v>
      </c>
      <c r="E859" t="s">
        <v>3</v>
      </c>
      <c r="F859" t="s">
        <v>8</v>
      </c>
      <c r="G859" t="s">
        <v>12</v>
      </c>
      <c r="H859" t="s">
        <v>224</v>
      </c>
      <c r="I859">
        <v>14</v>
      </c>
      <c r="J859">
        <v>36090728.725714281</v>
      </c>
    </row>
    <row r="860" spans="1:10" x14ac:dyDescent="0.25">
      <c r="A860">
        <v>2014</v>
      </c>
      <c r="B860" t="s">
        <v>230</v>
      </c>
      <c r="C860" t="s">
        <v>45</v>
      </c>
      <c r="D860" t="s">
        <v>39</v>
      </c>
      <c r="E860" t="s">
        <v>3</v>
      </c>
      <c r="F860" t="s">
        <v>8</v>
      </c>
      <c r="G860" t="s">
        <v>6</v>
      </c>
      <c r="H860" t="s">
        <v>223</v>
      </c>
      <c r="I860">
        <v>13</v>
      </c>
      <c r="J860">
        <v>29273304.754200004</v>
      </c>
    </row>
    <row r="861" spans="1:10" x14ac:dyDescent="0.25">
      <c r="A861">
        <v>2014</v>
      </c>
      <c r="B861" t="s">
        <v>230</v>
      </c>
      <c r="C861" t="s">
        <v>45</v>
      </c>
      <c r="D861" t="s">
        <v>39</v>
      </c>
      <c r="E861" t="s">
        <v>3</v>
      </c>
      <c r="F861" t="s">
        <v>8</v>
      </c>
      <c r="G861" t="s">
        <v>6</v>
      </c>
      <c r="H861" t="s">
        <v>224</v>
      </c>
      <c r="I861">
        <v>39</v>
      </c>
      <c r="J861">
        <v>84775313.710702688</v>
      </c>
    </row>
    <row r="862" spans="1:10" x14ac:dyDescent="0.25">
      <c r="A862">
        <v>2014</v>
      </c>
      <c r="B862" t="s">
        <v>230</v>
      </c>
      <c r="C862" t="s">
        <v>45</v>
      </c>
      <c r="D862" t="s">
        <v>39</v>
      </c>
      <c r="E862" t="s">
        <v>3</v>
      </c>
      <c r="F862" t="s">
        <v>8</v>
      </c>
      <c r="G862" t="s">
        <v>7</v>
      </c>
      <c r="H862" t="s">
        <v>223</v>
      </c>
      <c r="I862">
        <v>17</v>
      </c>
      <c r="J862">
        <v>27680672.484857149</v>
      </c>
    </row>
    <row r="863" spans="1:10" x14ac:dyDescent="0.25">
      <c r="A863">
        <v>2014</v>
      </c>
      <c r="B863" t="s">
        <v>230</v>
      </c>
      <c r="C863" t="s">
        <v>45</v>
      </c>
      <c r="D863" t="s">
        <v>39</v>
      </c>
      <c r="E863" t="s">
        <v>3</v>
      </c>
      <c r="F863" t="s">
        <v>8</v>
      </c>
      <c r="G863" t="s">
        <v>7</v>
      </c>
      <c r="H863" t="s">
        <v>224</v>
      </c>
      <c r="I863">
        <v>3</v>
      </c>
      <c r="J863">
        <v>4310470.62</v>
      </c>
    </row>
    <row r="864" spans="1:10" x14ac:dyDescent="0.25">
      <c r="A864">
        <v>2014</v>
      </c>
      <c r="B864" t="s">
        <v>230</v>
      </c>
      <c r="C864" t="s">
        <v>45</v>
      </c>
      <c r="D864" t="s">
        <v>39</v>
      </c>
      <c r="E864" t="s">
        <v>10</v>
      </c>
      <c r="F864" t="s">
        <v>11</v>
      </c>
      <c r="G864" t="s">
        <v>9</v>
      </c>
      <c r="H864" t="s">
        <v>223</v>
      </c>
      <c r="I864">
        <v>345</v>
      </c>
      <c r="J864">
        <v>710771246.34883499</v>
      </c>
    </row>
    <row r="865" spans="1:10" x14ac:dyDescent="0.25">
      <c r="A865">
        <v>2014</v>
      </c>
      <c r="B865" t="s">
        <v>230</v>
      </c>
      <c r="C865" t="s">
        <v>45</v>
      </c>
      <c r="D865" t="s">
        <v>39</v>
      </c>
      <c r="E865" t="s">
        <v>10</v>
      </c>
      <c r="F865" t="s">
        <v>11</v>
      </c>
      <c r="G865" t="s">
        <v>9</v>
      </c>
      <c r="H865" t="s">
        <v>224</v>
      </c>
      <c r="I865">
        <v>147</v>
      </c>
      <c r="J865">
        <v>313329396.22979754</v>
      </c>
    </row>
    <row r="866" spans="1:10" x14ac:dyDescent="0.25">
      <c r="A866">
        <v>2014</v>
      </c>
      <c r="B866" t="s">
        <v>230</v>
      </c>
      <c r="C866" t="s">
        <v>45</v>
      </c>
      <c r="D866" t="s">
        <v>39</v>
      </c>
      <c r="E866" t="s">
        <v>10</v>
      </c>
      <c r="F866" t="s">
        <v>11</v>
      </c>
      <c r="G866" t="s">
        <v>12</v>
      </c>
      <c r="H866" t="s">
        <v>223</v>
      </c>
      <c r="I866">
        <v>154</v>
      </c>
      <c r="J866">
        <v>186499782.80756614</v>
      </c>
    </row>
    <row r="867" spans="1:10" x14ac:dyDescent="0.25">
      <c r="A867">
        <v>2014</v>
      </c>
      <c r="B867" t="s">
        <v>230</v>
      </c>
      <c r="C867" t="s">
        <v>45</v>
      </c>
      <c r="D867" t="s">
        <v>39</v>
      </c>
      <c r="E867" t="s">
        <v>10</v>
      </c>
      <c r="F867" t="s">
        <v>11</v>
      </c>
      <c r="G867" t="s">
        <v>12</v>
      </c>
      <c r="H867" t="s">
        <v>224</v>
      </c>
      <c r="I867">
        <v>60</v>
      </c>
      <c r="J867">
        <v>84300162</v>
      </c>
    </row>
    <row r="868" spans="1:10" x14ac:dyDescent="0.25">
      <c r="A868">
        <v>2014</v>
      </c>
      <c r="B868" t="s">
        <v>230</v>
      </c>
      <c r="C868" t="s">
        <v>45</v>
      </c>
      <c r="D868" t="s">
        <v>39</v>
      </c>
      <c r="E868" t="s">
        <v>10</v>
      </c>
      <c r="F868" t="s">
        <v>11</v>
      </c>
      <c r="G868" t="s">
        <v>6</v>
      </c>
      <c r="H868" t="s">
        <v>223</v>
      </c>
      <c r="I868">
        <v>10</v>
      </c>
      <c r="J868">
        <v>20164950</v>
      </c>
    </row>
    <row r="869" spans="1:10" x14ac:dyDescent="0.25">
      <c r="A869">
        <v>2014</v>
      </c>
      <c r="B869" t="s">
        <v>230</v>
      </c>
      <c r="C869" t="s">
        <v>45</v>
      </c>
      <c r="D869" t="s">
        <v>39</v>
      </c>
      <c r="E869" t="s">
        <v>10</v>
      </c>
      <c r="F869" t="s">
        <v>11</v>
      </c>
      <c r="G869" t="s">
        <v>6</v>
      </c>
      <c r="H869" t="s">
        <v>224</v>
      </c>
      <c r="I869">
        <v>10</v>
      </c>
      <c r="J869">
        <v>14163127.5</v>
      </c>
    </row>
    <row r="870" spans="1:10" x14ac:dyDescent="0.25">
      <c r="A870">
        <v>2014</v>
      </c>
      <c r="B870" t="s">
        <v>230</v>
      </c>
      <c r="C870" t="s">
        <v>45</v>
      </c>
      <c r="D870" t="s">
        <v>39</v>
      </c>
      <c r="E870" t="s">
        <v>10</v>
      </c>
      <c r="F870" t="s">
        <v>11</v>
      </c>
      <c r="G870" t="s">
        <v>7</v>
      </c>
      <c r="H870" t="s">
        <v>223</v>
      </c>
      <c r="I870">
        <v>1</v>
      </c>
      <c r="J870">
        <v>660000</v>
      </c>
    </row>
    <row r="871" spans="1:10" x14ac:dyDescent="0.25">
      <c r="A871">
        <v>2014</v>
      </c>
      <c r="B871" t="s">
        <v>230</v>
      </c>
      <c r="C871" t="s">
        <v>45</v>
      </c>
      <c r="D871" t="s">
        <v>39</v>
      </c>
      <c r="E871" t="s">
        <v>10</v>
      </c>
      <c r="F871" t="s">
        <v>11</v>
      </c>
      <c r="G871" t="s">
        <v>7</v>
      </c>
      <c r="H871" t="s">
        <v>224</v>
      </c>
      <c r="I871">
        <v>1</v>
      </c>
      <c r="J871">
        <v>296400</v>
      </c>
    </row>
    <row r="872" spans="1:10" x14ac:dyDescent="0.25">
      <c r="A872">
        <v>2014</v>
      </c>
      <c r="B872" t="s">
        <v>230</v>
      </c>
      <c r="C872" t="s">
        <v>45</v>
      </c>
      <c r="D872" t="s">
        <v>39</v>
      </c>
      <c r="E872" t="s">
        <v>10</v>
      </c>
      <c r="F872" t="s">
        <v>220</v>
      </c>
      <c r="G872" t="s">
        <v>9</v>
      </c>
      <c r="H872" t="s">
        <v>224</v>
      </c>
      <c r="I872">
        <v>6</v>
      </c>
      <c r="J872">
        <v>30510167.501307022</v>
      </c>
    </row>
    <row r="873" spans="1:10" x14ac:dyDescent="0.25">
      <c r="A873">
        <v>2014</v>
      </c>
      <c r="B873" t="s">
        <v>230</v>
      </c>
      <c r="C873" t="s">
        <v>45</v>
      </c>
      <c r="D873" t="s">
        <v>39</v>
      </c>
      <c r="E873" t="s">
        <v>10</v>
      </c>
      <c r="F873" t="s">
        <v>220</v>
      </c>
      <c r="G873" t="s">
        <v>12</v>
      </c>
      <c r="H873" t="s">
        <v>224</v>
      </c>
      <c r="I873">
        <v>1</v>
      </c>
      <c r="J873">
        <v>2272429.1221428569</v>
      </c>
    </row>
    <row r="874" spans="1:10" x14ac:dyDescent="0.25">
      <c r="A874">
        <v>2014</v>
      </c>
      <c r="B874" t="s">
        <v>230</v>
      </c>
      <c r="C874" t="s">
        <v>45</v>
      </c>
      <c r="D874" t="s">
        <v>39</v>
      </c>
      <c r="E874" t="s">
        <v>10</v>
      </c>
      <c r="F874" t="s">
        <v>14</v>
      </c>
      <c r="G874" t="s">
        <v>9</v>
      </c>
      <c r="H874" t="s">
        <v>223</v>
      </c>
      <c r="I874">
        <v>11</v>
      </c>
      <c r="J874">
        <v>34993431.899999999</v>
      </c>
    </row>
    <row r="875" spans="1:10" x14ac:dyDescent="0.25">
      <c r="A875">
        <v>2014</v>
      </c>
      <c r="B875" t="s">
        <v>230</v>
      </c>
      <c r="C875" t="s">
        <v>45</v>
      </c>
      <c r="D875" t="s">
        <v>39</v>
      </c>
      <c r="E875" t="s">
        <v>10</v>
      </c>
      <c r="F875" t="s">
        <v>14</v>
      </c>
      <c r="G875" t="s">
        <v>9</v>
      </c>
      <c r="H875" t="s">
        <v>224</v>
      </c>
      <c r="I875">
        <v>5</v>
      </c>
      <c r="J875">
        <v>10321658.550000001</v>
      </c>
    </row>
    <row r="876" spans="1:10" x14ac:dyDescent="0.25">
      <c r="A876">
        <v>2014</v>
      </c>
      <c r="B876" t="s">
        <v>230</v>
      </c>
      <c r="C876" t="s">
        <v>45</v>
      </c>
      <c r="D876" t="s">
        <v>39</v>
      </c>
      <c r="E876" t="s">
        <v>10</v>
      </c>
      <c r="F876" t="s">
        <v>14</v>
      </c>
      <c r="G876" t="s">
        <v>12</v>
      </c>
      <c r="H876" t="s">
        <v>223</v>
      </c>
      <c r="I876">
        <v>15</v>
      </c>
      <c r="J876">
        <v>44337352.5</v>
      </c>
    </row>
    <row r="877" spans="1:10" x14ac:dyDescent="0.25">
      <c r="A877">
        <v>2014</v>
      </c>
      <c r="B877" t="s">
        <v>230</v>
      </c>
      <c r="C877" t="s">
        <v>45</v>
      </c>
      <c r="D877" t="s">
        <v>39</v>
      </c>
      <c r="E877" t="s">
        <v>10</v>
      </c>
      <c r="F877" t="s">
        <v>14</v>
      </c>
      <c r="G877" t="s">
        <v>12</v>
      </c>
      <c r="H877" t="s">
        <v>224</v>
      </c>
      <c r="I877">
        <v>4</v>
      </c>
      <c r="J877">
        <v>9031453.1999999993</v>
      </c>
    </row>
    <row r="878" spans="1:10" x14ac:dyDescent="0.25">
      <c r="A878">
        <v>2014</v>
      </c>
      <c r="B878" t="s">
        <v>230</v>
      </c>
      <c r="C878" t="s">
        <v>45</v>
      </c>
      <c r="D878" t="s">
        <v>39</v>
      </c>
      <c r="E878" t="s">
        <v>10</v>
      </c>
      <c r="F878" t="s">
        <v>14</v>
      </c>
      <c r="G878" t="s">
        <v>6</v>
      </c>
      <c r="H878" t="s">
        <v>223</v>
      </c>
      <c r="I878">
        <v>14</v>
      </c>
      <c r="J878">
        <v>26684124.450000003</v>
      </c>
    </row>
    <row r="879" spans="1:10" x14ac:dyDescent="0.25">
      <c r="A879">
        <v>2014</v>
      </c>
      <c r="B879" t="s">
        <v>230</v>
      </c>
      <c r="C879" t="s">
        <v>45</v>
      </c>
      <c r="D879" t="s">
        <v>39</v>
      </c>
      <c r="E879" t="s">
        <v>10</v>
      </c>
      <c r="F879" t="s">
        <v>14</v>
      </c>
      <c r="G879" t="s">
        <v>6</v>
      </c>
      <c r="H879" t="s">
        <v>224</v>
      </c>
      <c r="I879">
        <v>23</v>
      </c>
      <c r="J879">
        <v>32181565.5</v>
      </c>
    </row>
    <row r="880" spans="1:10" x14ac:dyDescent="0.25">
      <c r="A880">
        <v>2014</v>
      </c>
      <c r="B880" t="s">
        <v>230</v>
      </c>
      <c r="C880" t="s">
        <v>45</v>
      </c>
      <c r="D880" t="s">
        <v>39</v>
      </c>
      <c r="E880" t="s">
        <v>10</v>
      </c>
      <c r="F880" t="s">
        <v>14</v>
      </c>
      <c r="G880" t="s">
        <v>7</v>
      </c>
      <c r="H880" t="s">
        <v>223</v>
      </c>
      <c r="I880">
        <v>91</v>
      </c>
      <c r="J880">
        <v>103894071.75000001</v>
      </c>
    </row>
    <row r="881" spans="1:10" x14ac:dyDescent="0.25">
      <c r="A881">
        <v>2014</v>
      </c>
      <c r="B881" t="s">
        <v>230</v>
      </c>
      <c r="C881" t="s">
        <v>45</v>
      </c>
      <c r="D881" t="s">
        <v>39</v>
      </c>
      <c r="E881" t="s">
        <v>10</v>
      </c>
      <c r="F881" t="s">
        <v>14</v>
      </c>
      <c r="G881" t="s">
        <v>7</v>
      </c>
      <c r="H881" t="s">
        <v>224</v>
      </c>
      <c r="I881">
        <v>32</v>
      </c>
      <c r="J881">
        <v>34374440.25</v>
      </c>
    </row>
    <row r="882" spans="1:10" x14ac:dyDescent="0.25">
      <c r="A882">
        <v>2014</v>
      </c>
      <c r="B882" t="s">
        <v>230</v>
      </c>
      <c r="C882" t="s">
        <v>47</v>
      </c>
      <c r="D882" t="s">
        <v>29</v>
      </c>
      <c r="E882" t="s">
        <v>3</v>
      </c>
      <c r="F882" t="s">
        <v>4</v>
      </c>
      <c r="G882" t="s">
        <v>5</v>
      </c>
      <c r="H882" t="s">
        <v>223</v>
      </c>
      <c r="I882">
        <v>427</v>
      </c>
      <c r="J882">
        <v>2356722688.627749</v>
      </c>
    </row>
    <row r="883" spans="1:10" x14ac:dyDescent="0.25">
      <c r="A883">
        <v>2014</v>
      </c>
      <c r="B883" t="s">
        <v>230</v>
      </c>
      <c r="C883" t="s">
        <v>47</v>
      </c>
      <c r="D883" t="s">
        <v>29</v>
      </c>
      <c r="E883" t="s">
        <v>3</v>
      </c>
      <c r="F883" t="s">
        <v>4</v>
      </c>
      <c r="G883" t="s">
        <v>5</v>
      </c>
      <c r="H883" t="s">
        <v>224</v>
      </c>
      <c r="I883">
        <v>242</v>
      </c>
      <c r="J883">
        <v>1187711697.7708218</v>
      </c>
    </row>
    <row r="884" spans="1:10" x14ac:dyDescent="0.25">
      <c r="A884">
        <v>2014</v>
      </c>
      <c r="B884" t="s">
        <v>230</v>
      </c>
      <c r="C884" t="s">
        <v>47</v>
      </c>
      <c r="D884" t="s">
        <v>29</v>
      </c>
      <c r="E884" t="s">
        <v>3</v>
      </c>
      <c r="F884" t="s">
        <v>4</v>
      </c>
      <c r="G884" t="s">
        <v>9</v>
      </c>
      <c r="H884" t="s">
        <v>223</v>
      </c>
      <c r="I884">
        <v>4485</v>
      </c>
      <c r="J884">
        <v>23953122511.628876</v>
      </c>
    </row>
    <row r="885" spans="1:10" x14ac:dyDescent="0.25">
      <c r="A885">
        <v>2014</v>
      </c>
      <c r="B885" t="s">
        <v>230</v>
      </c>
      <c r="C885" t="s">
        <v>47</v>
      </c>
      <c r="D885" t="s">
        <v>29</v>
      </c>
      <c r="E885" t="s">
        <v>3</v>
      </c>
      <c r="F885" t="s">
        <v>4</v>
      </c>
      <c r="G885" t="s">
        <v>9</v>
      </c>
      <c r="H885" t="s">
        <v>224</v>
      </c>
      <c r="I885">
        <v>7113</v>
      </c>
      <c r="J885">
        <v>31631340797.675167</v>
      </c>
    </row>
    <row r="886" spans="1:10" x14ac:dyDescent="0.25">
      <c r="A886">
        <v>2014</v>
      </c>
      <c r="B886" t="s">
        <v>230</v>
      </c>
      <c r="C886" t="s">
        <v>47</v>
      </c>
      <c r="D886" t="s">
        <v>29</v>
      </c>
      <c r="E886" t="s">
        <v>3</v>
      </c>
      <c r="F886" t="s">
        <v>4</v>
      </c>
      <c r="G886" t="s">
        <v>12</v>
      </c>
      <c r="H886" t="s">
        <v>223</v>
      </c>
      <c r="I886">
        <v>2308</v>
      </c>
      <c r="J886">
        <v>3447000632.1504655</v>
      </c>
    </row>
    <row r="887" spans="1:10" x14ac:dyDescent="0.25">
      <c r="A887">
        <v>2014</v>
      </c>
      <c r="B887" t="s">
        <v>230</v>
      </c>
      <c r="C887" t="s">
        <v>47</v>
      </c>
      <c r="D887" t="s">
        <v>29</v>
      </c>
      <c r="E887" t="s">
        <v>3</v>
      </c>
      <c r="F887" t="s">
        <v>4</v>
      </c>
      <c r="G887" t="s">
        <v>12</v>
      </c>
      <c r="H887" t="s">
        <v>224</v>
      </c>
      <c r="I887">
        <v>13385</v>
      </c>
      <c r="J887">
        <v>19570884438.741638</v>
      </c>
    </row>
    <row r="888" spans="1:10" x14ac:dyDescent="0.25">
      <c r="A888">
        <v>2014</v>
      </c>
      <c r="B888" t="s">
        <v>230</v>
      </c>
      <c r="C888" t="s">
        <v>47</v>
      </c>
      <c r="D888" t="s">
        <v>29</v>
      </c>
      <c r="E888" t="s">
        <v>3</v>
      </c>
      <c r="F888" t="s">
        <v>4</v>
      </c>
      <c r="G888" t="s">
        <v>6</v>
      </c>
      <c r="H888" t="s">
        <v>223</v>
      </c>
      <c r="I888">
        <v>952</v>
      </c>
      <c r="J888">
        <v>1472489107.3326569</v>
      </c>
    </row>
    <row r="889" spans="1:10" x14ac:dyDescent="0.25">
      <c r="A889">
        <v>2014</v>
      </c>
      <c r="B889" t="s">
        <v>230</v>
      </c>
      <c r="C889" t="s">
        <v>47</v>
      </c>
      <c r="D889" t="s">
        <v>29</v>
      </c>
      <c r="E889" t="s">
        <v>3</v>
      </c>
      <c r="F889" t="s">
        <v>4</v>
      </c>
      <c r="G889" t="s">
        <v>6</v>
      </c>
      <c r="H889" t="s">
        <v>224</v>
      </c>
      <c r="I889">
        <v>3843</v>
      </c>
      <c r="J889">
        <v>5754976751.599371</v>
      </c>
    </row>
    <row r="890" spans="1:10" x14ac:dyDescent="0.25">
      <c r="A890">
        <v>2014</v>
      </c>
      <c r="B890" t="s">
        <v>230</v>
      </c>
      <c r="C890" t="s">
        <v>47</v>
      </c>
      <c r="D890" t="s">
        <v>29</v>
      </c>
      <c r="E890" t="s">
        <v>3</v>
      </c>
      <c r="F890" t="s">
        <v>4</v>
      </c>
      <c r="G890" t="s">
        <v>7</v>
      </c>
      <c r="H890" t="s">
        <v>223</v>
      </c>
      <c r="I890">
        <v>4370</v>
      </c>
      <c r="J890">
        <v>5451311044.2438564</v>
      </c>
    </row>
    <row r="891" spans="1:10" x14ac:dyDescent="0.25">
      <c r="A891">
        <v>2014</v>
      </c>
      <c r="B891" t="s">
        <v>230</v>
      </c>
      <c r="C891" t="s">
        <v>47</v>
      </c>
      <c r="D891" t="s">
        <v>29</v>
      </c>
      <c r="E891" t="s">
        <v>3</v>
      </c>
      <c r="F891" t="s">
        <v>4</v>
      </c>
      <c r="G891" t="s">
        <v>7</v>
      </c>
      <c r="H891" t="s">
        <v>224</v>
      </c>
      <c r="I891">
        <v>2758</v>
      </c>
      <c r="J891">
        <v>3295629191.7646103</v>
      </c>
    </row>
    <row r="892" spans="1:10" x14ac:dyDescent="0.25">
      <c r="A892">
        <v>2014</v>
      </c>
      <c r="B892" t="s">
        <v>230</v>
      </c>
      <c r="C892" t="s">
        <v>47</v>
      </c>
      <c r="D892" t="s">
        <v>29</v>
      </c>
      <c r="E892" t="s">
        <v>3</v>
      </c>
      <c r="F892" t="s">
        <v>8</v>
      </c>
      <c r="G892" t="s">
        <v>5</v>
      </c>
      <c r="H892" t="s">
        <v>223</v>
      </c>
      <c r="I892">
        <v>4</v>
      </c>
      <c r="J892">
        <v>47788655.507619053</v>
      </c>
    </row>
    <row r="893" spans="1:10" x14ac:dyDescent="0.25">
      <c r="A893">
        <v>2014</v>
      </c>
      <c r="B893" t="s">
        <v>230</v>
      </c>
      <c r="C893" t="s">
        <v>47</v>
      </c>
      <c r="D893" t="s">
        <v>29</v>
      </c>
      <c r="E893" t="s">
        <v>3</v>
      </c>
      <c r="F893" t="s">
        <v>8</v>
      </c>
      <c r="G893" t="s">
        <v>5</v>
      </c>
      <c r="H893" t="s">
        <v>224</v>
      </c>
      <c r="I893">
        <v>4</v>
      </c>
      <c r="J893">
        <v>43317260.468035713</v>
      </c>
    </row>
    <row r="894" spans="1:10" x14ac:dyDescent="0.25">
      <c r="A894">
        <v>2014</v>
      </c>
      <c r="B894" t="s">
        <v>230</v>
      </c>
      <c r="C894" t="s">
        <v>47</v>
      </c>
      <c r="D894" t="s">
        <v>29</v>
      </c>
      <c r="E894" t="s">
        <v>3</v>
      </c>
      <c r="F894" t="s">
        <v>8</v>
      </c>
      <c r="G894" t="s">
        <v>9</v>
      </c>
      <c r="H894" t="s">
        <v>223</v>
      </c>
      <c r="I894">
        <v>13457</v>
      </c>
      <c r="J894">
        <v>72225667736.126114</v>
      </c>
    </row>
    <row r="895" spans="1:10" x14ac:dyDescent="0.25">
      <c r="A895">
        <v>2014</v>
      </c>
      <c r="B895" t="s">
        <v>230</v>
      </c>
      <c r="C895" t="s">
        <v>47</v>
      </c>
      <c r="D895" t="s">
        <v>29</v>
      </c>
      <c r="E895" t="s">
        <v>3</v>
      </c>
      <c r="F895" t="s">
        <v>8</v>
      </c>
      <c r="G895" t="s">
        <v>9</v>
      </c>
      <c r="H895" t="s">
        <v>224</v>
      </c>
      <c r="I895">
        <v>18731</v>
      </c>
      <c r="J895">
        <v>87567741378.736526</v>
      </c>
    </row>
    <row r="896" spans="1:10" x14ac:dyDescent="0.25">
      <c r="A896">
        <v>2014</v>
      </c>
      <c r="B896" t="s">
        <v>230</v>
      </c>
      <c r="C896" t="s">
        <v>47</v>
      </c>
      <c r="D896" t="s">
        <v>29</v>
      </c>
      <c r="E896" t="s">
        <v>3</v>
      </c>
      <c r="F896" t="s">
        <v>8</v>
      </c>
      <c r="G896" t="s">
        <v>12</v>
      </c>
      <c r="H896" t="s">
        <v>223</v>
      </c>
      <c r="I896">
        <v>2812</v>
      </c>
      <c r="J896">
        <v>4206842329.0941882</v>
      </c>
    </row>
    <row r="897" spans="1:10" x14ac:dyDescent="0.25">
      <c r="A897">
        <v>2014</v>
      </c>
      <c r="B897" t="s">
        <v>230</v>
      </c>
      <c r="C897" t="s">
        <v>47</v>
      </c>
      <c r="D897" t="s">
        <v>29</v>
      </c>
      <c r="E897" t="s">
        <v>3</v>
      </c>
      <c r="F897" t="s">
        <v>8</v>
      </c>
      <c r="G897" t="s">
        <v>12</v>
      </c>
      <c r="H897" t="s">
        <v>224</v>
      </c>
      <c r="I897">
        <v>13068</v>
      </c>
      <c r="J897">
        <v>18975824215.124905</v>
      </c>
    </row>
    <row r="898" spans="1:10" x14ac:dyDescent="0.25">
      <c r="A898">
        <v>2014</v>
      </c>
      <c r="B898" t="s">
        <v>230</v>
      </c>
      <c r="C898" t="s">
        <v>47</v>
      </c>
      <c r="D898" t="s">
        <v>29</v>
      </c>
      <c r="E898" t="s">
        <v>3</v>
      </c>
      <c r="F898" t="s">
        <v>8</v>
      </c>
      <c r="G898" t="s">
        <v>6</v>
      </c>
      <c r="H898" t="s">
        <v>223</v>
      </c>
      <c r="I898">
        <v>1489</v>
      </c>
      <c r="J898">
        <v>2311640305.0125003</v>
      </c>
    </row>
    <row r="899" spans="1:10" x14ac:dyDescent="0.25">
      <c r="A899">
        <v>2014</v>
      </c>
      <c r="B899" t="s">
        <v>230</v>
      </c>
      <c r="C899" t="s">
        <v>47</v>
      </c>
      <c r="D899" t="s">
        <v>29</v>
      </c>
      <c r="E899" t="s">
        <v>3</v>
      </c>
      <c r="F899" t="s">
        <v>8</v>
      </c>
      <c r="G899" t="s">
        <v>6</v>
      </c>
      <c r="H899" t="s">
        <v>224</v>
      </c>
      <c r="I899">
        <v>5073</v>
      </c>
      <c r="J899">
        <v>7604896914.9585991</v>
      </c>
    </row>
    <row r="900" spans="1:10" x14ac:dyDescent="0.25">
      <c r="A900">
        <v>2014</v>
      </c>
      <c r="B900" t="s">
        <v>230</v>
      </c>
      <c r="C900" t="s">
        <v>47</v>
      </c>
      <c r="D900" t="s">
        <v>29</v>
      </c>
      <c r="E900" t="s">
        <v>3</v>
      </c>
      <c r="F900" t="s">
        <v>8</v>
      </c>
      <c r="G900" t="s">
        <v>7</v>
      </c>
      <c r="H900" t="s">
        <v>223</v>
      </c>
      <c r="I900">
        <v>2936</v>
      </c>
      <c r="J900">
        <v>3670895534.2731776</v>
      </c>
    </row>
    <row r="901" spans="1:10" x14ac:dyDescent="0.25">
      <c r="A901">
        <v>2014</v>
      </c>
      <c r="B901" t="s">
        <v>230</v>
      </c>
      <c r="C901" t="s">
        <v>47</v>
      </c>
      <c r="D901" t="s">
        <v>29</v>
      </c>
      <c r="E901" t="s">
        <v>3</v>
      </c>
      <c r="F901" t="s">
        <v>8</v>
      </c>
      <c r="G901" t="s">
        <v>7</v>
      </c>
      <c r="H901" t="s">
        <v>224</v>
      </c>
      <c r="I901">
        <v>2506</v>
      </c>
      <c r="J901">
        <v>2977017228.780602</v>
      </c>
    </row>
    <row r="902" spans="1:10" x14ac:dyDescent="0.25">
      <c r="A902">
        <v>2014</v>
      </c>
      <c r="B902" t="s">
        <v>230</v>
      </c>
      <c r="C902" t="s">
        <v>47</v>
      </c>
      <c r="D902" t="s">
        <v>29</v>
      </c>
      <c r="E902" t="s">
        <v>10</v>
      </c>
      <c r="F902" t="s">
        <v>11</v>
      </c>
      <c r="G902" t="s">
        <v>5</v>
      </c>
      <c r="H902" t="s">
        <v>223</v>
      </c>
      <c r="I902">
        <v>9</v>
      </c>
      <c r="J902">
        <v>16423848</v>
      </c>
    </row>
    <row r="903" spans="1:10" x14ac:dyDescent="0.25">
      <c r="A903">
        <v>2014</v>
      </c>
      <c r="B903" t="s">
        <v>230</v>
      </c>
      <c r="C903" t="s">
        <v>47</v>
      </c>
      <c r="D903" t="s">
        <v>29</v>
      </c>
      <c r="E903" t="s">
        <v>10</v>
      </c>
      <c r="F903" t="s">
        <v>11</v>
      </c>
      <c r="G903" t="s">
        <v>5</v>
      </c>
      <c r="H903" t="s">
        <v>224</v>
      </c>
      <c r="I903">
        <v>20</v>
      </c>
      <c r="J903">
        <v>32105760</v>
      </c>
    </row>
    <row r="904" spans="1:10" x14ac:dyDescent="0.25">
      <c r="A904">
        <v>2014</v>
      </c>
      <c r="B904" t="s">
        <v>230</v>
      </c>
      <c r="C904" t="s">
        <v>47</v>
      </c>
      <c r="D904" t="s">
        <v>29</v>
      </c>
      <c r="E904" t="s">
        <v>10</v>
      </c>
      <c r="F904" t="s">
        <v>11</v>
      </c>
      <c r="G904" t="s">
        <v>9</v>
      </c>
      <c r="H904" t="s">
        <v>223</v>
      </c>
      <c r="I904">
        <v>2608</v>
      </c>
      <c r="J904">
        <v>8020401296.5</v>
      </c>
    </row>
    <row r="905" spans="1:10" x14ac:dyDescent="0.25">
      <c r="A905">
        <v>2014</v>
      </c>
      <c r="B905" t="s">
        <v>230</v>
      </c>
      <c r="C905" t="s">
        <v>47</v>
      </c>
      <c r="D905" t="s">
        <v>29</v>
      </c>
      <c r="E905" t="s">
        <v>10</v>
      </c>
      <c r="F905" t="s">
        <v>11</v>
      </c>
      <c r="G905" t="s">
        <v>9</v>
      </c>
      <c r="H905" t="s">
        <v>224</v>
      </c>
      <c r="I905">
        <v>3202</v>
      </c>
      <c r="J905">
        <v>7060020048.5</v>
      </c>
    </row>
    <row r="906" spans="1:10" x14ac:dyDescent="0.25">
      <c r="A906">
        <v>2014</v>
      </c>
      <c r="B906" t="s">
        <v>230</v>
      </c>
      <c r="C906" t="s">
        <v>47</v>
      </c>
      <c r="D906" t="s">
        <v>29</v>
      </c>
      <c r="E906" t="s">
        <v>10</v>
      </c>
      <c r="F906" t="s">
        <v>11</v>
      </c>
      <c r="G906" t="s">
        <v>12</v>
      </c>
      <c r="H906" t="s">
        <v>223</v>
      </c>
      <c r="I906">
        <v>799</v>
      </c>
      <c r="J906">
        <v>900875649.33333337</v>
      </c>
    </row>
    <row r="907" spans="1:10" x14ac:dyDescent="0.25">
      <c r="A907">
        <v>2014</v>
      </c>
      <c r="B907" t="s">
        <v>230</v>
      </c>
      <c r="C907" t="s">
        <v>47</v>
      </c>
      <c r="D907" t="s">
        <v>29</v>
      </c>
      <c r="E907" t="s">
        <v>10</v>
      </c>
      <c r="F907" t="s">
        <v>11</v>
      </c>
      <c r="G907" t="s">
        <v>12</v>
      </c>
      <c r="H907" t="s">
        <v>224</v>
      </c>
      <c r="I907">
        <v>2671</v>
      </c>
      <c r="J907">
        <v>2439286073.666667</v>
      </c>
    </row>
    <row r="908" spans="1:10" x14ac:dyDescent="0.25">
      <c r="A908">
        <v>2014</v>
      </c>
      <c r="B908" t="s">
        <v>230</v>
      </c>
      <c r="C908" t="s">
        <v>47</v>
      </c>
      <c r="D908" t="s">
        <v>29</v>
      </c>
      <c r="E908" t="s">
        <v>10</v>
      </c>
      <c r="F908" t="s">
        <v>11</v>
      </c>
      <c r="G908" t="s">
        <v>6</v>
      </c>
      <c r="H908" t="s">
        <v>223</v>
      </c>
      <c r="I908">
        <v>513</v>
      </c>
      <c r="J908">
        <v>505259100.40909094</v>
      </c>
    </row>
    <row r="909" spans="1:10" x14ac:dyDescent="0.25">
      <c r="A909">
        <v>2014</v>
      </c>
      <c r="B909" t="s">
        <v>230</v>
      </c>
      <c r="C909" t="s">
        <v>47</v>
      </c>
      <c r="D909" t="s">
        <v>29</v>
      </c>
      <c r="E909" t="s">
        <v>10</v>
      </c>
      <c r="F909" t="s">
        <v>11</v>
      </c>
      <c r="G909" t="s">
        <v>6</v>
      </c>
      <c r="H909" t="s">
        <v>224</v>
      </c>
      <c r="I909">
        <v>1621</v>
      </c>
      <c r="J909">
        <v>1427678633.590909</v>
      </c>
    </row>
    <row r="910" spans="1:10" x14ac:dyDescent="0.25">
      <c r="A910">
        <v>2014</v>
      </c>
      <c r="B910" t="s">
        <v>230</v>
      </c>
      <c r="C910" t="s">
        <v>47</v>
      </c>
      <c r="D910" t="s">
        <v>29</v>
      </c>
      <c r="E910" t="s">
        <v>10</v>
      </c>
      <c r="F910" t="s">
        <v>11</v>
      </c>
      <c r="G910" t="s">
        <v>7</v>
      </c>
      <c r="H910" t="s">
        <v>223</v>
      </c>
      <c r="I910">
        <v>408</v>
      </c>
      <c r="J910">
        <v>349693754</v>
      </c>
    </row>
    <row r="911" spans="1:10" x14ac:dyDescent="0.25">
      <c r="A911">
        <v>2014</v>
      </c>
      <c r="B911" t="s">
        <v>230</v>
      </c>
      <c r="C911" t="s">
        <v>47</v>
      </c>
      <c r="D911" t="s">
        <v>29</v>
      </c>
      <c r="E911" t="s">
        <v>10</v>
      </c>
      <c r="F911" t="s">
        <v>11</v>
      </c>
      <c r="G911" t="s">
        <v>7</v>
      </c>
      <c r="H911" t="s">
        <v>224</v>
      </c>
      <c r="I911">
        <v>651</v>
      </c>
      <c r="J911">
        <v>590075893</v>
      </c>
    </row>
    <row r="912" spans="1:10" x14ac:dyDescent="0.25">
      <c r="A912">
        <v>2014</v>
      </c>
      <c r="B912" t="s">
        <v>230</v>
      </c>
      <c r="C912" t="s">
        <v>47</v>
      </c>
      <c r="D912" t="s">
        <v>29</v>
      </c>
      <c r="E912" t="s">
        <v>10</v>
      </c>
      <c r="F912" t="s">
        <v>220</v>
      </c>
      <c r="G912" t="s">
        <v>5</v>
      </c>
      <c r="H912" t="s">
        <v>223</v>
      </c>
      <c r="I912">
        <v>3</v>
      </c>
      <c r="J912">
        <v>17402576.876904763</v>
      </c>
    </row>
    <row r="913" spans="1:10" x14ac:dyDescent="0.25">
      <c r="A913">
        <v>2014</v>
      </c>
      <c r="B913" t="s">
        <v>230</v>
      </c>
      <c r="C913" t="s">
        <v>47</v>
      </c>
      <c r="D913" t="s">
        <v>29</v>
      </c>
      <c r="E913" t="s">
        <v>10</v>
      </c>
      <c r="F913" t="s">
        <v>220</v>
      </c>
      <c r="G913" t="s">
        <v>5</v>
      </c>
      <c r="H913" t="s">
        <v>224</v>
      </c>
      <c r="I913">
        <v>3</v>
      </c>
      <c r="J913">
        <v>9212871.9000000004</v>
      </c>
    </row>
    <row r="914" spans="1:10" x14ac:dyDescent="0.25">
      <c r="A914">
        <v>2014</v>
      </c>
      <c r="B914" t="s">
        <v>230</v>
      </c>
      <c r="C914" t="s">
        <v>47</v>
      </c>
      <c r="D914" t="s">
        <v>29</v>
      </c>
      <c r="E914" t="s">
        <v>10</v>
      </c>
      <c r="F914" t="s">
        <v>220</v>
      </c>
      <c r="G914" t="s">
        <v>9</v>
      </c>
      <c r="H914" t="s">
        <v>223</v>
      </c>
      <c r="I914">
        <v>573</v>
      </c>
      <c r="J914">
        <v>2845033603.7820468</v>
      </c>
    </row>
    <row r="915" spans="1:10" x14ac:dyDescent="0.25">
      <c r="A915">
        <v>2014</v>
      </c>
      <c r="B915" t="s">
        <v>230</v>
      </c>
      <c r="C915" t="s">
        <v>47</v>
      </c>
      <c r="D915" t="s">
        <v>29</v>
      </c>
      <c r="E915" t="s">
        <v>10</v>
      </c>
      <c r="F915" t="s">
        <v>220</v>
      </c>
      <c r="G915" t="s">
        <v>9</v>
      </c>
      <c r="H915" t="s">
        <v>224</v>
      </c>
      <c r="I915">
        <v>1286</v>
      </c>
      <c r="J915">
        <v>5538446865.6811247</v>
      </c>
    </row>
    <row r="916" spans="1:10" x14ac:dyDescent="0.25">
      <c r="A916">
        <v>2014</v>
      </c>
      <c r="B916" t="s">
        <v>230</v>
      </c>
      <c r="C916" t="s">
        <v>47</v>
      </c>
      <c r="D916" t="s">
        <v>29</v>
      </c>
      <c r="E916" t="s">
        <v>10</v>
      </c>
      <c r="F916" t="s">
        <v>220</v>
      </c>
      <c r="G916" t="s">
        <v>12</v>
      </c>
      <c r="H916" t="s">
        <v>223</v>
      </c>
      <c r="I916">
        <v>396</v>
      </c>
      <c r="J916">
        <v>575858046.78682077</v>
      </c>
    </row>
    <row r="917" spans="1:10" x14ac:dyDescent="0.25">
      <c r="A917">
        <v>2014</v>
      </c>
      <c r="B917" t="s">
        <v>230</v>
      </c>
      <c r="C917" t="s">
        <v>47</v>
      </c>
      <c r="D917" t="s">
        <v>29</v>
      </c>
      <c r="E917" t="s">
        <v>10</v>
      </c>
      <c r="F917" t="s">
        <v>220</v>
      </c>
      <c r="G917" t="s">
        <v>12</v>
      </c>
      <c r="H917" t="s">
        <v>224</v>
      </c>
      <c r="I917">
        <v>2373</v>
      </c>
      <c r="J917">
        <v>3415567873.0396657</v>
      </c>
    </row>
    <row r="918" spans="1:10" x14ac:dyDescent="0.25">
      <c r="A918">
        <v>2014</v>
      </c>
      <c r="B918" t="s">
        <v>230</v>
      </c>
      <c r="C918" t="s">
        <v>47</v>
      </c>
      <c r="D918" t="s">
        <v>29</v>
      </c>
      <c r="E918" t="s">
        <v>10</v>
      </c>
      <c r="F918" t="s">
        <v>220</v>
      </c>
      <c r="G918" t="s">
        <v>6</v>
      </c>
      <c r="H918" t="s">
        <v>223</v>
      </c>
      <c r="I918">
        <v>172</v>
      </c>
      <c r="J918">
        <v>264839277.84483001</v>
      </c>
    </row>
    <row r="919" spans="1:10" x14ac:dyDescent="0.25">
      <c r="A919">
        <v>2014</v>
      </c>
      <c r="B919" t="s">
        <v>230</v>
      </c>
      <c r="C919" t="s">
        <v>47</v>
      </c>
      <c r="D919" t="s">
        <v>29</v>
      </c>
      <c r="E919" t="s">
        <v>10</v>
      </c>
      <c r="F919" t="s">
        <v>220</v>
      </c>
      <c r="G919" t="s">
        <v>6</v>
      </c>
      <c r="H919" t="s">
        <v>224</v>
      </c>
      <c r="I919">
        <v>662</v>
      </c>
      <c r="J919">
        <v>981898667.96795881</v>
      </c>
    </row>
    <row r="920" spans="1:10" x14ac:dyDescent="0.25">
      <c r="A920">
        <v>2014</v>
      </c>
      <c r="B920" t="s">
        <v>230</v>
      </c>
      <c r="C920" t="s">
        <v>47</v>
      </c>
      <c r="D920" t="s">
        <v>29</v>
      </c>
      <c r="E920" t="s">
        <v>10</v>
      </c>
      <c r="F920" t="s">
        <v>220</v>
      </c>
      <c r="G920" t="s">
        <v>7</v>
      </c>
      <c r="H920" t="s">
        <v>223</v>
      </c>
      <c r="I920">
        <v>376</v>
      </c>
      <c r="J920">
        <v>468170828.28331542</v>
      </c>
    </row>
    <row r="921" spans="1:10" x14ac:dyDescent="0.25">
      <c r="A921">
        <v>2014</v>
      </c>
      <c r="B921" t="s">
        <v>230</v>
      </c>
      <c r="C921" t="s">
        <v>47</v>
      </c>
      <c r="D921" t="s">
        <v>29</v>
      </c>
      <c r="E921" t="s">
        <v>10</v>
      </c>
      <c r="F921" t="s">
        <v>220</v>
      </c>
      <c r="G921" t="s">
        <v>7</v>
      </c>
      <c r="H921" t="s">
        <v>224</v>
      </c>
      <c r="I921">
        <v>545</v>
      </c>
      <c r="J921">
        <v>645514664.79107869</v>
      </c>
    </row>
    <row r="922" spans="1:10" x14ac:dyDescent="0.25">
      <c r="A922">
        <v>2014</v>
      </c>
      <c r="B922" t="s">
        <v>230</v>
      </c>
      <c r="C922" t="s">
        <v>47</v>
      </c>
      <c r="D922" t="s">
        <v>29</v>
      </c>
      <c r="E922" t="s">
        <v>10</v>
      </c>
      <c r="F922" t="s">
        <v>14</v>
      </c>
      <c r="G922" t="s">
        <v>9</v>
      </c>
      <c r="H922" t="s">
        <v>223</v>
      </c>
      <c r="I922">
        <v>1988</v>
      </c>
      <c r="J922">
        <v>14195488152</v>
      </c>
    </row>
    <row r="923" spans="1:10" x14ac:dyDescent="0.25">
      <c r="A923">
        <v>2014</v>
      </c>
      <c r="B923" t="s">
        <v>230</v>
      </c>
      <c r="C923" t="s">
        <v>47</v>
      </c>
      <c r="D923" t="s">
        <v>29</v>
      </c>
      <c r="E923" t="s">
        <v>10</v>
      </c>
      <c r="F923" t="s">
        <v>14</v>
      </c>
      <c r="G923" t="s">
        <v>9</v>
      </c>
      <c r="H923" t="s">
        <v>224</v>
      </c>
      <c r="I923">
        <v>942</v>
      </c>
      <c r="J923">
        <v>5473100589.5999994</v>
      </c>
    </row>
    <row r="924" spans="1:10" x14ac:dyDescent="0.25">
      <c r="A924">
        <v>2014</v>
      </c>
      <c r="B924" t="s">
        <v>230</v>
      </c>
      <c r="C924" t="s">
        <v>47</v>
      </c>
      <c r="D924" t="s">
        <v>29</v>
      </c>
      <c r="E924" t="s">
        <v>10</v>
      </c>
      <c r="F924" t="s">
        <v>14</v>
      </c>
      <c r="G924" t="s">
        <v>12</v>
      </c>
      <c r="H924" t="s">
        <v>223</v>
      </c>
      <c r="I924">
        <v>27</v>
      </c>
      <c r="J924">
        <v>62788581</v>
      </c>
    </row>
    <row r="925" spans="1:10" x14ac:dyDescent="0.25">
      <c r="A925">
        <v>2014</v>
      </c>
      <c r="B925" t="s">
        <v>230</v>
      </c>
      <c r="C925" t="s">
        <v>47</v>
      </c>
      <c r="D925" t="s">
        <v>29</v>
      </c>
      <c r="E925" t="s">
        <v>10</v>
      </c>
      <c r="F925" t="s">
        <v>14</v>
      </c>
      <c r="G925" t="s">
        <v>12</v>
      </c>
      <c r="H925" t="s">
        <v>224</v>
      </c>
      <c r="I925">
        <v>4</v>
      </c>
      <c r="J925">
        <v>10181427</v>
      </c>
    </row>
    <row r="926" spans="1:10" x14ac:dyDescent="0.25">
      <c r="A926">
        <v>2014</v>
      </c>
      <c r="B926" t="s">
        <v>230</v>
      </c>
      <c r="C926" t="s">
        <v>47</v>
      </c>
      <c r="D926" t="s">
        <v>29</v>
      </c>
      <c r="E926" t="s">
        <v>10</v>
      </c>
      <c r="F926" t="s">
        <v>14</v>
      </c>
      <c r="G926" t="s">
        <v>6</v>
      </c>
      <c r="H926" t="s">
        <v>223</v>
      </c>
      <c r="I926">
        <v>12</v>
      </c>
      <c r="J926">
        <v>14488098</v>
      </c>
    </row>
    <row r="927" spans="1:10" x14ac:dyDescent="0.25">
      <c r="A927">
        <v>2014</v>
      </c>
      <c r="B927" t="s">
        <v>230</v>
      </c>
      <c r="C927" t="s">
        <v>47</v>
      </c>
      <c r="D927" t="s">
        <v>29</v>
      </c>
      <c r="E927" t="s">
        <v>10</v>
      </c>
      <c r="F927" t="s">
        <v>14</v>
      </c>
      <c r="G927" t="s">
        <v>6</v>
      </c>
      <c r="H927" t="s">
        <v>224</v>
      </c>
      <c r="I927">
        <v>2</v>
      </c>
      <c r="J927">
        <v>2558226</v>
      </c>
    </row>
    <row r="928" spans="1:10" x14ac:dyDescent="0.25">
      <c r="A928">
        <v>2014</v>
      </c>
      <c r="B928" t="s">
        <v>230</v>
      </c>
      <c r="C928" t="s">
        <v>47</v>
      </c>
      <c r="D928" t="s">
        <v>29</v>
      </c>
      <c r="E928" t="s">
        <v>10</v>
      </c>
      <c r="F928" t="s">
        <v>14</v>
      </c>
      <c r="G928" t="s">
        <v>7</v>
      </c>
      <c r="H928" t="s">
        <v>223</v>
      </c>
      <c r="I928">
        <v>1</v>
      </c>
      <c r="J928">
        <v>2627250</v>
      </c>
    </row>
    <row r="929" spans="1:10" x14ac:dyDescent="0.25">
      <c r="A929">
        <v>2014</v>
      </c>
      <c r="B929" t="s">
        <v>230</v>
      </c>
      <c r="C929" t="s">
        <v>47</v>
      </c>
      <c r="D929" t="s">
        <v>29</v>
      </c>
      <c r="E929" t="s">
        <v>10</v>
      </c>
      <c r="F929" t="s">
        <v>14</v>
      </c>
      <c r="G929" t="s">
        <v>7</v>
      </c>
      <c r="H929" t="s">
        <v>224</v>
      </c>
      <c r="I929">
        <v>2</v>
      </c>
      <c r="J929">
        <v>1627509</v>
      </c>
    </row>
    <row r="930" spans="1:10" x14ac:dyDescent="0.25">
      <c r="A930">
        <v>2014</v>
      </c>
      <c r="B930" t="s">
        <v>221</v>
      </c>
      <c r="C930" t="s">
        <v>45</v>
      </c>
      <c r="D930" t="s">
        <v>2</v>
      </c>
      <c r="E930" t="s">
        <v>3</v>
      </c>
      <c r="F930" t="s">
        <v>4</v>
      </c>
      <c r="G930" t="s">
        <v>5</v>
      </c>
      <c r="H930" t="s">
        <v>223</v>
      </c>
      <c r="I930">
        <v>20</v>
      </c>
      <c r="J930">
        <v>107024928.126615</v>
      </c>
    </row>
    <row r="931" spans="1:10" x14ac:dyDescent="0.25">
      <c r="A931">
        <v>2014</v>
      </c>
      <c r="B931" t="s">
        <v>221</v>
      </c>
      <c r="C931" t="s">
        <v>45</v>
      </c>
      <c r="D931" t="s">
        <v>2</v>
      </c>
      <c r="E931" t="s">
        <v>3</v>
      </c>
      <c r="F931" t="s">
        <v>4</v>
      </c>
      <c r="G931" t="s">
        <v>5</v>
      </c>
      <c r="H931" t="s">
        <v>224</v>
      </c>
      <c r="I931">
        <v>21</v>
      </c>
      <c r="J931">
        <v>99363148.266615018</v>
      </c>
    </row>
    <row r="932" spans="1:10" x14ac:dyDescent="0.25">
      <c r="A932">
        <v>2014</v>
      </c>
      <c r="B932" t="s">
        <v>221</v>
      </c>
      <c r="C932" t="s">
        <v>45</v>
      </c>
      <c r="D932" t="s">
        <v>2</v>
      </c>
      <c r="E932" t="s">
        <v>3</v>
      </c>
      <c r="F932" t="s">
        <v>4</v>
      </c>
      <c r="G932" t="s">
        <v>6</v>
      </c>
      <c r="H932" t="s">
        <v>223</v>
      </c>
      <c r="I932">
        <v>21</v>
      </c>
      <c r="J932">
        <v>48007803.432080567</v>
      </c>
    </row>
    <row r="933" spans="1:10" x14ac:dyDescent="0.25">
      <c r="A933">
        <v>2014</v>
      </c>
      <c r="B933" t="s">
        <v>221</v>
      </c>
      <c r="C933" t="s">
        <v>45</v>
      </c>
      <c r="D933" t="s">
        <v>2</v>
      </c>
      <c r="E933" t="s">
        <v>3</v>
      </c>
      <c r="F933" t="s">
        <v>4</v>
      </c>
      <c r="G933" t="s">
        <v>6</v>
      </c>
      <c r="H933" t="s">
        <v>224</v>
      </c>
      <c r="I933">
        <v>6</v>
      </c>
      <c r="J933">
        <v>14238427.601803288</v>
      </c>
    </row>
    <row r="934" spans="1:10" x14ac:dyDescent="0.25">
      <c r="A934">
        <v>2014</v>
      </c>
      <c r="B934" t="s">
        <v>221</v>
      </c>
      <c r="C934" t="s">
        <v>45</v>
      </c>
      <c r="D934" t="s">
        <v>2</v>
      </c>
      <c r="E934" t="s">
        <v>3</v>
      </c>
      <c r="F934" t="s">
        <v>4</v>
      </c>
      <c r="G934" t="s">
        <v>7</v>
      </c>
      <c r="H934" t="s">
        <v>224</v>
      </c>
      <c r="I934">
        <v>1</v>
      </c>
      <c r="J934">
        <v>1697046.5699999998</v>
      </c>
    </row>
    <row r="935" spans="1:10" x14ac:dyDescent="0.25">
      <c r="A935">
        <v>2014</v>
      </c>
      <c r="B935" t="s">
        <v>221</v>
      </c>
      <c r="C935" t="s">
        <v>45</v>
      </c>
      <c r="D935" t="s">
        <v>2</v>
      </c>
      <c r="E935" t="s">
        <v>3</v>
      </c>
      <c r="F935" t="s">
        <v>8</v>
      </c>
      <c r="G935" t="s">
        <v>9</v>
      </c>
      <c r="H935" t="s">
        <v>223</v>
      </c>
      <c r="I935">
        <v>33</v>
      </c>
      <c r="J935">
        <v>196920832.00760996</v>
      </c>
    </row>
    <row r="936" spans="1:10" x14ac:dyDescent="0.25">
      <c r="A936">
        <v>2014</v>
      </c>
      <c r="B936" t="s">
        <v>221</v>
      </c>
      <c r="C936" t="s">
        <v>45</v>
      </c>
      <c r="D936" t="s">
        <v>2</v>
      </c>
      <c r="E936" t="s">
        <v>3</v>
      </c>
      <c r="F936" t="s">
        <v>8</v>
      </c>
      <c r="G936" t="s">
        <v>9</v>
      </c>
      <c r="H936" t="s">
        <v>224</v>
      </c>
      <c r="I936">
        <v>45</v>
      </c>
      <c r="J936">
        <v>257098641.71068484</v>
      </c>
    </row>
    <row r="937" spans="1:10" x14ac:dyDescent="0.25">
      <c r="A937">
        <v>2014</v>
      </c>
      <c r="B937" t="s">
        <v>221</v>
      </c>
      <c r="C937" t="s">
        <v>45</v>
      </c>
      <c r="D937" t="s">
        <v>2</v>
      </c>
      <c r="E937" t="s">
        <v>3</v>
      </c>
      <c r="F937" t="s">
        <v>8</v>
      </c>
      <c r="G937" t="s">
        <v>6</v>
      </c>
      <c r="H937" t="s">
        <v>223</v>
      </c>
      <c r="I937">
        <v>128</v>
      </c>
      <c r="J937">
        <v>292618992.34791964</v>
      </c>
    </row>
    <row r="938" spans="1:10" x14ac:dyDescent="0.25">
      <c r="A938">
        <v>2014</v>
      </c>
      <c r="B938" t="s">
        <v>221</v>
      </c>
      <c r="C938" t="s">
        <v>45</v>
      </c>
      <c r="D938" t="s">
        <v>2</v>
      </c>
      <c r="E938" t="s">
        <v>3</v>
      </c>
      <c r="F938" t="s">
        <v>8</v>
      </c>
      <c r="G938" t="s">
        <v>6</v>
      </c>
      <c r="H938" t="s">
        <v>224</v>
      </c>
      <c r="I938">
        <v>55</v>
      </c>
      <c r="J938">
        <v>130518919.68319681</v>
      </c>
    </row>
    <row r="939" spans="1:10" x14ac:dyDescent="0.25">
      <c r="A939">
        <v>2014</v>
      </c>
      <c r="B939" t="s">
        <v>221</v>
      </c>
      <c r="C939" t="s">
        <v>45</v>
      </c>
      <c r="D939" t="s">
        <v>2</v>
      </c>
      <c r="E939" t="s">
        <v>3</v>
      </c>
      <c r="F939" t="s">
        <v>8</v>
      </c>
      <c r="G939" t="s">
        <v>7</v>
      </c>
      <c r="H939" t="s">
        <v>223</v>
      </c>
      <c r="I939">
        <v>10</v>
      </c>
      <c r="J939">
        <v>16970465.699999996</v>
      </c>
    </row>
    <row r="940" spans="1:10" x14ac:dyDescent="0.25">
      <c r="A940">
        <v>2014</v>
      </c>
      <c r="B940" t="s">
        <v>221</v>
      </c>
      <c r="C940" t="s">
        <v>45</v>
      </c>
      <c r="D940" t="s">
        <v>2</v>
      </c>
      <c r="E940" t="s">
        <v>3</v>
      </c>
      <c r="F940" t="s">
        <v>8</v>
      </c>
      <c r="G940" t="s">
        <v>7</v>
      </c>
      <c r="H940" t="s">
        <v>224</v>
      </c>
      <c r="I940">
        <v>1</v>
      </c>
      <c r="J940">
        <v>1697046.5699999998</v>
      </c>
    </row>
    <row r="941" spans="1:10" x14ac:dyDescent="0.25">
      <c r="A941">
        <v>2014</v>
      </c>
      <c r="B941" t="s">
        <v>221</v>
      </c>
      <c r="C941" t="s">
        <v>45</v>
      </c>
      <c r="D941" t="s">
        <v>2</v>
      </c>
      <c r="E941" t="s">
        <v>10</v>
      </c>
      <c r="F941" t="s">
        <v>11</v>
      </c>
      <c r="G941" t="s">
        <v>5</v>
      </c>
      <c r="H941" t="s">
        <v>223</v>
      </c>
      <c r="I941">
        <v>7</v>
      </c>
      <c r="J941">
        <v>95137341</v>
      </c>
    </row>
    <row r="942" spans="1:10" x14ac:dyDescent="0.25">
      <c r="A942">
        <v>2014</v>
      </c>
      <c r="B942" t="s">
        <v>221</v>
      </c>
      <c r="C942" t="s">
        <v>45</v>
      </c>
      <c r="D942" t="s">
        <v>2</v>
      </c>
      <c r="E942" t="s">
        <v>10</v>
      </c>
      <c r="F942" t="s">
        <v>11</v>
      </c>
      <c r="G942" t="s">
        <v>5</v>
      </c>
      <c r="H942" t="s">
        <v>224</v>
      </c>
      <c r="I942">
        <v>15</v>
      </c>
      <c r="J942">
        <v>192439764</v>
      </c>
    </row>
    <row r="943" spans="1:10" x14ac:dyDescent="0.25">
      <c r="A943">
        <v>2014</v>
      </c>
      <c r="B943" t="s">
        <v>221</v>
      </c>
      <c r="C943" t="s">
        <v>45</v>
      </c>
      <c r="D943" t="s">
        <v>2</v>
      </c>
      <c r="E943" t="s">
        <v>10</v>
      </c>
      <c r="F943" t="s">
        <v>11</v>
      </c>
      <c r="G943" t="s">
        <v>9</v>
      </c>
      <c r="H943" t="s">
        <v>223</v>
      </c>
      <c r="I943">
        <v>16</v>
      </c>
      <c r="J943">
        <v>110208222</v>
      </c>
    </row>
    <row r="944" spans="1:10" x14ac:dyDescent="0.25">
      <c r="A944">
        <v>2014</v>
      </c>
      <c r="B944" t="s">
        <v>221</v>
      </c>
      <c r="C944" t="s">
        <v>45</v>
      </c>
      <c r="D944" t="s">
        <v>2</v>
      </c>
      <c r="E944" t="s">
        <v>10</v>
      </c>
      <c r="F944" t="s">
        <v>11</v>
      </c>
      <c r="G944" t="s">
        <v>9</v>
      </c>
      <c r="H944" t="s">
        <v>224</v>
      </c>
      <c r="I944">
        <v>26</v>
      </c>
      <c r="J944">
        <v>146476443</v>
      </c>
    </row>
    <row r="945" spans="1:10" x14ac:dyDescent="0.25">
      <c r="A945">
        <v>2014</v>
      </c>
      <c r="B945" t="s">
        <v>221</v>
      </c>
      <c r="C945" t="s">
        <v>45</v>
      </c>
      <c r="D945" t="s">
        <v>2</v>
      </c>
      <c r="E945" t="s">
        <v>10</v>
      </c>
      <c r="F945" t="s">
        <v>11</v>
      </c>
      <c r="G945" t="s">
        <v>12</v>
      </c>
      <c r="H945" t="s">
        <v>223</v>
      </c>
      <c r="I945">
        <v>5</v>
      </c>
      <c r="J945">
        <v>20855460</v>
      </c>
    </row>
    <row r="946" spans="1:10" x14ac:dyDescent="0.25">
      <c r="A946">
        <v>2014</v>
      </c>
      <c r="B946" t="s">
        <v>221</v>
      </c>
      <c r="C946" t="s">
        <v>45</v>
      </c>
      <c r="D946" t="s">
        <v>2</v>
      </c>
      <c r="E946" t="s">
        <v>10</v>
      </c>
      <c r="F946" t="s">
        <v>11</v>
      </c>
      <c r="G946" t="s">
        <v>12</v>
      </c>
      <c r="H946" t="s">
        <v>224</v>
      </c>
      <c r="I946">
        <v>4</v>
      </c>
      <c r="J946">
        <v>20736693</v>
      </c>
    </row>
    <row r="947" spans="1:10" x14ac:dyDescent="0.25">
      <c r="A947">
        <v>2014</v>
      </c>
      <c r="B947" t="s">
        <v>221</v>
      </c>
      <c r="C947" t="s">
        <v>45</v>
      </c>
      <c r="D947" t="s">
        <v>2</v>
      </c>
      <c r="E947" t="s">
        <v>10</v>
      </c>
      <c r="F947" t="s">
        <v>11</v>
      </c>
      <c r="G947" t="s">
        <v>6</v>
      </c>
      <c r="H947" t="s">
        <v>223</v>
      </c>
      <c r="I947">
        <v>10</v>
      </c>
      <c r="J947">
        <v>59642433</v>
      </c>
    </row>
    <row r="948" spans="1:10" x14ac:dyDescent="0.25">
      <c r="A948">
        <v>2014</v>
      </c>
      <c r="B948" t="s">
        <v>221</v>
      </c>
      <c r="C948" t="s">
        <v>45</v>
      </c>
      <c r="D948" t="s">
        <v>2</v>
      </c>
      <c r="E948" t="s">
        <v>10</v>
      </c>
      <c r="F948" t="s">
        <v>11</v>
      </c>
      <c r="G948" t="s">
        <v>6</v>
      </c>
      <c r="H948" t="s">
        <v>224</v>
      </c>
      <c r="I948">
        <v>12</v>
      </c>
      <c r="J948">
        <v>65602506</v>
      </c>
    </row>
    <row r="949" spans="1:10" x14ac:dyDescent="0.25">
      <c r="A949">
        <v>2014</v>
      </c>
      <c r="B949" t="s">
        <v>221</v>
      </c>
      <c r="C949" t="s">
        <v>45</v>
      </c>
      <c r="D949" t="s">
        <v>13</v>
      </c>
      <c r="E949" t="s">
        <v>3</v>
      </c>
      <c r="F949" t="s">
        <v>4</v>
      </c>
      <c r="G949" t="s">
        <v>5</v>
      </c>
      <c r="H949" t="s">
        <v>223</v>
      </c>
      <c r="I949">
        <v>31</v>
      </c>
      <c r="J949">
        <v>743988810.9312501</v>
      </c>
    </row>
    <row r="950" spans="1:10" x14ac:dyDescent="0.25">
      <c r="A950">
        <v>2014</v>
      </c>
      <c r="B950" t="s">
        <v>221</v>
      </c>
      <c r="C950" t="s">
        <v>45</v>
      </c>
      <c r="D950" t="s">
        <v>13</v>
      </c>
      <c r="E950" t="s">
        <v>3</v>
      </c>
      <c r="F950" t="s">
        <v>4</v>
      </c>
      <c r="G950" t="s">
        <v>5</v>
      </c>
      <c r="H950" t="s">
        <v>224</v>
      </c>
      <c r="I950">
        <v>12</v>
      </c>
      <c r="J950">
        <v>277720874.94112492</v>
      </c>
    </row>
    <row r="951" spans="1:10" x14ac:dyDescent="0.25">
      <c r="A951">
        <v>2014</v>
      </c>
      <c r="B951" t="s">
        <v>221</v>
      </c>
      <c r="C951" t="s">
        <v>45</v>
      </c>
      <c r="D951" t="s">
        <v>13</v>
      </c>
      <c r="E951" t="s">
        <v>3</v>
      </c>
      <c r="F951" t="s">
        <v>4</v>
      </c>
      <c r="G951" t="s">
        <v>9</v>
      </c>
      <c r="H951" t="s">
        <v>223</v>
      </c>
      <c r="I951">
        <v>117</v>
      </c>
      <c r="J951">
        <v>1408255538.6698153</v>
      </c>
    </row>
    <row r="952" spans="1:10" x14ac:dyDescent="0.25">
      <c r="A952">
        <v>2014</v>
      </c>
      <c r="B952" t="s">
        <v>221</v>
      </c>
      <c r="C952" t="s">
        <v>45</v>
      </c>
      <c r="D952" t="s">
        <v>13</v>
      </c>
      <c r="E952" t="s">
        <v>3</v>
      </c>
      <c r="F952" t="s">
        <v>4</v>
      </c>
      <c r="G952" t="s">
        <v>9</v>
      </c>
      <c r="H952" t="s">
        <v>224</v>
      </c>
      <c r="I952">
        <v>73</v>
      </c>
      <c r="J952">
        <v>773264114.56754732</v>
      </c>
    </row>
    <row r="953" spans="1:10" x14ac:dyDescent="0.25">
      <c r="A953">
        <v>2014</v>
      </c>
      <c r="B953" t="s">
        <v>221</v>
      </c>
      <c r="C953" t="s">
        <v>45</v>
      </c>
      <c r="D953" t="s">
        <v>13</v>
      </c>
      <c r="E953" t="s">
        <v>3</v>
      </c>
      <c r="F953" t="s">
        <v>4</v>
      </c>
      <c r="G953" t="s">
        <v>12</v>
      </c>
      <c r="H953" t="s">
        <v>223</v>
      </c>
      <c r="I953">
        <v>98</v>
      </c>
      <c r="J953">
        <v>556282128.54195046</v>
      </c>
    </row>
    <row r="954" spans="1:10" x14ac:dyDescent="0.25">
      <c r="A954">
        <v>2014</v>
      </c>
      <c r="B954" t="s">
        <v>221</v>
      </c>
      <c r="C954" t="s">
        <v>45</v>
      </c>
      <c r="D954" t="s">
        <v>13</v>
      </c>
      <c r="E954" t="s">
        <v>3</v>
      </c>
      <c r="F954" t="s">
        <v>4</v>
      </c>
      <c r="G954" t="s">
        <v>12</v>
      </c>
      <c r="H954" t="s">
        <v>224</v>
      </c>
      <c r="I954">
        <v>43</v>
      </c>
      <c r="J954">
        <v>254887191.32866472</v>
      </c>
    </row>
    <row r="955" spans="1:10" x14ac:dyDescent="0.25">
      <c r="A955">
        <v>2014</v>
      </c>
      <c r="B955" t="s">
        <v>221</v>
      </c>
      <c r="C955" t="s">
        <v>45</v>
      </c>
      <c r="D955" t="s">
        <v>13</v>
      </c>
      <c r="E955" t="s">
        <v>3</v>
      </c>
      <c r="F955" t="s">
        <v>4</v>
      </c>
      <c r="G955" t="s">
        <v>6</v>
      </c>
      <c r="H955" t="s">
        <v>223</v>
      </c>
      <c r="I955">
        <v>99</v>
      </c>
      <c r="J955">
        <v>335398550.31616688</v>
      </c>
    </row>
    <row r="956" spans="1:10" x14ac:dyDescent="0.25">
      <c r="A956">
        <v>2014</v>
      </c>
      <c r="B956" t="s">
        <v>221</v>
      </c>
      <c r="C956" t="s">
        <v>45</v>
      </c>
      <c r="D956" t="s">
        <v>13</v>
      </c>
      <c r="E956" t="s">
        <v>3</v>
      </c>
      <c r="F956" t="s">
        <v>4</v>
      </c>
      <c r="G956" t="s">
        <v>6</v>
      </c>
      <c r="H956" t="s">
        <v>224</v>
      </c>
      <c r="I956">
        <v>22</v>
      </c>
      <c r="J956">
        <v>83491948.164172992</v>
      </c>
    </row>
    <row r="957" spans="1:10" x14ac:dyDescent="0.25">
      <c r="A957">
        <v>2014</v>
      </c>
      <c r="B957" t="s">
        <v>221</v>
      </c>
      <c r="C957" t="s">
        <v>45</v>
      </c>
      <c r="D957" t="s">
        <v>13</v>
      </c>
      <c r="E957" t="s">
        <v>3</v>
      </c>
      <c r="F957" t="s">
        <v>4</v>
      </c>
      <c r="G957" t="s">
        <v>7</v>
      </c>
      <c r="H957" t="s">
        <v>223</v>
      </c>
      <c r="I957">
        <v>19</v>
      </c>
      <c r="J957">
        <v>63817623.304139987</v>
      </c>
    </row>
    <row r="958" spans="1:10" x14ac:dyDescent="0.25">
      <c r="A958">
        <v>2014</v>
      </c>
      <c r="B958" t="s">
        <v>221</v>
      </c>
      <c r="C958" t="s">
        <v>45</v>
      </c>
      <c r="D958" t="s">
        <v>13</v>
      </c>
      <c r="E958" t="s">
        <v>3</v>
      </c>
      <c r="F958" t="s">
        <v>8</v>
      </c>
      <c r="G958" t="s">
        <v>5</v>
      </c>
      <c r="H958" t="s">
        <v>223</v>
      </c>
      <c r="I958">
        <v>5</v>
      </c>
      <c r="J958">
        <v>109563803.32000001</v>
      </c>
    </row>
    <row r="959" spans="1:10" x14ac:dyDescent="0.25">
      <c r="A959">
        <v>2014</v>
      </c>
      <c r="B959" t="s">
        <v>221</v>
      </c>
      <c r="C959" t="s">
        <v>45</v>
      </c>
      <c r="D959" t="s">
        <v>13</v>
      </c>
      <c r="E959" t="s">
        <v>3</v>
      </c>
      <c r="F959" t="s">
        <v>8</v>
      </c>
      <c r="G959" t="s">
        <v>5</v>
      </c>
      <c r="H959" t="s">
        <v>224</v>
      </c>
      <c r="I959">
        <v>2</v>
      </c>
      <c r="J959">
        <v>40764167.388750002</v>
      </c>
    </row>
    <row r="960" spans="1:10" x14ac:dyDescent="0.25">
      <c r="A960">
        <v>2014</v>
      </c>
      <c r="B960" t="s">
        <v>221</v>
      </c>
      <c r="C960" t="s">
        <v>45</v>
      </c>
      <c r="D960" t="s">
        <v>13</v>
      </c>
      <c r="E960" t="s">
        <v>3</v>
      </c>
      <c r="F960" t="s">
        <v>8</v>
      </c>
      <c r="G960" t="s">
        <v>9</v>
      </c>
      <c r="H960" t="s">
        <v>223</v>
      </c>
      <c r="I960">
        <v>88</v>
      </c>
      <c r="J960">
        <v>960094278.58824182</v>
      </c>
    </row>
    <row r="961" spans="1:10" x14ac:dyDescent="0.25">
      <c r="A961">
        <v>2014</v>
      </c>
      <c r="B961" t="s">
        <v>221</v>
      </c>
      <c r="C961" t="s">
        <v>45</v>
      </c>
      <c r="D961" t="s">
        <v>13</v>
      </c>
      <c r="E961" t="s">
        <v>3</v>
      </c>
      <c r="F961" t="s">
        <v>8</v>
      </c>
      <c r="G961" t="s">
        <v>9</v>
      </c>
      <c r="H961" t="s">
        <v>224</v>
      </c>
      <c r="I961">
        <v>72</v>
      </c>
      <c r="J961">
        <v>725020085.37056541</v>
      </c>
    </row>
    <row r="962" spans="1:10" x14ac:dyDescent="0.25">
      <c r="A962">
        <v>2014</v>
      </c>
      <c r="B962" t="s">
        <v>221</v>
      </c>
      <c r="C962" t="s">
        <v>45</v>
      </c>
      <c r="D962" t="s">
        <v>13</v>
      </c>
      <c r="E962" t="s">
        <v>3</v>
      </c>
      <c r="F962" t="s">
        <v>8</v>
      </c>
      <c r="G962" t="s">
        <v>12</v>
      </c>
      <c r="H962" t="s">
        <v>223</v>
      </c>
      <c r="I962">
        <v>66</v>
      </c>
      <c r="J962">
        <v>369484126.88400704</v>
      </c>
    </row>
    <row r="963" spans="1:10" x14ac:dyDescent="0.25">
      <c r="A963">
        <v>2014</v>
      </c>
      <c r="B963" t="s">
        <v>221</v>
      </c>
      <c r="C963" t="s">
        <v>45</v>
      </c>
      <c r="D963" t="s">
        <v>13</v>
      </c>
      <c r="E963" t="s">
        <v>3</v>
      </c>
      <c r="F963" t="s">
        <v>8</v>
      </c>
      <c r="G963" t="s">
        <v>12</v>
      </c>
      <c r="H963" t="s">
        <v>224</v>
      </c>
      <c r="I963">
        <v>61</v>
      </c>
      <c r="J963">
        <v>348154100.14798892</v>
      </c>
    </row>
    <row r="964" spans="1:10" x14ac:dyDescent="0.25">
      <c r="A964">
        <v>2014</v>
      </c>
      <c r="B964" t="s">
        <v>221</v>
      </c>
      <c r="C964" t="s">
        <v>45</v>
      </c>
      <c r="D964" t="s">
        <v>13</v>
      </c>
      <c r="E964" t="s">
        <v>3</v>
      </c>
      <c r="F964" t="s">
        <v>8</v>
      </c>
      <c r="G964" t="s">
        <v>6</v>
      </c>
      <c r="H964" t="s">
        <v>223</v>
      </c>
      <c r="I964">
        <v>109</v>
      </c>
      <c r="J964">
        <v>367572568.87419206</v>
      </c>
    </row>
    <row r="965" spans="1:10" x14ac:dyDescent="0.25">
      <c r="A965">
        <v>2014</v>
      </c>
      <c r="B965" t="s">
        <v>221</v>
      </c>
      <c r="C965" t="s">
        <v>45</v>
      </c>
      <c r="D965" t="s">
        <v>13</v>
      </c>
      <c r="E965" t="s">
        <v>3</v>
      </c>
      <c r="F965" t="s">
        <v>8</v>
      </c>
      <c r="G965" t="s">
        <v>6</v>
      </c>
      <c r="H965" t="s">
        <v>224</v>
      </c>
      <c r="I965">
        <v>19</v>
      </c>
      <c r="J965">
        <v>71167526.856426999</v>
      </c>
    </row>
    <row r="966" spans="1:10" x14ac:dyDescent="0.25">
      <c r="A966">
        <v>2014</v>
      </c>
      <c r="B966" t="s">
        <v>221</v>
      </c>
      <c r="C966" t="s">
        <v>45</v>
      </c>
      <c r="D966" t="s">
        <v>13</v>
      </c>
      <c r="E966" t="s">
        <v>3</v>
      </c>
      <c r="F966" t="s">
        <v>8</v>
      </c>
      <c r="G966" t="s">
        <v>7</v>
      </c>
      <c r="H966" t="s">
        <v>223</v>
      </c>
      <c r="I966">
        <v>42</v>
      </c>
      <c r="J966">
        <v>109051633.10808009</v>
      </c>
    </row>
    <row r="967" spans="1:10" x14ac:dyDescent="0.25">
      <c r="A967">
        <v>2014</v>
      </c>
      <c r="B967" t="s">
        <v>221</v>
      </c>
      <c r="C967" t="s">
        <v>45</v>
      </c>
      <c r="D967" t="s">
        <v>13</v>
      </c>
      <c r="E967" t="s">
        <v>3</v>
      </c>
      <c r="F967" t="s">
        <v>8</v>
      </c>
      <c r="G967" t="s">
        <v>7</v>
      </c>
      <c r="H967" t="s">
        <v>224</v>
      </c>
      <c r="I967">
        <v>6</v>
      </c>
      <c r="J967">
        <v>15472084.015440004</v>
      </c>
    </row>
    <row r="968" spans="1:10" x14ac:dyDescent="0.25">
      <c r="A968">
        <v>2014</v>
      </c>
      <c r="B968" t="s">
        <v>221</v>
      </c>
      <c r="C968" t="s">
        <v>45</v>
      </c>
      <c r="D968" t="s">
        <v>13</v>
      </c>
      <c r="E968" t="s">
        <v>10</v>
      </c>
      <c r="F968" t="s">
        <v>11</v>
      </c>
      <c r="G968" t="s">
        <v>9</v>
      </c>
      <c r="H968" t="s">
        <v>223</v>
      </c>
      <c r="I968">
        <v>159</v>
      </c>
      <c r="J968">
        <v>572618964</v>
      </c>
    </row>
    <row r="969" spans="1:10" x14ac:dyDescent="0.25">
      <c r="A969">
        <v>2014</v>
      </c>
      <c r="B969" t="s">
        <v>221</v>
      </c>
      <c r="C969" t="s">
        <v>45</v>
      </c>
      <c r="D969" t="s">
        <v>13</v>
      </c>
      <c r="E969" t="s">
        <v>10</v>
      </c>
      <c r="F969" t="s">
        <v>11</v>
      </c>
      <c r="G969" t="s">
        <v>9</v>
      </c>
      <c r="H969" t="s">
        <v>224</v>
      </c>
      <c r="I969">
        <v>76</v>
      </c>
      <c r="J969">
        <v>208444461</v>
      </c>
    </row>
    <row r="970" spans="1:10" x14ac:dyDescent="0.25">
      <c r="A970">
        <v>2014</v>
      </c>
      <c r="B970" t="s">
        <v>221</v>
      </c>
      <c r="C970" t="s">
        <v>45</v>
      </c>
      <c r="D970" t="s">
        <v>13</v>
      </c>
      <c r="E970" t="s">
        <v>10</v>
      </c>
      <c r="F970" t="s">
        <v>11</v>
      </c>
      <c r="G970" t="s">
        <v>12</v>
      </c>
      <c r="H970" t="s">
        <v>223</v>
      </c>
      <c r="I970">
        <v>6</v>
      </c>
      <c r="J970">
        <v>19291677</v>
      </c>
    </row>
    <row r="971" spans="1:10" x14ac:dyDescent="0.25">
      <c r="A971">
        <v>2014</v>
      </c>
      <c r="B971" t="s">
        <v>221</v>
      </c>
      <c r="C971" t="s">
        <v>45</v>
      </c>
      <c r="D971" t="s">
        <v>13</v>
      </c>
      <c r="E971" t="s">
        <v>10</v>
      </c>
      <c r="F971" t="s">
        <v>11</v>
      </c>
      <c r="G971" t="s">
        <v>12</v>
      </c>
      <c r="H971" t="s">
        <v>224</v>
      </c>
      <c r="I971">
        <v>2</v>
      </c>
      <c r="J971">
        <v>4666668</v>
      </c>
    </row>
    <row r="972" spans="1:10" x14ac:dyDescent="0.25">
      <c r="A972">
        <v>2014</v>
      </c>
      <c r="B972" t="s">
        <v>221</v>
      </c>
      <c r="C972" t="s">
        <v>45</v>
      </c>
      <c r="D972" t="s">
        <v>13</v>
      </c>
      <c r="E972" t="s">
        <v>10</v>
      </c>
      <c r="F972" t="s">
        <v>11</v>
      </c>
      <c r="G972" t="s">
        <v>6</v>
      </c>
      <c r="H972" t="s">
        <v>223</v>
      </c>
      <c r="I972">
        <v>64</v>
      </c>
      <c r="J972">
        <v>100900428</v>
      </c>
    </row>
    <row r="973" spans="1:10" x14ac:dyDescent="0.25">
      <c r="A973">
        <v>2014</v>
      </c>
      <c r="B973" t="s">
        <v>221</v>
      </c>
      <c r="C973" t="s">
        <v>45</v>
      </c>
      <c r="D973" t="s">
        <v>13</v>
      </c>
      <c r="E973" t="s">
        <v>10</v>
      </c>
      <c r="F973" t="s">
        <v>11</v>
      </c>
      <c r="G973" t="s">
        <v>6</v>
      </c>
      <c r="H973" t="s">
        <v>224</v>
      </c>
      <c r="I973">
        <v>34</v>
      </c>
      <c r="J973">
        <v>39311646</v>
      </c>
    </row>
    <row r="974" spans="1:10" x14ac:dyDescent="0.25">
      <c r="A974">
        <v>2014</v>
      </c>
      <c r="B974" t="s">
        <v>221</v>
      </c>
      <c r="C974" t="s">
        <v>45</v>
      </c>
      <c r="D974" t="s">
        <v>13</v>
      </c>
      <c r="E974" t="s">
        <v>10</v>
      </c>
      <c r="F974" t="s">
        <v>11</v>
      </c>
      <c r="G974" t="s">
        <v>7</v>
      </c>
      <c r="H974" t="s">
        <v>223</v>
      </c>
      <c r="I974">
        <v>24</v>
      </c>
      <c r="J974">
        <v>28320255</v>
      </c>
    </row>
    <row r="975" spans="1:10" x14ac:dyDescent="0.25">
      <c r="A975">
        <v>2014</v>
      </c>
      <c r="B975" t="s">
        <v>221</v>
      </c>
      <c r="C975" t="s">
        <v>45</v>
      </c>
      <c r="D975" t="s">
        <v>13</v>
      </c>
      <c r="E975" t="s">
        <v>10</v>
      </c>
      <c r="F975" t="s">
        <v>11</v>
      </c>
      <c r="G975" t="s">
        <v>7</v>
      </c>
      <c r="H975" t="s">
        <v>224</v>
      </c>
      <c r="I975">
        <v>1</v>
      </c>
      <c r="J975">
        <v>2070792</v>
      </c>
    </row>
    <row r="976" spans="1:10" x14ac:dyDescent="0.25">
      <c r="A976">
        <v>2014</v>
      </c>
      <c r="B976" t="s">
        <v>221</v>
      </c>
      <c r="C976" t="s">
        <v>45</v>
      </c>
      <c r="D976" t="s">
        <v>13</v>
      </c>
      <c r="E976" t="s">
        <v>10</v>
      </c>
      <c r="F976" t="s">
        <v>220</v>
      </c>
      <c r="G976" t="s">
        <v>12</v>
      </c>
      <c r="H976" t="s">
        <v>224</v>
      </c>
      <c r="I976">
        <v>3</v>
      </c>
      <c r="J976">
        <v>19373780.028931506</v>
      </c>
    </row>
    <row r="977" spans="1:10" x14ac:dyDescent="0.25">
      <c r="A977">
        <v>2014</v>
      </c>
      <c r="B977" t="s">
        <v>221</v>
      </c>
      <c r="C977" t="s">
        <v>45</v>
      </c>
      <c r="D977" t="s">
        <v>13</v>
      </c>
      <c r="E977" t="s">
        <v>10</v>
      </c>
      <c r="F977" t="s">
        <v>14</v>
      </c>
      <c r="G977" t="s">
        <v>5</v>
      </c>
      <c r="H977" t="s">
        <v>223</v>
      </c>
      <c r="I977">
        <v>11</v>
      </c>
      <c r="J977">
        <v>57978372</v>
      </c>
    </row>
    <row r="978" spans="1:10" x14ac:dyDescent="0.25">
      <c r="A978">
        <v>2014</v>
      </c>
      <c r="B978" t="s">
        <v>221</v>
      </c>
      <c r="C978" t="s">
        <v>45</v>
      </c>
      <c r="D978" t="s">
        <v>13</v>
      </c>
      <c r="E978" t="s">
        <v>10</v>
      </c>
      <c r="F978" t="s">
        <v>14</v>
      </c>
      <c r="G978" t="s">
        <v>5</v>
      </c>
      <c r="H978" t="s">
        <v>224</v>
      </c>
      <c r="I978">
        <v>8</v>
      </c>
      <c r="J978">
        <v>40989498</v>
      </c>
    </row>
    <row r="979" spans="1:10" x14ac:dyDescent="0.25">
      <c r="A979">
        <v>2014</v>
      </c>
      <c r="B979" t="s">
        <v>221</v>
      </c>
      <c r="C979" t="s">
        <v>45</v>
      </c>
      <c r="D979" t="s">
        <v>13</v>
      </c>
      <c r="E979" t="s">
        <v>10</v>
      </c>
      <c r="F979" t="s">
        <v>14</v>
      </c>
      <c r="G979" t="s">
        <v>9</v>
      </c>
      <c r="H979" t="s">
        <v>223</v>
      </c>
      <c r="I979">
        <v>44</v>
      </c>
      <c r="J979">
        <v>207916569</v>
      </c>
    </row>
    <row r="980" spans="1:10" x14ac:dyDescent="0.25">
      <c r="A980">
        <v>2014</v>
      </c>
      <c r="B980" t="s">
        <v>221</v>
      </c>
      <c r="C980" t="s">
        <v>45</v>
      </c>
      <c r="D980" t="s">
        <v>13</v>
      </c>
      <c r="E980" t="s">
        <v>10</v>
      </c>
      <c r="F980" t="s">
        <v>14</v>
      </c>
      <c r="G980" t="s">
        <v>9</v>
      </c>
      <c r="H980" t="s">
        <v>224</v>
      </c>
      <c r="I980">
        <v>27</v>
      </c>
      <c r="J980">
        <v>87737883</v>
      </c>
    </row>
    <row r="981" spans="1:10" x14ac:dyDescent="0.25">
      <c r="A981">
        <v>2014</v>
      </c>
      <c r="B981" t="s">
        <v>221</v>
      </c>
      <c r="C981" t="s">
        <v>45</v>
      </c>
      <c r="D981" t="s">
        <v>13</v>
      </c>
      <c r="E981" t="s">
        <v>10</v>
      </c>
      <c r="F981" t="s">
        <v>14</v>
      </c>
      <c r="G981" t="s">
        <v>12</v>
      </c>
      <c r="H981" t="s">
        <v>223</v>
      </c>
      <c r="I981">
        <v>346</v>
      </c>
      <c r="J981">
        <v>830797737</v>
      </c>
    </row>
    <row r="982" spans="1:10" x14ac:dyDescent="0.25">
      <c r="A982">
        <v>2014</v>
      </c>
      <c r="B982" t="s">
        <v>221</v>
      </c>
      <c r="C982" t="s">
        <v>45</v>
      </c>
      <c r="D982" t="s">
        <v>13</v>
      </c>
      <c r="E982" t="s">
        <v>10</v>
      </c>
      <c r="F982" t="s">
        <v>14</v>
      </c>
      <c r="G982" t="s">
        <v>12</v>
      </c>
      <c r="H982" t="s">
        <v>224</v>
      </c>
      <c r="I982">
        <v>457</v>
      </c>
      <c r="J982">
        <v>877228896</v>
      </c>
    </row>
    <row r="983" spans="1:10" x14ac:dyDescent="0.25">
      <c r="A983">
        <v>2014</v>
      </c>
      <c r="B983" t="s">
        <v>221</v>
      </c>
      <c r="C983" t="s">
        <v>45</v>
      </c>
      <c r="D983" t="s">
        <v>13</v>
      </c>
      <c r="E983" t="s">
        <v>10</v>
      </c>
      <c r="F983" t="s">
        <v>14</v>
      </c>
      <c r="G983" t="s">
        <v>6</v>
      </c>
      <c r="H983" t="s">
        <v>223</v>
      </c>
      <c r="I983">
        <v>63</v>
      </c>
      <c r="J983">
        <v>156916644</v>
      </c>
    </row>
    <row r="984" spans="1:10" x14ac:dyDescent="0.25">
      <c r="A984">
        <v>2014</v>
      </c>
      <c r="B984" t="s">
        <v>221</v>
      </c>
      <c r="C984" t="s">
        <v>45</v>
      </c>
      <c r="D984" t="s">
        <v>13</v>
      </c>
      <c r="E984" t="s">
        <v>10</v>
      </c>
      <c r="F984" t="s">
        <v>14</v>
      </c>
      <c r="G984" t="s">
        <v>6</v>
      </c>
      <c r="H984" t="s">
        <v>224</v>
      </c>
      <c r="I984">
        <v>128</v>
      </c>
      <c r="J984">
        <v>264664791</v>
      </c>
    </row>
    <row r="985" spans="1:10" x14ac:dyDescent="0.25">
      <c r="A985">
        <v>2014</v>
      </c>
      <c r="B985" t="s">
        <v>221</v>
      </c>
      <c r="C985" t="s">
        <v>45</v>
      </c>
      <c r="D985" t="s">
        <v>15</v>
      </c>
      <c r="E985" t="s">
        <v>3</v>
      </c>
      <c r="F985" t="s">
        <v>4</v>
      </c>
      <c r="G985" t="s">
        <v>5</v>
      </c>
      <c r="H985" t="s">
        <v>223</v>
      </c>
      <c r="I985">
        <v>1184</v>
      </c>
      <c r="J985">
        <v>15469018918.299995</v>
      </c>
    </row>
    <row r="986" spans="1:10" x14ac:dyDescent="0.25">
      <c r="A986">
        <v>2014</v>
      </c>
      <c r="B986" t="s">
        <v>221</v>
      </c>
      <c r="C986" t="s">
        <v>45</v>
      </c>
      <c r="D986" t="s">
        <v>15</v>
      </c>
      <c r="E986" t="s">
        <v>3</v>
      </c>
      <c r="F986" t="s">
        <v>4</v>
      </c>
      <c r="G986" t="s">
        <v>5</v>
      </c>
      <c r="H986" t="s">
        <v>224</v>
      </c>
      <c r="I986">
        <v>1380</v>
      </c>
      <c r="J986">
        <v>18798229579.331863</v>
      </c>
    </row>
    <row r="987" spans="1:10" x14ac:dyDescent="0.25">
      <c r="A987">
        <v>2014</v>
      </c>
      <c r="B987" t="s">
        <v>221</v>
      </c>
      <c r="C987" t="s">
        <v>45</v>
      </c>
      <c r="D987" t="s">
        <v>15</v>
      </c>
      <c r="E987" t="s">
        <v>3</v>
      </c>
      <c r="F987" t="s">
        <v>4</v>
      </c>
      <c r="G987" t="s">
        <v>9</v>
      </c>
      <c r="H987" t="s">
        <v>223</v>
      </c>
      <c r="I987">
        <v>901</v>
      </c>
      <c r="J987">
        <v>3750092083.6497583</v>
      </c>
    </row>
    <row r="988" spans="1:10" x14ac:dyDescent="0.25">
      <c r="A988">
        <v>2014</v>
      </c>
      <c r="B988" t="s">
        <v>221</v>
      </c>
      <c r="C988" t="s">
        <v>45</v>
      </c>
      <c r="D988" t="s">
        <v>15</v>
      </c>
      <c r="E988" t="s">
        <v>3</v>
      </c>
      <c r="F988" t="s">
        <v>4</v>
      </c>
      <c r="G988" t="s">
        <v>9</v>
      </c>
      <c r="H988" t="s">
        <v>224</v>
      </c>
      <c r="I988">
        <v>1499</v>
      </c>
      <c r="J988">
        <v>6769050921.5967674</v>
      </c>
    </row>
    <row r="989" spans="1:10" x14ac:dyDescent="0.25">
      <c r="A989">
        <v>2014</v>
      </c>
      <c r="B989" t="s">
        <v>221</v>
      </c>
      <c r="C989" t="s">
        <v>45</v>
      </c>
      <c r="D989" t="s">
        <v>15</v>
      </c>
      <c r="E989" t="s">
        <v>3</v>
      </c>
      <c r="F989" t="s">
        <v>4</v>
      </c>
      <c r="G989" t="s">
        <v>6</v>
      </c>
      <c r="H989" t="s">
        <v>223</v>
      </c>
      <c r="I989">
        <v>1457</v>
      </c>
      <c r="J989">
        <v>4464704492.736249</v>
      </c>
    </row>
    <row r="990" spans="1:10" x14ac:dyDescent="0.25">
      <c r="A990">
        <v>2014</v>
      </c>
      <c r="B990" t="s">
        <v>221</v>
      </c>
      <c r="C990" t="s">
        <v>45</v>
      </c>
      <c r="D990" t="s">
        <v>15</v>
      </c>
      <c r="E990" t="s">
        <v>3</v>
      </c>
      <c r="F990" t="s">
        <v>4</v>
      </c>
      <c r="G990" t="s">
        <v>6</v>
      </c>
      <c r="H990" t="s">
        <v>224</v>
      </c>
      <c r="I990">
        <v>2007</v>
      </c>
      <c r="J990">
        <v>6209708703.8776274</v>
      </c>
    </row>
    <row r="991" spans="1:10" x14ac:dyDescent="0.25">
      <c r="A991">
        <v>2014</v>
      </c>
      <c r="B991" t="s">
        <v>221</v>
      </c>
      <c r="C991" t="s">
        <v>45</v>
      </c>
      <c r="D991" t="s">
        <v>15</v>
      </c>
      <c r="E991" t="s">
        <v>3</v>
      </c>
      <c r="F991" t="s">
        <v>8</v>
      </c>
      <c r="G991" t="s">
        <v>5</v>
      </c>
      <c r="H991" t="s">
        <v>223</v>
      </c>
      <c r="I991">
        <v>176</v>
      </c>
      <c r="J991">
        <v>1979056656.7041461</v>
      </c>
    </row>
    <row r="992" spans="1:10" x14ac:dyDescent="0.25">
      <c r="A992">
        <v>2014</v>
      </c>
      <c r="B992" t="s">
        <v>221</v>
      </c>
      <c r="C992" t="s">
        <v>45</v>
      </c>
      <c r="D992" t="s">
        <v>15</v>
      </c>
      <c r="E992" t="s">
        <v>3</v>
      </c>
      <c r="F992" t="s">
        <v>8</v>
      </c>
      <c r="G992" t="s">
        <v>5</v>
      </c>
      <c r="H992" t="s">
        <v>224</v>
      </c>
      <c r="I992">
        <v>127</v>
      </c>
      <c r="J992">
        <v>1419156199.3053575</v>
      </c>
    </row>
    <row r="993" spans="1:10" x14ac:dyDescent="0.25">
      <c r="A993">
        <v>2014</v>
      </c>
      <c r="B993" t="s">
        <v>221</v>
      </c>
      <c r="C993" t="s">
        <v>45</v>
      </c>
      <c r="D993" t="s">
        <v>15</v>
      </c>
      <c r="E993" t="s">
        <v>3</v>
      </c>
      <c r="F993" t="s">
        <v>8</v>
      </c>
      <c r="G993" t="s">
        <v>9</v>
      </c>
      <c r="H993" t="s">
        <v>223</v>
      </c>
      <c r="I993">
        <v>275</v>
      </c>
      <c r="J993">
        <v>1122757540.0289841</v>
      </c>
    </row>
    <row r="994" spans="1:10" x14ac:dyDescent="0.25">
      <c r="A994">
        <v>2014</v>
      </c>
      <c r="B994" t="s">
        <v>221</v>
      </c>
      <c r="C994" t="s">
        <v>45</v>
      </c>
      <c r="D994" t="s">
        <v>15</v>
      </c>
      <c r="E994" t="s">
        <v>3</v>
      </c>
      <c r="F994" t="s">
        <v>8</v>
      </c>
      <c r="G994" t="s">
        <v>9</v>
      </c>
      <c r="H994" t="s">
        <v>224</v>
      </c>
      <c r="I994">
        <v>433</v>
      </c>
      <c r="J994">
        <v>1791979637.819838</v>
      </c>
    </row>
    <row r="995" spans="1:10" x14ac:dyDescent="0.25">
      <c r="A995">
        <v>2014</v>
      </c>
      <c r="B995" t="s">
        <v>221</v>
      </c>
      <c r="C995" t="s">
        <v>45</v>
      </c>
      <c r="D995" t="s">
        <v>15</v>
      </c>
      <c r="E995" t="s">
        <v>3</v>
      </c>
      <c r="F995" t="s">
        <v>8</v>
      </c>
      <c r="G995" t="s">
        <v>6</v>
      </c>
      <c r="H995" t="s">
        <v>223</v>
      </c>
      <c r="I995">
        <v>623</v>
      </c>
      <c r="J995">
        <v>1902339299.3787766</v>
      </c>
    </row>
    <row r="996" spans="1:10" x14ac:dyDescent="0.25">
      <c r="A996">
        <v>2014</v>
      </c>
      <c r="B996" t="s">
        <v>221</v>
      </c>
      <c r="C996" t="s">
        <v>45</v>
      </c>
      <c r="D996" t="s">
        <v>15</v>
      </c>
      <c r="E996" t="s">
        <v>3</v>
      </c>
      <c r="F996" t="s">
        <v>8</v>
      </c>
      <c r="G996" t="s">
        <v>6</v>
      </c>
      <c r="H996" t="s">
        <v>224</v>
      </c>
      <c r="I996">
        <v>785</v>
      </c>
      <c r="J996">
        <v>2432450556.6974592</v>
      </c>
    </row>
    <row r="997" spans="1:10" x14ac:dyDescent="0.25">
      <c r="A997">
        <v>2014</v>
      </c>
      <c r="B997" t="s">
        <v>221</v>
      </c>
      <c r="C997" t="s">
        <v>45</v>
      </c>
      <c r="D997" t="s">
        <v>15</v>
      </c>
      <c r="E997" t="s">
        <v>3</v>
      </c>
      <c r="F997" t="s">
        <v>14</v>
      </c>
      <c r="G997" t="s">
        <v>5</v>
      </c>
      <c r="H997" t="s">
        <v>223</v>
      </c>
      <c r="I997">
        <v>7</v>
      </c>
      <c r="J997">
        <v>87447381</v>
      </c>
    </row>
    <row r="998" spans="1:10" x14ac:dyDescent="0.25">
      <c r="A998">
        <v>2014</v>
      </c>
      <c r="B998" t="s">
        <v>221</v>
      </c>
      <c r="C998" t="s">
        <v>45</v>
      </c>
      <c r="D998" t="s">
        <v>15</v>
      </c>
      <c r="E998" t="s">
        <v>3</v>
      </c>
      <c r="F998" t="s">
        <v>14</v>
      </c>
      <c r="G998" t="s">
        <v>5</v>
      </c>
      <c r="H998" t="s">
        <v>224</v>
      </c>
      <c r="I998">
        <v>3</v>
      </c>
      <c r="J998">
        <v>40655310</v>
      </c>
    </row>
    <row r="999" spans="1:10" x14ac:dyDescent="0.25">
      <c r="A999">
        <v>2014</v>
      </c>
      <c r="B999" t="s">
        <v>221</v>
      </c>
      <c r="C999" t="s">
        <v>45</v>
      </c>
      <c r="D999" t="s">
        <v>15</v>
      </c>
      <c r="E999" t="s">
        <v>3</v>
      </c>
      <c r="F999" t="s">
        <v>14</v>
      </c>
      <c r="G999" t="s">
        <v>6</v>
      </c>
      <c r="H999" t="s">
        <v>223</v>
      </c>
      <c r="I999">
        <v>5</v>
      </c>
      <c r="J999">
        <v>13923074.580000002</v>
      </c>
    </row>
    <row r="1000" spans="1:10" x14ac:dyDescent="0.25">
      <c r="A1000">
        <v>2014</v>
      </c>
      <c r="B1000" t="s">
        <v>221</v>
      </c>
      <c r="C1000" t="s">
        <v>45</v>
      </c>
      <c r="D1000" t="s">
        <v>15</v>
      </c>
      <c r="E1000" t="s">
        <v>3</v>
      </c>
      <c r="F1000" t="s">
        <v>14</v>
      </c>
      <c r="G1000" t="s">
        <v>6</v>
      </c>
      <c r="H1000" t="s">
        <v>224</v>
      </c>
      <c r="I1000">
        <v>6</v>
      </c>
      <c r="J1000">
        <v>20683782</v>
      </c>
    </row>
    <row r="1001" spans="1:10" x14ac:dyDescent="0.25">
      <c r="A1001">
        <v>2014</v>
      </c>
      <c r="B1001" t="s">
        <v>221</v>
      </c>
      <c r="C1001" t="s">
        <v>45</v>
      </c>
      <c r="D1001" t="s">
        <v>15</v>
      </c>
      <c r="E1001" t="s">
        <v>10</v>
      </c>
      <c r="F1001" t="s">
        <v>11</v>
      </c>
      <c r="G1001" t="s">
        <v>9</v>
      </c>
      <c r="H1001" t="s">
        <v>223</v>
      </c>
      <c r="I1001">
        <v>47</v>
      </c>
      <c r="J1001">
        <v>197617044</v>
      </c>
    </row>
    <row r="1002" spans="1:10" x14ac:dyDescent="0.25">
      <c r="A1002">
        <v>2014</v>
      </c>
      <c r="B1002" t="s">
        <v>221</v>
      </c>
      <c r="C1002" t="s">
        <v>45</v>
      </c>
      <c r="D1002" t="s">
        <v>15</v>
      </c>
      <c r="E1002" t="s">
        <v>10</v>
      </c>
      <c r="F1002" t="s">
        <v>11</v>
      </c>
      <c r="G1002" t="s">
        <v>9</v>
      </c>
      <c r="H1002" t="s">
        <v>224</v>
      </c>
      <c r="I1002">
        <v>62</v>
      </c>
      <c r="J1002">
        <v>208366227</v>
      </c>
    </row>
    <row r="1003" spans="1:10" x14ac:dyDescent="0.25">
      <c r="A1003">
        <v>2014</v>
      </c>
      <c r="B1003" t="s">
        <v>221</v>
      </c>
      <c r="C1003" t="s">
        <v>45</v>
      </c>
      <c r="D1003" t="s">
        <v>15</v>
      </c>
      <c r="E1003" t="s">
        <v>10</v>
      </c>
      <c r="F1003" t="s">
        <v>11</v>
      </c>
      <c r="G1003" t="s">
        <v>6</v>
      </c>
      <c r="H1003" t="s">
        <v>223</v>
      </c>
      <c r="I1003">
        <v>141</v>
      </c>
      <c r="J1003">
        <v>234004752</v>
      </c>
    </row>
    <row r="1004" spans="1:10" x14ac:dyDescent="0.25">
      <c r="A1004">
        <v>2014</v>
      </c>
      <c r="B1004" t="s">
        <v>221</v>
      </c>
      <c r="C1004" t="s">
        <v>45</v>
      </c>
      <c r="D1004" t="s">
        <v>15</v>
      </c>
      <c r="E1004" t="s">
        <v>10</v>
      </c>
      <c r="F1004" t="s">
        <v>11</v>
      </c>
      <c r="G1004" t="s">
        <v>6</v>
      </c>
      <c r="H1004" t="s">
        <v>224</v>
      </c>
      <c r="I1004">
        <v>271</v>
      </c>
      <c r="J1004">
        <v>443863584</v>
      </c>
    </row>
    <row r="1005" spans="1:10" x14ac:dyDescent="0.25">
      <c r="A1005">
        <v>2014</v>
      </c>
      <c r="B1005" t="s">
        <v>221</v>
      </c>
      <c r="C1005" t="s">
        <v>45</v>
      </c>
      <c r="D1005" t="s">
        <v>15</v>
      </c>
      <c r="E1005" t="s">
        <v>10</v>
      </c>
      <c r="F1005" t="s">
        <v>220</v>
      </c>
      <c r="G1005" t="s">
        <v>5</v>
      </c>
      <c r="H1005" t="s">
        <v>223</v>
      </c>
      <c r="I1005">
        <v>12</v>
      </c>
      <c r="J1005">
        <v>156794195.20992059</v>
      </c>
    </row>
    <row r="1006" spans="1:10" x14ac:dyDescent="0.25">
      <c r="A1006">
        <v>2014</v>
      </c>
      <c r="B1006" t="s">
        <v>221</v>
      </c>
      <c r="C1006" t="s">
        <v>45</v>
      </c>
      <c r="D1006" t="s">
        <v>15</v>
      </c>
      <c r="E1006" t="s">
        <v>10</v>
      </c>
      <c r="F1006" t="s">
        <v>220</v>
      </c>
      <c r="G1006" t="s">
        <v>5</v>
      </c>
      <c r="H1006" t="s">
        <v>224</v>
      </c>
      <c r="I1006">
        <v>19</v>
      </c>
      <c r="J1006">
        <v>258956940.0051477</v>
      </c>
    </row>
    <row r="1007" spans="1:10" x14ac:dyDescent="0.25">
      <c r="A1007">
        <v>2014</v>
      </c>
      <c r="B1007" t="s">
        <v>221</v>
      </c>
      <c r="C1007" t="s">
        <v>45</v>
      </c>
      <c r="D1007" t="s">
        <v>15</v>
      </c>
      <c r="E1007" t="s">
        <v>10</v>
      </c>
      <c r="F1007" t="s">
        <v>220</v>
      </c>
      <c r="G1007" t="s">
        <v>9</v>
      </c>
      <c r="H1007" t="s">
        <v>223</v>
      </c>
      <c r="I1007">
        <v>11</v>
      </c>
      <c r="J1007">
        <v>46705465.207567707</v>
      </c>
    </row>
    <row r="1008" spans="1:10" x14ac:dyDescent="0.25">
      <c r="A1008">
        <v>2014</v>
      </c>
      <c r="B1008" t="s">
        <v>221</v>
      </c>
      <c r="C1008" t="s">
        <v>45</v>
      </c>
      <c r="D1008" t="s">
        <v>15</v>
      </c>
      <c r="E1008" t="s">
        <v>10</v>
      </c>
      <c r="F1008" t="s">
        <v>220</v>
      </c>
      <c r="G1008" t="s">
        <v>9</v>
      </c>
      <c r="H1008" t="s">
        <v>224</v>
      </c>
      <c r="I1008">
        <v>16</v>
      </c>
      <c r="J1008">
        <v>73512048.759279057</v>
      </c>
    </row>
    <row r="1009" spans="1:10" x14ac:dyDescent="0.25">
      <c r="A1009">
        <v>2014</v>
      </c>
      <c r="B1009" t="s">
        <v>221</v>
      </c>
      <c r="C1009" t="s">
        <v>45</v>
      </c>
      <c r="D1009" t="s">
        <v>15</v>
      </c>
      <c r="E1009" t="s">
        <v>10</v>
      </c>
      <c r="F1009" t="s">
        <v>220</v>
      </c>
      <c r="G1009" t="s">
        <v>6</v>
      </c>
      <c r="H1009" t="s">
        <v>223</v>
      </c>
      <c r="I1009">
        <v>20</v>
      </c>
      <c r="J1009">
        <v>61298965.250125691</v>
      </c>
    </row>
    <row r="1010" spans="1:10" x14ac:dyDescent="0.25">
      <c r="A1010">
        <v>2014</v>
      </c>
      <c r="B1010" t="s">
        <v>221</v>
      </c>
      <c r="C1010" t="s">
        <v>45</v>
      </c>
      <c r="D1010" t="s">
        <v>15</v>
      </c>
      <c r="E1010" t="s">
        <v>10</v>
      </c>
      <c r="F1010" t="s">
        <v>220</v>
      </c>
      <c r="G1010" t="s">
        <v>6</v>
      </c>
      <c r="H1010" t="s">
        <v>224</v>
      </c>
      <c r="I1010">
        <v>34</v>
      </c>
      <c r="J1010">
        <v>105189252.91056074</v>
      </c>
    </row>
    <row r="1011" spans="1:10" x14ac:dyDescent="0.25">
      <c r="A1011">
        <v>2014</v>
      </c>
      <c r="B1011" t="s">
        <v>221</v>
      </c>
      <c r="C1011" t="s">
        <v>45</v>
      </c>
      <c r="D1011" t="s">
        <v>17</v>
      </c>
      <c r="E1011" t="s">
        <v>3</v>
      </c>
      <c r="F1011" t="s">
        <v>4</v>
      </c>
      <c r="G1011" t="s">
        <v>5</v>
      </c>
      <c r="H1011" t="s">
        <v>223</v>
      </c>
      <c r="I1011">
        <v>44</v>
      </c>
      <c r="J1011">
        <v>633200850</v>
      </c>
    </row>
    <row r="1012" spans="1:10" x14ac:dyDescent="0.25">
      <c r="A1012">
        <v>2014</v>
      </c>
      <c r="B1012" t="s">
        <v>221</v>
      </c>
      <c r="C1012" t="s">
        <v>45</v>
      </c>
      <c r="D1012" t="s">
        <v>17</v>
      </c>
      <c r="E1012" t="s">
        <v>3</v>
      </c>
      <c r="F1012" t="s">
        <v>4</v>
      </c>
      <c r="G1012" t="s">
        <v>5</v>
      </c>
      <c r="H1012" t="s">
        <v>224</v>
      </c>
      <c r="I1012">
        <v>27</v>
      </c>
      <c r="J1012">
        <v>391328772</v>
      </c>
    </row>
    <row r="1013" spans="1:10" x14ac:dyDescent="0.25">
      <c r="A1013">
        <v>2014</v>
      </c>
      <c r="B1013" t="s">
        <v>221</v>
      </c>
      <c r="C1013" t="s">
        <v>45</v>
      </c>
      <c r="D1013" t="s">
        <v>17</v>
      </c>
      <c r="E1013" t="s">
        <v>3</v>
      </c>
      <c r="F1013" t="s">
        <v>4</v>
      </c>
      <c r="G1013" t="s">
        <v>9</v>
      </c>
      <c r="H1013" t="s">
        <v>223</v>
      </c>
      <c r="I1013">
        <v>110</v>
      </c>
      <c r="J1013">
        <v>850275203.7916429</v>
      </c>
    </row>
    <row r="1014" spans="1:10" x14ac:dyDescent="0.25">
      <c r="A1014">
        <v>2014</v>
      </c>
      <c r="B1014" t="s">
        <v>221</v>
      </c>
      <c r="C1014" t="s">
        <v>45</v>
      </c>
      <c r="D1014" t="s">
        <v>17</v>
      </c>
      <c r="E1014" t="s">
        <v>3</v>
      </c>
      <c r="F1014" t="s">
        <v>4</v>
      </c>
      <c r="G1014" t="s">
        <v>9</v>
      </c>
      <c r="H1014" t="s">
        <v>224</v>
      </c>
      <c r="I1014">
        <v>63</v>
      </c>
      <c r="J1014">
        <v>466502885.13599581</v>
      </c>
    </row>
    <row r="1015" spans="1:10" x14ac:dyDescent="0.25">
      <c r="A1015">
        <v>2014</v>
      </c>
      <c r="B1015" t="s">
        <v>221</v>
      </c>
      <c r="C1015" t="s">
        <v>45</v>
      </c>
      <c r="D1015" t="s">
        <v>17</v>
      </c>
      <c r="E1015" t="s">
        <v>3</v>
      </c>
      <c r="F1015" t="s">
        <v>4</v>
      </c>
      <c r="G1015" t="s">
        <v>12</v>
      </c>
      <c r="H1015" t="s">
        <v>223</v>
      </c>
      <c r="I1015">
        <v>13</v>
      </c>
      <c r="J1015">
        <v>58366727.25</v>
      </c>
    </row>
    <row r="1016" spans="1:10" x14ac:dyDescent="0.25">
      <c r="A1016">
        <v>2014</v>
      </c>
      <c r="B1016" t="s">
        <v>221</v>
      </c>
      <c r="C1016" t="s">
        <v>45</v>
      </c>
      <c r="D1016" t="s">
        <v>17</v>
      </c>
      <c r="E1016" t="s">
        <v>3</v>
      </c>
      <c r="F1016" t="s">
        <v>4</v>
      </c>
      <c r="G1016" t="s">
        <v>12</v>
      </c>
      <c r="H1016" t="s">
        <v>224</v>
      </c>
      <c r="I1016">
        <v>19</v>
      </c>
      <c r="J1016">
        <v>86055360.827586204</v>
      </c>
    </row>
    <row r="1017" spans="1:10" x14ac:dyDescent="0.25">
      <c r="A1017">
        <v>2014</v>
      </c>
      <c r="B1017" t="s">
        <v>221</v>
      </c>
      <c r="C1017" t="s">
        <v>45</v>
      </c>
      <c r="D1017" t="s">
        <v>17</v>
      </c>
      <c r="E1017" t="s">
        <v>3</v>
      </c>
      <c r="F1017" t="s">
        <v>4</v>
      </c>
      <c r="G1017" t="s">
        <v>6</v>
      </c>
      <c r="H1017" t="s">
        <v>223</v>
      </c>
      <c r="I1017">
        <v>14</v>
      </c>
      <c r="J1017">
        <v>37839168.863999993</v>
      </c>
    </row>
    <row r="1018" spans="1:10" x14ac:dyDescent="0.25">
      <c r="A1018">
        <v>2014</v>
      </c>
      <c r="B1018" t="s">
        <v>221</v>
      </c>
      <c r="C1018" t="s">
        <v>45</v>
      </c>
      <c r="D1018" t="s">
        <v>17</v>
      </c>
      <c r="E1018" t="s">
        <v>3</v>
      </c>
      <c r="F1018" t="s">
        <v>4</v>
      </c>
      <c r="G1018" t="s">
        <v>6</v>
      </c>
      <c r="H1018" t="s">
        <v>224</v>
      </c>
      <c r="I1018">
        <v>27</v>
      </c>
      <c r="J1018">
        <v>68654375.768382356</v>
      </c>
    </row>
    <row r="1019" spans="1:10" x14ac:dyDescent="0.25">
      <c r="A1019">
        <v>2014</v>
      </c>
      <c r="B1019" t="s">
        <v>221</v>
      </c>
      <c r="C1019" t="s">
        <v>45</v>
      </c>
      <c r="D1019" t="s">
        <v>17</v>
      </c>
      <c r="E1019" t="s">
        <v>3</v>
      </c>
      <c r="F1019" t="s">
        <v>4</v>
      </c>
      <c r="G1019" t="s">
        <v>7</v>
      </c>
      <c r="H1019" t="s">
        <v>223</v>
      </c>
      <c r="I1019">
        <v>4</v>
      </c>
      <c r="J1019">
        <v>8418572.8111888096</v>
      </c>
    </row>
    <row r="1020" spans="1:10" x14ac:dyDescent="0.25">
      <c r="A1020">
        <v>2014</v>
      </c>
      <c r="B1020" t="s">
        <v>221</v>
      </c>
      <c r="C1020" t="s">
        <v>45</v>
      </c>
      <c r="D1020" t="s">
        <v>17</v>
      </c>
      <c r="E1020" t="s">
        <v>3</v>
      </c>
      <c r="F1020" t="s">
        <v>4</v>
      </c>
      <c r="G1020" t="s">
        <v>7</v>
      </c>
      <c r="H1020" t="s">
        <v>224</v>
      </c>
      <c r="I1020">
        <v>1</v>
      </c>
      <c r="J1020">
        <v>1629643.6363636362</v>
      </c>
    </row>
    <row r="1021" spans="1:10" x14ac:dyDescent="0.25">
      <c r="A1021">
        <v>2014</v>
      </c>
      <c r="B1021" t="s">
        <v>221</v>
      </c>
      <c r="C1021" t="s">
        <v>45</v>
      </c>
      <c r="D1021" t="s">
        <v>17</v>
      </c>
      <c r="E1021" t="s">
        <v>3</v>
      </c>
      <c r="F1021" t="s">
        <v>8</v>
      </c>
      <c r="G1021" t="s">
        <v>9</v>
      </c>
      <c r="H1021" t="s">
        <v>223</v>
      </c>
      <c r="I1021">
        <v>540</v>
      </c>
      <c r="J1021">
        <v>4124291502.2083573</v>
      </c>
    </row>
    <row r="1022" spans="1:10" x14ac:dyDescent="0.25">
      <c r="A1022">
        <v>2014</v>
      </c>
      <c r="B1022" t="s">
        <v>221</v>
      </c>
      <c r="C1022" t="s">
        <v>45</v>
      </c>
      <c r="D1022" t="s">
        <v>17</v>
      </c>
      <c r="E1022" t="s">
        <v>3</v>
      </c>
      <c r="F1022" t="s">
        <v>8</v>
      </c>
      <c r="G1022" t="s">
        <v>9</v>
      </c>
      <c r="H1022" t="s">
        <v>224</v>
      </c>
      <c r="I1022">
        <v>529</v>
      </c>
      <c r="J1022">
        <v>3852584478.8640037</v>
      </c>
    </row>
    <row r="1023" spans="1:10" x14ac:dyDescent="0.25">
      <c r="A1023">
        <v>2014</v>
      </c>
      <c r="B1023" t="s">
        <v>221</v>
      </c>
      <c r="C1023" t="s">
        <v>45</v>
      </c>
      <c r="D1023" t="s">
        <v>17</v>
      </c>
      <c r="E1023" t="s">
        <v>3</v>
      </c>
      <c r="F1023" t="s">
        <v>8</v>
      </c>
      <c r="G1023" t="s">
        <v>12</v>
      </c>
      <c r="H1023" t="s">
        <v>223</v>
      </c>
      <c r="I1023">
        <v>59</v>
      </c>
      <c r="J1023">
        <v>264895146.75</v>
      </c>
    </row>
    <row r="1024" spans="1:10" x14ac:dyDescent="0.25">
      <c r="A1024">
        <v>2014</v>
      </c>
      <c r="B1024" t="s">
        <v>221</v>
      </c>
      <c r="C1024" t="s">
        <v>45</v>
      </c>
      <c r="D1024" t="s">
        <v>17</v>
      </c>
      <c r="E1024" t="s">
        <v>3</v>
      </c>
      <c r="F1024" t="s">
        <v>8</v>
      </c>
      <c r="G1024" t="s">
        <v>12</v>
      </c>
      <c r="H1024" t="s">
        <v>224</v>
      </c>
      <c r="I1024">
        <v>68</v>
      </c>
      <c r="J1024">
        <v>307987607.17241377</v>
      </c>
    </row>
    <row r="1025" spans="1:10" x14ac:dyDescent="0.25">
      <c r="A1025">
        <v>2014</v>
      </c>
      <c r="B1025" t="s">
        <v>221</v>
      </c>
      <c r="C1025" t="s">
        <v>45</v>
      </c>
      <c r="D1025" t="s">
        <v>17</v>
      </c>
      <c r="E1025" t="s">
        <v>3</v>
      </c>
      <c r="F1025" t="s">
        <v>8</v>
      </c>
      <c r="G1025" t="s">
        <v>6</v>
      </c>
      <c r="H1025" t="s">
        <v>223</v>
      </c>
      <c r="I1025">
        <v>111</v>
      </c>
      <c r="J1025">
        <v>300010553.13600004</v>
      </c>
    </row>
    <row r="1026" spans="1:10" x14ac:dyDescent="0.25">
      <c r="A1026">
        <v>2014</v>
      </c>
      <c r="B1026" t="s">
        <v>221</v>
      </c>
      <c r="C1026" t="s">
        <v>45</v>
      </c>
      <c r="D1026" t="s">
        <v>17</v>
      </c>
      <c r="E1026" t="s">
        <v>3</v>
      </c>
      <c r="F1026" t="s">
        <v>8</v>
      </c>
      <c r="G1026" t="s">
        <v>6</v>
      </c>
      <c r="H1026" t="s">
        <v>224</v>
      </c>
      <c r="I1026">
        <v>245</v>
      </c>
      <c r="J1026">
        <v>622974891.23161769</v>
      </c>
    </row>
    <row r="1027" spans="1:10" x14ac:dyDescent="0.25">
      <c r="A1027">
        <v>2014</v>
      </c>
      <c r="B1027" t="s">
        <v>221</v>
      </c>
      <c r="C1027" t="s">
        <v>45</v>
      </c>
      <c r="D1027" t="s">
        <v>17</v>
      </c>
      <c r="E1027" t="s">
        <v>3</v>
      </c>
      <c r="F1027" t="s">
        <v>8</v>
      </c>
      <c r="G1027" t="s">
        <v>7</v>
      </c>
      <c r="H1027" t="s">
        <v>223</v>
      </c>
      <c r="I1027">
        <v>139</v>
      </c>
      <c r="J1027">
        <v>292545405.18881118</v>
      </c>
    </row>
    <row r="1028" spans="1:10" x14ac:dyDescent="0.25">
      <c r="A1028">
        <v>2014</v>
      </c>
      <c r="B1028" t="s">
        <v>221</v>
      </c>
      <c r="C1028" t="s">
        <v>45</v>
      </c>
      <c r="D1028" t="s">
        <v>17</v>
      </c>
      <c r="E1028" t="s">
        <v>3</v>
      </c>
      <c r="F1028" t="s">
        <v>8</v>
      </c>
      <c r="G1028" t="s">
        <v>7</v>
      </c>
      <c r="H1028" t="s">
        <v>224</v>
      </c>
      <c r="I1028">
        <v>10</v>
      </c>
      <c r="J1028">
        <v>16296436.363636363</v>
      </c>
    </row>
    <row r="1029" spans="1:10" x14ac:dyDescent="0.25">
      <c r="A1029">
        <v>2014</v>
      </c>
      <c r="B1029" t="s">
        <v>221</v>
      </c>
      <c r="C1029" t="s">
        <v>45</v>
      </c>
      <c r="D1029" t="s">
        <v>17</v>
      </c>
      <c r="E1029" t="s">
        <v>10</v>
      </c>
      <c r="F1029" t="s">
        <v>11</v>
      </c>
      <c r="G1029" t="s">
        <v>9</v>
      </c>
      <c r="H1029" t="s">
        <v>223</v>
      </c>
      <c r="I1029">
        <v>8</v>
      </c>
      <c r="J1029">
        <v>43753482</v>
      </c>
    </row>
    <row r="1030" spans="1:10" x14ac:dyDescent="0.25">
      <c r="A1030">
        <v>2014</v>
      </c>
      <c r="B1030" t="s">
        <v>221</v>
      </c>
      <c r="C1030" t="s">
        <v>45</v>
      </c>
      <c r="D1030" t="s">
        <v>17</v>
      </c>
      <c r="E1030" t="s">
        <v>10</v>
      </c>
      <c r="F1030" t="s">
        <v>11</v>
      </c>
      <c r="G1030" t="s">
        <v>9</v>
      </c>
      <c r="H1030" t="s">
        <v>224</v>
      </c>
      <c r="I1030">
        <v>2</v>
      </c>
      <c r="J1030">
        <v>8204826</v>
      </c>
    </row>
    <row r="1031" spans="1:10" x14ac:dyDescent="0.25">
      <c r="A1031">
        <v>2014</v>
      </c>
      <c r="B1031" t="s">
        <v>221</v>
      </c>
      <c r="C1031" t="s">
        <v>45</v>
      </c>
      <c r="D1031" t="s">
        <v>17</v>
      </c>
      <c r="E1031" t="s">
        <v>10</v>
      </c>
      <c r="F1031" t="s">
        <v>11</v>
      </c>
      <c r="G1031" t="s">
        <v>12</v>
      </c>
      <c r="H1031" t="s">
        <v>223</v>
      </c>
      <c r="I1031">
        <v>1</v>
      </c>
      <c r="J1031">
        <v>2499999</v>
      </c>
    </row>
    <row r="1032" spans="1:10" x14ac:dyDescent="0.25">
      <c r="A1032">
        <v>2014</v>
      </c>
      <c r="B1032" t="s">
        <v>221</v>
      </c>
      <c r="C1032" t="s">
        <v>45</v>
      </c>
      <c r="D1032" t="s">
        <v>17</v>
      </c>
      <c r="E1032" t="s">
        <v>10</v>
      </c>
      <c r="F1032" t="s">
        <v>11</v>
      </c>
      <c r="G1032" t="s">
        <v>6</v>
      </c>
      <c r="H1032" t="s">
        <v>224</v>
      </c>
      <c r="I1032">
        <v>1</v>
      </c>
      <c r="J1032">
        <v>2835000</v>
      </c>
    </row>
    <row r="1033" spans="1:10" x14ac:dyDescent="0.25">
      <c r="A1033">
        <v>2014</v>
      </c>
      <c r="B1033" t="s">
        <v>221</v>
      </c>
      <c r="C1033" t="s">
        <v>45</v>
      </c>
      <c r="D1033" t="s">
        <v>18</v>
      </c>
      <c r="E1033" t="s">
        <v>3</v>
      </c>
      <c r="F1033" t="s">
        <v>4</v>
      </c>
      <c r="G1033" t="s">
        <v>5</v>
      </c>
      <c r="H1033" t="s">
        <v>223</v>
      </c>
      <c r="I1033">
        <v>208</v>
      </c>
      <c r="J1033">
        <v>2168685826.6434994</v>
      </c>
    </row>
    <row r="1034" spans="1:10" x14ac:dyDescent="0.25">
      <c r="A1034">
        <v>2014</v>
      </c>
      <c r="B1034" t="s">
        <v>221</v>
      </c>
      <c r="C1034" t="s">
        <v>45</v>
      </c>
      <c r="D1034" t="s">
        <v>18</v>
      </c>
      <c r="E1034" t="s">
        <v>3</v>
      </c>
      <c r="F1034" t="s">
        <v>4</v>
      </c>
      <c r="G1034" t="s">
        <v>5</v>
      </c>
      <c r="H1034" t="s">
        <v>224</v>
      </c>
      <c r="I1034">
        <v>106</v>
      </c>
      <c r="J1034">
        <v>1027600817.4915076</v>
      </c>
    </row>
    <row r="1035" spans="1:10" x14ac:dyDescent="0.25">
      <c r="A1035">
        <v>2014</v>
      </c>
      <c r="B1035" t="s">
        <v>221</v>
      </c>
      <c r="C1035" t="s">
        <v>45</v>
      </c>
      <c r="D1035" t="s">
        <v>18</v>
      </c>
      <c r="E1035" t="s">
        <v>3</v>
      </c>
      <c r="F1035" t="s">
        <v>4</v>
      </c>
      <c r="G1035" t="s">
        <v>9</v>
      </c>
      <c r="H1035" t="s">
        <v>223</v>
      </c>
      <c r="I1035">
        <v>177</v>
      </c>
      <c r="J1035">
        <v>1097687113.5604055</v>
      </c>
    </row>
    <row r="1036" spans="1:10" x14ac:dyDescent="0.25">
      <c r="A1036">
        <v>2014</v>
      </c>
      <c r="B1036" t="s">
        <v>221</v>
      </c>
      <c r="C1036" t="s">
        <v>45</v>
      </c>
      <c r="D1036" t="s">
        <v>18</v>
      </c>
      <c r="E1036" t="s">
        <v>3</v>
      </c>
      <c r="F1036" t="s">
        <v>4</v>
      </c>
      <c r="G1036" t="s">
        <v>9</v>
      </c>
      <c r="H1036" t="s">
        <v>224</v>
      </c>
      <c r="I1036">
        <v>114</v>
      </c>
      <c r="J1036">
        <v>656219722.29827714</v>
      </c>
    </row>
    <row r="1037" spans="1:10" x14ac:dyDescent="0.25">
      <c r="A1037">
        <v>2014</v>
      </c>
      <c r="B1037" t="s">
        <v>221</v>
      </c>
      <c r="C1037" t="s">
        <v>45</v>
      </c>
      <c r="D1037" t="s">
        <v>18</v>
      </c>
      <c r="E1037" t="s">
        <v>3</v>
      </c>
      <c r="F1037" t="s">
        <v>4</v>
      </c>
      <c r="G1037" t="s">
        <v>12</v>
      </c>
      <c r="H1037" t="s">
        <v>223</v>
      </c>
      <c r="I1037">
        <v>22</v>
      </c>
      <c r="J1037">
        <v>74367059.490041986</v>
      </c>
    </row>
    <row r="1038" spans="1:10" x14ac:dyDescent="0.25">
      <c r="A1038">
        <v>2014</v>
      </c>
      <c r="B1038" t="s">
        <v>221</v>
      </c>
      <c r="C1038" t="s">
        <v>45</v>
      </c>
      <c r="D1038" t="s">
        <v>18</v>
      </c>
      <c r="E1038" t="s">
        <v>3</v>
      </c>
      <c r="F1038" t="s">
        <v>4</v>
      </c>
      <c r="G1038" t="s">
        <v>12</v>
      </c>
      <c r="H1038" t="s">
        <v>224</v>
      </c>
      <c r="I1038">
        <v>20</v>
      </c>
      <c r="J1038">
        <v>57003810.620270558</v>
      </c>
    </row>
    <row r="1039" spans="1:10" x14ac:dyDescent="0.25">
      <c r="A1039">
        <v>2014</v>
      </c>
      <c r="B1039" t="s">
        <v>221</v>
      </c>
      <c r="C1039" t="s">
        <v>45</v>
      </c>
      <c r="D1039" t="s">
        <v>18</v>
      </c>
      <c r="E1039" t="s">
        <v>3</v>
      </c>
      <c r="F1039" t="s">
        <v>4</v>
      </c>
      <c r="G1039" t="s">
        <v>6</v>
      </c>
      <c r="H1039" t="s">
        <v>223</v>
      </c>
      <c r="I1039">
        <v>70</v>
      </c>
      <c r="J1039">
        <v>144898098.42397812</v>
      </c>
    </row>
    <row r="1040" spans="1:10" x14ac:dyDescent="0.25">
      <c r="A1040">
        <v>2014</v>
      </c>
      <c r="B1040" t="s">
        <v>221</v>
      </c>
      <c r="C1040" t="s">
        <v>45</v>
      </c>
      <c r="D1040" t="s">
        <v>18</v>
      </c>
      <c r="E1040" t="s">
        <v>3</v>
      </c>
      <c r="F1040" t="s">
        <v>4</v>
      </c>
      <c r="G1040" t="s">
        <v>6</v>
      </c>
      <c r="H1040" t="s">
        <v>224</v>
      </c>
      <c r="I1040">
        <v>103</v>
      </c>
      <c r="J1040">
        <v>218445726.96883872</v>
      </c>
    </row>
    <row r="1041" spans="1:10" x14ac:dyDescent="0.25">
      <c r="A1041">
        <v>2014</v>
      </c>
      <c r="B1041" t="s">
        <v>221</v>
      </c>
      <c r="C1041" t="s">
        <v>45</v>
      </c>
      <c r="D1041" t="s">
        <v>18</v>
      </c>
      <c r="E1041" t="s">
        <v>3</v>
      </c>
      <c r="F1041" t="s">
        <v>4</v>
      </c>
      <c r="G1041" t="s">
        <v>7</v>
      </c>
      <c r="H1041" t="s">
        <v>223</v>
      </c>
      <c r="I1041">
        <v>60</v>
      </c>
      <c r="J1041">
        <v>90879931.148139</v>
      </c>
    </row>
    <row r="1042" spans="1:10" x14ac:dyDescent="0.25">
      <c r="A1042">
        <v>2014</v>
      </c>
      <c r="B1042" t="s">
        <v>221</v>
      </c>
      <c r="C1042" t="s">
        <v>45</v>
      </c>
      <c r="D1042" t="s">
        <v>18</v>
      </c>
      <c r="E1042" t="s">
        <v>3</v>
      </c>
      <c r="F1042" t="s">
        <v>4</v>
      </c>
      <c r="G1042" t="s">
        <v>7</v>
      </c>
      <c r="H1042" t="s">
        <v>224</v>
      </c>
      <c r="I1042">
        <v>5</v>
      </c>
      <c r="J1042">
        <v>7563800.4420500007</v>
      </c>
    </row>
    <row r="1043" spans="1:10" x14ac:dyDescent="0.25">
      <c r="A1043">
        <v>2014</v>
      </c>
      <c r="B1043" t="s">
        <v>221</v>
      </c>
      <c r="C1043" t="s">
        <v>45</v>
      </c>
      <c r="D1043" t="s">
        <v>18</v>
      </c>
      <c r="E1043" t="s">
        <v>3</v>
      </c>
      <c r="F1043" t="s">
        <v>8</v>
      </c>
      <c r="G1043" t="s">
        <v>5</v>
      </c>
      <c r="H1043" t="s">
        <v>224</v>
      </c>
      <c r="I1043">
        <v>1</v>
      </c>
      <c r="J1043">
        <v>7381284.3161024991</v>
      </c>
    </row>
    <row r="1044" spans="1:10" x14ac:dyDescent="0.25">
      <c r="A1044">
        <v>2014</v>
      </c>
      <c r="B1044" t="s">
        <v>221</v>
      </c>
      <c r="C1044" t="s">
        <v>45</v>
      </c>
      <c r="D1044" t="s">
        <v>18</v>
      </c>
      <c r="E1044" t="s">
        <v>3</v>
      </c>
      <c r="F1044" t="s">
        <v>8</v>
      </c>
      <c r="G1044" t="s">
        <v>9</v>
      </c>
      <c r="H1044" t="s">
        <v>223</v>
      </c>
      <c r="I1044">
        <v>809</v>
      </c>
      <c r="J1044">
        <v>5098916964.7914066</v>
      </c>
    </row>
    <row r="1045" spans="1:10" x14ac:dyDescent="0.25">
      <c r="A1045">
        <v>2014</v>
      </c>
      <c r="B1045" t="s">
        <v>221</v>
      </c>
      <c r="C1045" t="s">
        <v>45</v>
      </c>
      <c r="D1045" t="s">
        <v>18</v>
      </c>
      <c r="E1045" t="s">
        <v>3</v>
      </c>
      <c r="F1045" t="s">
        <v>8</v>
      </c>
      <c r="G1045" t="s">
        <v>9</v>
      </c>
      <c r="H1045" t="s">
        <v>224</v>
      </c>
      <c r="I1045">
        <v>906</v>
      </c>
      <c r="J1045">
        <v>5339997606.5990152</v>
      </c>
    </row>
    <row r="1046" spans="1:10" x14ac:dyDescent="0.25">
      <c r="A1046">
        <v>2014</v>
      </c>
      <c r="B1046" t="s">
        <v>221</v>
      </c>
      <c r="C1046" t="s">
        <v>45</v>
      </c>
      <c r="D1046" t="s">
        <v>18</v>
      </c>
      <c r="E1046" t="s">
        <v>3</v>
      </c>
      <c r="F1046" t="s">
        <v>8</v>
      </c>
      <c r="G1046" t="s">
        <v>12</v>
      </c>
      <c r="H1046" t="s">
        <v>223</v>
      </c>
      <c r="I1046">
        <v>81</v>
      </c>
      <c r="J1046">
        <v>258587065.82818806</v>
      </c>
    </row>
    <row r="1047" spans="1:10" x14ac:dyDescent="0.25">
      <c r="A1047">
        <v>2014</v>
      </c>
      <c r="B1047" t="s">
        <v>221</v>
      </c>
      <c r="C1047" t="s">
        <v>45</v>
      </c>
      <c r="D1047" t="s">
        <v>18</v>
      </c>
      <c r="E1047" t="s">
        <v>3</v>
      </c>
      <c r="F1047" t="s">
        <v>8</v>
      </c>
      <c r="G1047" t="s">
        <v>12</v>
      </c>
      <c r="H1047" t="s">
        <v>224</v>
      </c>
      <c r="I1047">
        <v>119</v>
      </c>
      <c r="J1047">
        <v>348620054.07972968</v>
      </c>
    </row>
    <row r="1048" spans="1:10" x14ac:dyDescent="0.25">
      <c r="A1048">
        <v>2014</v>
      </c>
      <c r="B1048" t="s">
        <v>221</v>
      </c>
      <c r="C1048" t="s">
        <v>45</v>
      </c>
      <c r="D1048" t="s">
        <v>18</v>
      </c>
      <c r="E1048" t="s">
        <v>3</v>
      </c>
      <c r="F1048" t="s">
        <v>8</v>
      </c>
      <c r="G1048" t="s">
        <v>6</v>
      </c>
      <c r="H1048" t="s">
        <v>223</v>
      </c>
      <c r="I1048">
        <v>393</v>
      </c>
      <c r="J1048">
        <v>831058723.88602173</v>
      </c>
    </row>
    <row r="1049" spans="1:10" x14ac:dyDescent="0.25">
      <c r="A1049">
        <v>2014</v>
      </c>
      <c r="B1049" t="s">
        <v>221</v>
      </c>
      <c r="C1049" t="s">
        <v>45</v>
      </c>
      <c r="D1049" t="s">
        <v>18</v>
      </c>
      <c r="E1049" t="s">
        <v>3</v>
      </c>
      <c r="F1049" t="s">
        <v>8</v>
      </c>
      <c r="G1049" t="s">
        <v>6</v>
      </c>
      <c r="H1049" t="s">
        <v>224</v>
      </c>
      <c r="I1049">
        <v>653</v>
      </c>
      <c r="J1049">
        <v>1379440369.7011595</v>
      </c>
    </row>
    <row r="1050" spans="1:10" x14ac:dyDescent="0.25">
      <c r="A1050">
        <v>2014</v>
      </c>
      <c r="B1050" t="s">
        <v>221</v>
      </c>
      <c r="C1050" t="s">
        <v>45</v>
      </c>
      <c r="D1050" t="s">
        <v>18</v>
      </c>
      <c r="E1050" t="s">
        <v>3</v>
      </c>
      <c r="F1050" t="s">
        <v>8</v>
      </c>
      <c r="G1050" t="s">
        <v>7</v>
      </c>
      <c r="H1050" t="s">
        <v>223</v>
      </c>
      <c r="I1050">
        <v>191</v>
      </c>
      <c r="J1050">
        <v>295942923.71186084</v>
      </c>
    </row>
    <row r="1051" spans="1:10" x14ac:dyDescent="0.25">
      <c r="A1051">
        <v>2014</v>
      </c>
      <c r="B1051" t="s">
        <v>221</v>
      </c>
      <c r="C1051" t="s">
        <v>45</v>
      </c>
      <c r="D1051" t="s">
        <v>18</v>
      </c>
      <c r="E1051" t="s">
        <v>3</v>
      </c>
      <c r="F1051" t="s">
        <v>8</v>
      </c>
      <c r="G1051" t="s">
        <v>7</v>
      </c>
      <c r="H1051" t="s">
        <v>224</v>
      </c>
      <c r="I1051">
        <v>41</v>
      </c>
      <c r="J1051">
        <v>62532260.657949999</v>
      </c>
    </row>
    <row r="1052" spans="1:10" x14ac:dyDescent="0.25">
      <c r="A1052">
        <v>2014</v>
      </c>
      <c r="B1052" t="s">
        <v>221</v>
      </c>
      <c r="C1052" t="s">
        <v>45</v>
      </c>
      <c r="D1052" t="s">
        <v>18</v>
      </c>
      <c r="E1052" t="s">
        <v>3</v>
      </c>
      <c r="F1052" t="s">
        <v>14</v>
      </c>
      <c r="G1052" t="s">
        <v>5</v>
      </c>
      <c r="H1052" t="s">
        <v>223</v>
      </c>
      <c r="I1052">
        <v>8</v>
      </c>
      <c r="J1052">
        <v>67521740.163335502</v>
      </c>
    </row>
    <row r="1053" spans="1:10" x14ac:dyDescent="0.25">
      <c r="A1053">
        <v>2014</v>
      </c>
      <c r="B1053" t="s">
        <v>221</v>
      </c>
      <c r="C1053" t="s">
        <v>45</v>
      </c>
      <c r="D1053" t="s">
        <v>18</v>
      </c>
      <c r="E1053" t="s">
        <v>3</v>
      </c>
      <c r="F1053" t="s">
        <v>14</v>
      </c>
      <c r="G1053" t="s">
        <v>5</v>
      </c>
      <c r="H1053" t="s">
        <v>224</v>
      </c>
      <c r="I1053">
        <v>1</v>
      </c>
      <c r="J1053">
        <v>8205772.1999999993</v>
      </c>
    </row>
    <row r="1054" spans="1:10" x14ac:dyDescent="0.25">
      <c r="A1054">
        <v>2014</v>
      </c>
      <c r="B1054" t="s">
        <v>221</v>
      </c>
      <c r="C1054" t="s">
        <v>45</v>
      </c>
      <c r="D1054" t="s">
        <v>18</v>
      </c>
      <c r="E1054" t="s">
        <v>3</v>
      </c>
      <c r="F1054" t="s">
        <v>14</v>
      </c>
      <c r="G1054" t="s">
        <v>9</v>
      </c>
      <c r="H1054" t="s">
        <v>223</v>
      </c>
      <c r="I1054">
        <v>2</v>
      </c>
      <c r="J1054">
        <v>13018180.688165868</v>
      </c>
    </row>
    <row r="1055" spans="1:10" x14ac:dyDescent="0.25">
      <c r="A1055">
        <v>2014</v>
      </c>
      <c r="B1055" t="s">
        <v>221</v>
      </c>
      <c r="C1055" t="s">
        <v>45</v>
      </c>
      <c r="D1055" t="s">
        <v>18</v>
      </c>
      <c r="E1055" t="s">
        <v>3</v>
      </c>
      <c r="F1055" t="s">
        <v>14</v>
      </c>
      <c r="G1055" t="s">
        <v>9</v>
      </c>
      <c r="H1055" t="s">
        <v>224</v>
      </c>
      <c r="I1055">
        <v>1</v>
      </c>
      <c r="J1055">
        <v>5703299.3579083765</v>
      </c>
    </row>
    <row r="1056" spans="1:10" x14ac:dyDescent="0.25">
      <c r="A1056">
        <v>2014</v>
      </c>
      <c r="B1056" t="s">
        <v>221</v>
      </c>
      <c r="C1056" t="s">
        <v>45</v>
      </c>
      <c r="D1056" t="s">
        <v>18</v>
      </c>
      <c r="E1056" t="s">
        <v>10</v>
      </c>
      <c r="F1056" t="s">
        <v>11</v>
      </c>
      <c r="G1056" t="s">
        <v>5</v>
      </c>
      <c r="H1056" t="s">
        <v>224</v>
      </c>
      <c r="I1056">
        <v>1</v>
      </c>
      <c r="J1056">
        <v>8703132</v>
      </c>
    </row>
    <row r="1057" spans="1:10" x14ac:dyDescent="0.25">
      <c r="A1057">
        <v>2014</v>
      </c>
      <c r="B1057" t="s">
        <v>221</v>
      </c>
      <c r="C1057" t="s">
        <v>45</v>
      </c>
      <c r="D1057" t="s">
        <v>18</v>
      </c>
      <c r="E1057" t="s">
        <v>10</v>
      </c>
      <c r="F1057" t="s">
        <v>11</v>
      </c>
      <c r="G1057" t="s">
        <v>9</v>
      </c>
      <c r="H1057" t="s">
        <v>223</v>
      </c>
      <c r="I1057">
        <v>828</v>
      </c>
      <c r="J1057">
        <v>3712860162</v>
      </c>
    </row>
    <row r="1058" spans="1:10" x14ac:dyDescent="0.25">
      <c r="A1058">
        <v>2014</v>
      </c>
      <c r="B1058" t="s">
        <v>221</v>
      </c>
      <c r="C1058" t="s">
        <v>45</v>
      </c>
      <c r="D1058" t="s">
        <v>18</v>
      </c>
      <c r="E1058" t="s">
        <v>10</v>
      </c>
      <c r="F1058" t="s">
        <v>11</v>
      </c>
      <c r="G1058" t="s">
        <v>9</v>
      </c>
      <c r="H1058" t="s">
        <v>224</v>
      </c>
      <c r="I1058">
        <v>826</v>
      </c>
      <c r="J1058">
        <v>3084804480</v>
      </c>
    </row>
    <row r="1059" spans="1:10" x14ac:dyDescent="0.25">
      <c r="A1059">
        <v>2014</v>
      </c>
      <c r="B1059" t="s">
        <v>221</v>
      </c>
      <c r="C1059" t="s">
        <v>45</v>
      </c>
      <c r="D1059" t="s">
        <v>18</v>
      </c>
      <c r="E1059" t="s">
        <v>10</v>
      </c>
      <c r="F1059" t="s">
        <v>11</v>
      </c>
      <c r="G1059" t="s">
        <v>12</v>
      </c>
      <c r="H1059" t="s">
        <v>223</v>
      </c>
      <c r="I1059">
        <v>122</v>
      </c>
      <c r="J1059">
        <v>473048319</v>
      </c>
    </row>
    <row r="1060" spans="1:10" x14ac:dyDescent="0.25">
      <c r="A1060">
        <v>2014</v>
      </c>
      <c r="B1060" t="s">
        <v>221</v>
      </c>
      <c r="C1060" t="s">
        <v>45</v>
      </c>
      <c r="D1060" t="s">
        <v>18</v>
      </c>
      <c r="E1060" t="s">
        <v>10</v>
      </c>
      <c r="F1060" t="s">
        <v>11</v>
      </c>
      <c r="G1060" t="s">
        <v>12</v>
      </c>
      <c r="H1060" t="s">
        <v>224</v>
      </c>
      <c r="I1060">
        <v>134</v>
      </c>
      <c r="J1060">
        <v>382360668</v>
      </c>
    </row>
    <row r="1061" spans="1:10" x14ac:dyDescent="0.25">
      <c r="A1061">
        <v>2014</v>
      </c>
      <c r="B1061" t="s">
        <v>221</v>
      </c>
      <c r="C1061" t="s">
        <v>45</v>
      </c>
      <c r="D1061" t="s">
        <v>18</v>
      </c>
      <c r="E1061" t="s">
        <v>10</v>
      </c>
      <c r="F1061" t="s">
        <v>11</v>
      </c>
      <c r="G1061" t="s">
        <v>6</v>
      </c>
      <c r="H1061" t="s">
        <v>223</v>
      </c>
      <c r="I1061">
        <v>218</v>
      </c>
      <c r="J1061">
        <v>359870961</v>
      </c>
    </row>
    <row r="1062" spans="1:10" x14ac:dyDescent="0.25">
      <c r="A1062">
        <v>2014</v>
      </c>
      <c r="B1062" t="s">
        <v>221</v>
      </c>
      <c r="C1062" t="s">
        <v>45</v>
      </c>
      <c r="D1062" t="s">
        <v>18</v>
      </c>
      <c r="E1062" t="s">
        <v>10</v>
      </c>
      <c r="F1062" t="s">
        <v>11</v>
      </c>
      <c r="G1062" t="s">
        <v>6</v>
      </c>
      <c r="H1062" t="s">
        <v>224</v>
      </c>
      <c r="I1062">
        <v>235</v>
      </c>
      <c r="J1062">
        <v>387832035</v>
      </c>
    </row>
    <row r="1063" spans="1:10" x14ac:dyDescent="0.25">
      <c r="A1063">
        <v>2014</v>
      </c>
      <c r="B1063" t="s">
        <v>221</v>
      </c>
      <c r="C1063" t="s">
        <v>45</v>
      </c>
      <c r="D1063" t="s">
        <v>18</v>
      </c>
      <c r="E1063" t="s">
        <v>10</v>
      </c>
      <c r="F1063" t="s">
        <v>11</v>
      </c>
      <c r="G1063" t="s">
        <v>7</v>
      </c>
      <c r="H1063" t="s">
        <v>223</v>
      </c>
      <c r="I1063">
        <v>4</v>
      </c>
      <c r="J1063">
        <v>6545766</v>
      </c>
    </row>
    <row r="1064" spans="1:10" x14ac:dyDescent="0.25">
      <c r="A1064">
        <v>2014</v>
      </c>
      <c r="B1064" t="s">
        <v>221</v>
      </c>
      <c r="C1064" t="s">
        <v>45</v>
      </c>
      <c r="D1064" t="s">
        <v>18</v>
      </c>
      <c r="E1064" t="s">
        <v>10</v>
      </c>
      <c r="F1064" t="s">
        <v>11</v>
      </c>
      <c r="G1064" t="s">
        <v>7</v>
      </c>
      <c r="H1064" t="s">
        <v>224</v>
      </c>
      <c r="I1064">
        <v>5</v>
      </c>
      <c r="J1064">
        <v>3806775</v>
      </c>
    </row>
    <row r="1065" spans="1:10" x14ac:dyDescent="0.25">
      <c r="A1065">
        <v>2014</v>
      </c>
      <c r="B1065" t="s">
        <v>221</v>
      </c>
      <c r="C1065" t="s">
        <v>45</v>
      </c>
      <c r="D1065" t="s">
        <v>18</v>
      </c>
      <c r="E1065" t="s">
        <v>10</v>
      </c>
      <c r="F1065" t="s">
        <v>220</v>
      </c>
      <c r="G1065" t="s">
        <v>9</v>
      </c>
      <c r="H1065" t="s">
        <v>223</v>
      </c>
      <c r="I1065">
        <v>10</v>
      </c>
      <c r="J1065">
        <v>62577536.636577934</v>
      </c>
    </row>
    <row r="1066" spans="1:10" x14ac:dyDescent="0.25">
      <c r="A1066">
        <v>2014</v>
      </c>
      <c r="B1066" t="s">
        <v>221</v>
      </c>
      <c r="C1066" t="s">
        <v>45</v>
      </c>
      <c r="D1066" t="s">
        <v>18</v>
      </c>
      <c r="E1066" t="s">
        <v>10</v>
      </c>
      <c r="F1066" t="s">
        <v>220</v>
      </c>
      <c r="G1066" t="s">
        <v>9</v>
      </c>
      <c r="H1066" t="s">
        <v>224</v>
      </c>
      <c r="I1066">
        <v>13</v>
      </c>
      <c r="J1066">
        <v>73109469.763621807</v>
      </c>
    </row>
    <row r="1067" spans="1:10" x14ac:dyDescent="0.25">
      <c r="A1067">
        <v>2014</v>
      </c>
      <c r="B1067" t="s">
        <v>221</v>
      </c>
      <c r="C1067" t="s">
        <v>45</v>
      </c>
      <c r="D1067" t="s">
        <v>18</v>
      </c>
      <c r="E1067" t="s">
        <v>10</v>
      </c>
      <c r="F1067" t="s">
        <v>220</v>
      </c>
      <c r="G1067" t="s">
        <v>12</v>
      </c>
      <c r="H1067" t="s">
        <v>224</v>
      </c>
      <c r="I1067">
        <v>3</v>
      </c>
      <c r="J1067">
        <v>9322892.3718181849</v>
      </c>
    </row>
    <row r="1068" spans="1:10" x14ac:dyDescent="0.25">
      <c r="A1068">
        <v>2014</v>
      </c>
      <c r="B1068" t="s">
        <v>221</v>
      </c>
      <c r="C1068" t="s">
        <v>45</v>
      </c>
      <c r="D1068" t="s">
        <v>18</v>
      </c>
      <c r="E1068" t="s">
        <v>10</v>
      </c>
      <c r="F1068" t="s">
        <v>220</v>
      </c>
      <c r="G1068" t="s">
        <v>6</v>
      </c>
      <c r="H1068" t="s">
        <v>223</v>
      </c>
      <c r="I1068">
        <v>6</v>
      </c>
      <c r="J1068">
        <v>12665065.988745302</v>
      </c>
    </row>
    <row r="1069" spans="1:10" x14ac:dyDescent="0.25">
      <c r="A1069">
        <v>2014</v>
      </c>
      <c r="B1069" t="s">
        <v>221</v>
      </c>
      <c r="C1069" t="s">
        <v>45</v>
      </c>
      <c r="D1069" t="s">
        <v>18</v>
      </c>
      <c r="E1069" t="s">
        <v>10</v>
      </c>
      <c r="F1069" t="s">
        <v>220</v>
      </c>
      <c r="G1069" t="s">
        <v>6</v>
      </c>
      <c r="H1069" t="s">
        <v>224</v>
      </c>
      <c r="I1069">
        <v>16</v>
      </c>
      <c r="J1069">
        <v>35220413.755728588</v>
      </c>
    </row>
    <row r="1070" spans="1:10" x14ac:dyDescent="0.25">
      <c r="A1070">
        <v>2014</v>
      </c>
      <c r="B1070" t="s">
        <v>221</v>
      </c>
      <c r="C1070" t="s">
        <v>45</v>
      </c>
      <c r="D1070" t="s">
        <v>18</v>
      </c>
      <c r="E1070" t="s">
        <v>10</v>
      </c>
      <c r="F1070" t="s">
        <v>220</v>
      </c>
      <c r="G1070" t="s">
        <v>7</v>
      </c>
      <c r="H1070" t="s">
        <v>223</v>
      </c>
      <c r="I1070">
        <v>7</v>
      </c>
      <c r="J1070">
        <v>10650687.884999998</v>
      </c>
    </row>
    <row r="1071" spans="1:10" x14ac:dyDescent="0.25">
      <c r="A1071">
        <v>2014</v>
      </c>
      <c r="B1071" t="s">
        <v>221</v>
      </c>
      <c r="C1071" t="s">
        <v>45</v>
      </c>
      <c r="D1071" t="s">
        <v>18</v>
      </c>
      <c r="E1071" t="s">
        <v>10</v>
      </c>
      <c r="F1071" t="s">
        <v>220</v>
      </c>
      <c r="G1071" t="s">
        <v>7</v>
      </c>
      <c r="H1071" t="s">
        <v>224</v>
      </c>
      <c r="I1071">
        <v>6</v>
      </c>
      <c r="J1071">
        <v>9969662.0634374991</v>
      </c>
    </row>
    <row r="1072" spans="1:10" x14ac:dyDescent="0.25">
      <c r="A1072">
        <v>2014</v>
      </c>
      <c r="B1072" t="s">
        <v>221</v>
      </c>
      <c r="C1072" t="s">
        <v>45</v>
      </c>
      <c r="D1072" t="s">
        <v>18</v>
      </c>
      <c r="E1072" t="s">
        <v>10</v>
      </c>
      <c r="F1072" t="s">
        <v>14</v>
      </c>
      <c r="G1072" t="s">
        <v>7</v>
      </c>
      <c r="H1072" t="s">
        <v>223</v>
      </c>
      <c r="I1072">
        <v>12</v>
      </c>
      <c r="J1072">
        <v>13351602</v>
      </c>
    </row>
    <row r="1073" spans="1:10" x14ac:dyDescent="0.25">
      <c r="A1073">
        <v>2014</v>
      </c>
      <c r="B1073" t="s">
        <v>221</v>
      </c>
      <c r="C1073" t="s">
        <v>45</v>
      </c>
      <c r="D1073" t="s">
        <v>19</v>
      </c>
      <c r="E1073" t="s">
        <v>3</v>
      </c>
      <c r="F1073" t="s">
        <v>4</v>
      </c>
      <c r="G1073" t="s">
        <v>5</v>
      </c>
      <c r="H1073" t="s">
        <v>223</v>
      </c>
      <c r="I1073">
        <v>41</v>
      </c>
      <c r="J1073">
        <v>374696730.72786033</v>
      </c>
    </row>
    <row r="1074" spans="1:10" x14ac:dyDescent="0.25">
      <c r="A1074">
        <v>2014</v>
      </c>
      <c r="B1074" t="s">
        <v>221</v>
      </c>
      <c r="C1074" t="s">
        <v>45</v>
      </c>
      <c r="D1074" t="s">
        <v>19</v>
      </c>
      <c r="E1074" t="s">
        <v>3</v>
      </c>
      <c r="F1074" t="s">
        <v>4</v>
      </c>
      <c r="G1074" t="s">
        <v>5</v>
      </c>
      <c r="H1074" t="s">
        <v>224</v>
      </c>
      <c r="I1074">
        <v>27</v>
      </c>
      <c r="J1074">
        <v>181992736.41847876</v>
      </c>
    </row>
    <row r="1075" spans="1:10" x14ac:dyDescent="0.25">
      <c r="A1075">
        <v>2014</v>
      </c>
      <c r="B1075" t="s">
        <v>221</v>
      </c>
      <c r="C1075" t="s">
        <v>45</v>
      </c>
      <c r="D1075" t="s">
        <v>19</v>
      </c>
      <c r="E1075" t="s">
        <v>3</v>
      </c>
      <c r="F1075" t="s">
        <v>4</v>
      </c>
      <c r="G1075" t="s">
        <v>9</v>
      </c>
      <c r="H1075" t="s">
        <v>223</v>
      </c>
      <c r="I1075">
        <v>422</v>
      </c>
      <c r="J1075">
        <v>3067083267.0203342</v>
      </c>
    </row>
    <row r="1076" spans="1:10" x14ac:dyDescent="0.25">
      <c r="A1076">
        <v>2014</v>
      </c>
      <c r="B1076" t="s">
        <v>221</v>
      </c>
      <c r="C1076" t="s">
        <v>45</v>
      </c>
      <c r="D1076" t="s">
        <v>19</v>
      </c>
      <c r="E1076" t="s">
        <v>3</v>
      </c>
      <c r="F1076" t="s">
        <v>4</v>
      </c>
      <c r="G1076" t="s">
        <v>9</v>
      </c>
      <c r="H1076" t="s">
        <v>224</v>
      </c>
      <c r="I1076">
        <v>110</v>
      </c>
      <c r="J1076">
        <v>678351726.14419425</v>
      </c>
    </row>
    <row r="1077" spans="1:10" x14ac:dyDescent="0.25">
      <c r="A1077">
        <v>2014</v>
      </c>
      <c r="B1077" t="s">
        <v>221</v>
      </c>
      <c r="C1077" t="s">
        <v>45</v>
      </c>
      <c r="D1077" t="s">
        <v>19</v>
      </c>
      <c r="E1077" t="s">
        <v>3</v>
      </c>
      <c r="F1077" t="s">
        <v>4</v>
      </c>
      <c r="G1077" t="s">
        <v>12</v>
      </c>
      <c r="H1077" t="s">
        <v>223</v>
      </c>
      <c r="I1077">
        <v>2</v>
      </c>
      <c r="J1077">
        <v>5527928.6391666662</v>
      </c>
    </row>
    <row r="1078" spans="1:10" x14ac:dyDescent="0.25">
      <c r="A1078">
        <v>2014</v>
      </c>
      <c r="B1078" t="s">
        <v>221</v>
      </c>
      <c r="C1078" t="s">
        <v>45</v>
      </c>
      <c r="D1078" t="s">
        <v>19</v>
      </c>
      <c r="E1078" t="s">
        <v>3</v>
      </c>
      <c r="F1078" t="s">
        <v>4</v>
      </c>
      <c r="G1078" t="s">
        <v>12</v>
      </c>
      <c r="H1078" t="s">
        <v>224</v>
      </c>
      <c r="I1078">
        <v>4</v>
      </c>
      <c r="J1078">
        <v>15517510.87828167</v>
      </c>
    </row>
    <row r="1079" spans="1:10" x14ac:dyDescent="0.25">
      <c r="A1079">
        <v>2014</v>
      </c>
      <c r="B1079" t="s">
        <v>221</v>
      </c>
      <c r="C1079" t="s">
        <v>45</v>
      </c>
      <c r="D1079" t="s">
        <v>19</v>
      </c>
      <c r="E1079" t="s">
        <v>3</v>
      </c>
      <c r="F1079" t="s">
        <v>4</v>
      </c>
      <c r="G1079" t="s">
        <v>6</v>
      </c>
      <c r="H1079" t="s">
        <v>223</v>
      </c>
      <c r="I1079">
        <v>31</v>
      </c>
      <c r="J1079">
        <v>76222278.498157844</v>
      </c>
    </row>
    <row r="1080" spans="1:10" x14ac:dyDescent="0.25">
      <c r="A1080">
        <v>2014</v>
      </c>
      <c r="B1080" t="s">
        <v>221</v>
      </c>
      <c r="C1080" t="s">
        <v>45</v>
      </c>
      <c r="D1080" t="s">
        <v>19</v>
      </c>
      <c r="E1080" t="s">
        <v>3</v>
      </c>
      <c r="F1080" t="s">
        <v>4</v>
      </c>
      <c r="G1080" t="s">
        <v>6</v>
      </c>
      <c r="H1080" t="s">
        <v>224</v>
      </c>
      <c r="I1080">
        <v>93</v>
      </c>
      <c r="J1080">
        <v>227114254.54237747</v>
      </c>
    </row>
    <row r="1081" spans="1:10" x14ac:dyDescent="0.25">
      <c r="A1081">
        <v>2014</v>
      </c>
      <c r="B1081" t="s">
        <v>221</v>
      </c>
      <c r="C1081" t="s">
        <v>45</v>
      </c>
      <c r="D1081" t="s">
        <v>19</v>
      </c>
      <c r="E1081" t="s">
        <v>3</v>
      </c>
      <c r="F1081" t="s">
        <v>4</v>
      </c>
      <c r="G1081" t="s">
        <v>7</v>
      </c>
      <c r="H1081" t="s">
        <v>223</v>
      </c>
      <c r="I1081">
        <v>56</v>
      </c>
      <c r="J1081">
        <v>102791387.19899997</v>
      </c>
    </row>
    <row r="1082" spans="1:10" x14ac:dyDescent="0.25">
      <c r="A1082">
        <v>2014</v>
      </c>
      <c r="B1082" t="s">
        <v>221</v>
      </c>
      <c r="C1082" t="s">
        <v>45</v>
      </c>
      <c r="D1082" t="s">
        <v>19</v>
      </c>
      <c r="E1082" t="s">
        <v>3</v>
      </c>
      <c r="F1082" t="s">
        <v>4</v>
      </c>
      <c r="G1082" t="s">
        <v>7</v>
      </c>
      <c r="H1082" t="s">
        <v>224</v>
      </c>
      <c r="I1082">
        <v>6</v>
      </c>
      <c r="J1082">
        <v>10757141.493749999</v>
      </c>
    </row>
    <row r="1083" spans="1:10" x14ac:dyDescent="0.25">
      <c r="A1083">
        <v>2014</v>
      </c>
      <c r="B1083" t="s">
        <v>221</v>
      </c>
      <c r="C1083" t="s">
        <v>45</v>
      </c>
      <c r="D1083" t="s">
        <v>19</v>
      </c>
      <c r="E1083" t="s">
        <v>3</v>
      </c>
      <c r="F1083" t="s">
        <v>8</v>
      </c>
      <c r="G1083" t="s">
        <v>5</v>
      </c>
      <c r="H1083" t="s">
        <v>223</v>
      </c>
      <c r="I1083">
        <v>5</v>
      </c>
      <c r="J1083">
        <v>27261018.017714702</v>
      </c>
    </row>
    <row r="1084" spans="1:10" x14ac:dyDescent="0.25">
      <c r="A1084">
        <v>2014</v>
      </c>
      <c r="B1084" t="s">
        <v>221</v>
      </c>
      <c r="C1084" t="s">
        <v>45</v>
      </c>
      <c r="D1084" t="s">
        <v>19</v>
      </c>
      <c r="E1084" t="s">
        <v>3</v>
      </c>
      <c r="F1084" t="s">
        <v>8</v>
      </c>
      <c r="G1084" t="s">
        <v>5</v>
      </c>
      <c r="H1084" t="s">
        <v>224</v>
      </c>
      <c r="I1084">
        <v>3</v>
      </c>
      <c r="J1084">
        <v>16022201.026211252</v>
      </c>
    </row>
    <row r="1085" spans="1:10" x14ac:dyDescent="0.25">
      <c r="A1085">
        <v>2014</v>
      </c>
      <c r="B1085" t="s">
        <v>221</v>
      </c>
      <c r="C1085" t="s">
        <v>45</v>
      </c>
      <c r="D1085" t="s">
        <v>19</v>
      </c>
      <c r="E1085" t="s">
        <v>3</v>
      </c>
      <c r="F1085" t="s">
        <v>8</v>
      </c>
      <c r="G1085" t="s">
        <v>9</v>
      </c>
      <c r="H1085" t="s">
        <v>223</v>
      </c>
      <c r="I1085">
        <v>284</v>
      </c>
      <c r="J1085">
        <v>2002310879.5991898</v>
      </c>
    </row>
    <row r="1086" spans="1:10" x14ac:dyDescent="0.25">
      <c r="A1086">
        <v>2014</v>
      </c>
      <c r="B1086" t="s">
        <v>221</v>
      </c>
      <c r="C1086" t="s">
        <v>45</v>
      </c>
      <c r="D1086" t="s">
        <v>19</v>
      </c>
      <c r="E1086" t="s">
        <v>3</v>
      </c>
      <c r="F1086" t="s">
        <v>8</v>
      </c>
      <c r="G1086" t="s">
        <v>9</v>
      </c>
      <c r="H1086" t="s">
        <v>224</v>
      </c>
      <c r="I1086">
        <v>340</v>
      </c>
      <c r="J1086">
        <v>2201819362.8567986</v>
      </c>
    </row>
    <row r="1087" spans="1:10" x14ac:dyDescent="0.25">
      <c r="A1087">
        <v>2014</v>
      </c>
      <c r="B1087" t="s">
        <v>221</v>
      </c>
      <c r="C1087" t="s">
        <v>45</v>
      </c>
      <c r="D1087" t="s">
        <v>19</v>
      </c>
      <c r="E1087" t="s">
        <v>3</v>
      </c>
      <c r="F1087" t="s">
        <v>8</v>
      </c>
      <c r="G1087" t="s">
        <v>12</v>
      </c>
      <c r="H1087" t="s">
        <v>223</v>
      </c>
      <c r="I1087">
        <v>25</v>
      </c>
      <c r="J1087">
        <v>81451723.54406333</v>
      </c>
    </row>
    <row r="1088" spans="1:10" x14ac:dyDescent="0.25">
      <c r="A1088">
        <v>2014</v>
      </c>
      <c r="B1088" t="s">
        <v>221</v>
      </c>
      <c r="C1088" t="s">
        <v>45</v>
      </c>
      <c r="D1088" t="s">
        <v>19</v>
      </c>
      <c r="E1088" t="s">
        <v>3</v>
      </c>
      <c r="F1088" t="s">
        <v>8</v>
      </c>
      <c r="G1088" t="s">
        <v>12</v>
      </c>
      <c r="H1088" t="s">
        <v>224</v>
      </c>
      <c r="I1088">
        <v>15</v>
      </c>
      <c r="J1088">
        <v>48273090.871563338</v>
      </c>
    </row>
    <row r="1089" spans="1:10" x14ac:dyDescent="0.25">
      <c r="A1089">
        <v>2014</v>
      </c>
      <c r="B1089" t="s">
        <v>221</v>
      </c>
      <c r="C1089" t="s">
        <v>45</v>
      </c>
      <c r="D1089" t="s">
        <v>19</v>
      </c>
      <c r="E1089" t="s">
        <v>3</v>
      </c>
      <c r="F1089" t="s">
        <v>8</v>
      </c>
      <c r="G1089" t="s">
        <v>6</v>
      </c>
      <c r="H1089" t="s">
        <v>223</v>
      </c>
      <c r="I1089">
        <v>40</v>
      </c>
      <c r="J1089">
        <v>99328060.96184206</v>
      </c>
    </row>
    <row r="1090" spans="1:10" x14ac:dyDescent="0.25">
      <c r="A1090">
        <v>2014</v>
      </c>
      <c r="B1090" t="s">
        <v>221</v>
      </c>
      <c r="C1090" t="s">
        <v>45</v>
      </c>
      <c r="D1090" t="s">
        <v>19</v>
      </c>
      <c r="E1090" t="s">
        <v>3</v>
      </c>
      <c r="F1090" t="s">
        <v>8</v>
      </c>
      <c r="G1090" t="s">
        <v>6</v>
      </c>
      <c r="H1090" t="s">
        <v>224</v>
      </c>
      <c r="I1090">
        <v>127</v>
      </c>
      <c r="J1090">
        <v>310047408.46762323</v>
      </c>
    </row>
    <row r="1091" spans="1:10" x14ac:dyDescent="0.25">
      <c r="A1091">
        <v>2014</v>
      </c>
      <c r="B1091" t="s">
        <v>221</v>
      </c>
      <c r="C1091" t="s">
        <v>45</v>
      </c>
      <c r="D1091" t="s">
        <v>19</v>
      </c>
      <c r="E1091" t="s">
        <v>3</v>
      </c>
      <c r="F1091" t="s">
        <v>8</v>
      </c>
      <c r="G1091" t="s">
        <v>7</v>
      </c>
      <c r="H1091" t="s">
        <v>223</v>
      </c>
      <c r="I1091">
        <v>6</v>
      </c>
      <c r="J1091">
        <v>12020650.490999997</v>
      </c>
    </row>
    <row r="1092" spans="1:10" x14ac:dyDescent="0.25">
      <c r="A1092">
        <v>2014</v>
      </c>
      <c r="B1092" t="s">
        <v>221</v>
      </c>
      <c r="C1092" t="s">
        <v>45</v>
      </c>
      <c r="D1092" t="s">
        <v>19</v>
      </c>
      <c r="E1092" t="s">
        <v>3</v>
      </c>
      <c r="F1092" t="s">
        <v>8</v>
      </c>
      <c r="G1092" t="s">
        <v>7</v>
      </c>
      <c r="H1092" t="s">
        <v>224</v>
      </c>
      <c r="I1092">
        <v>3</v>
      </c>
      <c r="J1092">
        <v>5336873.2462499999</v>
      </c>
    </row>
    <row r="1093" spans="1:10" x14ac:dyDescent="0.25">
      <c r="A1093">
        <v>2014</v>
      </c>
      <c r="B1093" t="s">
        <v>221</v>
      </c>
      <c r="C1093" t="s">
        <v>45</v>
      </c>
      <c r="D1093" t="s">
        <v>19</v>
      </c>
      <c r="E1093" t="s">
        <v>3</v>
      </c>
      <c r="F1093" t="s">
        <v>14</v>
      </c>
      <c r="G1093" t="s">
        <v>9</v>
      </c>
      <c r="H1093" t="s">
        <v>223</v>
      </c>
      <c r="I1093">
        <v>17</v>
      </c>
      <c r="J1093">
        <v>117718944.47810709</v>
      </c>
    </row>
    <row r="1094" spans="1:10" x14ac:dyDescent="0.25">
      <c r="A1094">
        <v>2014</v>
      </c>
      <c r="B1094" t="s">
        <v>221</v>
      </c>
      <c r="C1094" t="s">
        <v>45</v>
      </c>
      <c r="D1094" t="s">
        <v>19</v>
      </c>
      <c r="E1094" t="s">
        <v>3</v>
      </c>
      <c r="F1094" t="s">
        <v>14</v>
      </c>
      <c r="G1094" t="s">
        <v>9</v>
      </c>
      <c r="H1094" t="s">
        <v>224</v>
      </c>
      <c r="I1094">
        <v>9</v>
      </c>
      <c r="J1094">
        <v>59962091.362343937</v>
      </c>
    </row>
    <row r="1095" spans="1:10" x14ac:dyDescent="0.25">
      <c r="A1095">
        <v>2014</v>
      </c>
      <c r="B1095" t="s">
        <v>221</v>
      </c>
      <c r="C1095" t="s">
        <v>45</v>
      </c>
      <c r="D1095" t="s">
        <v>19</v>
      </c>
      <c r="E1095" t="s">
        <v>10</v>
      </c>
      <c r="F1095" t="s">
        <v>11</v>
      </c>
      <c r="G1095" t="s">
        <v>9</v>
      </c>
      <c r="H1095" t="s">
        <v>223</v>
      </c>
      <c r="I1095">
        <v>69</v>
      </c>
      <c r="J1095">
        <v>278117010</v>
      </c>
    </row>
    <row r="1096" spans="1:10" x14ac:dyDescent="0.25">
      <c r="A1096">
        <v>2014</v>
      </c>
      <c r="B1096" t="s">
        <v>221</v>
      </c>
      <c r="C1096" t="s">
        <v>45</v>
      </c>
      <c r="D1096" t="s">
        <v>19</v>
      </c>
      <c r="E1096" t="s">
        <v>10</v>
      </c>
      <c r="F1096" t="s">
        <v>11</v>
      </c>
      <c r="G1096" t="s">
        <v>9</v>
      </c>
      <c r="H1096" t="s">
        <v>224</v>
      </c>
      <c r="I1096">
        <v>118</v>
      </c>
      <c r="J1096">
        <v>551329125</v>
      </c>
    </row>
    <row r="1097" spans="1:10" x14ac:dyDescent="0.25">
      <c r="A1097">
        <v>2014</v>
      </c>
      <c r="B1097" t="s">
        <v>221</v>
      </c>
      <c r="C1097" t="s">
        <v>45</v>
      </c>
      <c r="D1097" t="s">
        <v>19</v>
      </c>
      <c r="E1097" t="s">
        <v>10</v>
      </c>
      <c r="F1097" t="s">
        <v>11</v>
      </c>
      <c r="G1097" t="s">
        <v>12</v>
      </c>
      <c r="H1097" t="s">
        <v>223</v>
      </c>
      <c r="I1097">
        <v>9</v>
      </c>
      <c r="J1097">
        <v>16119957</v>
      </c>
    </row>
    <row r="1098" spans="1:10" x14ac:dyDescent="0.25">
      <c r="A1098">
        <v>2014</v>
      </c>
      <c r="B1098" t="s">
        <v>221</v>
      </c>
      <c r="C1098" t="s">
        <v>45</v>
      </c>
      <c r="D1098" t="s">
        <v>19</v>
      </c>
      <c r="E1098" t="s">
        <v>10</v>
      </c>
      <c r="F1098" t="s">
        <v>11</v>
      </c>
      <c r="G1098" t="s">
        <v>12</v>
      </c>
      <c r="H1098" t="s">
        <v>224</v>
      </c>
      <c r="I1098">
        <v>36</v>
      </c>
      <c r="J1098">
        <v>118710723</v>
      </c>
    </row>
    <row r="1099" spans="1:10" x14ac:dyDescent="0.25">
      <c r="A1099">
        <v>2014</v>
      </c>
      <c r="B1099" t="s">
        <v>221</v>
      </c>
      <c r="C1099" t="s">
        <v>45</v>
      </c>
      <c r="D1099" t="s">
        <v>19</v>
      </c>
      <c r="E1099" t="s">
        <v>10</v>
      </c>
      <c r="F1099" t="s">
        <v>11</v>
      </c>
      <c r="G1099" t="s">
        <v>6</v>
      </c>
      <c r="H1099" t="s">
        <v>223</v>
      </c>
      <c r="I1099">
        <v>6</v>
      </c>
      <c r="J1099">
        <v>10496949</v>
      </c>
    </row>
    <row r="1100" spans="1:10" x14ac:dyDescent="0.25">
      <c r="A1100">
        <v>2014</v>
      </c>
      <c r="B1100" t="s">
        <v>221</v>
      </c>
      <c r="C1100" t="s">
        <v>45</v>
      </c>
      <c r="D1100" t="s">
        <v>19</v>
      </c>
      <c r="E1100" t="s">
        <v>10</v>
      </c>
      <c r="F1100" t="s">
        <v>11</v>
      </c>
      <c r="G1100" t="s">
        <v>6</v>
      </c>
      <c r="H1100" t="s">
        <v>224</v>
      </c>
      <c r="I1100">
        <v>38</v>
      </c>
      <c r="J1100">
        <v>104899824</v>
      </c>
    </row>
    <row r="1101" spans="1:10" x14ac:dyDescent="0.25">
      <c r="A1101">
        <v>2014</v>
      </c>
      <c r="B1101" t="s">
        <v>221</v>
      </c>
      <c r="C1101" t="s">
        <v>45</v>
      </c>
      <c r="D1101" t="s">
        <v>19</v>
      </c>
      <c r="E1101" t="s">
        <v>10</v>
      </c>
      <c r="F1101" t="s">
        <v>11</v>
      </c>
      <c r="G1101" t="s">
        <v>7</v>
      </c>
      <c r="H1101" t="s">
        <v>223</v>
      </c>
      <c r="I1101">
        <v>3</v>
      </c>
      <c r="J1101">
        <v>4053555</v>
      </c>
    </row>
    <row r="1102" spans="1:10" x14ac:dyDescent="0.25">
      <c r="A1102">
        <v>2014</v>
      </c>
      <c r="B1102" t="s">
        <v>221</v>
      </c>
      <c r="C1102" t="s">
        <v>45</v>
      </c>
      <c r="D1102" t="s">
        <v>19</v>
      </c>
      <c r="E1102" t="s">
        <v>10</v>
      </c>
      <c r="F1102" t="s">
        <v>220</v>
      </c>
      <c r="G1102" t="s">
        <v>5</v>
      </c>
      <c r="H1102" t="s">
        <v>224</v>
      </c>
      <c r="I1102">
        <v>3</v>
      </c>
      <c r="J1102">
        <v>26262106.650000006</v>
      </c>
    </row>
    <row r="1103" spans="1:10" x14ac:dyDescent="0.25">
      <c r="A1103">
        <v>2014</v>
      </c>
      <c r="B1103" t="s">
        <v>221</v>
      </c>
      <c r="C1103" t="s">
        <v>45</v>
      </c>
      <c r="D1103" t="s">
        <v>19</v>
      </c>
      <c r="E1103" t="s">
        <v>10</v>
      </c>
      <c r="F1103" t="s">
        <v>220</v>
      </c>
      <c r="G1103" t="s">
        <v>9</v>
      </c>
      <c r="H1103" t="s">
        <v>223</v>
      </c>
      <c r="I1103">
        <v>20</v>
      </c>
      <c r="J1103">
        <v>139239676.5072166</v>
      </c>
    </row>
    <row r="1104" spans="1:10" x14ac:dyDescent="0.25">
      <c r="A1104">
        <v>2014</v>
      </c>
      <c r="B1104" t="s">
        <v>221</v>
      </c>
      <c r="C1104" t="s">
        <v>45</v>
      </c>
      <c r="D1104" t="s">
        <v>19</v>
      </c>
      <c r="E1104" t="s">
        <v>10</v>
      </c>
      <c r="F1104" t="s">
        <v>220</v>
      </c>
      <c r="G1104" t="s">
        <v>9</v>
      </c>
      <c r="H1104" t="s">
        <v>224</v>
      </c>
      <c r="I1104">
        <v>23</v>
      </c>
      <c r="J1104">
        <v>145651192.86133739</v>
      </c>
    </row>
    <row r="1105" spans="1:10" x14ac:dyDescent="0.25">
      <c r="A1105">
        <v>2014</v>
      </c>
      <c r="B1105" t="s">
        <v>221</v>
      </c>
      <c r="C1105" t="s">
        <v>45</v>
      </c>
      <c r="D1105" t="s">
        <v>19</v>
      </c>
      <c r="E1105" t="s">
        <v>10</v>
      </c>
      <c r="F1105" t="s">
        <v>220</v>
      </c>
      <c r="G1105" t="s">
        <v>12</v>
      </c>
      <c r="H1105" t="s">
        <v>223</v>
      </c>
      <c r="I1105">
        <v>2</v>
      </c>
      <c r="J1105">
        <v>5421968.1291666664</v>
      </c>
    </row>
    <row r="1106" spans="1:10" x14ac:dyDescent="0.25">
      <c r="A1106">
        <v>2014</v>
      </c>
      <c r="B1106" t="s">
        <v>221</v>
      </c>
      <c r="C1106" t="s">
        <v>45</v>
      </c>
      <c r="D1106" t="s">
        <v>19</v>
      </c>
      <c r="E1106" t="s">
        <v>10</v>
      </c>
      <c r="F1106" t="s">
        <v>220</v>
      </c>
      <c r="G1106" t="s">
        <v>12</v>
      </c>
      <c r="H1106" t="s">
        <v>224</v>
      </c>
      <c r="I1106">
        <v>1</v>
      </c>
      <c r="J1106">
        <v>2445784.4466666668</v>
      </c>
    </row>
    <row r="1107" spans="1:10" x14ac:dyDescent="0.25">
      <c r="A1107">
        <v>2014</v>
      </c>
      <c r="B1107" t="s">
        <v>221</v>
      </c>
      <c r="C1107" t="s">
        <v>45</v>
      </c>
      <c r="D1107" t="s">
        <v>19</v>
      </c>
      <c r="E1107" t="s">
        <v>10</v>
      </c>
      <c r="F1107" t="s">
        <v>220</v>
      </c>
      <c r="G1107" t="s">
        <v>6</v>
      </c>
      <c r="H1107" t="s">
        <v>223</v>
      </c>
      <c r="I1107">
        <v>5</v>
      </c>
      <c r="J1107">
        <v>12394875.720745608</v>
      </c>
    </row>
    <row r="1108" spans="1:10" x14ac:dyDescent="0.25">
      <c r="A1108">
        <v>2014</v>
      </c>
      <c r="B1108" t="s">
        <v>221</v>
      </c>
      <c r="C1108" t="s">
        <v>45</v>
      </c>
      <c r="D1108" t="s">
        <v>19</v>
      </c>
      <c r="E1108" t="s">
        <v>10</v>
      </c>
      <c r="F1108" t="s">
        <v>220</v>
      </c>
      <c r="G1108" t="s">
        <v>6</v>
      </c>
      <c r="H1108" t="s">
        <v>224</v>
      </c>
      <c r="I1108">
        <v>17</v>
      </c>
      <c r="J1108">
        <v>41402714.878389351</v>
      </c>
    </row>
    <row r="1109" spans="1:10" x14ac:dyDescent="0.25">
      <c r="A1109">
        <v>2014</v>
      </c>
      <c r="B1109" t="s">
        <v>221</v>
      </c>
      <c r="C1109" t="s">
        <v>45</v>
      </c>
      <c r="D1109" t="s">
        <v>19</v>
      </c>
      <c r="E1109" t="s">
        <v>10</v>
      </c>
      <c r="F1109" t="s">
        <v>220</v>
      </c>
      <c r="G1109" t="s">
        <v>7</v>
      </c>
      <c r="H1109" t="s">
        <v>223</v>
      </c>
      <c r="I1109">
        <v>4</v>
      </c>
      <c r="J1109">
        <v>7342700.4887999985</v>
      </c>
    </row>
    <row r="1110" spans="1:10" x14ac:dyDescent="0.25">
      <c r="A1110">
        <v>2014</v>
      </c>
      <c r="B1110" t="s">
        <v>221</v>
      </c>
      <c r="C1110" t="s">
        <v>45</v>
      </c>
      <c r="D1110" t="s">
        <v>19</v>
      </c>
      <c r="E1110" t="s">
        <v>10</v>
      </c>
      <c r="F1110" t="s">
        <v>220</v>
      </c>
      <c r="G1110" t="s">
        <v>7</v>
      </c>
      <c r="H1110" t="s">
        <v>224</v>
      </c>
      <c r="I1110">
        <v>2</v>
      </c>
      <c r="J1110">
        <v>3585713.8312499998</v>
      </c>
    </row>
    <row r="1111" spans="1:10" x14ac:dyDescent="0.25">
      <c r="A1111">
        <v>2014</v>
      </c>
      <c r="B1111" t="s">
        <v>221</v>
      </c>
      <c r="C1111" t="s">
        <v>45</v>
      </c>
      <c r="D1111" t="s">
        <v>20</v>
      </c>
      <c r="E1111" t="s">
        <v>3</v>
      </c>
      <c r="F1111" t="s">
        <v>4</v>
      </c>
      <c r="G1111" t="s">
        <v>5</v>
      </c>
      <c r="H1111" t="s">
        <v>223</v>
      </c>
      <c r="I1111">
        <v>150</v>
      </c>
      <c r="J1111">
        <v>1482948516.860081</v>
      </c>
    </row>
    <row r="1112" spans="1:10" x14ac:dyDescent="0.25">
      <c r="A1112">
        <v>2014</v>
      </c>
      <c r="B1112" t="s">
        <v>221</v>
      </c>
      <c r="C1112" t="s">
        <v>45</v>
      </c>
      <c r="D1112" t="s">
        <v>20</v>
      </c>
      <c r="E1112" t="s">
        <v>3</v>
      </c>
      <c r="F1112" t="s">
        <v>4</v>
      </c>
      <c r="G1112" t="s">
        <v>5</v>
      </c>
      <c r="H1112" t="s">
        <v>224</v>
      </c>
      <c r="I1112">
        <v>87</v>
      </c>
      <c r="J1112">
        <v>898190908.92117512</v>
      </c>
    </row>
    <row r="1113" spans="1:10" x14ac:dyDescent="0.25">
      <c r="A1113">
        <v>2014</v>
      </c>
      <c r="B1113" t="s">
        <v>221</v>
      </c>
      <c r="C1113" t="s">
        <v>45</v>
      </c>
      <c r="D1113" t="s">
        <v>20</v>
      </c>
      <c r="E1113" t="s">
        <v>3</v>
      </c>
      <c r="F1113" t="s">
        <v>4</v>
      </c>
      <c r="G1113" t="s">
        <v>9</v>
      </c>
      <c r="H1113" t="s">
        <v>223</v>
      </c>
      <c r="I1113">
        <v>99</v>
      </c>
      <c r="J1113">
        <v>641914433.93062425</v>
      </c>
    </row>
    <row r="1114" spans="1:10" x14ac:dyDescent="0.25">
      <c r="A1114">
        <v>2014</v>
      </c>
      <c r="B1114" t="s">
        <v>221</v>
      </c>
      <c r="C1114" t="s">
        <v>45</v>
      </c>
      <c r="D1114" t="s">
        <v>20</v>
      </c>
      <c r="E1114" t="s">
        <v>3</v>
      </c>
      <c r="F1114" t="s">
        <v>4</v>
      </c>
      <c r="G1114" t="s">
        <v>9</v>
      </c>
      <c r="H1114" t="s">
        <v>224</v>
      </c>
      <c r="I1114">
        <v>67</v>
      </c>
      <c r="J1114">
        <v>436532354.85300028</v>
      </c>
    </row>
    <row r="1115" spans="1:10" x14ac:dyDescent="0.25">
      <c r="A1115">
        <v>2014</v>
      </c>
      <c r="B1115" t="s">
        <v>221</v>
      </c>
      <c r="C1115" t="s">
        <v>45</v>
      </c>
      <c r="D1115" t="s">
        <v>20</v>
      </c>
      <c r="E1115" t="s">
        <v>3</v>
      </c>
      <c r="F1115" t="s">
        <v>4</v>
      </c>
      <c r="G1115" t="s">
        <v>12</v>
      </c>
      <c r="H1115" t="s">
        <v>223</v>
      </c>
      <c r="I1115">
        <v>22</v>
      </c>
      <c r="J1115">
        <v>82580045.649425194</v>
      </c>
    </row>
    <row r="1116" spans="1:10" x14ac:dyDescent="0.25">
      <c r="A1116">
        <v>2014</v>
      </c>
      <c r="B1116" t="s">
        <v>221</v>
      </c>
      <c r="C1116" t="s">
        <v>45</v>
      </c>
      <c r="D1116" t="s">
        <v>20</v>
      </c>
      <c r="E1116" t="s">
        <v>3</v>
      </c>
      <c r="F1116" t="s">
        <v>4</v>
      </c>
      <c r="G1116" t="s">
        <v>12</v>
      </c>
      <c r="H1116" t="s">
        <v>224</v>
      </c>
      <c r="I1116">
        <v>15</v>
      </c>
      <c r="J1116">
        <v>57678217.543653466</v>
      </c>
    </row>
    <row r="1117" spans="1:10" x14ac:dyDescent="0.25">
      <c r="A1117">
        <v>2014</v>
      </c>
      <c r="B1117" t="s">
        <v>221</v>
      </c>
      <c r="C1117" t="s">
        <v>45</v>
      </c>
      <c r="D1117" t="s">
        <v>20</v>
      </c>
      <c r="E1117" t="s">
        <v>3</v>
      </c>
      <c r="F1117" t="s">
        <v>4</v>
      </c>
      <c r="G1117" t="s">
        <v>6</v>
      </c>
      <c r="H1117" t="s">
        <v>223</v>
      </c>
      <c r="I1117">
        <v>66</v>
      </c>
      <c r="J1117">
        <v>154403032.18930843</v>
      </c>
    </row>
    <row r="1118" spans="1:10" x14ac:dyDescent="0.25">
      <c r="A1118">
        <v>2014</v>
      </c>
      <c r="B1118" t="s">
        <v>221</v>
      </c>
      <c r="C1118" t="s">
        <v>45</v>
      </c>
      <c r="D1118" t="s">
        <v>20</v>
      </c>
      <c r="E1118" t="s">
        <v>3</v>
      </c>
      <c r="F1118" t="s">
        <v>4</v>
      </c>
      <c r="G1118" t="s">
        <v>6</v>
      </c>
      <c r="H1118" t="s">
        <v>224</v>
      </c>
      <c r="I1118">
        <v>97</v>
      </c>
      <c r="J1118">
        <v>259094019.43881589</v>
      </c>
    </row>
    <row r="1119" spans="1:10" x14ac:dyDescent="0.25">
      <c r="A1119">
        <v>2014</v>
      </c>
      <c r="B1119" t="s">
        <v>221</v>
      </c>
      <c r="C1119" t="s">
        <v>45</v>
      </c>
      <c r="D1119" t="s">
        <v>20</v>
      </c>
      <c r="E1119" t="s">
        <v>3</v>
      </c>
      <c r="F1119" t="s">
        <v>4</v>
      </c>
      <c r="G1119" t="s">
        <v>7</v>
      </c>
      <c r="H1119" t="s">
        <v>223</v>
      </c>
      <c r="I1119">
        <v>32</v>
      </c>
      <c r="J1119">
        <v>55810085.008930884</v>
      </c>
    </row>
    <row r="1120" spans="1:10" x14ac:dyDescent="0.25">
      <c r="A1120">
        <v>2014</v>
      </c>
      <c r="B1120" t="s">
        <v>221</v>
      </c>
      <c r="C1120" t="s">
        <v>45</v>
      </c>
      <c r="D1120" t="s">
        <v>20</v>
      </c>
      <c r="E1120" t="s">
        <v>3</v>
      </c>
      <c r="F1120" t="s">
        <v>8</v>
      </c>
      <c r="G1120" t="s">
        <v>9</v>
      </c>
      <c r="H1120" t="s">
        <v>223</v>
      </c>
      <c r="I1120">
        <v>770</v>
      </c>
      <c r="J1120">
        <v>4162884887.4786892</v>
      </c>
    </row>
    <row r="1121" spans="1:10" x14ac:dyDescent="0.25">
      <c r="A1121">
        <v>2014</v>
      </c>
      <c r="B1121" t="s">
        <v>221</v>
      </c>
      <c r="C1121" t="s">
        <v>45</v>
      </c>
      <c r="D1121" t="s">
        <v>20</v>
      </c>
      <c r="E1121" t="s">
        <v>3</v>
      </c>
      <c r="F1121" t="s">
        <v>8</v>
      </c>
      <c r="G1121" t="s">
        <v>9</v>
      </c>
      <c r="H1121" t="s">
        <v>224</v>
      </c>
      <c r="I1121">
        <v>772</v>
      </c>
      <c r="J1121">
        <v>4045666207.6071444</v>
      </c>
    </row>
    <row r="1122" spans="1:10" x14ac:dyDescent="0.25">
      <c r="A1122">
        <v>2014</v>
      </c>
      <c r="B1122" t="s">
        <v>221</v>
      </c>
      <c r="C1122" t="s">
        <v>45</v>
      </c>
      <c r="D1122" t="s">
        <v>20</v>
      </c>
      <c r="E1122" t="s">
        <v>3</v>
      </c>
      <c r="F1122" t="s">
        <v>8</v>
      </c>
      <c r="G1122" t="s">
        <v>12</v>
      </c>
      <c r="H1122" t="s">
        <v>223</v>
      </c>
      <c r="I1122">
        <v>137</v>
      </c>
      <c r="J1122">
        <v>362383747.88664973</v>
      </c>
    </row>
    <row r="1123" spans="1:10" x14ac:dyDescent="0.25">
      <c r="A1123">
        <v>2014</v>
      </c>
      <c r="B1123" t="s">
        <v>221</v>
      </c>
      <c r="C1123" t="s">
        <v>45</v>
      </c>
      <c r="D1123" t="s">
        <v>20</v>
      </c>
      <c r="E1123" t="s">
        <v>3</v>
      </c>
      <c r="F1123" t="s">
        <v>8</v>
      </c>
      <c r="G1123" t="s">
        <v>12</v>
      </c>
      <c r="H1123" t="s">
        <v>224</v>
      </c>
      <c r="I1123">
        <v>221</v>
      </c>
      <c r="J1123">
        <v>520555608.35776162</v>
      </c>
    </row>
    <row r="1124" spans="1:10" x14ac:dyDescent="0.25">
      <c r="A1124">
        <v>2014</v>
      </c>
      <c r="B1124" t="s">
        <v>221</v>
      </c>
      <c r="C1124" t="s">
        <v>45</v>
      </c>
      <c r="D1124" t="s">
        <v>20</v>
      </c>
      <c r="E1124" t="s">
        <v>3</v>
      </c>
      <c r="F1124" t="s">
        <v>8</v>
      </c>
      <c r="G1124" t="s">
        <v>6</v>
      </c>
      <c r="H1124" t="s">
        <v>223</v>
      </c>
      <c r="I1124">
        <v>193</v>
      </c>
      <c r="J1124">
        <v>426232421.66515583</v>
      </c>
    </row>
    <row r="1125" spans="1:10" x14ac:dyDescent="0.25">
      <c r="A1125">
        <v>2014</v>
      </c>
      <c r="B1125" t="s">
        <v>221</v>
      </c>
      <c r="C1125" t="s">
        <v>45</v>
      </c>
      <c r="D1125" t="s">
        <v>20</v>
      </c>
      <c r="E1125" t="s">
        <v>3</v>
      </c>
      <c r="F1125" t="s">
        <v>8</v>
      </c>
      <c r="G1125" t="s">
        <v>6</v>
      </c>
      <c r="H1125" t="s">
        <v>224</v>
      </c>
      <c r="I1125">
        <v>386</v>
      </c>
      <c r="J1125">
        <v>860275116.2176677</v>
      </c>
    </row>
    <row r="1126" spans="1:10" x14ac:dyDescent="0.25">
      <c r="A1126">
        <v>2014</v>
      </c>
      <c r="B1126" t="s">
        <v>221</v>
      </c>
      <c r="C1126" t="s">
        <v>45</v>
      </c>
      <c r="D1126" t="s">
        <v>20</v>
      </c>
      <c r="E1126" t="s">
        <v>3</v>
      </c>
      <c r="F1126" t="s">
        <v>8</v>
      </c>
      <c r="G1126" t="s">
        <v>7</v>
      </c>
      <c r="H1126" t="s">
        <v>223</v>
      </c>
      <c r="I1126">
        <v>31</v>
      </c>
      <c r="J1126">
        <v>52119619.334509075</v>
      </c>
    </row>
    <row r="1127" spans="1:10" x14ac:dyDescent="0.25">
      <c r="A1127">
        <v>2014</v>
      </c>
      <c r="B1127" t="s">
        <v>221</v>
      </c>
      <c r="C1127" t="s">
        <v>45</v>
      </c>
      <c r="D1127" t="s">
        <v>20</v>
      </c>
      <c r="E1127" t="s">
        <v>3</v>
      </c>
      <c r="F1127" t="s">
        <v>8</v>
      </c>
      <c r="G1127" t="s">
        <v>7</v>
      </c>
      <c r="H1127" t="s">
        <v>224</v>
      </c>
      <c r="I1127">
        <v>4</v>
      </c>
      <c r="J1127">
        <v>6096795.5543999998</v>
      </c>
    </row>
    <row r="1128" spans="1:10" x14ac:dyDescent="0.25">
      <c r="A1128">
        <v>2014</v>
      </c>
      <c r="B1128" t="s">
        <v>221</v>
      </c>
      <c r="C1128" t="s">
        <v>45</v>
      </c>
      <c r="D1128" t="s">
        <v>20</v>
      </c>
      <c r="E1128" t="s">
        <v>3</v>
      </c>
      <c r="F1128" t="s">
        <v>14</v>
      </c>
      <c r="G1128" t="s">
        <v>5</v>
      </c>
      <c r="H1128" t="s">
        <v>223</v>
      </c>
      <c r="I1128">
        <v>39</v>
      </c>
      <c r="J1128">
        <v>439818592.75029325</v>
      </c>
    </row>
    <row r="1129" spans="1:10" x14ac:dyDescent="0.25">
      <c r="A1129">
        <v>2014</v>
      </c>
      <c r="B1129" t="s">
        <v>221</v>
      </c>
      <c r="C1129" t="s">
        <v>45</v>
      </c>
      <c r="D1129" t="s">
        <v>20</v>
      </c>
      <c r="E1129" t="s">
        <v>3</v>
      </c>
      <c r="F1129" t="s">
        <v>14</v>
      </c>
      <c r="G1129" t="s">
        <v>5</v>
      </c>
      <c r="H1129" t="s">
        <v>224</v>
      </c>
      <c r="I1129">
        <v>36</v>
      </c>
      <c r="J1129">
        <v>412303973.15351474</v>
      </c>
    </row>
    <row r="1130" spans="1:10" x14ac:dyDescent="0.25">
      <c r="A1130">
        <v>2014</v>
      </c>
      <c r="B1130" t="s">
        <v>221</v>
      </c>
      <c r="C1130" t="s">
        <v>45</v>
      </c>
      <c r="D1130" t="s">
        <v>20</v>
      </c>
      <c r="E1130" t="s">
        <v>3</v>
      </c>
      <c r="F1130" t="s">
        <v>14</v>
      </c>
      <c r="G1130" t="s">
        <v>9</v>
      </c>
      <c r="H1130" t="s">
        <v>223</v>
      </c>
      <c r="I1130">
        <v>261</v>
      </c>
      <c r="J1130">
        <v>1657123260.6523051</v>
      </c>
    </row>
    <row r="1131" spans="1:10" x14ac:dyDescent="0.25">
      <c r="A1131">
        <v>2014</v>
      </c>
      <c r="B1131" t="s">
        <v>221</v>
      </c>
      <c r="C1131" t="s">
        <v>45</v>
      </c>
      <c r="D1131" t="s">
        <v>20</v>
      </c>
      <c r="E1131" t="s">
        <v>3</v>
      </c>
      <c r="F1131" t="s">
        <v>14</v>
      </c>
      <c r="G1131" t="s">
        <v>9</v>
      </c>
      <c r="H1131" t="s">
        <v>224</v>
      </c>
      <c r="I1131">
        <v>327</v>
      </c>
      <c r="J1131">
        <v>2037015321.4673085</v>
      </c>
    </row>
    <row r="1132" spans="1:10" x14ac:dyDescent="0.25">
      <c r="A1132">
        <v>2014</v>
      </c>
      <c r="B1132" t="s">
        <v>221</v>
      </c>
      <c r="C1132" t="s">
        <v>45</v>
      </c>
      <c r="D1132" t="s">
        <v>20</v>
      </c>
      <c r="E1132" t="s">
        <v>3</v>
      </c>
      <c r="F1132" t="s">
        <v>14</v>
      </c>
      <c r="G1132" t="s">
        <v>12</v>
      </c>
      <c r="H1132" t="s">
        <v>223</v>
      </c>
      <c r="I1132">
        <v>2</v>
      </c>
      <c r="J1132">
        <v>5272835.1150000002</v>
      </c>
    </row>
    <row r="1133" spans="1:10" x14ac:dyDescent="0.25">
      <c r="A1133">
        <v>2014</v>
      </c>
      <c r="B1133" t="s">
        <v>221</v>
      </c>
      <c r="C1133" t="s">
        <v>45</v>
      </c>
      <c r="D1133" t="s">
        <v>20</v>
      </c>
      <c r="E1133" t="s">
        <v>3</v>
      </c>
      <c r="F1133" t="s">
        <v>14</v>
      </c>
      <c r="G1133" t="s">
        <v>6</v>
      </c>
      <c r="H1133" t="s">
        <v>223</v>
      </c>
      <c r="I1133">
        <v>37</v>
      </c>
      <c r="J1133">
        <v>111347023.38434571</v>
      </c>
    </row>
    <row r="1134" spans="1:10" x14ac:dyDescent="0.25">
      <c r="A1134">
        <v>2014</v>
      </c>
      <c r="B1134" t="s">
        <v>221</v>
      </c>
      <c r="C1134" t="s">
        <v>45</v>
      </c>
      <c r="D1134" t="s">
        <v>20</v>
      </c>
      <c r="E1134" t="s">
        <v>3</v>
      </c>
      <c r="F1134" t="s">
        <v>14</v>
      </c>
      <c r="G1134" t="s">
        <v>6</v>
      </c>
      <c r="H1134" t="s">
        <v>224</v>
      </c>
      <c r="I1134">
        <v>107</v>
      </c>
      <c r="J1134">
        <v>309327549.96825683</v>
      </c>
    </row>
    <row r="1135" spans="1:10" x14ac:dyDescent="0.25">
      <c r="A1135">
        <v>2014</v>
      </c>
      <c r="B1135" t="s">
        <v>221</v>
      </c>
      <c r="C1135" t="s">
        <v>45</v>
      </c>
      <c r="D1135" t="s">
        <v>20</v>
      </c>
      <c r="E1135" t="s">
        <v>3</v>
      </c>
      <c r="F1135" t="s">
        <v>14</v>
      </c>
      <c r="G1135" t="s">
        <v>7</v>
      </c>
      <c r="H1135" t="s">
        <v>223</v>
      </c>
      <c r="I1135">
        <v>19</v>
      </c>
      <c r="J1135">
        <v>36555659.010000005</v>
      </c>
    </row>
    <row r="1136" spans="1:10" x14ac:dyDescent="0.25">
      <c r="A1136">
        <v>2014</v>
      </c>
      <c r="B1136" t="s">
        <v>221</v>
      </c>
      <c r="C1136" t="s">
        <v>45</v>
      </c>
      <c r="D1136" t="s">
        <v>20</v>
      </c>
      <c r="E1136" t="s">
        <v>3</v>
      </c>
      <c r="F1136" t="s">
        <v>14</v>
      </c>
      <c r="G1136" t="s">
        <v>7</v>
      </c>
      <c r="H1136" t="s">
        <v>224</v>
      </c>
      <c r="I1136">
        <v>1</v>
      </c>
      <c r="J1136">
        <v>1929299.90778</v>
      </c>
    </row>
    <row r="1137" spans="1:10" x14ac:dyDescent="0.25">
      <c r="A1137">
        <v>2014</v>
      </c>
      <c r="B1137" t="s">
        <v>221</v>
      </c>
      <c r="C1137" t="s">
        <v>45</v>
      </c>
      <c r="D1137" t="s">
        <v>20</v>
      </c>
      <c r="E1137" t="s">
        <v>10</v>
      </c>
      <c r="F1137" t="s">
        <v>11</v>
      </c>
      <c r="G1137" t="s">
        <v>9</v>
      </c>
      <c r="H1137" t="s">
        <v>223</v>
      </c>
      <c r="I1137">
        <v>444</v>
      </c>
      <c r="J1137">
        <v>1823571984</v>
      </c>
    </row>
    <row r="1138" spans="1:10" x14ac:dyDescent="0.25">
      <c r="A1138">
        <v>2014</v>
      </c>
      <c r="B1138" t="s">
        <v>221</v>
      </c>
      <c r="C1138" t="s">
        <v>45</v>
      </c>
      <c r="D1138" t="s">
        <v>20</v>
      </c>
      <c r="E1138" t="s">
        <v>10</v>
      </c>
      <c r="F1138" t="s">
        <v>11</v>
      </c>
      <c r="G1138" t="s">
        <v>9</v>
      </c>
      <c r="H1138" t="s">
        <v>224</v>
      </c>
      <c r="I1138">
        <v>342</v>
      </c>
      <c r="J1138">
        <v>1237370349</v>
      </c>
    </row>
    <row r="1139" spans="1:10" x14ac:dyDescent="0.25">
      <c r="A1139">
        <v>2014</v>
      </c>
      <c r="B1139" t="s">
        <v>221</v>
      </c>
      <c r="C1139" t="s">
        <v>45</v>
      </c>
      <c r="D1139" t="s">
        <v>20</v>
      </c>
      <c r="E1139" t="s">
        <v>10</v>
      </c>
      <c r="F1139" t="s">
        <v>11</v>
      </c>
      <c r="G1139" t="s">
        <v>12</v>
      </c>
      <c r="H1139" t="s">
        <v>223</v>
      </c>
      <c r="I1139">
        <v>116</v>
      </c>
      <c r="J1139">
        <v>255030915</v>
      </c>
    </row>
    <row r="1140" spans="1:10" x14ac:dyDescent="0.25">
      <c r="A1140">
        <v>2014</v>
      </c>
      <c r="B1140" t="s">
        <v>221</v>
      </c>
      <c r="C1140" t="s">
        <v>45</v>
      </c>
      <c r="D1140" t="s">
        <v>20</v>
      </c>
      <c r="E1140" t="s">
        <v>10</v>
      </c>
      <c r="F1140" t="s">
        <v>11</v>
      </c>
      <c r="G1140" t="s">
        <v>12</v>
      </c>
      <c r="H1140" t="s">
        <v>224</v>
      </c>
      <c r="I1140">
        <v>127</v>
      </c>
      <c r="J1140">
        <v>243473790</v>
      </c>
    </row>
    <row r="1141" spans="1:10" x14ac:dyDescent="0.25">
      <c r="A1141">
        <v>2014</v>
      </c>
      <c r="B1141" t="s">
        <v>221</v>
      </c>
      <c r="C1141" t="s">
        <v>45</v>
      </c>
      <c r="D1141" t="s">
        <v>20</v>
      </c>
      <c r="E1141" t="s">
        <v>10</v>
      </c>
      <c r="F1141" t="s">
        <v>11</v>
      </c>
      <c r="G1141" t="s">
        <v>6</v>
      </c>
      <c r="H1141" t="s">
        <v>223</v>
      </c>
      <c r="I1141">
        <v>200</v>
      </c>
      <c r="J1141">
        <v>338226939</v>
      </c>
    </row>
    <row r="1142" spans="1:10" x14ac:dyDescent="0.25">
      <c r="A1142">
        <v>2014</v>
      </c>
      <c r="B1142" t="s">
        <v>221</v>
      </c>
      <c r="C1142" t="s">
        <v>45</v>
      </c>
      <c r="D1142" t="s">
        <v>20</v>
      </c>
      <c r="E1142" t="s">
        <v>10</v>
      </c>
      <c r="F1142" t="s">
        <v>11</v>
      </c>
      <c r="G1142" t="s">
        <v>6</v>
      </c>
      <c r="H1142" t="s">
        <v>224</v>
      </c>
      <c r="I1142">
        <v>372</v>
      </c>
      <c r="J1142">
        <v>569017023</v>
      </c>
    </row>
    <row r="1143" spans="1:10" x14ac:dyDescent="0.25">
      <c r="A1143">
        <v>2014</v>
      </c>
      <c r="B1143" t="s">
        <v>221</v>
      </c>
      <c r="C1143" t="s">
        <v>45</v>
      </c>
      <c r="D1143" t="s">
        <v>20</v>
      </c>
      <c r="E1143" t="s">
        <v>10</v>
      </c>
      <c r="F1143" t="s">
        <v>11</v>
      </c>
      <c r="G1143" t="s">
        <v>7</v>
      </c>
      <c r="H1143" t="s">
        <v>223</v>
      </c>
      <c r="I1143">
        <v>8</v>
      </c>
      <c r="J1143">
        <v>9663843</v>
      </c>
    </row>
    <row r="1144" spans="1:10" x14ac:dyDescent="0.25">
      <c r="A1144">
        <v>2014</v>
      </c>
      <c r="B1144" t="s">
        <v>221</v>
      </c>
      <c r="C1144" t="s">
        <v>45</v>
      </c>
      <c r="D1144" t="s">
        <v>20</v>
      </c>
      <c r="E1144" t="s">
        <v>10</v>
      </c>
      <c r="F1144" t="s">
        <v>11</v>
      </c>
      <c r="G1144" t="s">
        <v>7</v>
      </c>
      <c r="H1144" t="s">
        <v>224</v>
      </c>
      <c r="I1144">
        <v>5</v>
      </c>
      <c r="J1144">
        <v>3154740</v>
      </c>
    </row>
    <row r="1145" spans="1:10" x14ac:dyDescent="0.25">
      <c r="A1145">
        <v>2014</v>
      </c>
      <c r="B1145" t="s">
        <v>221</v>
      </c>
      <c r="C1145" t="s">
        <v>45</v>
      </c>
      <c r="D1145" t="s">
        <v>20</v>
      </c>
      <c r="E1145" t="s">
        <v>10</v>
      </c>
      <c r="F1145" t="s">
        <v>220</v>
      </c>
      <c r="G1145" t="s">
        <v>5</v>
      </c>
      <c r="H1145" t="s">
        <v>223</v>
      </c>
      <c r="I1145">
        <v>2</v>
      </c>
      <c r="J1145">
        <v>14197776.473106802</v>
      </c>
    </row>
    <row r="1146" spans="1:10" x14ac:dyDescent="0.25">
      <c r="A1146">
        <v>2014</v>
      </c>
      <c r="B1146" t="s">
        <v>221</v>
      </c>
      <c r="C1146" t="s">
        <v>45</v>
      </c>
      <c r="D1146" t="s">
        <v>20</v>
      </c>
      <c r="E1146" t="s">
        <v>10</v>
      </c>
      <c r="F1146" t="s">
        <v>220</v>
      </c>
      <c r="G1146" t="s">
        <v>5</v>
      </c>
      <c r="H1146" t="s">
        <v>224</v>
      </c>
      <c r="I1146">
        <v>1</v>
      </c>
      <c r="J1146">
        <v>6201674.5429845005</v>
      </c>
    </row>
    <row r="1147" spans="1:10" x14ac:dyDescent="0.25">
      <c r="A1147">
        <v>2014</v>
      </c>
      <c r="B1147" t="s">
        <v>221</v>
      </c>
      <c r="C1147" t="s">
        <v>45</v>
      </c>
      <c r="D1147" t="s">
        <v>20</v>
      </c>
      <c r="E1147" t="s">
        <v>10</v>
      </c>
      <c r="F1147" t="s">
        <v>220</v>
      </c>
      <c r="G1147" t="s">
        <v>9</v>
      </c>
      <c r="H1147" t="s">
        <v>223</v>
      </c>
      <c r="I1147">
        <v>9</v>
      </c>
      <c r="J1147">
        <v>55648748.928003415</v>
      </c>
    </row>
    <row r="1148" spans="1:10" x14ac:dyDescent="0.25">
      <c r="A1148">
        <v>2014</v>
      </c>
      <c r="B1148" t="s">
        <v>221</v>
      </c>
      <c r="C1148" t="s">
        <v>45</v>
      </c>
      <c r="D1148" t="s">
        <v>20</v>
      </c>
      <c r="E1148" t="s">
        <v>10</v>
      </c>
      <c r="F1148" t="s">
        <v>220</v>
      </c>
      <c r="G1148" t="s">
        <v>9</v>
      </c>
      <c r="H1148" t="s">
        <v>224</v>
      </c>
      <c r="I1148">
        <v>15</v>
      </c>
      <c r="J1148">
        <v>89499558.452187151</v>
      </c>
    </row>
    <row r="1149" spans="1:10" x14ac:dyDescent="0.25">
      <c r="A1149">
        <v>2014</v>
      </c>
      <c r="B1149" t="s">
        <v>221</v>
      </c>
      <c r="C1149" t="s">
        <v>45</v>
      </c>
      <c r="D1149" t="s">
        <v>20</v>
      </c>
      <c r="E1149" t="s">
        <v>10</v>
      </c>
      <c r="F1149" t="s">
        <v>220</v>
      </c>
      <c r="G1149" t="s">
        <v>12</v>
      </c>
      <c r="H1149" t="s">
        <v>223</v>
      </c>
      <c r="I1149">
        <v>3</v>
      </c>
      <c r="J1149">
        <v>10793579.925000001</v>
      </c>
    </row>
    <row r="1150" spans="1:10" x14ac:dyDescent="0.25">
      <c r="A1150">
        <v>2014</v>
      </c>
      <c r="B1150" t="s">
        <v>221</v>
      </c>
      <c r="C1150" t="s">
        <v>45</v>
      </c>
      <c r="D1150" t="s">
        <v>20</v>
      </c>
      <c r="E1150" t="s">
        <v>10</v>
      </c>
      <c r="F1150" t="s">
        <v>220</v>
      </c>
      <c r="G1150" t="s">
        <v>12</v>
      </c>
      <c r="H1150" t="s">
        <v>224</v>
      </c>
      <c r="I1150">
        <v>3</v>
      </c>
      <c r="J1150">
        <v>9092594.4559074081</v>
      </c>
    </row>
    <row r="1151" spans="1:10" x14ac:dyDescent="0.25">
      <c r="A1151">
        <v>2014</v>
      </c>
      <c r="B1151" t="s">
        <v>221</v>
      </c>
      <c r="C1151" t="s">
        <v>45</v>
      </c>
      <c r="D1151" t="s">
        <v>20</v>
      </c>
      <c r="E1151" t="s">
        <v>10</v>
      </c>
      <c r="F1151" t="s">
        <v>220</v>
      </c>
      <c r="G1151" t="s">
        <v>6</v>
      </c>
      <c r="H1151" t="s">
        <v>223</v>
      </c>
      <c r="I1151">
        <v>10</v>
      </c>
      <c r="J1151">
        <v>23104748.631806109</v>
      </c>
    </row>
    <row r="1152" spans="1:10" x14ac:dyDescent="0.25">
      <c r="A1152">
        <v>2014</v>
      </c>
      <c r="B1152" t="s">
        <v>221</v>
      </c>
      <c r="C1152" t="s">
        <v>45</v>
      </c>
      <c r="D1152" t="s">
        <v>20</v>
      </c>
      <c r="E1152" t="s">
        <v>10</v>
      </c>
      <c r="F1152" t="s">
        <v>220</v>
      </c>
      <c r="G1152" t="s">
        <v>6</v>
      </c>
      <c r="H1152" t="s">
        <v>224</v>
      </c>
      <c r="I1152">
        <v>18</v>
      </c>
      <c r="J1152">
        <v>39846512.007460155</v>
      </c>
    </row>
    <row r="1153" spans="1:10" x14ac:dyDescent="0.25">
      <c r="A1153">
        <v>2014</v>
      </c>
      <c r="B1153" t="s">
        <v>221</v>
      </c>
      <c r="C1153" t="s">
        <v>45</v>
      </c>
      <c r="D1153" t="s">
        <v>20</v>
      </c>
      <c r="E1153" t="s">
        <v>10</v>
      </c>
      <c r="F1153" t="s">
        <v>220</v>
      </c>
      <c r="G1153" t="s">
        <v>7</v>
      </c>
      <c r="H1153" t="s">
        <v>223</v>
      </c>
      <c r="I1153">
        <v>2</v>
      </c>
      <c r="J1153">
        <v>3266172.1778999995</v>
      </c>
    </row>
    <row r="1154" spans="1:10" x14ac:dyDescent="0.25">
      <c r="A1154">
        <v>2014</v>
      </c>
      <c r="B1154" t="s">
        <v>221</v>
      </c>
      <c r="C1154" t="s">
        <v>45</v>
      </c>
      <c r="D1154" t="s">
        <v>20</v>
      </c>
      <c r="E1154" t="s">
        <v>10</v>
      </c>
      <c r="F1154" t="s">
        <v>220</v>
      </c>
      <c r="G1154" t="s">
        <v>7</v>
      </c>
      <c r="H1154" t="s">
        <v>224</v>
      </c>
      <c r="I1154">
        <v>2</v>
      </c>
      <c r="J1154">
        <v>4673886.5657684207</v>
      </c>
    </row>
    <row r="1155" spans="1:10" x14ac:dyDescent="0.25">
      <c r="A1155">
        <v>2014</v>
      </c>
      <c r="B1155" t="s">
        <v>221</v>
      </c>
      <c r="C1155" t="s">
        <v>45</v>
      </c>
      <c r="D1155" t="s">
        <v>20</v>
      </c>
      <c r="E1155" t="s">
        <v>10</v>
      </c>
      <c r="F1155" t="s">
        <v>14</v>
      </c>
      <c r="G1155" t="s">
        <v>5</v>
      </c>
      <c r="H1155" t="s">
        <v>223</v>
      </c>
      <c r="I1155">
        <v>15</v>
      </c>
      <c r="J1155">
        <v>207326487</v>
      </c>
    </row>
    <row r="1156" spans="1:10" x14ac:dyDescent="0.25">
      <c r="A1156">
        <v>2014</v>
      </c>
      <c r="B1156" t="s">
        <v>221</v>
      </c>
      <c r="C1156" t="s">
        <v>45</v>
      </c>
      <c r="D1156" t="s">
        <v>20</v>
      </c>
      <c r="E1156" t="s">
        <v>10</v>
      </c>
      <c r="F1156" t="s">
        <v>14</v>
      </c>
      <c r="G1156" t="s">
        <v>5</v>
      </c>
      <c r="H1156" t="s">
        <v>224</v>
      </c>
      <c r="I1156">
        <v>4</v>
      </c>
      <c r="J1156">
        <v>52214241</v>
      </c>
    </row>
    <row r="1157" spans="1:10" x14ac:dyDescent="0.25">
      <c r="A1157">
        <v>2014</v>
      </c>
      <c r="B1157" t="s">
        <v>221</v>
      </c>
      <c r="C1157" t="s">
        <v>45</v>
      </c>
      <c r="D1157" t="s">
        <v>20</v>
      </c>
      <c r="E1157" t="s">
        <v>10</v>
      </c>
      <c r="F1157" t="s">
        <v>14</v>
      </c>
      <c r="G1157" t="s">
        <v>9</v>
      </c>
      <c r="H1157" t="s">
        <v>223</v>
      </c>
      <c r="I1157">
        <v>29</v>
      </c>
      <c r="J1157">
        <v>195467256</v>
      </c>
    </row>
    <row r="1158" spans="1:10" x14ac:dyDescent="0.25">
      <c r="A1158">
        <v>2014</v>
      </c>
      <c r="B1158" t="s">
        <v>221</v>
      </c>
      <c r="C1158" t="s">
        <v>45</v>
      </c>
      <c r="D1158" t="s">
        <v>20</v>
      </c>
      <c r="E1158" t="s">
        <v>10</v>
      </c>
      <c r="F1158" t="s">
        <v>14</v>
      </c>
      <c r="G1158" t="s">
        <v>9</v>
      </c>
      <c r="H1158" t="s">
        <v>224</v>
      </c>
      <c r="I1158">
        <v>45</v>
      </c>
      <c r="J1158">
        <v>272956464</v>
      </c>
    </row>
    <row r="1159" spans="1:10" x14ac:dyDescent="0.25">
      <c r="A1159">
        <v>2014</v>
      </c>
      <c r="B1159" t="s">
        <v>221</v>
      </c>
      <c r="C1159" t="s">
        <v>45</v>
      </c>
      <c r="D1159" t="s">
        <v>20</v>
      </c>
      <c r="E1159" t="s">
        <v>10</v>
      </c>
      <c r="F1159" t="s">
        <v>14</v>
      </c>
      <c r="G1159" t="s">
        <v>6</v>
      </c>
      <c r="H1159" t="s">
        <v>223</v>
      </c>
      <c r="I1159">
        <v>7</v>
      </c>
      <c r="J1159">
        <v>17536140</v>
      </c>
    </row>
    <row r="1160" spans="1:10" x14ac:dyDescent="0.25">
      <c r="A1160">
        <v>2014</v>
      </c>
      <c r="B1160" t="s">
        <v>221</v>
      </c>
      <c r="C1160" t="s">
        <v>45</v>
      </c>
      <c r="D1160" t="s">
        <v>20</v>
      </c>
      <c r="E1160" t="s">
        <v>10</v>
      </c>
      <c r="F1160" t="s">
        <v>14</v>
      </c>
      <c r="G1160" t="s">
        <v>6</v>
      </c>
      <c r="H1160" t="s">
        <v>224</v>
      </c>
      <c r="I1160">
        <v>44</v>
      </c>
      <c r="J1160">
        <v>112394313</v>
      </c>
    </row>
    <row r="1161" spans="1:10" x14ac:dyDescent="0.25">
      <c r="A1161">
        <v>2014</v>
      </c>
      <c r="B1161" t="s">
        <v>221</v>
      </c>
      <c r="C1161" t="s">
        <v>45</v>
      </c>
      <c r="D1161" t="s">
        <v>20</v>
      </c>
      <c r="E1161" t="s">
        <v>10</v>
      </c>
      <c r="F1161" t="s">
        <v>14</v>
      </c>
      <c r="G1161" t="s">
        <v>7</v>
      </c>
      <c r="H1161" t="s">
        <v>223</v>
      </c>
      <c r="I1161">
        <v>16</v>
      </c>
      <c r="J1161">
        <v>29046771</v>
      </c>
    </row>
    <row r="1162" spans="1:10" x14ac:dyDescent="0.25">
      <c r="A1162">
        <v>2014</v>
      </c>
      <c r="B1162" t="s">
        <v>221</v>
      </c>
      <c r="C1162" t="s">
        <v>45</v>
      </c>
      <c r="D1162" t="s">
        <v>20</v>
      </c>
      <c r="E1162" t="s">
        <v>10</v>
      </c>
      <c r="F1162" t="s">
        <v>14</v>
      </c>
      <c r="G1162" t="s">
        <v>7</v>
      </c>
      <c r="H1162" t="s">
        <v>224</v>
      </c>
      <c r="I1162">
        <v>3</v>
      </c>
      <c r="J1162">
        <v>4648020</v>
      </c>
    </row>
    <row r="1163" spans="1:10" x14ac:dyDescent="0.25">
      <c r="A1163">
        <v>2014</v>
      </c>
      <c r="B1163" t="s">
        <v>221</v>
      </c>
      <c r="C1163" t="s">
        <v>45</v>
      </c>
      <c r="D1163" t="s">
        <v>21</v>
      </c>
      <c r="E1163" t="s">
        <v>3</v>
      </c>
      <c r="F1163" t="s">
        <v>4</v>
      </c>
      <c r="G1163" t="s">
        <v>5</v>
      </c>
      <c r="H1163" t="s">
        <v>223</v>
      </c>
      <c r="I1163">
        <v>454</v>
      </c>
      <c r="J1163">
        <v>5699373906.8406639</v>
      </c>
    </row>
    <row r="1164" spans="1:10" x14ac:dyDescent="0.25">
      <c r="A1164">
        <v>2014</v>
      </c>
      <c r="B1164" t="s">
        <v>221</v>
      </c>
      <c r="C1164" t="s">
        <v>45</v>
      </c>
      <c r="D1164" t="s">
        <v>21</v>
      </c>
      <c r="E1164" t="s">
        <v>3</v>
      </c>
      <c r="F1164" t="s">
        <v>4</v>
      </c>
      <c r="G1164" t="s">
        <v>5</v>
      </c>
      <c r="H1164" t="s">
        <v>224</v>
      </c>
      <c r="I1164">
        <v>226</v>
      </c>
      <c r="J1164">
        <v>2556745409.6084933</v>
      </c>
    </row>
    <row r="1165" spans="1:10" x14ac:dyDescent="0.25">
      <c r="A1165">
        <v>2014</v>
      </c>
      <c r="B1165" t="s">
        <v>221</v>
      </c>
      <c r="C1165" t="s">
        <v>45</v>
      </c>
      <c r="D1165" t="s">
        <v>21</v>
      </c>
      <c r="E1165" t="s">
        <v>3</v>
      </c>
      <c r="F1165" t="s">
        <v>4</v>
      </c>
      <c r="G1165" t="s">
        <v>9</v>
      </c>
      <c r="H1165" t="s">
        <v>223</v>
      </c>
      <c r="I1165">
        <v>897</v>
      </c>
      <c r="J1165">
        <v>6681214853.6544313</v>
      </c>
    </row>
    <row r="1166" spans="1:10" x14ac:dyDescent="0.25">
      <c r="A1166">
        <v>2014</v>
      </c>
      <c r="B1166" t="s">
        <v>221</v>
      </c>
      <c r="C1166" t="s">
        <v>45</v>
      </c>
      <c r="D1166" t="s">
        <v>21</v>
      </c>
      <c r="E1166" t="s">
        <v>3</v>
      </c>
      <c r="F1166" t="s">
        <v>4</v>
      </c>
      <c r="G1166" t="s">
        <v>9</v>
      </c>
      <c r="H1166" t="s">
        <v>224</v>
      </c>
      <c r="I1166">
        <v>968</v>
      </c>
      <c r="J1166">
        <v>6983805629.1816893</v>
      </c>
    </row>
    <row r="1167" spans="1:10" x14ac:dyDescent="0.25">
      <c r="A1167">
        <v>2014</v>
      </c>
      <c r="B1167" t="s">
        <v>221</v>
      </c>
      <c r="C1167" t="s">
        <v>45</v>
      </c>
      <c r="D1167" t="s">
        <v>21</v>
      </c>
      <c r="E1167" t="s">
        <v>3</v>
      </c>
      <c r="F1167" t="s">
        <v>4</v>
      </c>
      <c r="G1167" t="s">
        <v>12</v>
      </c>
      <c r="H1167" t="s">
        <v>223</v>
      </c>
      <c r="I1167">
        <v>272</v>
      </c>
      <c r="J1167">
        <v>1175219482.0223951</v>
      </c>
    </row>
    <row r="1168" spans="1:10" x14ac:dyDescent="0.25">
      <c r="A1168">
        <v>2014</v>
      </c>
      <c r="B1168" t="s">
        <v>221</v>
      </c>
      <c r="C1168" t="s">
        <v>45</v>
      </c>
      <c r="D1168" t="s">
        <v>21</v>
      </c>
      <c r="E1168" t="s">
        <v>3</v>
      </c>
      <c r="F1168" t="s">
        <v>4</v>
      </c>
      <c r="G1168" t="s">
        <v>12</v>
      </c>
      <c r="H1168" t="s">
        <v>224</v>
      </c>
      <c r="I1168">
        <v>323</v>
      </c>
      <c r="J1168">
        <v>1505574912.1799066</v>
      </c>
    </row>
    <row r="1169" spans="1:10" x14ac:dyDescent="0.25">
      <c r="A1169">
        <v>2014</v>
      </c>
      <c r="B1169" t="s">
        <v>221</v>
      </c>
      <c r="C1169" t="s">
        <v>45</v>
      </c>
      <c r="D1169" t="s">
        <v>21</v>
      </c>
      <c r="E1169" t="s">
        <v>3</v>
      </c>
      <c r="F1169" t="s">
        <v>4</v>
      </c>
      <c r="G1169" t="s">
        <v>6</v>
      </c>
      <c r="H1169" t="s">
        <v>223</v>
      </c>
      <c r="I1169">
        <v>470</v>
      </c>
      <c r="J1169">
        <v>1308180879.7180614</v>
      </c>
    </row>
    <row r="1170" spans="1:10" x14ac:dyDescent="0.25">
      <c r="A1170">
        <v>2014</v>
      </c>
      <c r="B1170" t="s">
        <v>221</v>
      </c>
      <c r="C1170" t="s">
        <v>45</v>
      </c>
      <c r="D1170" t="s">
        <v>21</v>
      </c>
      <c r="E1170" t="s">
        <v>3</v>
      </c>
      <c r="F1170" t="s">
        <v>4</v>
      </c>
      <c r="G1170" t="s">
        <v>6</v>
      </c>
      <c r="H1170" t="s">
        <v>224</v>
      </c>
      <c r="I1170">
        <v>551</v>
      </c>
      <c r="J1170">
        <v>1703128993.3956454</v>
      </c>
    </row>
    <row r="1171" spans="1:10" x14ac:dyDescent="0.25">
      <c r="A1171">
        <v>2014</v>
      </c>
      <c r="B1171" t="s">
        <v>221</v>
      </c>
      <c r="C1171" t="s">
        <v>45</v>
      </c>
      <c r="D1171" t="s">
        <v>21</v>
      </c>
      <c r="E1171" t="s">
        <v>3</v>
      </c>
      <c r="F1171" t="s">
        <v>4</v>
      </c>
      <c r="G1171" t="s">
        <v>7</v>
      </c>
      <c r="H1171" t="s">
        <v>223</v>
      </c>
      <c r="I1171">
        <v>250</v>
      </c>
      <c r="J1171">
        <v>544400504.87057996</v>
      </c>
    </row>
    <row r="1172" spans="1:10" x14ac:dyDescent="0.25">
      <c r="A1172">
        <v>2014</v>
      </c>
      <c r="B1172" t="s">
        <v>221</v>
      </c>
      <c r="C1172" t="s">
        <v>45</v>
      </c>
      <c r="D1172" t="s">
        <v>21</v>
      </c>
      <c r="E1172" t="s">
        <v>3</v>
      </c>
      <c r="F1172" t="s">
        <v>4</v>
      </c>
      <c r="G1172" t="s">
        <v>7</v>
      </c>
      <c r="H1172" t="s">
        <v>224</v>
      </c>
      <c r="I1172">
        <v>6</v>
      </c>
      <c r="J1172">
        <v>12085694.764999999</v>
      </c>
    </row>
    <row r="1173" spans="1:10" x14ac:dyDescent="0.25">
      <c r="A1173">
        <v>2014</v>
      </c>
      <c r="B1173" t="s">
        <v>221</v>
      </c>
      <c r="C1173" t="s">
        <v>45</v>
      </c>
      <c r="D1173" t="s">
        <v>21</v>
      </c>
      <c r="E1173" t="s">
        <v>3</v>
      </c>
      <c r="F1173" t="s">
        <v>8</v>
      </c>
      <c r="G1173" t="s">
        <v>5</v>
      </c>
      <c r="H1173" t="s">
        <v>223</v>
      </c>
      <c r="I1173">
        <v>28</v>
      </c>
      <c r="J1173">
        <v>387167518.36643833</v>
      </c>
    </row>
    <row r="1174" spans="1:10" x14ac:dyDescent="0.25">
      <c r="A1174">
        <v>2014</v>
      </c>
      <c r="B1174" t="s">
        <v>221</v>
      </c>
      <c r="C1174" t="s">
        <v>45</v>
      </c>
      <c r="D1174" t="s">
        <v>21</v>
      </c>
      <c r="E1174" t="s">
        <v>3</v>
      </c>
      <c r="F1174" t="s">
        <v>8</v>
      </c>
      <c r="G1174" t="s">
        <v>5</v>
      </c>
      <c r="H1174" t="s">
        <v>224</v>
      </c>
      <c r="I1174">
        <v>13</v>
      </c>
      <c r="J1174">
        <v>117756068.84067202</v>
      </c>
    </row>
    <row r="1175" spans="1:10" x14ac:dyDescent="0.25">
      <c r="A1175">
        <v>2014</v>
      </c>
      <c r="B1175" t="s">
        <v>221</v>
      </c>
      <c r="C1175" t="s">
        <v>45</v>
      </c>
      <c r="D1175" t="s">
        <v>21</v>
      </c>
      <c r="E1175" t="s">
        <v>3</v>
      </c>
      <c r="F1175" t="s">
        <v>8</v>
      </c>
      <c r="G1175" t="s">
        <v>9</v>
      </c>
      <c r="H1175" t="s">
        <v>223</v>
      </c>
      <c r="I1175">
        <v>1589</v>
      </c>
      <c r="J1175">
        <v>13912670338.110905</v>
      </c>
    </row>
    <row r="1176" spans="1:10" x14ac:dyDescent="0.25">
      <c r="A1176">
        <v>2014</v>
      </c>
      <c r="B1176" t="s">
        <v>221</v>
      </c>
      <c r="C1176" t="s">
        <v>45</v>
      </c>
      <c r="D1176" t="s">
        <v>21</v>
      </c>
      <c r="E1176" t="s">
        <v>3</v>
      </c>
      <c r="F1176" t="s">
        <v>8</v>
      </c>
      <c r="G1176" t="s">
        <v>9</v>
      </c>
      <c r="H1176" t="s">
        <v>224</v>
      </c>
      <c r="I1176">
        <v>1635</v>
      </c>
      <c r="J1176">
        <v>13525169703.957247</v>
      </c>
    </row>
    <row r="1177" spans="1:10" x14ac:dyDescent="0.25">
      <c r="A1177">
        <v>2014</v>
      </c>
      <c r="B1177" t="s">
        <v>221</v>
      </c>
      <c r="C1177" t="s">
        <v>45</v>
      </c>
      <c r="D1177" t="s">
        <v>21</v>
      </c>
      <c r="E1177" t="s">
        <v>3</v>
      </c>
      <c r="F1177" t="s">
        <v>8</v>
      </c>
      <c r="G1177" t="s">
        <v>12</v>
      </c>
      <c r="H1177" t="s">
        <v>223</v>
      </c>
      <c r="I1177">
        <v>176</v>
      </c>
      <c r="J1177">
        <v>661545832.20939851</v>
      </c>
    </row>
    <row r="1178" spans="1:10" x14ac:dyDescent="0.25">
      <c r="A1178">
        <v>2014</v>
      </c>
      <c r="B1178" t="s">
        <v>221</v>
      </c>
      <c r="C1178" t="s">
        <v>45</v>
      </c>
      <c r="D1178" t="s">
        <v>21</v>
      </c>
      <c r="E1178" t="s">
        <v>3</v>
      </c>
      <c r="F1178" t="s">
        <v>8</v>
      </c>
      <c r="G1178" t="s">
        <v>12</v>
      </c>
      <c r="H1178" t="s">
        <v>224</v>
      </c>
      <c r="I1178">
        <v>127</v>
      </c>
      <c r="J1178">
        <v>422797157.21266705</v>
      </c>
    </row>
    <row r="1179" spans="1:10" x14ac:dyDescent="0.25">
      <c r="A1179">
        <v>2014</v>
      </c>
      <c r="B1179" t="s">
        <v>221</v>
      </c>
      <c r="C1179" t="s">
        <v>45</v>
      </c>
      <c r="D1179" t="s">
        <v>21</v>
      </c>
      <c r="E1179" t="s">
        <v>3</v>
      </c>
      <c r="F1179" t="s">
        <v>8</v>
      </c>
      <c r="G1179" t="s">
        <v>6</v>
      </c>
      <c r="H1179" t="s">
        <v>223</v>
      </c>
      <c r="I1179">
        <v>619</v>
      </c>
      <c r="J1179">
        <v>1556351081.3413355</v>
      </c>
    </row>
    <row r="1180" spans="1:10" x14ac:dyDescent="0.25">
      <c r="A1180">
        <v>2014</v>
      </c>
      <c r="B1180" t="s">
        <v>221</v>
      </c>
      <c r="C1180" t="s">
        <v>45</v>
      </c>
      <c r="D1180" t="s">
        <v>21</v>
      </c>
      <c r="E1180" t="s">
        <v>3</v>
      </c>
      <c r="F1180" t="s">
        <v>8</v>
      </c>
      <c r="G1180" t="s">
        <v>6</v>
      </c>
      <c r="H1180" t="s">
        <v>224</v>
      </c>
      <c r="I1180">
        <v>817</v>
      </c>
      <c r="J1180">
        <v>2166787790.2707996</v>
      </c>
    </row>
    <row r="1181" spans="1:10" x14ac:dyDescent="0.25">
      <c r="A1181">
        <v>2014</v>
      </c>
      <c r="B1181" t="s">
        <v>221</v>
      </c>
      <c r="C1181" t="s">
        <v>45</v>
      </c>
      <c r="D1181" t="s">
        <v>21</v>
      </c>
      <c r="E1181" t="s">
        <v>3</v>
      </c>
      <c r="F1181" t="s">
        <v>8</v>
      </c>
      <c r="G1181" t="s">
        <v>7</v>
      </c>
      <c r="H1181" t="s">
        <v>223</v>
      </c>
      <c r="I1181">
        <v>166</v>
      </c>
      <c r="J1181">
        <v>341978463.9692688</v>
      </c>
    </row>
    <row r="1182" spans="1:10" x14ac:dyDescent="0.25">
      <c r="A1182">
        <v>2014</v>
      </c>
      <c r="B1182" t="s">
        <v>221</v>
      </c>
      <c r="C1182" t="s">
        <v>45</v>
      </c>
      <c r="D1182" t="s">
        <v>21</v>
      </c>
      <c r="E1182" t="s">
        <v>3</v>
      </c>
      <c r="F1182" t="s">
        <v>8</v>
      </c>
      <c r="G1182" t="s">
        <v>7</v>
      </c>
      <c r="H1182" t="s">
        <v>224</v>
      </c>
      <c r="I1182">
        <v>24</v>
      </c>
      <c r="J1182">
        <v>47208970.629999995</v>
      </c>
    </row>
    <row r="1183" spans="1:10" x14ac:dyDescent="0.25">
      <c r="A1183">
        <v>2014</v>
      </c>
      <c r="B1183" t="s">
        <v>221</v>
      </c>
      <c r="C1183" t="s">
        <v>45</v>
      </c>
      <c r="D1183" t="s">
        <v>21</v>
      </c>
      <c r="E1183" t="s">
        <v>3</v>
      </c>
      <c r="F1183" t="s">
        <v>14</v>
      </c>
      <c r="G1183" t="s">
        <v>9</v>
      </c>
      <c r="H1183" t="s">
        <v>223</v>
      </c>
      <c r="I1183">
        <v>1</v>
      </c>
      <c r="J1183">
        <v>8073077.3167952467</v>
      </c>
    </row>
    <row r="1184" spans="1:10" x14ac:dyDescent="0.25">
      <c r="A1184">
        <v>2014</v>
      </c>
      <c r="B1184" t="s">
        <v>221</v>
      </c>
      <c r="C1184" t="s">
        <v>45</v>
      </c>
      <c r="D1184" t="s">
        <v>21</v>
      </c>
      <c r="E1184" t="s">
        <v>10</v>
      </c>
      <c r="F1184" t="s">
        <v>11</v>
      </c>
      <c r="G1184" t="s">
        <v>5</v>
      </c>
      <c r="H1184" t="s">
        <v>224</v>
      </c>
      <c r="I1184">
        <v>2</v>
      </c>
      <c r="J1184">
        <v>12938664</v>
      </c>
    </row>
    <row r="1185" spans="1:10" x14ac:dyDescent="0.25">
      <c r="A1185">
        <v>2014</v>
      </c>
      <c r="B1185" t="s">
        <v>221</v>
      </c>
      <c r="C1185" t="s">
        <v>45</v>
      </c>
      <c r="D1185" t="s">
        <v>21</v>
      </c>
      <c r="E1185" t="s">
        <v>10</v>
      </c>
      <c r="F1185" t="s">
        <v>11</v>
      </c>
      <c r="G1185" t="s">
        <v>9</v>
      </c>
      <c r="H1185" t="s">
        <v>223</v>
      </c>
      <c r="I1185">
        <v>264</v>
      </c>
      <c r="J1185">
        <v>1722116292</v>
      </c>
    </row>
    <row r="1186" spans="1:10" x14ac:dyDescent="0.25">
      <c r="A1186">
        <v>2014</v>
      </c>
      <c r="B1186" t="s">
        <v>221</v>
      </c>
      <c r="C1186" t="s">
        <v>45</v>
      </c>
      <c r="D1186" t="s">
        <v>21</v>
      </c>
      <c r="E1186" t="s">
        <v>10</v>
      </c>
      <c r="F1186" t="s">
        <v>11</v>
      </c>
      <c r="G1186" t="s">
        <v>9</v>
      </c>
      <c r="H1186" t="s">
        <v>224</v>
      </c>
      <c r="I1186">
        <v>153</v>
      </c>
      <c r="J1186">
        <v>933045846</v>
      </c>
    </row>
    <row r="1187" spans="1:10" x14ac:dyDescent="0.25">
      <c r="A1187">
        <v>2014</v>
      </c>
      <c r="B1187" t="s">
        <v>221</v>
      </c>
      <c r="C1187" t="s">
        <v>45</v>
      </c>
      <c r="D1187" t="s">
        <v>21</v>
      </c>
      <c r="E1187" t="s">
        <v>10</v>
      </c>
      <c r="F1187" t="s">
        <v>11</v>
      </c>
      <c r="G1187" t="s">
        <v>12</v>
      </c>
      <c r="H1187" t="s">
        <v>223</v>
      </c>
      <c r="I1187">
        <v>25</v>
      </c>
      <c r="J1187">
        <v>67044918</v>
      </c>
    </row>
    <row r="1188" spans="1:10" x14ac:dyDescent="0.25">
      <c r="A1188">
        <v>2014</v>
      </c>
      <c r="B1188" t="s">
        <v>221</v>
      </c>
      <c r="C1188" t="s">
        <v>45</v>
      </c>
      <c r="D1188" t="s">
        <v>21</v>
      </c>
      <c r="E1188" t="s">
        <v>10</v>
      </c>
      <c r="F1188" t="s">
        <v>11</v>
      </c>
      <c r="G1188" t="s">
        <v>12</v>
      </c>
      <c r="H1188" t="s">
        <v>224</v>
      </c>
      <c r="I1188">
        <v>12</v>
      </c>
      <c r="J1188">
        <v>23853381</v>
      </c>
    </row>
    <row r="1189" spans="1:10" x14ac:dyDescent="0.25">
      <c r="A1189">
        <v>2014</v>
      </c>
      <c r="B1189" t="s">
        <v>221</v>
      </c>
      <c r="C1189" t="s">
        <v>45</v>
      </c>
      <c r="D1189" t="s">
        <v>21</v>
      </c>
      <c r="E1189" t="s">
        <v>10</v>
      </c>
      <c r="F1189" t="s">
        <v>11</v>
      </c>
      <c r="G1189" t="s">
        <v>6</v>
      </c>
      <c r="H1189" t="s">
        <v>223</v>
      </c>
      <c r="I1189">
        <v>17</v>
      </c>
      <c r="J1189">
        <v>40331667</v>
      </c>
    </row>
    <row r="1190" spans="1:10" x14ac:dyDescent="0.25">
      <c r="A1190">
        <v>2014</v>
      </c>
      <c r="B1190" t="s">
        <v>221</v>
      </c>
      <c r="C1190" t="s">
        <v>45</v>
      </c>
      <c r="D1190" t="s">
        <v>21</v>
      </c>
      <c r="E1190" t="s">
        <v>10</v>
      </c>
      <c r="F1190" t="s">
        <v>11</v>
      </c>
      <c r="G1190" t="s">
        <v>6</v>
      </c>
      <c r="H1190" t="s">
        <v>224</v>
      </c>
      <c r="I1190">
        <v>20</v>
      </c>
      <c r="J1190">
        <v>47182785</v>
      </c>
    </row>
    <row r="1191" spans="1:10" x14ac:dyDescent="0.25">
      <c r="A1191">
        <v>2014</v>
      </c>
      <c r="B1191" t="s">
        <v>221</v>
      </c>
      <c r="C1191" t="s">
        <v>45</v>
      </c>
      <c r="D1191" t="s">
        <v>21</v>
      </c>
      <c r="E1191" t="s">
        <v>10</v>
      </c>
      <c r="F1191" t="s">
        <v>11</v>
      </c>
      <c r="G1191" t="s">
        <v>7</v>
      </c>
      <c r="H1191" t="s">
        <v>223</v>
      </c>
      <c r="I1191">
        <v>2</v>
      </c>
      <c r="J1191">
        <v>3299367</v>
      </c>
    </row>
    <row r="1192" spans="1:10" x14ac:dyDescent="0.25">
      <c r="A1192">
        <v>2014</v>
      </c>
      <c r="B1192" t="s">
        <v>221</v>
      </c>
      <c r="C1192" t="s">
        <v>45</v>
      </c>
      <c r="D1192" t="s">
        <v>21</v>
      </c>
      <c r="E1192" t="s">
        <v>10</v>
      </c>
      <c r="F1192" t="s">
        <v>11</v>
      </c>
      <c r="G1192" t="s">
        <v>7</v>
      </c>
      <c r="H1192" t="s">
        <v>224</v>
      </c>
      <c r="I1192">
        <v>1</v>
      </c>
      <c r="J1192">
        <v>1058400</v>
      </c>
    </row>
    <row r="1193" spans="1:10" x14ac:dyDescent="0.25">
      <c r="A1193">
        <v>2014</v>
      </c>
      <c r="B1193" t="s">
        <v>221</v>
      </c>
      <c r="C1193" t="s">
        <v>45</v>
      </c>
      <c r="D1193" t="s">
        <v>21</v>
      </c>
      <c r="E1193" t="s">
        <v>10</v>
      </c>
      <c r="F1193" t="s">
        <v>220</v>
      </c>
      <c r="G1193" t="s">
        <v>5</v>
      </c>
      <c r="H1193" t="s">
        <v>223</v>
      </c>
      <c r="I1193">
        <v>5</v>
      </c>
      <c r="J1193">
        <v>57345513.593147926</v>
      </c>
    </row>
    <row r="1194" spans="1:10" x14ac:dyDescent="0.25">
      <c r="A1194">
        <v>2014</v>
      </c>
      <c r="B1194" t="s">
        <v>221</v>
      </c>
      <c r="C1194" t="s">
        <v>45</v>
      </c>
      <c r="D1194" t="s">
        <v>21</v>
      </c>
      <c r="E1194" t="s">
        <v>10</v>
      </c>
      <c r="F1194" t="s">
        <v>220</v>
      </c>
      <c r="G1194" t="s">
        <v>5</v>
      </c>
      <c r="H1194" t="s">
        <v>224</v>
      </c>
      <c r="I1194">
        <v>3</v>
      </c>
      <c r="J1194">
        <v>26535228.273079604</v>
      </c>
    </row>
    <row r="1195" spans="1:10" x14ac:dyDescent="0.25">
      <c r="A1195">
        <v>2014</v>
      </c>
      <c r="B1195" t="s">
        <v>221</v>
      </c>
      <c r="C1195" t="s">
        <v>45</v>
      </c>
      <c r="D1195" t="s">
        <v>21</v>
      </c>
      <c r="E1195" t="s">
        <v>10</v>
      </c>
      <c r="F1195" t="s">
        <v>220</v>
      </c>
      <c r="G1195" t="s">
        <v>9</v>
      </c>
      <c r="H1195" t="s">
        <v>223</v>
      </c>
      <c r="I1195">
        <v>29</v>
      </c>
      <c r="J1195">
        <v>239085277.42910534</v>
      </c>
    </row>
    <row r="1196" spans="1:10" x14ac:dyDescent="0.25">
      <c r="A1196">
        <v>2014</v>
      </c>
      <c r="B1196" t="s">
        <v>221</v>
      </c>
      <c r="C1196" t="s">
        <v>45</v>
      </c>
      <c r="D1196" t="s">
        <v>21</v>
      </c>
      <c r="E1196" t="s">
        <v>10</v>
      </c>
      <c r="F1196" t="s">
        <v>220</v>
      </c>
      <c r="G1196" t="s">
        <v>9</v>
      </c>
      <c r="H1196" t="s">
        <v>224</v>
      </c>
      <c r="I1196">
        <v>27</v>
      </c>
      <c r="J1196">
        <v>209190753.60273528</v>
      </c>
    </row>
    <row r="1197" spans="1:10" x14ac:dyDescent="0.25">
      <c r="A1197">
        <v>2014</v>
      </c>
      <c r="B1197" t="s">
        <v>221</v>
      </c>
      <c r="C1197" t="s">
        <v>45</v>
      </c>
      <c r="D1197" t="s">
        <v>21</v>
      </c>
      <c r="E1197" t="s">
        <v>10</v>
      </c>
      <c r="F1197" t="s">
        <v>220</v>
      </c>
      <c r="G1197" t="s">
        <v>12</v>
      </c>
      <c r="H1197" t="s">
        <v>223</v>
      </c>
      <c r="I1197">
        <v>21</v>
      </c>
      <c r="J1197">
        <v>67164455.775245547</v>
      </c>
    </row>
    <row r="1198" spans="1:10" x14ac:dyDescent="0.25">
      <c r="A1198">
        <v>2014</v>
      </c>
      <c r="B1198" t="s">
        <v>221</v>
      </c>
      <c r="C1198" t="s">
        <v>45</v>
      </c>
      <c r="D1198" t="s">
        <v>21</v>
      </c>
      <c r="E1198" t="s">
        <v>10</v>
      </c>
      <c r="F1198" t="s">
        <v>220</v>
      </c>
      <c r="G1198" t="s">
        <v>12</v>
      </c>
      <c r="H1198" t="s">
        <v>224</v>
      </c>
      <c r="I1198">
        <v>15</v>
      </c>
      <c r="J1198">
        <v>55658459.624993004</v>
      </c>
    </row>
    <row r="1199" spans="1:10" x14ac:dyDescent="0.25">
      <c r="A1199">
        <v>2014</v>
      </c>
      <c r="B1199" t="s">
        <v>221</v>
      </c>
      <c r="C1199" t="s">
        <v>45</v>
      </c>
      <c r="D1199" t="s">
        <v>21</v>
      </c>
      <c r="E1199" t="s">
        <v>10</v>
      </c>
      <c r="F1199" t="s">
        <v>220</v>
      </c>
      <c r="G1199" t="s">
        <v>6</v>
      </c>
      <c r="H1199" t="s">
        <v>223</v>
      </c>
      <c r="I1199">
        <v>24</v>
      </c>
      <c r="J1199">
        <v>65149853.127047196</v>
      </c>
    </row>
    <row r="1200" spans="1:10" x14ac:dyDescent="0.25">
      <c r="A1200">
        <v>2014</v>
      </c>
      <c r="B1200" t="s">
        <v>221</v>
      </c>
      <c r="C1200" t="s">
        <v>45</v>
      </c>
      <c r="D1200" t="s">
        <v>21</v>
      </c>
      <c r="E1200" t="s">
        <v>10</v>
      </c>
      <c r="F1200" t="s">
        <v>220</v>
      </c>
      <c r="G1200" t="s">
        <v>6</v>
      </c>
      <c r="H1200" t="s">
        <v>224</v>
      </c>
      <c r="I1200">
        <v>56</v>
      </c>
      <c r="J1200">
        <v>165349147.58838132</v>
      </c>
    </row>
    <row r="1201" spans="1:10" x14ac:dyDescent="0.25">
      <c r="A1201">
        <v>2014</v>
      </c>
      <c r="B1201" t="s">
        <v>221</v>
      </c>
      <c r="C1201" t="s">
        <v>45</v>
      </c>
      <c r="D1201" t="s">
        <v>21</v>
      </c>
      <c r="E1201" t="s">
        <v>10</v>
      </c>
      <c r="F1201" t="s">
        <v>220</v>
      </c>
      <c r="G1201" t="s">
        <v>7</v>
      </c>
      <c r="H1201" t="s">
        <v>223</v>
      </c>
      <c r="I1201">
        <v>9</v>
      </c>
      <c r="J1201">
        <v>19244984.678671934</v>
      </c>
    </row>
    <row r="1202" spans="1:10" x14ac:dyDescent="0.25">
      <c r="A1202">
        <v>2014</v>
      </c>
      <c r="B1202" t="s">
        <v>221</v>
      </c>
      <c r="C1202" t="s">
        <v>45</v>
      </c>
      <c r="D1202" t="s">
        <v>21</v>
      </c>
      <c r="E1202" t="s">
        <v>10</v>
      </c>
      <c r="F1202" t="s">
        <v>220</v>
      </c>
      <c r="G1202" t="s">
        <v>7</v>
      </c>
      <c r="H1202" t="s">
        <v>224</v>
      </c>
      <c r="I1202">
        <v>8</v>
      </c>
      <c r="J1202">
        <v>17386907.73</v>
      </c>
    </row>
    <row r="1203" spans="1:10" x14ac:dyDescent="0.25">
      <c r="A1203">
        <v>2014</v>
      </c>
      <c r="B1203" t="s">
        <v>221</v>
      </c>
      <c r="C1203" t="s">
        <v>45</v>
      </c>
      <c r="D1203" t="s">
        <v>22</v>
      </c>
      <c r="E1203" t="s">
        <v>3</v>
      </c>
      <c r="F1203" t="s">
        <v>4</v>
      </c>
      <c r="G1203" t="s">
        <v>5</v>
      </c>
      <c r="H1203" t="s">
        <v>223</v>
      </c>
      <c r="I1203">
        <v>152</v>
      </c>
      <c r="J1203">
        <v>1124623937.2734501</v>
      </c>
    </row>
    <row r="1204" spans="1:10" x14ac:dyDescent="0.25">
      <c r="A1204">
        <v>2014</v>
      </c>
      <c r="B1204" t="s">
        <v>221</v>
      </c>
      <c r="C1204" t="s">
        <v>45</v>
      </c>
      <c r="D1204" t="s">
        <v>22</v>
      </c>
      <c r="E1204" t="s">
        <v>3</v>
      </c>
      <c r="F1204" t="s">
        <v>4</v>
      </c>
      <c r="G1204" t="s">
        <v>5</v>
      </c>
      <c r="H1204" t="s">
        <v>224</v>
      </c>
      <c r="I1204">
        <v>116</v>
      </c>
      <c r="J1204">
        <v>842901887.79287004</v>
      </c>
    </row>
    <row r="1205" spans="1:10" x14ac:dyDescent="0.25">
      <c r="A1205">
        <v>2014</v>
      </c>
      <c r="B1205" t="s">
        <v>221</v>
      </c>
      <c r="C1205" t="s">
        <v>45</v>
      </c>
      <c r="D1205" t="s">
        <v>22</v>
      </c>
      <c r="E1205" t="s">
        <v>3</v>
      </c>
      <c r="F1205" t="s">
        <v>4</v>
      </c>
      <c r="G1205" t="s">
        <v>9</v>
      </c>
      <c r="H1205" t="s">
        <v>223</v>
      </c>
      <c r="I1205">
        <v>367</v>
      </c>
      <c r="J1205">
        <v>2051869550.9841521</v>
      </c>
    </row>
    <row r="1206" spans="1:10" x14ac:dyDescent="0.25">
      <c r="A1206">
        <v>2014</v>
      </c>
      <c r="B1206" t="s">
        <v>221</v>
      </c>
      <c r="C1206" t="s">
        <v>45</v>
      </c>
      <c r="D1206" t="s">
        <v>22</v>
      </c>
      <c r="E1206" t="s">
        <v>3</v>
      </c>
      <c r="F1206" t="s">
        <v>4</v>
      </c>
      <c r="G1206" t="s">
        <v>9</v>
      </c>
      <c r="H1206" t="s">
        <v>224</v>
      </c>
      <c r="I1206">
        <v>521</v>
      </c>
      <c r="J1206">
        <v>2497314818.243628</v>
      </c>
    </row>
    <row r="1207" spans="1:10" x14ac:dyDescent="0.25">
      <c r="A1207">
        <v>2014</v>
      </c>
      <c r="B1207" t="s">
        <v>221</v>
      </c>
      <c r="C1207" t="s">
        <v>45</v>
      </c>
      <c r="D1207" t="s">
        <v>22</v>
      </c>
      <c r="E1207" t="s">
        <v>3</v>
      </c>
      <c r="F1207" t="s">
        <v>4</v>
      </c>
      <c r="G1207" t="s">
        <v>12</v>
      </c>
      <c r="H1207" t="s">
        <v>223</v>
      </c>
      <c r="I1207">
        <v>31</v>
      </c>
      <c r="J1207">
        <v>108223175.19582018</v>
      </c>
    </row>
    <row r="1208" spans="1:10" x14ac:dyDescent="0.25">
      <c r="A1208">
        <v>2014</v>
      </c>
      <c r="B1208" t="s">
        <v>221</v>
      </c>
      <c r="C1208" t="s">
        <v>45</v>
      </c>
      <c r="D1208" t="s">
        <v>22</v>
      </c>
      <c r="E1208" t="s">
        <v>3</v>
      </c>
      <c r="F1208" t="s">
        <v>4</v>
      </c>
      <c r="G1208" t="s">
        <v>12</v>
      </c>
      <c r="H1208" t="s">
        <v>224</v>
      </c>
      <c r="I1208">
        <v>196</v>
      </c>
      <c r="J1208">
        <v>325982662.33287996</v>
      </c>
    </row>
    <row r="1209" spans="1:10" x14ac:dyDescent="0.25">
      <c r="A1209">
        <v>2014</v>
      </c>
      <c r="B1209" t="s">
        <v>221</v>
      </c>
      <c r="C1209" t="s">
        <v>45</v>
      </c>
      <c r="D1209" t="s">
        <v>22</v>
      </c>
      <c r="E1209" t="s">
        <v>3</v>
      </c>
      <c r="F1209" t="s">
        <v>4</v>
      </c>
      <c r="G1209" t="s">
        <v>6</v>
      </c>
      <c r="H1209" t="s">
        <v>223</v>
      </c>
      <c r="I1209">
        <v>55</v>
      </c>
      <c r="J1209">
        <v>108068436.6143371</v>
      </c>
    </row>
    <row r="1210" spans="1:10" x14ac:dyDescent="0.25">
      <c r="A1210">
        <v>2014</v>
      </c>
      <c r="B1210" t="s">
        <v>221</v>
      </c>
      <c r="C1210" t="s">
        <v>45</v>
      </c>
      <c r="D1210" t="s">
        <v>22</v>
      </c>
      <c r="E1210" t="s">
        <v>3</v>
      </c>
      <c r="F1210" t="s">
        <v>4</v>
      </c>
      <c r="G1210" t="s">
        <v>6</v>
      </c>
      <c r="H1210" t="s">
        <v>224</v>
      </c>
      <c r="I1210">
        <v>90</v>
      </c>
      <c r="J1210">
        <v>181064558.45744631</v>
      </c>
    </row>
    <row r="1211" spans="1:10" x14ac:dyDescent="0.25">
      <c r="A1211">
        <v>2014</v>
      </c>
      <c r="B1211" t="s">
        <v>221</v>
      </c>
      <c r="C1211" t="s">
        <v>45</v>
      </c>
      <c r="D1211" t="s">
        <v>22</v>
      </c>
      <c r="E1211" t="s">
        <v>3</v>
      </c>
      <c r="F1211" t="s">
        <v>4</v>
      </c>
      <c r="G1211" t="s">
        <v>7</v>
      </c>
      <c r="H1211" t="s">
        <v>223</v>
      </c>
      <c r="I1211">
        <v>89</v>
      </c>
      <c r="J1211">
        <v>134084007.20894845</v>
      </c>
    </row>
    <row r="1212" spans="1:10" x14ac:dyDescent="0.25">
      <c r="A1212">
        <v>2014</v>
      </c>
      <c r="B1212" t="s">
        <v>221</v>
      </c>
      <c r="C1212" t="s">
        <v>45</v>
      </c>
      <c r="D1212" t="s">
        <v>22</v>
      </c>
      <c r="E1212" t="s">
        <v>3</v>
      </c>
      <c r="F1212" t="s">
        <v>4</v>
      </c>
      <c r="G1212" t="s">
        <v>7</v>
      </c>
      <c r="H1212" t="s">
        <v>224</v>
      </c>
      <c r="I1212">
        <v>41</v>
      </c>
      <c r="J1212">
        <v>53373304.441292197</v>
      </c>
    </row>
    <row r="1213" spans="1:10" x14ac:dyDescent="0.25">
      <c r="A1213">
        <v>2014</v>
      </c>
      <c r="B1213" t="s">
        <v>221</v>
      </c>
      <c r="C1213" t="s">
        <v>45</v>
      </c>
      <c r="D1213" t="s">
        <v>22</v>
      </c>
      <c r="E1213" t="s">
        <v>3</v>
      </c>
      <c r="F1213" t="s">
        <v>8</v>
      </c>
      <c r="G1213" t="s">
        <v>9</v>
      </c>
      <c r="H1213" t="s">
        <v>223</v>
      </c>
      <c r="I1213">
        <v>1544</v>
      </c>
      <c r="J1213">
        <v>8249450865.3589048</v>
      </c>
    </row>
    <row r="1214" spans="1:10" x14ac:dyDescent="0.25">
      <c r="A1214">
        <v>2014</v>
      </c>
      <c r="B1214" t="s">
        <v>221</v>
      </c>
      <c r="C1214" t="s">
        <v>45</v>
      </c>
      <c r="D1214" t="s">
        <v>22</v>
      </c>
      <c r="E1214" t="s">
        <v>3</v>
      </c>
      <c r="F1214" t="s">
        <v>8</v>
      </c>
      <c r="G1214" t="s">
        <v>9</v>
      </c>
      <c r="H1214" t="s">
        <v>224</v>
      </c>
      <c r="I1214">
        <v>5038</v>
      </c>
      <c r="J1214">
        <v>20253838347.516346</v>
      </c>
    </row>
    <row r="1215" spans="1:10" x14ac:dyDescent="0.25">
      <c r="A1215">
        <v>2014</v>
      </c>
      <c r="B1215" t="s">
        <v>221</v>
      </c>
      <c r="C1215" t="s">
        <v>45</v>
      </c>
      <c r="D1215" t="s">
        <v>22</v>
      </c>
      <c r="E1215" t="s">
        <v>3</v>
      </c>
      <c r="F1215" t="s">
        <v>8</v>
      </c>
      <c r="G1215" t="s">
        <v>12</v>
      </c>
      <c r="H1215" t="s">
        <v>223</v>
      </c>
      <c r="I1215">
        <v>218</v>
      </c>
      <c r="J1215">
        <v>606686235.84013462</v>
      </c>
    </row>
    <row r="1216" spans="1:10" x14ac:dyDescent="0.25">
      <c r="A1216">
        <v>2014</v>
      </c>
      <c r="B1216" t="s">
        <v>221</v>
      </c>
      <c r="C1216" t="s">
        <v>45</v>
      </c>
      <c r="D1216" t="s">
        <v>22</v>
      </c>
      <c r="E1216" t="s">
        <v>3</v>
      </c>
      <c r="F1216" t="s">
        <v>8</v>
      </c>
      <c r="G1216" t="s">
        <v>12</v>
      </c>
      <c r="H1216" t="s">
        <v>224</v>
      </c>
      <c r="I1216">
        <v>5641</v>
      </c>
      <c r="J1216">
        <v>8444057762.2453136</v>
      </c>
    </row>
    <row r="1217" spans="1:10" x14ac:dyDescent="0.25">
      <c r="A1217">
        <v>2014</v>
      </c>
      <c r="B1217" t="s">
        <v>221</v>
      </c>
      <c r="C1217" t="s">
        <v>45</v>
      </c>
      <c r="D1217" t="s">
        <v>22</v>
      </c>
      <c r="E1217" t="s">
        <v>3</v>
      </c>
      <c r="F1217" t="s">
        <v>8</v>
      </c>
      <c r="G1217" t="s">
        <v>6</v>
      </c>
      <c r="H1217" t="s">
        <v>223</v>
      </c>
      <c r="I1217">
        <v>629</v>
      </c>
      <c r="J1217">
        <v>1288440131.112602</v>
      </c>
    </row>
    <row r="1218" spans="1:10" x14ac:dyDescent="0.25">
      <c r="A1218">
        <v>2014</v>
      </c>
      <c r="B1218" t="s">
        <v>221</v>
      </c>
      <c r="C1218" t="s">
        <v>45</v>
      </c>
      <c r="D1218" t="s">
        <v>22</v>
      </c>
      <c r="E1218" t="s">
        <v>3</v>
      </c>
      <c r="F1218" t="s">
        <v>8</v>
      </c>
      <c r="G1218" t="s">
        <v>6</v>
      </c>
      <c r="H1218" t="s">
        <v>224</v>
      </c>
      <c r="I1218">
        <v>1296</v>
      </c>
      <c r="J1218">
        <v>2615392852.3645105</v>
      </c>
    </row>
    <row r="1219" spans="1:10" x14ac:dyDescent="0.25">
      <c r="A1219">
        <v>2014</v>
      </c>
      <c r="B1219" t="s">
        <v>221</v>
      </c>
      <c r="C1219" t="s">
        <v>45</v>
      </c>
      <c r="D1219" t="s">
        <v>22</v>
      </c>
      <c r="E1219" t="s">
        <v>3</v>
      </c>
      <c r="F1219" t="s">
        <v>8</v>
      </c>
      <c r="G1219" t="s">
        <v>7</v>
      </c>
      <c r="H1219" t="s">
        <v>223</v>
      </c>
      <c r="I1219">
        <v>447</v>
      </c>
      <c r="J1219">
        <v>717400570.58184147</v>
      </c>
    </row>
    <row r="1220" spans="1:10" x14ac:dyDescent="0.25">
      <c r="A1220">
        <v>2014</v>
      </c>
      <c r="B1220" t="s">
        <v>221</v>
      </c>
      <c r="C1220" t="s">
        <v>45</v>
      </c>
      <c r="D1220" t="s">
        <v>22</v>
      </c>
      <c r="E1220" t="s">
        <v>3</v>
      </c>
      <c r="F1220" t="s">
        <v>8</v>
      </c>
      <c r="G1220" t="s">
        <v>7</v>
      </c>
      <c r="H1220" t="s">
        <v>224</v>
      </c>
      <c r="I1220">
        <v>1054</v>
      </c>
      <c r="J1220">
        <v>1390519457.2417901</v>
      </c>
    </row>
    <row r="1221" spans="1:10" x14ac:dyDescent="0.25">
      <c r="A1221">
        <v>2014</v>
      </c>
      <c r="B1221" t="s">
        <v>221</v>
      </c>
      <c r="C1221" t="s">
        <v>45</v>
      </c>
      <c r="D1221" t="s">
        <v>22</v>
      </c>
      <c r="E1221" t="s">
        <v>3</v>
      </c>
      <c r="F1221" t="s">
        <v>14</v>
      </c>
      <c r="G1221" t="s">
        <v>5</v>
      </c>
      <c r="H1221" t="s">
        <v>224</v>
      </c>
      <c r="I1221">
        <v>1</v>
      </c>
      <c r="J1221">
        <v>9510183</v>
      </c>
    </row>
    <row r="1222" spans="1:10" x14ac:dyDescent="0.25">
      <c r="A1222">
        <v>2014</v>
      </c>
      <c r="B1222" t="s">
        <v>221</v>
      </c>
      <c r="C1222" t="s">
        <v>45</v>
      </c>
      <c r="D1222" t="s">
        <v>22</v>
      </c>
      <c r="E1222" t="s">
        <v>3</v>
      </c>
      <c r="F1222" t="s">
        <v>14</v>
      </c>
      <c r="G1222" t="s">
        <v>9</v>
      </c>
      <c r="H1222" t="s">
        <v>223</v>
      </c>
      <c r="I1222">
        <v>8</v>
      </c>
      <c r="J1222">
        <v>61888281</v>
      </c>
    </row>
    <row r="1223" spans="1:10" x14ac:dyDescent="0.25">
      <c r="A1223">
        <v>2014</v>
      </c>
      <c r="B1223" t="s">
        <v>221</v>
      </c>
      <c r="C1223" t="s">
        <v>45</v>
      </c>
      <c r="D1223" t="s">
        <v>22</v>
      </c>
      <c r="E1223" t="s">
        <v>3</v>
      </c>
      <c r="F1223" t="s">
        <v>14</v>
      </c>
      <c r="G1223" t="s">
        <v>9</v>
      </c>
      <c r="H1223" t="s">
        <v>224</v>
      </c>
      <c r="I1223">
        <v>17</v>
      </c>
      <c r="J1223">
        <v>127749284.02500001</v>
      </c>
    </row>
    <row r="1224" spans="1:10" x14ac:dyDescent="0.25">
      <c r="A1224">
        <v>2014</v>
      </c>
      <c r="B1224" t="s">
        <v>221</v>
      </c>
      <c r="C1224" t="s">
        <v>45</v>
      </c>
      <c r="D1224" t="s">
        <v>22</v>
      </c>
      <c r="E1224" t="s">
        <v>3</v>
      </c>
      <c r="F1224" t="s">
        <v>14</v>
      </c>
      <c r="G1224" t="s">
        <v>6</v>
      </c>
      <c r="H1224" t="s">
        <v>224</v>
      </c>
      <c r="I1224">
        <v>4</v>
      </c>
      <c r="J1224">
        <v>8744162.0399999991</v>
      </c>
    </row>
    <row r="1225" spans="1:10" x14ac:dyDescent="0.25">
      <c r="A1225">
        <v>2014</v>
      </c>
      <c r="B1225" t="s">
        <v>221</v>
      </c>
      <c r="C1225" t="s">
        <v>45</v>
      </c>
      <c r="D1225" t="s">
        <v>22</v>
      </c>
      <c r="E1225" t="s">
        <v>3</v>
      </c>
      <c r="F1225" t="s">
        <v>14</v>
      </c>
      <c r="G1225" t="s">
        <v>7</v>
      </c>
      <c r="H1225" t="s">
        <v>223</v>
      </c>
      <c r="I1225">
        <v>3</v>
      </c>
      <c r="J1225">
        <v>5091139.709999999</v>
      </c>
    </row>
    <row r="1226" spans="1:10" x14ac:dyDescent="0.25">
      <c r="A1226">
        <v>2014</v>
      </c>
      <c r="B1226" t="s">
        <v>221</v>
      </c>
      <c r="C1226" t="s">
        <v>45</v>
      </c>
      <c r="D1226" t="s">
        <v>22</v>
      </c>
      <c r="E1226" t="s">
        <v>10</v>
      </c>
      <c r="F1226" t="s">
        <v>11</v>
      </c>
      <c r="G1226" t="s">
        <v>5</v>
      </c>
      <c r="H1226" t="s">
        <v>223</v>
      </c>
      <c r="I1226">
        <v>8</v>
      </c>
      <c r="J1226">
        <v>80744763</v>
      </c>
    </row>
    <row r="1227" spans="1:10" x14ac:dyDescent="0.25">
      <c r="A1227">
        <v>2014</v>
      </c>
      <c r="B1227" t="s">
        <v>221</v>
      </c>
      <c r="C1227" t="s">
        <v>45</v>
      </c>
      <c r="D1227" t="s">
        <v>22</v>
      </c>
      <c r="E1227" t="s">
        <v>10</v>
      </c>
      <c r="F1227" t="s">
        <v>11</v>
      </c>
      <c r="G1227" t="s">
        <v>5</v>
      </c>
      <c r="H1227" t="s">
        <v>224</v>
      </c>
      <c r="I1227">
        <v>8</v>
      </c>
      <c r="J1227">
        <v>58966614</v>
      </c>
    </row>
    <row r="1228" spans="1:10" x14ac:dyDescent="0.25">
      <c r="A1228">
        <v>2014</v>
      </c>
      <c r="B1228" t="s">
        <v>221</v>
      </c>
      <c r="C1228" t="s">
        <v>45</v>
      </c>
      <c r="D1228" t="s">
        <v>22</v>
      </c>
      <c r="E1228" t="s">
        <v>10</v>
      </c>
      <c r="F1228" t="s">
        <v>11</v>
      </c>
      <c r="G1228" t="s">
        <v>9</v>
      </c>
      <c r="H1228" t="s">
        <v>223</v>
      </c>
      <c r="I1228">
        <v>676</v>
      </c>
      <c r="J1228">
        <v>2646430096.2665997</v>
      </c>
    </row>
    <row r="1229" spans="1:10" x14ac:dyDescent="0.25">
      <c r="A1229">
        <v>2014</v>
      </c>
      <c r="B1229" t="s">
        <v>221</v>
      </c>
      <c r="C1229" t="s">
        <v>45</v>
      </c>
      <c r="D1229" t="s">
        <v>22</v>
      </c>
      <c r="E1229" t="s">
        <v>10</v>
      </c>
      <c r="F1229" t="s">
        <v>11</v>
      </c>
      <c r="G1229" t="s">
        <v>9</v>
      </c>
      <c r="H1229" t="s">
        <v>224</v>
      </c>
      <c r="I1229">
        <v>865</v>
      </c>
      <c r="J1229">
        <v>3072082917</v>
      </c>
    </row>
    <row r="1230" spans="1:10" x14ac:dyDescent="0.25">
      <c r="A1230">
        <v>2014</v>
      </c>
      <c r="B1230" t="s">
        <v>221</v>
      </c>
      <c r="C1230" t="s">
        <v>45</v>
      </c>
      <c r="D1230" t="s">
        <v>22</v>
      </c>
      <c r="E1230" t="s">
        <v>10</v>
      </c>
      <c r="F1230" t="s">
        <v>11</v>
      </c>
      <c r="G1230" t="s">
        <v>12</v>
      </c>
      <c r="H1230" t="s">
        <v>223</v>
      </c>
      <c r="I1230">
        <v>76</v>
      </c>
      <c r="J1230">
        <v>196941960</v>
      </c>
    </row>
    <row r="1231" spans="1:10" x14ac:dyDescent="0.25">
      <c r="A1231">
        <v>2014</v>
      </c>
      <c r="B1231" t="s">
        <v>221</v>
      </c>
      <c r="C1231" t="s">
        <v>45</v>
      </c>
      <c r="D1231" t="s">
        <v>22</v>
      </c>
      <c r="E1231" t="s">
        <v>10</v>
      </c>
      <c r="F1231" t="s">
        <v>11</v>
      </c>
      <c r="G1231" t="s">
        <v>12</v>
      </c>
      <c r="H1231" t="s">
        <v>224</v>
      </c>
      <c r="I1231">
        <v>258</v>
      </c>
      <c r="J1231">
        <v>338755563</v>
      </c>
    </row>
    <row r="1232" spans="1:10" x14ac:dyDescent="0.25">
      <c r="A1232">
        <v>2014</v>
      </c>
      <c r="B1232" t="s">
        <v>221</v>
      </c>
      <c r="C1232" t="s">
        <v>45</v>
      </c>
      <c r="D1232" t="s">
        <v>22</v>
      </c>
      <c r="E1232" t="s">
        <v>10</v>
      </c>
      <c r="F1232" t="s">
        <v>11</v>
      </c>
      <c r="G1232" t="s">
        <v>6</v>
      </c>
      <c r="H1232" t="s">
        <v>223</v>
      </c>
      <c r="I1232">
        <v>104</v>
      </c>
      <c r="J1232">
        <v>153649476</v>
      </c>
    </row>
    <row r="1233" spans="1:10" x14ac:dyDescent="0.25">
      <c r="A1233">
        <v>2014</v>
      </c>
      <c r="B1233" t="s">
        <v>221</v>
      </c>
      <c r="C1233" t="s">
        <v>45</v>
      </c>
      <c r="D1233" t="s">
        <v>22</v>
      </c>
      <c r="E1233" t="s">
        <v>10</v>
      </c>
      <c r="F1233" t="s">
        <v>11</v>
      </c>
      <c r="G1233" t="s">
        <v>6</v>
      </c>
      <c r="H1233" t="s">
        <v>224</v>
      </c>
      <c r="I1233">
        <v>238</v>
      </c>
      <c r="J1233">
        <v>274068972</v>
      </c>
    </row>
    <row r="1234" spans="1:10" x14ac:dyDescent="0.25">
      <c r="A1234">
        <v>2014</v>
      </c>
      <c r="B1234" t="s">
        <v>221</v>
      </c>
      <c r="C1234" t="s">
        <v>45</v>
      </c>
      <c r="D1234" t="s">
        <v>22</v>
      </c>
      <c r="E1234" t="s">
        <v>10</v>
      </c>
      <c r="F1234" t="s">
        <v>11</v>
      </c>
      <c r="G1234" t="s">
        <v>7</v>
      </c>
      <c r="H1234" t="s">
        <v>223</v>
      </c>
      <c r="I1234">
        <v>16</v>
      </c>
      <c r="J1234">
        <v>18560664</v>
      </c>
    </row>
    <row r="1235" spans="1:10" x14ac:dyDescent="0.25">
      <c r="A1235">
        <v>2014</v>
      </c>
      <c r="B1235" t="s">
        <v>221</v>
      </c>
      <c r="C1235" t="s">
        <v>45</v>
      </c>
      <c r="D1235" t="s">
        <v>22</v>
      </c>
      <c r="E1235" t="s">
        <v>10</v>
      </c>
      <c r="F1235" t="s">
        <v>11</v>
      </c>
      <c r="G1235" t="s">
        <v>7</v>
      </c>
      <c r="H1235" t="s">
        <v>224</v>
      </c>
      <c r="I1235">
        <v>625</v>
      </c>
      <c r="J1235">
        <v>274728960</v>
      </c>
    </row>
    <row r="1236" spans="1:10" x14ac:dyDescent="0.25">
      <c r="A1236">
        <v>2014</v>
      </c>
      <c r="B1236" t="s">
        <v>221</v>
      </c>
      <c r="C1236" t="s">
        <v>45</v>
      </c>
      <c r="D1236" t="s">
        <v>22</v>
      </c>
      <c r="E1236" t="s">
        <v>10</v>
      </c>
      <c r="F1236" t="s">
        <v>220</v>
      </c>
      <c r="G1236" t="s">
        <v>5</v>
      </c>
      <c r="H1236" t="s">
        <v>223</v>
      </c>
      <c r="I1236">
        <v>1</v>
      </c>
      <c r="J1236">
        <v>7831405.8583229994</v>
      </c>
    </row>
    <row r="1237" spans="1:10" x14ac:dyDescent="0.25">
      <c r="A1237">
        <v>2014</v>
      </c>
      <c r="B1237" t="s">
        <v>221</v>
      </c>
      <c r="C1237" t="s">
        <v>45</v>
      </c>
      <c r="D1237" t="s">
        <v>22</v>
      </c>
      <c r="E1237" t="s">
        <v>10</v>
      </c>
      <c r="F1237" t="s">
        <v>220</v>
      </c>
      <c r="G1237" t="s">
        <v>5</v>
      </c>
      <c r="H1237" t="s">
        <v>224</v>
      </c>
      <c r="I1237">
        <v>1</v>
      </c>
      <c r="J1237">
        <v>6167354.5502562486</v>
      </c>
    </row>
    <row r="1238" spans="1:10" x14ac:dyDescent="0.25">
      <c r="A1238">
        <v>2014</v>
      </c>
      <c r="B1238" t="s">
        <v>221</v>
      </c>
      <c r="C1238" t="s">
        <v>45</v>
      </c>
      <c r="D1238" t="s">
        <v>22</v>
      </c>
      <c r="E1238" t="s">
        <v>10</v>
      </c>
      <c r="F1238" t="s">
        <v>220</v>
      </c>
      <c r="G1238" t="s">
        <v>9</v>
      </c>
      <c r="H1238" t="s">
        <v>223</v>
      </c>
      <c r="I1238">
        <v>28</v>
      </c>
      <c r="J1238">
        <v>145681031.42396334</v>
      </c>
    </row>
    <row r="1239" spans="1:10" x14ac:dyDescent="0.25">
      <c r="A1239">
        <v>2014</v>
      </c>
      <c r="B1239" t="s">
        <v>221</v>
      </c>
      <c r="C1239" t="s">
        <v>45</v>
      </c>
      <c r="D1239" t="s">
        <v>22</v>
      </c>
      <c r="E1239" t="s">
        <v>10</v>
      </c>
      <c r="F1239" t="s">
        <v>220</v>
      </c>
      <c r="G1239" t="s">
        <v>9</v>
      </c>
      <c r="H1239" t="s">
        <v>224</v>
      </c>
      <c r="I1239">
        <v>295</v>
      </c>
      <c r="J1239">
        <v>1041636738.2747722</v>
      </c>
    </row>
    <row r="1240" spans="1:10" x14ac:dyDescent="0.25">
      <c r="A1240">
        <v>2014</v>
      </c>
      <c r="B1240" t="s">
        <v>221</v>
      </c>
      <c r="C1240" t="s">
        <v>45</v>
      </c>
      <c r="D1240" t="s">
        <v>22</v>
      </c>
      <c r="E1240" t="s">
        <v>10</v>
      </c>
      <c r="F1240" t="s">
        <v>220</v>
      </c>
      <c r="G1240" t="s">
        <v>12</v>
      </c>
      <c r="H1240" t="s">
        <v>223</v>
      </c>
      <c r="I1240">
        <v>3</v>
      </c>
      <c r="J1240">
        <v>8117283.8599442299</v>
      </c>
    </row>
    <row r="1241" spans="1:10" x14ac:dyDescent="0.25">
      <c r="A1241">
        <v>2014</v>
      </c>
      <c r="B1241" t="s">
        <v>221</v>
      </c>
      <c r="C1241" t="s">
        <v>45</v>
      </c>
      <c r="D1241" t="s">
        <v>22</v>
      </c>
      <c r="E1241" t="s">
        <v>10</v>
      </c>
      <c r="F1241" t="s">
        <v>220</v>
      </c>
      <c r="G1241" t="s">
        <v>12</v>
      </c>
      <c r="H1241" t="s">
        <v>224</v>
      </c>
      <c r="I1241">
        <v>420</v>
      </c>
      <c r="J1241">
        <v>611735089.69353819</v>
      </c>
    </row>
    <row r="1242" spans="1:10" x14ac:dyDescent="0.25">
      <c r="A1242">
        <v>2014</v>
      </c>
      <c r="B1242" t="s">
        <v>221</v>
      </c>
      <c r="C1242" t="s">
        <v>45</v>
      </c>
      <c r="D1242" t="s">
        <v>22</v>
      </c>
      <c r="E1242" t="s">
        <v>10</v>
      </c>
      <c r="F1242" t="s">
        <v>220</v>
      </c>
      <c r="G1242" t="s">
        <v>6</v>
      </c>
      <c r="H1242" t="s">
        <v>223</v>
      </c>
      <c r="I1242">
        <v>15</v>
      </c>
      <c r="J1242">
        <v>29384166.295528665</v>
      </c>
    </row>
    <row r="1243" spans="1:10" x14ac:dyDescent="0.25">
      <c r="A1243">
        <v>2014</v>
      </c>
      <c r="B1243" t="s">
        <v>221</v>
      </c>
      <c r="C1243" t="s">
        <v>45</v>
      </c>
      <c r="D1243" t="s">
        <v>22</v>
      </c>
      <c r="E1243" t="s">
        <v>10</v>
      </c>
      <c r="F1243" t="s">
        <v>220</v>
      </c>
      <c r="G1243" t="s">
        <v>6</v>
      </c>
      <c r="H1243" t="s">
        <v>224</v>
      </c>
      <c r="I1243">
        <v>46</v>
      </c>
      <c r="J1243">
        <v>87596436.692251921</v>
      </c>
    </row>
    <row r="1244" spans="1:10" x14ac:dyDescent="0.25">
      <c r="A1244">
        <v>2014</v>
      </c>
      <c r="B1244" t="s">
        <v>221</v>
      </c>
      <c r="C1244" t="s">
        <v>45</v>
      </c>
      <c r="D1244" t="s">
        <v>22</v>
      </c>
      <c r="E1244" t="s">
        <v>10</v>
      </c>
      <c r="F1244" t="s">
        <v>220</v>
      </c>
      <c r="G1244" t="s">
        <v>7</v>
      </c>
      <c r="H1244" t="s">
        <v>223</v>
      </c>
      <c r="I1244">
        <v>12</v>
      </c>
      <c r="J1244">
        <v>17753918.055927135</v>
      </c>
    </row>
    <row r="1245" spans="1:10" x14ac:dyDescent="0.25">
      <c r="A1245">
        <v>2014</v>
      </c>
      <c r="B1245" t="s">
        <v>221</v>
      </c>
      <c r="C1245" t="s">
        <v>45</v>
      </c>
      <c r="D1245" t="s">
        <v>22</v>
      </c>
      <c r="E1245" t="s">
        <v>10</v>
      </c>
      <c r="F1245" t="s">
        <v>220</v>
      </c>
      <c r="G1245" t="s">
        <v>7</v>
      </c>
      <c r="H1245" t="s">
        <v>224</v>
      </c>
      <c r="I1245">
        <v>117</v>
      </c>
      <c r="J1245">
        <v>152155458.7708981</v>
      </c>
    </row>
    <row r="1246" spans="1:10" x14ac:dyDescent="0.25">
      <c r="A1246">
        <v>2014</v>
      </c>
      <c r="B1246" t="s">
        <v>221</v>
      </c>
      <c r="C1246" t="s">
        <v>45</v>
      </c>
      <c r="D1246" t="s">
        <v>22</v>
      </c>
      <c r="E1246" t="s">
        <v>10</v>
      </c>
      <c r="F1246" t="s">
        <v>14</v>
      </c>
      <c r="G1246" t="s">
        <v>9</v>
      </c>
      <c r="H1246" t="s">
        <v>223</v>
      </c>
      <c r="I1246">
        <v>105</v>
      </c>
      <c r="J1246">
        <v>548109768</v>
      </c>
    </row>
    <row r="1247" spans="1:10" x14ac:dyDescent="0.25">
      <c r="A1247">
        <v>2014</v>
      </c>
      <c r="B1247" t="s">
        <v>221</v>
      </c>
      <c r="C1247" t="s">
        <v>45</v>
      </c>
      <c r="D1247" t="s">
        <v>22</v>
      </c>
      <c r="E1247" t="s">
        <v>10</v>
      </c>
      <c r="F1247" t="s">
        <v>14</v>
      </c>
      <c r="G1247" t="s">
        <v>9</v>
      </c>
      <c r="H1247" t="s">
        <v>224</v>
      </c>
      <c r="I1247">
        <v>49</v>
      </c>
      <c r="J1247">
        <v>241460805</v>
      </c>
    </row>
    <row r="1248" spans="1:10" x14ac:dyDescent="0.25">
      <c r="A1248">
        <v>2014</v>
      </c>
      <c r="B1248" t="s">
        <v>221</v>
      </c>
      <c r="C1248" t="s">
        <v>45</v>
      </c>
      <c r="D1248" t="s">
        <v>22</v>
      </c>
      <c r="E1248" t="s">
        <v>10</v>
      </c>
      <c r="F1248" t="s">
        <v>14</v>
      </c>
      <c r="G1248" t="s">
        <v>12</v>
      </c>
      <c r="H1248" t="s">
        <v>224</v>
      </c>
      <c r="I1248">
        <v>104</v>
      </c>
      <c r="J1248">
        <v>85699896</v>
      </c>
    </row>
    <row r="1249" spans="1:10" x14ac:dyDescent="0.25">
      <c r="A1249">
        <v>2014</v>
      </c>
      <c r="B1249" t="s">
        <v>221</v>
      </c>
      <c r="C1249" t="s">
        <v>45</v>
      </c>
      <c r="D1249" t="s">
        <v>22</v>
      </c>
      <c r="E1249" t="s">
        <v>10</v>
      </c>
      <c r="F1249" t="s">
        <v>14</v>
      </c>
      <c r="G1249" t="s">
        <v>7</v>
      </c>
      <c r="H1249" t="s">
        <v>223</v>
      </c>
      <c r="I1249">
        <v>122</v>
      </c>
      <c r="J1249">
        <v>230563811</v>
      </c>
    </row>
    <row r="1250" spans="1:10" x14ac:dyDescent="0.25">
      <c r="A1250">
        <v>2014</v>
      </c>
      <c r="B1250" t="s">
        <v>221</v>
      </c>
      <c r="C1250" t="s">
        <v>45</v>
      </c>
      <c r="D1250" t="s">
        <v>22</v>
      </c>
      <c r="E1250" t="s">
        <v>10</v>
      </c>
      <c r="F1250" t="s">
        <v>14</v>
      </c>
      <c r="G1250" t="s">
        <v>7</v>
      </c>
      <c r="H1250" t="s">
        <v>224</v>
      </c>
      <c r="I1250">
        <v>59</v>
      </c>
      <c r="J1250">
        <v>42425049.000000007</v>
      </c>
    </row>
    <row r="1251" spans="1:10" x14ac:dyDescent="0.25">
      <c r="A1251">
        <v>2014</v>
      </c>
      <c r="B1251" t="s">
        <v>221</v>
      </c>
      <c r="C1251" t="s">
        <v>45</v>
      </c>
      <c r="D1251" t="s">
        <v>23</v>
      </c>
      <c r="E1251" t="s">
        <v>3</v>
      </c>
      <c r="F1251" t="s">
        <v>4</v>
      </c>
      <c r="G1251" t="s">
        <v>5</v>
      </c>
      <c r="H1251" t="s">
        <v>223</v>
      </c>
      <c r="I1251">
        <v>853</v>
      </c>
      <c r="J1251">
        <v>4812440407.9667015</v>
      </c>
    </row>
    <row r="1252" spans="1:10" x14ac:dyDescent="0.25">
      <c r="A1252">
        <v>2014</v>
      </c>
      <c r="B1252" t="s">
        <v>221</v>
      </c>
      <c r="C1252" t="s">
        <v>45</v>
      </c>
      <c r="D1252" t="s">
        <v>23</v>
      </c>
      <c r="E1252" t="s">
        <v>3</v>
      </c>
      <c r="F1252" t="s">
        <v>4</v>
      </c>
      <c r="G1252" t="s">
        <v>5</v>
      </c>
      <c r="H1252" t="s">
        <v>224</v>
      </c>
      <c r="I1252">
        <v>263</v>
      </c>
      <c r="J1252">
        <v>1653854328.9258633</v>
      </c>
    </row>
    <row r="1253" spans="1:10" x14ac:dyDescent="0.25">
      <c r="A1253">
        <v>2014</v>
      </c>
      <c r="B1253" t="s">
        <v>221</v>
      </c>
      <c r="C1253" t="s">
        <v>45</v>
      </c>
      <c r="D1253" t="s">
        <v>23</v>
      </c>
      <c r="E1253" t="s">
        <v>3</v>
      </c>
      <c r="F1253" t="s">
        <v>4</v>
      </c>
      <c r="G1253" t="s">
        <v>9</v>
      </c>
      <c r="H1253" t="s">
        <v>223</v>
      </c>
      <c r="I1253">
        <v>216</v>
      </c>
      <c r="J1253">
        <v>1266132034.5970378</v>
      </c>
    </row>
    <row r="1254" spans="1:10" x14ac:dyDescent="0.25">
      <c r="A1254">
        <v>2014</v>
      </c>
      <c r="B1254" t="s">
        <v>221</v>
      </c>
      <c r="C1254" t="s">
        <v>45</v>
      </c>
      <c r="D1254" t="s">
        <v>23</v>
      </c>
      <c r="E1254" t="s">
        <v>3</v>
      </c>
      <c r="F1254" t="s">
        <v>4</v>
      </c>
      <c r="G1254" t="s">
        <v>9</v>
      </c>
      <c r="H1254" t="s">
        <v>224</v>
      </c>
      <c r="I1254">
        <v>258</v>
      </c>
      <c r="J1254">
        <v>1300378758.7281816</v>
      </c>
    </row>
    <row r="1255" spans="1:10" x14ac:dyDescent="0.25">
      <c r="A1255">
        <v>2014</v>
      </c>
      <c r="B1255" t="s">
        <v>221</v>
      </c>
      <c r="C1255" t="s">
        <v>45</v>
      </c>
      <c r="D1255" t="s">
        <v>23</v>
      </c>
      <c r="E1255" t="s">
        <v>3</v>
      </c>
      <c r="F1255" t="s">
        <v>4</v>
      </c>
      <c r="G1255" t="s">
        <v>12</v>
      </c>
      <c r="H1255" t="s">
        <v>223</v>
      </c>
      <c r="I1255">
        <v>11120</v>
      </c>
      <c r="J1255">
        <v>31853477432.314964</v>
      </c>
    </row>
    <row r="1256" spans="1:10" x14ac:dyDescent="0.25">
      <c r="A1256">
        <v>2014</v>
      </c>
      <c r="B1256" t="s">
        <v>221</v>
      </c>
      <c r="C1256" t="s">
        <v>45</v>
      </c>
      <c r="D1256" t="s">
        <v>23</v>
      </c>
      <c r="E1256" t="s">
        <v>3</v>
      </c>
      <c r="F1256" t="s">
        <v>4</v>
      </c>
      <c r="G1256" t="s">
        <v>12</v>
      </c>
      <c r="H1256" t="s">
        <v>224</v>
      </c>
      <c r="I1256">
        <v>2222</v>
      </c>
      <c r="J1256">
        <v>6155816138.8995895</v>
      </c>
    </row>
    <row r="1257" spans="1:10" x14ac:dyDescent="0.25">
      <c r="A1257">
        <v>2014</v>
      </c>
      <c r="B1257" t="s">
        <v>221</v>
      </c>
      <c r="C1257" t="s">
        <v>45</v>
      </c>
      <c r="D1257" t="s">
        <v>23</v>
      </c>
      <c r="E1257" t="s">
        <v>3</v>
      </c>
      <c r="F1257" t="s">
        <v>4</v>
      </c>
      <c r="G1257" t="s">
        <v>6</v>
      </c>
      <c r="H1257" t="s">
        <v>223</v>
      </c>
      <c r="I1257">
        <v>139</v>
      </c>
      <c r="J1257">
        <v>302481468.68714404</v>
      </c>
    </row>
    <row r="1258" spans="1:10" x14ac:dyDescent="0.25">
      <c r="A1258">
        <v>2014</v>
      </c>
      <c r="B1258" t="s">
        <v>221</v>
      </c>
      <c r="C1258" t="s">
        <v>45</v>
      </c>
      <c r="D1258" t="s">
        <v>23</v>
      </c>
      <c r="E1258" t="s">
        <v>3</v>
      </c>
      <c r="F1258" t="s">
        <v>4</v>
      </c>
      <c r="G1258" t="s">
        <v>6</v>
      </c>
      <c r="H1258" t="s">
        <v>224</v>
      </c>
      <c r="I1258">
        <v>300</v>
      </c>
      <c r="J1258">
        <v>675421986.30284798</v>
      </c>
    </row>
    <row r="1259" spans="1:10" x14ac:dyDescent="0.25">
      <c r="A1259">
        <v>2014</v>
      </c>
      <c r="B1259" t="s">
        <v>221</v>
      </c>
      <c r="C1259" t="s">
        <v>45</v>
      </c>
      <c r="D1259" t="s">
        <v>23</v>
      </c>
      <c r="E1259" t="s">
        <v>3</v>
      </c>
      <c r="F1259" t="s">
        <v>4</v>
      </c>
      <c r="G1259" t="s">
        <v>7</v>
      </c>
      <c r="H1259" t="s">
        <v>223</v>
      </c>
      <c r="I1259">
        <v>63</v>
      </c>
      <c r="J1259">
        <v>108605288.81987593</v>
      </c>
    </row>
    <row r="1260" spans="1:10" x14ac:dyDescent="0.25">
      <c r="A1260">
        <v>2014</v>
      </c>
      <c r="B1260" t="s">
        <v>221</v>
      </c>
      <c r="C1260" t="s">
        <v>45</v>
      </c>
      <c r="D1260" t="s">
        <v>23</v>
      </c>
      <c r="E1260" t="s">
        <v>3</v>
      </c>
      <c r="F1260" t="s">
        <v>4</v>
      </c>
      <c r="G1260" t="s">
        <v>7</v>
      </c>
      <c r="H1260" t="s">
        <v>224</v>
      </c>
      <c r="I1260">
        <v>61</v>
      </c>
      <c r="J1260">
        <v>102836649.0975143</v>
      </c>
    </row>
    <row r="1261" spans="1:10" x14ac:dyDescent="0.25">
      <c r="A1261">
        <v>2014</v>
      </c>
      <c r="B1261" t="s">
        <v>221</v>
      </c>
      <c r="C1261" t="s">
        <v>45</v>
      </c>
      <c r="D1261" t="s">
        <v>23</v>
      </c>
      <c r="E1261" t="s">
        <v>3</v>
      </c>
      <c r="F1261" t="s">
        <v>8</v>
      </c>
      <c r="G1261" t="s">
        <v>9</v>
      </c>
      <c r="H1261" t="s">
        <v>223</v>
      </c>
      <c r="I1261">
        <v>1962</v>
      </c>
      <c r="J1261">
        <v>10685779878.400158</v>
      </c>
    </row>
    <row r="1262" spans="1:10" x14ac:dyDescent="0.25">
      <c r="A1262">
        <v>2014</v>
      </c>
      <c r="B1262" t="s">
        <v>221</v>
      </c>
      <c r="C1262" t="s">
        <v>45</v>
      </c>
      <c r="D1262" t="s">
        <v>23</v>
      </c>
      <c r="E1262" t="s">
        <v>3</v>
      </c>
      <c r="F1262" t="s">
        <v>8</v>
      </c>
      <c r="G1262" t="s">
        <v>9</v>
      </c>
      <c r="H1262" t="s">
        <v>224</v>
      </c>
      <c r="I1262">
        <v>2765</v>
      </c>
      <c r="J1262">
        <v>13394548287.679213</v>
      </c>
    </row>
    <row r="1263" spans="1:10" x14ac:dyDescent="0.25">
      <c r="A1263">
        <v>2014</v>
      </c>
      <c r="B1263" t="s">
        <v>221</v>
      </c>
      <c r="C1263" t="s">
        <v>45</v>
      </c>
      <c r="D1263" t="s">
        <v>23</v>
      </c>
      <c r="E1263" t="s">
        <v>3</v>
      </c>
      <c r="F1263" t="s">
        <v>8</v>
      </c>
      <c r="G1263" t="s">
        <v>12</v>
      </c>
      <c r="H1263" t="s">
        <v>223</v>
      </c>
      <c r="I1263">
        <v>653</v>
      </c>
      <c r="J1263">
        <v>1838851006.1179297</v>
      </c>
    </row>
    <row r="1264" spans="1:10" x14ac:dyDescent="0.25">
      <c r="A1264">
        <v>2014</v>
      </c>
      <c r="B1264" t="s">
        <v>221</v>
      </c>
      <c r="C1264" t="s">
        <v>45</v>
      </c>
      <c r="D1264" t="s">
        <v>23</v>
      </c>
      <c r="E1264" t="s">
        <v>3</v>
      </c>
      <c r="F1264" t="s">
        <v>8</v>
      </c>
      <c r="G1264" t="s">
        <v>12</v>
      </c>
      <c r="H1264" t="s">
        <v>224</v>
      </c>
      <c r="I1264">
        <v>964</v>
      </c>
      <c r="J1264">
        <v>2734642062.6118164</v>
      </c>
    </row>
    <row r="1265" spans="1:10" x14ac:dyDescent="0.25">
      <c r="A1265">
        <v>2014</v>
      </c>
      <c r="B1265" t="s">
        <v>221</v>
      </c>
      <c r="C1265" t="s">
        <v>45</v>
      </c>
      <c r="D1265" t="s">
        <v>23</v>
      </c>
      <c r="E1265" t="s">
        <v>3</v>
      </c>
      <c r="F1265" t="s">
        <v>8</v>
      </c>
      <c r="G1265" t="s">
        <v>6</v>
      </c>
      <c r="H1265" t="s">
        <v>223</v>
      </c>
      <c r="I1265">
        <v>1695</v>
      </c>
      <c r="J1265">
        <v>3494011088.0379701</v>
      </c>
    </row>
    <row r="1266" spans="1:10" x14ac:dyDescent="0.25">
      <c r="A1266">
        <v>2014</v>
      </c>
      <c r="B1266" t="s">
        <v>221</v>
      </c>
      <c r="C1266" t="s">
        <v>45</v>
      </c>
      <c r="D1266" t="s">
        <v>23</v>
      </c>
      <c r="E1266" t="s">
        <v>3</v>
      </c>
      <c r="F1266" t="s">
        <v>8</v>
      </c>
      <c r="G1266" t="s">
        <v>6</v>
      </c>
      <c r="H1266" t="s">
        <v>224</v>
      </c>
      <c r="I1266">
        <v>2764</v>
      </c>
      <c r="J1266">
        <v>5935468175.4548836</v>
      </c>
    </row>
    <row r="1267" spans="1:10" x14ac:dyDescent="0.25">
      <c r="A1267">
        <v>2014</v>
      </c>
      <c r="B1267" t="s">
        <v>221</v>
      </c>
      <c r="C1267" t="s">
        <v>45</v>
      </c>
      <c r="D1267" t="s">
        <v>23</v>
      </c>
      <c r="E1267" t="s">
        <v>3</v>
      </c>
      <c r="F1267" t="s">
        <v>8</v>
      </c>
      <c r="G1267" t="s">
        <v>7</v>
      </c>
      <c r="H1267" t="s">
        <v>223</v>
      </c>
      <c r="I1267">
        <v>332</v>
      </c>
      <c r="J1267">
        <v>553404467.44244564</v>
      </c>
    </row>
    <row r="1268" spans="1:10" x14ac:dyDescent="0.25">
      <c r="A1268">
        <v>2014</v>
      </c>
      <c r="B1268" t="s">
        <v>221</v>
      </c>
      <c r="C1268" t="s">
        <v>45</v>
      </c>
      <c r="D1268" t="s">
        <v>23</v>
      </c>
      <c r="E1268" t="s">
        <v>3</v>
      </c>
      <c r="F1268" t="s">
        <v>8</v>
      </c>
      <c r="G1268" t="s">
        <v>7</v>
      </c>
      <c r="H1268" t="s">
        <v>224</v>
      </c>
      <c r="I1268">
        <v>367</v>
      </c>
      <c r="J1268">
        <v>611171532.43544769</v>
      </c>
    </row>
    <row r="1269" spans="1:10" x14ac:dyDescent="0.25">
      <c r="A1269">
        <v>2014</v>
      </c>
      <c r="B1269" t="s">
        <v>221</v>
      </c>
      <c r="C1269" t="s">
        <v>45</v>
      </c>
      <c r="D1269" t="s">
        <v>23</v>
      </c>
      <c r="E1269" t="s">
        <v>10</v>
      </c>
      <c r="F1269" t="s">
        <v>11</v>
      </c>
      <c r="G1269" t="s">
        <v>9</v>
      </c>
      <c r="H1269" t="s">
        <v>223</v>
      </c>
      <c r="I1269">
        <v>311</v>
      </c>
      <c r="J1269">
        <v>1017115698</v>
      </c>
    </row>
    <row r="1270" spans="1:10" x14ac:dyDescent="0.25">
      <c r="A1270">
        <v>2014</v>
      </c>
      <c r="B1270" t="s">
        <v>221</v>
      </c>
      <c r="C1270" t="s">
        <v>45</v>
      </c>
      <c r="D1270" t="s">
        <v>23</v>
      </c>
      <c r="E1270" t="s">
        <v>10</v>
      </c>
      <c r="F1270" t="s">
        <v>11</v>
      </c>
      <c r="G1270" t="s">
        <v>9</v>
      </c>
      <c r="H1270" t="s">
        <v>224</v>
      </c>
      <c r="I1270">
        <v>441</v>
      </c>
      <c r="J1270">
        <v>1462205235</v>
      </c>
    </row>
    <row r="1271" spans="1:10" x14ac:dyDescent="0.25">
      <c r="A1271">
        <v>2014</v>
      </c>
      <c r="B1271" t="s">
        <v>221</v>
      </c>
      <c r="C1271" t="s">
        <v>45</v>
      </c>
      <c r="D1271" t="s">
        <v>23</v>
      </c>
      <c r="E1271" t="s">
        <v>10</v>
      </c>
      <c r="F1271" t="s">
        <v>11</v>
      </c>
      <c r="G1271" t="s">
        <v>12</v>
      </c>
      <c r="H1271" t="s">
        <v>223</v>
      </c>
      <c r="I1271">
        <v>114</v>
      </c>
      <c r="J1271">
        <v>241986186</v>
      </c>
    </row>
    <row r="1272" spans="1:10" x14ac:dyDescent="0.25">
      <c r="A1272">
        <v>2014</v>
      </c>
      <c r="B1272" t="s">
        <v>221</v>
      </c>
      <c r="C1272" t="s">
        <v>45</v>
      </c>
      <c r="D1272" t="s">
        <v>23</v>
      </c>
      <c r="E1272" t="s">
        <v>10</v>
      </c>
      <c r="F1272" t="s">
        <v>11</v>
      </c>
      <c r="G1272" t="s">
        <v>12</v>
      </c>
      <c r="H1272" t="s">
        <v>224</v>
      </c>
      <c r="I1272">
        <v>115</v>
      </c>
      <c r="J1272">
        <v>192865986</v>
      </c>
    </row>
    <row r="1273" spans="1:10" x14ac:dyDescent="0.25">
      <c r="A1273">
        <v>2014</v>
      </c>
      <c r="B1273" t="s">
        <v>221</v>
      </c>
      <c r="C1273" t="s">
        <v>45</v>
      </c>
      <c r="D1273" t="s">
        <v>23</v>
      </c>
      <c r="E1273" t="s">
        <v>10</v>
      </c>
      <c r="F1273" t="s">
        <v>11</v>
      </c>
      <c r="G1273" t="s">
        <v>6</v>
      </c>
      <c r="H1273" t="s">
        <v>223</v>
      </c>
      <c r="I1273">
        <v>38</v>
      </c>
      <c r="J1273">
        <v>55178763</v>
      </c>
    </row>
    <row r="1274" spans="1:10" x14ac:dyDescent="0.25">
      <c r="A1274">
        <v>2014</v>
      </c>
      <c r="B1274" t="s">
        <v>221</v>
      </c>
      <c r="C1274" t="s">
        <v>45</v>
      </c>
      <c r="D1274" t="s">
        <v>23</v>
      </c>
      <c r="E1274" t="s">
        <v>10</v>
      </c>
      <c r="F1274" t="s">
        <v>11</v>
      </c>
      <c r="G1274" t="s">
        <v>6</v>
      </c>
      <c r="H1274" t="s">
        <v>224</v>
      </c>
      <c r="I1274">
        <v>65</v>
      </c>
      <c r="J1274">
        <v>90461364</v>
      </c>
    </row>
    <row r="1275" spans="1:10" x14ac:dyDescent="0.25">
      <c r="A1275">
        <v>2014</v>
      </c>
      <c r="B1275" t="s">
        <v>221</v>
      </c>
      <c r="C1275" t="s">
        <v>45</v>
      </c>
      <c r="D1275" t="s">
        <v>23</v>
      </c>
      <c r="E1275" t="s">
        <v>10</v>
      </c>
      <c r="F1275" t="s">
        <v>11</v>
      </c>
      <c r="G1275" t="s">
        <v>7</v>
      </c>
      <c r="H1275" t="s">
        <v>223</v>
      </c>
      <c r="I1275">
        <v>5</v>
      </c>
      <c r="J1275">
        <v>5865783</v>
      </c>
    </row>
    <row r="1276" spans="1:10" x14ac:dyDescent="0.25">
      <c r="A1276">
        <v>2014</v>
      </c>
      <c r="B1276" t="s">
        <v>221</v>
      </c>
      <c r="C1276" t="s">
        <v>45</v>
      </c>
      <c r="D1276" t="s">
        <v>23</v>
      </c>
      <c r="E1276" t="s">
        <v>10</v>
      </c>
      <c r="F1276" t="s">
        <v>11</v>
      </c>
      <c r="G1276" t="s">
        <v>7</v>
      </c>
      <c r="H1276" t="s">
        <v>224</v>
      </c>
      <c r="I1276">
        <v>2</v>
      </c>
      <c r="J1276">
        <v>1300290</v>
      </c>
    </row>
    <row r="1277" spans="1:10" x14ac:dyDescent="0.25">
      <c r="A1277">
        <v>2014</v>
      </c>
      <c r="B1277" t="s">
        <v>221</v>
      </c>
      <c r="C1277" t="s">
        <v>45</v>
      </c>
      <c r="D1277" t="s">
        <v>23</v>
      </c>
      <c r="E1277" t="s">
        <v>10</v>
      </c>
      <c r="F1277" t="s">
        <v>220</v>
      </c>
      <c r="G1277" t="s">
        <v>5</v>
      </c>
      <c r="H1277" t="s">
        <v>223</v>
      </c>
      <c r="I1277">
        <v>1</v>
      </c>
      <c r="J1277">
        <v>8218918.7191552408</v>
      </c>
    </row>
    <row r="1278" spans="1:10" x14ac:dyDescent="0.25">
      <c r="A1278">
        <v>2014</v>
      </c>
      <c r="B1278" t="s">
        <v>221</v>
      </c>
      <c r="C1278" t="s">
        <v>45</v>
      </c>
      <c r="D1278" t="s">
        <v>23</v>
      </c>
      <c r="E1278" t="s">
        <v>10</v>
      </c>
      <c r="F1278" t="s">
        <v>220</v>
      </c>
      <c r="G1278" t="s">
        <v>5</v>
      </c>
      <c r="H1278" t="s">
        <v>224</v>
      </c>
      <c r="I1278">
        <v>2</v>
      </c>
      <c r="J1278">
        <v>15210086.350938741</v>
      </c>
    </row>
    <row r="1279" spans="1:10" x14ac:dyDescent="0.25">
      <c r="A1279">
        <v>2014</v>
      </c>
      <c r="B1279" t="s">
        <v>221</v>
      </c>
      <c r="C1279" t="s">
        <v>45</v>
      </c>
      <c r="D1279" t="s">
        <v>23</v>
      </c>
      <c r="E1279" t="s">
        <v>10</v>
      </c>
      <c r="F1279" t="s">
        <v>220</v>
      </c>
      <c r="G1279" t="s">
        <v>9</v>
      </c>
      <c r="H1279" t="s">
        <v>223</v>
      </c>
      <c r="I1279">
        <v>31</v>
      </c>
      <c r="J1279">
        <v>220937774.42193827</v>
      </c>
    </row>
    <row r="1280" spans="1:10" x14ac:dyDescent="0.25">
      <c r="A1280">
        <v>2014</v>
      </c>
      <c r="B1280" t="s">
        <v>221</v>
      </c>
      <c r="C1280" t="s">
        <v>45</v>
      </c>
      <c r="D1280" t="s">
        <v>23</v>
      </c>
      <c r="E1280" t="s">
        <v>10</v>
      </c>
      <c r="F1280" t="s">
        <v>220</v>
      </c>
      <c r="G1280" t="s">
        <v>9</v>
      </c>
      <c r="H1280" t="s">
        <v>224</v>
      </c>
      <c r="I1280">
        <v>71</v>
      </c>
      <c r="J1280">
        <v>369708193.15799576</v>
      </c>
    </row>
    <row r="1281" spans="1:10" x14ac:dyDescent="0.25">
      <c r="A1281">
        <v>2014</v>
      </c>
      <c r="B1281" t="s">
        <v>221</v>
      </c>
      <c r="C1281" t="s">
        <v>45</v>
      </c>
      <c r="D1281" t="s">
        <v>23</v>
      </c>
      <c r="E1281" t="s">
        <v>10</v>
      </c>
      <c r="F1281" t="s">
        <v>220</v>
      </c>
      <c r="G1281" t="s">
        <v>12</v>
      </c>
      <c r="H1281" t="s">
        <v>223</v>
      </c>
      <c r="I1281">
        <v>4</v>
      </c>
      <c r="J1281">
        <v>20282455.254869808</v>
      </c>
    </row>
    <row r="1282" spans="1:10" x14ac:dyDescent="0.25">
      <c r="A1282">
        <v>2014</v>
      </c>
      <c r="B1282" t="s">
        <v>221</v>
      </c>
      <c r="C1282" t="s">
        <v>45</v>
      </c>
      <c r="D1282" t="s">
        <v>23</v>
      </c>
      <c r="E1282" t="s">
        <v>10</v>
      </c>
      <c r="F1282" t="s">
        <v>220</v>
      </c>
      <c r="G1282" t="s">
        <v>12</v>
      </c>
      <c r="H1282" t="s">
        <v>224</v>
      </c>
      <c r="I1282">
        <v>10</v>
      </c>
      <c r="J1282">
        <v>28371905.876761518</v>
      </c>
    </row>
    <row r="1283" spans="1:10" x14ac:dyDescent="0.25">
      <c r="A1283">
        <v>2014</v>
      </c>
      <c r="B1283" t="s">
        <v>221</v>
      </c>
      <c r="C1283" t="s">
        <v>45</v>
      </c>
      <c r="D1283" t="s">
        <v>23</v>
      </c>
      <c r="E1283" t="s">
        <v>10</v>
      </c>
      <c r="F1283" t="s">
        <v>220</v>
      </c>
      <c r="G1283" t="s">
        <v>6</v>
      </c>
      <c r="H1283" t="s">
        <v>223</v>
      </c>
      <c r="I1283">
        <v>57</v>
      </c>
      <c r="J1283">
        <v>126804154.15519917</v>
      </c>
    </row>
    <row r="1284" spans="1:10" x14ac:dyDescent="0.25">
      <c r="A1284">
        <v>2014</v>
      </c>
      <c r="B1284" t="s">
        <v>221</v>
      </c>
      <c r="C1284" t="s">
        <v>45</v>
      </c>
      <c r="D1284" t="s">
        <v>23</v>
      </c>
      <c r="E1284" t="s">
        <v>10</v>
      </c>
      <c r="F1284" t="s">
        <v>220</v>
      </c>
      <c r="G1284" t="s">
        <v>6</v>
      </c>
      <c r="H1284" t="s">
        <v>224</v>
      </c>
      <c r="I1284">
        <v>146</v>
      </c>
      <c r="J1284">
        <v>332200357.30424762</v>
      </c>
    </row>
    <row r="1285" spans="1:10" x14ac:dyDescent="0.25">
      <c r="A1285">
        <v>2014</v>
      </c>
      <c r="B1285" t="s">
        <v>221</v>
      </c>
      <c r="C1285" t="s">
        <v>45</v>
      </c>
      <c r="D1285" t="s">
        <v>23</v>
      </c>
      <c r="E1285" t="s">
        <v>10</v>
      </c>
      <c r="F1285" t="s">
        <v>220</v>
      </c>
      <c r="G1285" t="s">
        <v>7</v>
      </c>
      <c r="H1285" t="s">
        <v>223</v>
      </c>
      <c r="I1285">
        <v>9</v>
      </c>
      <c r="J1285">
        <v>15705957.165268213</v>
      </c>
    </row>
    <row r="1286" spans="1:10" x14ac:dyDescent="0.25">
      <c r="A1286">
        <v>2014</v>
      </c>
      <c r="B1286" t="s">
        <v>221</v>
      </c>
      <c r="C1286" t="s">
        <v>45</v>
      </c>
      <c r="D1286" t="s">
        <v>23</v>
      </c>
      <c r="E1286" t="s">
        <v>10</v>
      </c>
      <c r="F1286" t="s">
        <v>220</v>
      </c>
      <c r="G1286" t="s">
        <v>7</v>
      </c>
      <c r="H1286" t="s">
        <v>224</v>
      </c>
      <c r="I1286">
        <v>13</v>
      </c>
      <c r="J1286">
        <v>21981173.025657464</v>
      </c>
    </row>
    <row r="1287" spans="1:10" x14ac:dyDescent="0.25">
      <c r="A1287">
        <v>2014</v>
      </c>
      <c r="B1287" t="s">
        <v>221</v>
      </c>
      <c r="C1287" t="s">
        <v>45</v>
      </c>
      <c r="D1287" t="s">
        <v>24</v>
      </c>
      <c r="E1287" t="s">
        <v>3</v>
      </c>
      <c r="F1287" t="s">
        <v>4</v>
      </c>
      <c r="G1287" t="s">
        <v>5</v>
      </c>
      <c r="H1287" t="s">
        <v>223</v>
      </c>
      <c r="I1287">
        <v>60</v>
      </c>
      <c r="J1287">
        <v>614779225.49999988</v>
      </c>
    </row>
    <row r="1288" spans="1:10" x14ac:dyDescent="0.25">
      <c r="A1288">
        <v>2014</v>
      </c>
      <c r="B1288" t="s">
        <v>221</v>
      </c>
      <c r="C1288" t="s">
        <v>45</v>
      </c>
      <c r="D1288" t="s">
        <v>24</v>
      </c>
      <c r="E1288" t="s">
        <v>3</v>
      </c>
      <c r="F1288" t="s">
        <v>4</v>
      </c>
      <c r="G1288" t="s">
        <v>5</v>
      </c>
      <c r="H1288" t="s">
        <v>224</v>
      </c>
      <c r="I1288">
        <v>16</v>
      </c>
      <c r="J1288">
        <v>140268976</v>
      </c>
    </row>
    <row r="1289" spans="1:10" x14ac:dyDescent="0.25">
      <c r="A1289">
        <v>2014</v>
      </c>
      <c r="B1289" t="s">
        <v>221</v>
      </c>
      <c r="C1289" t="s">
        <v>45</v>
      </c>
      <c r="D1289" t="s">
        <v>24</v>
      </c>
      <c r="E1289" t="s">
        <v>3</v>
      </c>
      <c r="F1289" t="s">
        <v>4</v>
      </c>
      <c r="G1289" t="s">
        <v>9</v>
      </c>
      <c r="H1289" t="s">
        <v>223</v>
      </c>
      <c r="I1289">
        <v>306</v>
      </c>
      <c r="J1289">
        <v>2074115654.0562634</v>
      </c>
    </row>
    <row r="1290" spans="1:10" x14ac:dyDescent="0.25">
      <c r="A1290">
        <v>2014</v>
      </c>
      <c r="B1290" t="s">
        <v>221</v>
      </c>
      <c r="C1290" t="s">
        <v>45</v>
      </c>
      <c r="D1290" t="s">
        <v>24</v>
      </c>
      <c r="E1290" t="s">
        <v>3</v>
      </c>
      <c r="F1290" t="s">
        <v>4</v>
      </c>
      <c r="G1290" t="s">
        <v>9</v>
      </c>
      <c r="H1290" t="s">
        <v>224</v>
      </c>
      <c r="I1290">
        <v>130</v>
      </c>
      <c r="J1290">
        <v>795494549.15966868</v>
      </c>
    </row>
    <row r="1291" spans="1:10" x14ac:dyDescent="0.25">
      <c r="A1291">
        <v>2014</v>
      </c>
      <c r="B1291" t="s">
        <v>221</v>
      </c>
      <c r="C1291" t="s">
        <v>45</v>
      </c>
      <c r="D1291" t="s">
        <v>24</v>
      </c>
      <c r="E1291" t="s">
        <v>3</v>
      </c>
      <c r="F1291" t="s">
        <v>4</v>
      </c>
      <c r="G1291" t="s">
        <v>12</v>
      </c>
      <c r="H1291" t="s">
        <v>223</v>
      </c>
      <c r="I1291">
        <v>615</v>
      </c>
      <c r="J1291">
        <v>1681616986.1096599</v>
      </c>
    </row>
    <row r="1292" spans="1:10" x14ac:dyDescent="0.25">
      <c r="A1292">
        <v>2014</v>
      </c>
      <c r="B1292" t="s">
        <v>221</v>
      </c>
      <c r="C1292" t="s">
        <v>45</v>
      </c>
      <c r="D1292" t="s">
        <v>24</v>
      </c>
      <c r="E1292" t="s">
        <v>3</v>
      </c>
      <c r="F1292" t="s">
        <v>4</v>
      </c>
      <c r="G1292" t="s">
        <v>12</v>
      </c>
      <c r="H1292" t="s">
        <v>224</v>
      </c>
      <c r="I1292">
        <v>212</v>
      </c>
      <c r="J1292">
        <v>586121146.41750014</v>
      </c>
    </row>
    <row r="1293" spans="1:10" x14ac:dyDescent="0.25">
      <c r="A1293">
        <v>2014</v>
      </c>
      <c r="B1293" t="s">
        <v>221</v>
      </c>
      <c r="C1293" t="s">
        <v>45</v>
      </c>
      <c r="D1293" t="s">
        <v>24</v>
      </c>
      <c r="E1293" t="s">
        <v>3</v>
      </c>
      <c r="F1293" t="s">
        <v>4</v>
      </c>
      <c r="G1293" t="s">
        <v>6</v>
      </c>
      <c r="H1293" t="s">
        <v>223</v>
      </c>
      <c r="I1293">
        <v>53</v>
      </c>
      <c r="J1293">
        <v>127388578.17090917</v>
      </c>
    </row>
    <row r="1294" spans="1:10" x14ac:dyDescent="0.25">
      <c r="A1294">
        <v>2014</v>
      </c>
      <c r="B1294" t="s">
        <v>221</v>
      </c>
      <c r="C1294" t="s">
        <v>45</v>
      </c>
      <c r="D1294" t="s">
        <v>24</v>
      </c>
      <c r="E1294" t="s">
        <v>3</v>
      </c>
      <c r="F1294" t="s">
        <v>4</v>
      </c>
      <c r="G1294" t="s">
        <v>6</v>
      </c>
      <c r="H1294" t="s">
        <v>224</v>
      </c>
      <c r="I1294">
        <v>37</v>
      </c>
      <c r="J1294">
        <v>94564924.196707398</v>
      </c>
    </row>
    <row r="1295" spans="1:10" x14ac:dyDescent="0.25">
      <c r="A1295">
        <v>2014</v>
      </c>
      <c r="B1295" t="s">
        <v>221</v>
      </c>
      <c r="C1295" t="s">
        <v>45</v>
      </c>
      <c r="D1295" t="s">
        <v>24</v>
      </c>
      <c r="E1295" t="s">
        <v>3</v>
      </c>
      <c r="F1295" t="s">
        <v>4</v>
      </c>
      <c r="G1295" t="s">
        <v>7</v>
      </c>
      <c r="H1295" t="s">
        <v>223</v>
      </c>
      <c r="I1295">
        <v>39</v>
      </c>
      <c r="J1295">
        <v>66184816.229999989</v>
      </c>
    </row>
    <row r="1296" spans="1:10" x14ac:dyDescent="0.25">
      <c r="A1296">
        <v>2014</v>
      </c>
      <c r="B1296" t="s">
        <v>221</v>
      </c>
      <c r="C1296" t="s">
        <v>45</v>
      </c>
      <c r="D1296" t="s">
        <v>24</v>
      </c>
      <c r="E1296" t="s">
        <v>3</v>
      </c>
      <c r="F1296" t="s">
        <v>8</v>
      </c>
      <c r="G1296" t="s">
        <v>9</v>
      </c>
      <c r="H1296" t="s">
        <v>223</v>
      </c>
      <c r="I1296">
        <v>781</v>
      </c>
      <c r="J1296">
        <v>5299006401.7282467</v>
      </c>
    </row>
    <row r="1297" spans="1:10" x14ac:dyDescent="0.25">
      <c r="A1297">
        <v>2014</v>
      </c>
      <c r="B1297" t="s">
        <v>221</v>
      </c>
      <c r="C1297" t="s">
        <v>45</v>
      </c>
      <c r="D1297" t="s">
        <v>24</v>
      </c>
      <c r="E1297" t="s">
        <v>3</v>
      </c>
      <c r="F1297" t="s">
        <v>8</v>
      </c>
      <c r="G1297" t="s">
        <v>9</v>
      </c>
      <c r="H1297" t="s">
        <v>224</v>
      </c>
      <c r="I1297">
        <v>331</v>
      </c>
      <c r="J1297">
        <v>2024326566.4846222</v>
      </c>
    </row>
    <row r="1298" spans="1:10" x14ac:dyDescent="0.25">
      <c r="A1298">
        <v>2014</v>
      </c>
      <c r="B1298" t="s">
        <v>221</v>
      </c>
      <c r="C1298" t="s">
        <v>45</v>
      </c>
      <c r="D1298" t="s">
        <v>24</v>
      </c>
      <c r="E1298" t="s">
        <v>3</v>
      </c>
      <c r="F1298" t="s">
        <v>8</v>
      </c>
      <c r="G1298" t="s">
        <v>12</v>
      </c>
      <c r="H1298" t="s">
        <v>223</v>
      </c>
      <c r="I1298">
        <v>873</v>
      </c>
      <c r="J1298">
        <v>2386069961.0202265</v>
      </c>
    </row>
    <row r="1299" spans="1:10" x14ac:dyDescent="0.25">
      <c r="A1299">
        <v>2014</v>
      </c>
      <c r="B1299" t="s">
        <v>221</v>
      </c>
      <c r="C1299" t="s">
        <v>45</v>
      </c>
      <c r="D1299" t="s">
        <v>24</v>
      </c>
      <c r="E1299" t="s">
        <v>3</v>
      </c>
      <c r="F1299" t="s">
        <v>8</v>
      </c>
      <c r="G1299" t="s">
        <v>12</v>
      </c>
      <c r="H1299" t="s">
        <v>224</v>
      </c>
      <c r="I1299">
        <v>335</v>
      </c>
      <c r="J1299">
        <v>931935581.81073046</v>
      </c>
    </row>
    <row r="1300" spans="1:10" x14ac:dyDescent="0.25">
      <c r="A1300">
        <v>2014</v>
      </c>
      <c r="B1300" t="s">
        <v>221</v>
      </c>
      <c r="C1300" t="s">
        <v>45</v>
      </c>
      <c r="D1300" t="s">
        <v>24</v>
      </c>
      <c r="E1300" t="s">
        <v>3</v>
      </c>
      <c r="F1300" t="s">
        <v>8</v>
      </c>
      <c r="G1300" t="s">
        <v>6</v>
      </c>
      <c r="H1300" t="s">
        <v>223</v>
      </c>
      <c r="I1300">
        <v>504</v>
      </c>
      <c r="J1300">
        <v>1213279818.2684097</v>
      </c>
    </row>
    <row r="1301" spans="1:10" x14ac:dyDescent="0.25">
      <c r="A1301">
        <v>2014</v>
      </c>
      <c r="B1301" t="s">
        <v>221</v>
      </c>
      <c r="C1301" t="s">
        <v>45</v>
      </c>
      <c r="D1301" t="s">
        <v>24</v>
      </c>
      <c r="E1301" t="s">
        <v>3</v>
      </c>
      <c r="F1301" t="s">
        <v>8</v>
      </c>
      <c r="G1301" t="s">
        <v>6</v>
      </c>
      <c r="H1301" t="s">
        <v>224</v>
      </c>
      <c r="I1301">
        <v>503</v>
      </c>
      <c r="J1301">
        <v>1285202039.0707328</v>
      </c>
    </row>
    <row r="1302" spans="1:10" x14ac:dyDescent="0.25">
      <c r="A1302">
        <v>2014</v>
      </c>
      <c r="B1302" t="s">
        <v>221</v>
      </c>
      <c r="C1302" t="s">
        <v>45</v>
      </c>
      <c r="D1302" t="s">
        <v>24</v>
      </c>
      <c r="E1302" t="s">
        <v>3</v>
      </c>
      <c r="F1302" t="s">
        <v>8</v>
      </c>
      <c r="G1302" t="s">
        <v>7</v>
      </c>
      <c r="H1302" t="s">
        <v>223</v>
      </c>
      <c r="I1302">
        <v>199</v>
      </c>
      <c r="J1302">
        <v>337712267.42999995</v>
      </c>
    </row>
    <row r="1303" spans="1:10" x14ac:dyDescent="0.25">
      <c r="A1303">
        <v>2014</v>
      </c>
      <c r="B1303" t="s">
        <v>221</v>
      </c>
      <c r="C1303" t="s">
        <v>45</v>
      </c>
      <c r="D1303" t="s">
        <v>24</v>
      </c>
      <c r="E1303" t="s">
        <v>3</v>
      </c>
      <c r="F1303" t="s">
        <v>8</v>
      </c>
      <c r="G1303" t="s">
        <v>7</v>
      </c>
      <c r="H1303" t="s">
        <v>224</v>
      </c>
      <c r="I1303">
        <v>34</v>
      </c>
      <c r="J1303">
        <v>57699583.379999995</v>
      </c>
    </row>
    <row r="1304" spans="1:10" x14ac:dyDescent="0.25">
      <c r="A1304">
        <v>2014</v>
      </c>
      <c r="B1304" t="s">
        <v>221</v>
      </c>
      <c r="C1304" t="s">
        <v>45</v>
      </c>
      <c r="D1304" t="s">
        <v>24</v>
      </c>
      <c r="E1304" t="s">
        <v>3</v>
      </c>
      <c r="F1304" t="s">
        <v>14</v>
      </c>
      <c r="G1304" t="s">
        <v>9</v>
      </c>
      <c r="H1304" t="s">
        <v>223</v>
      </c>
      <c r="I1304">
        <v>6</v>
      </c>
      <c r="J1304">
        <v>40724987.744113185</v>
      </c>
    </row>
    <row r="1305" spans="1:10" x14ac:dyDescent="0.25">
      <c r="A1305">
        <v>2014</v>
      </c>
      <c r="B1305" t="s">
        <v>221</v>
      </c>
      <c r="C1305" t="s">
        <v>45</v>
      </c>
      <c r="D1305" t="s">
        <v>24</v>
      </c>
      <c r="E1305" t="s">
        <v>3</v>
      </c>
      <c r="F1305" t="s">
        <v>14</v>
      </c>
      <c r="G1305" t="s">
        <v>9</v>
      </c>
      <c r="H1305" t="s">
        <v>224</v>
      </c>
      <c r="I1305">
        <v>4</v>
      </c>
      <c r="J1305">
        <v>24462557.937363375</v>
      </c>
    </row>
    <row r="1306" spans="1:10" x14ac:dyDescent="0.25">
      <c r="A1306">
        <v>2014</v>
      </c>
      <c r="B1306" t="s">
        <v>221</v>
      </c>
      <c r="C1306" t="s">
        <v>45</v>
      </c>
      <c r="D1306" t="s">
        <v>24</v>
      </c>
      <c r="E1306" t="s">
        <v>3</v>
      </c>
      <c r="F1306" t="s">
        <v>14</v>
      </c>
      <c r="G1306" t="s">
        <v>12</v>
      </c>
      <c r="H1306" t="s">
        <v>223</v>
      </c>
      <c r="I1306">
        <v>2</v>
      </c>
      <c r="J1306">
        <v>5469054.3490909114</v>
      </c>
    </row>
    <row r="1307" spans="1:10" x14ac:dyDescent="0.25">
      <c r="A1307">
        <v>2014</v>
      </c>
      <c r="B1307" t="s">
        <v>221</v>
      </c>
      <c r="C1307" t="s">
        <v>45</v>
      </c>
      <c r="D1307" t="s">
        <v>24</v>
      </c>
      <c r="E1307" t="s">
        <v>3</v>
      </c>
      <c r="F1307" t="s">
        <v>14</v>
      </c>
      <c r="G1307" t="s">
        <v>6</v>
      </c>
      <c r="H1307" t="s">
        <v>223</v>
      </c>
      <c r="I1307">
        <v>5</v>
      </c>
      <c r="J1307">
        <v>12038705.544318188</v>
      </c>
    </row>
    <row r="1308" spans="1:10" x14ac:dyDescent="0.25">
      <c r="A1308">
        <v>2014</v>
      </c>
      <c r="B1308" t="s">
        <v>221</v>
      </c>
      <c r="C1308" t="s">
        <v>45</v>
      </c>
      <c r="D1308" t="s">
        <v>24</v>
      </c>
      <c r="E1308" t="s">
        <v>3</v>
      </c>
      <c r="F1308" t="s">
        <v>14</v>
      </c>
      <c r="G1308" t="s">
        <v>6</v>
      </c>
      <c r="H1308" t="s">
        <v>224</v>
      </c>
      <c r="I1308">
        <v>6</v>
      </c>
      <c r="J1308">
        <v>15334852.572439035</v>
      </c>
    </row>
    <row r="1309" spans="1:10" x14ac:dyDescent="0.25">
      <c r="A1309">
        <v>2014</v>
      </c>
      <c r="B1309" t="s">
        <v>221</v>
      </c>
      <c r="C1309" t="s">
        <v>45</v>
      </c>
      <c r="D1309" t="s">
        <v>24</v>
      </c>
      <c r="E1309" t="s">
        <v>3</v>
      </c>
      <c r="F1309" t="s">
        <v>14</v>
      </c>
      <c r="G1309" t="s">
        <v>7</v>
      </c>
      <c r="H1309" t="s">
        <v>223</v>
      </c>
      <c r="I1309">
        <v>37</v>
      </c>
      <c r="J1309">
        <v>62790723.090000004</v>
      </c>
    </row>
    <row r="1310" spans="1:10" x14ac:dyDescent="0.25">
      <c r="A1310">
        <v>2014</v>
      </c>
      <c r="B1310" t="s">
        <v>221</v>
      </c>
      <c r="C1310" t="s">
        <v>45</v>
      </c>
      <c r="D1310" t="s">
        <v>24</v>
      </c>
      <c r="E1310" t="s">
        <v>3</v>
      </c>
      <c r="F1310" t="s">
        <v>14</v>
      </c>
      <c r="G1310" t="s">
        <v>7</v>
      </c>
      <c r="H1310" t="s">
        <v>224</v>
      </c>
      <c r="I1310">
        <v>14</v>
      </c>
      <c r="J1310">
        <v>23758651.979999997</v>
      </c>
    </row>
    <row r="1311" spans="1:10" x14ac:dyDescent="0.25">
      <c r="A1311">
        <v>2014</v>
      </c>
      <c r="B1311" t="s">
        <v>221</v>
      </c>
      <c r="C1311" t="s">
        <v>45</v>
      </c>
      <c r="D1311" t="s">
        <v>24</v>
      </c>
      <c r="E1311" t="s">
        <v>10</v>
      </c>
      <c r="F1311" t="s">
        <v>11</v>
      </c>
      <c r="G1311" t="s">
        <v>5</v>
      </c>
      <c r="H1311" t="s">
        <v>223</v>
      </c>
      <c r="I1311">
        <v>1</v>
      </c>
      <c r="J1311">
        <v>12827400</v>
      </c>
    </row>
    <row r="1312" spans="1:10" x14ac:dyDescent="0.25">
      <c r="A1312">
        <v>2014</v>
      </c>
      <c r="B1312" t="s">
        <v>221</v>
      </c>
      <c r="C1312" t="s">
        <v>45</v>
      </c>
      <c r="D1312" t="s">
        <v>24</v>
      </c>
      <c r="E1312" t="s">
        <v>10</v>
      </c>
      <c r="F1312" t="s">
        <v>11</v>
      </c>
      <c r="G1312" t="s">
        <v>9</v>
      </c>
      <c r="H1312" t="s">
        <v>223</v>
      </c>
      <c r="I1312">
        <v>49</v>
      </c>
      <c r="J1312">
        <v>237456825</v>
      </c>
    </row>
    <row r="1313" spans="1:10" x14ac:dyDescent="0.25">
      <c r="A1313">
        <v>2014</v>
      </c>
      <c r="B1313" t="s">
        <v>221</v>
      </c>
      <c r="C1313" t="s">
        <v>45</v>
      </c>
      <c r="D1313" t="s">
        <v>24</v>
      </c>
      <c r="E1313" t="s">
        <v>10</v>
      </c>
      <c r="F1313" t="s">
        <v>11</v>
      </c>
      <c r="G1313" t="s">
        <v>9</v>
      </c>
      <c r="H1313" t="s">
        <v>224</v>
      </c>
      <c r="I1313">
        <v>19</v>
      </c>
      <c r="J1313">
        <v>84464505</v>
      </c>
    </row>
    <row r="1314" spans="1:10" x14ac:dyDescent="0.25">
      <c r="A1314">
        <v>2014</v>
      </c>
      <c r="B1314" t="s">
        <v>221</v>
      </c>
      <c r="C1314" t="s">
        <v>45</v>
      </c>
      <c r="D1314" t="s">
        <v>24</v>
      </c>
      <c r="E1314" t="s">
        <v>10</v>
      </c>
      <c r="F1314" t="s">
        <v>11</v>
      </c>
      <c r="G1314" t="s">
        <v>12</v>
      </c>
      <c r="H1314" t="s">
        <v>223</v>
      </c>
      <c r="I1314">
        <v>20</v>
      </c>
      <c r="J1314">
        <v>40270974</v>
      </c>
    </row>
    <row r="1315" spans="1:10" x14ac:dyDescent="0.25">
      <c r="A1315">
        <v>2014</v>
      </c>
      <c r="B1315" t="s">
        <v>221</v>
      </c>
      <c r="C1315" t="s">
        <v>45</v>
      </c>
      <c r="D1315" t="s">
        <v>24</v>
      </c>
      <c r="E1315" t="s">
        <v>10</v>
      </c>
      <c r="F1315" t="s">
        <v>11</v>
      </c>
      <c r="G1315" t="s">
        <v>12</v>
      </c>
      <c r="H1315" t="s">
        <v>224</v>
      </c>
      <c r="I1315">
        <v>7</v>
      </c>
      <c r="J1315">
        <v>15513768</v>
      </c>
    </row>
    <row r="1316" spans="1:10" x14ac:dyDescent="0.25">
      <c r="A1316">
        <v>2014</v>
      </c>
      <c r="B1316" t="s">
        <v>221</v>
      </c>
      <c r="C1316" t="s">
        <v>45</v>
      </c>
      <c r="D1316" t="s">
        <v>24</v>
      </c>
      <c r="E1316" t="s">
        <v>10</v>
      </c>
      <c r="F1316" t="s">
        <v>11</v>
      </c>
      <c r="G1316" t="s">
        <v>6</v>
      </c>
      <c r="H1316" t="s">
        <v>223</v>
      </c>
      <c r="I1316">
        <v>110</v>
      </c>
      <c r="J1316">
        <v>82409844</v>
      </c>
    </row>
    <row r="1317" spans="1:10" x14ac:dyDescent="0.25">
      <c r="A1317">
        <v>2014</v>
      </c>
      <c r="B1317" t="s">
        <v>221</v>
      </c>
      <c r="C1317" t="s">
        <v>45</v>
      </c>
      <c r="D1317" t="s">
        <v>24</v>
      </c>
      <c r="E1317" t="s">
        <v>10</v>
      </c>
      <c r="F1317" t="s">
        <v>11</v>
      </c>
      <c r="G1317" t="s">
        <v>6</v>
      </c>
      <c r="H1317" t="s">
        <v>224</v>
      </c>
      <c r="I1317">
        <v>32</v>
      </c>
      <c r="J1317">
        <v>36821157</v>
      </c>
    </row>
    <row r="1318" spans="1:10" x14ac:dyDescent="0.25">
      <c r="A1318">
        <v>2014</v>
      </c>
      <c r="B1318" t="s">
        <v>221</v>
      </c>
      <c r="C1318" t="s">
        <v>45</v>
      </c>
      <c r="D1318" t="s">
        <v>24</v>
      </c>
      <c r="E1318" t="s">
        <v>10</v>
      </c>
      <c r="F1318" t="s">
        <v>11</v>
      </c>
      <c r="G1318" t="s">
        <v>7</v>
      </c>
      <c r="H1318" t="s">
        <v>223</v>
      </c>
      <c r="I1318">
        <v>2</v>
      </c>
      <c r="J1318">
        <v>2832000</v>
      </c>
    </row>
    <row r="1319" spans="1:10" x14ac:dyDescent="0.25">
      <c r="A1319">
        <v>2014</v>
      </c>
      <c r="B1319" t="s">
        <v>221</v>
      </c>
      <c r="C1319" t="s">
        <v>45</v>
      </c>
      <c r="D1319" t="s">
        <v>24</v>
      </c>
      <c r="E1319" t="s">
        <v>10</v>
      </c>
      <c r="F1319" t="s">
        <v>220</v>
      </c>
      <c r="G1319" t="s">
        <v>9</v>
      </c>
      <c r="H1319" t="s">
        <v>223</v>
      </c>
      <c r="I1319">
        <v>4</v>
      </c>
      <c r="J1319">
        <v>27149991.829408787</v>
      </c>
    </row>
    <row r="1320" spans="1:10" x14ac:dyDescent="0.25">
      <c r="A1320">
        <v>2014</v>
      </c>
      <c r="B1320" t="s">
        <v>221</v>
      </c>
      <c r="C1320" t="s">
        <v>45</v>
      </c>
      <c r="D1320" t="s">
        <v>24</v>
      </c>
      <c r="E1320" t="s">
        <v>10</v>
      </c>
      <c r="F1320" t="s">
        <v>220</v>
      </c>
      <c r="G1320" t="s">
        <v>9</v>
      </c>
      <c r="H1320" t="s">
        <v>224</v>
      </c>
      <c r="I1320">
        <v>1</v>
      </c>
      <c r="J1320">
        <v>6115639.4843408437</v>
      </c>
    </row>
    <row r="1321" spans="1:10" x14ac:dyDescent="0.25">
      <c r="A1321">
        <v>2014</v>
      </c>
      <c r="B1321" t="s">
        <v>221</v>
      </c>
      <c r="C1321" t="s">
        <v>45</v>
      </c>
      <c r="D1321" t="s">
        <v>24</v>
      </c>
      <c r="E1321" t="s">
        <v>10</v>
      </c>
      <c r="F1321" t="s">
        <v>220</v>
      </c>
      <c r="G1321" t="s">
        <v>12</v>
      </c>
      <c r="H1321" t="s">
        <v>223</v>
      </c>
      <c r="I1321">
        <v>1</v>
      </c>
      <c r="J1321">
        <v>2734527.1745454557</v>
      </c>
    </row>
    <row r="1322" spans="1:10" x14ac:dyDescent="0.25">
      <c r="A1322">
        <v>2014</v>
      </c>
      <c r="B1322" t="s">
        <v>221</v>
      </c>
      <c r="C1322" t="s">
        <v>45</v>
      </c>
      <c r="D1322" t="s">
        <v>24</v>
      </c>
      <c r="E1322" t="s">
        <v>10</v>
      </c>
      <c r="F1322" t="s">
        <v>220</v>
      </c>
      <c r="G1322" t="s">
        <v>12</v>
      </c>
      <c r="H1322" t="s">
        <v>224</v>
      </c>
      <c r="I1322">
        <v>2</v>
      </c>
      <c r="J1322">
        <v>5530292.3490000023</v>
      </c>
    </row>
    <row r="1323" spans="1:10" x14ac:dyDescent="0.25">
      <c r="A1323">
        <v>2014</v>
      </c>
      <c r="B1323" t="s">
        <v>221</v>
      </c>
      <c r="C1323" t="s">
        <v>45</v>
      </c>
      <c r="D1323" t="s">
        <v>24</v>
      </c>
      <c r="E1323" t="s">
        <v>10</v>
      </c>
      <c r="F1323" t="s">
        <v>220</v>
      </c>
      <c r="G1323" t="s">
        <v>6</v>
      </c>
      <c r="H1323" t="s">
        <v>223</v>
      </c>
      <c r="I1323">
        <v>2</v>
      </c>
      <c r="J1323">
        <v>4815482.2177272756</v>
      </c>
    </row>
    <row r="1324" spans="1:10" x14ac:dyDescent="0.25">
      <c r="A1324">
        <v>2014</v>
      </c>
      <c r="B1324" t="s">
        <v>221</v>
      </c>
      <c r="C1324" t="s">
        <v>45</v>
      </c>
      <c r="D1324" t="s">
        <v>24</v>
      </c>
      <c r="E1324" t="s">
        <v>10</v>
      </c>
      <c r="F1324" t="s">
        <v>220</v>
      </c>
      <c r="G1324" t="s">
        <v>6</v>
      </c>
      <c r="H1324" t="s">
        <v>224</v>
      </c>
      <c r="I1324">
        <v>12</v>
      </c>
      <c r="J1324">
        <v>30669705.144878071</v>
      </c>
    </row>
    <row r="1325" spans="1:10" x14ac:dyDescent="0.25">
      <c r="A1325">
        <v>2014</v>
      </c>
      <c r="B1325" t="s">
        <v>221</v>
      </c>
      <c r="C1325" t="s">
        <v>45</v>
      </c>
      <c r="D1325" t="s">
        <v>24</v>
      </c>
      <c r="E1325" t="s">
        <v>10</v>
      </c>
      <c r="F1325" t="s">
        <v>220</v>
      </c>
      <c r="G1325" t="s">
        <v>7</v>
      </c>
      <c r="H1325" t="s">
        <v>223</v>
      </c>
      <c r="I1325">
        <v>2</v>
      </c>
      <c r="J1325">
        <v>3394093.1399999997</v>
      </c>
    </row>
    <row r="1326" spans="1:10" x14ac:dyDescent="0.25">
      <c r="A1326">
        <v>2014</v>
      </c>
      <c r="B1326" t="s">
        <v>221</v>
      </c>
      <c r="C1326" t="s">
        <v>45</v>
      </c>
      <c r="D1326" t="s">
        <v>24</v>
      </c>
      <c r="E1326" t="s">
        <v>10</v>
      </c>
      <c r="F1326" t="s">
        <v>14</v>
      </c>
      <c r="G1326" t="s">
        <v>9</v>
      </c>
      <c r="H1326" t="s">
        <v>223</v>
      </c>
      <c r="I1326">
        <v>2</v>
      </c>
      <c r="J1326">
        <v>5916051</v>
      </c>
    </row>
    <row r="1327" spans="1:10" x14ac:dyDescent="0.25">
      <c r="A1327">
        <v>2014</v>
      </c>
      <c r="B1327" t="s">
        <v>221</v>
      </c>
      <c r="C1327" t="s">
        <v>45</v>
      </c>
      <c r="D1327" t="s">
        <v>24</v>
      </c>
      <c r="E1327" t="s">
        <v>10</v>
      </c>
      <c r="F1327" t="s">
        <v>14</v>
      </c>
      <c r="G1327" t="s">
        <v>12</v>
      </c>
      <c r="H1327" t="s">
        <v>223</v>
      </c>
      <c r="I1327">
        <v>2</v>
      </c>
      <c r="J1327">
        <v>8509176</v>
      </c>
    </row>
    <row r="1328" spans="1:10" x14ac:dyDescent="0.25">
      <c r="A1328">
        <v>2014</v>
      </c>
      <c r="B1328" t="s">
        <v>221</v>
      </c>
      <c r="C1328" t="s">
        <v>45</v>
      </c>
      <c r="D1328" t="s">
        <v>24</v>
      </c>
      <c r="E1328" t="s">
        <v>10</v>
      </c>
      <c r="F1328" t="s">
        <v>14</v>
      </c>
      <c r="G1328" t="s">
        <v>7</v>
      </c>
      <c r="H1328" t="s">
        <v>223</v>
      </c>
      <c r="I1328">
        <v>1</v>
      </c>
      <c r="J1328">
        <v>1733280</v>
      </c>
    </row>
    <row r="1329" spans="1:10" x14ac:dyDescent="0.25">
      <c r="A1329">
        <v>2014</v>
      </c>
      <c r="B1329" t="s">
        <v>221</v>
      </c>
      <c r="C1329" t="s">
        <v>45</v>
      </c>
      <c r="D1329" t="s">
        <v>25</v>
      </c>
      <c r="E1329" t="s">
        <v>3</v>
      </c>
      <c r="F1329" t="s">
        <v>4</v>
      </c>
      <c r="G1329" t="s">
        <v>5</v>
      </c>
      <c r="H1329" t="s">
        <v>223</v>
      </c>
      <c r="I1329">
        <v>91</v>
      </c>
      <c r="J1329">
        <v>769906091.71322978</v>
      </c>
    </row>
    <row r="1330" spans="1:10" x14ac:dyDescent="0.25">
      <c r="A1330">
        <v>2014</v>
      </c>
      <c r="B1330" t="s">
        <v>221</v>
      </c>
      <c r="C1330" t="s">
        <v>45</v>
      </c>
      <c r="D1330" t="s">
        <v>25</v>
      </c>
      <c r="E1330" t="s">
        <v>3</v>
      </c>
      <c r="F1330" t="s">
        <v>4</v>
      </c>
      <c r="G1330" t="s">
        <v>5</v>
      </c>
      <c r="H1330" t="s">
        <v>224</v>
      </c>
      <c r="I1330">
        <v>34</v>
      </c>
      <c r="J1330">
        <v>313419600.53999996</v>
      </c>
    </row>
    <row r="1331" spans="1:10" x14ac:dyDescent="0.25">
      <c r="A1331">
        <v>2014</v>
      </c>
      <c r="B1331" t="s">
        <v>221</v>
      </c>
      <c r="C1331" t="s">
        <v>45</v>
      </c>
      <c r="D1331" t="s">
        <v>25</v>
      </c>
      <c r="E1331" t="s">
        <v>3</v>
      </c>
      <c r="F1331" t="s">
        <v>4</v>
      </c>
      <c r="G1331" t="s">
        <v>9</v>
      </c>
      <c r="H1331" t="s">
        <v>223</v>
      </c>
      <c r="I1331">
        <v>288</v>
      </c>
      <c r="J1331">
        <v>1503679829.4245956</v>
      </c>
    </row>
    <row r="1332" spans="1:10" x14ac:dyDescent="0.25">
      <c r="A1332">
        <v>2014</v>
      </c>
      <c r="B1332" t="s">
        <v>221</v>
      </c>
      <c r="C1332" t="s">
        <v>45</v>
      </c>
      <c r="D1332" t="s">
        <v>25</v>
      </c>
      <c r="E1332" t="s">
        <v>3</v>
      </c>
      <c r="F1332" t="s">
        <v>4</v>
      </c>
      <c r="G1332" t="s">
        <v>9</v>
      </c>
      <c r="H1332" t="s">
        <v>224</v>
      </c>
      <c r="I1332">
        <v>94</v>
      </c>
      <c r="J1332">
        <v>601471168.19347692</v>
      </c>
    </row>
    <row r="1333" spans="1:10" x14ac:dyDescent="0.25">
      <c r="A1333">
        <v>2014</v>
      </c>
      <c r="B1333" t="s">
        <v>221</v>
      </c>
      <c r="C1333" t="s">
        <v>45</v>
      </c>
      <c r="D1333" t="s">
        <v>25</v>
      </c>
      <c r="E1333" t="s">
        <v>3</v>
      </c>
      <c r="F1333" t="s">
        <v>4</v>
      </c>
      <c r="G1333" t="s">
        <v>12</v>
      </c>
      <c r="H1333" t="s">
        <v>223</v>
      </c>
      <c r="I1333">
        <v>68</v>
      </c>
      <c r="J1333">
        <v>159108423.91840866</v>
      </c>
    </row>
    <row r="1334" spans="1:10" x14ac:dyDescent="0.25">
      <c r="A1334">
        <v>2014</v>
      </c>
      <c r="B1334" t="s">
        <v>221</v>
      </c>
      <c r="C1334" t="s">
        <v>45</v>
      </c>
      <c r="D1334" t="s">
        <v>25</v>
      </c>
      <c r="E1334" t="s">
        <v>3</v>
      </c>
      <c r="F1334" t="s">
        <v>4</v>
      </c>
      <c r="G1334" t="s">
        <v>12</v>
      </c>
      <c r="H1334" t="s">
        <v>224</v>
      </c>
      <c r="I1334">
        <v>108</v>
      </c>
      <c r="J1334">
        <v>259701206.45004758</v>
      </c>
    </row>
    <row r="1335" spans="1:10" x14ac:dyDescent="0.25">
      <c r="A1335">
        <v>2014</v>
      </c>
      <c r="B1335" t="s">
        <v>221</v>
      </c>
      <c r="C1335" t="s">
        <v>45</v>
      </c>
      <c r="D1335" t="s">
        <v>25</v>
      </c>
      <c r="E1335" t="s">
        <v>3</v>
      </c>
      <c r="F1335" t="s">
        <v>4</v>
      </c>
      <c r="G1335" t="s">
        <v>6</v>
      </c>
      <c r="H1335" t="s">
        <v>223</v>
      </c>
      <c r="I1335">
        <v>352</v>
      </c>
      <c r="J1335">
        <v>814532492.3552916</v>
      </c>
    </row>
    <row r="1336" spans="1:10" x14ac:dyDescent="0.25">
      <c r="A1336">
        <v>2014</v>
      </c>
      <c r="B1336" t="s">
        <v>221</v>
      </c>
      <c r="C1336" t="s">
        <v>45</v>
      </c>
      <c r="D1336" t="s">
        <v>25</v>
      </c>
      <c r="E1336" t="s">
        <v>3</v>
      </c>
      <c r="F1336" t="s">
        <v>4</v>
      </c>
      <c r="G1336" t="s">
        <v>6</v>
      </c>
      <c r="H1336" t="s">
        <v>224</v>
      </c>
      <c r="I1336">
        <v>193</v>
      </c>
      <c r="J1336">
        <v>415291835.90692639</v>
      </c>
    </row>
    <row r="1337" spans="1:10" x14ac:dyDescent="0.25">
      <c r="A1337">
        <v>2014</v>
      </c>
      <c r="B1337" t="s">
        <v>221</v>
      </c>
      <c r="C1337" t="s">
        <v>45</v>
      </c>
      <c r="D1337" t="s">
        <v>25</v>
      </c>
      <c r="E1337" t="s">
        <v>3</v>
      </c>
      <c r="F1337" t="s">
        <v>4</v>
      </c>
      <c r="G1337" t="s">
        <v>7</v>
      </c>
      <c r="H1337" t="s">
        <v>223</v>
      </c>
      <c r="I1337">
        <v>139</v>
      </c>
      <c r="J1337">
        <v>250724542.98240957</v>
      </c>
    </row>
    <row r="1338" spans="1:10" x14ac:dyDescent="0.25">
      <c r="A1338">
        <v>2014</v>
      </c>
      <c r="B1338" t="s">
        <v>221</v>
      </c>
      <c r="C1338" t="s">
        <v>45</v>
      </c>
      <c r="D1338" t="s">
        <v>25</v>
      </c>
      <c r="E1338" t="s">
        <v>3</v>
      </c>
      <c r="F1338" t="s">
        <v>4</v>
      </c>
      <c r="G1338" t="s">
        <v>7</v>
      </c>
      <c r="H1338" t="s">
        <v>224</v>
      </c>
      <c r="I1338">
        <v>1</v>
      </c>
      <c r="J1338">
        <v>1644448.0200000005</v>
      </c>
    </row>
    <row r="1339" spans="1:10" x14ac:dyDescent="0.25">
      <c r="A1339">
        <v>2014</v>
      </c>
      <c r="B1339" t="s">
        <v>221</v>
      </c>
      <c r="C1339" t="s">
        <v>45</v>
      </c>
      <c r="D1339" t="s">
        <v>25</v>
      </c>
      <c r="E1339" t="s">
        <v>3</v>
      </c>
      <c r="F1339" t="s">
        <v>8</v>
      </c>
      <c r="G1339" t="s">
        <v>9</v>
      </c>
      <c r="H1339" t="s">
        <v>223</v>
      </c>
      <c r="I1339">
        <v>1704</v>
      </c>
      <c r="J1339">
        <v>8680399264.1240482</v>
      </c>
    </row>
    <row r="1340" spans="1:10" x14ac:dyDescent="0.25">
      <c r="A1340">
        <v>2014</v>
      </c>
      <c r="B1340" t="s">
        <v>221</v>
      </c>
      <c r="C1340" t="s">
        <v>45</v>
      </c>
      <c r="D1340" t="s">
        <v>25</v>
      </c>
      <c r="E1340" t="s">
        <v>3</v>
      </c>
      <c r="F1340" t="s">
        <v>8</v>
      </c>
      <c r="G1340" t="s">
        <v>9</v>
      </c>
      <c r="H1340" t="s">
        <v>224</v>
      </c>
      <c r="I1340">
        <v>1022</v>
      </c>
      <c r="J1340">
        <v>6304053050.1994019</v>
      </c>
    </row>
    <row r="1341" spans="1:10" x14ac:dyDescent="0.25">
      <c r="A1341">
        <v>2014</v>
      </c>
      <c r="B1341" t="s">
        <v>221</v>
      </c>
      <c r="C1341" t="s">
        <v>45</v>
      </c>
      <c r="D1341" t="s">
        <v>25</v>
      </c>
      <c r="E1341" t="s">
        <v>3</v>
      </c>
      <c r="F1341" t="s">
        <v>8</v>
      </c>
      <c r="G1341" t="s">
        <v>12</v>
      </c>
      <c r="H1341" t="s">
        <v>223</v>
      </c>
      <c r="I1341">
        <v>357</v>
      </c>
      <c r="J1341">
        <v>789387245.95070612</v>
      </c>
    </row>
    <row r="1342" spans="1:10" x14ac:dyDescent="0.25">
      <c r="A1342">
        <v>2014</v>
      </c>
      <c r="B1342" t="s">
        <v>221</v>
      </c>
      <c r="C1342" t="s">
        <v>45</v>
      </c>
      <c r="D1342" t="s">
        <v>25</v>
      </c>
      <c r="E1342" t="s">
        <v>3</v>
      </c>
      <c r="F1342" t="s">
        <v>8</v>
      </c>
      <c r="G1342" t="s">
        <v>12</v>
      </c>
      <c r="H1342" t="s">
        <v>224</v>
      </c>
      <c r="I1342">
        <v>516</v>
      </c>
      <c r="J1342">
        <v>1272407800.2174115</v>
      </c>
    </row>
    <row r="1343" spans="1:10" x14ac:dyDescent="0.25">
      <c r="A1343">
        <v>2014</v>
      </c>
      <c r="B1343" t="s">
        <v>221</v>
      </c>
      <c r="C1343" t="s">
        <v>45</v>
      </c>
      <c r="D1343" t="s">
        <v>25</v>
      </c>
      <c r="E1343" t="s">
        <v>3</v>
      </c>
      <c r="F1343" t="s">
        <v>8</v>
      </c>
      <c r="G1343" t="s">
        <v>6</v>
      </c>
      <c r="H1343" t="s">
        <v>223</v>
      </c>
      <c r="I1343">
        <v>644</v>
      </c>
      <c r="J1343">
        <v>1505293249.5405092</v>
      </c>
    </row>
    <row r="1344" spans="1:10" x14ac:dyDescent="0.25">
      <c r="A1344">
        <v>2014</v>
      </c>
      <c r="B1344" t="s">
        <v>221</v>
      </c>
      <c r="C1344" t="s">
        <v>45</v>
      </c>
      <c r="D1344" t="s">
        <v>25</v>
      </c>
      <c r="E1344" t="s">
        <v>3</v>
      </c>
      <c r="F1344" t="s">
        <v>8</v>
      </c>
      <c r="G1344" t="s">
        <v>6</v>
      </c>
      <c r="H1344" t="s">
        <v>224</v>
      </c>
      <c r="I1344">
        <v>564</v>
      </c>
      <c r="J1344">
        <v>1218863302.2641406</v>
      </c>
    </row>
    <row r="1345" spans="1:10" x14ac:dyDescent="0.25">
      <c r="A1345">
        <v>2014</v>
      </c>
      <c r="B1345" t="s">
        <v>221</v>
      </c>
      <c r="C1345" t="s">
        <v>45</v>
      </c>
      <c r="D1345" t="s">
        <v>25</v>
      </c>
      <c r="E1345" t="s">
        <v>3</v>
      </c>
      <c r="F1345" t="s">
        <v>8</v>
      </c>
      <c r="G1345" t="s">
        <v>7</v>
      </c>
      <c r="H1345" t="s">
        <v>223</v>
      </c>
      <c r="I1345">
        <v>896</v>
      </c>
      <c r="J1345">
        <v>1630639349.1426761</v>
      </c>
    </row>
    <row r="1346" spans="1:10" x14ac:dyDescent="0.25">
      <c r="A1346">
        <v>2014</v>
      </c>
      <c r="B1346" t="s">
        <v>221</v>
      </c>
      <c r="C1346" t="s">
        <v>45</v>
      </c>
      <c r="D1346" t="s">
        <v>25</v>
      </c>
      <c r="E1346" t="s">
        <v>3</v>
      </c>
      <c r="F1346" t="s">
        <v>8</v>
      </c>
      <c r="G1346" t="s">
        <v>7</v>
      </c>
      <c r="H1346" t="s">
        <v>224</v>
      </c>
      <c r="I1346">
        <v>71</v>
      </c>
      <c r="J1346">
        <v>117297520.19999999</v>
      </c>
    </row>
    <row r="1347" spans="1:10" x14ac:dyDescent="0.25">
      <c r="A1347">
        <v>2014</v>
      </c>
      <c r="B1347" t="s">
        <v>221</v>
      </c>
      <c r="C1347" t="s">
        <v>45</v>
      </c>
      <c r="D1347" t="s">
        <v>25</v>
      </c>
      <c r="E1347" t="s">
        <v>3</v>
      </c>
      <c r="F1347" t="s">
        <v>14</v>
      </c>
      <c r="G1347" t="s">
        <v>12</v>
      </c>
      <c r="H1347" t="s">
        <v>223</v>
      </c>
      <c r="I1347">
        <v>7</v>
      </c>
      <c r="J1347">
        <v>15413984.774999999</v>
      </c>
    </row>
    <row r="1348" spans="1:10" x14ac:dyDescent="0.25">
      <c r="A1348">
        <v>2014</v>
      </c>
      <c r="B1348" t="s">
        <v>221</v>
      </c>
      <c r="C1348" t="s">
        <v>45</v>
      </c>
      <c r="D1348" t="s">
        <v>25</v>
      </c>
      <c r="E1348" t="s">
        <v>3</v>
      </c>
      <c r="F1348" t="s">
        <v>14</v>
      </c>
      <c r="G1348" t="s">
        <v>6</v>
      </c>
      <c r="H1348" t="s">
        <v>223</v>
      </c>
      <c r="I1348">
        <v>7</v>
      </c>
      <c r="J1348">
        <v>16504298.111000001</v>
      </c>
    </row>
    <row r="1349" spans="1:10" x14ac:dyDescent="0.25">
      <c r="A1349">
        <v>2014</v>
      </c>
      <c r="B1349" t="s">
        <v>221</v>
      </c>
      <c r="C1349" t="s">
        <v>45</v>
      </c>
      <c r="D1349" t="s">
        <v>25</v>
      </c>
      <c r="E1349" t="s">
        <v>3</v>
      </c>
      <c r="F1349" t="s">
        <v>14</v>
      </c>
      <c r="G1349" t="s">
        <v>6</v>
      </c>
      <c r="H1349" t="s">
        <v>224</v>
      </c>
      <c r="I1349">
        <v>6</v>
      </c>
      <c r="J1349">
        <v>12948426.98</v>
      </c>
    </row>
    <row r="1350" spans="1:10" x14ac:dyDescent="0.25">
      <c r="A1350">
        <v>2014</v>
      </c>
      <c r="B1350" t="s">
        <v>221</v>
      </c>
      <c r="C1350" t="s">
        <v>45</v>
      </c>
      <c r="D1350" t="s">
        <v>25</v>
      </c>
      <c r="E1350" t="s">
        <v>3</v>
      </c>
      <c r="F1350" t="s">
        <v>14</v>
      </c>
      <c r="G1350" t="s">
        <v>7</v>
      </c>
      <c r="H1350" t="s">
        <v>223</v>
      </c>
      <c r="I1350">
        <v>1038</v>
      </c>
      <c r="J1350">
        <v>1904533570.3628571</v>
      </c>
    </row>
    <row r="1351" spans="1:10" x14ac:dyDescent="0.25">
      <c r="A1351">
        <v>2014</v>
      </c>
      <c r="B1351" t="s">
        <v>221</v>
      </c>
      <c r="C1351" t="s">
        <v>45</v>
      </c>
      <c r="D1351" t="s">
        <v>25</v>
      </c>
      <c r="E1351" t="s">
        <v>3</v>
      </c>
      <c r="F1351" t="s">
        <v>14</v>
      </c>
      <c r="G1351" t="s">
        <v>7</v>
      </c>
      <c r="H1351" t="s">
        <v>224</v>
      </c>
      <c r="I1351">
        <v>18</v>
      </c>
      <c r="J1351">
        <v>29869557.119999997</v>
      </c>
    </row>
    <row r="1352" spans="1:10" x14ac:dyDescent="0.25">
      <c r="A1352">
        <v>2014</v>
      </c>
      <c r="B1352" t="s">
        <v>221</v>
      </c>
      <c r="C1352" t="s">
        <v>45</v>
      </c>
      <c r="D1352" t="s">
        <v>25</v>
      </c>
      <c r="E1352" t="s">
        <v>10</v>
      </c>
      <c r="F1352" t="s">
        <v>11</v>
      </c>
      <c r="G1352" t="s">
        <v>5</v>
      </c>
      <c r="H1352" t="s">
        <v>223</v>
      </c>
      <c r="I1352">
        <v>1</v>
      </c>
      <c r="J1352">
        <v>13419189</v>
      </c>
    </row>
    <row r="1353" spans="1:10" x14ac:dyDescent="0.25">
      <c r="A1353">
        <v>2014</v>
      </c>
      <c r="B1353" t="s">
        <v>221</v>
      </c>
      <c r="C1353" t="s">
        <v>45</v>
      </c>
      <c r="D1353" t="s">
        <v>25</v>
      </c>
      <c r="E1353" t="s">
        <v>10</v>
      </c>
      <c r="F1353" t="s">
        <v>11</v>
      </c>
      <c r="G1353" t="s">
        <v>9</v>
      </c>
      <c r="H1353" t="s">
        <v>223</v>
      </c>
      <c r="I1353">
        <v>332</v>
      </c>
      <c r="J1353">
        <v>2418416889</v>
      </c>
    </row>
    <row r="1354" spans="1:10" x14ac:dyDescent="0.25">
      <c r="A1354">
        <v>2014</v>
      </c>
      <c r="B1354" t="s">
        <v>221</v>
      </c>
      <c r="C1354" t="s">
        <v>45</v>
      </c>
      <c r="D1354" t="s">
        <v>25</v>
      </c>
      <c r="E1354" t="s">
        <v>10</v>
      </c>
      <c r="F1354" t="s">
        <v>11</v>
      </c>
      <c r="G1354" t="s">
        <v>9</v>
      </c>
      <c r="H1354" t="s">
        <v>224</v>
      </c>
      <c r="I1354">
        <v>181</v>
      </c>
      <c r="J1354">
        <v>1100324551.8</v>
      </c>
    </row>
    <row r="1355" spans="1:10" x14ac:dyDescent="0.25">
      <c r="A1355">
        <v>2014</v>
      </c>
      <c r="B1355" t="s">
        <v>221</v>
      </c>
      <c r="C1355" t="s">
        <v>45</v>
      </c>
      <c r="D1355" t="s">
        <v>25</v>
      </c>
      <c r="E1355" t="s">
        <v>10</v>
      </c>
      <c r="F1355" t="s">
        <v>11</v>
      </c>
      <c r="G1355" t="s">
        <v>12</v>
      </c>
      <c r="H1355" t="s">
        <v>223</v>
      </c>
      <c r="I1355">
        <v>45</v>
      </c>
      <c r="J1355">
        <v>177238857</v>
      </c>
    </row>
    <row r="1356" spans="1:10" x14ac:dyDescent="0.25">
      <c r="A1356">
        <v>2014</v>
      </c>
      <c r="B1356" t="s">
        <v>221</v>
      </c>
      <c r="C1356" t="s">
        <v>45</v>
      </c>
      <c r="D1356" t="s">
        <v>25</v>
      </c>
      <c r="E1356" t="s">
        <v>10</v>
      </c>
      <c r="F1356" t="s">
        <v>11</v>
      </c>
      <c r="G1356" t="s">
        <v>12</v>
      </c>
      <c r="H1356" t="s">
        <v>224</v>
      </c>
      <c r="I1356">
        <v>26</v>
      </c>
      <c r="J1356">
        <v>56672736</v>
      </c>
    </row>
    <row r="1357" spans="1:10" x14ac:dyDescent="0.25">
      <c r="A1357">
        <v>2014</v>
      </c>
      <c r="B1357" t="s">
        <v>221</v>
      </c>
      <c r="C1357" t="s">
        <v>45</v>
      </c>
      <c r="D1357" t="s">
        <v>25</v>
      </c>
      <c r="E1357" t="s">
        <v>10</v>
      </c>
      <c r="F1357" t="s">
        <v>11</v>
      </c>
      <c r="G1357" t="s">
        <v>6</v>
      </c>
      <c r="H1357" t="s">
        <v>223</v>
      </c>
      <c r="I1357">
        <v>18</v>
      </c>
      <c r="J1357">
        <v>71424378</v>
      </c>
    </row>
    <row r="1358" spans="1:10" x14ac:dyDescent="0.25">
      <c r="A1358">
        <v>2014</v>
      </c>
      <c r="B1358" t="s">
        <v>221</v>
      </c>
      <c r="C1358" t="s">
        <v>45</v>
      </c>
      <c r="D1358" t="s">
        <v>25</v>
      </c>
      <c r="E1358" t="s">
        <v>10</v>
      </c>
      <c r="F1358" t="s">
        <v>11</v>
      </c>
      <c r="G1358" t="s">
        <v>6</v>
      </c>
      <c r="H1358" t="s">
        <v>224</v>
      </c>
      <c r="I1358">
        <v>42</v>
      </c>
      <c r="J1358">
        <v>99602475</v>
      </c>
    </row>
    <row r="1359" spans="1:10" x14ac:dyDescent="0.25">
      <c r="A1359">
        <v>2014</v>
      </c>
      <c r="B1359" t="s">
        <v>221</v>
      </c>
      <c r="C1359" t="s">
        <v>45</v>
      </c>
      <c r="D1359" t="s">
        <v>25</v>
      </c>
      <c r="E1359" t="s">
        <v>10</v>
      </c>
      <c r="F1359" t="s">
        <v>11</v>
      </c>
      <c r="G1359" t="s">
        <v>7</v>
      </c>
      <c r="H1359" t="s">
        <v>223</v>
      </c>
      <c r="I1359">
        <v>1</v>
      </c>
      <c r="J1359">
        <v>1804950</v>
      </c>
    </row>
    <row r="1360" spans="1:10" x14ac:dyDescent="0.25">
      <c r="A1360">
        <v>2014</v>
      </c>
      <c r="B1360" t="s">
        <v>221</v>
      </c>
      <c r="C1360" t="s">
        <v>45</v>
      </c>
      <c r="D1360" t="s">
        <v>25</v>
      </c>
      <c r="E1360" t="s">
        <v>10</v>
      </c>
      <c r="F1360" t="s">
        <v>11</v>
      </c>
      <c r="G1360" t="s">
        <v>7</v>
      </c>
      <c r="H1360" t="s">
        <v>224</v>
      </c>
      <c r="I1360">
        <v>4</v>
      </c>
      <c r="J1360">
        <v>6287916</v>
      </c>
    </row>
    <row r="1361" spans="1:10" x14ac:dyDescent="0.25">
      <c r="A1361">
        <v>2014</v>
      </c>
      <c r="B1361" t="s">
        <v>221</v>
      </c>
      <c r="C1361" t="s">
        <v>45</v>
      </c>
      <c r="D1361" t="s">
        <v>25</v>
      </c>
      <c r="E1361" t="s">
        <v>10</v>
      </c>
      <c r="F1361" t="s">
        <v>220</v>
      </c>
      <c r="G1361" t="s">
        <v>9</v>
      </c>
      <c r="H1361" t="s">
        <v>223</v>
      </c>
      <c r="I1361">
        <v>4</v>
      </c>
      <c r="J1361">
        <v>21076592.104189232</v>
      </c>
    </row>
    <row r="1362" spans="1:10" x14ac:dyDescent="0.25">
      <c r="A1362">
        <v>2014</v>
      </c>
      <c r="B1362" t="s">
        <v>221</v>
      </c>
      <c r="C1362" t="s">
        <v>45</v>
      </c>
      <c r="D1362" t="s">
        <v>25</v>
      </c>
      <c r="E1362" t="s">
        <v>10</v>
      </c>
      <c r="F1362" t="s">
        <v>220</v>
      </c>
      <c r="G1362" t="s">
        <v>9</v>
      </c>
      <c r="H1362" t="s">
        <v>224</v>
      </c>
      <c r="I1362">
        <v>8</v>
      </c>
      <c r="J1362">
        <v>46752149.287520453</v>
      </c>
    </row>
    <row r="1363" spans="1:10" x14ac:dyDescent="0.25">
      <c r="A1363">
        <v>2014</v>
      </c>
      <c r="B1363" t="s">
        <v>221</v>
      </c>
      <c r="C1363" t="s">
        <v>45</v>
      </c>
      <c r="D1363" t="s">
        <v>25</v>
      </c>
      <c r="E1363" t="s">
        <v>10</v>
      </c>
      <c r="F1363" t="s">
        <v>220</v>
      </c>
      <c r="G1363" t="s">
        <v>12</v>
      </c>
      <c r="H1363" t="s">
        <v>224</v>
      </c>
      <c r="I1363">
        <v>1</v>
      </c>
      <c r="J1363">
        <v>2130020.7932142857</v>
      </c>
    </row>
    <row r="1364" spans="1:10" x14ac:dyDescent="0.25">
      <c r="A1364">
        <v>2014</v>
      </c>
      <c r="B1364" t="s">
        <v>221</v>
      </c>
      <c r="C1364" t="s">
        <v>45</v>
      </c>
      <c r="D1364" t="s">
        <v>25</v>
      </c>
      <c r="E1364" t="s">
        <v>10</v>
      </c>
      <c r="F1364" t="s">
        <v>220</v>
      </c>
      <c r="G1364" t="s">
        <v>6</v>
      </c>
      <c r="H1364" t="s">
        <v>223</v>
      </c>
      <c r="I1364">
        <v>5</v>
      </c>
      <c r="J1364">
        <v>12476192.4504</v>
      </c>
    </row>
    <row r="1365" spans="1:10" x14ac:dyDescent="0.25">
      <c r="A1365">
        <v>2014</v>
      </c>
      <c r="B1365" t="s">
        <v>221</v>
      </c>
      <c r="C1365" t="s">
        <v>45</v>
      </c>
      <c r="D1365" t="s">
        <v>25</v>
      </c>
      <c r="E1365" t="s">
        <v>10</v>
      </c>
      <c r="F1365" t="s">
        <v>220</v>
      </c>
      <c r="G1365" t="s">
        <v>6</v>
      </c>
      <c r="H1365" t="s">
        <v>224</v>
      </c>
      <c r="I1365">
        <v>9</v>
      </c>
      <c r="J1365">
        <v>21105427.945698187</v>
      </c>
    </row>
    <row r="1366" spans="1:10" x14ac:dyDescent="0.25">
      <c r="A1366">
        <v>2014</v>
      </c>
      <c r="B1366" t="s">
        <v>221</v>
      </c>
      <c r="C1366" t="s">
        <v>45</v>
      </c>
      <c r="D1366" t="s">
        <v>25</v>
      </c>
      <c r="E1366" t="s">
        <v>10</v>
      </c>
      <c r="F1366" t="s">
        <v>220</v>
      </c>
      <c r="G1366" t="s">
        <v>7</v>
      </c>
      <c r="H1366" t="s">
        <v>223</v>
      </c>
      <c r="I1366">
        <v>1</v>
      </c>
      <c r="J1366">
        <v>1834810.7614285713</v>
      </c>
    </row>
    <row r="1367" spans="1:10" x14ac:dyDescent="0.25">
      <c r="A1367">
        <v>2014</v>
      </c>
      <c r="B1367" t="s">
        <v>221</v>
      </c>
      <c r="C1367" t="s">
        <v>45</v>
      </c>
      <c r="D1367" t="s">
        <v>25</v>
      </c>
      <c r="E1367" t="s">
        <v>10</v>
      </c>
      <c r="F1367" t="s">
        <v>220</v>
      </c>
      <c r="G1367" t="s">
        <v>7</v>
      </c>
      <c r="H1367" t="s">
        <v>224</v>
      </c>
      <c r="I1367">
        <v>1</v>
      </c>
      <c r="J1367">
        <v>3137163.877476925</v>
      </c>
    </row>
    <row r="1368" spans="1:10" x14ac:dyDescent="0.25">
      <c r="A1368">
        <v>2014</v>
      </c>
      <c r="B1368" t="s">
        <v>221</v>
      </c>
      <c r="C1368" t="s">
        <v>45</v>
      </c>
      <c r="D1368" t="s">
        <v>25</v>
      </c>
      <c r="E1368" t="s">
        <v>10</v>
      </c>
      <c r="F1368" t="s">
        <v>14</v>
      </c>
      <c r="G1368" t="s">
        <v>5</v>
      </c>
      <c r="H1368" t="s">
        <v>223</v>
      </c>
      <c r="I1368">
        <v>1</v>
      </c>
      <c r="J1368">
        <v>9072006</v>
      </c>
    </row>
    <row r="1369" spans="1:10" x14ac:dyDescent="0.25">
      <c r="A1369">
        <v>2014</v>
      </c>
      <c r="B1369" t="s">
        <v>221</v>
      </c>
      <c r="C1369" t="s">
        <v>45</v>
      </c>
      <c r="D1369" t="s">
        <v>25</v>
      </c>
      <c r="E1369" t="s">
        <v>10</v>
      </c>
      <c r="F1369" t="s">
        <v>14</v>
      </c>
      <c r="G1369" t="s">
        <v>12</v>
      </c>
      <c r="H1369" t="s">
        <v>224</v>
      </c>
      <c r="I1369">
        <v>2</v>
      </c>
      <c r="J1369">
        <v>5670828</v>
      </c>
    </row>
    <row r="1370" spans="1:10" x14ac:dyDescent="0.25">
      <c r="A1370">
        <v>2014</v>
      </c>
      <c r="B1370" t="s">
        <v>221</v>
      </c>
      <c r="C1370" t="s">
        <v>45</v>
      </c>
      <c r="D1370" t="s">
        <v>25</v>
      </c>
      <c r="E1370" t="s">
        <v>10</v>
      </c>
      <c r="F1370" t="s">
        <v>14</v>
      </c>
      <c r="G1370" t="s">
        <v>6</v>
      </c>
      <c r="H1370" t="s">
        <v>223</v>
      </c>
      <c r="I1370">
        <v>2</v>
      </c>
      <c r="J1370">
        <v>2413206</v>
      </c>
    </row>
    <row r="1371" spans="1:10" x14ac:dyDescent="0.25">
      <c r="A1371">
        <v>2014</v>
      </c>
      <c r="B1371" t="s">
        <v>221</v>
      </c>
      <c r="C1371" t="s">
        <v>45</v>
      </c>
      <c r="D1371" t="s">
        <v>25</v>
      </c>
      <c r="E1371" t="s">
        <v>10</v>
      </c>
      <c r="F1371" t="s">
        <v>14</v>
      </c>
      <c r="G1371" t="s">
        <v>6</v>
      </c>
      <c r="H1371" t="s">
        <v>224</v>
      </c>
      <c r="I1371">
        <v>2</v>
      </c>
      <c r="J1371">
        <v>2413206</v>
      </c>
    </row>
    <row r="1372" spans="1:10" x14ac:dyDescent="0.25">
      <c r="A1372">
        <v>2014</v>
      </c>
      <c r="B1372" t="s">
        <v>221</v>
      </c>
      <c r="C1372" t="s">
        <v>45</v>
      </c>
      <c r="D1372" t="s">
        <v>25</v>
      </c>
      <c r="E1372" t="s">
        <v>10</v>
      </c>
      <c r="F1372" t="s">
        <v>14</v>
      </c>
      <c r="G1372" t="s">
        <v>7</v>
      </c>
      <c r="H1372" t="s">
        <v>223</v>
      </c>
      <c r="I1372">
        <v>35</v>
      </c>
      <c r="J1372">
        <v>51300432</v>
      </c>
    </row>
    <row r="1373" spans="1:10" x14ac:dyDescent="0.25">
      <c r="A1373">
        <v>2014</v>
      </c>
      <c r="B1373" t="s">
        <v>221</v>
      </c>
      <c r="C1373" t="s">
        <v>45</v>
      </c>
      <c r="D1373" t="s">
        <v>26</v>
      </c>
      <c r="E1373" t="s">
        <v>3</v>
      </c>
      <c r="F1373" t="s">
        <v>4</v>
      </c>
      <c r="G1373" t="s">
        <v>5</v>
      </c>
      <c r="H1373" t="s">
        <v>223</v>
      </c>
      <c r="I1373">
        <v>110</v>
      </c>
      <c r="J1373">
        <v>896452822.05922496</v>
      </c>
    </row>
    <row r="1374" spans="1:10" x14ac:dyDescent="0.25">
      <c r="A1374">
        <v>2014</v>
      </c>
      <c r="B1374" t="s">
        <v>221</v>
      </c>
      <c r="C1374" t="s">
        <v>45</v>
      </c>
      <c r="D1374" t="s">
        <v>26</v>
      </c>
      <c r="E1374" t="s">
        <v>3</v>
      </c>
      <c r="F1374" t="s">
        <v>4</v>
      </c>
      <c r="G1374" t="s">
        <v>5</v>
      </c>
      <c r="H1374" t="s">
        <v>224</v>
      </c>
      <c r="I1374">
        <v>40</v>
      </c>
      <c r="J1374">
        <v>289181539.46599841</v>
      </c>
    </row>
    <row r="1375" spans="1:10" x14ac:dyDescent="0.25">
      <c r="A1375">
        <v>2014</v>
      </c>
      <c r="B1375" t="s">
        <v>221</v>
      </c>
      <c r="C1375" t="s">
        <v>45</v>
      </c>
      <c r="D1375" t="s">
        <v>26</v>
      </c>
      <c r="E1375" t="s">
        <v>3</v>
      </c>
      <c r="F1375" t="s">
        <v>4</v>
      </c>
      <c r="G1375" t="s">
        <v>9</v>
      </c>
      <c r="H1375" t="s">
        <v>223</v>
      </c>
      <c r="I1375">
        <v>171</v>
      </c>
      <c r="J1375">
        <v>928871405.94276094</v>
      </c>
    </row>
    <row r="1376" spans="1:10" x14ac:dyDescent="0.25">
      <c r="A1376">
        <v>2014</v>
      </c>
      <c r="B1376" t="s">
        <v>221</v>
      </c>
      <c r="C1376" t="s">
        <v>45</v>
      </c>
      <c r="D1376" t="s">
        <v>26</v>
      </c>
      <c r="E1376" t="s">
        <v>3</v>
      </c>
      <c r="F1376" t="s">
        <v>4</v>
      </c>
      <c r="G1376" t="s">
        <v>9</v>
      </c>
      <c r="H1376" t="s">
        <v>224</v>
      </c>
      <c r="I1376">
        <v>47</v>
      </c>
      <c r="J1376">
        <v>253272812.96046692</v>
      </c>
    </row>
    <row r="1377" spans="1:10" x14ac:dyDescent="0.25">
      <c r="A1377">
        <v>2014</v>
      </c>
      <c r="B1377" t="s">
        <v>221</v>
      </c>
      <c r="C1377" t="s">
        <v>45</v>
      </c>
      <c r="D1377" t="s">
        <v>26</v>
      </c>
      <c r="E1377" t="s">
        <v>3</v>
      </c>
      <c r="F1377" t="s">
        <v>4</v>
      </c>
      <c r="G1377" t="s">
        <v>12</v>
      </c>
      <c r="H1377" t="s">
        <v>223</v>
      </c>
      <c r="I1377">
        <v>84</v>
      </c>
      <c r="J1377">
        <v>294910789.50037676</v>
      </c>
    </row>
    <row r="1378" spans="1:10" x14ac:dyDescent="0.25">
      <c r="A1378">
        <v>2014</v>
      </c>
      <c r="B1378" t="s">
        <v>221</v>
      </c>
      <c r="C1378" t="s">
        <v>45</v>
      </c>
      <c r="D1378" t="s">
        <v>26</v>
      </c>
      <c r="E1378" t="s">
        <v>3</v>
      </c>
      <c r="F1378" t="s">
        <v>4</v>
      </c>
      <c r="G1378" t="s">
        <v>12</v>
      </c>
      <c r="H1378" t="s">
        <v>224</v>
      </c>
      <c r="I1378">
        <v>21</v>
      </c>
      <c r="J1378">
        <v>74447226.665616184</v>
      </c>
    </row>
    <row r="1379" spans="1:10" x14ac:dyDescent="0.25">
      <c r="A1379">
        <v>2014</v>
      </c>
      <c r="B1379" t="s">
        <v>221</v>
      </c>
      <c r="C1379" t="s">
        <v>45</v>
      </c>
      <c r="D1379" t="s">
        <v>26</v>
      </c>
      <c r="E1379" t="s">
        <v>3</v>
      </c>
      <c r="F1379" t="s">
        <v>4</v>
      </c>
      <c r="G1379" t="s">
        <v>6</v>
      </c>
      <c r="H1379" t="s">
        <v>223</v>
      </c>
      <c r="I1379">
        <v>32</v>
      </c>
      <c r="J1379">
        <v>63881659.355172239</v>
      </c>
    </row>
    <row r="1380" spans="1:10" x14ac:dyDescent="0.25">
      <c r="A1380">
        <v>2014</v>
      </c>
      <c r="B1380" t="s">
        <v>221</v>
      </c>
      <c r="C1380" t="s">
        <v>45</v>
      </c>
      <c r="D1380" t="s">
        <v>26</v>
      </c>
      <c r="E1380" t="s">
        <v>3</v>
      </c>
      <c r="F1380" t="s">
        <v>4</v>
      </c>
      <c r="G1380" t="s">
        <v>6</v>
      </c>
      <c r="H1380" t="s">
        <v>224</v>
      </c>
      <c r="I1380">
        <v>52</v>
      </c>
      <c r="J1380">
        <v>104340718.30033764</v>
      </c>
    </row>
    <row r="1381" spans="1:10" x14ac:dyDescent="0.25">
      <c r="A1381">
        <v>2014</v>
      </c>
      <c r="B1381" t="s">
        <v>221</v>
      </c>
      <c r="C1381" t="s">
        <v>45</v>
      </c>
      <c r="D1381" t="s">
        <v>26</v>
      </c>
      <c r="E1381" t="s">
        <v>3</v>
      </c>
      <c r="F1381" t="s">
        <v>4</v>
      </c>
      <c r="G1381" t="s">
        <v>7</v>
      </c>
      <c r="H1381" t="s">
        <v>223</v>
      </c>
      <c r="I1381">
        <v>11</v>
      </c>
      <c r="J1381">
        <v>18481709.729999989</v>
      </c>
    </row>
    <row r="1382" spans="1:10" x14ac:dyDescent="0.25">
      <c r="A1382">
        <v>2014</v>
      </c>
      <c r="B1382" t="s">
        <v>221</v>
      </c>
      <c r="C1382" t="s">
        <v>45</v>
      </c>
      <c r="D1382" t="s">
        <v>26</v>
      </c>
      <c r="E1382" t="s">
        <v>3</v>
      </c>
      <c r="F1382" t="s">
        <v>4</v>
      </c>
      <c r="G1382" t="s">
        <v>7</v>
      </c>
      <c r="H1382" t="s">
        <v>224</v>
      </c>
      <c r="I1382">
        <v>2</v>
      </c>
      <c r="J1382">
        <v>3394093.1399999997</v>
      </c>
    </row>
    <row r="1383" spans="1:10" x14ac:dyDescent="0.25">
      <c r="A1383">
        <v>2014</v>
      </c>
      <c r="B1383" t="s">
        <v>221</v>
      </c>
      <c r="C1383" t="s">
        <v>45</v>
      </c>
      <c r="D1383" t="s">
        <v>26</v>
      </c>
      <c r="E1383" t="s">
        <v>3</v>
      </c>
      <c r="F1383" t="s">
        <v>8</v>
      </c>
      <c r="G1383" t="s">
        <v>9</v>
      </c>
      <c r="H1383" t="s">
        <v>223</v>
      </c>
      <c r="I1383">
        <v>1193</v>
      </c>
      <c r="J1383">
        <v>6504291977.1837769</v>
      </c>
    </row>
    <row r="1384" spans="1:10" x14ac:dyDescent="0.25">
      <c r="A1384">
        <v>2014</v>
      </c>
      <c r="B1384" t="s">
        <v>221</v>
      </c>
      <c r="C1384" t="s">
        <v>45</v>
      </c>
      <c r="D1384" t="s">
        <v>26</v>
      </c>
      <c r="E1384" t="s">
        <v>3</v>
      </c>
      <c r="F1384" t="s">
        <v>8</v>
      </c>
      <c r="G1384" t="s">
        <v>9</v>
      </c>
      <c r="H1384" t="s">
        <v>224</v>
      </c>
      <c r="I1384">
        <v>992</v>
      </c>
      <c r="J1384">
        <v>5123997916.7971916</v>
      </c>
    </row>
    <row r="1385" spans="1:10" x14ac:dyDescent="0.25">
      <c r="A1385">
        <v>2014</v>
      </c>
      <c r="B1385" t="s">
        <v>221</v>
      </c>
      <c r="C1385" t="s">
        <v>45</v>
      </c>
      <c r="D1385" t="s">
        <v>26</v>
      </c>
      <c r="E1385" t="s">
        <v>3</v>
      </c>
      <c r="F1385" t="s">
        <v>8</v>
      </c>
      <c r="G1385" t="s">
        <v>12</v>
      </c>
      <c r="H1385" t="s">
        <v>223</v>
      </c>
      <c r="I1385">
        <v>589</v>
      </c>
      <c r="J1385">
        <v>1379690341.3791583</v>
      </c>
    </row>
    <row r="1386" spans="1:10" x14ac:dyDescent="0.25">
      <c r="A1386">
        <v>2014</v>
      </c>
      <c r="B1386" t="s">
        <v>221</v>
      </c>
      <c r="C1386" t="s">
        <v>45</v>
      </c>
      <c r="D1386" t="s">
        <v>26</v>
      </c>
      <c r="E1386" t="s">
        <v>3</v>
      </c>
      <c r="F1386" t="s">
        <v>8</v>
      </c>
      <c r="G1386" t="s">
        <v>12</v>
      </c>
      <c r="H1386" t="s">
        <v>224</v>
      </c>
      <c r="I1386">
        <v>428</v>
      </c>
      <c r="J1386">
        <v>1065619770.3071487</v>
      </c>
    </row>
    <row r="1387" spans="1:10" x14ac:dyDescent="0.25">
      <c r="A1387">
        <v>2014</v>
      </c>
      <c r="B1387" t="s">
        <v>221</v>
      </c>
      <c r="C1387" t="s">
        <v>45</v>
      </c>
      <c r="D1387" t="s">
        <v>26</v>
      </c>
      <c r="E1387" t="s">
        <v>3</v>
      </c>
      <c r="F1387" t="s">
        <v>8</v>
      </c>
      <c r="G1387" t="s">
        <v>6</v>
      </c>
      <c r="H1387" t="s">
        <v>223</v>
      </c>
      <c r="I1387">
        <v>153</v>
      </c>
      <c r="J1387">
        <v>308551314.00982797</v>
      </c>
    </row>
    <row r="1388" spans="1:10" x14ac:dyDescent="0.25">
      <c r="A1388">
        <v>2014</v>
      </c>
      <c r="B1388" t="s">
        <v>221</v>
      </c>
      <c r="C1388" t="s">
        <v>45</v>
      </c>
      <c r="D1388" t="s">
        <v>26</v>
      </c>
      <c r="E1388" t="s">
        <v>3</v>
      </c>
      <c r="F1388" t="s">
        <v>8</v>
      </c>
      <c r="G1388" t="s">
        <v>6</v>
      </c>
      <c r="H1388" t="s">
        <v>224</v>
      </c>
      <c r="I1388">
        <v>307</v>
      </c>
      <c r="J1388">
        <v>619675935.16966283</v>
      </c>
    </row>
    <row r="1389" spans="1:10" x14ac:dyDescent="0.25">
      <c r="A1389">
        <v>2014</v>
      </c>
      <c r="B1389" t="s">
        <v>221</v>
      </c>
      <c r="C1389" t="s">
        <v>45</v>
      </c>
      <c r="D1389" t="s">
        <v>26</v>
      </c>
      <c r="E1389" t="s">
        <v>3</v>
      </c>
      <c r="F1389" t="s">
        <v>8</v>
      </c>
      <c r="G1389" t="s">
        <v>7</v>
      </c>
      <c r="H1389" t="s">
        <v>223</v>
      </c>
      <c r="I1389">
        <v>17</v>
      </c>
      <c r="J1389">
        <v>28645390.919999987</v>
      </c>
    </row>
    <row r="1390" spans="1:10" x14ac:dyDescent="0.25">
      <c r="A1390">
        <v>2014</v>
      </c>
      <c r="B1390" t="s">
        <v>221</v>
      </c>
      <c r="C1390" t="s">
        <v>45</v>
      </c>
      <c r="D1390" t="s">
        <v>26</v>
      </c>
      <c r="E1390" t="s">
        <v>3</v>
      </c>
      <c r="F1390" t="s">
        <v>8</v>
      </c>
      <c r="G1390" t="s">
        <v>7</v>
      </c>
      <c r="H1390" t="s">
        <v>224</v>
      </c>
      <c r="I1390">
        <v>4</v>
      </c>
      <c r="J1390">
        <v>6788186.2799999993</v>
      </c>
    </row>
    <row r="1391" spans="1:10" x14ac:dyDescent="0.25">
      <c r="A1391">
        <v>2014</v>
      </c>
      <c r="B1391" t="s">
        <v>221</v>
      </c>
      <c r="C1391" t="s">
        <v>45</v>
      </c>
      <c r="D1391" t="s">
        <v>26</v>
      </c>
      <c r="E1391" t="s">
        <v>3</v>
      </c>
      <c r="F1391" t="s">
        <v>14</v>
      </c>
      <c r="G1391" t="s">
        <v>5</v>
      </c>
      <c r="H1391" t="s">
        <v>223</v>
      </c>
      <c r="I1391">
        <v>115</v>
      </c>
      <c r="J1391">
        <v>850958778.38320589</v>
      </c>
    </row>
    <row r="1392" spans="1:10" x14ac:dyDescent="0.25">
      <c r="A1392">
        <v>2014</v>
      </c>
      <c r="B1392" t="s">
        <v>221</v>
      </c>
      <c r="C1392" t="s">
        <v>45</v>
      </c>
      <c r="D1392" t="s">
        <v>26</v>
      </c>
      <c r="E1392" t="s">
        <v>3</v>
      </c>
      <c r="F1392" t="s">
        <v>14</v>
      </c>
      <c r="G1392" t="s">
        <v>5</v>
      </c>
      <c r="H1392" t="s">
        <v>224</v>
      </c>
      <c r="I1392">
        <v>25</v>
      </c>
      <c r="J1392">
        <v>200448950.91614994</v>
      </c>
    </row>
    <row r="1393" spans="1:10" x14ac:dyDescent="0.25">
      <c r="A1393">
        <v>2014</v>
      </c>
      <c r="B1393" t="s">
        <v>221</v>
      </c>
      <c r="C1393" t="s">
        <v>45</v>
      </c>
      <c r="D1393" t="s">
        <v>26</v>
      </c>
      <c r="E1393" t="s">
        <v>3</v>
      </c>
      <c r="F1393" t="s">
        <v>14</v>
      </c>
      <c r="G1393" t="s">
        <v>9</v>
      </c>
      <c r="H1393" t="s">
        <v>223</v>
      </c>
      <c r="I1393">
        <v>585</v>
      </c>
      <c r="J1393">
        <v>3084529211.8046474</v>
      </c>
    </row>
    <row r="1394" spans="1:10" x14ac:dyDescent="0.25">
      <c r="A1394">
        <v>2014</v>
      </c>
      <c r="B1394" t="s">
        <v>221</v>
      </c>
      <c r="C1394" t="s">
        <v>45</v>
      </c>
      <c r="D1394" t="s">
        <v>26</v>
      </c>
      <c r="E1394" t="s">
        <v>3</v>
      </c>
      <c r="F1394" t="s">
        <v>14</v>
      </c>
      <c r="G1394" t="s">
        <v>9</v>
      </c>
      <c r="H1394" t="s">
        <v>224</v>
      </c>
      <c r="I1394">
        <v>245</v>
      </c>
      <c r="J1394">
        <v>1194195351.0836744</v>
      </c>
    </row>
    <row r="1395" spans="1:10" x14ac:dyDescent="0.25">
      <c r="A1395">
        <v>2014</v>
      </c>
      <c r="B1395" t="s">
        <v>221</v>
      </c>
      <c r="C1395" t="s">
        <v>45</v>
      </c>
      <c r="D1395" t="s">
        <v>26</v>
      </c>
      <c r="E1395" t="s">
        <v>3</v>
      </c>
      <c r="F1395" t="s">
        <v>14</v>
      </c>
      <c r="G1395" t="s">
        <v>12</v>
      </c>
      <c r="H1395" t="s">
        <v>223</v>
      </c>
      <c r="I1395">
        <v>503</v>
      </c>
      <c r="J1395">
        <v>1137995385.3930686</v>
      </c>
    </row>
    <row r="1396" spans="1:10" x14ac:dyDescent="0.25">
      <c r="A1396">
        <v>2014</v>
      </c>
      <c r="B1396" t="s">
        <v>221</v>
      </c>
      <c r="C1396" t="s">
        <v>45</v>
      </c>
      <c r="D1396" t="s">
        <v>26</v>
      </c>
      <c r="E1396" t="s">
        <v>3</v>
      </c>
      <c r="F1396" t="s">
        <v>14</v>
      </c>
      <c r="G1396" t="s">
        <v>12</v>
      </c>
      <c r="H1396" t="s">
        <v>224</v>
      </c>
      <c r="I1396">
        <v>60</v>
      </c>
      <c r="J1396">
        <v>201782842.05661502</v>
      </c>
    </row>
    <row r="1397" spans="1:10" x14ac:dyDescent="0.25">
      <c r="A1397">
        <v>2014</v>
      </c>
      <c r="B1397" t="s">
        <v>221</v>
      </c>
      <c r="C1397" t="s">
        <v>45</v>
      </c>
      <c r="D1397" t="s">
        <v>26</v>
      </c>
      <c r="E1397" t="s">
        <v>3</v>
      </c>
      <c r="F1397" t="s">
        <v>14</v>
      </c>
      <c r="G1397" t="s">
        <v>6</v>
      </c>
      <c r="H1397" t="s">
        <v>223</v>
      </c>
      <c r="I1397">
        <v>100</v>
      </c>
      <c r="J1397">
        <v>211999625.58000001</v>
      </c>
    </row>
    <row r="1398" spans="1:10" x14ac:dyDescent="0.25">
      <c r="A1398">
        <v>2014</v>
      </c>
      <c r="B1398" t="s">
        <v>221</v>
      </c>
      <c r="C1398" t="s">
        <v>45</v>
      </c>
      <c r="D1398" t="s">
        <v>26</v>
      </c>
      <c r="E1398" t="s">
        <v>3</v>
      </c>
      <c r="F1398" t="s">
        <v>14</v>
      </c>
      <c r="G1398" t="s">
        <v>6</v>
      </c>
      <c r="H1398" t="s">
        <v>224</v>
      </c>
      <c r="I1398">
        <v>163</v>
      </c>
      <c r="J1398">
        <v>336867404.52000004</v>
      </c>
    </row>
    <row r="1399" spans="1:10" x14ac:dyDescent="0.25">
      <c r="A1399">
        <v>2014</v>
      </c>
      <c r="B1399" t="s">
        <v>221</v>
      </c>
      <c r="C1399" t="s">
        <v>45</v>
      </c>
      <c r="D1399" t="s">
        <v>26</v>
      </c>
      <c r="E1399" t="s">
        <v>3</v>
      </c>
      <c r="F1399" t="s">
        <v>14</v>
      </c>
      <c r="G1399" t="s">
        <v>7</v>
      </c>
      <c r="H1399" t="s">
        <v>223</v>
      </c>
      <c r="I1399">
        <v>80</v>
      </c>
      <c r="J1399">
        <v>139451150.28000006</v>
      </c>
    </row>
    <row r="1400" spans="1:10" x14ac:dyDescent="0.25">
      <c r="A1400">
        <v>2014</v>
      </c>
      <c r="B1400" t="s">
        <v>221</v>
      </c>
      <c r="C1400" t="s">
        <v>45</v>
      </c>
      <c r="D1400" t="s">
        <v>26</v>
      </c>
      <c r="E1400" t="s">
        <v>3</v>
      </c>
      <c r="F1400" t="s">
        <v>14</v>
      </c>
      <c r="G1400" t="s">
        <v>7</v>
      </c>
      <c r="H1400" t="s">
        <v>224</v>
      </c>
      <c r="I1400">
        <v>12</v>
      </c>
      <c r="J1400">
        <v>20265541.950000003</v>
      </c>
    </row>
    <row r="1401" spans="1:10" x14ac:dyDescent="0.25">
      <c r="A1401">
        <v>2014</v>
      </c>
      <c r="B1401" t="s">
        <v>221</v>
      </c>
      <c r="C1401" t="s">
        <v>45</v>
      </c>
      <c r="D1401" t="s">
        <v>26</v>
      </c>
      <c r="E1401" t="s">
        <v>10</v>
      </c>
      <c r="F1401" t="s">
        <v>11</v>
      </c>
      <c r="G1401" t="s">
        <v>9</v>
      </c>
      <c r="H1401" t="s">
        <v>223</v>
      </c>
      <c r="I1401">
        <v>416</v>
      </c>
      <c r="J1401">
        <v>1458191604</v>
      </c>
    </row>
    <row r="1402" spans="1:10" x14ac:dyDescent="0.25">
      <c r="A1402">
        <v>2014</v>
      </c>
      <c r="B1402" t="s">
        <v>221</v>
      </c>
      <c r="C1402" t="s">
        <v>45</v>
      </c>
      <c r="D1402" t="s">
        <v>26</v>
      </c>
      <c r="E1402" t="s">
        <v>10</v>
      </c>
      <c r="F1402" t="s">
        <v>11</v>
      </c>
      <c r="G1402" t="s">
        <v>9</v>
      </c>
      <c r="H1402" t="s">
        <v>224</v>
      </c>
      <c r="I1402">
        <v>366</v>
      </c>
      <c r="J1402">
        <v>1090912668</v>
      </c>
    </row>
    <row r="1403" spans="1:10" x14ac:dyDescent="0.25">
      <c r="A1403">
        <v>2014</v>
      </c>
      <c r="B1403" t="s">
        <v>221</v>
      </c>
      <c r="C1403" t="s">
        <v>45</v>
      </c>
      <c r="D1403" t="s">
        <v>26</v>
      </c>
      <c r="E1403" t="s">
        <v>10</v>
      </c>
      <c r="F1403" t="s">
        <v>11</v>
      </c>
      <c r="G1403" t="s">
        <v>12</v>
      </c>
      <c r="H1403" t="s">
        <v>223</v>
      </c>
      <c r="I1403">
        <v>580</v>
      </c>
      <c r="J1403">
        <v>957646995</v>
      </c>
    </row>
    <row r="1404" spans="1:10" x14ac:dyDescent="0.25">
      <c r="A1404">
        <v>2014</v>
      </c>
      <c r="B1404" t="s">
        <v>221</v>
      </c>
      <c r="C1404" t="s">
        <v>45</v>
      </c>
      <c r="D1404" t="s">
        <v>26</v>
      </c>
      <c r="E1404" t="s">
        <v>10</v>
      </c>
      <c r="F1404" t="s">
        <v>11</v>
      </c>
      <c r="G1404" t="s">
        <v>12</v>
      </c>
      <c r="H1404" t="s">
        <v>224</v>
      </c>
      <c r="I1404">
        <v>356</v>
      </c>
      <c r="J1404">
        <v>553921680</v>
      </c>
    </row>
    <row r="1405" spans="1:10" x14ac:dyDescent="0.25">
      <c r="A1405">
        <v>2014</v>
      </c>
      <c r="B1405" t="s">
        <v>221</v>
      </c>
      <c r="C1405" t="s">
        <v>45</v>
      </c>
      <c r="D1405" t="s">
        <v>26</v>
      </c>
      <c r="E1405" t="s">
        <v>10</v>
      </c>
      <c r="F1405" t="s">
        <v>11</v>
      </c>
      <c r="G1405" t="s">
        <v>6</v>
      </c>
      <c r="H1405" t="s">
        <v>223</v>
      </c>
      <c r="I1405">
        <v>74</v>
      </c>
      <c r="J1405">
        <v>108703458</v>
      </c>
    </row>
    <row r="1406" spans="1:10" x14ac:dyDescent="0.25">
      <c r="A1406">
        <v>2014</v>
      </c>
      <c r="B1406" t="s">
        <v>221</v>
      </c>
      <c r="C1406" t="s">
        <v>45</v>
      </c>
      <c r="D1406" t="s">
        <v>26</v>
      </c>
      <c r="E1406" t="s">
        <v>10</v>
      </c>
      <c r="F1406" t="s">
        <v>11</v>
      </c>
      <c r="G1406" t="s">
        <v>6</v>
      </c>
      <c r="H1406" t="s">
        <v>224</v>
      </c>
      <c r="I1406">
        <v>140</v>
      </c>
      <c r="J1406">
        <v>182576934</v>
      </c>
    </row>
    <row r="1407" spans="1:10" x14ac:dyDescent="0.25">
      <c r="A1407">
        <v>2014</v>
      </c>
      <c r="B1407" t="s">
        <v>221</v>
      </c>
      <c r="C1407" t="s">
        <v>45</v>
      </c>
      <c r="D1407" t="s">
        <v>26</v>
      </c>
      <c r="E1407" t="s">
        <v>10</v>
      </c>
      <c r="F1407" t="s">
        <v>11</v>
      </c>
      <c r="G1407" t="s">
        <v>7</v>
      </c>
      <c r="H1407" t="s">
        <v>223</v>
      </c>
      <c r="I1407">
        <v>43</v>
      </c>
      <c r="J1407">
        <v>42585903</v>
      </c>
    </row>
    <row r="1408" spans="1:10" x14ac:dyDescent="0.25">
      <c r="A1408">
        <v>2014</v>
      </c>
      <c r="B1408" t="s">
        <v>221</v>
      </c>
      <c r="C1408" t="s">
        <v>45</v>
      </c>
      <c r="D1408" t="s">
        <v>26</v>
      </c>
      <c r="E1408" t="s">
        <v>10</v>
      </c>
      <c r="F1408" t="s">
        <v>11</v>
      </c>
      <c r="G1408" t="s">
        <v>7</v>
      </c>
      <c r="H1408" t="s">
        <v>224</v>
      </c>
      <c r="I1408">
        <v>15</v>
      </c>
      <c r="J1408">
        <v>15125196</v>
      </c>
    </row>
    <row r="1409" spans="1:10" x14ac:dyDescent="0.25">
      <c r="A1409">
        <v>2014</v>
      </c>
      <c r="B1409" t="s">
        <v>221</v>
      </c>
      <c r="C1409" t="s">
        <v>45</v>
      </c>
      <c r="D1409" t="s">
        <v>26</v>
      </c>
      <c r="E1409" t="s">
        <v>10</v>
      </c>
      <c r="F1409" t="s">
        <v>220</v>
      </c>
      <c r="G1409" t="s">
        <v>5</v>
      </c>
      <c r="H1409" t="s">
        <v>223</v>
      </c>
      <c r="I1409">
        <v>2</v>
      </c>
      <c r="J1409">
        <v>15981273.378160087</v>
      </c>
    </row>
    <row r="1410" spans="1:10" x14ac:dyDescent="0.25">
      <c r="A1410">
        <v>2014</v>
      </c>
      <c r="B1410" t="s">
        <v>221</v>
      </c>
      <c r="C1410" t="s">
        <v>45</v>
      </c>
      <c r="D1410" t="s">
        <v>26</v>
      </c>
      <c r="E1410" t="s">
        <v>10</v>
      </c>
      <c r="F1410" t="s">
        <v>220</v>
      </c>
      <c r="G1410" t="s">
        <v>5</v>
      </c>
      <c r="H1410" t="s">
        <v>224</v>
      </c>
      <c r="I1410">
        <v>2</v>
      </c>
      <c r="J1410">
        <v>16485507.916666666</v>
      </c>
    </row>
    <row r="1411" spans="1:10" x14ac:dyDescent="0.25">
      <c r="A1411">
        <v>2014</v>
      </c>
      <c r="B1411" t="s">
        <v>221</v>
      </c>
      <c r="C1411" t="s">
        <v>45</v>
      </c>
      <c r="D1411" t="s">
        <v>26</v>
      </c>
      <c r="E1411" t="s">
        <v>10</v>
      </c>
      <c r="F1411" t="s">
        <v>220</v>
      </c>
      <c r="G1411" t="s">
        <v>9</v>
      </c>
      <c r="H1411" t="s">
        <v>223</v>
      </c>
      <c r="I1411">
        <v>7</v>
      </c>
      <c r="J1411">
        <v>37742170.18248184</v>
      </c>
    </row>
    <row r="1412" spans="1:10" x14ac:dyDescent="0.25">
      <c r="A1412">
        <v>2014</v>
      </c>
      <c r="B1412" t="s">
        <v>221</v>
      </c>
      <c r="C1412" t="s">
        <v>45</v>
      </c>
      <c r="D1412" t="s">
        <v>26</v>
      </c>
      <c r="E1412" t="s">
        <v>10</v>
      </c>
      <c r="F1412" t="s">
        <v>220</v>
      </c>
      <c r="G1412" t="s">
        <v>9</v>
      </c>
      <c r="H1412" t="s">
        <v>224</v>
      </c>
      <c r="I1412">
        <v>6</v>
      </c>
      <c r="J1412">
        <v>29976314.24644728</v>
      </c>
    </row>
    <row r="1413" spans="1:10" x14ac:dyDescent="0.25">
      <c r="A1413">
        <v>2014</v>
      </c>
      <c r="B1413" t="s">
        <v>221</v>
      </c>
      <c r="C1413" t="s">
        <v>45</v>
      </c>
      <c r="D1413" t="s">
        <v>26</v>
      </c>
      <c r="E1413" t="s">
        <v>10</v>
      </c>
      <c r="F1413" t="s">
        <v>220</v>
      </c>
      <c r="G1413" t="s">
        <v>12</v>
      </c>
      <c r="H1413" t="s">
        <v>223</v>
      </c>
      <c r="I1413">
        <v>11</v>
      </c>
      <c r="J1413">
        <v>28270801.605251752</v>
      </c>
    </row>
    <row r="1414" spans="1:10" x14ac:dyDescent="0.25">
      <c r="A1414">
        <v>2014</v>
      </c>
      <c r="B1414" t="s">
        <v>221</v>
      </c>
      <c r="C1414" t="s">
        <v>45</v>
      </c>
      <c r="D1414" t="s">
        <v>26</v>
      </c>
      <c r="E1414" t="s">
        <v>10</v>
      </c>
      <c r="F1414" t="s">
        <v>220</v>
      </c>
      <c r="G1414" t="s">
        <v>12</v>
      </c>
      <c r="H1414" t="s">
        <v>224</v>
      </c>
      <c r="I1414">
        <v>14</v>
      </c>
      <c r="J1414">
        <v>33142940.129225899</v>
      </c>
    </row>
    <row r="1415" spans="1:10" x14ac:dyDescent="0.25">
      <c r="A1415">
        <v>2014</v>
      </c>
      <c r="B1415" t="s">
        <v>221</v>
      </c>
      <c r="C1415" t="s">
        <v>45</v>
      </c>
      <c r="D1415" t="s">
        <v>26</v>
      </c>
      <c r="E1415" t="s">
        <v>10</v>
      </c>
      <c r="F1415" t="s">
        <v>220</v>
      </c>
      <c r="G1415" t="s">
        <v>6</v>
      </c>
      <c r="H1415" t="s">
        <v>223</v>
      </c>
      <c r="I1415">
        <v>6</v>
      </c>
      <c r="J1415">
        <v>12548875.367812505</v>
      </c>
    </row>
    <row r="1416" spans="1:10" x14ac:dyDescent="0.25">
      <c r="A1416">
        <v>2014</v>
      </c>
      <c r="B1416" t="s">
        <v>221</v>
      </c>
      <c r="C1416" t="s">
        <v>45</v>
      </c>
      <c r="D1416" t="s">
        <v>26</v>
      </c>
      <c r="E1416" t="s">
        <v>10</v>
      </c>
      <c r="F1416" t="s">
        <v>220</v>
      </c>
      <c r="G1416" t="s">
        <v>6</v>
      </c>
      <c r="H1416" t="s">
        <v>224</v>
      </c>
      <c r="I1416">
        <v>15</v>
      </c>
      <c r="J1416">
        <v>31170300.940101098</v>
      </c>
    </row>
    <row r="1417" spans="1:10" x14ac:dyDescent="0.25">
      <c r="A1417">
        <v>2014</v>
      </c>
      <c r="B1417" t="s">
        <v>221</v>
      </c>
      <c r="C1417" t="s">
        <v>45</v>
      </c>
      <c r="D1417" t="s">
        <v>26</v>
      </c>
      <c r="E1417" t="s">
        <v>10</v>
      </c>
      <c r="F1417" t="s">
        <v>14</v>
      </c>
      <c r="G1417" t="s">
        <v>9</v>
      </c>
      <c r="H1417" t="s">
        <v>223</v>
      </c>
      <c r="I1417">
        <v>58</v>
      </c>
      <c r="J1417">
        <v>167870691</v>
      </c>
    </row>
    <row r="1418" spans="1:10" x14ac:dyDescent="0.25">
      <c r="A1418">
        <v>2014</v>
      </c>
      <c r="B1418" t="s">
        <v>221</v>
      </c>
      <c r="C1418" t="s">
        <v>45</v>
      </c>
      <c r="D1418" t="s">
        <v>26</v>
      </c>
      <c r="E1418" t="s">
        <v>10</v>
      </c>
      <c r="F1418" t="s">
        <v>14</v>
      </c>
      <c r="G1418" t="s">
        <v>9</v>
      </c>
      <c r="H1418" t="s">
        <v>224</v>
      </c>
      <c r="I1418">
        <v>39</v>
      </c>
      <c r="J1418">
        <v>105775194</v>
      </c>
    </row>
    <row r="1419" spans="1:10" x14ac:dyDescent="0.25">
      <c r="A1419">
        <v>2014</v>
      </c>
      <c r="B1419" t="s">
        <v>221</v>
      </c>
      <c r="C1419" t="s">
        <v>45</v>
      </c>
      <c r="D1419" t="s">
        <v>26</v>
      </c>
      <c r="E1419" t="s">
        <v>10</v>
      </c>
      <c r="F1419" t="s">
        <v>14</v>
      </c>
      <c r="G1419" t="s">
        <v>12</v>
      </c>
      <c r="H1419" t="s">
        <v>223</v>
      </c>
      <c r="I1419">
        <v>90</v>
      </c>
      <c r="J1419">
        <v>136104879</v>
      </c>
    </row>
    <row r="1420" spans="1:10" x14ac:dyDescent="0.25">
      <c r="A1420">
        <v>2014</v>
      </c>
      <c r="B1420" t="s">
        <v>221</v>
      </c>
      <c r="C1420" t="s">
        <v>45</v>
      </c>
      <c r="D1420" t="s">
        <v>26</v>
      </c>
      <c r="E1420" t="s">
        <v>10</v>
      </c>
      <c r="F1420" t="s">
        <v>14</v>
      </c>
      <c r="G1420" t="s">
        <v>12</v>
      </c>
      <c r="H1420" t="s">
        <v>224</v>
      </c>
      <c r="I1420">
        <v>38</v>
      </c>
      <c r="J1420">
        <v>44262165</v>
      </c>
    </row>
    <row r="1421" spans="1:10" x14ac:dyDescent="0.25">
      <c r="A1421">
        <v>2014</v>
      </c>
      <c r="B1421" t="s">
        <v>221</v>
      </c>
      <c r="C1421" t="s">
        <v>45</v>
      </c>
      <c r="D1421" t="s">
        <v>26</v>
      </c>
      <c r="E1421" t="s">
        <v>10</v>
      </c>
      <c r="F1421" t="s">
        <v>14</v>
      </c>
      <c r="G1421" t="s">
        <v>6</v>
      </c>
      <c r="H1421" t="s">
        <v>223</v>
      </c>
      <c r="I1421">
        <v>38</v>
      </c>
      <c r="J1421">
        <v>55823679</v>
      </c>
    </row>
    <row r="1422" spans="1:10" x14ac:dyDescent="0.25">
      <c r="A1422">
        <v>2014</v>
      </c>
      <c r="B1422" t="s">
        <v>221</v>
      </c>
      <c r="C1422" t="s">
        <v>45</v>
      </c>
      <c r="D1422" t="s">
        <v>26</v>
      </c>
      <c r="E1422" t="s">
        <v>10</v>
      </c>
      <c r="F1422" t="s">
        <v>14</v>
      </c>
      <c r="G1422" t="s">
        <v>6</v>
      </c>
      <c r="H1422" t="s">
        <v>224</v>
      </c>
      <c r="I1422">
        <v>68</v>
      </c>
      <c r="J1422">
        <v>88239978</v>
      </c>
    </row>
    <row r="1423" spans="1:10" x14ac:dyDescent="0.25">
      <c r="A1423">
        <v>2014</v>
      </c>
      <c r="B1423" t="s">
        <v>221</v>
      </c>
      <c r="C1423" t="s">
        <v>45</v>
      </c>
      <c r="D1423" t="s">
        <v>26</v>
      </c>
      <c r="E1423" t="s">
        <v>10</v>
      </c>
      <c r="F1423" t="s">
        <v>14</v>
      </c>
      <c r="G1423" t="s">
        <v>7</v>
      </c>
      <c r="H1423" t="s">
        <v>223</v>
      </c>
      <c r="I1423">
        <v>598</v>
      </c>
      <c r="J1423">
        <v>375025164</v>
      </c>
    </row>
    <row r="1424" spans="1:10" x14ac:dyDescent="0.25">
      <c r="A1424">
        <v>2014</v>
      </c>
      <c r="B1424" t="s">
        <v>221</v>
      </c>
      <c r="C1424" t="s">
        <v>45</v>
      </c>
      <c r="D1424" t="s">
        <v>26</v>
      </c>
      <c r="E1424" t="s">
        <v>10</v>
      </c>
      <c r="F1424" t="s">
        <v>14</v>
      </c>
      <c r="G1424" t="s">
        <v>7</v>
      </c>
      <c r="H1424" t="s">
        <v>224</v>
      </c>
      <c r="I1424">
        <v>1656</v>
      </c>
      <c r="J1424">
        <v>653487585</v>
      </c>
    </row>
    <row r="1425" spans="1:10" x14ac:dyDescent="0.25">
      <c r="A1425">
        <v>2014</v>
      </c>
      <c r="B1425" t="s">
        <v>221</v>
      </c>
      <c r="C1425" t="s">
        <v>45</v>
      </c>
      <c r="D1425" t="s">
        <v>27</v>
      </c>
      <c r="E1425" t="s">
        <v>3</v>
      </c>
      <c r="F1425" t="s">
        <v>4</v>
      </c>
      <c r="G1425" t="s">
        <v>5</v>
      </c>
      <c r="H1425" t="s">
        <v>223</v>
      </c>
      <c r="I1425">
        <v>22</v>
      </c>
      <c r="J1425">
        <v>215234191.50661504</v>
      </c>
    </row>
    <row r="1426" spans="1:10" x14ac:dyDescent="0.25">
      <c r="A1426">
        <v>2014</v>
      </c>
      <c r="B1426" t="s">
        <v>221</v>
      </c>
      <c r="C1426" t="s">
        <v>45</v>
      </c>
      <c r="D1426" t="s">
        <v>27</v>
      </c>
      <c r="E1426" t="s">
        <v>3</v>
      </c>
      <c r="F1426" t="s">
        <v>4</v>
      </c>
      <c r="G1426" t="s">
        <v>5</v>
      </c>
      <c r="H1426" t="s">
        <v>224</v>
      </c>
      <c r="I1426">
        <v>13</v>
      </c>
      <c r="J1426">
        <v>101108809.52999999</v>
      </c>
    </row>
    <row r="1427" spans="1:10" x14ac:dyDescent="0.25">
      <c r="A1427">
        <v>2014</v>
      </c>
      <c r="B1427" t="s">
        <v>221</v>
      </c>
      <c r="C1427" t="s">
        <v>45</v>
      </c>
      <c r="D1427" t="s">
        <v>27</v>
      </c>
      <c r="E1427" t="s">
        <v>3</v>
      </c>
      <c r="F1427" t="s">
        <v>4</v>
      </c>
      <c r="G1427" t="s">
        <v>9</v>
      </c>
      <c r="H1427" t="s">
        <v>223</v>
      </c>
      <c r="I1427">
        <v>32</v>
      </c>
      <c r="J1427">
        <v>184144701.21578482</v>
      </c>
    </row>
    <row r="1428" spans="1:10" x14ac:dyDescent="0.25">
      <c r="A1428">
        <v>2014</v>
      </c>
      <c r="B1428" t="s">
        <v>221</v>
      </c>
      <c r="C1428" t="s">
        <v>45</v>
      </c>
      <c r="D1428" t="s">
        <v>27</v>
      </c>
      <c r="E1428" t="s">
        <v>3</v>
      </c>
      <c r="F1428" t="s">
        <v>4</v>
      </c>
      <c r="G1428" t="s">
        <v>9</v>
      </c>
      <c r="H1428" t="s">
        <v>224</v>
      </c>
      <c r="I1428">
        <v>22</v>
      </c>
      <c r="J1428">
        <v>128456782.83170806</v>
      </c>
    </row>
    <row r="1429" spans="1:10" x14ac:dyDescent="0.25">
      <c r="A1429">
        <v>2014</v>
      </c>
      <c r="B1429" t="s">
        <v>221</v>
      </c>
      <c r="C1429" t="s">
        <v>45</v>
      </c>
      <c r="D1429" t="s">
        <v>27</v>
      </c>
      <c r="E1429" t="s">
        <v>3</v>
      </c>
      <c r="F1429" t="s">
        <v>4</v>
      </c>
      <c r="G1429" t="s">
        <v>12</v>
      </c>
      <c r="H1429" t="s">
        <v>223</v>
      </c>
      <c r="I1429">
        <v>1</v>
      </c>
      <c r="J1429">
        <v>2555112.63</v>
      </c>
    </row>
    <row r="1430" spans="1:10" x14ac:dyDescent="0.25">
      <c r="A1430">
        <v>2014</v>
      </c>
      <c r="B1430" t="s">
        <v>221</v>
      </c>
      <c r="C1430" t="s">
        <v>45</v>
      </c>
      <c r="D1430" t="s">
        <v>27</v>
      </c>
      <c r="E1430" t="s">
        <v>3</v>
      </c>
      <c r="F1430" t="s">
        <v>4</v>
      </c>
      <c r="G1430" t="s">
        <v>12</v>
      </c>
      <c r="H1430" t="s">
        <v>224</v>
      </c>
      <c r="I1430">
        <v>3</v>
      </c>
      <c r="J1430">
        <v>11399087.421615001</v>
      </c>
    </row>
    <row r="1431" spans="1:10" x14ac:dyDescent="0.25">
      <c r="A1431">
        <v>2014</v>
      </c>
      <c r="B1431" t="s">
        <v>221</v>
      </c>
      <c r="C1431" t="s">
        <v>45</v>
      </c>
      <c r="D1431" t="s">
        <v>27</v>
      </c>
      <c r="E1431" t="s">
        <v>3</v>
      </c>
      <c r="F1431" t="s">
        <v>4</v>
      </c>
      <c r="G1431" t="s">
        <v>6</v>
      </c>
      <c r="H1431" t="s">
        <v>223</v>
      </c>
      <c r="I1431">
        <v>9</v>
      </c>
      <c r="J1431">
        <v>19274263.614999998</v>
      </c>
    </row>
    <row r="1432" spans="1:10" x14ac:dyDescent="0.25">
      <c r="A1432">
        <v>2014</v>
      </c>
      <c r="B1432" t="s">
        <v>221</v>
      </c>
      <c r="C1432" t="s">
        <v>45</v>
      </c>
      <c r="D1432" t="s">
        <v>27</v>
      </c>
      <c r="E1432" t="s">
        <v>3</v>
      </c>
      <c r="F1432" t="s">
        <v>4</v>
      </c>
      <c r="G1432" t="s">
        <v>6</v>
      </c>
      <c r="H1432" t="s">
        <v>224</v>
      </c>
      <c r="I1432">
        <v>16</v>
      </c>
      <c r="J1432">
        <v>34680725.786666662</v>
      </c>
    </row>
    <row r="1433" spans="1:10" x14ac:dyDescent="0.25">
      <c r="A1433">
        <v>2014</v>
      </c>
      <c r="B1433" t="s">
        <v>221</v>
      </c>
      <c r="C1433" t="s">
        <v>45</v>
      </c>
      <c r="D1433" t="s">
        <v>27</v>
      </c>
      <c r="E1433" t="s">
        <v>3</v>
      </c>
      <c r="F1433" t="s">
        <v>4</v>
      </c>
      <c r="G1433" t="s">
        <v>7</v>
      </c>
      <c r="H1433" t="s">
        <v>223</v>
      </c>
      <c r="I1433">
        <v>10</v>
      </c>
      <c r="J1433">
        <v>16655281.01249999</v>
      </c>
    </row>
    <row r="1434" spans="1:10" x14ac:dyDescent="0.25">
      <c r="A1434">
        <v>2014</v>
      </c>
      <c r="B1434" t="s">
        <v>221</v>
      </c>
      <c r="C1434" t="s">
        <v>45</v>
      </c>
      <c r="D1434" t="s">
        <v>27</v>
      </c>
      <c r="E1434" t="s">
        <v>3</v>
      </c>
      <c r="F1434" t="s">
        <v>8</v>
      </c>
      <c r="G1434" t="s">
        <v>9</v>
      </c>
      <c r="H1434" t="s">
        <v>223</v>
      </c>
      <c r="I1434">
        <v>133</v>
      </c>
      <c r="J1434">
        <v>765351414.42810559</v>
      </c>
    </row>
    <row r="1435" spans="1:10" x14ac:dyDescent="0.25">
      <c r="A1435">
        <v>2014</v>
      </c>
      <c r="B1435" t="s">
        <v>221</v>
      </c>
      <c r="C1435" t="s">
        <v>45</v>
      </c>
      <c r="D1435" t="s">
        <v>27</v>
      </c>
      <c r="E1435" t="s">
        <v>3</v>
      </c>
      <c r="F1435" t="s">
        <v>8</v>
      </c>
      <c r="G1435" t="s">
        <v>9</v>
      </c>
      <c r="H1435" t="s">
        <v>224</v>
      </c>
      <c r="I1435">
        <v>102</v>
      </c>
      <c r="J1435">
        <v>595572356.76519179</v>
      </c>
    </row>
    <row r="1436" spans="1:10" x14ac:dyDescent="0.25">
      <c r="A1436">
        <v>2014</v>
      </c>
      <c r="B1436" t="s">
        <v>221</v>
      </c>
      <c r="C1436" t="s">
        <v>45</v>
      </c>
      <c r="D1436" t="s">
        <v>27</v>
      </c>
      <c r="E1436" t="s">
        <v>3</v>
      </c>
      <c r="F1436" t="s">
        <v>8</v>
      </c>
      <c r="G1436" t="s">
        <v>12</v>
      </c>
      <c r="H1436" t="s">
        <v>223</v>
      </c>
      <c r="I1436">
        <v>22</v>
      </c>
      <c r="J1436">
        <v>59547909.516614996</v>
      </c>
    </row>
    <row r="1437" spans="1:10" x14ac:dyDescent="0.25">
      <c r="A1437">
        <v>2014</v>
      </c>
      <c r="B1437" t="s">
        <v>221</v>
      </c>
      <c r="C1437" t="s">
        <v>45</v>
      </c>
      <c r="D1437" t="s">
        <v>27</v>
      </c>
      <c r="E1437" t="s">
        <v>3</v>
      </c>
      <c r="F1437" t="s">
        <v>8</v>
      </c>
      <c r="G1437" t="s">
        <v>12</v>
      </c>
      <c r="H1437" t="s">
        <v>224</v>
      </c>
      <c r="I1437">
        <v>31</v>
      </c>
      <c r="J1437">
        <v>85292461.843229994</v>
      </c>
    </row>
    <row r="1438" spans="1:10" x14ac:dyDescent="0.25">
      <c r="A1438">
        <v>2014</v>
      </c>
      <c r="B1438" t="s">
        <v>221</v>
      </c>
      <c r="C1438" t="s">
        <v>45</v>
      </c>
      <c r="D1438" t="s">
        <v>27</v>
      </c>
      <c r="E1438" t="s">
        <v>3</v>
      </c>
      <c r="F1438" t="s">
        <v>8</v>
      </c>
      <c r="G1438" t="s">
        <v>6</v>
      </c>
      <c r="H1438" t="s">
        <v>223</v>
      </c>
      <c r="I1438">
        <v>18</v>
      </c>
      <c r="J1438">
        <v>38548527.229999997</v>
      </c>
    </row>
    <row r="1439" spans="1:10" x14ac:dyDescent="0.25">
      <c r="A1439">
        <v>2014</v>
      </c>
      <c r="B1439" t="s">
        <v>221</v>
      </c>
      <c r="C1439" t="s">
        <v>45</v>
      </c>
      <c r="D1439" t="s">
        <v>27</v>
      </c>
      <c r="E1439" t="s">
        <v>3</v>
      </c>
      <c r="F1439" t="s">
        <v>8</v>
      </c>
      <c r="G1439" t="s">
        <v>6</v>
      </c>
      <c r="H1439" t="s">
        <v>224</v>
      </c>
      <c r="I1439">
        <v>74</v>
      </c>
      <c r="J1439">
        <v>160398356.76333329</v>
      </c>
    </row>
    <row r="1440" spans="1:10" x14ac:dyDescent="0.25">
      <c r="A1440">
        <v>2014</v>
      </c>
      <c r="B1440" t="s">
        <v>221</v>
      </c>
      <c r="C1440" t="s">
        <v>45</v>
      </c>
      <c r="D1440" t="s">
        <v>27</v>
      </c>
      <c r="E1440" t="s">
        <v>3</v>
      </c>
      <c r="F1440" t="s">
        <v>8</v>
      </c>
      <c r="G1440" t="s">
        <v>7</v>
      </c>
      <c r="H1440" t="s">
        <v>223</v>
      </c>
      <c r="I1440">
        <v>18</v>
      </c>
      <c r="J1440">
        <v>29979505.822499983</v>
      </c>
    </row>
    <row r="1441" spans="1:10" x14ac:dyDescent="0.25">
      <c r="A1441">
        <v>2014</v>
      </c>
      <c r="B1441" t="s">
        <v>221</v>
      </c>
      <c r="C1441" t="s">
        <v>45</v>
      </c>
      <c r="D1441" t="s">
        <v>27</v>
      </c>
      <c r="E1441" t="s">
        <v>3</v>
      </c>
      <c r="F1441" t="s">
        <v>8</v>
      </c>
      <c r="G1441" t="s">
        <v>7</v>
      </c>
      <c r="H1441" t="s">
        <v>224</v>
      </c>
      <c r="I1441">
        <v>3</v>
      </c>
      <c r="J1441">
        <v>4803046.9049999993</v>
      </c>
    </row>
    <row r="1442" spans="1:10" x14ac:dyDescent="0.25">
      <c r="A1442">
        <v>2014</v>
      </c>
      <c r="B1442" t="s">
        <v>221</v>
      </c>
      <c r="C1442" t="s">
        <v>45</v>
      </c>
      <c r="D1442" t="s">
        <v>27</v>
      </c>
      <c r="E1442" t="s">
        <v>10</v>
      </c>
      <c r="F1442" t="s">
        <v>11</v>
      </c>
      <c r="G1442" t="s">
        <v>9</v>
      </c>
      <c r="H1442" t="s">
        <v>223</v>
      </c>
      <c r="I1442">
        <v>77</v>
      </c>
      <c r="J1442">
        <v>317639739</v>
      </c>
    </row>
    <row r="1443" spans="1:10" x14ac:dyDescent="0.25">
      <c r="A1443">
        <v>2014</v>
      </c>
      <c r="B1443" t="s">
        <v>221</v>
      </c>
      <c r="C1443" t="s">
        <v>45</v>
      </c>
      <c r="D1443" t="s">
        <v>27</v>
      </c>
      <c r="E1443" t="s">
        <v>10</v>
      </c>
      <c r="F1443" t="s">
        <v>11</v>
      </c>
      <c r="G1443" t="s">
        <v>9</v>
      </c>
      <c r="H1443" t="s">
        <v>224</v>
      </c>
      <c r="I1443">
        <v>52</v>
      </c>
      <c r="J1443">
        <v>196966953</v>
      </c>
    </row>
    <row r="1444" spans="1:10" x14ac:dyDescent="0.25">
      <c r="A1444">
        <v>2014</v>
      </c>
      <c r="B1444" t="s">
        <v>221</v>
      </c>
      <c r="C1444" t="s">
        <v>45</v>
      </c>
      <c r="D1444" t="s">
        <v>27</v>
      </c>
      <c r="E1444" t="s">
        <v>10</v>
      </c>
      <c r="F1444" t="s">
        <v>11</v>
      </c>
      <c r="G1444" t="s">
        <v>12</v>
      </c>
      <c r="H1444" t="s">
        <v>223</v>
      </c>
      <c r="I1444">
        <v>33</v>
      </c>
      <c r="J1444">
        <v>66871611</v>
      </c>
    </row>
    <row r="1445" spans="1:10" x14ac:dyDescent="0.25">
      <c r="A1445">
        <v>2014</v>
      </c>
      <c r="B1445" t="s">
        <v>221</v>
      </c>
      <c r="C1445" t="s">
        <v>45</v>
      </c>
      <c r="D1445" t="s">
        <v>27</v>
      </c>
      <c r="E1445" t="s">
        <v>10</v>
      </c>
      <c r="F1445" t="s">
        <v>11</v>
      </c>
      <c r="G1445" t="s">
        <v>12</v>
      </c>
      <c r="H1445" t="s">
        <v>224</v>
      </c>
      <c r="I1445">
        <v>31</v>
      </c>
      <c r="J1445">
        <v>61575222</v>
      </c>
    </row>
    <row r="1446" spans="1:10" x14ac:dyDescent="0.25">
      <c r="A1446">
        <v>2014</v>
      </c>
      <c r="B1446" t="s">
        <v>221</v>
      </c>
      <c r="C1446" t="s">
        <v>45</v>
      </c>
      <c r="D1446" t="s">
        <v>27</v>
      </c>
      <c r="E1446" t="s">
        <v>10</v>
      </c>
      <c r="F1446" t="s">
        <v>11</v>
      </c>
      <c r="G1446" t="s">
        <v>6</v>
      </c>
      <c r="H1446" t="s">
        <v>223</v>
      </c>
      <c r="I1446">
        <v>11</v>
      </c>
      <c r="J1446">
        <v>16583220</v>
      </c>
    </row>
    <row r="1447" spans="1:10" x14ac:dyDescent="0.25">
      <c r="A1447">
        <v>2014</v>
      </c>
      <c r="B1447" t="s">
        <v>221</v>
      </c>
      <c r="C1447" t="s">
        <v>45</v>
      </c>
      <c r="D1447" t="s">
        <v>27</v>
      </c>
      <c r="E1447" t="s">
        <v>10</v>
      </c>
      <c r="F1447" t="s">
        <v>11</v>
      </c>
      <c r="G1447" t="s">
        <v>6</v>
      </c>
      <c r="H1447" t="s">
        <v>224</v>
      </c>
      <c r="I1447">
        <v>28</v>
      </c>
      <c r="J1447">
        <v>37995216</v>
      </c>
    </row>
    <row r="1448" spans="1:10" x14ac:dyDescent="0.25">
      <c r="A1448">
        <v>2014</v>
      </c>
      <c r="B1448" t="s">
        <v>221</v>
      </c>
      <c r="C1448" t="s">
        <v>45</v>
      </c>
      <c r="D1448" t="s">
        <v>27</v>
      </c>
      <c r="E1448" t="s">
        <v>10</v>
      </c>
      <c r="F1448" t="s">
        <v>220</v>
      </c>
      <c r="G1448" t="s">
        <v>6</v>
      </c>
      <c r="H1448" t="s">
        <v>224</v>
      </c>
      <c r="I1448">
        <v>1</v>
      </c>
      <c r="J1448">
        <v>2167545.3616666663</v>
      </c>
    </row>
    <row r="1449" spans="1:10" x14ac:dyDescent="0.25">
      <c r="A1449">
        <v>2014</v>
      </c>
      <c r="B1449" t="s">
        <v>221</v>
      </c>
      <c r="C1449" t="s">
        <v>45</v>
      </c>
      <c r="D1449" t="s">
        <v>27</v>
      </c>
      <c r="E1449" t="s">
        <v>10</v>
      </c>
      <c r="F1449" t="s">
        <v>220</v>
      </c>
      <c r="G1449" t="s">
        <v>7</v>
      </c>
      <c r="H1449" t="s">
        <v>223</v>
      </c>
      <c r="I1449">
        <v>1</v>
      </c>
      <c r="J1449">
        <v>1665528.1012499991</v>
      </c>
    </row>
    <row r="1450" spans="1:10" x14ac:dyDescent="0.25">
      <c r="A1450">
        <v>2014</v>
      </c>
      <c r="B1450" t="s">
        <v>221</v>
      </c>
      <c r="C1450" t="s">
        <v>45</v>
      </c>
      <c r="D1450" t="s">
        <v>28</v>
      </c>
      <c r="E1450" t="s">
        <v>3</v>
      </c>
      <c r="F1450" t="s">
        <v>4</v>
      </c>
      <c r="G1450" t="s">
        <v>5</v>
      </c>
      <c r="H1450" t="s">
        <v>223</v>
      </c>
      <c r="I1450">
        <v>181</v>
      </c>
      <c r="J1450">
        <v>1608105120.8827646</v>
      </c>
    </row>
    <row r="1451" spans="1:10" x14ac:dyDescent="0.25">
      <c r="A1451">
        <v>2014</v>
      </c>
      <c r="B1451" t="s">
        <v>221</v>
      </c>
      <c r="C1451" t="s">
        <v>45</v>
      </c>
      <c r="D1451" t="s">
        <v>28</v>
      </c>
      <c r="E1451" t="s">
        <v>3</v>
      </c>
      <c r="F1451" t="s">
        <v>4</v>
      </c>
      <c r="G1451" t="s">
        <v>5</v>
      </c>
      <c r="H1451" t="s">
        <v>224</v>
      </c>
      <c r="I1451">
        <v>109</v>
      </c>
      <c r="J1451">
        <v>969755375.32041943</v>
      </c>
    </row>
    <row r="1452" spans="1:10" x14ac:dyDescent="0.25">
      <c r="A1452">
        <v>2014</v>
      </c>
      <c r="B1452" t="s">
        <v>221</v>
      </c>
      <c r="C1452" t="s">
        <v>45</v>
      </c>
      <c r="D1452" t="s">
        <v>28</v>
      </c>
      <c r="E1452" t="s">
        <v>3</v>
      </c>
      <c r="F1452" t="s">
        <v>4</v>
      </c>
      <c r="G1452" t="s">
        <v>9</v>
      </c>
      <c r="H1452" t="s">
        <v>223</v>
      </c>
      <c r="I1452">
        <v>366</v>
      </c>
      <c r="J1452">
        <v>2007130076.3058794</v>
      </c>
    </row>
    <row r="1453" spans="1:10" x14ac:dyDescent="0.25">
      <c r="A1453">
        <v>2014</v>
      </c>
      <c r="B1453" t="s">
        <v>221</v>
      </c>
      <c r="C1453" t="s">
        <v>45</v>
      </c>
      <c r="D1453" t="s">
        <v>28</v>
      </c>
      <c r="E1453" t="s">
        <v>3</v>
      </c>
      <c r="F1453" t="s">
        <v>4</v>
      </c>
      <c r="G1453" t="s">
        <v>9</v>
      </c>
      <c r="H1453" t="s">
        <v>224</v>
      </c>
      <c r="I1453">
        <v>404</v>
      </c>
      <c r="J1453">
        <v>2027168932.7479215</v>
      </c>
    </row>
    <row r="1454" spans="1:10" x14ac:dyDescent="0.25">
      <c r="A1454">
        <v>2014</v>
      </c>
      <c r="B1454" t="s">
        <v>221</v>
      </c>
      <c r="C1454" t="s">
        <v>45</v>
      </c>
      <c r="D1454" t="s">
        <v>28</v>
      </c>
      <c r="E1454" t="s">
        <v>3</v>
      </c>
      <c r="F1454" t="s">
        <v>4</v>
      </c>
      <c r="G1454" t="s">
        <v>12</v>
      </c>
      <c r="H1454" t="s">
        <v>223</v>
      </c>
      <c r="I1454">
        <v>49</v>
      </c>
      <c r="J1454">
        <v>144931540.67605335</v>
      </c>
    </row>
    <row r="1455" spans="1:10" x14ac:dyDescent="0.25">
      <c r="A1455">
        <v>2014</v>
      </c>
      <c r="B1455" t="s">
        <v>221</v>
      </c>
      <c r="C1455" t="s">
        <v>45</v>
      </c>
      <c r="D1455" t="s">
        <v>28</v>
      </c>
      <c r="E1455" t="s">
        <v>3</v>
      </c>
      <c r="F1455" t="s">
        <v>4</v>
      </c>
      <c r="G1455" t="s">
        <v>12</v>
      </c>
      <c r="H1455" t="s">
        <v>224</v>
      </c>
      <c r="I1455">
        <v>98</v>
      </c>
      <c r="J1455">
        <v>290281818.80956334</v>
      </c>
    </row>
    <row r="1456" spans="1:10" x14ac:dyDescent="0.25">
      <c r="A1456">
        <v>2014</v>
      </c>
      <c r="B1456" t="s">
        <v>221</v>
      </c>
      <c r="C1456" t="s">
        <v>45</v>
      </c>
      <c r="D1456" t="s">
        <v>28</v>
      </c>
      <c r="E1456" t="s">
        <v>3</v>
      </c>
      <c r="F1456" t="s">
        <v>4</v>
      </c>
      <c r="G1456" t="s">
        <v>6</v>
      </c>
      <c r="H1456" t="s">
        <v>223</v>
      </c>
      <c r="I1456">
        <v>109</v>
      </c>
      <c r="J1456">
        <v>216533312.29917902</v>
      </c>
    </row>
    <row r="1457" spans="1:10" x14ac:dyDescent="0.25">
      <c r="A1457">
        <v>2014</v>
      </c>
      <c r="B1457" t="s">
        <v>221</v>
      </c>
      <c r="C1457" t="s">
        <v>45</v>
      </c>
      <c r="D1457" t="s">
        <v>28</v>
      </c>
      <c r="E1457" t="s">
        <v>3</v>
      </c>
      <c r="F1457" t="s">
        <v>4</v>
      </c>
      <c r="G1457" t="s">
        <v>6</v>
      </c>
      <c r="H1457" t="s">
        <v>224</v>
      </c>
      <c r="I1457">
        <v>233</v>
      </c>
      <c r="J1457">
        <v>430956827.14409447</v>
      </c>
    </row>
    <row r="1458" spans="1:10" x14ac:dyDescent="0.25">
      <c r="A1458">
        <v>2014</v>
      </c>
      <c r="B1458" t="s">
        <v>221</v>
      </c>
      <c r="C1458" t="s">
        <v>45</v>
      </c>
      <c r="D1458" t="s">
        <v>28</v>
      </c>
      <c r="E1458" t="s">
        <v>3</v>
      </c>
      <c r="F1458" t="s">
        <v>4</v>
      </c>
      <c r="G1458" t="s">
        <v>7</v>
      </c>
      <c r="H1458" t="s">
        <v>223</v>
      </c>
      <c r="I1458">
        <v>68</v>
      </c>
      <c r="J1458">
        <v>94684985.879210904</v>
      </c>
    </row>
    <row r="1459" spans="1:10" x14ac:dyDescent="0.25">
      <c r="A1459">
        <v>2014</v>
      </c>
      <c r="B1459" t="s">
        <v>221</v>
      </c>
      <c r="C1459" t="s">
        <v>45</v>
      </c>
      <c r="D1459" t="s">
        <v>28</v>
      </c>
      <c r="E1459" t="s">
        <v>3</v>
      </c>
      <c r="F1459" t="s">
        <v>4</v>
      </c>
      <c r="G1459" t="s">
        <v>7</v>
      </c>
      <c r="H1459" t="s">
        <v>224</v>
      </c>
      <c r="I1459">
        <v>18</v>
      </c>
      <c r="J1459">
        <v>19886456.673599996</v>
      </c>
    </row>
    <row r="1460" spans="1:10" x14ac:dyDescent="0.25">
      <c r="A1460">
        <v>2014</v>
      </c>
      <c r="B1460" t="s">
        <v>221</v>
      </c>
      <c r="C1460" t="s">
        <v>45</v>
      </c>
      <c r="D1460" t="s">
        <v>28</v>
      </c>
      <c r="E1460" t="s">
        <v>3</v>
      </c>
      <c r="F1460" t="s">
        <v>8</v>
      </c>
      <c r="G1460" t="s">
        <v>5</v>
      </c>
      <c r="H1460" t="s">
        <v>224</v>
      </c>
      <c r="I1460">
        <v>1</v>
      </c>
      <c r="J1460">
        <v>8030409.0892708693</v>
      </c>
    </row>
    <row r="1461" spans="1:10" x14ac:dyDescent="0.25">
      <c r="A1461">
        <v>2014</v>
      </c>
      <c r="B1461" t="s">
        <v>221</v>
      </c>
      <c r="C1461" t="s">
        <v>45</v>
      </c>
      <c r="D1461" t="s">
        <v>28</v>
      </c>
      <c r="E1461" t="s">
        <v>3</v>
      </c>
      <c r="F1461" t="s">
        <v>8</v>
      </c>
      <c r="G1461" t="s">
        <v>9</v>
      </c>
      <c r="H1461" t="s">
        <v>223</v>
      </c>
      <c r="I1461">
        <v>1399</v>
      </c>
      <c r="J1461">
        <v>8365145084.1638308</v>
      </c>
    </row>
    <row r="1462" spans="1:10" x14ac:dyDescent="0.25">
      <c r="A1462">
        <v>2014</v>
      </c>
      <c r="B1462" t="s">
        <v>221</v>
      </c>
      <c r="C1462" t="s">
        <v>45</v>
      </c>
      <c r="D1462" t="s">
        <v>28</v>
      </c>
      <c r="E1462" t="s">
        <v>3</v>
      </c>
      <c r="F1462" t="s">
        <v>8</v>
      </c>
      <c r="G1462" t="s">
        <v>9</v>
      </c>
      <c r="H1462" t="s">
        <v>224</v>
      </c>
      <c r="I1462">
        <v>1692</v>
      </c>
      <c r="J1462">
        <v>9370349451.5508518</v>
      </c>
    </row>
    <row r="1463" spans="1:10" x14ac:dyDescent="0.25">
      <c r="A1463">
        <v>2014</v>
      </c>
      <c r="B1463" t="s">
        <v>221</v>
      </c>
      <c r="C1463" t="s">
        <v>45</v>
      </c>
      <c r="D1463" t="s">
        <v>28</v>
      </c>
      <c r="E1463" t="s">
        <v>3</v>
      </c>
      <c r="F1463" t="s">
        <v>8</v>
      </c>
      <c r="G1463" t="s">
        <v>12</v>
      </c>
      <c r="H1463" t="s">
        <v>223</v>
      </c>
      <c r="I1463">
        <v>522</v>
      </c>
      <c r="J1463">
        <v>1471898354.390012</v>
      </c>
    </row>
    <row r="1464" spans="1:10" x14ac:dyDescent="0.25">
      <c r="A1464">
        <v>2014</v>
      </c>
      <c r="B1464" t="s">
        <v>221</v>
      </c>
      <c r="C1464" t="s">
        <v>45</v>
      </c>
      <c r="D1464" t="s">
        <v>28</v>
      </c>
      <c r="E1464" t="s">
        <v>3</v>
      </c>
      <c r="F1464" t="s">
        <v>8</v>
      </c>
      <c r="G1464" t="s">
        <v>12</v>
      </c>
      <c r="H1464" t="s">
        <v>224</v>
      </c>
      <c r="I1464">
        <v>1003</v>
      </c>
      <c r="J1464">
        <v>2894345349.9395704</v>
      </c>
    </row>
    <row r="1465" spans="1:10" x14ac:dyDescent="0.25">
      <c r="A1465">
        <v>2014</v>
      </c>
      <c r="B1465" t="s">
        <v>221</v>
      </c>
      <c r="C1465" t="s">
        <v>45</v>
      </c>
      <c r="D1465" t="s">
        <v>28</v>
      </c>
      <c r="E1465" t="s">
        <v>3</v>
      </c>
      <c r="F1465" t="s">
        <v>8</v>
      </c>
      <c r="G1465" t="s">
        <v>6</v>
      </c>
      <c r="H1465" t="s">
        <v>223</v>
      </c>
      <c r="I1465">
        <v>505</v>
      </c>
      <c r="J1465">
        <v>1148170217.1498208</v>
      </c>
    </row>
    <row r="1466" spans="1:10" x14ac:dyDescent="0.25">
      <c r="A1466">
        <v>2014</v>
      </c>
      <c r="B1466" t="s">
        <v>221</v>
      </c>
      <c r="C1466" t="s">
        <v>45</v>
      </c>
      <c r="D1466" t="s">
        <v>28</v>
      </c>
      <c r="E1466" t="s">
        <v>3</v>
      </c>
      <c r="F1466" t="s">
        <v>8</v>
      </c>
      <c r="G1466" t="s">
        <v>6</v>
      </c>
      <c r="H1466" t="s">
        <v>224</v>
      </c>
      <c r="I1466">
        <v>720</v>
      </c>
      <c r="J1466">
        <v>1619782408.1541045</v>
      </c>
    </row>
    <row r="1467" spans="1:10" x14ac:dyDescent="0.25">
      <c r="A1467">
        <v>2014</v>
      </c>
      <c r="B1467" t="s">
        <v>221</v>
      </c>
      <c r="C1467" t="s">
        <v>45</v>
      </c>
      <c r="D1467" t="s">
        <v>28</v>
      </c>
      <c r="E1467" t="s">
        <v>3</v>
      </c>
      <c r="F1467" t="s">
        <v>8</v>
      </c>
      <c r="G1467" t="s">
        <v>7</v>
      </c>
      <c r="H1467" t="s">
        <v>223</v>
      </c>
      <c r="I1467">
        <v>95</v>
      </c>
      <c r="J1467">
        <v>162638598.90738907</v>
      </c>
    </row>
    <row r="1468" spans="1:10" x14ac:dyDescent="0.25">
      <c r="A1468">
        <v>2014</v>
      </c>
      <c r="B1468" t="s">
        <v>221</v>
      </c>
      <c r="C1468" t="s">
        <v>45</v>
      </c>
      <c r="D1468" t="s">
        <v>28</v>
      </c>
      <c r="E1468" t="s">
        <v>3</v>
      </c>
      <c r="F1468" t="s">
        <v>8</v>
      </c>
      <c r="G1468" t="s">
        <v>7</v>
      </c>
      <c r="H1468" t="s">
        <v>224</v>
      </c>
      <c r="I1468">
        <v>17</v>
      </c>
      <c r="J1468">
        <v>27680893.394999996</v>
      </c>
    </row>
    <row r="1469" spans="1:10" x14ac:dyDescent="0.25">
      <c r="A1469">
        <v>2014</v>
      </c>
      <c r="B1469" t="s">
        <v>221</v>
      </c>
      <c r="C1469" t="s">
        <v>45</v>
      </c>
      <c r="D1469" t="s">
        <v>28</v>
      </c>
      <c r="E1469" t="s">
        <v>10</v>
      </c>
      <c r="F1469" t="s">
        <v>11</v>
      </c>
      <c r="G1469" t="s">
        <v>9</v>
      </c>
      <c r="H1469" t="s">
        <v>223</v>
      </c>
      <c r="I1469">
        <v>259</v>
      </c>
      <c r="J1469">
        <v>1016106246.3777037</v>
      </c>
    </row>
    <row r="1470" spans="1:10" x14ac:dyDescent="0.25">
      <c r="A1470">
        <v>2014</v>
      </c>
      <c r="B1470" t="s">
        <v>221</v>
      </c>
      <c r="C1470" t="s">
        <v>45</v>
      </c>
      <c r="D1470" t="s">
        <v>28</v>
      </c>
      <c r="E1470" t="s">
        <v>10</v>
      </c>
      <c r="F1470" t="s">
        <v>11</v>
      </c>
      <c r="G1470" t="s">
        <v>9</v>
      </c>
      <c r="H1470" t="s">
        <v>224</v>
      </c>
      <c r="I1470">
        <v>206</v>
      </c>
      <c r="J1470">
        <v>732620017.51462495</v>
      </c>
    </row>
    <row r="1471" spans="1:10" x14ac:dyDescent="0.25">
      <c r="A1471">
        <v>2014</v>
      </c>
      <c r="B1471" t="s">
        <v>221</v>
      </c>
      <c r="C1471" t="s">
        <v>45</v>
      </c>
      <c r="D1471" t="s">
        <v>28</v>
      </c>
      <c r="E1471" t="s">
        <v>10</v>
      </c>
      <c r="F1471" t="s">
        <v>11</v>
      </c>
      <c r="G1471" t="s">
        <v>12</v>
      </c>
      <c r="H1471" t="s">
        <v>223</v>
      </c>
      <c r="I1471">
        <v>46</v>
      </c>
      <c r="J1471">
        <v>166699878</v>
      </c>
    </row>
    <row r="1472" spans="1:10" x14ac:dyDescent="0.25">
      <c r="A1472">
        <v>2014</v>
      </c>
      <c r="B1472" t="s">
        <v>221</v>
      </c>
      <c r="C1472" t="s">
        <v>45</v>
      </c>
      <c r="D1472" t="s">
        <v>28</v>
      </c>
      <c r="E1472" t="s">
        <v>10</v>
      </c>
      <c r="F1472" t="s">
        <v>11</v>
      </c>
      <c r="G1472" t="s">
        <v>12</v>
      </c>
      <c r="H1472" t="s">
        <v>224</v>
      </c>
      <c r="I1472">
        <v>17</v>
      </c>
      <c r="J1472">
        <v>40976844</v>
      </c>
    </row>
    <row r="1473" spans="1:10" x14ac:dyDescent="0.25">
      <c r="A1473">
        <v>2014</v>
      </c>
      <c r="B1473" t="s">
        <v>221</v>
      </c>
      <c r="C1473" t="s">
        <v>45</v>
      </c>
      <c r="D1473" t="s">
        <v>28</v>
      </c>
      <c r="E1473" t="s">
        <v>10</v>
      </c>
      <c r="F1473" t="s">
        <v>11</v>
      </c>
      <c r="G1473" t="s">
        <v>6</v>
      </c>
      <c r="H1473" t="s">
        <v>223</v>
      </c>
      <c r="I1473">
        <v>28</v>
      </c>
      <c r="J1473">
        <v>52328565</v>
      </c>
    </row>
    <row r="1474" spans="1:10" x14ac:dyDescent="0.25">
      <c r="A1474">
        <v>2014</v>
      </c>
      <c r="B1474" t="s">
        <v>221</v>
      </c>
      <c r="C1474" t="s">
        <v>45</v>
      </c>
      <c r="D1474" t="s">
        <v>28</v>
      </c>
      <c r="E1474" t="s">
        <v>10</v>
      </c>
      <c r="F1474" t="s">
        <v>11</v>
      </c>
      <c r="G1474" t="s">
        <v>6</v>
      </c>
      <c r="H1474" t="s">
        <v>224</v>
      </c>
      <c r="I1474">
        <v>52</v>
      </c>
      <c r="J1474">
        <v>83548974</v>
      </c>
    </row>
    <row r="1475" spans="1:10" x14ac:dyDescent="0.25">
      <c r="A1475">
        <v>2014</v>
      </c>
      <c r="B1475" t="s">
        <v>221</v>
      </c>
      <c r="C1475" t="s">
        <v>45</v>
      </c>
      <c r="D1475" t="s">
        <v>28</v>
      </c>
      <c r="E1475" t="s">
        <v>10</v>
      </c>
      <c r="F1475" t="s">
        <v>220</v>
      </c>
      <c r="G1475" t="s">
        <v>5</v>
      </c>
      <c r="H1475" t="s">
        <v>223</v>
      </c>
      <c r="I1475">
        <v>7</v>
      </c>
      <c r="J1475">
        <v>49481460.667698674</v>
      </c>
    </row>
    <row r="1476" spans="1:10" x14ac:dyDescent="0.25">
      <c r="A1476">
        <v>2014</v>
      </c>
      <c r="B1476" t="s">
        <v>221</v>
      </c>
      <c r="C1476" t="s">
        <v>45</v>
      </c>
      <c r="D1476" t="s">
        <v>28</v>
      </c>
      <c r="E1476" t="s">
        <v>10</v>
      </c>
      <c r="F1476" t="s">
        <v>220</v>
      </c>
      <c r="G1476" t="s">
        <v>5</v>
      </c>
      <c r="H1476" t="s">
        <v>224</v>
      </c>
      <c r="I1476">
        <v>4</v>
      </c>
      <c r="J1476">
        <v>27048469.389974162</v>
      </c>
    </row>
    <row r="1477" spans="1:10" x14ac:dyDescent="0.25">
      <c r="A1477">
        <v>2014</v>
      </c>
      <c r="B1477" t="s">
        <v>221</v>
      </c>
      <c r="C1477" t="s">
        <v>45</v>
      </c>
      <c r="D1477" t="s">
        <v>28</v>
      </c>
      <c r="E1477" t="s">
        <v>10</v>
      </c>
      <c r="F1477" t="s">
        <v>220</v>
      </c>
      <c r="G1477" t="s">
        <v>9</v>
      </c>
      <c r="H1477" t="s">
        <v>223</v>
      </c>
      <c r="I1477">
        <v>23</v>
      </c>
      <c r="J1477">
        <v>138718301.85251522</v>
      </c>
    </row>
    <row r="1478" spans="1:10" x14ac:dyDescent="0.25">
      <c r="A1478">
        <v>2014</v>
      </c>
      <c r="B1478" t="s">
        <v>221</v>
      </c>
      <c r="C1478" t="s">
        <v>45</v>
      </c>
      <c r="D1478" t="s">
        <v>28</v>
      </c>
      <c r="E1478" t="s">
        <v>10</v>
      </c>
      <c r="F1478" t="s">
        <v>220</v>
      </c>
      <c r="G1478" t="s">
        <v>9</v>
      </c>
      <c r="H1478" t="s">
        <v>224</v>
      </c>
      <c r="I1478">
        <v>54</v>
      </c>
      <c r="J1478">
        <v>288155702.25515634</v>
      </c>
    </row>
    <row r="1479" spans="1:10" x14ac:dyDescent="0.25">
      <c r="A1479">
        <v>2014</v>
      </c>
      <c r="B1479" t="s">
        <v>221</v>
      </c>
      <c r="C1479" t="s">
        <v>45</v>
      </c>
      <c r="D1479" t="s">
        <v>28</v>
      </c>
      <c r="E1479" t="s">
        <v>10</v>
      </c>
      <c r="F1479" t="s">
        <v>220</v>
      </c>
      <c r="G1479" t="s">
        <v>12</v>
      </c>
      <c r="H1479" t="s">
        <v>223</v>
      </c>
      <c r="I1479">
        <v>8</v>
      </c>
      <c r="J1479">
        <v>24724564.544032358</v>
      </c>
    </row>
    <row r="1480" spans="1:10" x14ac:dyDescent="0.25">
      <c r="A1480">
        <v>2014</v>
      </c>
      <c r="B1480" t="s">
        <v>221</v>
      </c>
      <c r="C1480" t="s">
        <v>45</v>
      </c>
      <c r="D1480" t="s">
        <v>28</v>
      </c>
      <c r="E1480" t="s">
        <v>10</v>
      </c>
      <c r="F1480" t="s">
        <v>220</v>
      </c>
      <c r="G1480" t="s">
        <v>12</v>
      </c>
      <c r="H1480" t="s">
        <v>224</v>
      </c>
      <c r="I1480">
        <v>18</v>
      </c>
      <c r="J1480">
        <v>54233075.374025516</v>
      </c>
    </row>
    <row r="1481" spans="1:10" x14ac:dyDescent="0.25">
      <c r="A1481">
        <v>2014</v>
      </c>
      <c r="B1481" t="s">
        <v>221</v>
      </c>
      <c r="C1481" t="s">
        <v>45</v>
      </c>
      <c r="D1481" t="s">
        <v>28</v>
      </c>
      <c r="E1481" t="s">
        <v>10</v>
      </c>
      <c r="F1481" t="s">
        <v>220</v>
      </c>
      <c r="G1481" t="s">
        <v>6</v>
      </c>
      <c r="H1481" t="s">
        <v>223</v>
      </c>
      <c r="I1481">
        <v>27</v>
      </c>
      <c r="J1481">
        <v>58915124.575792573</v>
      </c>
    </row>
    <row r="1482" spans="1:10" x14ac:dyDescent="0.25">
      <c r="A1482">
        <v>2014</v>
      </c>
      <c r="B1482" t="s">
        <v>221</v>
      </c>
      <c r="C1482" t="s">
        <v>45</v>
      </c>
      <c r="D1482" t="s">
        <v>28</v>
      </c>
      <c r="E1482" t="s">
        <v>10</v>
      </c>
      <c r="F1482" t="s">
        <v>220</v>
      </c>
      <c r="G1482" t="s">
        <v>6</v>
      </c>
      <c r="H1482" t="s">
        <v>224</v>
      </c>
      <c r="I1482">
        <v>69</v>
      </c>
      <c r="J1482">
        <v>145126424.52934876</v>
      </c>
    </row>
    <row r="1483" spans="1:10" x14ac:dyDescent="0.25">
      <c r="A1483">
        <v>2014</v>
      </c>
      <c r="B1483" t="s">
        <v>221</v>
      </c>
      <c r="C1483" t="s">
        <v>45</v>
      </c>
      <c r="D1483" t="s">
        <v>28</v>
      </c>
      <c r="E1483" t="s">
        <v>10</v>
      </c>
      <c r="F1483" t="s">
        <v>220</v>
      </c>
      <c r="G1483" t="s">
        <v>7</v>
      </c>
      <c r="H1483" t="s">
        <v>223</v>
      </c>
      <c r="I1483">
        <v>9</v>
      </c>
      <c r="J1483">
        <v>14135839.64187221</v>
      </c>
    </row>
    <row r="1484" spans="1:10" x14ac:dyDescent="0.25">
      <c r="A1484">
        <v>2014</v>
      </c>
      <c r="B1484" t="s">
        <v>221</v>
      </c>
      <c r="C1484" t="s">
        <v>45</v>
      </c>
      <c r="D1484" t="s">
        <v>28</v>
      </c>
      <c r="E1484" t="s">
        <v>10</v>
      </c>
      <c r="F1484" t="s">
        <v>220</v>
      </c>
      <c r="G1484" t="s">
        <v>7</v>
      </c>
      <c r="H1484" t="s">
        <v>224</v>
      </c>
      <c r="I1484">
        <v>9</v>
      </c>
      <c r="J1484">
        <v>14932598.689550223</v>
      </c>
    </row>
    <row r="1485" spans="1:10" x14ac:dyDescent="0.25">
      <c r="A1485">
        <v>2014</v>
      </c>
      <c r="B1485" t="s">
        <v>221</v>
      </c>
      <c r="C1485" t="s">
        <v>45</v>
      </c>
      <c r="D1485" t="s">
        <v>28</v>
      </c>
      <c r="E1485" t="s">
        <v>10</v>
      </c>
      <c r="F1485" t="s">
        <v>14</v>
      </c>
      <c r="G1485" t="s">
        <v>12</v>
      </c>
      <c r="H1485" t="s">
        <v>223</v>
      </c>
      <c r="I1485">
        <v>60</v>
      </c>
      <c r="J1485">
        <v>125217636</v>
      </c>
    </row>
    <row r="1486" spans="1:10" x14ac:dyDescent="0.25">
      <c r="A1486">
        <v>2014</v>
      </c>
      <c r="B1486" t="s">
        <v>221</v>
      </c>
      <c r="C1486" t="s">
        <v>45</v>
      </c>
      <c r="D1486" t="s">
        <v>28</v>
      </c>
      <c r="E1486" t="s">
        <v>10</v>
      </c>
      <c r="F1486" t="s">
        <v>14</v>
      </c>
      <c r="G1486" t="s">
        <v>12</v>
      </c>
      <c r="H1486" t="s">
        <v>224</v>
      </c>
      <c r="I1486">
        <v>2</v>
      </c>
      <c r="J1486">
        <v>4262493</v>
      </c>
    </row>
    <row r="1487" spans="1:10" x14ac:dyDescent="0.25">
      <c r="A1487">
        <v>2014</v>
      </c>
      <c r="B1487" t="s">
        <v>221</v>
      </c>
      <c r="C1487" t="s">
        <v>45</v>
      </c>
      <c r="D1487" t="s">
        <v>28</v>
      </c>
      <c r="E1487" t="s">
        <v>10</v>
      </c>
      <c r="F1487" t="s">
        <v>14</v>
      </c>
      <c r="G1487" t="s">
        <v>6</v>
      </c>
      <c r="H1487" t="s">
        <v>223</v>
      </c>
      <c r="I1487">
        <v>5</v>
      </c>
      <c r="J1487">
        <v>10902570</v>
      </c>
    </row>
    <row r="1488" spans="1:10" x14ac:dyDescent="0.25">
      <c r="A1488">
        <v>2014</v>
      </c>
      <c r="B1488" t="s">
        <v>221</v>
      </c>
      <c r="C1488" t="s">
        <v>45</v>
      </c>
      <c r="D1488" t="s">
        <v>28</v>
      </c>
      <c r="E1488" t="s">
        <v>10</v>
      </c>
      <c r="F1488" t="s">
        <v>14</v>
      </c>
      <c r="G1488" t="s">
        <v>7</v>
      </c>
      <c r="H1488" t="s">
        <v>223</v>
      </c>
      <c r="I1488">
        <v>1</v>
      </c>
      <c r="J1488">
        <v>1459263</v>
      </c>
    </row>
    <row r="1489" spans="1:10" x14ac:dyDescent="0.25">
      <c r="A1489">
        <v>2014</v>
      </c>
      <c r="B1489" t="s">
        <v>221</v>
      </c>
      <c r="C1489" t="s">
        <v>45</v>
      </c>
      <c r="D1489" t="s">
        <v>28</v>
      </c>
      <c r="E1489" t="s">
        <v>10</v>
      </c>
      <c r="F1489" t="s">
        <v>14</v>
      </c>
      <c r="G1489" t="s">
        <v>7</v>
      </c>
      <c r="H1489" t="s">
        <v>224</v>
      </c>
      <c r="I1489">
        <v>4</v>
      </c>
      <c r="J1489">
        <v>6215778</v>
      </c>
    </row>
    <row r="1490" spans="1:10" x14ac:dyDescent="0.25">
      <c r="A1490">
        <v>2014</v>
      </c>
      <c r="B1490" t="s">
        <v>221</v>
      </c>
      <c r="C1490" t="s">
        <v>45</v>
      </c>
      <c r="D1490" t="s">
        <v>29</v>
      </c>
      <c r="E1490" t="s">
        <v>3</v>
      </c>
      <c r="F1490" t="s">
        <v>4</v>
      </c>
      <c r="G1490" t="s">
        <v>5</v>
      </c>
      <c r="H1490" t="s">
        <v>223</v>
      </c>
      <c r="I1490">
        <v>78</v>
      </c>
      <c r="J1490">
        <v>682668126.32161498</v>
      </c>
    </row>
    <row r="1491" spans="1:10" x14ac:dyDescent="0.25">
      <c r="A1491">
        <v>2014</v>
      </c>
      <c r="B1491" t="s">
        <v>221</v>
      </c>
      <c r="C1491" t="s">
        <v>45</v>
      </c>
      <c r="D1491" t="s">
        <v>29</v>
      </c>
      <c r="E1491" t="s">
        <v>3</v>
      </c>
      <c r="F1491" t="s">
        <v>4</v>
      </c>
      <c r="G1491" t="s">
        <v>5</v>
      </c>
      <c r="H1491" t="s">
        <v>224</v>
      </c>
      <c r="I1491">
        <v>75</v>
      </c>
      <c r="J1491">
        <v>681248373.18428564</v>
      </c>
    </row>
    <row r="1492" spans="1:10" x14ac:dyDescent="0.25">
      <c r="A1492">
        <v>2014</v>
      </c>
      <c r="B1492" t="s">
        <v>221</v>
      </c>
      <c r="C1492" t="s">
        <v>45</v>
      </c>
      <c r="D1492" t="s">
        <v>29</v>
      </c>
      <c r="E1492" t="s">
        <v>3</v>
      </c>
      <c r="F1492" t="s">
        <v>4</v>
      </c>
      <c r="G1492" t="s">
        <v>9</v>
      </c>
      <c r="H1492" t="s">
        <v>223</v>
      </c>
      <c r="I1492">
        <v>124</v>
      </c>
      <c r="J1492">
        <v>733587603.09121943</v>
      </c>
    </row>
    <row r="1493" spans="1:10" x14ac:dyDescent="0.25">
      <c r="A1493">
        <v>2014</v>
      </c>
      <c r="B1493" t="s">
        <v>221</v>
      </c>
      <c r="C1493" t="s">
        <v>45</v>
      </c>
      <c r="D1493" t="s">
        <v>29</v>
      </c>
      <c r="E1493" t="s">
        <v>3</v>
      </c>
      <c r="F1493" t="s">
        <v>4</v>
      </c>
      <c r="G1493" t="s">
        <v>9</v>
      </c>
      <c r="H1493" t="s">
        <v>224</v>
      </c>
      <c r="I1493">
        <v>140</v>
      </c>
      <c r="J1493">
        <v>819171160.85595655</v>
      </c>
    </row>
    <row r="1494" spans="1:10" x14ac:dyDescent="0.25">
      <c r="A1494">
        <v>2014</v>
      </c>
      <c r="B1494" t="s">
        <v>221</v>
      </c>
      <c r="C1494" t="s">
        <v>45</v>
      </c>
      <c r="D1494" t="s">
        <v>29</v>
      </c>
      <c r="E1494" t="s">
        <v>3</v>
      </c>
      <c r="F1494" t="s">
        <v>4</v>
      </c>
      <c r="G1494" t="s">
        <v>12</v>
      </c>
      <c r="H1494" t="s">
        <v>223</v>
      </c>
      <c r="I1494">
        <v>93</v>
      </c>
      <c r="J1494">
        <v>209987290.2867707</v>
      </c>
    </row>
    <row r="1495" spans="1:10" x14ac:dyDescent="0.25">
      <c r="A1495">
        <v>2014</v>
      </c>
      <c r="B1495" t="s">
        <v>221</v>
      </c>
      <c r="C1495" t="s">
        <v>45</v>
      </c>
      <c r="D1495" t="s">
        <v>29</v>
      </c>
      <c r="E1495" t="s">
        <v>3</v>
      </c>
      <c r="F1495" t="s">
        <v>4</v>
      </c>
      <c r="G1495" t="s">
        <v>12</v>
      </c>
      <c r="H1495" t="s">
        <v>224</v>
      </c>
      <c r="I1495">
        <v>68</v>
      </c>
      <c r="J1495">
        <v>142706152.57973921</v>
      </c>
    </row>
    <row r="1496" spans="1:10" x14ac:dyDescent="0.25">
      <c r="A1496">
        <v>2014</v>
      </c>
      <c r="B1496" t="s">
        <v>221</v>
      </c>
      <c r="C1496" t="s">
        <v>45</v>
      </c>
      <c r="D1496" t="s">
        <v>29</v>
      </c>
      <c r="E1496" t="s">
        <v>3</v>
      </c>
      <c r="F1496" t="s">
        <v>4</v>
      </c>
      <c r="G1496" t="s">
        <v>6</v>
      </c>
      <c r="H1496" t="s">
        <v>223</v>
      </c>
      <c r="I1496">
        <v>101</v>
      </c>
      <c r="J1496">
        <v>193890196.45219642</v>
      </c>
    </row>
    <row r="1497" spans="1:10" x14ac:dyDescent="0.25">
      <c r="A1497">
        <v>2014</v>
      </c>
      <c r="B1497" t="s">
        <v>221</v>
      </c>
      <c r="C1497" t="s">
        <v>45</v>
      </c>
      <c r="D1497" t="s">
        <v>29</v>
      </c>
      <c r="E1497" t="s">
        <v>3</v>
      </c>
      <c r="F1497" t="s">
        <v>4</v>
      </c>
      <c r="G1497" t="s">
        <v>6</v>
      </c>
      <c r="H1497" t="s">
        <v>224</v>
      </c>
      <c r="I1497">
        <v>268</v>
      </c>
      <c r="J1497">
        <v>496448152.17559958</v>
      </c>
    </row>
    <row r="1498" spans="1:10" x14ac:dyDescent="0.25">
      <c r="A1498">
        <v>2014</v>
      </c>
      <c r="B1498" t="s">
        <v>221</v>
      </c>
      <c r="C1498" t="s">
        <v>45</v>
      </c>
      <c r="D1498" t="s">
        <v>29</v>
      </c>
      <c r="E1498" t="s">
        <v>3</v>
      </c>
      <c r="F1498" t="s">
        <v>4</v>
      </c>
      <c r="G1498" t="s">
        <v>7</v>
      </c>
      <c r="H1498" t="s">
        <v>223</v>
      </c>
      <c r="I1498">
        <v>71</v>
      </c>
      <c r="J1498">
        <v>117632646.84692395</v>
      </c>
    </row>
    <row r="1499" spans="1:10" x14ac:dyDescent="0.25">
      <c r="A1499">
        <v>2014</v>
      </c>
      <c r="B1499" t="s">
        <v>221</v>
      </c>
      <c r="C1499" t="s">
        <v>45</v>
      </c>
      <c r="D1499" t="s">
        <v>29</v>
      </c>
      <c r="E1499" t="s">
        <v>3</v>
      </c>
      <c r="F1499" t="s">
        <v>4</v>
      </c>
      <c r="G1499" t="s">
        <v>7</v>
      </c>
      <c r="H1499" t="s">
        <v>224</v>
      </c>
      <c r="I1499">
        <v>8</v>
      </c>
      <c r="J1499">
        <v>12586316.25</v>
      </c>
    </row>
    <row r="1500" spans="1:10" x14ac:dyDescent="0.25">
      <c r="A1500">
        <v>2014</v>
      </c>
      <c r="B1500" t="s">
        <v>221</v>
      </c>
      <c r="C1500" t="s">
        <v>45</v>
      </c>
      <c r="D1500" t="s">
        <v>29</v>
      </c>
      <c r="E1500" t="s">
        <v>3</v>
      </c>
      <c r="F1500" t="s">
        <v>8</v>
      </c>
      <c r="G1500" t="s">
        <v>5</v>
      </c>
      <c r="H1500" t="s">
        <v>223</v>
      </c>
      <c r="I1500">
        <v>1</v>
      </c>
      <c r="J1500">
        <v>9451952.25</v>
      </c>
    </row>
    <row r="1501" spans="1:10" x14ac:dyDescent="0.25">
      <c r="A1501">
        <v>2014</v>
      </c>
      <c r="B1501" t="s">
        <v>221</v>
      </c>
      <c r="C1501" t="s">
        <v>45</v>
      </c>
      <c r="D1501" t="s">
        <v>29</v>
      </c>
      <c r="E1501" t="s">
        <v>3</v>
      </c>
      <c r="F1501" t="s">
        <v>8</v>
      </c>
      <c r="G1501" t="s">
        <v>5</v>
      </c>
      <c r="H1501" t="s">
        <v>224</v>
      </c>
      <c r="I1501">
        <v>4</v>
      </c>
      <c r="J1501">
        <v>35808340.285714284</v>
      </c>
    </row>
    <row r="1502" spans="1:10" x14ac:dyDescent="0.25">
      <c r="A1502">
        <v>2014</v>
      </c>
      <c r="B1502" t="s">
        <v>221</v>
      </c>
      <c r="C1502" t="s">
        <v>45</v>
      </c>
      <c r="D1502" t="s">
        <v>29</v>
      </c>
      <c r="E1502" t="s">
        <v>3</v>
      </c>
      <c r="F1502" t="s">
        <v>8</v>
      </c>
      <c r="G1502" t="s">
        <v>9</v>
      </c>
      <c r="H1502" t="s">
        <v>223</v>
      </c>
      <c r="I1502">
        <v>1198</v>
      </c>
      <c r="J1502">
        <v>7082355129.0415907</v>
      </c>
    </row>
    <row r="1503" spans="1:10" x14ac:dyDescent="0.25">
      <c r="A1503">
        <v>2014</v>
      </c>
      <c r="B1503" t="s">
        <v>221</v>
      </c>
      <c r="C1503" t="s">
        <v>45</v>
      </c>
      <c r="D1503" t="s">
        <v>29</v>
      </c>
      <c r="E1503" t="s">
        <v>3</v>
      </c>
      <c r="F1503" t="s">
        <v>8</v>
      </c>
      <c r="G1503" t="s">
        <v>9</v>
      </c>
      <c r="H1503" t="s">
        <v>224</v>
      </c>
      <c r="I1503">
        <v>1778</v>
      </c>
      <c r="J1503">
        <v>10227778534.985037</v>
      </c>
    </row>
    <row r="1504" spans="1:10" x14ac:dyDescent="0.25">
      <c r="A1504">
        <v>2014</v>
      </c>
      <c r="B1504" t="s">
        <v>221</v>
      </c>
      <c r="C1504" t="s">
        <v>45</v>
      </c>
      <c r="D1504" t="s">
        <v>29</v>
      </c>
      <c r="E1504" t="s">
        <v>3</v>
      </c>
      <c r="F1504" t="s">
        <v>8</v>
      </c>
      <c r="G1504" t="s">
        <v>12</v>
      </c>
      <c r="H1504" t="s">
        <v>223</v>
      </c>
      <c r="I1504">
        <v>185</v>
      </c>
      <c r="J1504">
        <v>422701472.16322923</v>
      </c>
    </row>
    <row r="1505" spans="1:10" x14ac:dyDescent="0.25">
      <c r="A1505">
        <v>2014</v>
      </c>
      <c r="B1505" t="s">
        <v>221</v>
      </c>
      <c r="C1505" t="s">
        <v>45</v>
      </c>
      <c r="D1505" t="s">
        <v>29</v>
      </c>
      <c r="E1505" t="s">
        <v>3</v>
      </c>
      <c r="F1505" t="s">
        <v>8</v>
      </c>
      <c r="G1505" t="s">
        <v>12</v>
      </c>
      <c r="H1505" t="s">
        <v>224</v>
      </c>
      <c r="I1505">
        <v>298</v>
      </c>
      <c r="J1505">
        <v>655007420.06526089</v>
      </c>
    </row>
    <row r="1506" spans="1:10" x14ac:dyDescent="0.25">
      <c r="A1506">
        <v>2014</v>
      </c>
      <c r="B1506" t="s">
        <v>221</v>
      </c>
      <c r="C1506" t="s">
        <v>45</v>
      </c>
      <c r="D1506" t="s">
        <v>29</v>
      </c>
      <c r="E1506" t="s">
        <v>3</v>
      </c>
      <c r="F1506" t="s">
        <v>8</v>
      </c>
      <c r="G1506" t="s">
        <v>6</v>
      </c>
      <c r="H1506" t="s">
        <v>223</v>
      </c>
      <c r="I1506">
        <v>422</v>
      </c>
      <c r="J1506">
        <v>817087725.13480353</v>
      </c>
    </row>
    <row r="1507" spans="1:10" x14ac:dyDescent="0.25">
      <c r="A1507">
        <v>2014</v>
      </c>
      <c r="B1507" t="s">
        <v>221</v>
      </c>
      <c r="C1507" t="s">
        <v>45</v>
      </c>
      <c r="D1507" t="s">
        <v>29</v>
      </c>
      <c r="E1507" t="s">
        <v>3</v>
      </c>
      <c r="F1507" t="s">
        <v>8</v>
      </c>
      <c r="G1507" t="s">
        <v>6</v>
      </c>
      <c r="H1507" t="s">
        <v>224</v>
      </c>
      <c r="I1507">
        <v>1220</v>
      </c>
      <c r="J1507">
        <v>2277253915.2126746</v>
      </c>
    </row>
    <row r="1508" spans="1:10" x14ac:dyDescent="0.25">
      <c r="A1508">
        <v>2014</v>
      </c>
      <c r="B1508" t="s">
        <v>221</v>
      </c>
      <c r="C1508" t="s">
        <v>45</v>
      </c>
      <c r="D1508" t="s">
        <v>29</v>
      </c>
      <c r="E1508" t="s">
        <v>3</v>
      </c>
      <c r="F1508" t="s">
        <v>8</v>
      </c>
      <c r="G1508" t="s">
        <v>7</v>
      </c>
      <c r="H1508" t="s">
        <v>223</v>
      </c>
      <c r="I1508">
        <v>142</v>
      </c>
      <c r="J1508">
        <v>231594750.45747602</v>
      </c>
    </row>
    <row r="1509" spans="1:10" x14ac:dyDescent="0.25">
      <c r="A1509">
        <v>2014</v>
      </c>
      <c r="B1509" t="s">
        <v>221</v>
      </c>
      <c r="C1509" t="s">
        <v>45</v>
      </c>
      <c r="D1509" t="s">
        <v>29</v>
      </c>
      <c r="E1509" t="s">
        <v>3</v>
      </c>
      <c r="F1509" t="s">
        <v>8</v>
      </c>
      <c r="G1509" t="s">
        <v>7</v>
      </c>
      <c r="H1509" t="s">
        <v>224</v>
      </c>
      <c r="I1509">
        <v>34</v>
      </c>
      <c r="J1509">
        <v>53569999.144799992</v>
      </c>
    </row>
    <row r="1510" spans="1:10" x14ac:dyDescent="0.25">
      <c r="A1510">
        <v>2014</v>
      </c>
      <c r="B1510" t="s">
        <v>221</v>
      </c>
      <c r="C1510" t="s">
        <v>45</v>
      </c>
      <c r="D1510" t="s">
        <v>29</v>
      </c>
      <c r="E1510" t="s">
        <v>3</v>
      </c>
      <c r="F1510" t="s">
        <v>14</v>
      </c>
      <c r="G1510" t="s">
        <v>6</v>
      </c>
      <c r="H1510" t="s">
        <v>224</v>
      </c>
      <c r="I1510">
        <v>2</v>
      </c>
      <c r="J1510">
        <v>3756346.1637279596</v>
      </c>
    </row>
    <row r="1511" spans="1:10" x14ac:dyDescent="0.25">
      <c r="A1511">
        <v>2014</v>
      </c>
      <c r="B1511" t="s">
        <v>221</v>
      </c>
      <c r="C1511" t="s">
        <v>45</v>
      </c>
      <c r="D1511" t="s">
        <v>29</v>
      </c>
      <c r="E1511" t="s">
        <v>10</v>
      </c>
      <c r="F1511" t="s">
        <v>11</v>
      </c>
      <c r="G1511" t="s">
        <v>9</v>
      </c>
      <c r="H1511" t="s">
        <v>223</v>
      </c>
      <c r="I1511">
        <v>193</v>
      </c>
      <c r="J1511">
        <v>989273169</v>
      </c>
    </row>
    <row r="1512" spans="1:10" x14ac:dyDescent="0.25">
      <c r="A1512">
        <v>2014</v>
      </c>
      <c r="B1512" t="s">
        <v>221</v>
      </c>
      <c r="C1512" t="s">
        <v>45</v>
      </c>
      <c r="D1512" t="s">
        <v>29</v>
      </c>
      <c r="E1512" t="s">
        <v>10</v>
      </c>
      <c r="F1512" t="s">
        <v>11</v>
      </c>
      <c r="G1512" t="s">
        <v>9</v>
      </c>
      <c r="H1512" t="s">
        <v>224</v>
      </c>
      <c r="I1512">
        <v>201</v>
      </c>
      <c r="J1512">
        <v>897898812</v>
      </c>
    </row>
    <row r="1513" spans="1:10" x14ac:dyDescent="0.25">
      <c r="A1513">
        <v>2014</v>
      </c>
      <c r="B1513" t="s">
        <v>221</v>
      </c>
      <c r="C1513" t="s">
        <v>45</v>
      </c>
      <c r="D1513" t="s">
        <v>29</v>
      </c>
      <c r="E1513" t="s">
        <v>10</v>
      </c>
      <c r="F1513" t="s">
        <v>11</v>
      </c>
      <c r="G1513" t="s">
        <v>12</v>
      </c>
      <c r="H1513" t="s">
        <v>223</v>
      </c>
      <c r="I1513">
        <v>45</v>
      </c>
      <c r="J1513">
        <v>115288863</v>
      </c>
    </row>
    <row r="1514" spans="1:10" x14ac:dyDescent="0.25">
      <c r="A1514">
        <v>2014</v>
      </c>
      <c r="B1514" t="s">
        <v>221</v>
      </c>
      <c r="C1514" t="s">
        <v>45</v>
      </c>
      <c r="D1514" t="s">
        <v>29</v>
      </c>
      <c r="E1514" t="s">
        <v>10</v>
      </c>
      <c r="F1514" t="s">
        <v>11</v>
      </c>
      <c r="G1514" t="s">
        <v>12</v>
      </c>
      <c r="H1514" t="s">
        <v>224</v>
      </c>
      <c r="I1514">
        <v>82</v>
      </c>
      <c r="J1514">
        <v>161577537</v>
      </c>
    </row>
    <row r="1515" spans="1:10" x14ac:dyDescent="0.25">
      <c r="A1515">
        <v>2014</v>
      </c>
      <c r="B1515" t="s">
        <v>221</v>
      </c>
      <c r="C1515" t="s">
        <v>45</v>
      </c>
      <c r="D1515" t="s">
        <v>29</v>
      </c>
      <c r="E1515" t="s">
        <v>10</v>
      </c>
      <c r="F1515" t="s">
        <v>11</v>
      </c>
      <c r="G1515" t="s">
        <v>6</v>
      </c>
      <c r="H1515" t="s">
        <v>223</v>
      </c>
      <c r="I1515">
        <v>30</v>
      </c>
      <c r="J1515">
        <v>70322037</v>
      </c>
    </row>
    <row r="1516" spans="1:10" x14ac:dyDescent="0.25">
      <c r="A1516">
        <v>2014</v>
      </c>
      <c r="B1516" t="s">
        <v>221</v>
      </c>
      <c r="C1516" t="s">
        <v>45</v>
      </c>
      <c r="D1516" t="s">
        <v>29</v>
      </c>
      <c r="E1516" t="s">
        <v>10</v>
      </c>
      <c r="F1516" t="s">
        <v>11</v>
      </c>
      <c r="G1516" t="s">
        <v>6</v>
      </c>
      <c r="H1516" t="s">
        <v>224</v>
      </c>
      <c r="I1516">
        <v>91</v>
      </c>
      <c r="J1516">
        <v>154799136</v>
      </c>
    </row>
    <row r="1517" spans="1:10" x14ac:dyDescent="0.25">
      <c r="A1517">
        <v>2014</v>
      </c>
      <c r="B1517" t="s">
        <v>221</v>
      </c>
      <c r="C1517" t="s">
        <v>45</v>
      </c>
      <c r="D1517" t="s">
        <v>29</v>
      </c>
      <c r="E1517" t="s">
        <v>10</v>
      </c>
      <c r="F1517" t="s">
        <v>11</v>
      </c>
      <c r="G1517" t="s">
        <v>7</v>
      </c>
      <c r="H1517" t="s">
        <v>223</v>
      </c>
      <c r="I1517">
        <v>1</v>
      </c>
      <c r="J1517">
        <v>1050000</v>
      </c>
    </row>
    <row r="1518" spans="1:10" x14ac:dyDescent="0.25">
      <c r="A1518">
        <v>2014</v>
      </c>
      <c r="B1518" t="s">
        <v>221</v>
      </c>
      <c r="C1518" t="s">
        <v>45</v>
      </c>
      <c r="D1518" t="s">
        <v>29</v>
      </c>
      <c r="E1518" t="s">
        <v>10</v>
      </c>
      <c r="F1518" t="s">
        <v>11</v>
      </c>
      <c r="G1518" t="s">
        <v>7</v>
      </c>
      <c r="H1518" t="s">
        <v>224</v>
      </c>
      <c r="I1518">
        <v>3</v>
      </c>
      <c r="J1518">
        <v>1920000</v>
      </c>
    </row>
    <row r="1519" spans="1:10" x14ac:dyDescent="0.25">
      <c r="A1519">
        <v>2014</v>
      </c>
      <c r="B1519" t="s">
        <v>221</v>
      </c>
      <c r="C1519" t="s">
        <v>45</v>
      </c>
      <c r="D1519" t="s">
        <v>29</v>
      </c>
      <c r="E1519" t="s">
        <v>10</v>
      </c>
      <c r="F1519" t="s">
        <v>220</v>
      </c>
      <c r="G1519" t="s">
        <v>5</v>
      </c>
      <c r="H1519" t="s">
        <v>223</v>
      </c>
      <c r="I1519">
        <v>1</v>
      </c>
      <c r="J1519">
        <v>8531121.120000001</v>
      </c>
    </row>
    <row r="1520" spans="1:10" x14ac:dyDescent="0.25">
      <c r="A1520">
        <v>2014</v>
      </c>
      <c r="B1520" t="s">
        <v>221</v>
      </c>
      <c r="C1520" t="s">
        <v>45</v>
      </c>
      <c r="D1520" t="s">
        <v>29</v>
      </c>
      <c r="E1520" t="s">
        <v>10</v>
      </c>
      <c r="F1520" t="s">
        <v>220</v>
      </c>
      <c r="G1520" t="s">
        <v>5</v>
      </c>
      <c r="H1520" t="s">
        <v>224</v>
      </c>
      <c r="I1520">
        <v>2</v>
      </c>
      <c r="J1520">
        <v>11324808.699999999</v>
      </c>
    </row>
    <row r="1521" spans="1:10" x14ac:dyDescent="0.25">
      <c r="A1521">
        <v>2014</v>
      </c>
      <c r="B1521" t="s">
        <v>221</v>
      </c>
      <c r="C1521" t="s">
        <v>45</v>
      </c>
      <c r="D1521" t="s">
        <v>29</v>
      </c>
      <c r="E1521" t="s">
        <v>10</v>
      </c>
      <c r="F1521" t="s">
        <v>220</v>
      </c>
      <c r="G1521" t="s">
        <v>9</v>
      </c>
      <c r="H1521" t="s">
        <v>223</v>
      </c>
      <c r="I1521">
        <v>22</v>
      </c>
      <c r="J1521">
        <v>127307690.03023402</v>
      </c>
    </row>
    <row r="1522" spans="1:10" x14ac:dyDescent="0.25">
      <c r="A1522">
        <v>2014</v>
      </c>
      <c r="B1522" t="s">
        <v>221</v>
      </c>
      <c r="C1522" t="s">
        <v>45</v>
      </c>
      <c r="D1522" t="s">
        <v>29</v>
      </c>
      <c r="E1522" t="s">
        <v>10</v>
      </c>
      <c r="F1522" t="s">
        <v>220</v>
      </c>
      <c r="G1522" t="s">
        <v>9</v>
      </c>
      <c r="H1522" t="s">
        <v>224</v>
      </c>
      <c r="I1522">
        <v>22</v>
      </c>
      <c r="J1522">
        <v>124151985.72949392</v>
      </c>
    </row>
    <row r="1523" spans="1:10" x14ac:dyDescent="0.25">
      <c r="A1523">
        <v>2014</v>
      </c>
      <c r="B1523" t="s">
        <v>221</v>
      </c>
      <c r="C1523" t="s">
        <v>45</v>
      </c>
      <c r="D1523" t="s">
        <v>29</v>
      </c>
      <c r="E1523" t="s">
        <v>10</v>
      </c>
      <c r="F1523" t="s">
        <v>220</v>
      </c>
      <c r="G1523" t="s">
        <v>12</v>
      </c>
      <c r="H1523" t="s">
        <v>224</v>
      </c>
      <c r="I1523">
        <v>9</v>
      </c>
      <c r="J1523">
        <v>19659550.302747596</v>
      </c>
    </row>
    <row r="1524" spans="1:10" x14ac:dyDescent="0.25">
      <c r="A1524">
        <v>2014</v>
      </c>
      <c r="B1524" t="s">
        <v>221</v>
      </c>
      <c r="C1524" t="s">
        <v>45</v>
      </c>
      <c r="D1524" t="s">
        <v>29</v>
      </c>
      <c r="E1524" t="s">
        <v>10</v>
      </c>
      <c r="F1524" t="s">
        <v>220</v>
      </c>
      <c r="G1524" t="s">
        <v>6</v>
      </c>
      <c r="H1524" t="s">
        <v>223</v>
      </c>
      <c r="I1524">
        <v>12</v>
      </c>
      <c r="J1524">
        <v>24222215.133069597</v>
      </c>
    </row>
    <row r="1525" spans="1:10" x14ac:dyDescent="0.25">
      <c r="A1525">
        <v>2014</v>
      </c>
      <c r="B1525" t="s">
        <v>221</v>
      </c>
      <c r="C1525" t="s">
        <v>45</v>
      </c>
      <c r="D1525" t="s">
        <v>29</v>
      </c>
      <c r="E1525" t="s">
        <v>10</v>
      </c>
      <c r="F1525" t="s">
        <v>220</v>
      </c>
      <c r="G1525" t="s">
        <v>6</v>
      </c>
      <c r="H1525" t="s">
        <v>224</v>
      </c>
      <c r="I1525">
        <v>42</v>
      </c>
      <c r="J1525">
        <v>78725804.580723032</v>
      </c>
    </row>
    <row r="1526" spans="1:10" x14ac:dyDescent="0.25">
      <c r="A1526">
        <v>2014</v>
      </c>
      <c r="B1526" t="s">
        <v>221</v>
      </c>
      <c r="C1526" t="s">
        <v>45</v>
      </c>
      <c r="D1526" t="s">
        <v>29</v>
      </c>
      <c r="E1526" t="s">
        <v>10</v>
      </c>
      <c r="F1526" t="s">
        <v>220</v>
      </c>
      <c r="G1526" t="s">
        <v>7</v>
      </c>
      <c r="H1526" t="s">
        <v>223</v>
      </c>
      <c r="I1526">
        <v>5</v>
      </c>
      <c r="J1526">
        <v>8156303.5542281093</v>
      </c>
    </row>
    <row r="1527" spans="1:10" x14ac:dyDescent="0.25">
      <c r="A1527">
        <v>2014</v>
      </c>
      <c r="B1527" t="s">
        <v>221</v>
      </c>
      <c r="C1527" t="s">
        <v>45</v>
      </c>
      <c r="D1527" t="s">
        <v>29</v>
      </c>
      <c r="E1527" t="s">
        <v>10</v>
      </c>
      <c r="F1527" t="s">
        <v>220</v>
      </c>
      <c r="G1527" t="s">
        <v>7</v>
      </c>
      <c r="H1527" t="s">
        <v>224</v>
      </c>
      <c r="I1527">
        <v>2</v>
      </c>
      <c r="J1527">
        <v>3153644.25</v>
      </c>
    </row>
    <row r="1528" spans="1:10" x14ac:dyDescent="0.25">
      <c r="A1528">
        <v>2014</v>
      </c>
      <c r="B1528" t="s">
        <v>221</v>
      </c>
      <c r="C1528" t="s">
        <v>45</v>
      </c>
      <c r="D1528" t="s">
        <v>29</v>
      </c>
      <c r="E1528" t="s">
        <v>10</v>
      </c>
      <c r="F1528" t="s">
        <v>14</v>
      </c>
      <c r="G1528" t="s">
        <v>9</v>
      </c>
      <c r="H1528" t="s">
        <v>223</v>
      </c>
      <c r="I1528">
        <v>2</v>
      </c>
      <c r="J1528">
        <v>7068282</v>
      </c>
    </row>
    <row r="1529" spans="1:10" x14ac:dyDescent="0.25">
      <c r="A1529">
        <v>2014</v>
      </c>
      <c r="B1529" t="s">
        <v>221</v>
      </c>
      <c r="C1529" t="s">
        <v>45</v>
      </c>
      <c r="D1529" t="s">
        <v>29</v>
      </c>
      <c r="E1529" t="s">
        <v>10</v>
      </c>
      <c r="F1529" t="s">
        <v>14</v>
      </c>
      <c r="G1529" t="s">
        <v>9</v>
      </c>
      <c r="H1529" t="s">
        <v>224</v>
      </c>
      <c r="I1529">
        <v>2</v>
      </c>
      <c r="J1529">
        <v>5458299</v>
      </c>
    </row>
    <row r="1530" spans="1:10" x14ac:dyDescent="0.25">
      <c r="A1530">
        <v>2014</v>
      </c>
      <c r="B1530" t="s">
        <v>221</v>
      </c>
      <c r="C1530" t="s">
        <v>45</v>
      </c>
      <c r="D1530" t="s">
        <v>29</v>
      </c>
      <c r="E1530" t="s">
        <v>10</v>
      </c>
      <c r="F1530" t="s">
        <v>14</v>
      </c>
      <c r="G1530" t="s">
        <v>12</v>
      </c>
      <c r="H1530" t="s">
        <v>223</v>
      </c>
      <c r="I1530">
        <v>1</v>
      </c>
      <c r="J1530">
        <v>2632506</v>
      </c>
    </row>
    <row r="1531" spans="1:10" x14ac:dyDescent="0.25">
      <c r="A1531">
        <v>2014</v>
      </c>
      <c r="B1531" t="s">
        <v>221</v>
      </c>
      <c r="C1531" t="s">
        <v>45</v>
      </c>
      <c r="D1531" t="s">
        <v>29</v>
      </c>
      <c r="E1531" t="s">
        <v>10</v>
      </c>
      <c r="F1531" t="s">
        <v>14</v>
      </c>
      <c r="G1531" t="s">
        <v>6</v>
      </c>
      <c r="H1531" t="s">
        <v>223</v>
      </c>
      <c r="I1531">
        <v>3</v>
      </c>
      <c r="J1531">
        <v>7820745</v>
      </c>
    </row>
    <row r="1532" spans="1:10" x14ac:dyDescent="0.25">
      <c r="A1532">
        <v>2014</v>
      </c>
      <c r="B1532" t="s">
        <v>221</v>
      </c>
      <c r="C1532" t="s">
        <v>45</v>
      </c>
      <c r="D1532" t="s">
        <v>29</v>
      </c>
      <c r="E1532" t="s">
        <v>10</v>
      </c>
      <c r="F1532" t="s">
        <v>14</v>
      </c>
      <c r="G1532" t="s">
        <v>6</v>
      </c>
      <c r="H1532" t="s">
        <v>224</v>
      </c>
      <c r="I1532">
        <v>6</v>
      </c>
      <c r="J1532">
        <v>11244156</v>
      </c>
    </row>
    <row r="1533" spans="1:10" x14ac:dyDescent="0.25">
      <c r="A1533">
        <v>2014</v>
      </c>
      <c r="B1533" t="s">
        <v>221</v>
      </c>
      <c r="C1533" t="s">
        <v>45</v>
      </c>
      <c r="D1533" t="s">
        <v>29</v>
      </c>
      <c r="E1533" t="s">
        <v>10</v>
      </c>
      <c r="F1533" t="s">
        <v>14</v>
      </c>
      <c r="G1533" t="s">
        <v>7</v>
      </c>
      <c r="H1533" t="s">
        <v>223</v>
      </c>
      <c r="I1533">
        <v>7</v>
      </c>
      <c r="J1533">
        <v>10272903</v>
      </c>
    </row>
    <row r="1534" spans="1:10" x14ac:dyDescent="0.25">
      <c r="A1534">
        <v>2014</v>
      </c>
      <c r="B1534" t="s">
        <v>221</v>
      </c>
      <c r="C1534" t="s">
        <v>45</v>
      </c>
      <c r="D1534" t="s">
        <v>29</v>
      </c>
      <c r="E1534" t="s">
        <v>10</v>
      </c>
      <c r="F1534" t="s">
        <v>14</v>
      </c>
      <c r="G1534" t="s">
        <v>7</v>
      </c>
      <c r="H1534" t="s">
        <v>224</v>
      </c>
      <c r="I1534">
        <v>1</v>
      </c>
      <c r="J1534">
        <v>837009</v>
      </c>
    </row>
    <row r="1535" spans="1:10" x14ac:dyDescent="0.25">
      <c r="A1535">
        <v>2014</v>
      </c>
      <c r="B1535" t="s">
        <v>221</v>
      </c>
      <c r="C1535" t="s">
        <v>45</v>
      </c>
      <c r="D1535" t="s">
        <v>30</v>
      </c>
      <c r="E1535" t="s">
        <v>3</v>
      </c>
      <c r="F1535" t="s">
        <v>4</v>
      </c>
      <c r="G1535" t="s">
        <v>5</v>
      </c>
      <c r="H1535" t="s">
        <v>223</v>
      </c>
      <c r="I1535">
        <v>19</v>
      </c>
      <c r="J1535">
        <v>275829536.32817</v>
      </c>
    </row>
    <row r="1536" spans="1:10" x14ac:dyDescent="0.25">
      <c r="A1536">
        <v>2014</v>
      </c>
      <c r="B1536" t="s">
        <v>221</v>
      </c>
      <c r="C1536" t="s">
        <v>45</v>
      </c>
      <c r="D1536" t="s">
        <v>30</v>
      </c>
      <c r="E1536" t="s">
        <v>3</v>
      </c>
      <c r="F1536" t="s">
        <v>4</v>
      </c>
      <c r="G1536" t="s">
        <v>5</v>
      </c>
      <c r="H1536" t="s">
        <v>224</v>
      </c>
      <c r="I1536">
        <v>9</v>
      </c>
      <c r="J1536">
        <v>109761559.37952</v>
      </c>
    </row>
    <row r="1537" spans="1:10" x14ac:dyDescent="0.25">
      <c r="A1537">
        <v>2014</v>
      </c>
      <c r="B1537" t="s">
        <v>221</v>
      </c>
      <c r="C1537" t="s">
        <v>45</v>
      </c>
      <c r="D1537" t="s">
        <v>30</v>
      </c>
      <c r="E1537" t="s">
        <v>3</v>
      </c>
      <c r="F1537" t="s">
        <v>4</v>
      </c>
      <c r="G1537" t="s">
        <v>9</v>
      </c>
      <c r="H1537" t="s">
        <v>223</v>
      </c>
      <c r="I1537">
        <v>16</v>
      </c>
      <c r="J1537">
        <v>167695160.75074548</v>
      </c>
    </row>
    <row r="1538" spans="1:10" x14ac:dyDescent="0.25">
      <c r="A1538">
        <v>2014</v>
      </c>
      <c r="B1538" t="s">
        <v>221</v>
      </c>
      <c r="C1538" t="s">
        <v>45</v>
      </c>
      <c r="D1538" t="s">
        <v>30</v>
      </c>
      <c r="E1538" t="s">
        <v>3</v>
      </c>
      <c r="F1538" t="s">
        <v>4</v>
      </c>
      <c r="G1538" t="s">
        <v>9</v>
      </c>
      <c r="H1538" t="s">
        <v>224</v>
      </c>
      <c r="I1538">
        <v>11</v>
      </c>
      <c r="J1538">
        <v>108972413.48104262</v>
      </c>
    </row>
    <row r="1539" spans="1:10" x14ac:dyDescent="0.25">
      <c r="A1539">
        <v>2014</v>
      </c>
      <c r="B1539" t="s">
        <v>221</v>
      </c>
      <c r="C1539" t="s">
        <v>45</v>
      </c>
      <c r="D1539" t="s">
        <v>30</v>
      </c>
      <c r="E1539" t="s">
        <v>3</v>
      </c>
      <c r="F1539" t="s">
        <v>4</v>
      </c>
      <c r="G1539" t="s">
        <v>6</v>
      </c>
      <c r="H1539" t="s">
        <v>223</v>
      </c>
      <c r="I1539">
        <v>8</v>
      </c>
      <c r="J1539">
        <v>30354419.799188439</v>
      </c>
    </row>
    <row r="1540" spans="1:10" x14ac:dyDescent="0.25">
      <c r="A1540">
        <v>2014</v>
      </c>
      <c r="B1540" t="s">
        <v>221</v>
      </c>
      <c r="C1540" t="s">
        <v>45</v>
      </c>
      <c r="D1540" t="s">
        <v>30</v>
      </c>
      <c r="E1540" t="s">
        <v>3</v>
      </c>
      <c r="F1540" t="s">
        <v>4</v>
      </c>
      <c r="G1540" t="s">
        <v>6</v>
      </c>
      <c r="H1540" t="s">
        <v>224</v>
      </c>
      <c r="I1540">
        <v>14</v>
      </c>
      <c r="J1540">
        <v>56120280.641678154</v>
      </c>
    </row>
    <row r="1541" spans="1:10" x14ac:dyDescent="0.25">
      <c r="A1541">
        <v>2014</v>
      </c>
      <c r="B1541" t="s">
        <v>221</v>
      </c>
      <c r="C1541" t="s">
        <v>45</v>
      </c>
      <c r="D1541" t="s">
        <v>30</v>
      </c>
      <c r="E1541" t="s">
        <v>3</v>
      </c>
      <c r="F1541" t="s">
        <v>4</v>
      </c>
      <c r="G1541" t="s">
        <v>7</v>
      </c>
      <c r="H1541" t="s">
        <v>223</v>
      </c>
      <c r="I1541">
        <v>2</v>
      </c>
      <c r="J1541">
        <v>3969359.5069849994</v>
      </c>
    </row>
    <row r="1542" spans="1:10" x14ac:dyDescent="0.25">
      <c r="A1542">
        <v>2014</v>
      </c>
      <c r="B1542" t="s">
        <v>221</v>
      </c>
      <c r="C1542" t="s">
        <v>45</v>
      </c>
      <c r="D1542" t="s">
        <v>30</v>
      </c>
      <c r="E1542" t="s">
        <v>3</v>
      </c>
      <c r="F1542" t="s">
        <v>8</v>
      </c>
      <c r="G1542" t="s">
        <v>9</v>
      </c>
      <c r="H1542" t="s">
        <v>223</v>
      </c>
      <c r="I1542">
        <v>346</v>
      </c>
      <c r="J1542">
        <v>3790610895.9013824</v>
      </c>
    </row>
    <row r="1543" spans="1:10" x14ac:dyDescent="0.25">
      <c r="A1543">
        <v>2014</v>
      </c>
      <c r="B1543" t="s">
        <v>221</v>
      </c>
      <c r="C1543" t="s">
        <v>45</v>
      </c>
      <c r="D1543" t="s">
        <v>30</v>
      </c>
      <c r="E1543" t="s">
        <v>3</v>
      </c>
      <c r="F1543" t="s">
        <v>8</v>
      </c>
      <c r="G1543" t="s">
        <v>9</v>
      </c>
      <c r="H1543" t="s">
        <v>224</v>
      </c>
      <c r="I1543">
        <v>161</v>
      </c>
      <c r="J1543">
        <v>1559436272.913378</v>
      </c>
    </row>
    <row r="1544" spans="1:10" x14ac:dyDescent="0.25">
      <c r="A1544">
        <v>2014</v>
      </c>
      <c r="B1544" t="s">
        <v>221</v>
      </c>
      <c r="C1544" t="s">
        <v>45</v>
      </c>
      <c r="D1544" t="s">
        <v>30</v>
      </c>
      <c r="E1544" t="s">
        <v>3</v>
      </c>
      <c r="F1544" t="s">
        <v>8</v>
      </c>
      <c r="G1544" t="s">
        <v>12</v>
      </c>
      <c r="H1544" t="s">
        <v>223</v>
      </c>
      <c r="I1544">
        <v>1</v>
      </c>
      <c r="J1544">
        <v>2551576.395</v>
      </c>
    </row>
    <row r="1545" spans="1:10" x14ac:dyDescent="0.25">
      <c r="A1545">
        <v>2014</v>
      </c>
      <c r="B1545" t="s">
        <v>221</v>
      </c>
      <c r="C1545" t="s">
        <v>45</v>
      </c>
      <c r="D1545" t="s">
        <v>30</v>
      </c>
      <c r="E1545" t="s">
        <v>3</v>
      </c>
      <c r="F1545" t="s">
        <v>8</v>
      </c>
      <c r="G1545" t="s">
        <v>12</v>
      </c>
      <c r="H1545" t="s">
        <v>224</v>
      </c>
      <c r="I1545">
        <v>14</v>
      </c>
      <c r="J1545">
        <v>41060453.715000004</v>
      </c>
    </row>
    <row r="1546" spans="1:10" x14ac:dyDescent="0.25">
      <c r="A1546">
        <v>2014</v>
      </c>
      <c r="B1546" t="s">
        <v>221</v>
      </c>
      <c r="C1546" t="s">
        <v>45</v>
      </c>
      <c r="D1546" t="s">
        <v>30</v>
      </c>
      <c r="E1546" t="s">
        <v>3</v>
      </c>
      <c r="F1546" t="s">
        <v>8</v>
      </c>
      <c r="G1546" t="s">
        <v>6</v>
      </c>
      <c r="H1546" t="s">
        <v>223</v>
      </c>
      <c r="I1546">
        <v>93</v>
      </c>
      <c r="J1546">
        <v>326378345.0822193</v>
      </c>
    </row>
    <row r="1547" spans="1:10" x14ac:dyDescent="0.25">
      <c r="A1547">
        <v>2014</v>
      </c>
      <c r="B1547" t="s">
        <v>221</v>
      </c>
      <c r="C1547" t="s">
        <v>45</v>
      </c>
      <c r="D1547" t="s">
        <v>30</v>
      </c>
      <c r="E1547" t="s">
        <v>3</v>
      </c>
      <c r="F1547" t="s">
        <v>8</v>
      </c>
      <c r="G1547" t="s">
        <v>6</v>
      </c>
      <c r="H1547" t="s">
        <v>224</v>
      </c>
      <c r="I1547">
        <v>97</v>
      </c>
      <c r="J1547">
        <v>354078766.52952445</v>
      </c>
    </row>
    <row r="1548" spans="1:10" x14ac:dyDescent="0.25">
      <c r="A1548">
        <v>2014</v>
      </c>
      <c r="B1548" t="s">
        <v>221</v>
      </c>
      <c r="C1548" t="s">
        <v>45</v>
      </c>
      <c r="D1548" t="s">
        <v>30</v>
      </c>
      <c r="E1548" t="s">
        <v>3</v>
      </c>
      <c r="F1548" t="s">
        <v>8</v>
      </c>
      <c r="G1548" t="s">
        <v>7</v>
      </c>
      <c r="H1548" t="s">
        <v>223</v>
      </c>
      <c r="I1548">
        <v>11</v>
      </c>
      <c r="J1548">
        <v>19171429.305214997</v>
      </c>
    </row>
    <row r="1549" spans="1:10" x14ac:dyDescent="0.25">
      <c r="A1549">
        <v>2014</v>
      </c>
      <c r="B1549" t="s">
        <v>221</v>
      </c>
      <c r="C1549" t="s">
        <v>45</v>
      </c>
      <c r="D1549" t="s">
        <v>30</v>
      </c>
      <c r="E1549" t="s">
        <v>3</v>
      </c>
      <c r="F1549" t="s">
        <v>8</v>
      </c>
      <c r="G1549" t="s">
        <v>7</v>
      </c>
      <c r="H1549" t="s">
        <v>224</v>
      </c>
      <c r="I1549">
        <v>3</v>
      </c>
      <c r="J1549">
        <v>5019790.3782299999</v>
      </c>
    </row>
    <row r="1550" spans="1:10" x14ac:dyDescent="0.25">
      <c r="A1550">
        <v>2014</v>
      </c>
      <c r="B1550" t="s">
        <v>221</v>
      </c>
      <c r="C1550" t="s">
        <v>45</v>
      </c>
      <c r="D1550" t="s">
        <v>30</v>
      </c>
      <c r="E1550" t="s">
        <v>10</v>
      </c>
      <c r="F1550" t="s">
        <v>11</v>
      </c>
      <c r="G1550" t="s">
        <v>9</v>
      </c>
      <c r="H1550" t="s">
        <v>223</v>
      </c>
      <c r="I1550">
        <v>46</v>
      </c>
      <c r="J1550">
        <v>243134595</v>
      </c>
    </row>
    <row r="1551" spans="1:10" x14ac:dyDescent="0.25">
      <c r="A1551">
        <v>2014</v>
      </c>
      <c r="B1551" t="s">
        <v>221</v>
      </c>
      <c r="C1551" t="s">
        <v>45</v>
      </c>
      <c r="D1551" t="s">
        <v>30</v>
      </c>
      <c r="E1551" t="s">
        <v>10</v>
      </c>
      <c r="F1551" t="s">
        <v>11</v>
      </c>
      <c r="G1551" t="s">
        <v>9</v>
      </c>
      <c r="H1551" t="s">
        <v>224</v>
      </c>
      <c r="I1551">
        <v>19</v>
      </c>
      <c r="J1551">
        <v>68302890</v>
      </c>
    </row>
    <row r="1552" spans="1:10" x14ac:dyDescent="0.25">
      <c r="A1552">
        <v>2014</v>
      </c>
      <c r="B1552" t="s">
        <v>221</v>
      </c>
      <c r="C1552" t="s">
        <v>45</v>
      </c>
      <c r="D1552" t="s">
        <v>30</v>
      </c>
      <c r="E1552" t="s">
        <v>10</v>
      </c>
      <c r="F1552" t="s">
        <v>11</v>
      </c>
      <c r="G1552" t="s">
        <v>12</v>
      </c>
      <c r="H1552" t="s">
        <v>223</v>
      </c>
      <c r="I1552">
        <v>17</v>
      </c>
      <c r="J1552">
        <v>44936667</v>
      </c>
    </row>
    <row r="1553" spans="1:10" x14ac:dyDescent="0.25">
      <c r="A1553">
        <v>2014</v>
      </c>
      <c r="B1553" t="s">
        <v>221</v>
      </c>
      <c r="C1553" t="s">
        <v>45</v>
      </c>
      <c r="D1553" t="s">
        <v>30</v>
      </c>
      <c r="E1553" t="s">
        <v>10</v>
      </c>
      <c r="F1553" t="s">
        <v>11</v>
      </c>
      <c r="G1553" t="s">
        <v>12</v>
      </c>
      <c r="H1553" t="s">
        <v>224</v>
      </c>
      <c r="I1553">
        <v>5</v>
      </c>
      <c r="J1553">
        <v>20249667</v>
      </c>
    </row>
    <row r="1554" spans="1:10" x14ac:dyDescent="0.25">
      <c r="A1554">
        <v>2014</v>
      </c>
      <c r="B1554" t="s">
        <v>221</v>
      </c>
      <c r="C1554" t="s">
        <v>45</v>
      </c>
      <c r="D1554" t="s">
        <v>30</v>
      </c>
      <c r="E1554" t="s">
        <v>10</v>
      </c>
      <c r="F1554" t="s">
        <v>11</v>
      </c>
      <c r="G1554" t="s">
        <v>6</v>
      </c>
      <c r="H1554" t="s">
        <v>223</v>
      </c>
      <c r="I1554">
        <v>19</v>
      </c>
      <c r="J1554">
        <v>26235000</v>
      </c>
    </row>
    <row r="1555" spans="1:10" x14ac:dyDescent="0.25">
      <c r="A1555">
        <v>2014</v>
      </c>
      <c r="B1555" t="s">
        <v>221</v>
      </c>
      <c r="C1555" t="s">
        <v>45</v>
      </c>
      <c r="D1555" t="s">
        <v>30</v>
      </c>
      <c r="E1555" t="s">
        <v>10</v>
      </c>
      <c r="F1555" t="s">
        <v>11</v>
      </c>
      <c r="G1555" t="s">
        <v>6</v>
      </c>
      <c r="H1555" t="s">
        <v>224</v>
      </c>
      <c r="I1555">
        <v>6</v>
      </c>
      <c r="J1555">
        <v>6060000</v>
      </c>
    </row>
    <row r="1556" spans="1:10" x14ac:dyDescent="0.25">
      <c r="A1556">
        <v>2014</v>
      </c>
      <c r="B1556" t="s">
        <v>221</v>
      </c>
      <c r="C1556" t="s">
        <v>45</v>
      </c>
      <c r="D1556" t="s">
        <v>30</v>
      </c>
      <c r="E1556" t="s">
        <v>10</v>
      </c>
      <c r="F1556" t="s">
        <v>11</v>
      </c>
      <c r="G1556" t="s">
        <v>7</v>
      </c>
      <c r="H1556" t="s">
        <v>223</v>
      </c>
      <c r="I1556">
        <v>2</v>
      </c>
      <c r="J1556">
        <v>3990000</v>
      </c>
    </row>
    <row r="1557" spans="1:10" x14ac:dyDescent="0.25">
      <c r="A1557">
        <v>2014</v>
      </c>
      <c r="B1557" t="s">
        <v>221</v>
      </c>
      <c r="C1557" t="s">
        <v>45</v>
      </c>
      <c r="D1557" t="s">
        <v>30</v>
      </c>
      <c r="E1557" t="s">
        <v>10</v>
      </c>
      <c r="F1557" t="s">
        <v>11</v>
      </c>
      <c r="G1557" t="s">
        <v>7</v>
      </c>
      <c r="H1557" t="s">
        <v>224</v>
      </c>
      <c r="I1557">
        <v>1</v>
      </c>
      <c r="J1557">
        <v>900000</v>
      </c>
    </row>
    <row r="1558" spans="1:10" x14ac:dyDescent="0.25">
      <c r="A1558">
        <v>2014</v>
      </c>
      <c r="B1558" t="s">
        <v>221</v>
      </c>
      <c r="C1558" t="s">
        <v>45</v>
      </c>
      <c r="D1558" t="s">
        <v>30</v>
      </c>
      <c r="E1558" t="s">
        <v>10</v>
      </c>
      <c r="F1558" t="s">
        <v>220</v>
      </c>
      <c r="G1558" t="s">
        <v>5</v>
      </c>
      <c r="H1558" t="s">
        <v>223</v>
      </c>
      <c r="I1558">
        <v>1</v>
      </c>
      <c r="J1558">
        <v>8289198.5</v>
      </c>
    </row>
    <row r="1559" spans="1:10" x14ac:dyDescent="0.25">
      <c r="A1559">
        <v>2014</v>
      </c>
      <c r="B1559" t="s">
        <v>221</v>
      </c>
      <c r="C1559" t="s">
        <v>45</v>
      </c>
      <c r="D1559" t="s">
        <v>30</v>
      </c>
      <c r="E1559" t="s">
        <v>10</v>
      </c>
      <c r="F1559" t="s">
        <v>220</v>
      </c>
      <c r="G1559" t="s">
        <v>6</v>
      </c>
      <c r="H1559" t="s">
        <v>223</v>
      </c>
      <c r="I1559">
        <v>2</v>
      </c>
      <c r="J1559">
        <v>7435301.0892684823</v>
      </c>
    </row>
    <row r="1560" spans="1:10" x14ac:dyDescent="0.25">
      <c r="A1560">
        <v>2014</v>
      </c>
      <c r="B1560" t="s">
        <v>221</v>
      </c>
      <c r="C1560" t="s">
        <v>45</v>
      </c>
      <c r="D1560" t="s">
        <v>30</v>
      </c>
      <c r="E1560" t="s">
        <v>10</v>
      </c>
      <c r="F1560" t="s">
        <v>220</v>
      </c>
      <c r="G1560" t="s">
        <v>6</v>
      </c>
      <c r="H1560" t="s">
        <v>224</v>
      </c>
      <c r="I1560">
        <v>5</v>
      </c>
      <c r="J1560">
        <v>17572856.860118691</v>
      </c>
    </row>
    <row r="1561" spans="1:10" x14ac:dyDescent="0.25">
      <c r="A1561">
        <v>2014</v>
      </c>
      <c r="B1561" t="s">
        <v>221</v>
      </c>
      <c r="C1561" t="s">
        <v>45</v>
      </c>
      <c r="D1561" t="s">
        <v>31</v>
      </c>
      <c r="E1561" t="s">
        <v>3</v>
      </c>
      <c r="F1561" t="s">
        <v>4</v>
      </c>
      <c r="G1561" t="s">
        <v>5</v>
      </c>
      <c r="H1561" t="s">
        <v>223</v>
      </c>
      <c r="I1561">
        <v>150</v>
      </c>
      <c r="J1561">
        <v>1151807291.2089152</v>
      </c>
    </row>
    <row r="1562" spans="1:10" x14ac:dyDescent="0.25">
      <c r="A1562">
        <v>2014</v>
      </c>
      <c r="B1562" t="s">
        <v>221</v>
      </c>
      <c r="C1562" t="s">
        <v>45</v>
      </c>
      <c r="D1562" t="s">
        <v>31</v>
      </c>
      <c r="E1562" t="s">
        <v>3</v>
      </c>
      <c r="F1562" t="s">
        <v>4</v>
      </c>
      <c r="G1562" t="s">
        <v>5</v>
      </c>
      <c r="H1562" t="s">
        <v>224</v>
      </c>
      <c r="I1562">
        <v>76</v>
      </c>
      <c r="J1562">
        <v>597091468.39938009</v>
      </c>
    </row>
    <row r="1563" spans="1:10" x14ac:dyDescent="0.25">
      <c r="A1563">
        <v>2014</v>
      </c>
      <c r="B1563" t="s">
        <v>221</v>
      </c>
      <c r="C1563" t="s">
        <v>45</v>
      </c>
      <c r="D1563" t="s">
        <v>31</v>
      </c>
      <c r="E1563" t="s">
        <v>3</v>
      </c>
      <c r="F1563" t="s">
        <v>4</v>
      </c>
      <c r="G1563" t="s">
        <v>9</v>
      </c>
      <c r="H1563" t="s">
        <v>223</v>
      </c>
      <c r="I1563">
        <v>180</v>
      </c>
      <c r="J1563">
        <v>1089946922.3967326</v>
      </c>
    </row>
    <row r="1564" spans="1:10" x14ac:dyDescent="0.25">
      <c r="A1564">
        <v>2014</v>
      </c>
      <c r="B1564" t="s">
        <v>221</v>
      </c>
      <c r="C1564" t="s">
        <v>45</v>
      </c>
      <c r="D1564" t="s">
        <v>31</v>
      </c>
      <c r="E1564" t="s">
        <v>3</v>
      </c>
      <c r="F1564" t="s">
        <v>4</v>
      </c>
      <c r="G1564" t="s">
        <v>9</v>
      </c>
      <c r="H1564" t="s">
        <v>224</v>
      </c>
      <c r="I1564">
        <v>166</v>
      </c>
      <c r="J1564">
        <v>947511126.5291599</v>
      </c>
    </row>
    <row r="1565" spans="1:10" x14ac:dyDescent="0.25">
      <c r="A1565">
        <v>2014</v>
      </c>
      <c r="B1565" t="s">
        <v>221</v>
      </c>
      <c r="C1565" t="s">
        <v>45</v>
      </c>
      <c r="D1565" t="s">
        <v>31</v>
      </c>
      <c r="E1565" t="s">
        <v>3</v>
      </c>
      <c r="F1565" t="s">
        <v>4</v>
      </c>
      <c r="G1565" t="s">
        <v>12</v>
      </c>
      <c r="H1565" t="s">
        <v>223</v>
      </c>
      <c r="I1565">
        <v>28</v>
      </c>
      <c r="J1565">
        <v>89698405.06533663</v>
      </c>
    </row>
    <row r="1566" spans="1:10" x14ac:dyDescent="0.25">
      <c r="A1566">
        <v>2014</v>
      </c>
      <c r="B1566" t="s">
        <v>221</v>
      </c>
      <c r="C1566" t="s">
        <v>45</v>
      </c>
      <c r="D1566" t="s">
        <v>31</v>
      </c>
      <c r="E1566" t="s">
        <v>3</v>
      </c>
      <c r="F1566" t="s">
        <v>4</v>
      </c>
      <c r="G1566" t="s">
        <v>12</v>
      </c>
      <c r="H1566" t="s">
        <v>224</v>
      </c>
      <c r="I1566">
        <v>50</v>
      </c>
      <c r="J1566">
        <v>132037094.84995005</v>
      </c>
    </row>
    <row r="1567" spans="1:10" x14ac:dyDescent="0.25">
      <c r="A1567">
        <v>2014</v>
      </c>
      <c r="B1567" t="s">
        <v>221</v>
      </c>
      <c r="C1567" t="s">
        <v>45</v>
      </c>
      <c r="D1567" t="s">
        <v>31</v>
      </c>
      <c r="E1567" t="s">
        <v>3</v>
      </c>
      <c r="F1567" t="s">
        <v>4</v>
      </c>
      <c r="G1567" t="s">
        <v>6</v>
      </c>
      <c r="H1567" t="s">
        <v>223</v>
      </c>
      <c r="I1567">
        <v>96</v>
      </c>
      <c r="J1567">
        <v>200844412.66732055</v>
      </c>
    </row>
    <row r="1568" spans="1:10" x14ac:dyDescent="0.25">
      <c r="A1568">
        <v>2014</v>
      </c>
      <c r="B1568" t="s">
        <v>221</v>
      </c>
      <c r="C1568" t="s">
        <v>45</v>
      </c>
      <c r="D1568" t="s">
        <v>31</v>
      </c>
      <c r="E1568" t="s">
        <v>3</v>
      </c>
      <c r="F1568" t="s">
        <v>4</v>
      </c>
      <c r="G1568" t="s">
        <v>6</v>
      </c>
      <c r="H1568" t="s">
        <v>224</v>
      </c>
      <c r="I1568">
        <v>111</v>
      </c>
      <c r="J1568">
        <v>227763519.12885681</v>
      </c>
    </row>
    <row r="1569" spans="1:10" x14ac:dyDescent="0.25">
      <c r="A1569">
        <v>2014</v>
      </c>
      <c r="B1569" t="s">
        <v>221</v>
      </c>
      <c r="C1569" t="s">
        <v>45</v>
      </c>
      <c r="D1569" t="s">
        <v>31</v>
      </c>
      <c r="E1569" t="s">
        <v>3</v>
      </c>
      <c r="F1569" t="s">
        <v>4</v>
      </c>
      <c r="G1569" t="s">
        <v>7</v>
      </c>
      <c r="H1569" t="s">
        <v>223</v>
      </c>
      <c r="I1569">
        <v>43</v>
      </c>
      <c r="J1569">
        <v>72413209.24500674</v>
      </c>
    </row>
    <row r="1570" spans="1:10" x14ac:dyDescent="0.25">
      <c r="A1570">
        <v>2014</v>
      </c>
      <c r="B1570" t="s">
        <v>221</v>
      </c>
      <c r="C1570" t="s">
        <v>45</v>
      </c>
      <c r="D1570" t="s">
        <v>31</v>
      </c>
      <c r="E1570" t="s">
        <v>3</v>
      </c>
      <c r="F1570" t="s">
        <v>4</v>
      </c>
      <c r="G1570" t="s">
        <v>7</v>
      </c>
      <c r="H1570" t="s">
        <v>224</v>
      </c>
      <c r="I1570">
        <v>3</v>
      </c>
      <c r="J1570">
        <v>5023259.7475000005</v>
      </c>
    </row>
    <row r="1571" spans="1:10" x14ac:dyDescent="0.25">
      <c r="A1571">
        <v>2014</v>
      </c>
      <c r="B1571" t="s">
        <v>221</v>
      </c>
      <c r="C1571" t="s">
        <v>45</v>
      </c>
      <c r="D1571" t="s">
        <v>31</v>
      </c>
      <c r="E1571" t="s">
        <v>3</v>
      </c>
      <c r="F1571" t="s">
        <v>8</v>
      </c>
      <c r="G1571" t="s">
        <v>9</v>
      </c>
      <c r="H1571" t="s">
        <v>223</v>
      </c>
      <c r="I1571">
        <v>655</v>
      </c>
      <c r="J1571">
        <v>3940906744.2442946</v>
      </c>
    </row>
    <row r="1572" spans="1:10" x14ac:dyDescent="0.25">
      <c r="A1572">
        <v>2014</v>
      </c>
      <c r="B1572" t="s">
        <v>221</v>
      </c>
      <c r="C1572" t="s">
        <v>45</v>
      </c>
      <c r="D1572" t="s">
        <v>31</v>
      </c>
      <c r="E1572" t="s">
        <v>3</v>
      </c>
      <c r="F1572" t="s">
        <v>8</v>
      </c>
      <c r="G1572" t="s">
        <v>9</v>
      </c>
      <c r="H1572" t="s">
        <v>224</v>
      </c>
      <c r="I1572">
        <v>811</v>
      </c>
      <c r="J1572">
        <v>4632590760.2669983</v>
      </c>
    </row>
    <row r="1573" spans="1:10" x14ac:dyDescent="0.25">
      <c r="A1573">
        <v>2014</v>
      </c>
      <c r="B1573" t="s">
        <v>221</v>
      </c>
      <c r="C1573" t="s">
        <v>45</v>
      </c>
      <c r="D1573" t="s">
        <v>31</v>
      </c>
      <c r="E1573" t="s">
        <v>3</v>
      </c>
      <c r="F1573" t="s">
        <v>8</v>
      </c>
      <c r="G1573" t="s">
        <v>12</v>
      </c>
      <c r="H1573" t="s">
        <v>223</v>
      </c>
      <c r="I1573">
        <v>159</v>
      </c>
      <c r="J1573">
        <v>382885929.9296633</v>
      </c>
    </row>
    <row r="1574" spans="1:10" x14ac:dyDescent="0.25">
      <c r="A1574">
        <v>2014</v>
      </c>
      <c r="B1574" t="s">
        <v>221</v>
      </c>
      <c r="C1574" t="s">
        <v>45</v>
      </c>
      <c r="D1574" t="s">
        <v>31</v>
      </c>
      <c r="E1574" t="s">
        <v>3</v>
      </c>
      <c r="F1574" t="s">
        <v>8</v>
      </c>
      <c r="G1574" t="s">
        <v>12</v>
      </c>
      <c r="H1574" t="s">
        <v>224</v>
      </c>
      <c r="I1574">
        <v>195</v>
      </c>
      <c r="J1574">
        <v>480555415.65005004</v>
      </c>
    </row>
    <row r="1575" spans="1:10" x14ac:dyDescent="0.25">
      <c r="A1575">
        <v>2014</v>
      </c>
      <c r="B1575" t="s">
        <v>221</v>
      </c>
      <c r="C1575" t="s">
        <v>45</v>
      </c>
      <c r="D1575" t="s">
        <v>31</v>
      </c>
      <c r="E1575" t="s">
        <v>3</v>
      </c>
      <c r="F1575" t="s">
        <v>8</v>
      </c>
      <c r="G1575" t="s">
        <v>6</v>
      </c>
      <c r="H1575" t="s">
        <v>223</v>
      </c>
      <c r="I1575">
        <v>251</v>
      </c>
      <c r="J1575">
        <v>524120547.97267926</v>
      </c>
    </row>
    <row r="1576" spans="1:10" x14ac:dyDescent="0.25">
      <c r="A1576">
        <v>2014</v>
      </c>
      <c r="B1576" t="s">
        <v>221</v>
      </c>
      <c r="C1576" t="s">
        <v>45</v>
      </c>
      <c r="D1576" t="s">
        <v>31</v>
      </c>
      <c r="E1576" t="s">
        <v>3</v>
      </c>
      <c r="F1576" t="s">
        <v>8</v>
      </c>
      <c r="G1576" t="s">
        <v>6</v>
      </c>
      <c r="H1576" t="s">
        <v>224</v>
      </c>
      <c r="I1576">
        <v>369</v>
      </c>
      <c r="J1576">
        <v>759056882.70614314</v>
      </c>
    </row>
    <row r="1577" spans="1:10" x14ac:dyDescent="0.25">
      <c r="A1577">
        <v>2014</v>
      </c>
      <c r="B1577" t="s">
        <v>221</v>
      </c>
      <c r="C1577" t="s">
        <v>45</v>
      </c>
      <c r="D1577" t="s">
        <v>31</v>
      </c>
      <c r="E1577" t="s">
        <v>3</v>
      </c>
      <c r="F1577" t="s">
        <v>8</v>
      </c>
      <c r="G1577" t="s">
        <v>7</v>
      </c>
      <c r="H1577" t="s">
        <v>223</v>
      </c>
      <c r="I1577">
        <v>232</v>
      </c>
      <c r="J1577">
        <v>391864064.75999326</v>
      </c>
    </row>
    <row r="1578" spans="1:10" x14ac:dyDescent="0.25">
      <c r="A1578">
        <v>2014</v>
      </c>
      <c r="B1578" t="s">
        <v>221</v>
      </c>
      <c r="C1578" t="s">
        <v>45</v>
      </c>
      <c r="D1578" t="s">
        <v>31</v>
      </c>
      <c r="E1578" t="s">
        <v>3</v>
      </c>
      <c r="F1578" t="s">
        <v>8</v>
      </c>
      <c r="G1578" t="s">
        <v>7</v>
      </c>
      <c r="H1578" t="s">
        <v>224</v>
      </c>
      <c r="I1578">
        <v>30</v>
      </c>
      <c r="J1578">
        <v>50748372.147500001</v>
      </c>
    </row>
    <row r="1579" spans="1:10" x14ac:dyDescent="0.25">
      <c r="A1579">
        <v>2014</v>
      </c>
      <c r="B1579" t="s">
        <v>221</v>
      </c>
      <c r="C1579" t="s">
        <v>45</v>
      </c>
      <c r="D1579" t="s">
        <v>31</v>
      </c>
      <c r="E1579" t="s">
        <v>10</v>
      </c>
      <c r="F1579" t="s">
        <v>11</v>
      </c>
      <c r="G1579" t="s">
        <v>5</v>
      </c>
      <c r="H1579" t="s">
        <v>223</v>
      </c>
      <c r="I1579">
        <v>1</v>
      </c>
      <c r="J1579">
        <v>13333332</v>
      </c>
    </row>
    <row r="1580" spans="1:10" x14ac:dyDescent="0.25">
      <c r="A1580">
        <v>2014</v>
      </c>
      <c r="B1580" t="s">
        <v>221</v>
      </c>
      <c r="C1580" t="s">
        <v>45</v>
      </c>
      <c r="D1580" t="s">
        <v>31</v>
      </c>
      <c r="E1580" t="s">
        <v>10</v>
      </c>
      <c r="F1580" t="s">
        <v>11</v>
      </c>
      <c r="G1580" t="s">
        <v>9</v>
      </c>
      <c r="H1580" t="s">
        <v>223</v>
      </c>
      <c r="I1580">
        <v>995</v>
      </c>
      <c r="J1580">
        <v>4102112944.1999998</v>
      </c>
    </row>
    <row r="1581" spans="1:10" x14ac:dyDescent="0.25">
      <c r="A1581">
        <v>2014</v>
      </c>
      <c r="B1581" t="s">
        <v>221</v>
      </c>
      <c r="C1581" t="s">
        <v>45</v>
      </c>
      <c r="D1581" t="s">
        <v>31</v>
      </c>
      <c r="E1581" t="s">
        <v>10</v>
      </c>
      <c r="F1581" t="s">
        <v>11</v>
      </c>
      <c r="G1581" t="s">
        <v>9</v>
      </c>
      <c r="H1581" t="s">
        <v>224</v>
      </c>
      <c r="I1581">
        <v>956</v>
      </c>
      <c r="J1581">
        <v>3515146785.5999999</v>
      </c>
    </row>
    <row r="1582" spans="1:10" x14ac:dyDescent="0.25">
      <c r="A1582">
        <v>2014</v>
      </c>
      <c r="B1582" t="s">
        <v>221</v>
      </c>
      <c r="C1582" t="s">
        <v>45</v>
      </c>
      <c r="D1582" t="s">
        <v>31</v>
      </c>
      <c r="E1582" t="s">
        <v>10</v>
      </c>
      <c r="F1582" t="s">
        <v>11</v>
      </c>
      <c r="G1582" t="s">
        <v>12</v>
      </c>
      <c r="H1582" t="s">
        <v>223</v>
      </c>
      <c r="I1582">
        <v>128</v>
      </c>
      <c r="J1582">
        <v>292622967.30000001</v>
      </c>
    </row>
    <row r="1583" spans="1:10" x14ac:dyDescent="0.25">
      <c r="A1583">
        <v>2014</v>
      </c>
      <c r="B1583" t="s">
        <v>221</v>
      </c>
      <c r="C1583" t="s">
        <v>45</v>
      </c>
      <c r="D1583" t="s">
        <v>31</v>
      </c>
      <c r="E1583" t="s">
        <v>10</v>
      </c>
      <c r="F1583" t="s">
        <v>11</v>
      </c>
      <c r="G1583" t="s">
        <v>12</v>
      </c>
      <c r="H1583" t="s">
        <v>224</v>
      </c>
      <c r="I1583">
        <v>151</v>
      </c>
      <c r="J1583">
        <v>276502224</v>
      </c>
    </row>
    <row r="1584" spans="1:10" x14ac:dyDescent="0.25">
      <c r="A1584">
        <v>2014</v>
      </c>
      <c r="B1584" t="s">
        <v>221</v>
      </c>
      <c r="C1584" t="s">
        <v>45</v>
      </c>
      <c r="D1584" t="s">
        <v>31</v>
      </c>
      <c r="E1584" t="s">
        <v>10</v>
      </c>
      <c r="F1584" t="s">
        <v>11</v>
      </c>
      <c r="G1584" t="s">
        <v>6</v>
      </c>
      <c r="H1584" t="s">
        <v>223</v>
      </c>
      <c r="I1584">
        <v>49</v>
      </c>
      <c r="J1584">
        <v>79757061.300000012</v>
      </c>
    </row>
    <row r="1585" spans="1:10" x14ac:dyDescent="0.25">
      <c r="A1585">
        <v>2014</v>
      </c>
      <c r="B1585" t="s">
        <v>221</v>
      </c>
      <c r="C1585" t="s">
        <v>45</v>
      </c>
      <c r="D1585" t="s">
        <v>31</v>
      </c>
      <c r="E1585" t="s">
        <v>10</v>
      </c>
      <c r="F1585" t="s">
        <v>11</v>
      </c>
      <c r="G1585" t="s">
        <v>6</v>
      </c>
      <c r="H1585" t="s">
        <v>224</v>
      </c>
      <c r="I1585">
        <v>94</v>
      </c>
      <c r="J1585">
        <v>142968935.40000001</v>
      </c>
    </row>
    <row r="1586" spans="1:10" x14ac:dyDescent="0.25">
      <c r="A1586">
        <v>2014</v>
      </c>
      <c r="B1586" t="s">
        <v>221</v>
      </c>
      <c r="C1586" t="s">
        <v>45</v>
      </c>
      <c r="D1586" t="s">
        <v>31</v>
      </c>
      <c r="E1586" t="s">
        <v>10</v>
      </c>
      <c r="F1586" t="s">
        <v>11</v>
      </c>
      <c r="G1586" t="s">
        <v>7</v>
      </c>
      <c r="H1586" t="s">
        <v>223</v>
      </c>
      <c r="I1586">
        <v>4</v>
      </c>
      <c r="J1586">
        <v>4659333</v>
      </c>
    </row>
    <row r="1587" spans="1:10" x14ac:dyDescent="0.25">
      <c r="A1587">
        <v>2014</v>
      </c>
      <c r="B1587" t="s">
        <v>221</v>
      </c>
      <c r="C1587" t="s">
        <v>45</v>
      </c>
      <c r="D1587" t="s">
        <v>31</v>
      </c>
      <c r="E1587" t="s">
        <v>10</v>
      </c>
      <c r="F1587" t="s">
        <v>11</v>
      </c>
      <c r="G1587" t="s">
        <v>7</v>
      </c>
      <c r="H1587" t="s">
        <v>224</v>
      </c>
      <c r="I1587">
        <v>6</v>
      </c>
      <c r="J1587">
        <v>7311492</v>
      </c>
    </row>
    <row r="1588" spans="1:10" x14ac:dyDescent="0.25">
      <c r="A1588">
        <v>2014</v>
      </c>
      <c r="B1588" t="s">
        <v>221</v>
      </c>
      <c r="C1588" t="s">
        <v>45</v>
      </c>
      <c r="D1588" t="s">
        <v>31</v>
      </c>
      <c r="E1588" t="s">
        <v>10</v>
      </c>
      <c r="F1588" t="s">
        <v>220</v>
      </c>
      <c r="G1588" t="s">
        <v>5</v>
      </c>
      <c r="H1588" t="s">
        <v>223</v>
      </c>
      <c r="I1588">
        <v>9</v>
      </c>
      <c r="J1588">
        <v>61711734.969821289</v>
      </c>
    </row>
    <row r="1589" spans="1:10" x14ac:dyDescent="0.25">
      <c r="A1589">
        <v>2014</v>
      </c>
      <c r="B1589" t="s">
        <v>221</v>
      </c>
      <c r="C1589" t="s">
        <v>45</v>
      </c>
      <c r="D1589" t="s">
        <v>31</v>
      </c>
      <c r="E1589" t="s">
        <v>10</v>
      </c>
      <c r="F1589" t="s">
        <v>220</v>
      </c>
      <c r="G1589" t="s">
        <v>5</v>
      </c>
      <c r="H1589" t="s">
        <v>224</v>
      </c>
      <c r="I1589">
        <v>3</v>
      </c>
      <c r="J1589">
        <v>19962479.90357225</v>
      </c>
    </row>
    <row r="1590" spans="1:10" x14ac:dyDescent="0.25">
      <c r="A1590">
        <v>2014</v>
      </c>
      <c r="B1590" t="s">
        <v>221</v>
      </c>
      <c r="C1590" t="s">
        <v>45</v>
      </c>
      <c r="D1590" t="s">
        <v>31</v>
      </c>
      <c r="E1590" t="s">
        <v>10</v>
      </c>
      <c r="F1590" t="s">
        <v>220</v>
      </c>
      <c r="G1590" t="s">
        <v>9</v>
      </c>
      <c r="H1590" t="s">
        <v>223</v>
      </c>
      <c r="I1590">
        <v>12</v>
      </c>
      <c r="J1590">
        <v>73953565.692137539</v>
      </c>
    </row>
    <row r="1591" spans="1:10" x14ac:dyDescent="0.25">
      <c r="A1591">
        <v>2014</v>
      </c>
      <c r="B1591" t="s">
        <v>221</v>
      </c>
      <c r="C1591" t="s">
        <v>45</v>
      </c>
      <c r="D1591" t="s">
        <v>31</v>
      </c>
      <c r="E1591" t="s">
        <v>10</v>
      </c>
      <c r="F1591" t="s">
        <v>220</v>
      </c>
      <c r="G1591" t="s">
        <v>9</v>
      </c>
      <c r="H1591" t="s">
        <v>224</v>
      </c>
      <c r="I1591">
        <v>16</v>
      </c>
      <c r="J1591">
        <v>94266366.712529734</v>
      </c>
    </row>
    <row r="1592" spans="1:10" x14ac:dyDescent="0.25">
      <c r="A1592">
        <v>2014</v>
      </c>
      <c r="B1592" t="s">
        <v>221</v>
      </c>
      <c r="C1592" t="s">
        <v>45</v>
      </c>
      <c r="D1592" t="s">
        <v>31</v>
      </c>
      <c r="E1592" t="s">
        <v>10</v>
      </c>
      <c r="F1592" t="s">
        <v>220</v>
      </c>
      <c r="G1592" t="s">
        <v>12</v>
      </c>
      <c r="H1592" t="s">
        <v>223</v>
      </c>
      <c r="I1592">
        <v>1</v>
      </c>
      <c r="J1592">
        <v>2364565.9928571433</v>
      </c>
    </row>
    <row r="1593" spans="1:10" x14ac:dyDescent="0.25">
      <c r="A1593">
        <v>2014</v>
      </c>
      <c r="B1593" t="s">
        <v>221</v>
      </c>
      <c r="C1593" t="s">
        <v>45</v>
      </c>
      <c r="D1593" t="s">
        <v>31</v>
      </c>
      <c r="E1593" t="s">
        <v>10</v>
      </c>
      <c r="F1593" t="s">
        <v>220</v>
      </c>
      <c r="G1593" t="s">
        <v>12</v>
      </c>
      <c r="H1593" t="s">
        <v>224</v>
      </c>
      <c r="I1593">
        <v>4</v>
      </c>
      <c r="J1593">
        <v>8688716.418019481</v>
      </c>
    </row>
    <row r="1594" spans="1:10" x14ac:dyDescent="0.25">
      <c r="A1594">
        <v>2014</v>
      </c>
      <c r="B1594" t="s">
        <v>221</v>
      </c>
      <c r="C1594" t="s">
        <v>45</v>
      </c>
      <c r="D1594" t="s">
        <v>31</v>
      </c>
      <c r="E1594" t="s">
        <v>10</v>
      </c>
      <c r="F1594" t="s">
        <v>220</v>
      </c>
      <c r="G1594" t="s">
        <v>6</v>
      </c>
      <c r="H1594" t="s">
        <v>223</v>
      </c>
      <c r="I1594">
        <v>2</v>
      </c>
      <c r="J1594">
        <v>4177407.3970833337</v>
      </c>
    </row>
    <row r="1595" spans="1:10" x14ac:dyDescent="0.25">
      <c r="A1595">
        <v>2014</v>
      </c>
      <c r="B1595" t="s">
        <v>221</v>
      </c>
      <c r="C1595" t="s">
        <v>45</v>
      </c>
      <c r="D1595" t="s">
        <v>31</v>
      </c>
      <c r="E1595" t="s">
        <v>10</v>
      </c>
      <c r="F1595" t="s">
        <v>220</v>
      </c>
      <c r="G1595" t="s">
        <v>6</v>
      </c>
      <c r="H1595" t="s">
        <v>224</v>
      </c>
      <c r="I1595">
        <v>10</v>
      </c>
      <c r="J1595">
        <v>20707665.783278223</v>
      </c>
    </row>
    <row r="1596" spans="1:10" x14ac:dyDescent="0.25">
      <c r="A1596">
        <v>2014</v>
      </c>
      <c r="B1596" t="s">
        <v>221</v>
      </c>
      <c r="C1596" t="s">
        <v>45</v>
      </c>
      <c r="D1596" t="s">
        <v>31</v>
      </c>
      <c r="E1596" t="s">
        <v>10</v>
      </c>
      <c r="F1596" t="s">
        <v>220</v>
      </c>
      <c r="G1596" t="s">
        <v>7</v>
      </c>
      <c r="H1596" t="s">
        <v>223</v>
      </c>
      <c r="I1596">
        <v>1</v>
      </c>
      <c r="J1596">
        <v>1670937.9753333335</v>
      </c>
    </row>
    <row r="1597" spans="1:10" x14ac:dyDescent="0.25">
      <c r="A1597">
        <v>2014</v>
      </c>
      <c r="B1597" t="s">
        <v>221</v>
      </c>
      <c r="C1597" t="s">
        <v>45</v>
      </c>
      <c r="D1597" t="s">
        <v>31</v>
      </c>
      <c r="E1597" t="s">
        <v>10</v>
      </c>
      <c r="F1597" t="s">
        <v>220</v>
      </c>
      <c r="G1597" t="s">
        <v>7</v>
      </c>
      <c r="H1597" t="s">
        <v>224</v>
      </c>
      <c r="I1597">
        <v>1</v>
      </c>
      <c r="J1597">
        <v>2287788.801</v>
      </c>
    </row>
    <row r="1598" spans="1:10" x14ac:dyDescent="0.25">
      <c r="A1598">
        <v>2014</v>
      </c>
      <c r="B1598" t="s">
        <v>221</v>
      </c>
      <c r="C1598" t="s">
        <v>45</v>
      </c>
      <c r="D1598" t="s">
        <v>32</v>
      </c>
      <c r="E1598" t="s">
        <v>3</v>
      </c>
      <c r="F1598" t="s">
        <v>4</v>
      </c>
      <c r="G1598" t="s">
        <v>5</v>
      </c>
      <c r="H1598" t="s">
        <v>223</v>
      </c>
      <c r="I1598">
        <v>32</v>
      </c>
      <c r="J1598">
        <v>337129289.23500001</v>
      </c>
    </row>
    <row r="1599" spans="1:10" x14ac:dyDescent="0.25">
      <c r="A1599">
        <v>2014</v>
      </c>
      <c r="B1599" t="s">
        <v>221</v>
      </c>
      <c r="C1599" t="s">
        <v>45</v>
      </c>
      <c r="D1599" t="s">
        <v>32</v>
      </c>
      <c r="E1599" t="s">
        <v>3</v>
      </c>
      <c r="F1599" t="s">
        <v>4</v>
      </c>
      <c r="G1599" t="s">
        <v>5</v>
      </c>
      <c r="H1599" t="s">
        <v>224</v>
      </c>
      <c r="I1599">
        <v>7</v>
      </c>
      <c r="J1599">
        <v>61658016</v>
      </c>
    </row>
    <row r="1600" spans="1:10" x14ac:dyDescent="0.25">
      <c r="A1600">
        <v>2014</v>
      </c>
      <c r="B1600" t="s">
        <v>221</v>
      </c>
      <c r="C1600" t="s">
        <v>45</v>
      </c>
      <c r="D1600" t="s">
        <v>32</v>
      </c>
      <c r="E1600" t="s">
        <v>3</v>
      </c>
      <c r="F1600" t="s">
        <v>4</v>
      </c>
      <c r="G1600" t="s">
        <v>9</v>
      </c>
      <c r="H1600" t="s">
        <v>223</v>
      </c>
      <c r="I1600">
        <v>18</v>
      </c>
      <c r="J1600">
        <v>113449359.91706444</v>
      </c>
    </row>
    <row r="1601" spans="1:10" x14ac:dyDescent="0.25">
      <c r="A1601">
        <v>2014</v>
      </c>
      <c r="B1601" t="s">
        <v>221</v>
      </c>
      <c r="C1601" t="s">
        <v>45</v>
      </c>
      <c r="D1601" t="s">
        <v>32</v>
      </c>
      <c r="E1601" t="s">
        <v>3</v>
      </c>
      <c r="F1601" t="s">
        <v>4</v>
      </c>
      <c r="G1601" t="s">
        <v>9</v>
      </c>
      <c r="H1601" t="s">
        <v>224</v>
      </c>
      <c r="I1601">
        <v>7</v>
      </c>
      <c r="J1601">
        <v>41254032.339749776</v>
      </c>
    </row>
    <row r="1602" spans="1:10" x14ac:dyDescent="0.25">
      <c r="A1602">
        <v>2014</v>
      </c>
      <c r="B1602" t="s">
        <v>221</v>
      </c>
      <c r="C1602" t="s">
        <v>45</v>
      </c>
      <c r="D1602" t="s">
        <v>32</v>
      </c>
      <c r="E1602" t="s">
        <v>3</v>
      </c>
      <c r="F1602" t="s">
        <v>4</v>
      </c>
      <c r="G1602" t="s">
        <v>12</v>
      </c>
      <c r="H1602" t="s">
        <v>223</v>
      </c>
      <c r="I1602">
        <v>1</v>
      </c>
      <c r="J1602">
        <v>2525427.1244117655</v>
      </c>
    </row>
    <row r="1603" spans="1:10" x14ac:dyDescent="0.25">
      <c r="A1603">
        <v>2014</v>
      </c>
      <c r="B1603" t="s">
        <v>221</v>
      </c>
      <c r="C1603" t="s">
        <v>45</v>
      </c>
      <c r="D1603" t="s">
        <v>32</v>
      </c>
      <c r="E1603" t="s">
        <v>3</v>
      </c>
      <c r="F1603" t="s">
        <v>4</v>
      </c>
      <c r="G1603" t="s">
        <v>12</v>
      </c>
      <c r="H1603" t="s">
        <v>224</v>
      </c>
      <c r="I1603">
        <v>3</v>
      </c>
      <c r="J1603">
        <v>10741903.286614999</v>
      </c>
    </row>
    <row r="1604" spans="1:10" x14ac:dyDescent="0.25">
      <c r="A1604">
        <v>2014</v>
      </c>
      <c r="B1604" t="s">
        <v>221</v>
      </c>
      <c r="C1604" t="s">
        <v>45</v>
      </c>
      <c r="D1604" t="s">
        <v>32</v>
      </c>
      <c r="E1604" t="s">
        <v>3</v>
      </c>
      <c r="F1604" t="s">
        <v>4</v>
      </c>
      <c r="G1604" t="s">
        <v>6</v>
      </c>
      <c r="H1604" t="s">
        <v>223</v>
      </c>
      <c r="I1604">
        <v>3</v>
      </c>
      <c r="J1604">
        <v>6475406.1514725164</v>
      </c>
    </row>
    <row r="1605" spans="1:10" x14ac:dyDescent="0.25">
      <c r="A1605">
        <v>2014</v>
      </c>
      <c r="B1605" t="s">
        <v>221</v>
      </c>
      <c r="C1605" t="s">
        <v>45</v>
      </c>
      <c r="D1605" t="s">
        <v>32</v>
      </c>
      <c r="E1605" t="s">
        <v>3</v>
      </c>
      <c r="F1605" t="s">
        <v>4</v>
      </c>
      <c r="G1605" t="s">
        <v>6</v>
      </c>
      <c r="H1605" t="s">
        <v>224</v>
      </c>
      <c r="I1605">
        <v>3</v>
      </c>
      <c r="J1605">
        <v>6597365.8092529401</v>
      </c>
    </row>
    <row r="1606" spans="1:10" x14ac:dyDescent="0.25">
      <c r="A1606">
        <v>2014</v>
      </c>
      <c r="B1606" t="s">
        <v>221</v>
      </c>
      <c r="C1606" t="s">
        <v>45</v>
      </c>
      <c r="D1606" t="s">
        <v>32</v>
      </c>
      <c r="E1606" t="s">
        <v>3</v>
      </c>
      <c r="F1606" t="s">
        <v>8</v>
      </c>
      <c r="G1606" t="s">
        <v>5</v>
      </c>
      <c r="H1606" t="s">
        <v>224</v>
      </c>
      <c r="I1606">
        <v>1</v>
      </c>
      <c r="J1606">
        <v>6143146.0266150003</v>
      </c>
    </row>
    <row r="1607" spans="1:10" x14ac:dyDescent="0.25">
      <c r="A1607">
        <v>2014</v>
      </c>
      <c r="B1607" t="s">
        <v>221</v>
      </c>
      <c r="C1607" t="s">
        <v>45</v>
      </c>
      <c r="D1607" t="s">
        <v>32</v>
      </c>
      <c r="E1607" t="s">
        <v>3</v>
      </c>
      <c r="F1607" t="s">
        <v>8</v>
      </c>
      <c r="G1607" t="s">
        <v>9</v>
      </c>
      <c r="H1607" t="s">
        <v>223</v>
      </c>
      <c r="I1607">
        <v>225</v>
      </c>
      <c r="J1607">
        <v>1390784133.5492156</v>
      </c>
    </row>
    <row r="1608" spans="1:10" x14ac:dyDescent="0.25">
      <c r="A1608">
        <v>2014</v>
      </c>
      <c r="B1608" t="s">
        <v>221</v>
      </c>
      <c r="C1608" t="s">
        <v>45</v>
      </c>
      <c r="D1608" t="s">
        <v>32</v>
      </c>
      <c r="E1608" t="s">
        <v>3</v>
      </c>
      <c r="F1608" t="s">
        <v>8</v>
      </c>
      <c r="G1608" t="s">
        <v>9</v>
      </c>
      <c r="H1608" t="s">
        <v>224</v>
      </c>
      <c r="I1608">
        <v>226</v>
      </c>
      <c r="J1608">
        <v>1338531914.6723702</v>
      </c>
    </row>
    <row r="1609" spans="1:10" x14ac:dyDescent="0.25">
      <c r="A1609">
        <v>2014</v>
      </c>
      <c r="B1609" t="s">
        <v>221</v>
      </c>
      <c r="C1609" t="s">
        <v>45</v>
      </c>
      <c r="D1609" t="s">
        <v>32</v>
      </c>
      <c r="E1609" t="s">
        <v>3</v>
      </c>
      <c r="F1609" t="s">
        <v>8</v>
      </c>
      <c r="G1609" t="s">
        <v>12</v>
      </c>
      <c r="H1609" t="s">
        <v>223</v>
      </c>
      <c r="I1609">
        <v>67</v>
      </c>
      <c r="J1609">
        <v>188186318.82881826</v>
      </c>
    </row>
    <row r="1610" spans="1:10" x14ac:dyDescent="0.25">
      <c r="A1610">
        <v>2014</v>
      </c>
      <c r="B1610" t="s">
        <v>221</v>
      </c>
      <c r="C1610" t="s">
        <v>45</v>
      </c>
      <c r="D1610" t="s">
        <v>32</v>
      </c>
      <c r="E1610" t="s">
        <v>3</v>
      </c>
      <c r="F1610" t="s">
        <v>8</v>
      </c>
      <c r="G1610" t="s">
        <v>12</v>
      </c>
      <c r="H1610" t="s">
        <v>224</v>
      </c>
      <c r="I1610">
        <v>77</v>
      </c>
      <c r="J1610">
        <v>207560952.07000011</v>
      </c>
    </row>
    <row r="1611" spans="1:10" x14ac:dyDescent="0.25">
      <c r="A1611">
        <v>2014</v>
      </c>
      <c r="B1611" t="s">
        <v>221</v>
      </c>
      <c r="C1611" t="s">
        <v>45</v>
      </c>
      <c r="D1611" t="s">
        <v>32</v>
      </c>
      <c r="E1611" t="s">
        <v>3</v>
      </c>
      <c r="F1611" t="s">
        <v>8</v>
      </c>
      <c r="G1611" t="s">
        <v>6</v>
      </c>
      <c r="H1611" t="s">
        <v>223</v>
      </c>
      <c r="I1611">
        <v>74</v>
      </c>
      <c r="J1611">
        <v>158224566.60852739</v>
      </c>
    </row>
    <row r="1612" spans="1:10" x14ac:dyDescent="0.25">
      <c r="A1612">
        <v>2014</v>
      </c>
      <c r="B1612" t="s">
        <v>221</v>
      </c>
      <c r="C1612" t="s">
        <v>45</v>
      </c>
      <c r="D1612" t="s">
        <v>32</v>
      </c>
      <c r="E1612" t="s">
        <v>3</v>
      </c>
      <c r="F1612" t="s">
        <v>8</v>
      </c>
      <c r="G1612" t="s">
        <v>6</v>
      </c>
      <c r="H1612" t="s">
        <v>224</v>
      </c>
      <c r="I1612">
        <v>113</v>
      </c>
      <c r="J1612">
        <v>245857651.33074701</v>
      </c>
    </row>
    <row r="1613" spans="1:10" x14ac:dyDescent="0.25">
      <c r="A1613">
        <v>2014</v>
      </c>
      <c r="B1613" t="s">
        <v>221</v>
      </c>
      <c r="C1613" t="s">
        <v>45</v>
      </c>
      <c r="D1613" t="s">
        <v>32</v>
      </c>
      <c r="E1613" t="s">
        <v>3</v>
      </c>
      <c r="F1613" t="s">
        <v>8</v>
      </c>
      <c r="G1613" t="s">
        <v>7</v>
      </c>
      <c r="H1613" t="s">
        <v>223</v>
      </c>
      <c r="I1613">
        <v>17</v>
      </c>
      <c r="J1613">
        <v>28357477.874999996</v>
      </c>
    </row>
    <row r="1614" spans="1:10" x14ac:dyDescent="0.25">
      <c r="A1614">
        <v>2014</v>
      </c>
      <c r="B1614" t="s">
        <v>221</v>
      </c>
      <c r="C1614" t="s">
        <v>45</v>
      </c>
      <c r="D1614" t="s">
        <v>32</v>
      </c>
      <c r="E1614" t="s">
        <v>3</v>
      </c>
      <c r="F1614" t="s">
        <v>8</v>
      </c>
      <c r="G1614" t="s">
        <v>7</v>
      </c>
      <c r="H1614" t="s">
        <v>224</v>
      </c>
      <c r="I1614">
        <v>13</v>
      </c>
      <c r="J1614">
        <v>21436723.244999994</v>
      </c>
    </row>
    <row r="1615" spans="1:10" x14ac:dyDescent="0.25">
      <c r="A1615">
        <v>2014</v>
      </c>
      <c r="B1615" t="s">
        <v>221</v>
      </c>
      <c r="C1615" t="s">
        <v>45</v>
      </c>
      <c r="D1615" t="s">
        <v>32</v>
      </c>
      <c r="E1615" t="s">
        <v>10</v>
      </c>
      <c r="F1615" t="s">
        <v>11</v>
      </c>
      <c r="G1615" t="s">
        <v>5</v>
      </c>
      <c r="H1615" t="s">
        <v>223</v>
      </c>
      <c r="I1615">
        <v>6</v>
      </c>
      <c r="J1615">
        <v>87273825</v>
      </c>
    </row>
    <row r="1616" spans="1:10" x14ac:dyDescent="0.25">
      <c r="A1616">
        <v>2014</v>
      </c>
      <c r="B1616" t="s">
        <v>221</v>
      </c>
      <c r="C1616" t="s">
        <v>45</v>
      </c>
      <c r="D1616" t="s">
        <v>32</v>
      </c>
      <c r="E1616" t="s">
        <v>10</v>
      </c>
      <c r="F1616" t="s">
        <v>11</v>
      </c>
      <c r="G1616" t="s">
        <v>5</v>
      </c>
      <c r="H1616" t="s">
        <v>224</v>
      </c>
      <c r="I1616">
        <v>3</v>
      </c>
      <c r="J1616">
        <v>44178465</v>
      </c>
    </row>
    <row r="1617" spans="1:10" x14ac:dyDescent="0.25">
      <c r="A1617">
        <v>2014</v>
      </c>
      <c r="B1617" t="s">
        <v>221</v>
      </c>
      <c r="C1617" t="s">
        <v>45</v>
      </c>
      <c r="D1617" t="s">
        <v>32</v>
      </c>
      <c r="E1617" t="s">
        <v>10</v>
      </c>
      <c r="F1617" t="s">
        <v>11</v>
      </c>
      <c r="G1617" t="s">
        <v>9</v>
      </c>
      <c r="H1617" t="s">
        <v>223</v>
      </c>
      <c r="I1617">
        <v>292</v>
      </c>
      <c r="J1617">
        <v>1616988963</v>
      </c>
    </row>
    <row r="1618" spans="1:10" x14ac:dyDescent="0.25">
      <c r="A1618">
        <v>2014</v>
      </c>
      <c r="B1618" t="s">
        <v>221</v>
      </c>
      <c r="C1618" t="s">
        <v>45</v>
      </c>
      <c r="D1618" t="s">
        <v>32</v>
      </c>
      <c r="E1618" t="s">
        <v>10</v>
      </c>
      <c r="F1618" t="s">
        <v>11</v>
      </c>
      <c r="G1618" t="s">
        <v>9</v>
      </c>
      <c r="H1618" t="s">
        <v>224</v>
      </c>
      <c r="I1618">
        <v>163</v>
      </c>
      <c r="J1618">
        <v>910994397</v>
      </c>
    </row>
    <row r="1619" spans="1:10" x14ac:dyDescent="0.25">
      <c r="A1619">
        <v>2014</v>
      </c>
      <c r="B1619" t="s">
        <v>221</v>
      </c>
      <c r="C1619" t="s">
        <v>45</v>
      </c>
      <c r="D1619" t="s">
        <v>32</v>
      </c>
      <c r="E1619" t="s">
        <v>10</v>
      </c>
      <c r="F1619" t="s">
        <v>11</v>
      </c>
      <c r="G1619" t="s">
        <v>12</v>
      </c>
      <c r="H1619" t="s">
        <v>223</v>
      </c>
      <c r="I1619">
        <v>325</v>
      </c>
      <c r="J1619">
        <v>791388141</v>
      </c>
    </row>
    <row r="1620" spans="1:10" x14ac:dyDescent="0.25">
      <c r="A1620">
        <v>2014</v>
      </c>
      <c r="B1620" t="s">
        <v>221</v>
      </c>
      <c r="C1620" t="s">
        <v>45</v>
      </c>
      <c r="D1620" t="s">
        <v>32</v>
      </c>
      <c r="E1620" t="s">
        <v>10</v>
      </c>
      <c r="F1620" t="s">
        <v>11</v>
      </c>
      <c r="G1620" t="s">
        <v>12</v>
      </c>
      <c r="H1620" t="s">
        <v>224</v>
      </c>
      <c r="I1620">
        <v>76</v>
      </c>
      <c r="J1620">
        <v>173084190</v>
      </c>
    </row>
    <row r="1621" spans="1:10" x14ac:dyDescent="0.25">
      <c r="A1621">
        <v>2014</v>
      </c>
      <c r="B1621" t="s">
        <v>221</v>
      </c>
      <c r="C1621" t="s">
        <v>45</v>
      </c>
      <c r="D1621" t="s">
        <v>32</v>
      </c>
      <c r="E1621" t="s">
        <v>10</v>
      </c>
      <c r="F1621" t="s">
        <v>11</v>
      </c>
      <c r="G1621" t="s">
        <v>6</v>
      </c>
      <c r="H1621" t="s">
        <v>223</v>
      </c>
      <c r="I1621">
        <v>10</v>
      </c>
      <c r="J1621">
        <v>20938341</v>
      </c>
    </row>
    <row r="1622" spans="1:10" x14ac:dyDescent="0.25">
      <c r="A1622">
        <v>2014</v>
      </c>
      <c r="B1622" t="s">
        <v>221</v>
      </c>
      <c r="C1622" t="s">
        <v>45</v>
      </c>
      <c r="D1622" t="s">
        <v>32</v>
      </c>
      <c r="E1622" t="s">
        <v>10</v>
      </c>
      <c r="F1622" t="s">
        <v>11</v>
      </c>
      <c r="G1622" t="s">
        <v>6</v>
      </c>
      <c r="H1622" t="s">
        <v>224</v>
      </c>
      <c r="I1622">
        <v>32</v>
      </c>
      <c r="J1622">
        <v>72304671</v>
      </c>
    </row>
    <row r="1623" spans="1:10" x14ac:dyDescent="0.25">
      <c r="A1623">
        <v>2014</v>
      </c>
      <c r="B1623" t="s">
        <v>221</v>
      </c>
      <c r="C1623" t="s">
        <v>45</v>
      </c>
      <c r="D1623" t="s">
        <v>32</v>
      </c>
      <c r="E1623" t="s">
        <v>10</v>
      </c>
      <c r="F1623" t="s">
        <v>11</v>
      </c>
      <c r="G1623" t="s">
        <v>7</v>
      </c>
      <c r="H1623" t="s">
        <v>223</v>
      </c>
      <c r="I1623">
        <v>21</v>
      </c>
      <c r="J1623">
        <v>36189969</v>
      </c>
    </row>
    <row r="1624" spans="1:10" x14ac:dyDescent="0.25">
      <c r="A1624">
        <v>2014</v>
      </c>
      <c r="B1624" t="s">
        <v>221</v>
      </c>
      <c r="C1624" t="s">
        <v>45</v>
      </c>
      <c r="D1624" t="s">
        <v>32</v>
      </c>
      <c r="E1624" t="s">
        <v>10</v>
      </c>
      <c r="F1624" t="s">
        <v>11</v>
      </c>
      <c r="G1624" t="s">
        <v>7</v>
      </c>
      <c r="H1624" t="s">
        <v>224</v>
      </c>
      <c r="I1624">
        <v>6</v>
      </c>
      <c r="J1624">
        <v>7415880</v>
      </c>
    </row>
    <row r="1625" spans="1:10" x14ac:dyDescent="0.25">
      <c r="A1625">
        <v>2014</v>
      </c>
      <c r="B1625" t="s">
        <v>221</v>
      </c>
      <c r="C1625" t="s">
        <v>45</v>
      </c>
      <c r="D1625" t="s">
        <v>32</v>
      </c>
      <c r="E1625" t="s">
        <v>10</v>
      </c>
      <c r="F1625" t="s">
        <v>220</v>
      </c>
      <c r="G1625" t="s">
        <v>5</v>
      </c>
      <c r="H1625" t="s">
        <v>223</v>
      </c>
      <c r="I1625">
        <v>2</v>
      </c>
      <c r="J1625">
        <v>17098248</v>
      </c>
    </row>
    <row r="1626" spans="1:10" x14ac:dyDescent="0.25">
      <c r="A1626">
        <v>2014</v>
      </c>
      <c r="B1626" t="s">
        <v>221</v>
      </c>
      <c r="C1626" t="s">
        <v>45</v>
      </c>
      <c r="D1626" t="s">
        <v>32</v>
      </c>
      <c r="E1626" t="s">
        <v>10</v>
      </c>
      <c r="F1626" t="s">
        <v>220</v>
      </c>
      <c r="G1626" t="s">
        <v>5</v>
      </c>
      <c r="H1626" t="s">
        <v>224</v>
      </c>
      <c r="I1626">
        <v>1</v>
      </c>
      <c r="J1626">
        <v>3097232.9849999999</v>
      </c>
    </row>
    <row r="1627" spans="1:10" x14ac:dyDescent="0.25">
      <c r="A1627">
        <v>2014</v>
      </c>
      <c r="B1627" t="s">
        <v>221</v>
      </c>
      <c r="C1627" t="s">
        <v>45</v>
      </c>
      <c r="D1627" t="s">
        <v>32</v>
      </c>
      <c r="E1627" t="s">
        <v>10</v>
      </c>
      <c r="F1627" t="s">
        <v>220</v>
      </c>
      <c r="G1627" t="s">
        <v>9</v>
      </c>
      <c r="H1627" t="s">
        <v>223</v>
      </c>
      <c r="I1627">
        <v>2</v>
      </c>
      <c r="J1627">
        <v>12067882.805549147</v>
      </c>
    </row>
    <row r="1628" spans="1:10" x14ac:dyDescent="0.25">
      <c r="A1628">
        <v>2014</v>
      </c>
      <c r="B1628" t="s">
        <v>221</v>
      </c>
      <c r="C1628" t="s">
        <v>45</v>
      </c>
      <c r="D1628" t="s">
        <v>32</v>
      </c>
      <c r="E1628" t="s">
        <v>10</v>
      </c>
      <c r="F1628" t="s">
        <v>220</v>
      </c>
      <c r="G1628" t="s">
        <v>9</v>
      </c>
      <c r="H1628" t="s">
        <v>224</v>
      </c>
      <c r="I1628">
        <v>1</v>
      </c>
      <c r="J1628">
        <v>5892142.2554118475</v>
      </c>
    </row>
    <row r="1629" spans="1:10" x14ac:dyDescent="0.25">
      <c r="A1629">
        <v>2014</v>
      </c>
      <c r="B1629" t="s">
        <v>221</v>
      </c>
      <c r="C1629" t="s">
        <v>45</v>
      </c>
      <c r="D1629" t="s">
        <v>32</v>
      </c>
      <c r="E1629" t="s">
        <v>10</v>
      </c>
      <c r="F1629" t="s">
        <v>220</v>
      </c>
      <c r="G1629" t="s">
        <v>6</v>
      </c>
      <c r="H1629" t="s">
        <v>224</v>
      </c>
      <c r="I1629">
        <v>1</v>
      </c>
      <c r="J1629">
        <v>2046381.3204000001</v>
      </c>
    </row>
    <row r="1630" spans="1:10" x14ac:dyDescent="0.25">
      <c r="A1630">
        <v>2014</v>
      </c>
      <c r="B1630" t="s">
        <v>221</v>
      </c>
      <c r="C1630" t="s">
        <v>45</v>
      </c>
      <c r="D1630" t="s">
        <v>33</v>
      </c>
      <c r="E1630" t="s">
        <v>3</v>
      </c>
      <c r="F1630" t="s">
        <v>4</v>
      </c>
      <c r="G1630" t="s">
        <v>5</v>
      </c>
      <c r="H1630" t="s">
        <v>223</v>
      </c>
      <c r="I1630">
        <v>46</v>
      </c>
      <c r="J1630">
        <v>311034515.33823001</v>
      </c>
    </row>
    <row r="1631" spans="1:10" x14ac:dyDescent="0.25">
      <c r="A1631">
        <v>2014</v>
      </c>
      <c r="B1631" t="s">
        <v>221</v>
      </c>
      <c r="C1631" t="s">
        <v>45</v>
      </c>
      <c r="D1631" t="s">
        <v>33</v>
      </c>
      <c r="E1631" t="s">
        <v>3</v>
      </c>
      <c r="F1631" t="s">
        <v>4</v>
      </c>
      <c r="G1631" t="s">
        <v>5</v>
      </c>
      <c r="H1631" t="s">
        <v>224</v>
      </c>
      <c r="I1631">
        <v>33</v>
      </c>
      <c r="J1631">
        <v>157126065.63000003</v>
      </c>
    </row>
    <row r="1632" spans="1:10" x14ac:dyDescent="0.25">
      <c r="A1632">
        <v>2014</v>
      </c>
      <c r="B1632" t="s">
        <v>221</v>
      </c>
      <c r="C1632" t="s">
        <v>45</v>
      </c>
      <c r="D1632" t="s">
        <v>33</v>
      </c>
      <c r="E1632" t="s">
        <v>3</v>
      </c>
      <c r="F1632" t="s">
        <v>4</v>
      </c>
      <c r="G1632" t="s">
        <v>9</v>
      </c>
      <c r="H1632" t="s">
        <v>224</v>
      </c>
      <c r="I1632">
        <v>2</v>
      </c>
      <c r="J1632">
        <v>10433721.444567693</v>
      </c>
    </row>
    <row r="1633" spans="1:10" x14ac:dyDescent="0.25">
      <c r="A1633">
        <v>2014</v>
      </c>
      <c r="B1633" t="s">
        <v>221</v>
      </c>
      <c r="C1633" t="s">
        <v>45</v>
      </c>
      <c r="D1633" t="s">
        <v>33</v>
      </c>
      <c r="E1633" t="s">
        <v>3</v>
      </c>
      <c r="F1633" t="s">
        <v>4</v>
      </c>
      <c r="G1633" t="s">
        <v>6</v>
      </c>
      <c r="H1633" t="s">
        <v>223</v>
      </c>
      <c r="I1633">
        <v>12</v>
      </c>
      <c r="J1633">
        <v>24819123.119999997</v>
      </c>
    </row>
    <row r="1634" spans="1:10" x14ac:dyDescent="0.25">
      <c r="A1634">
        <v>2014</v>
      </c>
      <c r="B1634" t="s">
        <v>221</v>
      </c>
      <c r="C1634" t="s">
        <v>45</v>
      </c>
      <c r="D1634" t="s">
        <v>33</v>
      </c>
      <c r="E1634" t="s">
        <v>3</v>
      </c>
      <c r="F1634" t="s">
        <v>4</v>
      </c>
      <c r="G1634" t="s">
        <v>6</v>
      </c>
      <c r="H1634" t="s">
        <v>224</v>
      </c>
      <c r="I1634">
        <v>8</v>
      </c>
      <c r="J1634">
        <v>15119458.500821911</v>
      </c>
    </row>
    <row r="1635" spans="1:10" x14ac:dyDescent="0.25">
      <c r="A1635">
        <v>2014</v>
      </c>
      <c r="B1635" t="s">
        <v>221</v>
      </c>
      <c r="C1635" t="s">
        <v>45</v>
      </c>
      <c r="D1635" t="s">
        <v>33</v>
      </c>
      <c r="E1635" t="s">
        <v>3</v>
      </c>
      <c r="F1635" t="s">
        <v>8</v>
      </c>
      <c r="G1635" t="s">
        <v>9</v>
      </c>
      <c r="H1635" t="s">
        <v>223</v>
      </c>
      <c r="I1635">
        <v>69</v>
      </c>
      <c r="J1635">
        <v>365260061.3792249</v>
      </c>
    </row>
    <row r="1636" spans="1:10" x14ac:dyDescent="0.25">
      <c r="A1636">
        <v>2014</v>
      </c>
      <c r="B1636" t="s">
        <v>221</v>
      </c>
      <c r="C1636" t="s">
        <v>45</v>
      </c>
      <c r="D1636" t="s">
        <v>33</v>
      </c>
      <c r="E1636" t="s">
        <v>3</v>
      </c>
      <c r="F1636" t="s">
        <v>8</v>
      </c>
      <c r="G1636" t="s">
        <v>9</v>
      </c>
      <c r="H1636" t="s">
        <v>224</v>
      </c>
      <c r="I1636">
        <v>99</v>
      </c>
      <c r="J1636">
        <v>465527446.25127232</v>
      </c>
    </row>
    <row r="1637" spans="1:10" x14ac:dyDescent="0.25">
      <c r="A1637">
        <v>2014</v>
      </c>
      <c r="B1637" t="s">
        <v>221</v>
      </c>
      <c r="C1637" t="s">
        <v>45</v>
      </c>
      <c r="D1637" t="s">
        <v>33</v>
      </c>
      <c r="E1637" t="s">
        <v>3</v>
      </c>
      <c r="F1637" t="s">
        <v>8</v>
      </c>
      <c r="G1637" t="s">
        <v>6</v>
      </c>
      <c r="H1637" t="s">
        <v>223</v>
      </c>
      <c r="I1637">
        <v>82</v>
      </c>
      <c r="J1637">
        <v>161003868.11999995</v>
      </c>
    </row>
    <row r="1638" spans="1:10" x14ac:dyDescent="0.25">
      <c r="A1638">
        <v>2014</v>
      </c>
      <c r="B1638" t="s">
        <v>221</v>
      </c>
      <c r="C1638" t="s">
        <v>45</v>
      </c>
      <c r="D1638" t="s">
        <v>33</v>
      </c>
      <c r="E1638" t="s">
        <v>3</v>
      </c>
      <c r="F1638" t="s">
        <v>8</v>
      </c>
      <c r="G1638" t="s">
        <v>6</v>
      </c>
      <c r="H1638" t="s">
        <v>224</v>
      </c>
      <c r="I1638">
        <v>73</v>
      </c>
      <c r="J1638">
        <v>139350514.049178</v>
      </c>
    </row>
    <row r="1639" spans="1:10" x14ac:dyDescent="0.25">
      <c r="A1639">
        <v>2014</v>
      </c>
      <c r="B1639" t="s">
        <v>221</v>
      </c>
      <c r="C1639" t="s">
        <v>45</v>
      </c>
      <c r="D1639" t="s">
        <v>33</v>
      </c>
      <c r="E1639" t="s">
        <v>3</v>
      </c>
      <c r="F1639" t="s">
        <v>8</v>
      </c>
      <c r="G1639" t="s">
        <v>7</v>
      </c>
      <c r="H1639" t="s">
        <v>223</v>
      </c>
      <c r="I1639">
        <v>4</v>
      </c>
      <c r="J1639">
        <v>6044257.0800000001</v>
      </c>
    </row>
    <row r="1640" spans="1:10" x14ac:dyDescent="0.25">
      <c r="A1640">
        <v>2014</v>
      </c>
      <c r="B1640" t="s">
        <v>221</v>
      </c>
      <c r="C1640" t="s">
        <v>45</v>
      </c>
      <c r="D1640" t="s">
        <v>33</v>
      </c>
      <c r="E1640" t="s">
        <v>3</v>
      </c>
      <c r="F1640" t="s">
        <v>8</v>
      </c>
      <c r="G1640" t="s">
        <v>7</v>
      </c>
      <c r="H1640" t="s">
        <v>224</v>
      </c>
      <c r="I1640">
        <v>2</v>
      </c>
      <c r="J1640">
        <v>3022128.54</v>
      </c>
    </row>
    <row r="1641" spans="1:10" x14ac:dyDescent="0.25">
      <c r="A1641">
        <v>2014</v>
      </c>
      <c r="B1641" t="s">
        <v>221</v>
      </c>
      <c r="C1641" t="s">
        <v>45</v>
      </c>
      <c r="D1641" t="s">
        <v>33</v>
      </c>
      <c r="E1641" t="s">
        <v>10</v>
      </c>
      <c r="F1641" t="s">
        <v>11</v>
      </c>
      <c r="G1641" t="s">
        <v>5</v>
      </c>
      <c r="H1641" t="s">
        <v>224</v>
      </c>
      <c r="I1641">
        <v>1</v>
      </c>
      <c r="J1641">
        <v>7813968</v>
      </c>
    </row>
    <row r="1642" spans="1:10" x14ac:dyDescent="0.25">
      <c r="A1642">
        <v>2014</v>
      </c>
      <c r="B1642" t="s">
        <v>221</v>
      </c>
      <c r="C1642" t="s">
        <v>45</v>
      </c>
      <c r="D1642" t="s">
        <v>33</v>
      </c>
      <c r="E1642" t="s">
        <v>10</v>
      </c>
      <c r="F1642" t="s">
        <v>11</v>
      </c>
      <c r="G1642" t="s">
        <v>9</v>
      </c>
      <c r="H1642" t="s">
        <v>223</v>
      </c>
      <c r="I1642">
        <v>69</v>
      </c>
      <c r="J1642">
        <v>469642176</v>
      </c>
    </row>
    <row r="1643" spans="1:10" x14ac:dyDescent="0.25">
      <c r="A1643">
        <v>2014</v>
      </c>
      <c r="B1643" t="s">
        <v>221</v>
      </c>
      <c r="C1643" t="s">
        <v>45</v>
      </c>
      <c r="D1643" t="s">
        <v>33</v>
      </c>
      <c r="E1643" t="s">
        <v>10</v>
      </c>
      <c r="F1643" t="s">
        <v>11</v>
      </c>
      <c r="G1643" t="s">
        <v>9</v>
      </c>
      <c r="H1643" t="s">
        <v>224</v>
      </c>
      <c r="I1643">
        <v>72</v>
      </c>
      <c r="J1643">
        <v>328683873</v>
      </c>
    </row>
    <row r="1644" spans="1:10" x14ac:dyDescent="0.25">
      <c r="A1644">
        <v>2014</v>
      </c>
      <c r="B1644" t="s">
        <v>221</v>
      </c>
      <c r="C1644" t="s">
        <v>45</v>
      </c>
      <c r="D1644" t="s">
        <v>33</v>
      </c>
      <c r="E1644" t="s">
        <v>10</v>
      </c>
      <c r="F1644" t="s">
        <v>11</v>
      </c>
      <c r="G1644" t="s">
        <v>6</v>
      </c>
      <c r="H1644" t="s">
        <v>223</v>
      </c>
      <c r="I1644">
        <v>66</v>
      </c>
      <c r="J1644">
        <v>187142190</v>
      </c>
    </row>
    <row r="1645" spans="1:10" x14ac:dyDescent="0.25">
      <c r="A1645">
        <v>2014</v>
      </c>
      <c r="B1645" t="s">
        <v>221</v>
      </c>
      <c r="C1645" t="s">
        <v>45</v>
      </c>
      <c r="D1645" t="s">
        <v>33</v>
      </c>
      <c r="E1645" t="s">
        <v>10</v>
      </c>
      <c r="F1645" t="s">
        <v>11</v>
      </c>
      <c r="G1645" t="s">
        <v>6</v>
      </c>
      <c r="H1645" t="s">
        <v>224</v>
      </c>
      <c r="I1645">
        <v>56</v>
      </c>
      <c r="J1645">
        <v>166227429</v>
      </c>
    </row>
    <row r="1646" spans="1:10" x14ac:dyDescent="0.25">
      <c r="A1646">
        <v>2014</v>
      </c>
      <c r="B1646" t="s">
        <v>221</v>
      </c>
      <c r="C1646" t="s">
        <v>45</v>
      </c>
      <c r="D1646" t="s">
        <v>33</v>
      </c>
      <c r="E1646" t="s">
        <v>10</v>
      </c>
      <c r="F1646" t="s">
        <v>11</v>
      </c>
      <c r="G1646" t="s">
        <v>7</v>
      </c>
      <c r="H1646" t="s">
        <v>223</v>
      </c>
      <c r="I1646">
        <v>20</v>
      </c>
      <c r="J1646">
        <v>31762551</v>
      </c>
    </row>
    <row r="1647" spans="1:10" x14ac:dyDescent="0.25">
      <c r="A1647">
        <v>2014</v>
      </c>
      <c r="B1647" t="s">
        <v>221</v>
      </c>
      <c r="C1647" t="s">
        <v>45</v>
      </c>
      <c r="D1647" t="s">
        <v>33</v>
      </c>
      <c r="E1647" t="s">
        <v>10</v>
      </c>
      <c r="F1647" t="s">
        <v>11</v>
      </c>
      <c r="G1647" t="s">
        <v>7</v>
      </c>
      <c r="H1647" t="s">
        <v>224</v>
      </c>
      <c r="I1647">
        <v>27</v>
      </c>
      <c r="J1647">
        <v>43273266</v>
      </c>
    </row>
    <row r="1648" spans="1:10" x14ac:dyDescent="0.25">
      <c r="A1648">
        <v>2014</v>
      </c>
      <c r="B1648" t="s">
        <v>221</v>
      </c>
      <c r="C1648" t="s">
        <v>45</v>
      </c>
      <c r="D1648" t="s">
        <v>33</v>
      </c>
      <c r="E1648" t="s">
        <v>10</v>
      </c>
      <c r="F1648" t="s">
        <v>220</v>
      </c>
      <c r="G1648" t="s">
        <v>5</v>
      </c>
      <c r="H1648" t="s">
        <v>223</v>
      </c>
      <c r="I1648">
        <v>1</v>
      </c>
      <c r="J1648">
        <v>3523390.9260000009</v>
      </c>
    </row>
    <row r="1649" spans="1:10" x14ac:dyDescent="0.25">
      <c r="A1649">
        <v>2014</v>
      </c>
      <c r="B1649" t="s">
        <v>221</v>
      </c>
      <c r="C1649" t="s">
        <v>45</v>
      </c>
      <c r="D1649" t="s">
        <v>33</v>
      </c>
      <c r="E1649" t="s">
        <v>10</v>
      </c>
      <c r="F1649" t="s">
        <v>220</v>
      </c>
      <c r="G1649" t="s">
        <v>5</v>
      </c>
      <c r="H1649" t="s">
        <v>224</v>
      </c>
      <c r="I1649">
        <v>1</v>
      </c>
      <c r="J1649">
        <v>3195546.3900000011</v>
      </c>
    </row>
    <row r="1650" spans="1:10" x14ac:dyDescent="0.25">
      <c r="A1650">
        <v>2014</v>
      </c>
      <c r="B1650" t="s">
        <v>221</v>
      </c>
      <c r="C1650" t="s">
        <v>45</v>
      </c>
      <c r="D1650" t="s">
        <v>34</v>
      </c>
      <c r="E1650" t="s">
        <v>3</v>
      </c>
      <c r="F1650" t="s">
        <v>4</v>
      </c>
      <c r="G1650" t="s">
        <v>5</v>
      </c>
      <c r="H1650" t="s">
        <v>223</v>
      </c>
      <c r="I1650">
        <v>79</v>
      </c>
      <c r="J1650">
        <v>654550823.92146003</v>
      </c>
    </row>
    <row r="1651" spans="1:10" x14ac:dyDescent="0.25">
      <c r="A1651">
        <v>2014</v>
      </c>
      <c r="B1651" t="s">
        <v>221</v>
      </c>
      <c r="C1651" t="s">
        <v>45</v>
      </c>
      <c r="D1651" t="s">
        <v>34</v>
      </c>
      <c r="E1651" t="s">
        <v>3</v>
      </c>
      <c r="F1651" t="s">
        <v>4</v>
      </c>
      <c r="G1651" t="s">
        <v>5</v>
      </c>
      <c r="H1651" t="s">
        <v>224</v>
      </c>
      <c r="I1651">
        <v>66</v>
      </c>
      <c r="J1651">
        <v>552880113.97145998</v>
      </c>
    </row>
    <row r="1652" spans="1:10" x14ac:dyDescent="0.25">
      <c r="A1652">
        <v>2014</v>
      </c>
      <c r="B1652" t="s">
        <v>221</v>
      </c>
      <c r="C1652" t="s">
        <v>45</v>
      </c>
      <c r="D1652" t="s">
        <v>34</v>
      </c>
      <c r="E1652" t="s">
        <v>3</v>
      </c>
      <c r="F1652" t="s">
        <v>4</v>
      </c>
      <c r="G1652" t="s">
        <v>9</v>
      </c>
      <c r="H1652" t="s">
        <v>223</v>
      </c>
      <c r="I1652">
        <v>86</v>
      </c>
      <c r="J1652">
        <v>537510971.3005836</v>
      </c>
    </row>
    <row r="1653" spans="1:10" x14ac:dyDescent="0.25">
      <c r="A1653">
        <v>2014</v>
      </c>
      <c r="B1653" t="s">
        <v>221</v>
      </c>
      <c r="C1653" t="s">
        <v>45</v>
      </c>
      <c r="D1653" t="s">
        <v>34</v>
      </c>
      <c r="E1653" t="s">
        <v>3</v>
      </c>
      <c r="F1653" t="s">
        <v>4</v>
      </c>
      <c r="G1653" t="s">
        <v>9</v>
      </c>
      <c r="H1653" t="s">
        <v>224</v>
      </c>
      <c r="I1653">
        <v>59</v>
      </c>
      <c r="J1653">
        <v>341325221.31880325</v>
      </c>
    </row>
    <row r="1654" spans="1:10" x14ac:dyDescent="0.25">
      <c r="A1654">
        <v>2014</v>
      </c>
      <c r="B1654" t="s">
        <v>221</v>
      </c>
      <c r="C1654" t="s">
        <v>45</v>
      </c>
      <c r="D1654" t="s">
        <v>34</v>
      </c>
      <c r="E1654" t="s">
        <v>3</v>
      </c>
      <c r="F1654" t="s">
        <v>4</v>
      </c>
      <c r="G1654" t="s">
        <v>12</v>
      </c>
      <c r="H1654" t="s">
        <v>223</v>
      </c>
      <c r="I1654">
        <v>7</v>
      </c>
      <c r="J1654">
        <v>28488747.511166666</v>
      </c>
    </row>
    <row r="1655" spans="1:10" x14ac:dyDescent="0.25">
      <c r="A1655">
        <v>2014</v>
      </c>
      <c r="B1655" t="s">
        <v>221</v>
      </c>
      <c r="C1655" t="s">
        <v>45</v>
      </c>
      <c r="D1655" t="s">
        <v>34</v>
      </c>
      <c r="E1655" t="s">
        <v>3</v>
      </c>
      <c r="F1655" t="s">
        <v>4</v>
      </c>
      <c r="G1655" t="s">
        <v>12</v>
      </c>
      <c r="H1655" t="s">
        <v>224</v>
      </c>
      <c r="I1655">
        <v>7</v>
      </c>
      <c r="J1655">
        <v>22096993.341363635</v>
      </c>
    </row>
    <row r="1656" spans="1:10" x14ac:dyDescent="0.25">
      <c r="A1656">
        <v>2014</v>
      </c>
      <c r="B1656" t="s">
        <v>221</v>
      </c>
      <c r="C1656" t="s">
        <v>45</v>
      </c>
      <c r="D1656" t="s">
        <v>34</v>
      </c>
      <c r="E1656" t="s">
        <v>3</v>
      </c>
      <c r="F1656" t="s">
        <v>4</v>
      </c>
      <c r="G1656" t="s">
        <v>6</v>
      </c>
      <c r="H1656" t="s">
        <v>223</v>
      </c>
      <c r="I1656">
        <v>15</v>
      </c>
      <c r="J1656">
        <v>32857081.545531508</v>
      </c>
    </row>
    <row r="1657" spans="1:10" x14ac:dyDescent="0.25">
      <c r="A1657">
        <v>2014</v>
      </c>
      <c r="B1657" t="s">
        <v>221</v>
      </c>
      <c r="C1657" t="s">
        <v>45</v>
      </c>
      <c r="D1657" t="s">
        <v>34</v>
      </c>
      <c r="E1657" t="s">
        <v>3</v>
      </c>
      <c r="F1657" t="s">
        <v>4</v>
      </c>
      <c r="G1657" t="s">
        <v>6</v>
      </c>
      <c r="H1657" t="s">
        <v>224</v>
      </c>
      <c r="I1657">
        <v>32</v>
      </c>
      <c r="J1657">
        <v>72544643.774937049</v>
      </c>
    </row>
    <row r="1658" spans="1:10" x14ac:dyDescent="0.25">
      <c r="A1658">
        <v>2014</v>
      </c>
      <c r="B1658" t="s">
        <v>221</v>
      </c>
      <c r="C1658" t="s">
        <v>45</v>
      </c>
      <c r="D1658" t="s">
        <v>34</v>
      </c>
      <c r="E1658" t="s">
        <v>3</v>
      </c>
      <c r="F1658" t="s">
        <v>4</v>
      </c>
      <c r="G1658" t="s">
        <v>7</v>
      </c>
      <c r="H1658" t="s">
        <v>223</v>
      </c>
      <c r="I1658">
        <v>7</v>
      </c>
      <c r="J1658">
        <v>12024484.221111115</v>
      </c>
    </row>
    <row r="1659" spans="1:10" x14ac:dyDescent="0.25">
      <c r="A1659">
        <v>2014</v>
      </c>
      <c r="B1659" t="s">
        <v>221</v>
      </c>
      <c r="C1659" t="s">
        <v>45</v>
      </c>
      <c r="D1659" t="s">
        <v>34</v>
      </c>
      <c r="E1659" t="s">
        <v>3</v>
      </c>
      <c r="F1659" t="s">
        <v>8</v>
      </c>
      <c r="G1659" t="s">
        <v>9</v>
      </c>
      <c r="H1659" t="s">
        <v>223</v>
      </c>
      <c r="I1659">
        <v>574</v>
      </c>
      <c r="J1659">
        <v>3376736108.0360222</v>
      </c>
    </row>
    <row r="1660" spans="1:10" x14ac:dyDescent="0.25">
      <c r="A1660">
        <v>2014</v>
      </c>
      <c r="B1660" t="s">
        <v>221</v>
      </c>
      <c r="C1660" t="s">
        <v>45</v>
      </c>
      <c r="D1660" t="s">
        <v>34</v>
      </c>
      <c r="E1660" t="s">
        <v>3</v>
      </c>
      <c r="F1660" t="s">
        <v>8</v>
      </c>
      <c r="G1660" t="s">
        <v>9</v>
      </c>
      <c r="H1660" t="s">
        <v>224</v>
      </c>
      <c r="I1660">
        <v>861</v>
      </c>
      <c r="J1660">
        <v>4647999413.1963215</v>
      </c>
    </row>
    <row r="1661" spans="1:10" x14ac:dyDescent="0.25">
      <c r="A1661">
        <v>2014</v>
      </c>
      <c r="B1661" t="s">
        <v>221</v>
      </c>
      <c r="C1661" t="s">
        <v>45</v>
      </c>
      <c r="D1661" t="s">
        <v>34</v>
      </c>
      <c r="E1661" t="s">
        <v>3</v>
      </c>
      <c r="F1661" t="s">
        <v>8</v>
      </c>
      <c r="G1661" t="s">
        <v>12</v>
      </c>
      <c r="H1661" t="s">
        <v>223</v>
      </c>
      <c r="I1661">
        <v>32</v>
      </c>
      <c r="J1661">
        <v>83599206.79383333</v>
      </c>
    </row>
    <row r="1662" spans="1:10" x14ac:dyDescent="0.25">
      <c r="A1662">
        <v>2014</v>
      </c>
      <c r="B1662" t="s">
        <v>221</v>
      </c>
      <c r="C1662" t="s">
        <v>45</v>
      </c>
      <c r="D1662" t="s">
        <v>34</v>
      </c>
      <c r="E1662" t="s">
        <v>3</v>
      </c>
      <c r="F1662" t="s">
        <v>8</v>
      </c>
      <c r="G1662" t="s">
        <v>12</v>
      </c>
      <c r="H1662" t="s">
        <v>224</v>
      </c>
      <c r="I1662">
        <v>105</v>
      </c>
      <c r="J1662">
        <v>305510554.65863639</v>
      </c>
    </row>
    <row r="1663" spans="1:10" x14ac:dyDescent="0.25">
      <c r="A1663">
        <v>2014</v>
      </c>
      <c r="B1663" t="s">
        <v>221</v>
      </c>
      <c r="C1663" t="s">
        <v>45</v>
      </c>
      <c r="D1663" t="s">
        <v>34</v>
      </c>
      <c r="E1663" t="s">
        <v>3</v>
      </c>
      <c r="F1663" t="s">
        <v>8</v>
      </c>
      <c r="G1663" t="s">
        <v>6</v>
      </c>
      <c r="H1663" t="s">
        <v>223</v>
      </c>
      <c r="I1663">
        <v>157</v>
      </c>
      <c r="J1663">
        <v>342825641.7594685</v>
      </c>
    </row>
    <row r="1664" spans="1:10" x14ac:dyDescent="0.25">
      <c r="A1664">
        <v>2014</v>
      </c>
      <c r="B1664" t="s">
        <v>221</v>
      </c>
      <c r="C1664" t="s">
        <v>45</v>
      </c>
      <c r="D1664" t="s">
        <v>34</v>
      </c>
      <c r="E1664" t="s">
        <v>3</v>
      </c>
      <c r="F1664" t="s">
        <v>8</v>
      </c>
      <c r="G1664" t="s">
        <v>6</v>
      </c>
      <c r="H1664" t="s">
        <v>224</v>
      </c>
      <c r="I1664">
        <v>311</v>
      </c>
      <c r="J1664">
        <v>707601813.31506348</v>
      </c>
    </row>
    <row r="1665" spans="1:10" x14ac:dyDescent="0.25">
      <c r="A1665">
        <v>2014</v>
      </c>
      <c r="B1665" t="s">
        <v>221</v>
      </c>
      <c r="C1665" t="s">
        <v>45</v>
      </c>
      <c r="D1665" t="s">
        <v>34</v>
      </c>
      <c r="E1665" t="s">
        <v>3</v>
      </c>
      <c r="F1665" t="s">
        <v>8</v>
      </c>
      <c r="G1665" t="s">
        <v>7</v>
      </c>
      <c r="H1665" t="s">
        <v>223</v>
      </c>
      <c r="I1665">
        <v>58</v>
      </c>
      <c r="J1665">
        <v>98079538.658888862</v>
      </c>
    </row>
    <row r="1666" spans="1:10" x14ac:dyDescent="0.25">
      <c r="A1666">
        <v>2014</v>
      </c>
      <c r="B1666" t="s">
        <v>221</v>
      </c>
      <c r="C1666" t="s">
        <v>45</v>
      </c>
      <c r="D1666" t="s">
        <v>34</v>
      </c>
      <c r="E1666" t="s">
        <v>3</v>
      </c>
      <c r="F1666" t="s">
        <v>8</v>
      </c>
      <c r="G1666" t="s">
        <v>7</v>
      </c>
      <c r="H1666" t="s">
        <v>224</v>
      </c>
      <c r="I1666">
        <v>12</v>
      </c>
      <c r="J1666">
        <v>19756989.839999996</v>
      </c>
    </row>
    <row r="1667" spans="1:10" x14ac:dyDescent="0.25">
      <c r="A1667">
        <v>2014</v>
      </c>
      <c r="B1667" t="s">
        <v>221</v>
      </c>
      <c r="C1667" t="s">
        <v>45</v>
      </c>
      <c r="D1667" t="s">
        <v>34</v>
      </c>
      <c r="E1667" t="s">
        <v>3</v>
      </c>
      <c r="F1667" t="s">
        <v>14</v>
      </c>
      <c r="G1667" t="s">
        <v>5</v>
      </c>
      <c r="H1667" t="s">
        <v>223</v>
      </c>
      <c r="I1667">
        <v>13</v>
      </c>
      <c r="J1667">
        <v>112699328.09161499</v>
      </c>
    </row>
    <row r="1668" spans="1:10" x14ac:dyDescent="0.25">
      <c r="A1668">
        <v>2014</v>
      </c>
      <c r="B1668" t="s">
        <v>221</v>
      </c>
      <c r="C1668" t="s">
        <v>45</v>
      </c>
      <c r="D1668" t="s">
        <v>34</v>
      </c>
      <c r="E1668" t="s">
        <v>3</v>
      </c>
      <c r="F1668" t="s">
        <v>14</v>
      </c>
      <c r="G1668" t="s">
        <v>5</v>
      </c>
      <c r="H1668" t="s">
        <v>224</v>
      </c>
      <c r="I1668">
        <v>19</v>
      </c>
      <c r="J1668">
        <v>154812379.32661504</v>
      </c>
    </row>
    <row r="1669" spans="1:10" x14ac:dyDescent="0.25">
      <c r="A1669">
        <v>2014</v>
      </c>
      <c r="B1669" t="s">
        <v>221</v>
      </c>
      <c r="C1669" t="s">
        <v>45</v>
      </c>
      <c r="D1669" t="s">
        <v>34</v>
      </c>
      <c r="E1669" t="s">
        <v>3</v>
      </c>
      <c r="F1669" t="s">
        <v>14</v>
      </c>
      <c r="G1669" t="s">
        <v>9</v>
      </c>
      <c r="H1669" t="s">
        <v>223</v>
      </c>
      <c r="I1669">
        <v>26</v>
      </c>
      <c r="J1669">
        <v>131454098.45599496</v>
      </c>
    </row>
    <row r="1670" spans="1:10" x14ac:dyDescent="0.25">
      <c r="A1670">
        <v>2014</v>
      </c>
      <c r="B1670" t="s">
        <v>221</v>
      </c>
      <c r="C1670" t="s">
        <v>45</v>
      </c>
      <c r="D1670" t="s">
        <v>34</v>
      </c>
      <c r="E1670" t="s">
        <v>3</v>
      </c>
      <c r="F1670" t="s">
        <v>14</v>
      </c>
      <c r="G1670" t="s">
        <v>9</v>
      </c>
      <c r="H1670" t="s">
        <v>224</v>
      </c>
      <c r="I1670">
        <v>54</v>
      </c>
      <c r="J1670">
        <v>258545238.11068487</v>
      </c>
    </row>
    <row r="1671" spans="1:10" x14ac:dyDescent="0.25">
      <c r="A1671">
        <v>2014</v>
      </c>
      <c r="B1671" t="s">
        <v>221</v>
      </c>
      <c r="C1671" t="s">
        <v>45</v>
      </c>
      <c r="D1671" t="s">
        <v>34</v>
      </c>
      <c r="E1671" t="s">
        <v>3</v>
      </c>
      <c r="F1671" t="s">
        <v>14</v>
      </c>
      <c r="G1671" t="s">
        <v>12</v>
      </c>
      <c r="H1671" t="s">
        <v>223</v>
      </c>
      <c r="I1671">
        <v>9</v>
      </c>
      <c r="J1671">
        <v>22548188.805000003</v>
      </c>
    </row>
    <row r="1672" spans="1:10" x14ac:dyDescent="0.25">
      <c r="A1672">
        <v>2014</v>
      </c>
      <c r="B1672" t="s">
        <v>221</v>
      </c>
      <c r="C1672" t="s">
        <v>45</v>
      </c>
      <c r="D1672" t="s">
        <v>34</v>
      </c>
      <c r="E1672" t="s">
        <v>3</v>
      </c>
      <c r="F1672" t="s">
        <v>14</v>
      </c>
      <c r="G1672" t="s">
        <v>12</v>
      </c>
      <c r="H1672" t="s">
        <v>224</v>
      </c>
      <c r="I1672">
        <v>9</v>
      </c>
      <c r="J1672">
        <v>22937459.715000004</v>
      </c>
    </row>
    <row r="1673" spans="1:10" x14ac:dyDescent="0.25">
      <c r="A1673">
        <v>2014</v>
      </c>
      <c r="B1673" t="s">
        <v>221</v>
      </c>
      <c r="C1673" t="s">
        <v>45</v>
      </c>
      <c r="D1673" t="s">
        <v>34</v>
      </c>
      <c r="E1673" t="s">
        <v>3</v>
      </c>
      <c r="F1673" t="s">
        <v>14</v>
      </c>
      <c r="G1673" t="s">
        <v>6</v>
      </c>
      <c r="H1673" t="s">
        <v>223</v>
      </c>
      <c r="I1673">
        <v>3</v>
      </c>
      <c r="J1673">
        <v>7189098.8700000001</v>
      </c>
    </row>
    <row r="1674" spans="1:10" x14ac:dyDescent="0.25">
      <c r="A1674">
        <v>2014</v>
      </c>
      <c r="B1674" t="s">
        <v>221</v>
      </c>
      <c r="C1674" t="s">
        <v>45</v>
      </c>
      <c r="D1674" t="s">
        <v>34</v>
      </c>
      <c r="E1674" t="s">
        <v>3</v>
      </c>
      <c r="F1674" t="s">
        <v>14</v>
      </c>
      <c r="G1674" t="s">
        <v>6</v>
      </c>
      <c r="H1674" t="s">
        <v>224</v>
      </c>
      <c r="I1674">
        <v>30</v>
      </c>
      <c r="J1674">
        <v>77799457.75500001</v>
      </c>
    </row>
    <row r="1675" spans="1:10" x14ac:dyDescent="0.25">
      <c r="A1675">
        <v>2014</v>
      </c>
      <c r="B1675" t="s">
        <v>221</v>
      </c>
      <c r="C1675" t="s">
        <v>45</v>
      </c>
      <c r="D1675" t="s">
        <v>34</v>
      </c>
      <c r="E1675" t="s">
        <v>3</v>
      </c>
      <c r="F1675" t="s">
        <v>14</v>
      </c>
      <c r="G1675" t="s">
        <v>7</v>
      </c>
      <c r="H1675" t="s">
        <v>223</v>
      </c>
      <c r="I1675">
        <v>3</v>
      </c>
      <c r="J1675">
        <v>6202443.5700000003</v>
      </c>
    </row>
    <row r="1676" spans="1:10" x14ac:dyDescent="0.25">
      <c r="A1676">
        <v>2014</v>
      </c>
      <c r="B1676" t="s">
        <v>221</v>
      </c>
      <c r="C1676" t="s">
        <v>45</v>
      </c>
      <c r="D1676" t="s">
        <v>34</v>
      </c>
      <c r="E1676" t="s">
        <v>10</v>
      </c>
      <c r="F1676" t="s">
        <v>11</v>
      </c>
      <c r="G1676" t="s">
        <v>5</v>
      </c>
      <c r="H1676" t="s">
        <v>223</v>
      </c>
      <c r="I1676">
        <v>1</v>
      </c>
      <c r="J1676">
        <v>11100000</v>
      </c>
    </row>
    <row r="1677" spans="1:10" x14ac:dyDescent="0.25">
      <c r="A1677">
        <v>2014</v>
      </c>
      <c r="B1677" t="s">
        <v>221</v>
      </c>
      <c r="C1677" t="s">
        <v>45</v>
      </c>
      <c r="D1677" t="s">
        <v>34</v>
      </c>
      <c r="E1677" t="s">
        <v>10</v>
      </c>
      <c r="F1677" t="s">
        <v>11</v>
      </c>
      <c r="G1677" t="s">
        <v>9</v>
      </c>
      <c r="H1677" t="s">
        <v>223</v>
      </c>
      <c r="I1677">
        <v>368</v>
      </c>
      <c r="J1677">
        <v>1301235834</v>
      </c>
    </row>
    <row r="1678" spans="1:10" x14ac:dyDescent="0.25">
      <c r="A1678">
        <v>2014</v>
      </c>
      <c r="B1678" t="s">
        <v>221</v>
      </c>
      <c r="C1678" t="s">
        <v>45</v>
      </c>
      <c r="D1678" t="s">
        <v>34</v>
      </c>
      <c r="E1678" t="s">
        <v>10</v>
      </c>
      <c r="F1678" t="s">
        <v>11</v>
      </c>
      <c r="G1678" t="s">
        <v>9</v>
      </c>
      <c r="H1678" t="s">
        <v>224</v>
      </c>
      <c r="I1678">
        <v>792</v>
      </c>
      <c r="J1678">
        <v>2538478065</v>
      </c>
    </row>
    <row r="1679" spans="1:10" x14ac:dyDescent="0.25">
      <c r="A1679">
        <v>2014</v>
      </c>
      <c r="B1679" t="s">
        <v>221</v>
      </c>
      <c r="C1679" t="s">
        <v>45</v>
      </c>
      <c r="D1679" t="s">
        <v>34</v>
      </c>
      <c r="E1679" t="s">
        <v>10</v>
      </c>
      <c r="F1679" t="s">
        <v>11</v>
      </c>
      <c r="G1679" t="s">
        <v>12</v>
      </c>
      <c r="H1679" t="s">
        <v>223</v>
      </c>
      <c r="I1679">
        <v>42</v>
      </c>
      <c r="J1679">
        <v>111715911</v>
      </c>
    </row>
    <row r="1680" spans="1:10" x14ac:dyDescent="0.25">
      <c r="A1680">
        <v>2014</v>
      </c>
      <c r="B1680" t="s">
        <v>221</v>
      </c>
      <c r="C1680" t="s">
        <v>45</v>
      </c>
      <c r="D1680" t="s">
        <v>34</v>
      </c>
      <c r="E1680" t="s">
        <v>10</v>
      </c>
      <c r="F1680" t="s">
        <v>11</v>
      </c>
      <c r="G1680" t="s">
        <v>12</v>
      </c>
      <c r="H1680" t="s">
        <v>224</v>
      </c>
      <c r="I1680">
        <v>43</v>
      </c>
      <c r="J1680">
        <v>87590931</v>
      </c>
    </row>
    <row r="1681" spans="1:10" x14ac:dyDescent="0.25">
      <c r="A1681">
        <v>2014</v>
      </c>
      <c r="B1681" t="s">
        <v>221</v>
      </c>
      <c r="C1681" t="s">
        <v>45</v>
      </c>
      <c r="D1681" t="s">
        <v>34</v>
      </c>
      <c r="E1681" t="s">
        <v>10</v>
      </c>
      <c r="F1681" t="s">
        <v>11</v>
      </c>
      <c r="G1681" t="s">
        <v>6</v>
      </c>
      <c r="H1681" t="s">
        <v>223</v>
      </c>
      <c r="I1681">
        <v>71</v>
      </c>
      <c r="J1681">
        <v>156393018</v>
      </c>
    </row>
    <row r="1682" spans="1:10" x14ac:dyDescent="0.25">
      <c r="A1682">
        <v>2014</v>
      </c>
      <c r="B1682" t="s">
        <v>221</v>
      </c>
      <c r="C1682" t="s">
        <v>45</v>
      </c>
      <c r="D1682" t="s">
        <v>34</v>
      </c>
      <c r="E1682" t="s">
        <v>10</v>
      </c>
      <c r="F1682" t="s">
        <v>11</v>
      </c>
      <c r="G1682" t="s">
        <v>6</v>
      </c>
      <c r="H1682" t="s">
        <v>224</v>
      </c>
      <c r="I1682">
        <v>104</v>
      </c>
      <c r="J1682">
        <v>184266252</v>
      </c>
    </row>
    <row r="1683" spans="1:10" x14ac:dyDescent="0.25">
      <c r="A1683">
        <v>2014</v>
      </c>
      <c r="B1683" t="s">
        <v>221</v>
      </c>
      <c r="C1683" t="s">
        <v>45</v>
      </c>
      <c r="D1683" t="s">
        <v>34</v>
      </c>
      <c r="E1683" t="s">
        <v>10</v>
      </c>
      <c r="F1683" t="s">
        <v>11</v>
      </c>
      <c r="G1683" t="s">
        <v>7</v>
      </c>
      <c r="H1683" t="s">
        <v>223</v>
      </c>
      <c r="I1683">
        <v>9</v>
      </c>
      <c r="J1683">
        <v>14718900</v>
      </c>
    </row>
    <row r="1684" spans="1:10" x14ac:dyDescent="0.25">
      <c r="A1684">
        <v>2014</v>
      </c>
      <c r="B1684" t="s">
        <v>221</v>
      </c>
      <c r="C1684" t="s">
        <v>45</v>
      </c>
      <c r="D1684" t="s">
        <v>34</v>
      </c>
      <c r="E1684" t="s">
        <v>10</v>
      </c>
      <c r="F1684" t="s">
        <v>11</v>
      </c>
      <c r="G1684" t="s">
        <v>7</v>
      </c>
      <c r="H1684" t="s">
        <v>224</v>
      </c>
      <c r="I1684">
        <v>3</v>
      </c>
      <c r="J1684">
        <v>3324042</v>
      </c>
    </row>
    <row r="1685" spans="1:10" x14ac:dyDescent="0.25">
      <c r="A1685">
        <v>2014</v>
      </c>
      <c r="B1685" t="s">
        <v>221</v>
      </c>
      <c r="C1685" t="s">
        <v>45</v>
      </c>
      <c r="D1685" t="s">
        <v>34</v>
      </c>
      <c r="E1685" t="s">
        <v>10</v>
      </c>
      <c r="F1685" t="s">
        <v>220</v>
      </c>
      <c r="G1685" t="s">
        <v>5</v>
      </c>
      <c r="H1685" t="s">
        <v>223</v>
      </c>
      <c r="I1685">
        <v>1</v>
      </c>
      <c r="J1685">
        <v>9079626</v>
      </c>
    </row>
    <row r="1686" spans="1:10" x14ac:dyDescent="0.25">
      <c r="A1686">
        <v>2014</v>
      </c>
      <c r="B1686" t="s">
        <v>221</v>
      </c>
      <c r="C1686" t="s">
        <v>45</v>
      </c>
      <c r="D1686" t="s">
        <v>34</v>
      </c>
      <c r="E1686" t="s">
        <v>10</v>
      </c>
      <c r="F1686" t="s">
        <v>220</v>
      </c>
      <c r="G1686" t="s">
        <v>5</v>
      </c>
      <c r="H1686" t="s">
        <v>224</v>
      </c>
      <c r="I1686">
        <v>1</v>
      </c>
      <c r="J1686">
        <v>9079626</v>
      </c>
    </row>
    <row r="1687" spans="1:10" x14ac:dyDescent="0.25">
      <c r="A1687">
        <v>2014</v>
      </c>
      <c r="B1687" t="s">
        <v>221</v>
      </c>
      <c r="C1687" t="s">
        <v>45</v>
      </c>
      <c r="D1687" t="s">
        <v>34</v>
      </c>
      <c r="E1687" t="s">
        <v>10</v>
      </c>
      <c r="F1687" t="s">
        <v>220</v>
      </c>
      <c r="G1687" t="s">
        <v>9</v>
      </c>
      <c r="H1687" t="s">
        <v>223</v>
      </c>
      <c r="I1687">
        <v>17</v>
      </c>
      <c r="J1687">
        <v>105199816.33707684</v>
      </c>
    </row>
    <row r="1688" spans="1:10" x14ac:dyDescent="0.25">
      <c r="A1688">
        <v>2014</v>
      </c>
      <c r="B1688" t="s">
        <v>221</v>
      </c>
      <c r="C1688" t="s">
        <v>45</v>
      </c>
      <c r="D1688" t="s">
        <v>34</v>
      </c>
      <c r="E1688" t="s">
        <v>10</v>
      </c>
      <c r="F1688" t="s">
        <v>220</v>
      </c>
      <c r="G1688" t="s">
        <v>9</v>
      </c>
      <c r="H1688" t="s">
        <v>224</v>
      </c>
      <c r="I1688">
        <v>13</v>
      </c>
      <c r="J1688">
        <v>76531030.461722896</v>
      </c>
    </row>
    <row r="1689" spans="1:10" x14ac:dyDescent="0.25">
      <c r="A1689">
        <v>2014</v>
      </c>
      <c r="B1689" t="s">
        <v>221</v>
      </c>
      <c r="C1689" t="s">
        <v>45</v>
      </c>
      <c r="D1689" t="s">
        <v>34</v>
      </c>
      <c r="E1689" t="s">
        <v>10</v>
      </c>
      <c r="F1689" t="s">
        <v>220</v>
      </c>
      <c r="G1689" t="s">
        <v>12</v>
      </c>
      <c r="H1689" t="s">
        <v>223</v>
      </c>
      <c r="I1689">
        <v>2</v>
      </c>
      <c r="J1689">
        <v>7104113.5426153839</v>
      </c>
    </row>
    <row r="1690" spans="1:10" x14ac:dyDescent="0.25">
      <c r="A1690">
        <v>2014</v>
      </c>
      <c r="B1690" t="s">
        <v>221</v>
      </c>
      <c r="C1690" t="s">
        <v>45</v>
      </c>
      <c r="D1690" t="s">
        <v>34</v>
      </c>
      <c r="E1690" t="s">
        <v>10</v>
      </c>
      <c r="F1690" t="s">
        <v>220</v>
      </c>
      <c r="G1690" t="s">
        <v>12</v>
      </c>
      <c r="H1690" t="s">
        <v>224</v>
      </c>
      <c r="I1690">
        <v>1</v>
      </c>
      <c r="J1690">
        <v>2264340.2462195125</v>
      </c>
    </row>
    <row r="1691" spans="1:10" x14ac:dyDescent="0.25">
      <c r="A1691">
        <v>2014</v>
      </c>
      <c r="B1691" t="s">
        <v>221</v>
      </c>
      <c r="C1691" t="s">
        <v>45</v>
      </c>
      <c r="D1691" t="s">
        <v>34</v>
      </c>
      <c r="E1691" t="s">
        <v>10</v>
      </c>
      <c r="F1691" t="s">
        <v>220</v>
      </c>
      <c r="G1691" t="s">
        <v>6</v>
      </c>
      <c r="H1691" t="s">
        <v>223</v>
      </c>
      <c r="I1691">
        <v>8</v>
      </c>
      <c r="J1691">
        <v>17386753.636558447</v>
      </c>
    </row>
    <row r="1692" spans="1:10" x14ac:dyDescent="0.25">
      <c r="A1692">
        <v>2014</v>
      </c>
      <c r="B1692" t="s">
        <v>221</v>
      </c>
      <c r="C1692" t="s">
        <v>45</v>
      </c>
      <c r="D1692" t="s">
        <v>34</v>
      </c>
      <c r="E1692" t="s">
        <v>10</v>
      </c>
      <c r="F1692" t="s">
        <v>220</v>
      </c>
      <c r="G1692" t="s">
        <v>6</v>
      </c>
      <c r="H1692" t="s">
        <v>224</v>
      </c>
      <c r="I1692">
        <v>14</v>
      </c>
      <c r="J1692">
        <v>31795864.673123997</v>
      </c>
    </row>
    <row r="1693" spans="1:10" x14ac:dyDescent="0.25">
      <c r="A1693">
        <v>2014</v>
      </c>
      <c r="B1693" t="s">
        <v>221</v>
      </c>
      <c r="C1693" t="s">
        <v>45</v>
      </c>
      <c r="D1693" t="s">
        <v>34</v>
      </c>
      <c r="E1693" t="s">
        <v>10</v>
      </c>
      <c r="F1693" t="s">
        <v>220</v>
      </c>
      <c r="G1693" t="s">
        <v>7</v>
      </c>
      <c r="H1693" t="s">
        <v>223</v>
      </c>
      <c r="I1693">
        <v>2</v>
      </c>
      <c r="J1693">
        <v>4111307.3730000001</v>
      </c>
    </row>
    <row r="1694" spans="1:10" x14ac:dyDescent="0.25">
      <c r="A1694">
        <v>2014</v>
      </c>
      <c r="B1694" t="s">
        <v>221</v>
      </c>
      <c r="C1694" t="s">
        <v>45</v>
      </c>
      <c r="D1694" t="s">
        <v>34</v>
      </c>
      <c r="E1694" t="s">
        <v>10</v>
      </c>
      <c r="F1694" t="s">
        <v>220</v>
      </c>
      <c r="G1694" t="s">
        <v>7</v>
      </c>
      <c r="H1694" t="s">
        <v>224</v>
      </c>
      <c r="I1694">
        <v>3</v>
      </c>
      <c r="J1694">
        <v>5091139.709999999</v>
      </c>
    </row>
    <row r="1695" spans="1:10" x14ac:dyDescent="0.25">
      <c r="A1695">
        <v>2014</v>
      </c>
      <c r="B1695" t="s">
        <v>221</v>
      </c>
      <c r="C1695" t="s">
        <v>45</v>
      </c>
      <c r="D1695" t="s">
        <v>35</v>
      </c>
      <c r="E1695" t="s">
        <v>3</v>
      </c>
      <c r="F1695" t="s">
        <v>4</v>
      </c>
      <c r="G1695" t="s">
        <v>5</v>
      </c>
      <c r="H1695" t="s">
        <v>223</v>
      </c>
      <c r="I1695">
        <v>17</v>
      </c>
      <c r="J1695">
        <v>159800524.76822999</v>
      </c>
    </row>
    <row r="1696" spans="1:10" x14ac:dyDescent="0.25">
      <c r="A1696">
        <v>2014</v>
      </c>
      <c r="B1696" t="s">
        <v>221</v>
      </c>
      <c r="C1696" t="s">
        <v>45</v>
      </c>
      <c r="D1696" t="s">
        <v>35</v>
      </c>
      <c r="E1696" t="s">
        <v>3</v>
      </c>
      <c r="F1696" t="s">
        <v>4</v>
      </c>
      <c r="G1696" t="s">
        <v>5</v>
      </c>
      <c r="H1696" t="s">
        <v>224</v>
      </c>
      <c r="I1696">
        <v>19</v>
      </c>
      <c r="J1696">
        <v>148195652.23500001</v>
      </c>
    </row>
    <row r="1697" spans="1:10" x14ac:dyDescent="0.25">
      <c r="A1697">
        <v>2014</v>
      </c>
      <c r="B1697" t="s">
        <v>221</v>
      </c>
      <c r="C1697" t="s">
        <v>45</v>
      </c>
      <c r="D1697" t="s">
        <v>35</v>
      </c>
      <c r="E1697" t="s">
        <v>3</v>
      </c>
      <c r="F1697" t="s">
        <v>4</v>
      </c>
      <c r="G1697" t="s">
        <v>9</v>
      </c>
      <c r="H1697" t="s">
        <v>223</v>
      </c>
      <c r="I1697">
        <v>1</v>
      </c>
      <c r="J1697">
        <v>7237302.4638021421</v>
      </c>
    </row>
    <row r="1698" spans="1:10" x14ac:dyDescent="0.25">
      <c r="A1698">
        <v>2014</v>
      </c>
      <c r="B1698" t="s">
        <v>221</v>
      </c>
      <c r="C1698" t="s">
        <v>45</v>
      </c>
      <c r="D1698" t="s">
        <v>35</v>
      </c>
      <c r="E1698" t="s">
        <v>3</v>
      </c>
      <c r="F1698" t="s">
        <v>8</v>
      </c>
      <c r="G1698" t="s">
        <v>9</v>
      </c>
      <c r="H1698" t="s">
        <v>223</v>
      </c>
      <c r="I1698">
        <v>13</v>
      </c>
      <c r="J1698">
        <v>94084932.029427856</v>
      </c>
    </row>
    <row r="1699" spans="1:10" x14ac:dyDescent="0.25">
      <c r="A1699">
        <v>2014</v>
      </c>
      <c r="B1699" t="s">
        <v>221</v>
      </c>
      <c r="C1699" t="s">
        <v>45</v>
      </c>
      <c r="D1699" t="s">
        <v>35</v>
      </c>
      <c r="E1699" t="s">
        <v>3</v>
      </c>
      <c r="F1699" t="s">
        <v>8</v>
      </c>
      <c r="G1699" t="s">
        <v>9</v>
      </c>
      <c r="H1699" t="s">
        <v>224</v>
      </c>
      <c r="I1699">
        <v>21</v>
      </c>
      <c r="J1699">
        <v>144896070.064845</v>
      </c>
    </row>
    <row r="1700" spans="1:10" x14ac:dyDescent="0.25">
      <c r="A1700">
        <v>2014</v>
      </c>
      <c r="B1700" t="s">
        <v>221</v>
      </c>
      <c r="C1700" t="s">
        <v>45</v>
      </c>
      <c r="D1700" t="s">
        <v>35</v>
      </c>
      <c r="E1700" t="s">
        <v>3</v>
      </c>
      <c r="F1700" t="s">
        <v>8</v>
      </c>
      <c r="G1700" t="s">
        <v>12</v>
      </c>
      <c r="H1700" t="s">
        <v>223</v>
      </c>
      <c r="I1700">
        <v>4</v>
      </c>
      <c r="J1700">
        <v>11054740.92</v>
      </c>
    </row>
    <row r="1701" spans="1:10" x14ac:dyDescent="0.25">
      <c r="A1701">
        <v>2014</v>
      </c>
      <c r="B1701" t="s">
        <v>221</v>
      </c>
      <c r="C1701" t="s">
        <v>45</v>
      </c>
      <c r="D1701" t="s">
        <v>35</v>
      </c>
      <c r="E1701" t="s">
        <v>3</v>
      </c>
      <c r="F1701" t="s">
        <v>8</v>
      </c>
      <c r="G1701" t="s">
        <v>12</v>
      </c>
      <c r="H1701" t="s">
        <v>224</v>
      </c>
      <c r="I1701">
        <v>5</v>
      </c>
      <c r="J1701">
        <v>13897015.800000001</v>
      </c>
    </row>
    <row r="1702" spans="1:10" x14ac:dyDescent="0.25">
      <c r="A1702">
        <v>2014</v>
      </c>
      <c r="B1702" t="s">
        <v>221</v>
      </c>
      <c r="C1702" t="s">
        <v>45</v>
      </c>
      <c r="D1702" t="s">
        <v>35</v>
      </c>
      <c r="E1702" t="s">
        <v>3</v>
      </c>
      <c r="F1702" t="s">
        <v>8</v>
      </c>
      <c r="G1702" t="s">
        <v>6</v>
      </c>
      <c r="H1702" t="s">
        <v>223</v>
      </c>
      <c r="I1702">
        <v>29</v>
      </c>
      <c r="J1702">
        <v>64431397.364999972</v>
      </c>
    </row>
    <row r="1703" spans="1:10" x14ac:dyDescent="0.25">
      <c r="A1703">
        <v>2014</v>
      </c>
      <c r="B1703" t="s">
        <v>221</v>
      </c>
      <c r="C1703" t="s">
        <v>45</v>
      </c>
      <c r="D1703" t="s">
        <v>35</v>
      </c>
      <c r="E1703" t="s">
        <v>3</v>
      </c>
      <c r="F1703" t="s">
        <v>8</v>
      </c>
      <c r="G1703" t="s">
        <v>6</v>
      </c>
      <c r="H1703" t="s">
        <v>224</v>
      </c>
      <c r="I1703">
        <v>16</v>
      </c>
      <c r="J1703">
        <v>43197772.320000008</v>
      </c>
    </row>
    <row r="1704" spans="1:10" x14ac:dyDescent="0.25">
      <c r="A1704">
        <v>2014</v>
      </c>
      <c r="B1704" t="s">
        <v>221</v>
      </c>
      <c r="C1704" t="s">
        <v>45</v>
      </c>
      <c r="D1704" t="s">
        <v>35</v>
      </c>
      <c r="E1704" t="s">
        <v>10</v>
      </c>
      <c r="F1704" t="s">
        <v>11</v>
      </c>
      <c r="G1704" t="s">
        <v>9</v>
      </c>
      <c r="H1704" t="s">
        <v>223</v>
      </c>
      <c r="I1704">
        <v>88</v>
      </c>
      <c r="J1704">
        <v>564104931</v>
      </c>
    </row>
    <row r="1705" spans="1:10" x14ac:dyDescent="0.25">
      <c r="A1705">
        <v>2014</v>
      </c>
      <c r="B1705" t="s">
        <v>221</v>
      </c>
      <c r="C1705" t="s">
        <v>45</v>
      </c>
      <c r="D1705" t="s">
        <v>35</v>
      </c>
      <c r="E1705" t="s">
        <v>10</v>
      </c>
      <c r="F1705" t="s">
        <v>11</v>
      </c>
      <c r="G1705" t="s">
        <v>9</v>
      </c>
      <c r="H1705" t="s">
        <v>224</v>
      </c>
      <c r="I1705">
        <v>81</v>
      </c>
      <c r="J1705">
        <v>545280201</v>
      </c>
    </row>
    <row r="1706" spans="1:10" x14ac:dyDescent="0.25">
      <c r="A1706">
        <v>2014</v>
      </c>
      <c r="B1706" t="s">
        <v>221</v>
      </c>
      <c r="C1706" t="s">
        <v>45</v>
      </c>
      <c r="D1706" t="s">
        <v>35</v>
      </c>
      <c r="E1706" t="s">
        <v>10</v>
      </c>
      <c r="F1706" t="s">
        <v>11</v>
      </c>
      <c r="G1706" t="s">
        <v>12</v>
      </c>
      <c r="H1706" t="s">
        <v>223</v>
      </c>
      <c r="I1706">
        <v>8</v>
      </c>
      <c r="J1706">
        <v>22740000</v>
      </c>
    </row>
    <row r="1707" spans="1:10" x14ac:dyDescent="0.25">
      <c r="A1707">
        <v>2014</v>
      </c>
      <c r="B1707" t="s">
        <v>221</v>
      </c>
      <c r="C1707" t="s">
        <v>45</v>
      </c>
      <c r="D1707" t="s">
        <v>35</v>
      </c>
      <c r="E1707" t="s">
        <v>10</v>
      </c>
      <c r="F1707" t="s">
        <v>11</v>
      </c>
      <c r="G1707" t="s">
        <v>12</v>
      </c>
      <c r="H1707" t="s">
        <v>224</v>
      </c>
      <c r="I1707">
        <v>9</v>
      </c>
      <c r="J1707">
        <v>26820840</v>
      </c>
    </row>
    <row r="1708" spans="1:10" x14ac:dyDescent="0.25">
      <c r="A1708">
        <v>2014</v>
      </c>
      <c r="B1708" t="s">
        <v>221</v>
      </c>
      <c r="C1708" t="s">
        <v>45</v>
      </c>
      <c r="D1708" t="s">
        <v>35</v>
      </c>
      <c r="E1708" t="s">
        <v>10</v>
      </c>
      <c r="F1708" t="s">
        <v>11</v>
      </c>
      <c r="G1708" t="s">
        <v>6</v>
      </c>
      <c r="H1708" t="s">
        <v>223</v>
      </c>
      <c r="I1708">
        <v>3</v>
      </c>
      <c r="J1708">
        <v>3405000</v>
      </c>
    </row>
    <row r="1709" spans="1:10" x14ac:dyDescent="0.25">
      <c r="A1709">
        <v>2014</v>
      </c>
      <c r="B1709" t="s">
        <v>221</v>
      </c>
      <c r="C1709" t="s">
        <v>45</v>
      </c>
      <c r="D1709" t="s">
        <v>35</v>
      </c>
      <c r="E1709" t="s">
        <v>10</v>
      </c>
      <c r="F1709" t="s">
        <v>11</v>
      </c>
      <c r="G1709" t="s">
        <v>6</v>
      </c>
      <c r="H1709" t="s">
        <v>224</v>
      </c>
      <c r="I1709">
        <v>3</v>
      </c>
      <c r="J1709">
        <v>5435001</v>
      </c>
    </row>
    <row r="1710" spans="1:10" x14ac:dyDescent="0.25">
      <c r="A1710">
        <v>2014</v>
      </c>
      <c r="B1710" t="s">
        <v>221</v>
      </c>
      <c r="C1710" t="s">
        <v>45</v>
      </c>
      <c r="D1710" t="s">
        <v>36</v>
      </c>
      <c r="E1710" t="s">
        <v>3</v>
      </c>
      <c r="F1710" t="s">
        <v>4</v>
      </c>
      <c r="G1710" t="s">
        <v>5</v>
      </c>
      <c r="H1710" t="s">
        <v>223</v>
      </c>
      <c r="I1710">
        <v>56</v>
      </c>
      <c r="J1710">
        <v>993743234.38059545</v>
      </c>
    </row>
    <row r="1711" spans="1:10" x14ac:dyDescent="0.25">
      <c r="A1711">
        <v>2014</v>
      </c>
      <c r="B1711" t="s">
        <v>221</v>
      </c>
      <c r="C1711" t="s">
        <v>45</v>
      </c>
      <c r="D1711" t="s">
        <v>36</v>
      </c>
      <c r="E1711" t="s">
        <v>3</v>
      </c>
      <c r="F1711" t="s">
        <v>4</v>
      </c>
      <c r="G1711" t="s">
        <v>5</v>
      </c>
      <c r="H1711" t="s">
        <v>224</v>
      </c>
      <c r="I1711">
        <v>38</v>
      </c>
      <c r="J1711">
        <v>661796946.50523782</v>
      </c>
    </row>
    <row r="1712" spans="1:10" x14ac:dyDescent="0.25">
      <c r="A1712">
        <v>2014</v>
      </c>
      <c r="B1712" t="s">
        <v>221</v>
      </c>
      <c r="C1712" t="s">
        <v>45</v>
      </c>
      <c r="D1712" t="s">
        <v>36</v>
      </c>
      <c r="E1712" t="s">
        <v>3</v>
      </c>
      <c r="F1712" t="s">
        <v>4</v>
      </c>
      <c r="G1712" t="s">
        <v>9</v>
      </c>
      <c r="H1712" t="s">
        <v>223</v>
      </c>
      <c r="I1712">
        <v>906</v>
      </c>
      <c r="J1712">
        <v>9584977893.1884842</v>
      </c>
    </row>
    <row r="1713" spans="1:10" x14ac:dyDescent="0.25">
      <c r="A1713">
        <v>2014</v>
      </c>
      <c r="B1713" t="s">
        <v>221</v>
      </c>
      <c r="C1713" t="s">
        <v>45</v>
      </c>
      <c r="D1713" t="s">
        <v>36</v>
      </c>
      <c r="E1713" t="s">
        <v>3</v>
      </c>
      <c r="F1713" t="s">
        <v>4</v>
      </c>
      <c r="G1713" t="s">
        <v>9</v>
      </c>
      <c r="H1713" t="s">
        <v>224</v>
      </c>
      <c r="I1713">
        <v>719</v>
      </c>
      <c r="J1713">
        <v>6211459898.143136</v>
      </c>
    </row>
    <row r="1714" spans="1:10" x14ac:dyDescent="0.25">
      <c r="A1714">
        <v>2014</v>
      </c>
      <c r="B1714" t="s">
        <v>221</v>
      </c>
      <c r="C1714" t="s">
        <v>45</v>
      </c>
      <c r="D1714" t="s">
        <v>36</v>
      </c>
      <c r="E1714" t="s">
        <v>3</v>
      </c>
      <c r="F1714" t="s">
        <v>4</v>
      </c>
      <c r="G1714" t="s">
        <v>12</v>
      </c>
      <c r="H1714" t="s">
        <v>223</v>
      </c>
      <c r="I1714">
        <v>261</v>
      </c>
      <c r="J1714">
        <v>1132492947.3983436</v>
      </c>
    </row>
    <row r="1715" spans="1:10" x14ac:dyDescent="0.25">
      <c r="A1715">
        <v>2014</v>
      </c>
      <c r="B1715" t="s">
        <v>221</v>
      </c>
      <c r="C1715" t="s">
        <v>45</v>
      </c>
      <c r="D1715" t="s">
        <v>36</v>
      </c>
      <c r="E1715" t="s">
        <v>3</v>
      </c>
      <c r="F1715" t="s">
        <v>4</v>
      </c>
      <c r="G1715" t="s">
        <v>12</v>
      </c>
      <c r="H1715" t="s">
        <v>224</v>
      </c>
      <c r="I1715">
        <v>266</v>
      </c>
      <c r="J1715">
        <v>1133812873.4730823</v>
      </c>
    </row>
    <row r="1716" spans="1:10" x14ac:dyDescent="0.25">
      <c r="A1716">
        <v>2014</v>
      </c>
      <c r="B1716" t="s">
        <v>221</v>
      </c>
      <c r="C1716" t="s">
        <v>45</v>
      </c>
      <c r="D1716" t="s">
        <v>36</v>
      </c>
      <c r="E1716" t="s">
        <v>3</v>
      </c>
      <c r="F1716" t="s">
        <v>4</v>
      </c>
      <c r="G1716" t="s">
        <v>6</v>
      </c>
      <c r="H1716" t="s">
        <v>223</v>
      </c>
      <c r="I1716">
        <v>381</v>
      </c>
      <c r="J1716">
        <v>1052121001.2130868</v>
      </c>
    </row>
    <row r="1717" spans="1:10" x14ac:dyDescent="0.25">
      <c r="A1717">
        <v>2014</v>
      </c>
      <c r="B1717" t="s">
        <v>221</v>
      </c>
      <c r="C1717" t="s">
        <v>45</v>
      </c>
      <c r="D1717" t="s">
        <v>36</v>
      </c>
      <c r="E1717" t="s">
        <v>3</v>
      </c>
      <c r="F1717" t="s">
        <v>4</v>
      </c>
      <c r="G1717" t="s">
        <v>6</v>
      </c>
      <c r="H1717" t="s">
        <v>224</v>
      </c>
      <c r="I1717">
        <v>751</v>
      </c>
      <c r="J1717">
        <v>2104728672.7639508</v>
      </c>
    </row>
    <row r="1718" spans="1:10" x14ac:dyDescent="0.25">
      <c r="A1718">
        <v>2014</v>
      </c>
      <c r="B1718" t="s">
        <v>221</v>
      </c>
      <c r="C1718" t="s">
        <v>45</v>
      </c>
      <c r="D1718" t="s">
        <v>36</v>
      </c>
      <c r="E1718" t="s">
        <v>3</v>
      </c>
      <c r="F1718" t="s">
        <v>4</v>
      </c>
      <c r="G1718" t="s">
        <v>7</v>
      </c>
      <c r="H1718" t="s">
        <v>223</v>
      </c>
      <c r="I1718">
        <v>258</v>
      </c>
      <c r="J1718">
        <v>597085778.90574932</v>
      </c>
    </row>
    <row r="1719" spans="1:10" x14ac:dyDescent="0.25">
      <c r="A1719">
        <v>2014</v>
      </c>
      <c r="B1719" t="s">
        <v>221</v>
      </c>
      <c r="C1719" t="s">
        <v>45</v>
      </c>
      <c r="D1719" t="s">
        <v>36</v>
      </c>
      <c r="E1719" t="s">
        <v>3</v>
      </c>
      <c r="F1719" t="s">
        <v>4</v>
      </c>
      <c r="G1719" t="s">
        <v>7</v>
      </c>
      <c r="H1719" t="s">
        <v>224</v>
      </c>
      <c r="I1719">
        <v>97</v>
      </c>
      <c r="J1719">
        <v>219997197.09886131</v>
      </c>
    </row>
    <row r="1720" spans="1:10" x14ac:dyDescent="0.25">
      <c r="A1720">
        <v>2014</v>
      </c>
      <c r="B1720" t="s">
        <v>221</v>
      </c>
      <c r="C1720" t="s">
        <v>45</v>
      </c>
      <c r="D1720" t="s">
        <v>36</v>
      </c>
      <c r="E1720" t="s">
        <v>10</v>
      </c>
      <c r="F1720" t="s">
        <v>11</v>
      </c>
      <c r="G1720" t="s">
        <v>9</v>
      </c>
      <c r="H1720" t="s">
        <v>223</v>
      </c>
      <c r="I1720">
        <v>22</v>
      </c>
      <c r="J1720">
        <v>94203996</v>
      </c>
    </row>
    <row r="1721" spans="1:10" x14ac:dyDescent="0.25">
      <c r="A1721">
        <v>2014</v>
      </c>
      <c r="B1721" t="s">
        <v>221</v>
      </c>
      <c r="C1721" t="s">
        <v>45</v>
      </c>
      <c r="D1721" t="s">
        <v>36</v>
      </c>
      <c r="E1721" t="s">
        <v>10</v>
      </c>
      <c r="F1721" t="s">
        <v>11</v>
      </c>
      <c r="G1721" t="s">
        <v>9</v>
      </c>
      <c r="H1721" t="s">
        <v>224</v>
      </c>
      <c r="I1721">
        <v>24</v>
      </c>
      <c r="J1721">
        <v>115499991</v>
      </c>
    </row>
    <row r="1722" spans="1:10" x14ac:dyDescent="0.25">
      <c r="A1722">
        <v>2014</v>
      </c>
      <c r="B1722" t="s">
        <v>221</v>
      </c>
      <c r="C1722" t="s">
        <v>45</v>
      </c>
      <c r="D1722" t="s">
        <v>36</v>
      </c>
      <c r="E1722" t="s">
        <v>10</v>
      </c>
      <c r="F1722" t="s">
        <v>11</v>
      </c>
      <c r="G1722" t="s">
        <v>12</v>
      </c>
      <c r="H1722" t="s">
        <v>223</v>
      </c>
      <c r="I1722">
        <v>1</v>
      </c>
      <c r="J1722">
        <v>3300000</v>
      </c>
    </row>
    <row r="1723" spans="1:10" x14ac:dyDescent="0.25">
      <c r="A1723">
        <v>2014</v>
      </c>
      <c r="B1723" t="s">
        <v>221</v>
      </c>
      <c r="C1723" t="s">
        <v>45</v>
      </c>
      <c r="D1723" t="s">
        <v>36</v>
      </c>
      <c r="E1723" t="s">
        <v>10</v>
      </c>
      <c r="F1723" t="s">
        <v>11</v>
      </c>
      <c r="G1723" t="s">
        <v>6</v>
      </c>
      <c r="H1723" t="s">
        <v>223</v>
      </c>
      <c r="I1723">
        <v>1</v>
      </c>
      <c r="J1723">
        <v>2250000</v>
      </c>
    </row>
    <row r="1724" spans="1:10" x14ac:dyDescent="0.25">
      <c r="A1724">
        <v>2014</v>
      </c>
      <c r="B1724" t="s">
        <v>221</v>
      </c>
      <c r="C1724" t="s">
        <v>45</v>
      </c>
      <c r="D1724" t="s">
        <v>36</v>
      </c>
      <c r="E1724" t="s">
        <v>10</v>
      </c>
      <c r="F1724" t="s">
        <v>11</v>
      </c>
      <c r="G1724" t="s">
        <v>6</v>
      </c>
      <c r="H1724" t="s">
        <v>224</v>
      </c>
      <c r="I1724">
        <v>11</v>
      </c>
      <c r="J1724">
        <v>22767747</v>
      </c>
    </row>
    <row r="1725" spans="1:10" x14ac:dyDescent="0.25">
      <c r="A1725">
        <v>2014</v>
      </c>
      <c r="B1725" t="s">
        <v>221</v>
      </c>
      <c r="C1725" t="s">
        <v>45</v>
      </c>
      <c r="D1725" t="s">
        <v>36</v>
      </c>
      <c r="E1725" t="s">
        <v>10</v>
      </c>
      <c r="F1725" t="s">
        <v>220</v>
      </c>
      <c r="G1725" t="s">
        <v>9</v>
      </c>
      <c r="H1725" t="s">
        <v>223</v>
      </c>
      <c r="I1725">
        <v>7</v>
      </c>
      <c r="J1725">
        <v>56664246.836672321</v>
      </c>
    </row>
    <row r="1726" spans="1:10" x14ac:dyDescent="0.25">
      <c r="A1726">
        <v>2014</v>
      </c>
      <c r="B1726" t="s">
        <v>221</v>
      </c>
      <c r="C1726" t="s">
        <v>45</v>
      </c>
      <c r="D1726" t="s">
        <v>36</v>
      </c>
      <c r="E1726" t="s">
        <v>10</v>
      </c>
      <c r="F1726" t="s">
        <v>220</v>
      </c>
      <c r="G1726" t="s">
        <v>9</v>
      </c>
      <c r="H1726" t="s">
        <v>224</v>
      </c>
      <c r="I1726">
        <v>13</v>
      </c>
      <c r="J1726">
        <v>97618083.980866551</v>
      </c>
    </row>
    <row r="1727" spans="1:10" x14ac:dyDescent="0.25">
      <c r="A1727">
        <v>2014</v>
      </c>
      <c r="B1727" t="s">
        <v>221</v>
      </c>
      <c r="C1727" t="s">
        <v>45</v>
      </c>
      <c r="D1727" t="s">
        <v>36</v>
      </c>
      <c r="E1727" t="s">
        <v>10</v>
      </c>
      <c r="F1727" t="s">
        <v>220</v>
      </c>
      <c r="G1727" t="s">
        <v>12</v>
      </c>
      <c r="H1727" t="s">
        <v>224</v>
      </c>
      <c r="I1727">
        <v>2</v>
      </c>
      <c r="J1727">
        <v>8524908.8231058829</v>
      </c>
    </row>
    <row r="1728" spans="1:10" x14ac:dyDescent="0.25">
      <c r="A1728">
        <v>2014</v>
      </c>
      <c r="B1728" t="s">
        <v>221</v>
      </c>
      <c r="C1728" t="s">
        <v>45</v>
      </c>
      <c r="D1728" t="s">
        <v>36</v>
      </c>
      <c r="E1728" t="s">
        <v>10</v>
      </c>
      <c r="F1728" t="s">
        <v>220</v>
      </c>
      <c r="G1728" t="s">
        <v>6</v>
      </c>
      <c r="H1728" t="s">
        <v>223</v>
      </c>
      <c r="I1728">
        <v>1</v>
      </c>
      <c r="J1728">
        <v>2761472.444128837</v>
      </c>
    </row>
    <row r="1729" spans="1:10" x14ac:dyDescent="0.25">
      <c r="A1729">
        <v>2014</v>
      </c>
      <c r="B1729" t="s">
        <v>221</v>
      </c>
      <c r="C1729" t="s">
        <v>45</v>
      </c>
      <c r="D1729" t="s">
        <v>36</v>
      </c>
      <c r="E1729" t="s">
        <v>10</v>
      </c>
      <c r="F1729" t="s">
        <v>220</v>
      </c>
      <c r="G1729" t="s">
        <v>6</v>
      </c>
      <c r="H1729" t="s">
        <v>224</v>
      </c>
      <c r="I1729">
        <v>7</v>
      </c>
      <c r="J1729">
        <v>19617976.976494879</v>
      </c>
    </row>
    <row r="1730" spans="1:10" x14ac:dyDescent="0.25">
      <c r="A1730">
        <v>2014</v>
      </c>
      <c r="B1730" t="s">
        <v>221</v>
      </c>
      <c r="C1730" t="s">
        <v>45</v>
      </c>
      <c r="D1730" t="s">
        <v>36</v>
      </c>
      <c r="E1730" t="s">
        <v>10</v>
      </c>
      <c r="F1730" t="s">
        <v>220</v>
      </c>
      <c r="G1730" t="s">
        <v>7</v>
      </c>
      <c r="H1730" t="s">
        <v>223</v>
      </c>
      <c r="I1730">
        <v>8</v>
      </c>
      <c r="J1730">
        <v>18514287.718007728</v>
      </c>
    </row>
    <row r="1731" spans="1:10" x14ac:dyDescent="0.25">
      <c r="A1731">
        <v>2014</v>
      </c>
      <c r="B1731" t="s">
        <v>221</v>
      </c>
      <c r="C1731" t="s">
        <v>45</v>
      </c>
      <c r="D1731" t="s">
        <v>36</v>
      </c>
      <c r="E1731" t="s">
        <v>10</v>
      </c>
      <c r="F1731" t="s">
        <v>220</v>
      </c>
      <c r="G1731" t="s">
        <v>7</v>
      </c>
      <c r="H1731" t="s">
        <v>224</v>
      </c>
      <c r="I1731">
        <v>17</v>
      </c>
      <c r="J1731">
        <v>38556209.800831363</v>
      </c>
    </row>
    <row r="1732" spans="1:10" x14ac:dyDescent="0.25">
      <c r="A1732">
        <v>2014</v>
      </c>
      <c r="B1732" t="s">
        <v>221</v>
      </c>
      <c r="C1732" t="s">
        <v>45</v>
      </c>
      <c r="D1732" t="s">
        <v>37</v>
      </c>
      <c r="E1732" t="s">
        <v>3</v>
      </c>
      <c r="F1732" t="s">
        <v>4</v>
      </c>
      <c r="G1732" t="s">
        <v>5</v>
      </c>
      <c r="H1732" t="s">
        <v>223</v>
      </c>
      <c r="I1732">
        <v>41</v>
      </c>
      <c r="J1732">
        <v>503208864.2072103</v>
      </c>
    </row>
    <row r="1733" spans="1:10" x14ac:dyDescent="0.25">
      <c r="A1733">
        <v>2014</v>
      </c>
      <c r="B1733" t="s">
        <v>221</v>
      </c>
      <c r="C1733" t="s">
        <v>45</v>
      </c>
      <c r="D1733" t="s">
        <v>37</v>
      </c>
      <c r="E1733" t="s">
        <v>3</v>
      </c>
      <c r="F1733" t="s">
        <v>4</v>
      </c>
      <c r="G1733" t="s">
        <v>5</v>
      </c>
      <c r="H1733" t="s">
        <v>224</v>
      </c>
      <c r="I1733">
        <v>11</v>
      </c>
      <c r="J1733">
        <v>139918707</v>
      </c>
    </row>
    <row r="1734" spans="1:10" x14ac:dyDescent="0.25">
      <c r="A1734">
        <v>2014</v>
      </c>
      <c r="B1734" t="s">
        <v>221</v>
      </c>
      <c r="C1734" t="s">
        <v>45</v>
      </c>
      <c r="D1734" t="s">
        <v>37</v>
      </c>
      <c r="E1734" t="s">
        <v>3</v>
      </c>
      <c r="F1734" t="s">
        <v>4</v>
      </c>
      <c r="G1734" t="s">
        <v>9</v>
      </c>
      <c r="H1734" t="s">
        <v>223</v>
      </c>
      <c r="I1734">
        <v>78</v>
      </c>
      <c r="J1734">
        <v>551815029.29638851</v>
      </c>
    </row>
    <row r="1735" spans="1:10" x14ac:dyDescent="0.25">
      <c r="A1735">
        <v>2014</v>
      </c>
      <c r="B1735" t="s">
        <v>221</v>
      </c>
      <c r="C1735" t="s">
        <v>45</v>
      </c>
      <c r="D1735" t="s">
        <v>37</v>
      </c>
      <c r="E1735" t="s">
        <v>3</v>
      </c>
      <c r="F1735" t="s">
        <v>4</v>
      </c>
      <c r="G1735" t="s">
        <v>9</v>
      </c>
      <c r="H1735" t="s">
        <v>224</v>
      </c>
      <c r="I1735">
        <v>15</v>
      </c>
      <c r="J1735">
        <v>88833054.339824855</v>
      </c>
    </row>
    <row r="1736" spans="1:10" x14ac:dyDescent="0.25">
      <c r="A1736">
        <v>2014</v>
      </c>
      <c r="B1736" t="s">
        <v>221</v>
      </c>
      <c r="C1736" t="s">
        <v>45</v>
      </c>
      <c r="D1736" t="s">
        <v>37</v>
      </c>
      <c r="E1736" t="s">
        <v>3</v>
      </c>
      <c r="F1736" t="s">
        <v>4</v>
      </c>
      <c r="G1736" t="s">
        <v>12</v>
      </c>
      <c r="H1736" t="s">
        <v>223</v>
      </c>
      <c r="I1736">
        <v>19</v>
      </c>
      <c r="J1736">
        <v>55048219.43450506</v>
      </c>
    </row>
    <row r="1737" spans="1:10" x14ac:dyDescent="0.25">
      <c r="A1737">
        <v>2014</v>
      </c>
      <c r="B1737" t="s">
        <v>221</v>
      </c>
      <c r="C1737" t="s">
        <v>45</v>
      </c>
      <c r="D1737" t="s">
        <v>37</v>
      </c>
      <c r="E1737" t="s">
        <v>3</v>
      </c>
      <c r="F1737" t="s">
        <v>4</v>
      </c>
      <c r="G1737" t="s">
        <v>12</v>
      </c>
      <c r="H1737" t="s">
        <v>224</v>
      </c>
      <c r="I1737">
        <v>1</v>
      </c>
      <c r="J1737">
        <v>5217414.3600000003</v>
      </c>
    </row>
    <row r="1738" spans="1:10" x14ac:dyDescent="0.25">
      <c r="A1738">
        <v>2014</v>
      </c>
      <c r="B1738" t="s">
        <v>221</v>
      </c>
      <c r="C1738" t="s">
        <v>45</v>
      </c>
      <c r="D1738" t="s">
        <v>37</v>
      </c>
      <c r="E1738" t="s">
        <v>3</v>
      </c>
      <c r="F1738" t="s">
        <v>4</v>
      </c>
      <c r="G1738" t="s">
        <v>6</v>
      </c>
      <c r="H1738" t="s">
        <v>223</v>
      </c>
      <c r="I1738">
        <v>8</v>
      </c>
      <c r="J1738">
        <v>18914681.073428571</v>
      </c>
    </row>
    <row r="1739" spans="1:10" x14ac:dyDescent="0.25">
      <c r="A1739">
        <v>2014</v>
      </c>
      <c r="B1739" t="s">
        <v>221</v>
      </c>
      <c r="C1739" t="s">
        <v>45</v>
      </c>
      <c r="D1739" t="s">
        <v>37</v>
      </c>
      <c r="E1739" t="s">
        <v>3</v>
      </c>
      <c r="F1739" t="s">
        <v>4</v>
      </c>
      <c r="G1739" t="s">
        <v>6</v>
      </c>
      <c r="H1739" t="s">
        <v>224</v>
      </c>
      <c r="I1739">
        <v>33</v>
      </c>
      <c r="J1739">
        <v>80226881.309744626</v>
      </c>
    </row>
    <row r="1740" spans="1:10" x14ac:dyDescent="0.25">
      <c r="A1740">
        <v>2014</v>
      </c>
      <c r="B1740" t="s">
        <v>221</v>
      </c>
      <c r="C1740" t="s">
        <v>45</v>
      </c>
      <c r="D1740" t="s">
        <v>37</v>
      </c>
      <c r="E1740" t="s">
        <v>3</v>
      </c>
      <c r="F1740" t="s">
        <v>4</v>
      </c>
      <c r="G1740" t="s">
        <v>7</v>
      </c>
      <c r="H1740" t="s">
        <v>223</v>
      </c>
      <c r="I1740">
        <v>4</v>
      </c>
      <c r="J1740">
        <v>6846907.2947699996</v>
      </c>
    </row>
    <row r="1741" spans="1:10" x14ac:dyDescent="0.25">
      <c r="A1741">
        <v>2014</v>
      </c>
      <c r="B1741" t="s">
        <v>221</v>
      </c>
      <c r="C1741" t="s">
        <v>45</v>
      </c>
      <c r="D1741" t="s">
        <v>37</v>
      </c>
      <c r="E1741" t="s">
        <v>3</v>
      </c>
      <c r="F1741" t="s">
        <v>8</v>
      </c>
      <c r="G1741" t="s">
        <v>9</v>
      </c>
      <c r="H1741" t="s">
        <v>223</v>
      </c>
      <c r="I1741">
        <v>263</v>
      </c>
      <c r="J1741">
        <v>1860981732.9066148</v>
      </c>
    </row>
    <row r="1742" spans="1:10" x14ac:dyDescent="0.25">
      <c r="A1742">
        <v>2014</v>
      </c>
      <c r="B1742" t="s">
        <v>221</v>
      </c>
      <c r="C1742" t="s">
        <v>45</v>
      </c>
      <c r="D1742" t="s">
        <v>37</v>
      </c>
      <c r="E1742" t="s">
        <v>3</v>
      </c>
      <c r="F1742" t="s">
        <v>8</v>
      </c>
      <c r="G1742" t="s">
        <v>9</v>
      </c>
      <c r="H1742" t="s">
        <v>224</v>
      </c>
      <c r="I1742">
        <v>148</v>
      </c>
      <c r="J1742">
        <v>1017071117.8268256</v>
      </c>
    </row>
    <row r="1743" spans="1:10" x14ac:dyDescent="0.25">
      <c r="A1743">
        <v>2014</v>
      </c>
      <c r="B1743" t="s">
        <v>221</v>
      </c>
      <c r="C1743" t="s">
        <v>45</v>
      </c>
      <c r="D1743" t="s">
        <v>37</v>
      </c>
      <c r="E1743" t="s">
        <v>3</v>
      </c>
      <c r="F1743" t="s">
        <v>8</v>
      </c>
      <c r="G1743" t="s">
        <v>12</v>
      </c>
      <c r="H1743" t="s">
        <v>223</v>
      </c>
      <c r="I1743">
        <v>42</v>
      </c>
      <c r="J1743">
        <v>109621849.95948495</v>
      </c>
    </row>
    <row r="1744" spans="1:10" x14ac:dyDescent="0.25">
      <c r="A1744">
        <v>2014</v>
      </c>
      <c r="B1744" t="s">
        <v>221</v>
      </c>
      <c r="C1744" t="s">
        <v>45</v>
      </c>
      <c r="D1744" t="s">
        <v>37</v>
      </c>
      <c r="E1744" t="s">
        <v>3</v>
      </c>
      <c r="F1744" t="s">
        <v>8</v>
      </c>
      <c r="G1744" t="s">
        <v>12</v>
      </c>
      <c r="H1744" t="s">
        <v>224</v>
      </c>
      <c r="I1744">
        <v>34</v>
      </c>
      <c r="J1744">
        <v>104081090.02998002</v>
      </c>
    </row>
    <row r="1745" spans="1:10" x14ac:dyDescent="0.25">
      <c r="A1745">
        <v>2014</v>
      </c>
      <c r="B1745" t="s">
        <v>221</v>
      </c>
      <c r="C1745" t="s">
        <v>45</v>
      </c>
      <c r="D1745" t="s">
        <v>37</v>
      </c>
      <c r="E1745" t="s">
        <v>3</v>
      </c>
      <c r="F1745" t="s">
        <v>8</v>
      </c>
      <c r="G1745" t="s">
        <v>6</v>
      </c>
      <c r="H1745" t="s">
        <v>223</v>
      </c>
      <c r="I1745">
        <v>44</v>
      </c>
      <c r="J1745">
        <v>103671543.90617144</v>
      </c>
    </row>
    <row r="1746" spans="1:10" x14ac:dyDescent="0.25">
      <c r="A1746">
        <v>2014</v>
      </c>
      <c r="B1746" t="s">
        <v>221</v>
      </c>
      <c r="C1746" t="s">
        <v>45</v>
      </c>
      <c r="D1746" t="s">
        <v>37</v>
      </c>
      <c r="E1746" t="s">
        <v>3</v>
      </c>
      <c r="F1746" t="s">
        <v>8</v>
      </c>
      <c r="G1746" t="s">
        <v>6</v>
      </c>
      <c r="H1746" t="s">
        <v>224</v>
      </c>
      <c r="I1746">
        <v>63</v>
      </c>
      <c r="J1746">
        <v>151284778.99585554</v>
      </c>
    </row>
    <row r="1747" spans="1:10" x14ac:dyDescent="0.25">
      <c r="A1747">
        <v>2014</v>
      </c>
      <c r="B1747" t="s">
        <v>221</v>
      </c>
      <c r="C1747" t="s">
        <v>45</v>
      </c>
      <c r="D1747" t="s">
        <v>37</v>
      </c>
      <c r="E1747" t="s">
        <v>3</v>
      </c>
      <c r="F1747" t="s">
        <v>8</v>
      </c>
      <c r="G1747" t="s">
        <v>7</v>
      </c>
      <c r="H1747" t="s">
        <v>223</v>
      </c>
      <c r="I1747">
        <v>12</v>
      </c>
      <c r="J1747">
        <v>21511051.61454</v>
      </c>
    </row>
    <row r="1748" spans="1:10" x14ac:dyDescent="0.25">
      <c r="A1748">
        <v>2014</v>
      </c>
      <c r="B1748" t="s">
        <v>221</v>
      </c>
      <c r="C1748" t="s">
        <v>45</v>
      </c>
      <c r="D1748" t="s">
        <v>37</v>
      </c>
      <c r="E1748" t="s">
        <v>3</v>
      </c>
      <c r="F1748" t="s">
        <v>8</v>
      </c>
      <c r="G1748" t="s">
        <v>7</v>
      </c>
      <c r="H1748" t="s">
        <v>224</v>
      </c>
      <c r="I1748">
        <v>3</v>
      </c>
      <c r="J1748">
        <v>5057901.0923699997</v>
      </c>
    </row>
    <row r="1749" spans="1:10" x14ac:dyDescent="0.25">
      <c r="A1749">
        <v>2014</v>
      </c>
      <c r="B1749" t="s">
        <v>221</v>
      </c>
      <c r="C1749" t="s">
        <v>45</v>
      </c>
      <c r="D1749" t="s">
        <v>37</v>
      </c>
      <c r="E1749" t="s">
        <v>10</v>
      </c>
      <c r="F1749" t="s">
        <v>11</v>
      </c>
      <c r="G1749" t="s">
        <v>5</v>
      </c>
      <c r="H1749" t="s">
        <v>224</v>
      </c>
      <c r="I1749">
        <v>1</v>
      </c>
      <c r="J1749">
        <v>7148556</v>
      </c>
    </row>
    <row r="1750" spans="1:10" x14ac:dyDescent="0.25">
      <c r="A1750">
        <v>2014</v>
      </c>
      <c r="B1750" t="s">
        <v>221</v>
      </c>
      <c r="C1750" t="s">
        <v>45</v>
      </c>
      <c r="D1750" t="s">
        <v>37</v>
      </c>
      <c r="E1750" t="s">
        <v>10</v>
      </c>
      <c r="F1750" t="s">
        <v>11</v>
      </c>
      <c r="G1750" t="s">
        <v>9</v>
      </c>
      <c r="H1750" t="s">
        <v>223</v>
      </c>
      <c r="I1750">
        <v>53</v>
      </c>
      <c r="J1750">
        <v>306338583</v>
      </c>
    </row>
    <row r="1751" spans="1:10" x14ac:dyDescent="0.25">
      <c r="A1751">
        <v>2014</v>
      </c>
      <c r="B1751" t="s">
        <v>221</v>
      </c>
      <c r="C1751" t="s">
        <v>45</v>
      </c>
      <c r="D1751" t="s">
        <v>37</v>
      </c>
      <c r="E1751" t="s">
        <v>10</v>
      </c>
      <c r="F1751" t="s">
        <v>11</v>
      </c>
      <c r="G1751" t="s">
        <v>9</v>
      </c>
      <c r="H1751" t="s">
        <v>224</v>
      </c>
      <c r="I1751">
        <v>31</v>
      </c>
      <c r="J1751">
        <v>144822423</v>
      </c>
    </row>
    <row r="1752" spans="1:10" x14ac:dyDescent="0.25">
      <c r="A1752">
        <v>2014</v>
      </c>
      <c r="B1752" t="s">
        <v>221</v>
      </c>
      <c r="C1752" t="s">
        <v>45</v>
      </c>
      <c r="D1752" t="s">
        <v>37</v>
      </c>
      <c r="E1752" t="s">
        <v>10</v>
      </c>
      <c r="F1752" t="s">
        <v>11</v>
      </c>
      <c r="G1752" t="s">
        <v>12</v>
      </c>
      <c r="H1752" t="s">
        <v>223</v>
      </c>
      <c r="I1752">
        <v>1</v>
      </c>
      <c r="J1752">
        <v>1200000</v>
      </c>
    </row>
    <row r="1753" spans="1:10" x14ac:dyDescent="0.25">
      <c r="A1753">
        <v>2014</v>
      </c>
      <c r="B1753" t="s">
        <v>221</v>
      </c>
      <c r="C1753" t="s">
        <v>45</v>
      </c>
      <c r="D1753" t="s">
        <v>37</v>
      </c>
      <c r="E1753" t="s">
        <v>10</v>
      </c>
      <c r="F1753" t="s">
        <v>11</v>
      </c>
      <c r="G1753" t="s">
        <v>12</v>
      </c>
      <c r="H1753" t="s">
        <v>224</v>
      </c>
      <c r="I1753">
        <v>5</v>
      </c>
      <c r="J1753">
        <v>11922999</v>
      </c>
    </row>
    <row r="1754" spans="1:10" x14ac:dyDescent="0.25">
      <c r="A1754">
        <v>2014</v>
      </c>
      <c r="B1754" t="s">
        <v>221</v>
      </c>
      <c r="C1754" t="s">
        <v>45</v>
      </c>
      <c r="D1754" t="s">
        <v>37</v>
      </c>
      <c r="E1754" t="s">
        <v>10</v>
      </c>
      <c r="F1754" t="s">
        <v>11</v>
      </c>
      <c r="G1754" t="s">
        <v>6</v>
      </c>
      <c r="H1754" t="s">
        <v>223</v>
      </c>
      <c r="I1754">
        <v>4</v>
      </c>
      <c r="J1754">
        <v>7374330</v>
      </c>
    </row>
    <row r="1755" spans="1:10" x14ac:dyDescent="0.25">
      <c r="A1755">
        <v>2014</v>
      </c>
      <c r="B1755" t="s">
        <v>221</v>
      </c>
      <c r="C1755" t="s">
        <v>45</v>
      </c>
      <c r="D1755" t="s">
        <v>37</v>
      </c>
      <c r="E1755" t="s">
        <v>10</v>
      </c>
      <c r="F1755" t="s">
        <v>11</v>
      </c>
      <c r="G1755" t="s">
        <v>6</v>
      </c>
      <c r="H1755" t="s">
        <v>224</v>
      </c>
      <c r="I1755">
        <v>14</v>
      </c>
      <c r="J1755">
        <v>27799542</v>
      </c>
    </row>
    <row r="1756" spans="1:10" x14ac:dyDescent="0.25">
      <c r="A1756">
        <v>2014</v>
      </c>
      <c r="B1756" t="s">
        <v>221</v>
      </c>
      <c r="C1756" t="s">
        <v>45</v>
      </c>
      <c r="D1756" t="s">
        <v>37</v>
      </c>
      <c r="E1756" t="s">
        <v>10</v>
      </c>
      <c r="F1756" t="s">
        <v>11</v>
      </c>
      <c r="G1756" t="s">
        <v>7</v>
      </c>
      <c r="H1756" t="s">
        <v>224</v>
      </c>
      <c r="I1756">
        <v>2</v>
      </c>
      <c r="J1756">
        <v>2394990</v>
      </c>
    </row>
    <row r="1757" spans="1:10" x14ac:dyDescent="0.25">
      <c r="A1757">
        <v>2014</v>
      </c>
      <c r="B1757" t="s">
        <v>221</v>
      </c>
      <c r="C1757" t="s">
        <v>45</v>
      </c>
      <c r="D1757" t="s">
        <v>37</v>
      </c>
      <c r="E1757" t="s">
        <v>10</v>
      </c>
      <c r="F1757" t="s">
        <v>220</v>
      </c>
      <c r="G1757" t="s">
        <v>9</v>
      </c>
      <c r="H1757" t="s">
        <v>223</v>
      </c>
      <c r="I1757">
        <v>1</v>
      </c>
      <c r="J1757">
        <v>7468467.3034128919</v>
      </c>
    </row>
    <row r="1758" spans="1:10" x14ac:dyDescent="0.25">
      <c r="A1758">
        <v>2014</v>
      </c>
      <c r="B1758" t="s">
        <v>221</v>
      </c>
      <c r="C1758" t="s">
        <v>45</v>
      </c>
      <c r="D1758" t="s">
        <v>37</v>
      </c>
      <c r="E1758" t="s">
        <v>10</v>
      </c>
      <c r="F1758" t="s">
        <v>220</v>
      </c>
      <c r="G1758" t="s">
        <v>9</v>
      </c>
      <c r="H1758" t="s">
        <v>224</v>
      </c>
      <c r="I1758">
        <v>2</v>
      </c>
      <c r="J1758">
        <v>18217045.94114323</v>
      </c>
    </row>
    <row r="1759" spans="1:10" x14ac:dyDescent="0.25">
      <c r="A1759">
        <v>2014</v>
      </c>
      <c r="B1759" t="s">
        <v>221</v>
      </c>
      <c r="C1759" t="s">
        <v>45</v>
      </c>
      <c r="D1759" t="s">
        <v>37</v>
      </c>
      <c r="E1759" t="s">
        <v>10</v>
      </c>
      <c r="F1759" t="s">
        <v>220</v>
      </c>
      <c r="G1759" t="s">
        <v>6</v>
      </c>
      <c r="H1759" t="s">
        <v>224</v>
      </c>
      <c r="I1759">
        <v>2</v>
      </c>
      <c r="J1759">
        <v>4690083.1982163992</v>
      </c>
    </row>
    <row r="1760" spans="1:10" x14ac:dyDescent="0.25">
      <c r="A1760">
        <v>2014</v>
      </c>
      <c r="B1760" t="s">
        <v>221</v>
      </c>
      <c r="C1760" t="s">
        <v>45</v>
      </c>
      <c r="D1760" t="s">
        <v>38</v>
      </c>
      <c r="E1760" t="s">
        <v>3</v>
      </c>
      <c r="F1760" t="s">
        <v>4</v>
      </c>
      <c r="G1760" t="s">
        <v>5</v>
      </c>
      <c r="H1760" t="s">
        <v>223</v>
      </c>
      <c r="I1760">
        <v>25</v>
      </c>
      <c r="J1760">
        <v>273854768.05323005</v>
      </c>
    </row>
    <row r="1761" spans="1:10" x14ac:dyDescent="0.25">
      <c r="A1761">
        <v>2014</v>
      </c>
      <c r="B1761" t="s">
        <v>221</v>
      </c>
      <c r="C1761" t="s">
        <v>45</v>
      </c>
      <c r="D1761" t="s">
        <v>38</v>
      </c>
      <c r="E1761" t="s">
        <v>3</v>
      </c>
      <c r="F1761" t="s">
        <v>4</v>
      </c>
      <c r="G1761" t="s">
        <v>5</v>
      </c>
      <c r="H1761" t="s">
        <v>224</v>
      </c>
      <c r="I1761">
        <v>17</v>
      </c>
      <c r="J1761">
        <v>164124142.32661501</v>
      </c>
    </row>
    <row r="1762" spans="1:10" x14ac:dyDescent="0.25">
      <c r="A1762">
        <v>2014</v>
      </c>
      <c r="B1762" t="s">
        <v>221</v>
      </c>
      <c r="C1762" t="s">
        <v>45</v>
      </c>
      <c r="D1762" t="s">
        <v>38</v>
      </c>
      <c r="E1762" t="s">
        <v>3</v>
      </c>
      <c r="F1762" t="s">
        <v>4</v>
      </c>
      <c r="G1762" t="s">
        <v>9</v>
      </c>
      <c r="H1762" t="s">
        <v>223</v>
      </c>
      <c r="I1762">
        <v>6</v>
      </c>
      <c r="J1762">
        <v>40649933.704213314</v>
      </c>
    </row>
    <row r="1763" spans="1:10" x14ac:dyDescent="0.25">
      <c r="A1763">
        <v>2014</v>
      </c>
      <c r="B1763" t="s">
        <v>221</v>
      </c>
      <c r="C1763" t="s">
        <v>45</v>
      </c>
      <c r="D1763" t="s">
        <v>38</v>
      </c>
      <c r="E1763" t="s">
        <v>3</v>
      </c>
      <c r="F1763" t="s">
        <v>4</v>
      </c>
      <c r="G1763" t="s">
        <v>9</v>
      </c>
      <c r="H1763" t="s">
        <v>224</v>
      </c>
      <c r="I1763">
        <v>2</v>
      </c>
      <c r="J1763">
        <v>12500127.969452716</v>
      </c>
    </row>
    <row r="1764" spans="1:10" x14ac:dyDescent="0.25">
      <c r="A1764">
        <v>2014</v>
      </c>
      <c r="B1764" t="s">
        <v>221</v>
      </c>
      <c r="C1764" t="s">
        <v>45</v>
      </c>
      <c r="D1764" t="s">
        <v>38</v>
      </c>
      <c r="E1764" t="s">
        <v>3</v>
      </c>
      <c r="F1764" t="s">
        <v>4</v>
      </c>
      <c r="G1764" t="s">
        <v>12</v>
      </c>
      <c r="H1764" t="s">
        <v>224</v>
      </c>
      <c r="I1764">
        <v>1</v>
      </c>
      <c r="J1764">
        <v>2604016.2718421044</v>
      </c>
    </row>
    <row r="1765" spans="1:10" x14ac:dyDescent="0.25">
      <c r="A1765">
        <v>2014</v>
      </c>
      <c r="B1765" t="s">
        <v>221</v>
      </c>
      <c r="C1765" t="s">
        <v>45</v>
      </c>
      <c r="D1765" t="s">
        <v>38</v>
      </c>
      <c r="E1765" t="s">
        <v>3</v>
      </c>
      <c r="F1765" t="s">
        <v>4</v>
      </c>
      <c r="G1765" t="s">
        <v>6</v>
      </c>
      <c r="H1765" t="s">
        <v>223</v>
      </c>
      <c r="I1765">
        <v>1</v>
      </c>
      <c r="J1765">
        <v>2863908.8303999999</v>
      </c>
    </row>
    <row r="1766" spans="1:10" x14ac:dyDescent="0.25">
      <c r="A1766">
        <v>2014</v>
      </c>
      <c r="B1766" t="s">
        <v>221</v>
      </c>
      <c r="C1766" t="s">
        <v>45</v>
      </c>
      <c r="D1766" t="s">
        <v>38</v>
      </c>
      <c r="E1766" t="s">
        <v>3</v>
      </c>
      <c r="F1766" t="s">
        <v>4</v>
      </c>
      <c r="G1766" t="s">
        <v>6</v>
      </c>
      <c r="H1766" t="s">
        <v>224</v>
      </c>
      <c r="I1766">
        <v>4</v>
      </c>
      <c r="J1766">
        <v>9244661.1342668589</v>
      </c>
    </row>
    <row r="1767" spans="1:10" x14ac:dyDescent="0.25">
      <c r="A1767">
        <v>2014</v>
      </c>
      <c r="B1767" t="s">
        <v>221</v>
      </c>
      <c r="C1767" t="s">
        <v>45</v>
      </c>
      <c r="D1767" t="s">
        <v>38</v>
      </c>
      <c r="E1767" t="s">
        <v>3</v>
      </c>
      <c r="F1767" t="s">
        <v>8</v>
      </c>
      <c r="G1767" t="s">
        <v>5</v>
      </c>
      <c r="H1767" t="s">
        <v>223</v>
      </c>
      <c r="I1767">
        <v>3</v>
      </c>
      <c r="J1767">
        <v>50180179.5</v>
      </c>
    </row>
    <row r="1768" spans="1:10" x14ac:dyDescent="0.25">
      <c r="A1768">
        <v>2014</v>
      </c>
      <c r="B1768" t="s">
        <v>221</v>
      </c>
      <c r="C1768" t="s">
        <v>45</v>
      </c>
      <c r="D1768" t="s">
        <v>38</v>
      </c>
      <c r="E1768" t="s">
        <v>3</v>
      </c>
      <c r="F1768" t="s">
        <v>8</v>
      </c>
      <c r="G1768" t="s">
        <v>9</v>
      </c>
      <c r="H1768" t="s">
        <v>223</v>
      </c>
      <c r="I1768">
        <v>262</v>
      </c>
      <c r="J1768">
        <v>1748924908.794894</v>
      </c>
    </row>
    <row r="1769" spans="1:10" x14ac:dyDescent="0.25">
      <c r="A1769">
        <v>2014</v>
      </c>
      <c r="B1769" t="s">
        <v>221</v>
      </c>
      <c r="C1769" t="s">
        <v>45</v>
      </c>
      <c r="D1769" t="s">
        <v>38</v>
      </c>
      <c r="E1769" t="s">
        <v>3</v>
      </c>
      <c r="F1769" t="s">
        <v>8</v>
      </c>
      <c r="G1769" t="s">
        <v>9</v>
      </c>
      <c r="H1769" t="s">
        <v>224</v>
      </c>
      <c r="I1769">
        <v>333</v>
      </c>
      <c r="J1769">
        <v>2154080115.2980685</v>
      </c>
    </row>
    <row r="1770" spans="1:10" x14ac:dyDescent="0.25">
      <c r="A1770">
        <v>2014</v>
      </c>
      <c r="B1770" t="s">
        <v>221</v>
      </c>
      <c r="C1770" t="s">
        <v>45</v>
      </c>
      <c r="D1770" t="s">
        <v>38</v>
      </c>
      <c r="E1770" t="s">
        <v>3</v>
      </c>
      <c r="F1770" t="s">
        <v>8</v>
      </c>
      <c r="G1770" t="s">
        <v>12</v>
      </c>
      <c r="H1770" t="s">
        <v>223</v>
      </c>
      <c r="I1770">
        <v>13</v>
      </c>
      <c r="J1770">
        <v>34034458.019999996</v>
      </c>
    </row>
    <row r="1771" spans="1:10" x14ac:dyDescent="0.25">
      <c r="A1771">
        <v>2014</v>
      </c>
      <c r="B1771" t="s">
        <v>221</v>
      </c>
      <c r="C1771" t="s">
        <v>45</v>
      </c>
      <c r="D1771" t="s">
        <v>38</v>
      </c>
      <c r="E1771" t="s">
        <v>3</v>
      </c>
      <c r="F1771" t="s">
        <v>8</v>
      </c>
      <c r="G1771" t="s">
        <v>12</v>
      </c>
      <c r="H1771" t="s">
        <v>224</v>
      </c>
      <c r="I1771">
        <v>39</v>
      </c>
      <c r="J1771">
        <v>106478881.54097287</v>
      </c>
    </row>
    <row r="1772" spans="1:10" x14ac:dyDescent="0.25">
      <c r="A1772">
        <v>2014</v>
      </c>
      <c r="B1772" t="s">
        <v>221</v>
      </c>
      <c r="C1772" t="s">
        <v>45</v>
      </c>
      <c r="D1772" t="s">
        <v>38</v>
      </c>
      <c r="E1772" t="s">
        <v>3</v>
      </c>
      <c r="F1772" t="s">
        <v>8</v>
      </c>
      <c r="G1772" t="s">
        <v>6</v>
      </c>
      <c r="H1772" t="s">
        <v>223</v>
      </c>
      <c r="I1772">
        <v>25</v>
      </c>
      <c r="J1772">
        <v>55642674.010799997</v>
      </c>
    </row>
    <row r="1773" spans="1:10" x14ac:dyDescent="0.25">
      <c r="A1773">
        <v>2014</v>
      </c>
      <c r="B1773" t="s">
        <v>221</v>
      </c>
      <c r="C1773" t="s">
        <v>45</v>
      </c>
      <c r="D1773" t="s">
        <v>38</v>
      </c>
      <c r="E1773" t="s">
        <v>3</v>
      </c>
      <c r="F1773" t="s">
        <v>8</v>
      </c>
      <c r="G1773" t="s">
        <v>6</v>
      </c>
      <c r="H1773" t="s">
        <v>224</v>
      </c>
      <c r="I1773">
        <v>50</v>
      </c>
      <c r="J1773">
        <v>116412291.61613311</v>
      </c>
    </row>
    <row r="1774" spans="1:10" x14ac:dyDescent="0.25">
      <c r="A1774">
        <v>2014</v>
      </c>
      <c r="B1774" t="s">
        <v>221</v>
      </c>
      <c r="C1774" t="s">
        <v>45</v>
      </c>
      <c r="D1774" t="s">
        <v>38</v>
      </c>
      <c r="E1774" t="s">
        <v>10</v>
      </c>
      <c r="F1774" t="s">
        <v>11</v>
      </c>
      <c r="G1774" t="s">
        <v>5</v>
      </c>
      <c r="H1774" t="s">
        <v>223</v>
      </c>
      <c r="I1774">
        <v>1</v>
      </c>
      <c r="J1774">
        <v>14258154</v>
      </c>
    </row>
    <row r="1775" spans="1:10" x14ac:dyDescent="0.25">
      <c r="A1775">
        <v>2014</v>
      </c>
      <c r="B1775" t="s">
        <v>221</v>
      </c>
      <c r="C1775" t="s">
        <v>45</v>
      </c>
      <c r="D1775" t="s">
        <v>38</v>
      </c>
      <c r="E1775" t="s">
        <v>10</v>
      </c>
      <c r="F1775" t="s">
        <v>11</v>
      </c>
      <c r="G1775" t="s">
        <v>9</v>
      </c>
      <c r="H1775" t="s">
        <v>223</v>
      </c>
      <c r="I1775">
        <v>50</v>
      </c>
      <c r="J1775">
        <v>222213753</v>
      </c>
    </row>
    <row r="1776" spans="1:10" x14ac:dyDescent="0.25">
      <c r="A1776">
        <v>2014</v>
      </c>
      <c r="B1776" t="s">
        <v>221</v>
      </c>
      <c r="C1776" t="s">
        <v>45</v>
      </c>
      <c r="D1776" t="s">
        <v>38</v>
      </c>
      <c r="E1776" t="s">
        <v>10</v>
      </c>
      <c r="F1776" t="s">
        <v>11</v>
      </c>
      <c r="G1776" t="s">
        <v>9</v>
      </c>
      <c r="H1776" t="s">
        <v>224</v>
      </c>
      <c r="I1776">
        <v>60</v>
      </c>
      <c r="J1776">
        <v>200357004</v>
      </c>
    </row>
    <row r="1777" spans="1:10" x14ac:dyDescent="0.25">
      <c r="A1777">
        <v>2014</v>
      </c>
      <c r="B1777" t="s">
        <v>221</v>
      </c>
      <c r="C1777" t="s">
        <v>45</v>
      </c>
      <c r="D1777" t="s">
        <v>38</v>
      </c>
      <c r="E1777" t="s">
        <v>10</v>
      </c>
      <c r="F1777" t="s">
        <v>11</v>
      </c>
      <c r="G1777" t="s">
        <v>12</v>
      </c>
      <c r="H1777" t="s">
        <v>223</v>
      </c>
      <c r="I1777">
        <v>21</v>
      </c>
      <c r="J1777">
        <v>53195616</v>
      </c>
    </row>
    <row r="1778" spans="1:10" x14ac:dyDescent="0.25">
      <c r="A1778">
        <v>2014</v>
      </c>
      <c r="B1778" t="s">
        <v>221</v>
      </c>
      <c r="C1778" t="s">
        <v>45</v>
      </c>
      <c r="D1778" t="s">
        <v>38</v>
      </c>
      <c r="E1778" t="s">
        <v>10</v>
      </c>
      <c r="F1778" t="s">
        <v>11</v>
      </c>
      <c r="G1778" t="s">
        <v>12</v>
      </c>
      <c r="H1778" t="s">
        <v>224</v>
      </c>
      <c r="I1778">
        <v>18</v>
      </c>
      <c r="J1778">
        <v>26205291</v>
      </c>
    </row>
    <row r="1779" spans="1:10" x14ac:dyDescent="0.25">
      <c r="A1779">
        <v>2014</v>
      </c>
      <c r="B1779" t="s">
        <v>221</v>
      </c>
      <c r="C1779" t="s">
        <v>45</v>
      </c>
      <c r="D1779" t="s">
        <v>38</v>
      </c>
      <c r="E1779" t="s">
        <v>10</v>
      </c>
      <c r="F1779" t="s">
        <v>11</v>
      </c>
      <c r="G1779" t="s">
        <v>6</v>
      </c>
      <c r="H1779" t="s">
        <v>223</v>
      </c>
      <c r="I1779">
        <v>2</v>
      </c>
      <c r="J1779">
        <v>3840000</v>
      </c>
    </row>
    <row r="1780" spans="1:10" x14ac:dyDescent="0.25">
      <c r="A1780">
        <v>2014</v>
      </c>
      <c r="B1780" t="s">
        <v>221</v>
      </c>
      <c r="C1780" t="s">
        <v>45</v>
      </c>
      <c r="D1780" t="s">
        <v>38</v>
      </c>
      <c r="E1780" t="s">
        <v>10</v>
      </c>
      <c r="F1780" t="s">
        <v>11</v>
      </c>
      <c r="G1780" t="s">
        <v>6</v>
      </c>
      <c r="H1780" t="s">
        <v>224</v>
      </c>
      <c r="I1780">
        <v>2</v>
      </c>
      <c r="J1780">
        <v>3406818</v>
      </c>
    </row>
    <row r="1781" spans="1:10" x14ac:dyDescent="0.25">
      <c r="A1781">
        <v>2014</v>
      </c>
      <c r="B1781" t="s">
        <v>221</v>
      </c>
      <c r="C1781" t="s">
        <v>45</v>
      </c>
      <c r="D1781" t="s">
        <v>38</v>
      </c>
      <c r="E1781" t="s">
        <v>10</v>
      </c>
      <c r="F1781" t="s">
        <v>11</v>
      </c>
      <c r="G1781" t="s">
        <v>7</v>
      </c>
      <c r="H1781" t="s">
        <v>223</v>
      </c>
      <c r="I1781">
        <v>1</v>
      </c>
      <c r="J1781">
        <v>2013000</v>
      </c>
    </row>
    <row r="1782" spans="1:10" x14ac:dyDescent="0.25">
      <c r="A1782">
        <v>2014</v>
      </c>
      <c r="B1782" t="s">
        <v>221</v>
      </c>
      <c r="C1782" t="s">
        <v>45</v>
      </c>
      <c r="D1782" t="s">
        <v>38</v>
      </c>
      <c r="E1782" t="s">
        <v>10</v>
      </c>
      <c r="F1782" t="s">
        <v>220</v>
      </c>
      <c r="G1782" t="s">
        <v>9</v>
      </c>
      <c r="H1782" t="s">
        <v>223</v>
      </c>
      <c r="I1782">
        <v>6</v>
      </c>
      <c r="J1782">
        <v>40390688.586892545</v>
      </c>
    </row>
    <row r="1783" spans="1:10" x14ac:dyDescent="0.25">
      <c r="A1783">
        <v>2014</v>
      </c>
      <c r="B1783" t="s">
        <v>221</v>
      </c>
      <c r="C1783" t="s">
        <v>45</v>
      </c>
      <c r="D1783" t="s">
        <v>38</v>
      </c>
      <c r="E1783" t="s">
        <v>10</v>
      </c>
      <c r="F1783" t="s">
        <v>220</v>
      </c>
      <c r="G1783" t="s">
        <v>9</v>
      </c>
      <c r="H1783" t="s">
        <v>224</v>
      </c>
      <c r="I1783">
        <v>7</v>
      </c>
      <c r="J1783">
        <v>43329625.239349931</v>
      </c>
    </row>
    <row r="1784" spans="1:10" x14ac:dyDescent="0.25">
      <c r="A1784">
        <v>2014</v>
      </c>
      <c r="B1784" t="s">
        <v>221</v>
      </c>
      <c r="C1784" t="s">
        <v>45</v>
      </c>
      <c r="D1784" t="s">
        <v>38</v>
      </c>
      <c r="E1784" t="s">
        <v>10</v>
      </c>
      <c r="F1784" t="s">
        <v>220</v>
      </c>
      <c r="G1784" t="s">
        <v>6</v>
      </c>
      <c r="H1784" t="s">
        <v>224</v>
      </c>
      <c r="I1784">
        <v>4</v>
      </c>
      <c r="J1784">
        <v>9378565.085806448</v>
      </c>
    </row>
    <row r="1785" spans="1:10" x14ac:dyDescent="0.25">
      <c r="A1785">
        <v>2014</v>
      </c>
      <c r="B1785" t="s">
        <v>221</v>
      </c>
      <c r="C1785" t="s">
        <v>45</v>
      </c>
      <c r="D1785" t="s">
        <v>39</v>
      </c>
      <c r="E1785" t="s">
        <v>3</v>
      </c>
      <c r="F1785" t="s">
        <v>4</v>
      </c>
      <c r="G1785" t="s">
        <v>5</v>
      </c>
      <c r="H1785" t="s">
        <v>223</v>
      </c>
      <c r="I1785">
        <v>36</v>
      </c>
      <c r="J1785">
        <v>301093786.38615</v>
      </c>
    </row>
    <row r="1786" spans="1:10" x14ac:dyDescent="0.25">
      <c r="A1786">
        <v>2014</v>
      </c>
      <c r="B1786" t="s">
        <v>221</v>
      </c>
      <c r="C1786" t="s">
        <v>45</v>
      </c>
      <c r="D1786" t="s">
        <v>39</v>
      </c>
      <c r="E1786" t="s">
        <v>3</v>
      </c>
      <c r="F1786" t="s">
        <v>4</v>
      </c>
      <c r="G1786" t="s">
        <v>5</v>
      </c>
      <c r="H1786" t="s">
        <v>224</v>
      </c>
      <c r="I1786">
        <v>12</v>
      </c>
      <c r="J1786">
        <v>122828903.30646001</v>
      </c>
    </row>
    <row r="1787" spans="1:10" x14ac:dyDescent="0.25">
      <c r="A1787">
        <v>2014</v>
      </c>
      <c r="B1787" t="s">
        <v>221</v>
      </c>
      <c r="C1787" t="s">
        <v>45</v>
      </c>
      <c r="D1787" t="s">
        <v>39</v>
      </c>
      <c r="E1787" t="s">
        <v>3</v>
      </c>
      <c r="F1787" t="s">
        <v>4</v>
      </c>
      <c r="G1787" t="s">
        <v>9</v>
      </c>
      <c r="H1787" t="s">
        <v>223</v>
      </c>
      <c r="I1787">
        <v>53</v>
      </c>
      <c r="J1787">
        <v>289593258.63988018</v>
      </c>
    </row>
    <row r="1788" spans="1:10" x14ac:dyDescent="0.25">
      <c r="A1788">
        <v>2014</v>
      </c>
      <c r="B1788" t="s">
        <v>221</v>
      </c>
      <c r="C1788" t="s">
        <v>45</v>
      </c>
      <c r="D1788" t="s">
        <v>39</v>
      </c>
      <c r="E1788" t="s">
        <v>3</v>
      </c>
      <c r="F1788" t="s">
        <v>4</v>
      </c>
      <c r="G1788" t="s">
        <v>9</v>
      </c>
      <c r="H1788" t="s">
        <v>224</v>
      </c>
      <c r="I1788">
        <v>21</v>
      </c>
      <c r="J1788">
        <v>110575447.94782804</v>
      </c>
    </row>
    <row r="1789" spans="1:10" x14ac:dyDescent="0.25">
      <c r="A1789">
        <v>2014</v>
      </c>
      <c r="B1789" t="s">
        <v>221</v>
      </c>
      <c r="C1789" t="s">
        <v>45</v>
      </c>
      <c r="D1789" t="s">
        <v>39</v>
      </c>
      <c r="E1789" t="s">
        <v>3</v>
      </c>
      <c r="F1789" t="s">
        <v>4</v>
      </c>
      <c r="G1789" t="s">
        <v>12</v>
      </c>
      <c r="H1789" t="s">
        <v>223</v>
      </c>
      <c r="I1789">
        <v>6</v>
      </c>
      <c r="J1789">
        <v>15534864.676776312</v>
      </c>
    </row>
    <row r="1790" spans="1:10" x14ac:dyDescent="0.25">
      <c r="A1790">
        <v>2014</v>
      </c>
      <c r="B1790" t="s">
        <v>221</v>
      </c>
      <c r="C1790" t="s">
        <v>45</v>
      </c>
      <c r="D1790" t="s">
        <v>39</v>
      </c>
      <c r="E1790" t="s">
        <v>3</v>
      </c>
      <c r="F1790" t="s">
        <v>4</v>
      </c>
      <c r="G1790" t="s">
        <v>12</v>
      </c>
      <c r="H1790" t="s">
        <v>224</v>
      </c>
      <c r="I1790">
        <v>10</v>
      </c>
      <c r="J1790">
        <v>24862651.729285717</v>
      </c>
    </row>
    <row r="1791" spans="1:10" x14ac:dyDescent="0.25">
      <c r="A1791">
        <v>2014</v>
      </c>
      <c r="B1791" t="s">
        <v>221</v>
      </c>
      <c r="C1791" t="s">
        <v>45</v>
      </c>
      <c r="D1791" t="s">
        <v>39</v>
      </c>
      <c r="E1791" t="s">
        <v>3</v>
      </c>
      <c r="F1791" t="s">
        <v>4</v>
      </c>
      <c r="G1791" t="s">
        <v>6</v>
      </c>
      <c r="H1791" t="s">
        <v>223</v>
      </c>
      <c r="I1791">
        <v>15</v>
      </c>
      <c r="J1791">
        <v>34855008.827399999</v>
      </c>
    </row>
    <row r="1792" spans="1:10" x14ac:dyDescent="0.25">
      <c r="A1792">
        <v>2014</v>
      </c>
      <c r="B1792" t="s">
        <v>221</v>
      </c>
      <c r="C1792" t="s">
        <v>45</v>
      </c>
      <c r="D1792" t="s">
        <v>39</v>
      </c>
      <c r="E1792" t="s">
        <v>3</v>
      </c>
      <c r="F1792" t="s">
        <v>4</v>
      </c>
      <c r="G1792" t="s">
        <v>6</v>
      </c>
      <c r="H1792" t="s">
        <v>224</v>
      </c>
      <c r="I1792">
        <v>39</v>
      </c>
      <c r="J1792">
        <v>85563799.511594579</v>
      </c>
    </row>
    <row r="1793" spans="1:10" x14ac:dyDescent="0.25">
      <c r="A1793">
        <v>2014</v>
      </c>
      <c r="B1793" t="s">
        <v>221</v>
      </c>
      <c r="C1793" t="s">
        <v>45</v>
      </c>
      <c r="D1793" t="s">
        <v>39</v>
      </c>
      <c r="E1793" t="s">
        <v>3</v>
      </c>
      <c r="F1793" t="s">
        <v>4</v>
      </c>
      <c r="G1793" t="s">
        <v>7</v>
      </c>
      <c r="H1793" t="s">
        <v>223</v>
      </c>
      <c r="I1793">
        <v>22</v>
      </c>
      <c r="J1793">
        <v>35803455.188571438</v>
      </c>
    </row>
    <row r="1794" spans="1:10" x14ac:dyDescent="0.25">
      <c r="A1794">
        <v>2014</v>
      </c>
      <c r="B1794" t="s">
        <v>221</v>
      </c>
      <c r="C1794" t="s">
        <v>45</v>
      </c>
      <c r="D1794" t="s">
        <v>39</v>
      </c>
      <c r="E1794" t="s">
        <v>3</v>
      </c>
      <c r="F1794" t="s">
        <v>8</v>
      </c>
      <c r="G1794" t="s">
        <v>9</v>
      </c>
      <c r="H1794" t="s">
        <v>223</v>
      </c>
      <c r="I1794">
        <v>151</v>
      </c>
      <c r="J1794">
        <v>806190234.2441982</v>
      </c>
    </row>
    <row r="1795" spans="1:10" x14ac:dyDescent="0.25">
      <c r="A1795">
        <v>2014</v>
      </c>
      <c r="B1795" t="s">
        <v>221</v>
      </c>
      <c r="C1795" t="s">
        <v>45</v>
      </c>
      <c r="D1795" t="s">
        <v>39</v>
      </c>
      <c r="E1795" t="s">
        <v>3</v>
      </c>
      <c r="F1795" t="s">
        <v>8</v>
      </c>
      <c r="G1795" t="s">
        <v>9</v>
      </c>
      <c r="H1795" t="s">
        <v>224</v>
      </c>
      <c r="I1795">
        <v>158</v>
      </c>
      <c r="J1795">
        <v>807610689.43727732</v>
      </c>
    </row>
    <row r="1796" spans="1:10" x14ac:dyDescent="0.25">
      <c r="A1796">
        <v>2014</v>
      </c>
      <c r="B1796" t="s">
        <v>221</v>
      </c>
      <c r="C1796" t="s">
        <v>45</v>
      </c>
      <c r="D1796" t="s">
        <v>39</v>
      </c>
      <c r="E1796" t="s">
        <v>3</v>
      </c>
      <c r="F1796" t="s">
        <v>8</v>
      </c>
      <c r="G1796" t="s">
        <v>12</v>
      </c>
      <c r="H1796" t="s">
        <v>223</v>
      </c>
      <c r="I1796">
        <v>18</v>
      </c>
      <c r="J1796">
        <v>47881830.118223682</v>
      </c>
    </row>
    <row r="1797" spans="1:10" x14ac:dyDescent="0.25">
      <c r="A1797">
        <v>2014</v>
      </c>
      <c r="B1797" t="s">
        <v>221</v>
      </c>
      <c r="C1797" t="s">
        <v>45</v>
      </c>
      <c r="D1797" t="s">
        <v>39</v>
      </c>
      <c r="E1797" t="s">
        <v>3</v>
      </c>
      <c r="F1797" t="s">
        <v>8</v>
      </c>
      <c r="G1797" t="s">
        <v>12</v>
      </c>
      <c r="H1797" t="s">
        <v>224</v>
      </c>
      <c r="I1797">
        <v>13</v>
      </c>
      <c r="J1797">
        <v>31679939.095714282</v>
      </c>
    </row>
    <row r="1798" spans="1:10" x14ac:dyDescent="0.25">
      <c r="A1798">
        <v>2014</v>
      </c>
      <c r="B1798" t="s">
        <v>221</v>
      </c>
      <c r="C1798" t="s">
        <v>45</v>
      </c>
      <c r="D1798" t="s">
        <v>39</v>
      </c>
      <c r="E1798" t="s">
        <v>3</v>
      </c>
      <c r="F1798" t="s">
        <v>8</v>
      </c>
      <c r="G1798" t="s">
        <v>6</v>
      </c>
      <c r="H1798" t="s">
        <v>223</v>
      </c>
      <c r="I1798">
        <v>14</v>
      </c>
      <c r="J1798">
        <v>31525097.427600004</v>
      </c>
    </row>
    <row r="1799" spans="1:10" x14ac:dyDescent="0.25">
      <c r="A1799">
        <v>2014</v>
      </c>
      <c r="B1799" t="s">
        <v>221</v>
      </c>
      <c r="C1799" t="s">
        <v>45</v>
      </c>
      <c r="D1799" t="s">
        <v>39</v>
      </c>
      <c r="E1799" t="s">
        <v>3</v>
      </c>
      <c r="F1799" t="s">
        <v>8</v>
      </c>
      <c r="G1799" t="s">
        <v>6</v>
      </c>
      <c r="H1799" t="s">
        <v>224</v>
      </c>
      <c r="I1799">
        <v>40</v>
      </c>
      <c r="J1799">
        <v>86942300.508405402</v>
      </c>
    </row>
    <row r="1800" spans="1:10" x14ac:dyDescent="0.25">
      <c r="A1800">
        <v>2014</v>
      </c>
      <c r="B1800" t="s">
        <v>221</v>
      </c>
      <c r="C1800" t="s">
        <v>45</v>
      </c>
      <c r="D1800" t="s">
        <v>39</v>
      </c>
      <c r="E1800" t="s">
        <v>3</v>
      </c>
      <c r="F1800" t="s">
        <v>8</v>
      </c>
      <c r="G1800" t="s">
        <v>7</v>
      </c>
      <c r="H1800" t="s">
        <v>223</v>
      </c>
      <c r="I1800">
        <v>16</v>
      </c>
      <c r="J1800">
        <v>26050848.336428575</v>
      </c>
    </row>
    <row r="1801" spans="1:10" x14ac:dyDescent="0.25">
      <c r="A1801">
        <v>2014</v>
      </c>
      <c r="B1801" t="s">
        <v>221</v>
      </c>
      <c r="C1801" t="s">
        <v>45</v>
      </c>
      <c r="D1801" t="s">
        <v>39</v>
      </c>
      <c r="E1801" t="s">
        <v>3</v>
      </c>
      <c r="F1801" t="s">
        <v>8</v>
      </c>
      <c r="G1801" t="s">
        <v>7</v>
      </c>
      <c r="H1801" t="s">
        <v>224</v>
      </c>
      <c r="I1801">
        <v>3</v>
      </c>
      <c r="J1801">
        <v>4310470.62</v>
      </c>
    </row>
    <row r="1802" spans="1:10" x14ac:dyDescent="0.25">
      <c r="A1802">
        <v>2014</v>
      </c>
      <c r="B1802" t="s">
        <v>221</v>
      </c>
      <c r="C1802" t="s">
        <v>45</v>
      </c>
      <c r="D1802" t="s">
        <v>39</v>
      </c>
      <c r="E1802" t="s">
        <v>10</v>
      </c>
      <c r="F1802" t="s">
        <v>11</v>
      </c>
      <c r="G1802" t="s">
        <v>9</v>
      </c>
      <c r="H1802" t="s">
        <v>223</v>
      </c>
      <c r="I1802">
        <v>600</v>
      </c>
      <c r="J1802">
        <v>627449055.85710001</v>
      </c>
    </row>
    <row r="1803" spans="1:10" x14ac:dyDescent="0.25">
      <c r="A1803">
        <v>2014</v>
      </c>
      <c r="B1803" t="s">
        <v>221</v>
      </c>
      <c r="C1803" t="s">
        <v>45</v>
      </c>
      <c r="D1803" t="s">
        <v>39</v>
      </c>
      <c r="E1803" t="s">
        <v>10</v>
      </c>
      <c r="F1803" t="s">
        <v>11</v>
      </c>
      <c r="G1803" t="s">
        <v>9</v>
      </c>
      <c r="H1803" t="s">
        <v>224</v>
      </c>
      <c r="I1803">
        <v>305</v>
      </c>
      <c r="J1803">
        <v>322195317</v>
      </c>
    </row>
    <row r="1804" spans="1:10" x14ac:dyDescent="0.25">
      <c r="A1804">
        <v>2014</v>
      </c>
      <c r="B1804" t="s">
        <v>221</v>
      </c>
      <c r="C1804" t="s">
        <v>45</v>
      </c>
      <c r="D1804" t="s">
        <v>39</v>
      </c>
      <c r="E1804" t="s">
        <v>10</v>
      </c>
      <c r="F1804" t="s">
        <v>11</v>
      </c>
      <c r="G1804" t="s">
        <v>12</v>
      </c>
      <c r="H1804" t="s">
        <v>223</v>
      </c>
      <c r="I1804">
        <v>536</v>
      </c>
      <c r="J1804">
        <v>395266338</v>
      </c>
    </row>
    <row r="1805" spans="1:10" x14ac:dyDescent="0.25">
      <c r="A1805">
        <v>2014</v>
      </c>
      <c r="B1805" t="s">
        <v>221</v>
      </c>
      <c r="C1805" t="s">
        <v>45</v>
      </c>
      <c r="D1805" t="s">
        <v>39</v>
      </c>
      <c r="E1805" t="s">
        <v>10</v>
      </c>
      <c r="F1805" t="s">
        <v>11</v>
      </c>
      <c r="G1805" t="s">
        <v>12</v>
      </c>
      <c r="H1805" t="s">
        <v>224</v>
      </c>
      <c r="I1805">
        <v>227</v>
      </c>
      <c r="J1805">
        <v>194619171</v>
      </c>
    </row>
    <row r="1806" spans="1:10" x14ac:dyDescent="0.25">
      <c r="A1806">
        <v>2014</v>
      </c>
      <c r="B1806" t="s">
        <v>221</v>
      </c>
      <c r="C1806" t="s">
        <v>45</v>
      </c>
      <c r="D1806" t="s">
        <v>39</v>
      </c>
      <c r="E1806" t="s">
        <v>10</v>
      </c>
      <c r="F1806" t="s">
        <v>11</v>
      </c>
      <c r="G1806" t="s">
        <v>6</v>
      </c>
      <c r="H1806" t="s">
        <v>223</v>
      </c>
      <c r="I1806">
        <v>58</v>
      </c>
      <c r="J1806">
        <v>52507338</v>
      </c>
    </row>
    <row r="1807" spans="1:10" x14ac:dyDescent="0.25">
      <c r="A1807">
        <v>2014</v>
      </c>
      <c r="B1807" t="s">
        <v>221</v>
      </c>
      <c r="C1807" t="s">
        <v>45</v>
      </c>
      <c r="D1807" t="s">
        <v>39</v>
      </c>
      <c r="E1807" t="s">
        <v>10</v>
      </c>
      <c r="F1807" t="s">
        <v>11</v>
      </c>
      <c r="G1807" t="s">
        <v>6</v>
      </c>
      <c r="H1807" t="s">
        <v>224</v>
      </c>
      <c r="I1807">
        <v>23</v>
      </c>
      <c r="J1807">
        <v>29748711</v>
      </c>
    </row>
    <row r="1808" spans="1:10" x14ac:dyDescent="0.25">
      <c r="A1808">
        <v>2014</v>
      </c>
      <c r="B1808" t="s">
        <v>221</v>
      </c>
      <c r="C1808" t="s">
        <v>45</v>
      </c>
      <c r="D1808" t="s">
        <v>39</v>
      </c>
      <c r="E1808" t="s">
        <v>10</v>
      </c>
      <c r="F1808" t="s">
        <v>11</v>
      </c>
      <c r="G1808" t="s">
        <v>7</v>
      </c>
      <c r="H1808" t="s">
        <v>223</v>
      </c>
      <c r="I1808">
        <v>21</v>
      </c>
      <c r="J1808">
        <v>1890000</v>
      </c>
    </row>
    <row r="1809" spans="1:10" x14ac:dyDescent="0.25">
      <c r="A1809">
        <v>2014</v>
      </c>
      <c r="B1809" t="s">
        <v>221</v>
      </c>
      <c r="C1809" t="s">
        <v>45</v>
      </c>
      <c r="D1809" t="s">
        <v>39</v>
      </c>
      <c r="E1809" t="s">
        <v>10</v>
      </c>
      <c r="F1809" t="s">
        <v>11</v>
      </c>
      <c r="G1809" t="s">
        <v>7</v>
      </c>
      <c r="H1809" t="s">
        <v>224</v>
      </c>
      <c r="I1809">
        <v>12</v>
      </c>
      <c r="J1809">
        <v>1080000</v>
      </c>
    </row>
    <row r="1810" spans="1:10" x14ac:dyDescent="0.25">
      <c r="A1810">
        <v>2014</v>
      </c>
      <c r="B1810" t="s">
        <v>221</v>
      </c>
      <c r="C1810" t="s">
        <v>45</v>
      </c>
      <c r="D1810" t="s">
        <v>39</v>
      </c>
      <c r="E1810" t="s">
        <v>10</v>
      </c>
      <c r="F1810" t="s">
        <v>220</v>
      </c>
      <c r="G1810" t="s">
        <v>9</v>
      </c>
      <c r="H1810" t="s">
        <v>223</v>
      </c>
      <c r="I1810">
        <v>4</v>
      </c>
      <c r="J1810">
        <v>21145537.80585723</v>
      </c>
    </row>
    <row r="1811" spans="1:10" x14ac:dyDescent="0.25">
      <c r="A1811">
        <v>2014</v>
      </c>
      <c r="B1811" t="s">
        <v>221</v>
      </c>
      <c r="C1811" t="s">
        <v>45</v>
      </c>
      <c r="D1811" t="s">
        <v>39</v>
      </c>
      <c r="E1811" t="s">
        <v>10</v>
      </c>
      <c r="F1811" t="s">
        <v>220</v>
      </c>
      <c r="G1811" t="s">
        <v>9</v>
      </c>
      <c r="H1811" t="s">
        <v>224</v>
      </c>
      <c r="I1811">
        <v>4</v>
      </c>
      <c r="J1811">
        <v>20340111.667538013</v>
      </c>
    </row>
    <row r="1812" spans="1:10" x14ac:dyDescent="0.25">
      <c r="A1812">
        <v>2014</v>
      </c>
      <c r="B1812" t="s">
        <v>221</v>
      </c>
      <c r="C1812" t="s">
        <v>45</v>
      </c>
      <c r="D1812" t="s">
        <v>39</v>
      </c>
      <c r="E1812" t="s">
        <v>10</v>
      </c>
      <c r="F1812" t="s">
        <v>220</v>
      </c>
      <c r="G1812" t="s">
        <v>12</v>
      </c>
      <c r="H1812" t="s">
        <v>224</v>
      </c>
      <c r="I1812">
        <v>1</v>
      </c>
      <c r="J1812">
        <v>4410789.63</v>
      </c>
    </row>
    <row r="1813" spans="1:10" x14ac:dyDescent="0.25">
      <c r="A1813">
        <v>2014</v>
      </c>
      <c r="B1813" t="s">
        <v>221</v>
      </c>
      <c r="C1813" t="s">
        <v>45</v>
      </c>
      <c r="D1813" t="s">
        <v>39</v>
      </c>
      <c r="E1813" t="s">
        <v>10</v>
      </c>
      <c r="F1813" t="s">
        <v>220</v>
      </c>
      <c r="G1813" t="s">
        <v>6</v>
      </c>
      <c r="H1813" t="s">
        <v>223</v>
      </c>
      <c r="I1813">
        <v>1</v>
      </c>
      <c r="J1813">
        <v>2251792.6734000002</v>
      </c>
    </row>
    <row r="1814" spans="1:10" x14ac:dyDescent="0.25">
      <c r="A1814">
        <v>2014</v>
      </c>
      <c r="B1814" t="s">
        <v>221</v>
      </c>
      <c r="C1814" t="s">
        <v>45</v>
      </c>
      <c r="D1814" t="s">
        <v>39</v>
      </c>
      <c r="E1814" t="s">
        <v>10</v>
      </c>
      <c r="F1814" t="s">
        <v>220</v>
      </c>
      <c r="G1814" t="s">
        <v>6</v>
      </c>
      <c r="H1814" t="s">
        <v>224</v>
      </c>
      <c r="I1814">
        <v>1</v>
      </c>
      <c r="J1814">
        <v>2166986.7977027022</v>
      </c>
    </row>
    <row r="1815" spans="1:10" x14ac:dyDescent="0.25">
      <c r="A1815">
        <v>2014</v>
      </c>
      <c r="B1815" t="s">
        <v>221</v>
      </c>
      <c r="C1815" t="s">
        <v>45</v>
      </c>
      <c r="D1815" t="s">
        <v>39</v>
      </c>
      <c r="E1815" t="s">
        <v>10</v>
      </c>
      <c r="F1815" t="s">
        <v>220</v>
      </c>
      <c r="G1815" t="s">
        <v>7</v>
      </c>
      <c r="H1815" t="s">
        <v>223</v>
      </c>
      <c r="I1815">
        <v>1</v>
      </c>
      <c r="J1815">
        <v>1629824.1484285719</v>
      </c>
    </row>
    <row r="1816" spans="1:10" x14ac:dyDescent="0.25">
      <c r="A1816">
        <v>2014</v>
      </c>
      <c r="B1816" t="s">
        <v>221</v>
      </c>
      <c r="C1816" t="s">
        <v>45</v>
      </c>
      <c r="D1816" t="s">
        <v>39</v>
      </c>
      <c r="E1816" t="s">
        <v>10</v>
      </c>
      <c r="F1816" t="s">
        <v>14</v>
      </c>
      <c r="G1816" t="s">
        <v>9</v>
      </c>
      <c r="H1816" t="s">
        <v>223</v>
      </c>
      <c r="I1816">
        <v>14</v>
      </c>
      <c r="J1816">
        <v>47803434</v>
      </c>
    </row>
    <row r="1817" spans="1:10" x14ac:dyDescent="0.25">
      <c r="A1817">
        <v>2014</v>
      </c>
      <c r="B1817" t="s">
        <v>221</v>
      </c>
      <c r="C1817" t="s">
        <v>45</v>
      </c>
      <c r="D1817" t="s">
        <v>39</v>
      </c>
      <c r="E1817" t="s">
        <v>10</v>
      </c>
      <c r="F1817" t="s">
        <v>14</v>
      </c>
      <c r="G1817" t="s">
        <v>9</v>
      </c>
      <c r="H1817" t="s">
        <v>224</v>
      </c>
      <c r="I1817">
        <v>5</v>
      </c>
      <c r="J1817">
        <v>10321656</v>
      </c>
    </row>
    <row r="1818" spans="1:10" x14ac:dyDescent="0.25">
      <c r="A1818">
        <v>2014</v>
      </c>
      <c r="B1818" t="s">
        <v>221</v>
      </c>
      <c r="C1818" t="s">
        <v>45</v>
      </c>
      <c r="D1818" t="s">
        <v>39</v>
      </c>
      <c r="E1818" t="s">
        <v>10</v>
      </c>
      <c r="F1818" t="s">
        <v>14</v>
      </c>
      <c r="G1818" t="s">
        <v>12</v>
      </c>
      <c r="H1818" t="s">
        <v>223</v>
      </c>
      <c r="I1818">
        <v>18</v>
      </c>
      <c r="J1818">
        <v>42895989</v>
      </c>
    </row>
    <row r="1819" spans="1:10" x14ac:dyDescent="0.25">
      <c r="A1819">
        <v>2014</v>
      </c>
      <c r="B1819" t="s">
        <v>221</v>
      </c>
      <c r="C1819" t="s">
        <v>45</v>
      </c>
      <c r="D1819" t="s">
        <v>39</v>
      </c>
      <c r="E1819" t="s">
        <v>10</v>
      </c>
      <c r="F1819" t="s">
        <v>14</v>
      </c>
      <c r="G1819" t="s">
        <v>12</v>
      </c>
      <c r="H1819" t="s">
        <v>224</v>
      </c>
      <c r="I1819">
        <v>4</v>
      </c>
      <c r="J1819">
        <v>9031455</v>
      </c>
    </row>
    <row r="1820" spans="1:10" x14ac:dyDescent="0.25">
      <c r="A1820">
        <v>2014</v>
      </c>
      <c r="B1820" t="s">
        <v>221</v>
      </c>
      <c r="C1820" t="s">
        <v>45</v>
      </c>
      <c r="D1820" t="s">
        <v>39</v>
      </c>
      <c r="E1820" t="s">
        <v>10</v>
      </c>
      <c r="F1820" t="s">
        <v>14</v>
      </c>
      <c r="G1820" t="s">
        <v>6</v>
      </c>
      <c r="H1820" t="s">
        <v>223</v>
      </c>
      <c r="I1820">
        <v>15</v>
      </c>
      <c r="J1820">
        <v>27621624</v>
      </c>
    </row>
    <row r="1821" spans="1:10" x14ac:dyDescent="0.25">
      <c r="A1821">
        <v>2014</v>
      </c>
      <c r="B1821" t="s">
        <v>221</v>
      </c>
      <c r="C1821" t="s">
        <v>45</v>
      </c>
      <c r="D1821" t="s">
        <v>39</v>
      </c>
      <c r="E1821" t="s">
        <v>10</v>
      </c>
      <c r="F1821" t="s">
        <v>14</v>
      </c>
      <c r="G1821" t="s">
        <v>6</v>
      </c>
      <c r="H1821" t="s">
        <v>224</v>
      </c>
      <c r="I1821">
        <v>22</v>
      </c>
      <c r="J1821">
        <v>30959139</v>
      </c>
    </row>
    <row r="1822" spans="1:10" x14ac:dyDescent="0.25">
      <c r="A1822">
        <v>2014</v>
      </c>
      <c r="B1822" t="s">
        <v>221</v>
      </c>
      <c r="C1822" t="s">
        <v>45</v>
      </c>
      <c r="D1822" t="s">
        <v>39</v>
      </c>
      <c r="E1822" t="s">
        <v>10</v>
      </c>
      <c r="F1822" t="s">
        <v>14</v>
      </c>
      <c r="G1822" t="s">
        <v>7</v>
      </c>
      <c r="H1822" t="s">
        <v>223</v>
      </c>
      <c r="I1822">
        <v>87</v>
      </c>
      <c r="J1822">
        <v>99055629</v>
      </c>
    </row>
    <row r="1823" spans="1:10" x14ac:dyDescent="0.25">
      <c r="A1823">
        <v>2014</v>
      </c>
      <c r="B1823" t="s">
        <v>221</v>
      </c>
      <c r="C1823" t="s">
        <v>45</v>
      </c>
      <c r="D1823" t="s">
        <v>39</v>
      </c>
      <c r="E1823" t="s">
        <v>10</v>
      </c>
      <c r="F1823" t="s">
        <v>14</v>
      </c>
      <c r="G1823" t="s">
        <v>7</v>
      </c>
      <c r="H1823" t="s">
        <v>224</v>
      </c>
      <c r="I1823">
        <v>34</v>
      </c>
      <c r="J1823">
        <v>35874441</v>
      </c>
    </row>
    <row r="1824" spans="1:10" x14ac:dyDescent="0.25">
      <c r="A1824">
        <v>2014</v>
      </c>
      <c r="B1824" t="s">
        <v>221</v>
      </c>
      <c r="C1824" t="s">
        <v>47</v>
      </c>
      <c r="D1824" t="s">
        <v>29</v>
      </c>
      <c r="E1824" t="s">
        <v>3</v>
      </c>
      <c r="F1824" t="s">
        <v>4</v>
      </c>
      <c r="G1824" t="s">
        <v>5</v>
      </c>
      <c r="H1824" t="s">
        <v>223</v>
      </c>
      <c r="I1824">
        <v>428</v>
      </c>
      <c r="J1824">
        <v>3019297559.0480185</v>
      </c>
    </row>
    <row r="1825" spans="1:10" x14ac:dyDescent="0.25">
      <c r="A1825">
        <v>2014</v>
      </c>
      <c r="B1825" t="s">
        <v>221</v>
      </c>
      <c r="C1825" t="s">
        <v>47</v>
      </c>
      <c r="D1825" t="s">
        <v>29</v>
      </c>
      <c r="E1825" t="s">
        <v>3</v>
      </c>
      <c r="F1825" t="s">
        <v>4</v>
      </c>
      <c r="G1825" t="s">
        <v>5</v>
      </c>
      <c r="H1825" t="s">
        <v>224</v>
      </c>
      <c r="I1825">
        <v>249</v>
      </c>
      <c r="J1825">
        <v>1542819880.4483356</v>
      </c>
    </row>
    <row r="1826" spans="1:10" x14ac:dyDescent="0.25">
      <c r="A1826">
        <v>2014</v>
      </c>
      <c r="B1826" t="s">
        <v>221</v>
      </c>
      <c r="C1826" t="s">
        <v>47</v>
      </c>
      <c r="D1826" t="s">
        <v>29</v>
      </c>
      <c r="E1826" t="s">
        <v>3</v>
      </c>
      <c r="F1826" t="s">
        <v>4</v>
      </c>
      <c r="G1826" t="s">
        <v>9</v>
      </c>
      <c r="H1826" t="s">
        <v>223</v>
      </c>
      <c r="I1826">
        <v>4428</v>
      </c>
      <c r="J1826">
        <v>23604025893.060089</v>
      </c>
    </row>
    <row r="1827" spans="1:10" x14ac:dyDescent="0.25">
      <c r="A1827">
        <v>2014</v>
      </c>
      <c r="B1827" t="s">
        <v>221</v>
      </c>
      <c r="C1827" t="s">
        <v>47</v>
      </c>
      <c r="D1827" t="s">
        <v>29</v>
      </c>
      <c r="E1827" t="s">
        <v>3</v>
      </c>
      <c r="F1827" t="s">
        <v>4</v>
      </c>
      <c r="G1827" t="s">
        <v>9</v>
      </c>
      <c r="H1827" t="s">
        <v>224</v>
      </c>
      <c r="I1827">
        <v>7143</v>
      </c>
      <c r="J1827">
        <v>31673680660.83691</v>
      </c>
    </row>
    <row r="1828" spans="1:10" x14ac:dyDescent="0.25">
      <c r="A1828">
        <v>2014</v>
      </c>
      <c r="B1828" t="s">
        <v>221</v>
      </c>
      <c r="C1828" t="s">
        <v>47</v>
      </c>
      <c r="D1828" t="s">
        <v>29</v>
      </c>
      <c r="E1828" t="s">
        <v>3</v>
      </c>
      <c r="F1828" t="s">
        <v>4</v>
      </c>
      <c r="G1828" t="s">
        <v>12</v>
      </c>
      <c r="H1828" t="s">
        <v>223</v>
      </c>
      <c r="I1828">
        <v>2307</v>
      </c>
      <c r="J1828">
        <v>3445761436.2993617</v>
      </c>
    </row>
    <row r="1829" spans="1:10" x14ac:dyDescent="0.25">
      <c r="A1829">
        <v>2014</v>
      </c>
      <c r="B1829" t="s">
        <v>221</v>
      </c>
      <c r="C1829" t="s">
        <v>47</v>
      </c>
      <c r="D1829" t="s">
        <v>29</v>
      </c>
      <c r="E1829" t="s">
        <v>3</v>
      </c>
      <c r="F1829" t="s">
        <v>4</v>
      </c>
      <c r="G1829" t="s">
        <v>12</v>
      </c>
      <c r="H1829" t="s">
        <v>224</v>
      </c>
      <c r="I1829">
        <v>13507</v>
      </c>
      <c r="J1829">
        <v>19749495766.525997</v>
      </c>
    </row>
    <row r="1830" spans="1:10" x14ac:dyDescent="0.25">
      <c r="A1830">
        <v>2014</v>
      </c>
      <c r="B1830" t="s">
        <v>221</v>
      </c>
      <c r="C1830" t="s">
        <v>47</v>
      </c>
      <c r="D1830" t="s">
        <v>29</v>
      </c>
      <c r="E1830" t="s">
        <v>3</v>
      </c>
      <c r="F1830" t="s">
        <v>4</v>
      </c>
      <c r="G1830" t="s">
        <v>6</v>
      </c>
      <c r="H1830" t="s">
        <v>223</v>
      </c>
      <c r="I1830">
        <v>941</v>
      </c>
      <c r="J1830">
        <v>1455359351.8663018</v>
      </c>
    </row>
    <row r="1831" spans="1:10" x14ac:dyDescent="0.25">
      <c r="A1831">
        <v>2014</v>
      </c>
      <c r="B1831" t="s">
        <v>221</v>
      </c>
      <c r="C1831" t="s">
        <v>47</v>
      </c>
      <c r="D1831" t="s">
        <v>29</v>
      </c>
      <c r="E1831" t="s">
        <v>3</v>
      </c>
      <c r="F1831" t="s">
        <v>4</v>
      </c>
      <c r="G1831" t="s">
        <v>6</v>
      </c>
      <c r="H1831" t="s">
        <v>224</v>
      </c>
      <c r="I1831">
        <v>3785</v>
      </c>
      <c r="J1831">
        <v>5664987220.2023983</v>
      </c>
    </row>
    <row r="1832" spans="1:10" x14ac:dyDescent="0.25">
      <c r="A1832">
        <v>2014</v>
      </c>
      <c r="B1832" t="s">
        <v>221</v>
      </c>
      <c r="C1832" t="s">
        <v>47</v>
      </c>
      <c r="D1832" t="s">
        <v>29</v>
      </c>
      <c r="E1832" t="s">
        <v>3</v>
      </c>
      <c r="F1832" t="s">
        <v>4</v>
      </c>
      <c r="G1832" t="s">
        <v>7</v>
      </c>
      <c r="H1832" t="s">
        <v>223</v>
      </c>
      <c r="I1832">
        <v>4342</v>
      </c>
      <c r="J1832">
        <v>5413238840.5410147</v>
      </c>
    </row>
    <row r="1833" spans="1:10" x14ac:dyDescent="0.25">
      <c r="A1833">
        <v>2014</v>
      </c>
      <c r="B1833" t="s">
        <v>221</v>
      </c>
      <c r="C1833" t="s">
        <v>47</v>
      </c>
      <c r="D1833" t="s">
        <v>29</v>
      </c>
      <c r="E1833" t="s">
        <v>3</v>
      </c>
      <c r="F1833" t="s">
        <v>4</v>
      </c>
      <c r="G1833" t="s">
        <v>7</v>
      </c>
      <c r="H1833" t="s">
        <v>224</v>
      </c>
      <c r="I1833">
        <v>2764</v>
      </c>
      <c r="J1833">
        <v>3301468612.7468729</v>
      </c>
    </row>
    <row r="1834" spans="1:10" x14ac:dyDescent="0.25">
      <c r="A1834">
        <v>2014</v>
      </c>
      <c r="B1834" t="s">
        <v>221</v>
      </c>
      <c r="C1834" t="s">
        <v>47</v>
      </c>
      <c r="D1834" t="s">
        <v>29</v>
      </c>
      <c r="E1834" t="s">
        <v>3</v>
      </c>
      <c r="F1834" t="s">
        <v>8</v>
      </c>
      <c r="G1834" t="s">
        <v>9</v>
      </c>
      <c r="H1834" t="s">
        <v>223</v>
      </c>
      <c r="I1834">
        <v>13756</v>
      </c>
      <c r="J1834">
        <v>73845523841.602737</v>
      </c>
    </row>
    <row r="1835" spans="1:10" x14ac:dyDescent="0.25">
      <c r="A1835">
        <v>2014</v>
      </c>
      <c r="B1835" t="s">
        <v>221</v>
      </c>
      <c r="C1835" t="s">
        <v>47</v>
      </c>
      <c r="D1835" t="s">
        <v>29</v>
      </c>
      <c r="E1835" t="s">
        <v>3</v>
      </c>
      <c r="F1835" t="s">
        <v>8</v>
      </c>
      <c r="G1835" t="s">
        <v>9</v>
      </c>
      <c r="H1835" t="s">
        <v>224</v>
      </c>
      <c r="I1835">
        <v>19284</v>
      </c>
      <c r="J1835">
        <v>90265507805.8582</v>
      </c>
    </row>
    <row r="1836" spans="1:10" x14ac:dyDescent="0.25">
      <c r="A1836">
        <v>2014</v>
      </c>
      <c r="B1836" t="s">
        <v>221</v>
      </c>
      <c r="C1836" t="s">
        <v>47</v>
      </c>
      <c r="D1836" t="s">
        <v>29</v>
      </c>
      <c r="E1836" t="s">
        <v>3</v>
      </c>
      <c r="F1836" t="s">
        <v>8</v>
      </c>
      <c r="G1836" t="s">
        <v>12</v>
      </c>
      <c r="H1836" t="s">
        <v>223</v>
      </c>
      <c r="I1836">
        <v>2813</v>
      </c>
      <c r="J1836">
        <v>4221431340.8827682</v>
      </c>
    </row>
    <row r="1837" spans="1:10" x14ac:dyDescent="0.25">
      <c r="A1837">
        <v>2014</v>
      </c>
      <c r="B1837" t="s">
        <v>221</v>
      </c>
      <c r="C1837" t="s">
        <v>47</v>
      </c>
      <c r="D1837" t="s">
        <v>29</v>
      </c>
      <c r="E1837" t="s">
        <v>3</v>
      </c>
      <c r="F1837" t="s">
        <v>8</v>
      </c>
      <c r="G1837" t="s">
        <v>12</v>
      </c>
      <c r="H1837" t="s">
        <v>224</v>
      </c>
      <c r="I1837">
        <v>13409</v>
      </c>
      <c r="J1837">
        <v>19478373546.316654</v>
      </c>
    </row>
    <row r="1838" spans="1:10" x14ac:dyDescent="0.25">
      <c r="A1838">
        <v>2014</v>
      </c>
      <c r="B1838" t="s">
        <v>221</v>
      </c>
      <c r="C1838" t="s">
        <v>47</v>
      </c>
      <c r="D1838" t="s">
        <v>29</v>
      </c>
      <c r="E1838" t="s">
        <v>3</v>
      </c>
      <c r="F1838" t="s">
        <v>8</v>
      </c>
      <c r="G1838" t="s">
        <v>6</v>
      </c>
      <c r="H1838" t="s">
        <v>223</v>
      </c>
      <c r="I1838">
        <v>1481</v>
      </c>
      <c r="J1838">
        <v>2298047531.4450288</v>
      </c>
    </row>
    <row r="1839" spans="1:10" x14ac:dyDescent="0.25">
      <c r="A1839">
        <v>2014</v>
      </c>
      <c r="B1839" t="s">
        <v>221</v>
      </c>
      <c r="C1839" t="s">
        <v>47</v>
      </c>
      <c r="D1839" t="s">
        <v>29</v>
      </c>
      <c r="E1839" t="s">
        <v>3</v>
      </c>
      <c r="F1839" t="s">
        <v>8</v>
      </c>
      <c r="G1839" t="s">
        <v>6</v>
      </c>
      <c r="H1839" t="s">
        <v>224</v>
      </c>
      <c r="I1839">
        <v>5226</v>
      </c>
      <c r="J1839">
        <v>7834244118.2048912</v>
      </c>
    </row>
    <row r="1840" spans="1:10" x14ac:dyDescent="0.25">
      <c r="A1840">
        <v>2014</v>
      </c>
      <c r="B1840" t="s">
        <v>221</v>
      </c>
      <c r="C1840" t="s">
        <v>47</v>
      </c>
      <c r="D1840" t="s">
        <v>29</v>
      </c>
      <c r="E1840" t="s">
        <v>3</v>
      </c>
      <c r="F1840" t="s">
        <v>8</v>
      </c>
      <c r="G1840" t="s">
        <v>7</v>
      </c>
      <c r="H1840" t="s">
        <v>223</v>
      </c>
      <c r="I1840">
        <v>2989</v>
      </c>
      <c r="J1840">
        <v>3738426603.2783308</v>
      </c>
    </row>
    <row r="1841" spans="1:10" x14ac:dyDescent="0.25">
      <c r="A1841">
        <v>2014</v>
      </c>
      <c r="B1841" t="s">
        <v>221</v>
      </c>
      <c r="C1841" t="s">
        <v>47</v>
      </c>
      <c r="D1841" t="s">
        <v>29</v>
      </c>
      <c r="E1841" t="s">
        <v>3</v>
      </c>
      <c r="F1841" t="s">
        <v>8</v>
      </c>
      <c r="G1841" t="s">
        <v>7</v>
      </c>
      <c r="H1841" t="s">
        <v>224</v>
      </c>
      <c r="I1841">
        <v>2564</v>
      </c>
      <c r="J1841">
        <v>3045756108.9555063</v>
      </c>
    </row>
    <row r="1842" spans="1:10" x14ac:dyDescent="0.25">
      <c r="A1842">
        <v>2014</v>
      </c>
      <c r="B1842" t="s">
        <v>221</v>
      </c>
      <c r="C1842" t="s">
        <v>47</v>
      </c>
      <c r="D1842" t="s">
        <v>29</v>
      </c>
      <c r="E1842" t="s">
        <v>10</v>
      </c>
      <c r="F1842" t="s">
        <v>11</v>
      </c>
      <c r="G1842" t="s">
        <v>5</v>
      </c>
      <c r="H1842" t="s">
        <v>223</v>
      </c>
      <c r="I1842">
        <v>12</v>
      </c>
      <c r="J1842">
        <v>20022027</v>
      </c>
    </row>
    <row r="1843" spans="1:10" x14ac:dyDescent="0.25">
      <c r="A1843">
        <v>2014</v>
      </c>
      <c r="B1843" t="s">
        <v>221</v>
      </c>
      <c r="C1843" t="s">
        <v>47</v>
      </c>
      <c r="D1843" t="s">
        <v>29</v>
      </c>
      <c r="E1843" t="s">
        <v>10</v>
      </c>
      <c r="F1843" t="s">
        <v>11</v>
      </c>
      <c r="G1843" t="s">
        <v>5</v>
      </c>
      <c r="H1843" t="s">
        <v>224</v>
      </c>
      <c r="I1843">
        <v>23</v>
      </c>
      <c r="J1843">
        <v>31414947</v>
      </c>
    </row>
    <row r="1844" spans="1:10" x14ac:dyDescent="0.25">
      <c r="A1844">
        <v>2014</v>
      </c>
      <c r="B1844" t="s">
        <v>221</v>
      </c>
      <c r="C1844" t="s">
        <v>47</v>
      </c>
      <c r="D1844" t="s">
        <v>29</v>
      </c>
      <c r="E1844" t="s">
        <v>10</v>
      </c>
      <c r="F1844" t="s">
        <v>11</v>
      </c>
      <c r="G1844" t="s">
        <v>9</v>
      </c>
      <c r="H1844" t="s">
        <v>223</v>
      </c>
      <c r="I1844">
        <v>3358</v>
      </c>
      <c r="J1844">
        <v>10655668531.972797</v>
      </c>
    </row>
    <row r="1845" spans="1:10" x14ac:dyDescent="0.25">
      <c r="A1845">
        <v>2014</v>
      </c>
      <c r="B1845" t="s">
        <v>221</v>
      </c>
      <c r="C1845" t="s">
        <v>47</v>
      </c>
      <c r="D1845" t="s">
        <v>29</v>
      </c>
      <c r="E1845" t="s">
        <v>10</v>
      </c>
      <c r="F1845" t="s">
        <v>11</v>
      </c>
      <c r="G1845" t="s">
        <v>9</v>
      </c>
      <c r="H1845" t="s">
        <v>224</v>
      </c>
      <c r="I1845">
        <v>4190</v>
      </c>
      <c r="J1845">
        <v>10041693748.846498</v>
      </c>
    </row>
    <row r="1846" spans="1:10" x14ac:dyDescent="0.25">
      <c r="A1846">
        <v>2014</v>
      </c>
      <c r="B1846" t="s">
        <v>221</v>
      </c>
      <c r="C1846" t="s">
        <v>47</v>
      </c>
      <c r="D1846" t="s">
        <v>29</v>
      </c>
      <c r="E1846" t="s">
        <v>10</v>
      </c>
      <c r="F1846" t="s">
        <v>11</v>
      </c>
      <c r="G1846" t="s">
        <v>12</v>
      </c>
      <c r="H1846" t="s">
        <v>223</v>
      </c>
      <c r="I1846">
        <v>829</v>
      </c>
      <c r="J1846">
        <v>1011715399.5</v>
      </c>
    </row>
    <row r="1847" spans="1:10" x14ac:dyDescent="0.25">
      <c r="A1847">
        <v>2014</v>
      </c>
      <c r="B1847" t="s">
        <v>221</v>
      </c>
      <c r="C1847" t="s">
        <v>47</v>
      </c>
      <c r="D1847" t="s">
        <v>29</v>
      </c>
      <c r="E1847" t="s">
        <v>10</v>
      </c>
      <c r="F1847" t="s">
        <v>11</v>
      </c>
      <c r="G1847" t="s">
        <v>12</v>
      </c>
      <c r="H1847" t="s">
        <v>224</v>
      </c>
      <c r="I1847">
        <v>3351</v>
      </c>
      <c r="J1847">
        <v>3295652322.8864999</v>
      </c>
    </row>
    <row r="1848" spans="1:10" x14ac:dyDescent="0.25">
      <c r="A1848">
        <v>2014</v>
      </c>
      <c r="B1848" t="s">
        <v>221</v>
      </c>
      <c r="C1848" t="s">
        <v>47</v>
      </c>
      <c r="D1848" t="s">
        <v>29</v>
      </c>
      <c r="E1848" t="s">
        <v>10</v>
      </c>
      <c r="F1848" t="s">
        <v>11</v>
      </c>
      <c r="G1848" t="s">
        <v>6</v>
      </c>
      <c r="H1848" t="s">
        <v>223</v>
      </c>
      <c r="I1848">
        <v>510</v>
      </c>
      <c r="J1848">
        <v>554223882</v>
      </c>
    </row>
    <row r="1849" spans="1:10" x14ac:dyDescent="0.25">
      <c r="A1849">
        <v>2014</v>
      </c>
      <c r="B1849" t="s">
        <v>221</v>
      </c>
      <c r="C1849" t="s">
        <v>47</v>
      </c>
      <c r="D1849" t="s">
        <v>29</v>
      </c>
      <c r="E1849" t="s">
        <v>10</v>
      </c>
      <c r="F1849" t="s">
        <v>11</v>
      </c>
      <c r="G1849" t="s">
        <v>6</v>
      </c>
      <c r="H1849" t="s">
        <v>224</v>
      </c>
      <c r="I1849">
        <v>1834</v>
      </c>
      <c r="J1849">
        <v>1804204137</v>
      </c>
    </row>
    <row r="1850" spans="1:10" x14ac:dyDescent="0.25">
      <c r="A1850">
        <v>2014</v>
      </c>
      <c r="B1850" t="s">
        <v>221</v>
      </c>
      <c r="C1850" t="s">
        <v>47</v>
      </c>
      <c r="D1850" t="s">
        <v>29</v>
      </c>
      <c r="E1850" t="s">
        <v>10</v>
      </c>
      <c r="F1850" t="s">
        <v>11</v>
      </c>
      <c r="G1850" t="s">
        <v>7</v>
      </c>
      <c r="H1850" t="s">
        <v>223</v>
      </c>
      <c r="I1850">
        <v>446</v>
      </c>
      <c r="J1850">
        <v>414452857.77270001</v>
      </c>
    </row>
    <row r="1851" spans="1:10" x14ac:dyDescent="0.25">
      <c r="A1851">
        <v>2014</v>
      </c>
      <c r="B1851" t="s">
        <v>221</v>
      </c>
      <c r="C1851" t="s">
        <v>47</v>
      </c>
      <c r="D1851" t="s">
        <v>29</v>
      </c>
      <c r="E1851" t="s">
        <v>10</v>
      </c>
      <c r="F1851" t="s">
        <v>11</v>
      </c>
      <c r="G1851" t="s">
        <v>7</v>
      </c>
      <c r="H1851" t="s">
        <v>224</v>
      </c>
      <c r="I1851">
        <v>721</v>
      </c>
      <c r="J1851">
        <v>684302529</v>
      </c>
    </row>
    <row r="1852" spans="1:10" x14ac:dyDescent="0.25">
      <c r="A1852">
        <v>2014</v>
      </c>
      <c r="B1852" t="s">
        <v>221</v>
      </c>
      <c r="C1852" t="s">
        <v>47</v>
      </c>
      <c r="D1852" t="s">
        <v>29</v>
      </c>
      <c r="E1852" t="s">
        <v>10</v>
      </c>
      <c r="F1852" t="s">
        <v>220</v>
      </c>
      <c r="G1852" t="s">
        <v>5</v>
      </c>
      <c r="H1852" t="s">
        <v>223</v>
      </c>
      <c r="I1852">
        <v>7</v>
      </c>
      <c r="J1852">
        <v>52229656.759032637</v>
      </c>
    </row>
    <row r="1853" spans="1:10" x14ac:dyDescent="0.25">
      <c r="A1853">
        <v>2014</v>
      </c>
      <c r="B1853" t="s">
        <v>221</v>
      </c>
      <c r="C1853" t="s">
        <v>47</v>
      </c>
      <c r="D1853" t="s">
        <v>29</v>
      </c>
      <c r="E1853" t="s">
        <v>10</v>
      </c>
      <c r="F1853" t="s">
        <v>220</v>
      </c>
      <c r="G1853" t="s">
        <v>5</v>
      </c>
      <c r="H1853" t="s">
        <v>224</v>
      </c>
      <c r="I1853">
        <v>2</v>
      </c>
      <c r="J1853">
        <v>4702206</v>
      </c>
    </row>
    <row r="1854" spans="1:10" x14ac:dyDescent="0.25">
      <c r="A1854">
        <v>2014</v>
      </c>
      <c r="B1854" t="s">
        <v>221</v>
      </c>
      <c r="C1854" t="s">
        <v>47</v>
      </c>
      <c r="D1854" t="s">
        <v>29</v>
      </c>
      <c r="E1854" t="s">
        <v>10</v>
      </c>
      <c r="F1854" t="s">
        <v>220</v>
      </c>
      <c r="G1854" t="s">
        <v>9</v>
      </c>
      <c r="H1854" t="s">
        <v>223</v>
      </c>
      <c r="I1854">
        <v>603</v>
      </c>
      <c r="J1854">
        <v>2951918548.3069448</v>
      </c>
    </row>
    <row r="1855" spans="1:10" x14ac:dyDescent="0.25">
      <c r="A1855">
        <v>2014</v>
      </c>
      <c r="B1855" t="s">
        <v>221</v>
      </c>
      <c r="C1855" t="s">
        <v>47</v>
      </c>
      <c r="D1855" t="s">
        <v>29</v>
      </c>
      <c r="E1855" t="s">
        <v>10</v>
      </c>
      <c r="F1855" t="s">
        <v>220</v>
      </c>
      <c r="G1855" t="s">
        <v>9</v>
      </c>
      <c r="H1855" t="s">
        <v>224</v>
      </c>
      <c r="I1855">
        <v>1399</v>
      </c>
      <c r="J1855">
        <v>5999877057.7406425</v>
      </c>
    </row>
    <row r="1856" spans="1:10" x14ac:dyDescent="0.25">
      <c r="A1856">
        <v>2014</v>
      </c>
      <c r="B1856" t="s">
        <v>221</v>
      </c>
      <c r="C1856" t="s">
        <v>47</v>
      </c>
      <c r="D1856" t="s">
        <v>29</v>
      </c>
      <c r="E1856" t="s">
        <v>10</v>
      </c>
      <c r="F1856" t="s">
        <v>220</v>
      </c>
      <c r="G1856" t="s">
        <v>12</v>
      </c>
      <c r="H1856" t="s">
        <v>223</v>
      </c>
      <c r="I1856">
        <v>429</v>
      </c>
      <c r="J1856">
        <v>625692313.1549387</v>
      </c>
    </row>
    <row r="1857" spans="1:10" x14ac:dyDescent="0.25">
      <c r="A1857">
        <v>2014</v>
      </c>
      <c r="B1857" t="s">
        <v>221</v>
      </c>
      <c r="C1857" t="s">
        <v>47</v>
      </c>
      <c r="D1857" t="s">
        <v>29</v>
      </c>
      <c r="E1857" t="s">
        <v>10</v>
      </c>
      <c r="F1857" t="s">
        <v>220</v>
      </c>
      <c r="G1857" t="s">
        <v>12</v>
      </c>
      <c r="H1857" t="s">
        <v>224</v>
      </c>
      <c r="I1857">
        <v>2519</v>
      </c>
      <c r="J1857">
        <v>3599880812.5997009</v>
      </c>
    </row>
    <row r="1858" spans="1:10" x14ac:dyDescent="0.25">
      <c r="A1858">
        <v>2014</v>
      </c>
      <c r="B1858" t="s">
        <v>221</v>
      </c>
      <c r="C1858" t="s">
        <v>47</v>
      </c>
      <c r="D1858" t="s">
        <v>29</v>
      </c>
      <c r="E1858" t="s">
        <v>10</v>
      </c>
      <c r="F1858" t="s">
        <v>220</v>
      </c>
      <c r="G1858" t="s">
        <v>6</v>
      </c>
      <c r="H1858" t="s">
        <v>223</v>
      </c>
      <c r="I1858">
        <v>176</v>
      </c>
      <c r="J1858">
        <v>272671624.4439255</v>
      </c>
    </row>
    <row r="1859" spans="1:10" x14ac:dyDescent="0.25">
      <c r="A1859">
        <v>2014</v>
      </c>
      <c r="B1859" t="s">
        <v>221</v>
      </c>
      <c r="C1859" t="s">
        <v>47</v>
      </c>
      <c r="D1859" t="s">
        <v>29</v>
      </c>
      <c r="E1859" t="s">
        <v>10</v>
      </c>
      <c r="F1859" t="s">
        <v>220</v>
      </c>
      <c r="G1859" t="s">
        <v>6</v>
      </c>
      <c r="H1859" t="s">
        <v>224</v>
      </c>
      <c r="I1859">
        <v>711</v>
      </c>
      <c r="J1859">
        <v>1053149941.71982</v>
      </c>
    </row>
    <row r="1860" spans="1:10" x14ac:dyDescent="0.25">
      <c r="A1860">
        <v>2014</v>
      </c>
      <c r="B1860" t="s">
        <v>221</v>
      </c>
      <c r="C1860" t="s">
        <v>47</v>
      </c>
      <c r="D1860" t="s">
        <v>29</v>
      </c>
      <c r="E1860" t="s">
        <v>10</v>
      </c>
      <c r="F1860" t="s">
        <v>220</v>
      </c>
      <c r="G1860" t="s">
        <v>7</v>
      </c>
      <c r="H1860" t="s">
        <v>223</v>
      </c>
      <c r="I1860">
        <v>396</v>
      </c>
      <c r="J1860">
        <v>491193878.38306147</v>
      </c>
    </row>
    <row r="1861" spans="1:10" x14ac:dyDescent="0.25">
      <c r="A1861">
        <v>2014</v>
      </c>
      <c r="B1861" t="s">
        <v>221</v>
      </c>
      <c r="C1861" t="s">
        <v>47</v>
      </c>
      <c r="D1861" t="s">
        <v>29</v>
      </c>
      <c r="E1861" t="s">
        <v>10</v>
      </c>
      <c r="F1861" t="s">
        <v>220</v>
      </c>
      <c r="G1861" t="s">
        <v>7</v>
      </c>
      <c r="H1861" t="s">
        <v>224</v>
      </c>
      <c r="I1861">
        <v>554</v>
      </c>
      <c r="J1861">
        <v>654480213.27196729</v>
      </c>
    </row>
    <row r="1862" spans="1:10" x14ac:dyDescent="0.25">
      <c r="A1862">
        <v>2014</v>
      </c>
      <c r="B1862" t="s">
        <v>221</v>
      </c>
      <c r="C1862" t="s">
        <v>47</v>
      </c>
      <c r="D1862" t="s">
        <v>29</v>
      </c>
      <c r="E1862" t="s">
        <v>10</v>
      </c>
      <c r="F1862" t="s">
        <v>14</v>
      </c>
      <c r="G1862" t="s">
        <v>9</v>
      </c>
      <c r="H1862" t="s">
        <v>223</v>
      </c>
      <c r="I1862">
        <v>2178</v>
      </c>
      <c r="J1862">
        <v>15333462330</v>
      </c>
    </row>
    <row r="1863" spans="1:10" x14ac:dyDescent="0.25">
      <c r="A1863">
        <v>2014</v>
      </c>
      <c r="B1863" t="s">
        <v>221</v>
      </c>
      <c r="C1863" t="s">
        <v>47</v>
      </c>
      <c r="D1863" t="s">
        <v>29</v>
      </c>
      <c r="E1863" t="s">
        <v>10</v>
      </c>
      <c r="F1863" t="s">
        <v>14</v>
      </c>
      <c r="G1863" t="s">
        <v>9</v>
      </c>
      <c r="H1863" t="s">
        <v>224</v>
      </c>
      <c r="I1863">
        <v>1147</v>
      </c>
      <c r="J1863">
        <v>6451532301</v>
      </c>
    </row>
    <row r="1864" spans="1:10" x14ac:dyDescent="0.25">
      <c r="A1864">
        <v>2014</v>
      </c>
      <c r="B1864" t="s">
        <v>221</v>
      </c>
      <c r="C1864" t="s">
        <v>47</v>
      </c>
      <c r="D1864" t="s">
        <v>29</v>
      </c>
      <c r="E1864" t="s">
        <v>10</v>
      </c>
      <c r="F1864" t="s">
        <v>14</v>
      </c>
      <c r="G1864" t="s">
        <v>12</v>
      </c>
      <c r="H1864" t="s">
        <v>223</v>
      </c>
      <c r="I1864">
        <v>5</v>
      </c>
      <c r="J1864">
        <v>15312009</v>
      </c>
    </row>
    <row r="1865" spans="1:10" x14ac:dyDescent="0.25">
      <c r="A1865">
        <v>2014</v>
      </c>
      <c r="B1865" t="s">
        <v>221</v>
      </c>
      <c r="C1865" t="s">
        <v>47</v>
      </c>
      <c r="D1865" t="s">
        <v>29</v>
      </c>
      <c r="E1865" t="s">
        <v>10</v>
      </c>
      <c r="F1865" t="s">
        <v>14</v>
      </c>
      <c r="G1865" t="s">
        <v>12</v>
      </c>
      <c r="H1865" t="s">
        <v>224</v>
      </c>
      <c r="I1865">
        <v>5</v>
      </c>
      <c r="J1865">
        <v>18134526</v>
      </c>
    </row>
    <row r="1866" spans="1:10" x14ac:dyDescent="0.25">
      <c r="A1866">
        <v>2014</v>
      </c>
      <c r="B1866" t="s">
        <v>221</v>
      </c>
      <c r="C1866" t="s">
        <v>47</v>
      </c>
      <c r="D1866" t="s">
        <v>29</v>
      </c>
      <c r="E1866" t="s">
        <v>10</v>
      </c>
      <c r="F1866" t="s">
        <v>14</v>
      </c>
      <c r="G1866" t="s">
        <v>6</v>
      </c>
      <c r="H1866" t="s">
        <v>223</v>
      </c>
      <c r="I1866">
        <v>2</v>
      </c>
      <c r="J1866">
        <v>2712870</v>
      </c>
    </row>
    <row r="1867" spans="1:10" x14ac:dyDescent="0.25">
      <c r="A1867">
        <v>2014</v>
      </c>
      <c r="B1867" t="s">
        <v>221</v>
      </c>
      <c r="C1867" t="s">
        <v>47</v>
      </c>
      <c r="D1867" t="s">
        <v>29</v>
      </c>
      <c r="E1867" t="s">
        <v>10</v>
      </c>
      <c r="F1867" t="s">
        <v>14</v>
      </c>
      <c r="G1867" t="s">
        <v>6</v>
      </c>
      <c r="H1867" t="s">
        <v>224</v>
      </c>
      <c r="I1867">
        <v>1</v>
      </c>
      <c r="J1867">
        <v>2473458</v>
      </c>
    </row>
    <row r="1868" spans="1:10" x14ac:dyDescent="0.25">
      <c r="A1868">
        <v>2014</v>
      </c>
      <c r="B1868" t="s">
        <v>221</v>
      </c>
      <c r="C1868" t="s">
        <v>47</v>
      </c>
      <c r="D1868" t="s">
        <v>29</v>
      </c>
      <c r="E1868" t="s">
        <v>10</v>
      </c>
      <c r="F1868" t="s">
        <v>14</v>
      </c>
      <c r="G1868" t="s">
        <v>7</v>
      </c>
      <c r="H1868" t="s">
        <v>223</v>
      </c>
      <c r="I1868">
        <v>35</v>
      </c>
      <c r="J1868">
        <v>90420360</v>
      </c>
    </row>
    <row r="1869" spans="1:10" x14ac:dyDescent="0.25">
      <c r="A1869">
        <v>2014</v>
      </c>
      <c r="B1869" t="s">
        <v>221</v>
      </c>
      <c r="C1869" t="s">
        <v>47</v>
      </c>
      <c r="D1869" t="s">
        <v>29</v>
      </c>
      <c r="E1869" t="s">
        <v>10</v>
      </c>
      <c r="F1869" t="s">
        <v>14</v>
      </c>
      <c r="G1869" t="s">
        <v>7</v>
      </c>
      <c r="H1869" t="s">
        <v>224</v>
      </c>
      <c r="I1869">
        <v>1</v>
      </c>
      <c r="J1869">
        <v>1027215</v>
      </c>
    </row>
    <row r="1870" spans="1:10" x14ac:dyDescent="0.25">
      <c r="A1870">
        <v>2014</v>
      </c>
      <c r="B1870" t="s">
        <v>222</v>
      </c>
      <c r="C1870" t="s">
        <v>45</v>
      </c>
      <c r="D1870" t="s">
        <v>2</v>
      </c>
      <c r="E1870" t="s">
        <v>3</v>
      </c>
      <c r="F1870" t="s">
        <v>4</v>
      </c>
      <c r="G1870" t="s">
        <v>5</v>
      </c>
      <c r="H1870" t="s">
        <v>223</v>
      </c>
      <c r="I1870">
        <v>22</v>
      </c>
      <c r="J1870">
        <v>102171704.77751875</v>
      </c>
    </row>
    <row r="1871" spans="1:10" x14ac:dyDescent="0.25">
      <c r="A1871">
        <v>2014</v>
      </c>
      <c r="B1871" t="s">
        <v>222</v>
      </c>
      <c r="C1871" t="s">
        <v>45</v>
      </c>
      <c r="D1871" t="s">
        <v>2</v>
      </c>
      <c r="E1871" t="s">
        <v>3</v>
      </c>
      <c r="F1871" t="s">
        <v>4</v>
      </c>
      <c r="G1871" t="s">
        <v>5</v>
      </c>
      <c r="H1871" t="s">
        <v>224</v>
      </c>
      <c r="I1871">
        <v>21</v>
      </c>
      <c r="J1871">
        <v>99363148.266615018</v>
      </c>
    </row>
    <row r="1872" spans="1:10" x14ac:dyDescent="0.25">
      <c r="A1872">
        <v>2014</v>
      </c>
      <c r="B1872" t="s">
        <v>222</v>
      </c>
      <c r="C1872" t="s">
        <v>45</v>
      </c>
      <c r="D1872" t="s">
        <v>2</v>
      </c>
      <c r="E1872" t="s">
        <v>3</v>
      </c>
      <c r="F1872" t="s">
        <v>4</v>
      </c>
      <c r="G1872" t="s">
        <v>6</v>
      </c>
      <c r="H1872" t="s">
        <v>223</v>
      </c>
      <c r="I1872">
        <v>13</v>
      </c>
      <c r="J1872">
        <v>29719116.410335589</v>
      </c>
    </row>
    <row r="1873" spans="1:10" x14ac:dyDescent="0.25">
      <c r="A1873">
        <v>2014</v>
      </c>
      <c r="B1873" t="s">
        <v>222</v>
      </c>
      <c r="C1873" t="s">
        <v>45</v>
      </c>
      <c r="D1873" t="s">
        <v>2</v>
      </c>
      <c r="E1873" t="s">
        <v>3</v>
      </c>
      <c r="F1873" t="s">
        <v>4</v>
      </c>
      <c r="G1873" t="s">
        <v>6</v>
      </c>
      <c r="H1873" t="s">
        <v>224</v>
      </c>
      <c r="I1873">
        <v>5</v>
      </c>
      <c r="J1873">
        <v>11865356.334836073</v>
      </c>
    </row>
    <row r="1874" spans="1:10" x14ac:dyDescent="0.25">
      <c r="A1874">
        <v>2014</v>
      </c>
      <c r="B1874" t="s">
        <v>222</v>
      </c>
      <c r="C1874" t="s">
        <v>45</v>
      </c>
      <c r="D1874" t="s">
        <v>2</v>
      </c>
      <c r="E1874" t="s">
        <v>3</v>
      </c>
      <c r="F1874" t="s">
        <v>4</v>
      </c>
      <c r="G1874" t="s">
        <v>7</v>
      </c>
      <c r="H1874" t="s">
        <v>224</v>
      </c>
      <c r="I1874">
        <v>1</v>
      </c>
      <c r="J1874">
        <v>1697046.5699999998</v>
      </c>
    </row>
    <row r="1875" spans="1:10" x14ac:dyDescent="0.25">
      <c r="A1875">
        <v>2014</v>
      </c>
      <c r="B1875" t="s">
        <v>222</v>
      </c>
      <c r="C1875" t="s">
        <v>45</v>
      </c>
      <c r="D1875" t="s">
        <v>2</v>
      </c>
      <c r="E1875" t="s">
        <v>3</v>
      </c>
      <c r="F1875" t="s">
        <v>8</v>
      </c>
      <c r="G1875" t="s">
        <v>9</v>
      </c>
      <c r="H1875" t="s">
        <v>223</v>
      </c>
      <c r="I1875">
        <v>36</v>
      </c>
      <c r="J1875">
        <v>214822725.82648361</v>
      </c>
    </row>
    <row r="1876" spans="1:10" x14ac:dyDescent="0.25">
      <c r="A1876">
        <v>2014</v>
      </c>
      <c r="B1876" t="s">
        <v>222</v>
      </c>
      <c r="C1876" t="s">
        <v>45</v>
      </c>
      <c r="D1876" t="s">
        <v>2</v>
      </c>
      <c r="E1876" t="s">
        <v>3</v>
      </c>
      <c r="F1876" t="s">
        <v>8</v>
      </c>
      <c r="G1876" t="s">
        <v>9</v>
      </c>
      <c r="H1876" t="s">
        <v>224</v>
      </c>
      <c r="I1876">
        <v>42</v>
      </c>
      <c r="J1876">
        <v>239958732.26330584</v>
      </c>
    </row>
    <row r="1877" spans="1:10" x14ac:dyDescent="0.25">
      <c r="A1877">
        <v>2014</v>
      </c>
      <c r="B1877" t="s">
        <v>222</v>
      </c>
      <c r="C1877" t="s">
        <v>45</v>
      </c>
      <c r="D1877" t="s">
        <v>2</v>
      </c>
      <c r="E1877" t="s">
        <v>3</v>
      </c>
      <c r="F1877" t="s">
        <v>8</v>
      </c>
      <c r="G1877" t="s">
        <v>6</v>
      </c>
      <c r="H1877" t="s">
        <v>223</v>
      </c>
      <c r="I1877">
        <v>132</v>
      </c>
      <c r="J1877">
        <v>301763335.85879213</v>
      </c>
    </row>
    <row r="1878" spans="1:10" x14ac:dyDescent="0.25">
      <c r="A1878">
        <v>2014</v>
      </c>
      <c r="B1878" t="s">
        <v>222</v>
      </c>
      <c r="C1878" t="s">
        <v>45</v>
      </c>
      <c r="D1878" t="s">
        <v>2</v>
      </c>
      <c r="E1878" t="s">
        <v>3</v>
      </c>
      <c r="F1878" t="s">
        <v>8</v>
      </c>
      <c r="G1878" t="s">
        <v>6</v>
      </c>
      <c r="H1878" t="s">
        <v>224</v>
      </c>
      <c r="I1878">
        <v>53</v>
      </c>
      <c r="J1878">
        <v>125772777.1492624</v>
      </c>
    </row>
    <row r="1879" spans="1:10" x14ac:dyDescent="0.25">
      <c r="A1879">
        <v>2014</v>
      </c>
      <c r="B1879" t="s">
        <v>222</v>
      </c>
      <c r="C1879" t="s">
        <v>45</v>
      </c>
      <c r="D1879" t="s">
        <v>2</v>
      </c>
      <c r="E1879" t="s">
        <v>3</v>
      </c>
      <c r="F1879" t="s">
        <v>8</v>
      </c>
      <c r="G1879" t="s">
        <v>7</v>
      </c>
      <c r="H1879" t="s">
        <v>223</v>
      </c>
      <c r="I1879">
        <v>14</v>
      </c>
      <c r="J1879">
        <v>23758651.979999993</v>
      </c>
    </row>
    <row r="1880" spans="1:10" x14ac:dyDescent="0.25">
      <c r="A1880">
        <v>2014</v>
      </c>
      <c r="B1880" t="s">
        <v>222</v>
      </c>
      <c r="C1880" t="s">
        <v>45</v>
      </c>
      <c r="D1880" t="s">
        <v>2</v>
      </c>
      <c r="E1880" t="s">
        <v>3</v>
      </c>
      <c r="F1880" t="s">
        <v>8</v>
      </c>
      <c r="G1880" t="s">
        <v>7</v>
      </c>
      <c r="H1880" t="s">
        <v>224</v>
      </c>
      <c r="I1880">
        <v>3</v>
      </c>
      <c r="J1880">
        <v>5091139.709999999</v>
      </c>
    </row>
    <row r="1881" spans="1:10" x14ac:dyDescent="0.25">
      <c r="A1881">
        <v>2014</v>
      </c>
      <c r="B1881" t="s">
        <v>222</v>
      </c>
      <c r="C1881" t="s">
        <v>45</v>
      </c>
      <c r="D1881" t="s">
        <v>2</v>
      </c>
      <c r="E1881" t="s">
        <v>10</v>
      </c>
      <c r="F1881" t="s">
        <v>11</v>
      </c>
      <c r="G1881" t="s">
        <v>5</v>
      </c>
      <c r="H1881" t="s">
        <v>223</v>
      </c>
      <c r="I1881">
        <v>7</v>
      </c>
      <c r="J1881">
        <v>100437342</v>
      </c>
    </row>
    <row r="1882" spans="1:10" x14ac:dyDescent="0.25">
      <c r="A1882">
        <v>2014</v>
      </c>
      <c r="B1882" t="s">
        <v>222</v>
      </c>
      <c r="C1882" t="s">
        <v>45</v>
      </c>
      <c r="D1882" t="s">
        <v>2</v>
      </c>
      <c r="E1882" t="s">
        <v>10</v>
      </c>
      <c r="F1882" t="s">
        <v>11</v>
      </c>
      <c r="G1882" t="s">
        <v>5</v>
      </c>
      <c r="H1882" t="s">
        <v>224</v>
      </c>
      <c r="I1882">
        <v>14</v>
      </c>
      <c r="J1882">
        <v>185239764</v>
      </c>
    </row>
    <row r="1883" spans="1:10" x14ac:dyDescent="0.25">
      <c r="A1883">
        <v>2014</v>
      </c>
      <c r="B1883" t="s">
        <v>222</v>
      </c>
      <c r="C1883" t="s">
        <v>45</v>
      </c>
      <c r="D1883" t="s">
        <v>2</v>
      </c>
      <c r="E1883" t="s">
        <v>10</v>
      </c>
      <c r="F1883" t="s">
        <v>11</v>
      </c>
      <c r="G1883" t="s">
        <v>9</v>
      </c>
      <c r="H1883" t="s">
        <v>223</v>
      </c>
      <c r="I1883">
        <v>27</v>
      </c>
      <c r="J1883">
        <v>163271787</v>
      </c>
    </row>
    <row r="1884" spans="1:10" x14ac:dyDescent="0.25">
      <c r="A1884">
        <v>2014</v>
      </c>
      <c r="B1884" t="s">
        <v>222</v>
      </c>
      <c r="C1884" t="s">
        <v>45</v>
      </c>
      <c r="D1884" t="s">
        <v>2</v>
      </c>
      <c r="E1884" t="s">
        <v>10</v>
      </c>
      <c r="F1884" t="s">
        <v>11</v>
      </c>
      <c r="G1884" t="s">
        <v>9</v>
      </c>
      <c r="H1884" t="s">
        <v>224</v>
      </c>
      <c r="I1884">
        <v>39</v>
      </c>
      <c r="J1884">
        <v>214364691</v>
      </c>
    </row>
    <row r="1885" spans="1:10" x14ac:dyDescent="0.25">
      <c r="A1885">
        <v>2014</v>
      </c>
      <c r="B1885" t="s">
        <v>222</v>
      </c>
      <c r="C1885" t="s">
        <v>45</v>
      </c>
      <c r="D1885" t="s">
        <v>2</v>
      </c>
      <c r="E1885" t="s">
        <v>10</v>
      </c>
      <c r="F1885" t="s">
        <v>11</v>
      </c>
      <c r="G1885" t="s">
        <v>12</v>
      </c>
      <c r="H1885" t="s">
        <v>223</v>
      </c>
      <c r="I1885">
        <v>8</v>
      </c>
      <c r="J1885">
        <v>45470664</v>
      </c>
    </row>
    <row r="1886" spans="1:10" x14ac:dyDescent="0.25">
      <c r="A1886">
        <v>2014</v>
      </c>
      <c r="B1886" t="s">
        <v>222</v>
      </c>
      <c r="C1886" t="s">
        <v>45</v>
      </c>
      <c r="D1886" t="s">
        <v>2</v>
      </c>
      <c r="E1886" t="s">
        <v>10</v>
      </c>
      <c r="F1886" t="s">
        <v>11</v>
      </c>
      <c r="G1886" t="s">
        <v>12</v>
      </c>
      <c r="H1886" t="s">
        <v>224</v>
      </c>
      <c r="I1886">
        <v>4</v>
      </c>
      <c r="J1886">
        <v>23573691</v>
      </c>
    </row>
    <row r="1887" spans="1:10" x14ac:dyDescent="0.25">
      <c r="A1887">
        <v>2014</v>
      </c>
      <c r="B1887" t="s">
        <v>222</v>
      </c>
      <c r="C1887" t="s">
        <v>45</v>
      </c>
      <c r="D1887" t="s">
        <v>2</v>
      </c>
      <c r="E1887" t="s">
        <v>10</v>
      </c>
      <c r="F1887" t="s">
        <v>11</v>
      </c>
      <c r="G1887" t="s">
        <v>6</v>
      </c>
      <c r="H1887" t="s">
        <v>223</v>
      </c>
      <c r="I1887">
        <v>9</v>
      </c>
      <c r="J1887">
        <v>42931323</v>
      </c>
    </row>
    <row r="1888" spans="1:10" x14ac:dyDescent="0.25">
      <c r="A1888">
        <v>2014</v>
      </c>
      <c r="B1888" t="s">
        <v>222</v>
      </c>
      <c r="C1888" t="s">
        <v>45</v>
      </c>
      <c r="D1888" t="s">
        <v>2</v>
      </c>
      <c r="E1888" t="s">
        <v>10</v>
      </c>
      <c r="F1888" t="s">
        <v>11</v>
      </c>
      <c r="G1888" t="s">
        <v>6</v>
      </c>
      <c r="H1888" t="s">
        <v>224</v>
      </c>
      <c r="I1888">
        <v>14</v>
      </c>
      <c r="J1888">
        <v>70935843</v>
      </c>
    </row>
    <row r="1889" spans="1:10" x14ac:dyDescent="0.25">
      <c r="A1889">
        <v>2014</v>
      </c>
      <c r="B1889" t="s">
        <v>222</v>
      </c>
      <c r="C1889" t="s">
        <v>45</v>
      </c>
      <c r="D1889" t="s">
        <v>13</v>
      </c>
      <c r="E1889" t="s">
        <v>3</v>
      </c>
      <c r="F1889" t="s">
        <v>4</v>
      </c>
      <c r="G1889" t="s">
        <v>5</v>
      </c>
      <c r="H1889" t="s">
        <v>223</v>
      </c>
      <c r="I1889">
        <v>31</v>
      </c>
      <c r="J1889">
        <v>743255903.2997694</v>
      </c>
    </row>
    <row r="1890" spans="1:10" x14ac:dyDescent="0.25">
      <c r="A1890">
        <v>2014</v>
      </c>
      <c r="B1890" t="s">
        <v>222</v>
      </c>
      <c r="C1890" t="s">
        <v>45</v>
      </c>
      <c r="D1890" t="s">
        <v>13</v>
      </c>
      <c r="E1890" t="s">
        <v>3</v>
      </c>
      <c r="F1890" t="s">
        <v>4</v>
      </c>
      <c r="G1890" t="s">
        <v>5</v>
      </c>
      <c r="H1890" t="s">
        <v>224</v>
      </c>
      <c r="I1890">
        <v>13</v>
      </c>
      <c r="J1890">
        <v>301078631.04530346</v>
      </c>
    </row>
    <row r="1891" spans="1:10" x14ac:dyDescent="0.25">
      <c r="A1891">
        <v>2014</v>
      </c>
      <c r="B1891" t="s">
        <v>222</v>
      </c>
      <c r="C1891" t="s">
        <v>45</v>
      </c>
      <c r="D1891" t="s">
        <v>13</v>
      </c>
      <c r="E1891" t="s">
        <v>3</v>
      </c>
      <c r="F1891" t="s">
        <v>4</v>
      </c>
      <c r="G1891" t="s">
        <v>9</v>
      </c>
      <c r="H1891" t="s">
        <v>223</v>
      </c>
      <c r="I1891">
        <v>116</v>
      </c>
      <c r="J1891">
        <v>1395500992.0971146</v>
      </c>
    </row>
    <row r="1892" spans="1:10" x14ac:dyDescent="0.25">
      <c r="A1892">
        <v>2014</v>
      </c>
      <c r="B1892" t="s">
        <v>222</v>
      </c>
      <c r="C1892" t="s">
        <v>45</v>
      </c>
      <c r="D1892" t="s">
        <v>13</v>
      </c>
      <c r="E1892" t="s">
        <v>3</v>
      </c>
      <c r="F1892" t="s">
        <v>4</v>
      </c>
      <c r="G1892" t="s">
        <v>9</v>
      </c>
      <c r="H1892" t="s">
        <v>224</v>
      </c>
      <c r="I1892">
        <v>64</v>
      </c>
      <c r="J1892">
        <v>683267415.84568417</v>
      </c>
    </row>
    <row r="1893" spans="1:10" x14ac:dyDescent="0.25">
      <c r="A1893">
        <v>2014</v>
      </c>
      <c r="B1893" t="s">
        <v>222</v>
      </c>
      <c r="C1893" t="s">
        <v>45</v>
      </c>
      <c r="D1893" t="s">
        <v>13</v>
      </c>
      <c r="E1893" t="s">
        <v>3</v>
      </c>
      <c r="F1893" t="s">
        <v>4</v>
      </c>
      <c r="G1893" t="s">
        <v>12</v>
      </c>
      <c r="H1893" t="s">
        <v>223</v>
      </c>
      <c r="I1893">
        <v>98</v>
      </c>
      <c r="J1893">
        <v>563274106.68656182</v>
      </c>
    </row>
    <row r="1894" spans="1:10" x14ac:dyDescent="0.25">
      <c r="A1894">
        <v>2014</v>
      </c>
      <c r="B1894" t="s">
        <v>222</v>
      </c>
      <c r="C1894" t="s">
        <v>45</v>
      </c>
      <c r="D1894" t="s">
        <v>13</v>
      </c>
      <c r="E1894" t="s">
        <v>3</v>
      </c>
      <c r="F1894" t="s">
        <v>4</v>
      </c>
      <c r="G1894" t="s">
        <v>12</v>
      </c>
      <c r="H1894" t="s">
        <v>224</v>
      </c>
      <c r="I1894">
        <v>43</v>
      </c>
      <c r="J1894">
        <v>254887191.32866472</v>
      </c>
    </row>
    <row r="1895" spans="1:10" x14ac:dyDescent="0.25">
      <c r="A1895">
        <v>2014</v>
      </c>
      <c r="B1895" t="s">
        <v>222</v>
      </c>
      <c r="C1895" t="s">
        <v>45</v>
      </c>
      <c r="D1895" t="s">
        <v>13</v>
      </c>
      <c r="E1895" t="s">
        <v>3</v>
      </c>
      <c r="F1895" t="s">
        <v>4</v>
      </c>
      <c r="G1895" t="s">
        <v>6</v>
      </c>
      <c r="H1895" t="s">
        <v>223</v>
      </c>
      <c r="I1895">
        <v>97</v>
      </c>
      <c r="J1895">
        <v>328252817.8411594</v>
      </c>
    </row>
    <row r="1896" spans="1:10" x14ac:dyDescent="0.25">
      <c r="A1896">
        <v>2014</v>
      </c>
      <c r="B1896" t="s">
        <v>222</v>
      </c>
      <c r="C1896" t="s">
        <v>45</v>
      </c>
      <c r="D1896" t="s">
        <v>13</v>
      </c>
      <c r="E1896" t="s">
        <v>3</v>
      </c>
      <c r="F1896" t="s">
        <v>4</v>
      </c>
      <c r="G1896" t="s">
        <v>6</v>
      </c>
      <c r="H1896" t="s">
        <v>224</v>
      </c>
      <c r="I1896">
        <v>20</v>
      </c>
      <c r="J1896">
        <v>74758513.586107999</v>
      </c>
    </row>
    <row r="1897" spans="1:10" x14ac:dyDescent="0.25">
      <c r="A1897">
        <v>2014</v>
      </c>
      <c r="B1897" t="s">
        <v>222</v>
      </c>
      <c r="C1897" t="s">
        <v>45</v>
      </c>
      <c r="D1897" t="s">
        <v>13</v>
      </c>
      <c r="E1897" t="s">
        <v>3</v>
      </c>
      <c r="F1897" t="s">
        <v>4</v>
      </c>
      <c r="G1897" t="s">
        <v>7</v>
      </c>
      <c r="H1897" t="s">
        <v>223</v>
      </c>
      <c r="I1897">
        <v>19</v>
      </c>
      <c r="J1897">
        <v>63817623.304139987</v>
      </c>
    </row>
    <row r="1898" spans="1:10" x14ac:dyDescent="0.25">
      <c r="A1898">
        <v>2014</v>
      </c>
      <c r="B1898" t="s">
        <v>222</v>
      </c>
      <c r="C1898" t="s">
        <v>45</v>
      </c>
      <c r="D1898" t="s">
        <v>13</v>
      </c>
      <c r="E1898" t="s">
        <v>3</v>
      </c>
      <c r="F1898" t="s">
        <v>8</v>
      </c>
      <c r="G1898" t="s">
        <v>5</v>
      </c>
      <c r="H1898" t="s">
        <v>223</v>
      </c>
      <c r="I1898">
        <v>4</v>
      </c>
      <c r="J1898">
        <v>89566287.242500007</v>
      </c>
    </row>
    <row r="1899" spans="1:10" x14ac:dyDescent="0.25">
      <c r="A1899">
        <v>2014</v>
      </c>
      <c r="B1899" t="s">
        <v>222</v>
      </c>
      <c r="C1899" t="s">
        <v>45</v>
      </c>
      <c r="D1899" t="s">
        <v>13</v>
      </c>
      <c r="E1899" t="s">
        <v>3</v>
      </c>
      <c r="F1899" t="s">
        <v>8</v>
      </c>
      <c r="G1899" t="s">
        <v>5</v>
      </c>
      <c r="H1899" t="s">
        <v>224</v>
      </c>
      <c r="I1899">
        <v>1</v>
      </c>
      <c r="J1899">
        <v>20382083.694375001</v>
      </c>
    </row>
    <row r="1900" spans="1:10" x14ac:dyDescent="0.25">
      <c r="A1900">
        <v>2014</v>
      </c>
      <c r="B1900" t="s">
        <v>222</v>
      </c>
      <c r="C1900" t="s">
        <v>45</v>
      </c>
      <c r="D1900" t="s">
        <v>13</v>
      </c>
      <c r="E1900" t="s">
        <v>3</v>
      </c>
      <c r="F1900" t="s">
        <v>8</v>
      </c>
      <c r="G1900" t="s">
        <v>9</v>
      </c>
      <c r="H1900" t="s">
        <v>223</v>
      </c>
      <c r="I1900">
        <v>92</v>
      </c>
      <c r="J1900">
        <v>1007539400.4881961</v>
      </c>
    </row>
    <row r="1901" spans="1:10" x14ac:dyDescent="0.25">
      <c r="A1901">
        <v>2014</v>
      </c>
      <c r="B1901" t="s">
        <v>222</v>
      </c>
      <c r="C1901" t="s">
        <v>45</v>
      </c>
      <c r="D1901" t="s">
        <v>13</v>
      </c>
      <c r="E1901" t="s">
        <v>3</v>
      </c>
      <c r="F1901" t="s">
        <v>8</v>
      </c>
      <c r="G1901" t="s">
        <v>9</v>
      </c>
      <c r="H1901" t="s">
        <v>224</v>
      </c>
      <c r="I1901">
        <v>72</v>
      </c>
      <c r="J1901">
        <v>728239483.52424741</v>
      </c>
    </row>
    <row r="1902" spans="1:10" x14ac:dyDescent="0.25">
      <c r="A1902">
        <v>2014</v>
      </c>
      <c r="B1902" t="s">
        <v>222</v>
      </c>
      <c r="C1902" t="s">
        <v>45</v>
      </c>
      <c r="D1902" t="s">
        <v>13</v>
      </c>
      <c r="E1902" t="s">
        <v>3</v>
      </c>
      <c r="F1902" t="s">
        <v>8</v>
      </c>
      <c r="G1902" t="s">
        <v>12</v>
      </c>
      <c r="H1902" t="s">
        <v>223</v>
      </c>
      <c r="I1902">
        <v>62</v>
      </c>
      <c r="J1902">
        <v>347866467.24133837</v>
      </c>
    </row>
    <row r="1903" spans="1:10" x14ac:dyDescent="0.25">
      <c r="A1903">
        <v>2014</v>
      </c>
      <c r="B1903" t="s">
        <v>222</v>
      </c>
      <c r="C1903" t="s">
        <v>45</v>
      </c>
      <c r="D1903" t="s">
        <v>13</v>
      </c>
      <c r="E1903" t="s">
        <v>3</v>
      </c>
      <c r="F1903" t="s">
        <v>8</v>
      </c>
      <c r="G1903" t="s">
        <v>12</v>
      </c>
      <c r="H1903" t="s">
        <v>224</v>
      </c>
      <c r="I1903">
        <v>60</v>
      </c>
      <c r="J1903">
        <v>342220117.10050035</v>
      </c>
    </row>
    <row r="1904" spans="1:10" x14ac:dyDescent="0.25">
      <c r="A1904">
        <v>2014</v>
      </c>
      <c r="B1904" t="s">
        <v>222</v>
      </c>
      <c r="C1904" t="s">
        <v>45</v>
      </c>
      <c r="D1904" t="s">
        <v>13</v>
      </c>
      <c r="E1904" t="s">
        <v>3</v>
      </c>
      <c r="F1904" t="s">
        <v>8</v>
      </c>
      <c r="G1904" t="s">
        <v>6</v>
      </c>
      <c r="H1904" t="s">
        <v>223</v>
      </c>
      <c r="I1904">
        <v>108</v>
      </c>
      <c r="J1904">
        <v>365250783.78986859</v>
      </c>
    </row>
    <row r="1905" spans="1:10" x14ac:dyDescent="0.25">
      <c r="A1905">
        <v>2014</v>
      </c>
      <c r="B1905" t="s">
        <v>222</v>
      </c>
      <c r="C1905" t="s">
        <v>45</v>
      </c>
      <c r="D1905" t="s">
        <v>13</v>
      </c>
      <c r="E1905" t="s">
        <v>3</v>
      </c>
      <c r="F1905" t="s">
        <v>8</v>
      </c>
      <c r="G1905" t="s">
        <v>6</v>
      </c>
      <c r="H1905" t="s">
        <v>224</v>
      </c>
      <c r="I1905">
        <v>20</v>
      </c>
      <c r="J1905">
        <v>74389446.539002985</v>
      </c>
    </row>
    <row r="1906" spans="1:10" x14ac:dyDescent="0.25">
      <c r="A1906">
        <v>2014</v>
      </c>
      <c r="B1906" t="s">
        <v>222</v>
      </c>
      <c r="C1906" t="s">
        <v>45</v>
      </c>
      <c r="D1906" t="s">
        <v>13</v>
      </c>
      <c r="E1906" t="s">
        <v>3</v>
      </c>
      <c r="F1906" t="s">
        <v>8</v>
      </c>
      <c r="G1906" t="s">
        <v>7</v>
      </c>
      <c r="H1906" t="s">
        <v>223</v>
      </c>
      <c r="I1906">
        <v>41</v>
      </c>
      <c r="J1906">
        <v>106628586.81384008</v>
      </c>
    </row>
    <row r="1907" spans="1:10" x14ac:dyDescent="0.25">
      <c r="A1907">
        <v>2014</v>
      </c>
      <c r="B1907" t="s">
        <v>222</v>
      </c>
      <c r="C1907" t="s">
        <v>45</v>
      </c>
      <c r="D1907" t="s">
        <v>13</v>
      </c>
      <c r="E1907" t="s">
        <v>3</v>
      </c>
      <c r="F1907" t="s">
        <v>8</v>
      </c>
      <c r="G1907" t="s">
        <v>7</v>
      </c>
      <c r="H1907" t="s">
        <v>224</v>
      </c>
      <c r="I1907">
        <v>7</v>
      </c>
      <c r="J1907">
        <v>18081891.559680004</v>
      </c>
    </row>
    <row r="1908" spans="1:10" x14ac:dyDescent="0.25">
      <c r="A1908">
        <v>2014</v>
      </c>
      <c r="B1908" t="s">
        <v>222</v>
      </c>
      <c r="C1908" t="s">
        <v>45</v>
      </c>
      <c r="D1908" t="s">
        <v>13</v>
      </c>
      <c r="E1908" t="s">
        <v>10</v>
      </c>
      <c r="F1908" t="s">
        <v>11</v>
      </c>
      <c r="G1908" t="s">
        <v>9</v>
      </c>
      <c r="H1908" t="s">
        <v>223</v>
      </c>
      <c r="I1908">
        <v>178</v>
      </c>
      <c r="J1908">
        <v>629818683</v>
      </c>
    </row>
    <row r="1909" spans="1:10" x14ac:dyDescent="0.25">
      <c r="A1909">
        <v>2014</v>
      </c>
      <c r="B1909" t="s">
        <v>222</v>
      </c>
      <c r="C1909" t="s">
        <v>45</v>
      </c>
      <c r="D1909" t="s">
        <v>13</v>
      </c>
      <c r="E1909" t="s">
        <v>10</v>
      </c>
      <c r="F1909" t="s">
        <v>11</v>
      </c>
      <c r="G1909" t="s">
        <v>9</v>
      </c>
      <c r="H1909" t="s">
        <v>224</v>
      </c>
      <c r="I1909">
        <v>87</v>
      </c>
      <c r="J1909">
        <v>226954179</v>
      </c>
    </row>
    <row r="1910" spans="1:10" x14ac:dyDescent="0.25">
      <c r="A1910">
        <v>2014</v>
      </c>
      <c r="B1910" t="s">
        <v>222</v>
      </c>
      <c r="C1910" t="s">
        <v>45</v>
      </c>
      <c r="D1910" t="s">
        <v>13</v>
      </c>
      <c r="E1910" t="s">
        <v>10</v>
      </c>
      <c r="F1910" t="s">
        <v>11</v>
      </c>
      <c r="G1910" t="s">
        <v>12</v>
      </c>
      <c r="H1910" t="s">
        <v>223</v>
      </c>
      <c r="I1910">
        <v>6</v>
      </c>
      <c r="J1910">
        <v>19291677</v>
      </c>
    </row>
    <row r="1911" spans="1:10" x14ac:dyDescent="0.25">
      <c r="A1911">
        <v>2014</v>
      </c>
      <c r="B1911" t="s">
        <v>222</v>
      </c>
      <c r="C1911" t="s">
        <v>45</v>
      </c>
      <c r="D1911" t="s">
        <v>13</v>
      </c>
      <c r="E1911" t="s">
        <v>10</v>
      </c>
      <c r="F1911" t="s">
        <v>11</v>
      </c>
      <c r="G1911" t="s">
        <v>12</v>
      </c>
      <c r="H1911" t="s">
        <v>224</v>
      </c>
      <c r="I1911">
        <v>2</v>
      </c>
      <c r="J1911">
        <v>4666668</v>
      </c>
    </row>
    <row r="1912" spans="1:10" x14ac:dyDescent="0.25">
      <c r="A1912">
        <v>2014</v>
      </c>
      <c r="B1912" t="s">
        <v>222</v>
      </c>
      <c r="C1912" t="s">
        <v>45</v>
      </c>
      <c r="D1912" t="s">
        <v>13</v>
      </c>
      <c r="E1912" t="s">
        <v>10</v>
      </c>
      <c r="F1912" t="s">
        <v>11</v>
      </c>
      <c r="G1912" t="s">
        <v>6</v>
      </c>
      <c r="H1912" t="s">
        <v>223</v>
      </c>
      <c r="I1912">
        <v>49</v>
      </c>
      <c r="J1912">
        <v>76541826</v>
      </c>
    </row>
    <row r="1913" spans="1:10" x14ac:dyDescent="0.25">
      <c r="A1913">
        <v>2014</v>
      </c>
      <c r="B1913" t="s">
        <v>222</v>
      </c>
      <c r="C1913" t="s">
        <v>45</v>
      </c>
      <c r="D1913" t="s">
        <v>13</v>
      </c>
      <c r="E1913" t="s">
        <v>10</v>
      </c>
      <c r="F1913" t="s">
        <v>11</v>
      </c>
      <c r="G1913" t="s">
        <v>6</v>
      </c>
      <c r="H1913" t="s">
        <v>224</v>
      </c>
      <c r="I1913">
        <v>22</v>
      </c>
      <c r="J1913">
        <v>27089823</v>
      </c>
    </row>
    <row r="1914" spans="1:10" x14ac:dyDescent="0.25">
      <c r="A1914">
        <v>2014</v>
      </c>
      <c r="B1914" t="s">
        <v>222</v>
      </c>
      <c r="C1914" t="s">
        <v>45</v>
      </c>
      <c r="D1914" t="s">
        <v>13</v>
      </c>
      <c r="E1914" t="s">
        <v>10</v>
      </c>
      <c r="F1914" t="s">
        <v>11</v>
      </c>
      <c r="G1914" t="s">
        <v>7</v>
      </c>
      <c r="H1914" t="s">
        <v>223</v>
      </c>
      <c r="I1914">
        <v>25</v>
      </c>
      <c r="J1914">
        <v>29742480</v>
      </c>
    </row>
    <row r="1915" spans="1:10" x14ac:dyDescent="0.25">
      <c r="A1915">
        <v>2014</v>
      </c>
      <c r="B1915" t="s">
        <v>222</v>
      </c>
      <c r="C1915" t="s">
        <v>45</v>
      </c>
      <c r="D1915" t="s">
        <v>13</v>
      </c>
      <c r="E1915" t="s">
        <v>10</v>
      </c>
      <c r="F1915" t="s">
        <v>11</v>
      </c>
      <c r="G1915" t="s">
        <v>7</v>
      </c>
      <c r="H1915" t="s">
        <v>224</v>
      </c>
      <c r="I1915">
        <v>1</v>
      </c>
      <c r="J1915">
        <v>2070792</v>
      </c>
    </row>
    <row r="1916" spans="1:10" x14ac:dyDescent="0.25">
      <c r="A1916">
        <v>2014</v>
      </c>
      <c r="B1916" t="s">
        <v>222</v>
      </c>
      <c r="C1916" t="s">
        <v>45</v>
      </c>
      <c r="D1916" t="s">
        <v>13</v>
      </c>
      <c r="E1916" t="s">
        <v>10</v>
      </c>
      <c r="F1916" t="s">
        <v>220</v>
      </c>
      <c r="G1916" t="s">
        <v>12</v>
      </c>
      <c r="H1916" t="s">
        <v>224</v>
      </c>
      <c r="I1916">
        <v>3</v>
      </c>
      <c r="J1916">
        <v>19373780.028931506</v>
      </c>
    </row>
    <row r="1917" spans="1:10" x14ac:dyDescent="0.25">
      <c r="A1917">
        <v>2014</v>
      </c>
      <c r="B1917" t="s">
        <v>222</v>
      </c>
      <c r="C1917" t="s">
        <v>45</v>
      </c>
      <c r="D1917" t="s">
        <v>13</v>
      </c>
      <c r="E1917" t="s">
        <v>10</v>
      </c>
      <c r="F1917" t="s">
        <v>14</v>
      </c>
      <c r="G1917" t="s">
        <v>5</v>
      </c>
      <c r="H1917" t="s">
        <v>223</v>
      </c>
      <c r="I1917">
        <v>11</v>
      </c>
      <c r="J1917">
        <v>57331500</v>
      </c>
    </row>
    <row r="1918" spans="1:10" x14ac:dyDescent="0.25">
      <c r="A1918">
        <v>2014</v>
      </c>
      <c r="B1918" t="s">
        <v>222</v>
      </c>
      <c r="C1918" t="s">
        <v>45</v>
      </c>
      <c r="D1918" t="s">
        <v>13</v>
      </c>
      <c r="E1918" t="s">
        <v>10</v>
      </c>
      <c r="F1918" t="s">
        <v>14</v>
      </c>
      <c r="G1918" t="s">
        <v>5</v>
      </c>
      <c r="H1918" t="s">
        <v>224</v>
      </c>
      <c r="I1918">
        <v>8</v>
      </c>
      <c r="J1918">
        <v>41113215</v>
      </c>
    </row>
    <row r="1919" spans="1:10" x14ac:dyDescent="0.25">
      <c r="A1919">
        <v>2014</v>
      </c>
      <c r="B1919" t="s">
        <v>222</v>
      </c>
      <c r="C1919" t="s">
        <v>45</v>
      </c>
      <c r="D1919" t="s">
        <v>13</v>
      </c>
      <c r="E1919" t="s">
        <v>10</v>
      </c>
      <c r="F1919" t="s">
        <v>14</v>
      </c>
      <c r="G1919" t="s">
        <v>9</v>
      </c>
      <c r="H1919" t="s">
        <v>223</v>
      </c>
      <c r="I1919">
        <v>45</v>
      </c>
      <c r="J1919">
        <v>182429652</v>
      </c>
    </row>
    <row r="1920" spans="1:10" x14ac:dyDescent="0.25">
      <c r="A1920">
        <v>2014</v>
      </c>
      <c r="B1920" t="s">
        <v>222</v>
      </c>
      <c r="C1920" t="s">
        <v>45</v>
      </c>
      <c r="D1920" t="s">
        <v>13</v>
      </c>
      <c r="E1920" t="s">
        <v>10</v>
      </c>
      <c r="F1920" t="s">
        <v>14</v>
      </c>
      <c r="G1920" t="s">
        <v>9</v>
      </c>
      <c r="H1920" t="s">
        <v>224</v>
      </c>
      <c r="I1920">
        <v>31</v>
      </c>
      <c r="J1920">
        <v>98884524</v>
      </c>
    </row>
    <row r="1921" spans="1:10" x14ac:dyDescent="0.25">
      <c r="A1921">
        <v>2014</v>
      </c>
      <c r="B1921" t="s">
        <v>222</v>
      </c>
      <c r="C1921" t="s">
        <v>45</v>
      </c>
      <c r="D1921" t="s">
        <v>13</v>
      </c>
      <c r="E1921" t="s">
        <v>10</v>
      </c>
      <c r="F1921" t="s">
        <v>14</v>
      </c>
      <c r="G1921" t="s">
        <v>12</v>
      </c>
      <c r="H1921" t="s">
        <v>223</v>
      </c>
      <c r="I1921">
        <v>341</v>
      </c>
      <c r="J1921">
        <v>819537096</v>
      </c>
    </row>
    <row r="1922" spans="1:10" x14ac:dyDescent="0.25">
      <c r="A1922">
        <v>2014</v>
      </c>
      <c r="B1922" t="s">
        <v>222</v>
      </c>
      <c r="C1922" t="s">
        <v>45</v>
      </c>
      <c r="D1922" t="s">
        <v>13</v>
      </c>
      <c r="E1922" t="s">
        <v>10</v>
      </c>
      <c r="F1922" t="s">
        <v>14</v>
      </c>
      <c r="G1922" t="s">
        <v>12</v>
      </c>
      <c r="H1922" t="s">
        <v>224</v>
      </c>
      <c r="I1922">
        <v>452</v>
      </c>
      <c r="J1922">
        <v>872802711</v>
      </c>
    </row>
    <row r="1923" spans="1:10" x14ac:dyDescent="0.25">
      <c r="A1923">
        <v>2014</v>
      </c>
      <c r="B1923" t="s">
        <v>222</v>
      </c>
      <c r="C1923" t="s">
        <v>45</v>
      </c>
      <c r="D1923" t="s">
        <v>13</v>
      </c>
      <c r="E1923" t="s">
        <v>10</v>
      </c>
      <c r="F1923" t="s">
        <v>14</v>
      </c>
      <c r="G1923" t="s">
        <v>6</v>
      </c>
      <c r="H1923" t="s">
        <v>223</v>
      </c>
      <c r="I1923">
        <v>61</v>
      </c>
      <c r="J1923">
        <v>154417926</v>
      </c>
    </row>
    <row r="1924" spans="1:10" x14ac:dyDescent="0.25">
      <c r="A1924">
        <v>2014</v>
      </c>
      <c r="B1924" t="s">
        <v>222</v>
      </c>
      <c r="C1924" t="s">
        <v>45</v>
      </c>
      <c r="D1924" t="s">
        <v>13</v>
      </c>
      <c r="E1924" t="s">
        <v>10</v>
      </c>
      <c r="F1924" t="s">
        <v>14</v>
      </c>
      <c r="G1924" t="s">
        <v>6</v>
      </c>
      <c r="H1924" t="s">
        <v>224</v>
      </c>
      <c r="I1924">
        <v>130</v>
      </c>
      <c r="J1924">
        <v>265813575</v>
      </c>
    </row>
    <row r="1925" spans="1:10" x14ac:dyDescent="0.25">
      <c r="A1925">
        <v>2014</v>
      </c>
      <c r="B1925" t="s">
        <v>222</v>
      </c>
      <c r="C1925" t="s">
        <v>45</v>
      </c>
      <c r="D1925" t="s">
        <v>15</v>
      </c>
      <c r="E1925" t="s">
        <v>3</v>
      </c>
      <c r="F1925" t="s">
        <v>4</v>
      </c>
      <c r="G1925" t="s">
        <v>5</v>
      </c>
      <c r="H1925" t="s">
        <v>223</v>
      </c>
      <c r="I1925">
        <v>1192</v>
      </c>
      <c r="J1925">
        <v>15577071365.726112</v>
      </c>
    </row>
    <row r="1926" spans="1:10" x14ac:dyDescent="0.25">
      <c r="A1926">
        <v>2014</v>
      </c>
      <c r="B1926" t="s">
        <v>222</v>
      </c>
      <c r="C1926" t="s">
        <v>45</v>
      </c>
      <c r="D1926" t="s">
        <v>15</v>
      </c>
      <c r="E1926" t="s">
        <v>3</v>
      </c>
      <c r="F1926" t="s">
        <v>4</v>
      </c>
      <c r="G1926" t="s">
        <v>5</v>
      </c>
      <c r="H1926" t="s">
        <v>224</v>
      </c>
      <c r="I1926">
        <v>1362</v>
      </c>
      <c r="J1926">
        <v>18552901951.958565</v>
      </c>
    </row>
    <row r="1927" spans="1:10" x14ac:dyDescent="0.25">
      <c r="A1927">
        <v>2014</v>
      </c>
      <c r="B1927" t="s">
        <v>222</v>
      </c>
      <c r="C1927" t="s">
        <v>45</v>
      </c>
      <c r="D1927" t="s">
        <v>15</v>
      </c>
      <c r="E1927" t="s">
        <v>3</v>
      </c>
      <c r="F1927" t="s">
        <v>4</v>
      </c>
      <c r="G1927" t="s">
        <v>9</v>
      </c>
      <c r="H1927" t="s">
        <v>223</v>
      </c>
      <c r="I1927">
        <v>905</v>
      </c>
      <c r="J1927">
        <v>3766262485.8342805</v>
      </c>
    </row>
    <row r="1928" spans="1:10" x14ac:dyDescent="0.25">
      <c r="A1928">
        <v>2014</v>
      </c>
      <c r="B1928" t="s">
        <v>222</v>
      </c>
      <c r="C1928" t="s">
        <v>45</v>
      </c>
      <c r="D1928" t="s">
        <v>15</v>
      </c>
      <c r="E1928" t="s">
        <v>3</v>
      </c>
      <c r="F1928" t="s">
        <v>4</v>
      </c>
      <c r="G1928" t="s">
        <v>9</v>
      </c>
      <c r="H1928" t="s">
        <v>224</v>
      </c>
      <c r="I1928">
        <v>1497</v>
      </c>
      <c r="J1928">
        <v>6747547217.7585402</v>
      </c>
    </row>
    <row r="1929" spans="1:10" x14ac:dyDescent="0.25">
      <c r="A1929">
        <v>2014</v>
      </c>
      <c r="B1929" t="s">
        <v>222</v>
      </c>
      <c r="C1929" t="s">
        <v>45</v>
      </c>
      <c r="D1929" t="s">
        <v>15</v>
      </c>
      <c r="E1929" t="s">
        <v>3</v>
      </c>
      <c r="F1929" t="s">
        <v>4</v>
      </c>
      <c r="G1929" t="s">
        <v>6</v>
      </c>
      <c r="H1929" t="s">
        <v>223</v>
      </c>
      <c r="I1929">
        <v>1420</v>
      </c>
      <c r="J1929">
        <v>4351393919.5970583</v>
      </c>
    </row>
    <row r="1930" spans="1:10" x14ac:dyDescent="0.25">
      <c r="A1930">
        <v>2014</v>
      </c>
      <c r="B1930" t="s">
        <v>222</v>
      </c>
      <c r="C1930" t="s">
        <v>45</v>
      </c>
      <c r="D1930" t="s">
        <v>15</v>
      </c>
      <c r="E1930" t="s">
        <v>3</v>
      </c>
      <c r="F1930" t="s">
        <v>4</v>
      </c>
      <c r="G1930" t="s">
        <v>6</v>
      </c>
      <c r="H1930" t="s">
        <v>224</v>
      </c>
      <c r="I1930">
        <v>1951</v>
      </c>
      <c r="J1930">
        <v>6036399694.1560278</v>
      </c>
    </row>
    <row r="1931" spans="1:10" x14ac:dyDescent="0.25">
      <c r="A1931">
        <v>2014</v>
      </c>
      <c r="B1931" t="s">
        <v>222</v>
      </c>
      <c r="C1931" t="s">
        <v>45</v>
      </c>
      <c r="D1931" t="s">
        <v>15</v>
      </c>
      <c r="E1931" t="s">
        <v>3</v>
      </c>
      <c r="F1931" t="s">
        <v>8</v>
      </c>
      <c r="G1931" t="s">
        <v>5</v>
      </c>
      <c r="H1931" t="s">
        <v>223</v>
      </c>
      <c r="I1931">
        <v>184</v>
      </c>
      <c r="J1931">
        <v>2065971200.4132495</v>
      </c>
    </row>
    <row r="1932" spans="1:10" x14ac:dyDescent="0.25">
      <c r="A1932">
        <v>2014</v>
      </c>
      <c r="B1932" t="s">
        <v>222</v>
      </c>
      <c r="C1932" t="s">
        <v>45</v>
      </c>
      <c r="D1932" t="s">
        <v>15</v>
      </c>
      <c r="E1932" t="s">
        <v>3</v>
      </c>
      <c r="F1932" t="s">
        <v>8</v>
      </c>
      <c r="G1932" t="s">
        <v>5</v>
      </c>
      <c r="H1932" t="s">
        <v>224</v>
      </c>
      <c r="I1932">
        <v>136</v>
      </c>
      <c r="J1932">
        <v>1541820012.9920061</v>
      </c>
    </row>
    <row r="1933" spans="1:10" x14ac:dyDescent="0.25">
      <c r="A1933">
        <v>2014</v>
      </c>
      <c r="B1933" t="s">
        <v>222</v>
      </c>
      <c r="C1933" t="s">
        <v>45</v>
      </c>
      <c r="D1933" t="s">
        <v>15</v>
      </c>
      <c r="E1933" t="s">
        <v>3</v>
      </c>
      <c r="F1933" t="s">
        <v>8</v>
      </c>
      <c r="G1933" t="s">
        <v>9</v>
      </c>
      <c r="H1933" t="s">
        <v>223</v>
      </c>
      <c r="I1933">
        <v>289</v>
      </c>
      <c r="J1933">
        <v>1179608760.1596761</v>
      </c>
    </row>
    <row r="1934" spans="1:10" x14ac:dyDescent="0.25">
      <c r="A1934">
        <v>2014</v>
      </c>
      <c r="B1934" t="s">
        <v>222</v>
      </c>
      <c r="C1934" t="s">
        <v>45</v>
      </c>
      <c r="D1934" t="s">
        <v>15</v>
      </c>
      <c r="E1934" t="s">
        <v>3</v>
      </c>
      <c r="F1934" t="s">
        <v>8</v>
      </c>
      <c r="G1934" t="s">
        <v>9</v>
      </c>
      <c r="H1934" t="s">
        <v>224</v>
      </c>
      <c r="I1934">
        <v>447</v>
      </c>
      <c r="J1934">
        <v>1846227018.6942194</v>
      </c>
    </row>
    <row r="1935" spans="1:10" x14ac:dyDescent="0.25">
      <c r="A1935">
        <v>2014</v>
      </c>
      <c r="B1935" t="s">
        <v>222</v>
      </c>
      <c r="C1935" t="s">
        <v>45</v>
      </c>
      <c r="D1935" t="s">
        <v>15</v>
      </c>
      <c r="E1935" t="s">
        <v>3</v>
      </c>
      <c r="F1935" t="s">
        <v>8</v>
      </c>
      <c r="G1935" t="s">
        <v>6</v>
      </c>
      <c r="H1935" t="s">
        <v>223</v>
      </c>
      <c r="I1935">
        <v>636</v>
      </c>
      <c r="J1935">
        <v>1942553677.0855212</v>
      </c>
    </row>
    <row r="1936" spans="1:10" x14ac:dyDescent="0.25">
      <c r="A1936">
        <v>2014</v>
      </c>
      <c r="B1936" t="s">
        <v>222</v>
      </c>
      <c r="C1936" t="s">
        <v>45</v>
      </c>
      <c r="D1936" t="s">
        <v>15</v>
      </c>
      <c r="E1936" t="s">
        <v>3</v>
      </c>
      <c r="F1936" t="s">
        <v>8</v>
      </c>
      <c r="G1936" t="s">
        <v>6</v>
      </c>
      <c r="H1936" t="s">
        <v>224</v>
      </c>
      <c r="I1936">
        <v>779</v>
      </c>
      <c r="J1936">
        <v>2413663257.0611262</v>
      </c>
    </row>
    <row r="1937" spans="1:10" x14ac:dyDescent="0.25">
      <c r="A1937">
        <v>2014</v>
      </c>
      <c r="B1937" t="s">
        <v>222</v>
      </c>
      <c r="C1937" t="s">
        <v>45</v>
      </c>
      <c r="D1937" t="s">
        <v>15</v>
      </c>
      <c r="E1937" t="s">
        <v>3</v>
      </c>
      <c r="F1937" t="s">
        <v>14</v>
      </c>
      <c r="G1937" t="s">
        <v>5</v>
      </c>
      <c r="H1937" t="s">
        <v>223</v>
      </c>
      <c r="I1937">
        <v>5</v>
      </c>
      <c r="J1937">
        <v>62462415</v>
      </c>
    </row>
    <row r="1938" spans="1:10" x14ac:dyDescent="0.25">
      <c r="A1938">
        <v>2014</v>
      </c>
      <c r="B1938" t="s">
        <v>222</v>
      </c>
      <c r="C1938" t="s">
        <v>45</v>
      </c>
      <c r="D1938" t="s">
        <v>15</v>
      </c>
      <c r="E1938" t="s">
        <v>3</v>
      </c>
      <c r="F1938" t="s">
        <v>14</v>
      </c>
      <c r="G1938" t="s">
        <v>5</v>
      </c>
      <c r="H1938" t="s">
        <v>224</v>
      </c>
      <c r="I1938">
        <v>5</v>
      </c>
      <c r="J1938">
        <v>67758850</v>
      </c>
    </row>
    <row r="1939" spans="1:10" x14ac:dyDescent="0.25">
      <c r="A1939">
        <v>2014</v>
      </c>
      <c r="B1939" t="s">
        <v>222</v>
      </c>
      <c r="C1939" t="s">
        <v>45</v>
      </c>
      <c r="D1939" t="s">
        <v>15</v>
      </c>
      <c r="E1939" t="s">
        <v>3</v>
      </c>
      <c r="F1939" t="s">
        <v>14</v>
      </c>
      <c r="G1939" t="s">
        <v>6</v>
      </c>
      <c r="H1939" t="s">
        <v>223</v>
      </c>
      <c r="I1939">
        <v>5</v>
      </c>
      <c r="J1939">
        <v>13923074.580000002</v>
      </c>
    </row>
    <row r="1940" spans="1:10" x14ac:dyDescent="0.25">
      <c r="A1940">
        <v>2014</v>
      </c>
      <c r="B1940" t="s">
        <v>222</v>
      </c>
      <c r="C1940" t="s">
        <v>45</v>
      </c>
      <c r="D1940" t="s">
        <v>15</v>
      </c>
      <c r="E1940" t="s">
        <v>3</v>
      </c>
      <c r="F1940" t="s">
        <v>14</v>
      </c>
      <c r="G1940" t="s">
        <v>6</v>
      </c>
      <c r="H1940" t="s">
        <v>224</v>
      </c>
      <c r="I1940">
        <v>6</v>
      </c>
      <c r="J1940">
        <v>20683782</v>
      </c>
    </row>
    <row r="1941" spans="1:10" x14ac:dyDescent="0.25">
      <c r="A1941">
        <v>2014</v>
      </c>
      <c r="B1941" t="s">
        <v>222</v>
      </c>
      <c r="C1941" t="s">
        <v>45</v>
      </c>
      <c r="D1941" t="s">
        <v>15</v>
      </c>
      <c r="E1941" t="s">
        <v>10</v>
      </c>
      <c r="F1941" t="s">
        <v>11</v>
      </c>
      <c r="G1941" t="s">
        <v>9</v>
      </c>
      <c r="H1941" t="s">
        <v>223</v>
      </c>
      <c r="I1941">
        <v>48</v>
      </c>
      <c r="J1941">
        <v>198009762</v>
      </c>
    </row>
    <row r="1942" spans="1:10" x14ac:dyDescent="0.25">
      <c r="A1942">
        <v>2014</v>
      </c>
      <c r="B1942" t="s">
        <v>222</v>
      </c>
      <c r="C1942" t="s">
        <v>45</v>
      </c>
      <c r="D1942" t="s">
        <v>15</v>
      </c>
      <c r="E1942" t="s">
        <v>10</v>
      </c>
      <c r="F1942" t="s">
        <v>11</v>
      </c>
      <c r="G1942" t="s">
        <v>9</v>
      </c>
      <c r="H1942" t="s">
        <v>224</v>
      </c>
      <c r="I1942">
        <v>63</v>
      </c>
      <c r="J1942">
        <v>219602895</v>
      </c>
    </row>
    <row r="1943" spans="1:10" x14ac:dyDescent="0.25">
      <c r="A1943">
        <v>2014</v>
      </c>
      <c r="B1943" t="s">
        <v>222</v>
      </c>
      <c r="C1943" t="s">
        <v>45</v>
      </c>
      <c r="D1943" t="s">
        <v>15</v>
      </c>
      <c r="E1943" t="s">
        <v>10</v>
      </c>
      <c r="F1943" t="s">
        <v>11</v>
      </c>
      <c r="G1943" t="s">
        <v>6</v>
      </c>
      <c r="H1943" t="s">
        <v>223</v>
      </c>
      <c r="I1943">
        <v>140</v>
      </c>
      <c r="J1943">
        <v>241181157</v>
      </c>
    </row>
    <row r="1944" spans="1:10" x14ac:dyDescent="0.25">
      <c r="A1944">
        <v>2014</v>
      </c>
      <c r="B1944" t="s">
        <v>222</v>
      </c>
      <c r="C1944" t="s">
        <v>45</v>
      </c>
      <c r="D1944" t="s">
        <v>15</v>
      </c>
      <c r="E1944" t="s">
        <v>10</v>
      </c>
      <c r="F1944" t="s">
        <v>11</v>
      </c>
      <c r="G1944" t="s">
        <v>6</v>
      </c>
      <c r="H1944" t="s">
        <v>224</v>
      </c>
      <c r="I1944">
        <v>260</v>
      </c>
      <c r="J1944">
        <v>404678025</v>
      </c>
    </row>
    <row r="1945" spans="1:10" x14ac:dyDescent="0.25">
      <c r="A1945">
        <v>2014</v>
      </c>
      <c r="B1945" t="s">
        <v>222</v>
      </c>
      <c r="C1945" t="s">
        <v>45</v>
      </c>
      <c r="D1945" t="s">
        <v>15</v>
      </c>
      <c r="E1945" t="s">
        <v>10</v>
      </c>
      <c r="F1945" t="s">
        <v>220</v>
      </c>
      <c r="G1945" t="s">
        <v>5</v>
      </c>
      <c r="H1945" t="s">
        <v>223</v>
      </c>
      <c r="I1945">
        <v>21</v>
      </c>
      <c r="J1945">
        <v>274389841.61736101</v>
      </c>
    </row>
    <row r="1946" spans="1:10" x14ac:dyDescent="0.25">
      <c r="A1946">
        <v>2014</v>
      </c>
      <c r="B1946" t="s">
        <v>222</v>
      </c>
      <c r="C1946" t="s">
        <v>45</v>
      </c>
      <c r="D1946" t="s">
        <v>15</v>
      </c>
      <c r="E1946" t="s">
        <v>10</v>
      </c>
      <c r="F1946" t="s">
        <v>220</v>
      </c>
      <c r="G1946" t="s">
        <v>5</v>
      </c>
      <c r="H1946" t="s">
        <v>224</v>
      </c>
      <c r="I1946">
        <v>25</v>
      </c>
      <c r="J1946">
        <v>340732815.79624695</v>
      </c>
    </row>
    <row r="1947" spans="1:10" x14ac:dyDescent="0.25">
      <c r="A1947">
        <v>2014</v>
      </c>
      <c r="B1947" t="s">
        <v>222</v>
      </c>
      <c r="C1947" t="s">
        <v>45</v>
      </c>
      <c r="D1947" t="s">
        <v>15</v>
      </c>
      <c r="E1947" t="s">
        <v>10</v>
      </c>
      <c r="F1947" t="s">
        <v>220</v>
      </c>
      <c r="G1947" t="s">
        <v>9</v>
      </c>
      <c r="H1947" t="s">
        <v>223</v>
      </c>
      <c r="I1947">
        <v>12</v>
      </c>
      <c r="J1947">
        <v>55221784.153961875</v>
      </c>
    </row>
    <row r="1948" spans="1:10" x14ac:dyDescent="0.25">
      <c r="A1948">
        <v>2014</v>
      </c>
      <c r="B1948" t="s">
        <v>222</v>
      </c>
      <c r="C1948" t="s">
        <v>45</v>
      </c>
      <c r="D1948" t="s">
        <v>15</v>
      </c>
      <c r="E1948" t="s">
        <v>10</v>
      </c>
      <c r="F1948" t="s">
        <v>220</v>
      </c>
      <c r="G1948" t="s">
        <v>9</v>
      </c>
      <c r="H1948" t="s">
        <v>224</v>
      </c>
      <c r="I1948">
        <v>45</v>
      </c>
      <c r="J1948">
        <v>206192878.14713976</v>
      </c>
    </row>
    <row r="1949" spans="1:10" x14ac:dyDescent="0.25">
      <c r="A1949">
        <v>2014</v>
      </c>
      <c r="B1949" t="s">
        <v>222</v>
      </c>
      <c r="C1949" t="s">
        <v>45</v>
      </c>
      <c r="D1949" t="s">
        <v>15</v>
      </c>
      <c r="E1949" t="s">
        <v>10</v>
      </c>
      <c r="F1949" t="s">
        <v>220</v>
      </c>
      <c r="G1949" t="s">
        <v>6</v>
      </c>
      <c r="H1949" t="s">
        <v>223</v>
      </c>
      <c r="I1949">
        <v>23</v>
      </c>
      <c r="J1949">
        <v>70493810.037644565</v>
      </c>
    </row>
    <row r="1950" spans="1:10" x14ac:dyDescent="0.25">
      <c r="A1950">
        <v>2014</v>
      </c>
      <c r="B1950" t="s">
        <v>222</v>
      </c>
      <c r="C1950" t="s">
        <v>45</v>
      </c>
      <c r="D1950" t="s">
        <v>15</v>
      </c>
      <c r="E1950" t="s">
        <v>10</v>
      </c>
      <c r="F1950" t="s">
        <v>220</v>
      </c>
      <c r="G1950" t="s">
        <v>6</v>
      </c>
      <c r="H1950" t="s">
        <v>224</v>
      </c>
      <c r="I1950">
        <v>47</v>
      </c>
      <c r="J1950">
        <v>145408673.14106926</v>
      </c>
    </row>
    <row r="1951" spans="1:10" x14ac:dyDescent="0.25">
      <c r="A1951">
        <v>2014</v>
      </c>
      <c r="B1951" t="s">
        <v>222</v>
      </c>
      <c r="C1951" t="s">
        <v>45</v>
      </c>
      <c r="D1951" t="s">
        <v>17</v>
      </c>
      <c r="E1951" t="s">
        <v>3</v>
      </c>
      <c r="F1951" t="s">
        <v>4</v>
      </c>
      <c r="G1951" t="s">
        <v>5</v>
      </c>
      <c r="H1951" t="s">
        <v>223</v>
      </c>
      <c r="I1951">
        <v>43</v>
      </c>
      <c r="J1951">
        <v>618505613.4000001</v>
      </c>
    </row>
    <row r="1952" spans="1:10" x14ac:dyDescent="0.25">
      <c r="A1952">
        <v>2014</v>
      </c>
      <c r="B1952" t="s">
        <v>222</v>
      </c>
      <c r="C1952" t="s">
        <v>45</v>
      </c>
      <c r="D1952" t="s">
        <v>17</v>
      </c>
      <c r="E1952" t="s">
        <v>3</v>
      </c>
      <c r="F1952" t="s">
        <v>4</v>
      </c>
      <c r="G1952" t="s">
        <v>5</v>
      </c>
      <c r="H1952" t="s">
        <v>224</v>
      </c>
      <c r="I1952">
        <v>29</v>
      </c>
      <c r="J1952">
        <v>422515311.5</v>
      </c>
    </row>
    <row r="1953" spans="1:10" x14ac:dyDescent="0.25">
      <c r="A1953">
        <v>2014</v>
      </c>
      <c r="B1953" t="s">
        <v>222</v>
      </c>
      <c r="C1953" t="s">
        <v>45</v>
      </c>
      <c r="D1953" t="s">
        <v>17</v>
      </c>
      <c r="E1953" t="s">
        <v>3</v>
      </c>
      <c r="F1953" t="s">
        <v>4</v>
      </c>
      <c r="G1953" t="s">
        <v>9</v>
      </c>
      <c r="H1953" t="s">
        <v>223</v>
      </c>
      <c r="I1953">
        <v>109</v>
      </c>
      <c r="J1953">
        <v>842327360.47103226</v>
      </c>
    </row>
    <row r="1954" spans="1:10" x14ac:dyDescent="0.25">
      <c r="A1954">
        <v>2014</v>
      </c>
      <c r="B1954" t="s">
        <v>222</v>
      </c>
      <c r="C1954" t="s">
        <v>45</v>
      </c>
      <c r="D1954" t="s">
        <v>17</v>
      </c>
      <c r="E1954" t="s">
        <v>3</v>
      </c>
      <c r="F1954" t="s">
        <v>4</v>
      </c>
      <c r="G1954" t="s">
        <v>9</v>
      </c>
      <c r="H1954" t="s">
        <v>224</v>
      </c>
      <c r="I1954">
        <v>64</v>
      </c>
      <c r="J1954">
        <v>474745465.93205446</v>
      </c>
    </row>
    <row r="1955" spans="1:10" x14ac:dyDescent="0.25">
      <c r="A1955">
        <v>2014</v>
      </c>
      <c r="B1955" t="s">
        <v>222</v>
      </c>
      <c r="C1955" t="s">
        <v>45</v>
      </c>
      <c r="D1955" t="s">
        <v>17</v>
      </c>
      <c r="E1955" t="s">
        <v>3</v>
      </c>
      <c r="F1955" t="s">
        <v>4</v>
      </c>
      <c r="G1955" t="s">
        <v>12</v>
      </c>
      <c r="H1955" t="s">
        <v>223</v>
      </c>
      <c r="I1955">
        <v>13</v>
      </c>
      <c r="J1955">
        <v>58366727.25</v>
      </c>
    </row>
    <row r="1956" spans="1:10" x14ac:dyDescent="0.25">
      <c r="A1956">
        <v>2014</v>
      </c>
      <c r="B1956" t="s">
        <v>222</v>
      </c>
      <c r="C1956" t="s">
        <v>45</v>
      </c>
      <c r="D1956" t="s">
        <v>17</v>
      </c>
      <c r="E1956" t="s">
        <v>3</v>
      </c>
      <c r="F1956" t="s">
        <v>4</v>
      </c>
      <c r="G1956" t="s">
        <v>12</v>
      </c>
      <c r="H1956" t="s">
        <v>224</v>
      </c>
      <c r="I1956">
        <v>20</v>
      </c>
      <c r="J1956">
        <v>90584590.344827592</v>
      </c>
    </row>
    <row r="1957" spans="1:10" x14ac:dyDescent="0.25">
      <c r="A1957">
        <v>2014</v>
      </c>
      <c r="B1957" t="s">
        <v>222</v>
      </c>
      <c r="C1957" t="s">
        <v>45</v>
      </c>
      <c r="D1957" t="s">
        <v>17</v>
      </c>
      <c r="E1957" t="s">
        <v>3</v>
      </c>
      <c r="F1957" t="s">
        <v>4</v>
      </c>
      <c r="G1957" t="s">
        <v>6</v>
      </c>
      <c r="H1957" t="s">
        <v>223</v>
      </c>
      <c r="I1957">
        <v>14</v>
      </c>
      <c r="J1957">
        <v>37839168.863999993</v>
      </c>
    </row>
    <row r="1958" spans="1:10" x14ac:dyDescent="0.25">
      <c r="A1958">
        <v>2014</v>
      </c>
      <c r="B1958" t="s">
        <v>222</v>
      </c>
      <c r="C1958" t="s">
        <v>45</v>
      </c>
      <c r="D1958" t="s">
        <v>17</v>
      </c>
      <c r="E1958" t="s">
        <v>3</v>
      </c>
      <c r="F1958" t="s">
        <v>4</v>
      </c>
      <c r="G1958" t="s">
        <v>6</v>
      </c>
      <c r="H1958" t="s">
        <v>224</v>
      </c>
      <c r="I1958">
        <v>28</v>
      </c>
      <c r="J1958">
        <v>71197130.426470593</v>
      </c>
    </row>
    <row r="1959" spans="1:10" x14ac:dyDescent="0.25">
      <c r="A1959">
        <v>2014</v>
      </c>
      <c r="B1959" t="s">
        <v>222</v>
      </c>
      <c r="C1959" t="s">
        <v>45</v>
      </c>
      <c r="D1959" t="s">
        <v>17</v>
      </c>
      <c r="E1959" t="s">
        <v>3</v>
      </c>
      <c r="F1959" t="s">
        <v>4</v>
      </c>
      <c r="G1959" t="s">
        <v>7</v>
      </c>
      <c r="H1959" t="s">
        <v>223</v>
      </c>
      <c r="I1959">
        <v>4</v>
      </c>
      <c r="J1959">
        <v>8418572.8111888096</v>
      </c>
    </row>
    <row r="1960" spans="1:10" x14ac:dyDescent="0.25">
      <c r="A1960">
        <v>2014</v>
      </c>
      <c r="B1960" t="s">
        <v>222</v>
      </c>
      <c r="C1960" t="s">
        <v>45</v>
      </c>
      <c r="D1960" t="s">
        <v>17</v>
      </c>
      <c r="E1960" t="s">
        <v>3</v>
      </c>
      <c r="F1960" t="s">
        <v>4</v>
      </c>
      <c r="G1960" t="s">
        <v>7</v>
      </c>
      <c r="H1960" t="s">
        <v>224</v>
      </c>
      <c r="I1960">
        <v>1</v>
      </c>
      <c r="J1960">
        <v>1629643.6363636362</v>
      </c>
    </row>
    <row r="1961" spans="1:10" x14ac:dyDescent="0.25">
      <c r="A1961">
        <v>2014</v>
      </c>
      <c r="B1961" t="s">
        <v>222</v>
      </c>
      <c r="C1961" t="s">
        <v>45</v>
      </c>
      <c r="D1961" t="s">
        <v>17</v>
      </c>
      <c r="E1961" t="s">
        <v>3</v>
      </c>
      <c r="F1961" t="s">
        <v>8</v>
      </c>
      <c r="G1961" t="s">
        <v>9</v>
      </c>
      <c r="H1961" t="s">
        <v>223</v>
      </c>
      <c r="I1961">
        <v>537</v>
      </c>
      <c r="J1961">
        <v>4101555090.468472</v>
      </c>
    </row>
    <row r="1962" spans="1:10" x14ac:dyDescent="0.25">
      <c r="A1962">
        <v>2014</v>
      </c>
      <c r="B1962" t="s">
        <v>222</v>
      </c>
      <c r="C1962" t="s">
        <v>45</v>
      </c>
      <c r="D1962" t="s">
        <v>17</v>
      </c>
      <c r="E1962" t="s">
        <v>3</v>
      </c>
      <c r="F1962" t="s">
        <v>8</v>
      </c>
      <c r="G1962" t="s">
        <v>9</v>
      </c>
      <c r="H1962" t="s">
        <v>224</v>
      </c>
      <c r="I1962">
        <v>521</v>
      </c>
      <c r="J1962">
        <v>3792449600.0472622</v>
      </c>
    </row>
    <row r="1963" spans="1:10" x14ac:dyDescent="0.25">
      <c r="A1963">
        <v>2014</v>
      </c>
      <c r="B1963" t="s">
        <v>222</v>
      </c>
      <c r="C1963" t="s">
        <v>45</v>
      </c>
      <c r="D1963" t="s">
        <v>17</v>
      </c>
      <c r="E1963" t="s">
        <v>3</v>
      </c>
      <c r="F1963" t="s">
        <v>8</v>
      </c>
      <c r="G1963" t="s">
        <v>12</v>
      </c>
      <c r="H1963" t="s">
        <v>223</v>
      </c>
      <c r="I1963">
        <v>56</v>
      </c>
      <c r="J1963">
        <v>251425902</v>
      </c>
    </row>
    <row r="1964" spans="1:10" x14ac:dyDescent="0.25">
      <c r="A1964">
        <v>2014</v>
      </c>
      <c r="B1964" t="s">
        <v>222</v>
      </c>
      <c r="C1964" t="s">
        <v>45</v>
      </c>
      <c r="D1964" t="s">
        <v>17</v>
      </c>
      <c r="E1964" t="s">
        <v>3</v>
      </c>
      <c r="F1964" t="s">
        <v>8</v>
      </c>
      <c r="G1964" t="s">
        <v>12</v>
      </c>
      <c r="H1964" t="s">
        <v>224</v>
      </c>
      <c r="I1964">
        <v>68</v>
      </c>
      <c r="J1964">
        <v>307987607.17241383</v>
      </c>
    </row>
    <row r="1965" spans="1:10" x14ac:dyDescent="0.25">
      <c r="A1965">
        <v>2014</v>
      </c>
      <c r="B1965" t="s">
        <v>222</v>
      </c>
      <c r="C1965" t="s">
        <v>45</v>
      </c>
      <c r="D1965" t="s">
        <v>17</v>
      </c>
      <c r="E1965" t="s">
        <v>3</v>
      </c>
      <c r="F1965" t="s">
        <v>8</v>
      </c>
      <c r="G1965" t="s">
        <v>6</v>
      </c>
      <c r="H1965" t="s">
        <v>223</v>
      </c>
      <c r="I1965">
        <v>113</v>
      </c>
      <c r="J1965">
        <v>305416148.68800002</v>
      </c>
    </row>
    <row r="1966" spans="1:10" x14ac:dyDescent="0.25">
      <c r="A1966">
        <v>2014</v>
      </c>
      <c r="B1966" t="s">
        <v>222</v>
      </c>
      <c r="C1966" t="s">
        <v>45</v>
      </c>
      <c r="D1966" t="s">
        <v>17</v>
      </c>
      <c r="E1966" t="s">
        <v>3</v>
      </c>
      <c r="F1966" t="s">
        <v>8</v>
      </c>
      <c r="G1966" t="s">
        <v>6</v>
      </c>
      <c r="H1966" t="s">
        <v>224</v>
      </c>
      <c r="I1966">
        <v>244</v>
      </c>
      <c r="J1966">
        <v>620432136.57352936</v>
      </c>
    </row>
    <row r="1967" spans="1:10" x14ac:dyDescent="0.25">
      <c r="A1967">
        <v>2014</v>
      </c>
      <c r="B1967" t="s">
        <v>222</v>
      </c>
      <c r="C1967" t="s">
        <v>45</v>
      </c>
      <c r="D1967" t="s">
        <v>17</v>
      </c>
      <c r="E1967" t="s">
        <v>3</v>
      </c>
      <c r="F1967" t="s">
        <v>8</v>
      </c>
      <c r="G1967" t="s">
        <v>7</v>
      </c>
      <c r="H1967" t="s">
        <v>223</v>
      </c>
      <c r="I1967">
        <v>139</v>
      </c>
      <c r="J1967">
        <v>292545405.18881118</v>
      </c>
    </row>
    <row r="1968" spans="1:10" x14ac:dyDescent="0.25">
      <c r="A1968">
        <v>2014</v>
      </c>
      <c r="B1968" t="s">
        <v>222</v>
      </c>
      <c r="C1968" t="s">
        <v>45</v>
      </c>
      <c r="D1968" t="s">
        <v>17</v>
      </c>
      <c r="E1968" t="s">
        <v>3</v>
      </c>
      <c r="F1968" t="s">
        <v>8</v>
      </c>
      <c r="G1968" t="s">
        <v>7</v>
      </c>
      <c r="H1968" t="s">
        <v>224</v>
      </c>
      <c r="I1968">
        <v>10</v>
      </c>
      <c r="J1968">
        <v>16296436.363636363</v>
      </c>
    </row>
    <row r="1969" spans="1:10" x14ac:dyDescent="0.25">
      <c r="A1969">
        <v>2014</v>
      </c>
      <c r="B1969" t="s">
        <v>222</v>
      </c>
      <c r="C1969" t="s">
        <v>45</v>
      </c>
      <c r="D1969" t="s">
        <v>17</v>
      </c>
      <c r="E1969" t="s">
        <v>10</v>
      </c>
      <c r="F1969" t="s">
        <v>11</v>
      </c>
      <c r="G1969" t="s">
        <v>9</v>
      </c>
      <c r="H1969" t="s">
        <v>223</v>
      </c>
      <c r="I1969">
        <v>7</v>
      </c>
      <c r="J1969">
        <v>43753482</v>
      </c>
    </row>
    <row r="1970" spans="1:10" x14ac:dyDescent="0.25">
      <c r="A1970">
        <v>2014</v>
      </c>
      <c r="B1970" t="s">
        <v>222</v>
      </c>
      <c r="C1970" t="s">
        <v>45</v>
      </c>
      <c r="D1970" t="s">
        <v>17</v>
      </c>
      <c r="E1970" t="s">
        <v>10</v>
      </c>
      <c r="F1970" t="s">
        <v>11</v>
      </c>
      <c r="G1970" t="s">
        <v>9</v>
      </c>
      <c r="H1970" t="s">
        <v>224</v>
      </c>
      <c r="I1970">
        <v>5</v>
      </c>
      <c r="J1970">
        <v>20039826</v>
      </c>
    </row>
    <row r="1971" spans="1:10" x14ac:dyDescent="0.25">
      <c r="A1971">
        <v>2014</v>
      </c>
      <c r="B1971" t="s">
        <v>222</v>
      </c>
      <c r="C1971" t="s">
        <v>45</v>
      </c>
      <c r="D1971" t="s">
        <v>17</v>
      </c>
      <c r="E1971" t="s">
        <v>10</v>
      </c>
      <c r="F1971" t="s">
        <v>11</v>
      </c>
      <c r="G1971" t="s">
        <v>12</v>
      </c>
      <c r="H1971" t="s">
        <v>223</v>
      </c>
      <c r="I1971">
        <v>1</v>
      </c>
      <c r="J1971">
        <v>2499999</v>
      </c>
    </row>
    <row r="1972" spans="1:10" x14ac:dyDescent="0.25">
      <c r="A1972">
        <v>2014</v>
      </c>
      <c r="B1972" t="s">
        <v>222</v>
      </c>
      <c r="C1972" t="s">
        <v>45</v>
      </c>
      <c r="D1972" t="s">
        <v>18</v>
      </c>
      <c r="E1972" t="s">
        <v>3</v>
      </c>
      <c r="F1972" t="s">
        <v>4</v>
      </c>
      <c r="G1972" t="s">
        <v>5</v>
      </c>
      <c r="H1972" t="s">
        <v>223</v>
      </c>
      <c r="I1972">
        <v>209</v>
      </c>
      <c r="J1972">
        <v>2178636312.6456842</v>
      </c>
    </row>
    <row r="1973" spans="1:10" x14ac:dyDescent="0.25">
      <c r="A1973">
        <v>2014</v>
      </c>
      <c r="B1973" t="s">
        <v>222</v>
      </c>
      <c r="C1973" t="s">
        <v>45</v>
      </c>
      <c r="D1973" t="s">
        <v>18</v>
      </c>
      <c r="E1973" t="s">
        <v>3</v>
      </c>
      <c r="F1973" t="s">
        <v>4</v>
      </c>
      <c r="G1973" t="s">
        <v>5</v>
      </c>
      <c r="H1973" t="s">
        <v>224</v>
      </c>
      <c r="I1973">
        <v>110</v>
      </c>
      <c r="J1973">
        <v>1070294366.515999</v>
      </c>
    </row>
    <row r="1974" spans="1:10" x14ac:dyDescent="0.25">
      <c r="A1974">
        <v>2014</v>
      </c>
      <c r="B1974" t="s">
        <v>222</v>
      </c>
      <c r="C1974" t="s">
        <v>45</v>
      </c>
      <c r="D1974" t="s">
        <v>18</v>
      </c>
      <c r="E1974" t="s">
        <v>3</v>
      </c>
      <c r="F1974" t="s">
        <v>4</v>
      </c>
      <c r="G1974" t="s">
        <v>9</v>
      </c>
      <c r="H1974" t="s">
        <v>223</v>
      </c>
      <c r="I1974">
        <v>174</v>
      </c>
      <c r="J1974">
        <v>1081934436.0781205</v>
      </c>
    </row>
    <row r="1975" spans="1:10" x14ac:dyDescent="0.25">
      <c r="A1975">
        <v>2014</v>
      </c>
      <c r="B1975" t="s">
        <v>222</v>
      </c>
      <c r="C1975" t="s">
        <v>45</v>
      </c>
      <c r="D1975" t="s">
        <v>18</v>
      </c>
      <c r="E1975" t="s">
        <v>3</v>
      </c>
      <c r="F1975" t="s">
        <v>4</v>
      </c>
      <c r="G1975" t="s">
        <v>9</v>
      </c>
      <c r="H1975" t="s">
        <v>224</v>
      </c>
      <c r="I1975">
        <v>109</v>
      </c>
      <c r="J1975">
        <v>626117407.46244419</v>
      </c>
    </row>
    <row r="1976" spans="1:10" x14ac:dyDescent="0.25">
      <c r="A1976">
        <v>2014</v>
      </c>
      <c r="B1976" t="s">
        <v>222</v>
      </c>
      <c r="C1976" t="s">
        <v>45</v>
      </c>
      <c r="D1976" t="s">
        <v>18</v>
      </c>
      <c r="E1976" t="s">
        <v>3</v>
      </c>
      <c r="F1976" t="s">
        <v>4</v>
      </c>
      <c r="G1976" t="s">
        <v>12</v>
      </c>
      <c r="H1976" t="s">
        <v>223</v>
      </c>
      <c r="I1976">
        <v>19</v>
      </c>
      <c r="J1976">
        <v>64830721.233541995</v>
      </c>
    </row>
    <row r="1977" spans="1:10" x14ac:dyDescent="0.25">
      <c r="A1977">
        <v>2014</v>
      </c>
      <c r="B1977" t="s">
        <v>222</v>
      </c>
      <c r="C1977" t="s">
        <v>45</v>
      </c>
      <c r="D1977" t="s">
        <v>18</v>
      </c>
      <c r="E1977" t="s">
        <v>3</v>
      </c>
      <c r="F1977" t="s">
        <v>4</v>
      </c>
      <c r="G1977" t="s">
        <v>12</v>
      </c>
      <c r="H1977" t="s">
        <v>224</v>
      </c>
      <c r="I1977">
        <v>19</v>
      </c>
      <c r="J1977">
        <v>54307645.98527056</v>
      </c>
    </row>
    <row r="1978" spans="1:10" x14ac:dyDescent="0.25">
      <c r="A1978">
        <v>2014</v>
      </c>
      <c r="B1978" t="s">
        <v>222</v>
      </c>
      <c r="C1978" t="s">
        <v>45</v>
      </c>
      <c r="D1978" t="s">
        <v>18</v>
      </c>
      <c r="E1978" t="s">
        <v>3</v>
      </c>
      <c r="F1978" t="s">
        <v>4</v>
      </c>
      <c r="G1978" t="s">
        <v>6</v>
      </c>
      <c r="H1978" t="s">
        <v>223</v>
      </c>
      <c r="I1978">
        <v>65</v>
      </c>
      <c r="J1978">
        <v>133354530.14691925</v>
      </c>
    </row>
    <row r="1979" spans="1:10" x14ac:dyDescent="0.25">
      <c r="A1979">
        <v>2014</v>
      </c>
      <c r="B1979" t="s">
        <v>222</v>
      </c>
      <c r="C1979" t="s">
        <v>45</v>
      </c>
      <c r="D1979" t="s">
        <v>18</v>
      </c>
      <c r="E1979" t="s">
        <v>3</v>
      </c>
      <c r="F1979" t="s">
        <v>4</v>
      </c>
      <c r="G1979" t="s">
        <v>6</v>
      </c>
      <c r="H1979" t="s">
        <v>224</v>
      </c>
      <c r="I1979">
        <v>96</v>
      </c>
      <c r="J1979">
        <v>201195175.09734464</v>
      </c>
    </row>
    <row r="1980" spans="1:10" x14ac:dyDescent="0.25">
      <c r="A1980">
        <v>2014</v>
      </c>
      <c r="B1980" t="s">
        <v>222</v>
      </c>
      <c r="C1980" t="s">
        <v>45</v>
      </c>
      <c r="D1980" t="s">
        <v>18</v>
      </c>
      <c r="E1980" t="s">
        <v>3</v>
      </c>
      <c r="F1980" t="s">
        <v>4</v>
      </c>
      <c r="G1980" t="s">
        <v>7</v>
      </c>
      <c r="H1980" t="s">
        <v>223</v>
      </c>
      <c r="I1980">
        <v>59</v>
      </c>
      <c r="J1980">
        <v>89477073.077830553</v>
      </c>
    </row>
    <row r="1981" spans="1:10" x14ac:dyDescent="0.25">
      <c r="A1981">
        <v>2014</v>
      </c>
      <c r="B1981" t="s">
        <v>222</v>
      </c>
      <c r="C1981" t="s">
        <v>45</v>
      </c>
      <c r="D1981" t="s">
        <v>18</v>
      </c>
      <c r="E1981" t="s">
        <v>3</v>
      </c>
      <c r="F1981" t="s">
        <v>4</v>
      </c>
      <c r="G1981" t="s">
        <v>7</v>
      </c>
      <c r="H1981" t="s">
        <v>224</v>
      </c>
      <c r="I1981">
        <v>5</v>
      </c>
      <c r="J1981">
        <v>7563800.4420500007</v>
      </c>
    </row>
    <row r="1982" spans="1:10" x14ac:dyDescent="0.25">
      <c r="A1982">
        <v>2014</v>
      </c>
      <c r="B1982" t="s">
        <v>222</v>
      </c>
      <c r="C1982" t="s">
        <v>45</v>
      </c>
      <c r="D1982" t="s">
        <v>18</v>
      </c>
      <c r="E1982" t="s">
        <v>3</v>
      </c>
      <c r="F1982" t="s">
        <v>8</v>
      </c>
      <c r="G1982" t="s">
        <v>5</v>
      </c>
      <c r="H1982" t="s">
        <v>223</v>
      </c>
      <c r="I1982">
        <v>1</v>
      </c>
      <c r="J1982">
        <v>6900813.0583230006</v>
      </c>
    </row>
    <row r="1983" spans="1:10" x14ac:dyDescent="0.25">
      <c r="A1983">
        <v>2014</v>
      </c>
      <c r="B1983" t="s">
        <v>222</v>
      </c>
      <c r="C1983" t="s">
        <v>45</v>
      </c>
      <c r="D1983" t="s">
        <v>18</v>
      </c>
      <c r="E1983" t="s">
        <v>3</v>
      </c>
      <c r="F1983" t="s">
        <v>8</v>
      </c>
      <c r="G1983" t="s">
        <v>5</v>
      </c>
      <c r="H1983" t="s">
        <v>224</v>
      </c>
      <c r="I1983">
        <v>1</v>
      </c>
      <c r="J1983">
        <v>7381284.3161024991</v>
      </c>
    </row>
    <row r="1984" spans="1:10" x14ac:dyDescent="0.25">
      <c r="A1984">
        <v>2014</v>
      </c>
      <c r="B1984" t="s">
        <v>222</v>
      </c>
      <c r="C1984" t="s">
        <v>45</v>
      </c>
      <c r="D1984" t="s">
        <v>18</v>
      </c>
      <c r="E1984" t="s">
        <v>3</v>
      </c>
      <c r="F1984" t="s">
        <v>8</v>
      </c>
      <c r="G1984" t="s">
        <v>9</v>
      </c>
      <c r="H1984" t="s">
        <v>223</v>
      </c>
      <c r="I1984">
        <v>857</v>
      </c>
      <c r="J1984">
        <v>5397142962.3865509</v>
      </c>
    </row>
    <row r="1985" spans="1:10" x14ac:dyDescent="0.25">
      <c r="A1985">
        <v>2014</v>
      </c>
      <c r="B1985" t="s">
        <v>222</v>
      </c>
      <c r="C1985" t="s">
        <v>45</v>
      </c>
      <c r="D1985" t="s">
        <v>18</v>
      </c>
      <c r="E1985" t="s">
        <v>3</v>
      </c>
      <c r="F1985" t="s">
        <v>8</v>
      </c>
      <c r="G1985" t="s">
        <v>9</v>
      </c>
      <c r="H1985" t="s">
        <v>224</v>
      </c>
      <c r="I1985">
        <v>913</v>
      </c>
      <c r="J1985">
        <v>5396091860.245244</v>
      </c>
    </row>
    <row r="1986" spans="1:10" x14ac:dyDescent="0.25">
      <c r="A1986">
        <v>2014</v>
      </c>
      <c r="B1986" t="s">
        <v>222</v>
      </c>
      <c r="C1986" t="s">
        <v>45</v>
      </c>
      <c r="D1986" t="s">
        <v>18</v>
      </c>
      <c r="E1986" t="s">
        <v>3</v>
      </c>
      <c r="F1986" t="s">
        <v>8</v>
      </c>
      <c r="G1986" t="s">
        <v>12</v>
      </c>
      <c r="H1986" t="s">
        <v>223</v>
      </c>
      <c r="I1986">
        <v>82</v>
      </c>
      <c r="J1986">
        <v>258512333.221688</v>
      </c>
    </row>
    <row r="1987" spans="1:10" x14ac:dyDescent="0.25">
      <c r="A1987">
        <v>2014</v>
      </c>
      <c r="B1987" t="s">
        <v>222</v>
      </c>
      <c r="C1987" t="s">
        <v>45</v>
      </c>
      <c r="D1987" t="s">
        <v>18</v>
      </c>
      <c r="E1987" t="s">
        <v>3</v>
      </c>
      <c r="F1987" t="s">
        <v>8</v>
      </c>
      <c r="G1987" t="s">
        <v>12</v>
      </c>
      <c r="H1987" t="s">
        <v>224</v>
      </c>
      <c r="I1987">
        <v>127</v>
      </c>
      <c r="J1987">
        <v>370229606.05071461</v>
      </c>
    </row>
    <row r="1988" spans="1:10" x14ac:dyDescent="0.25">
      <c r="A1988">
        <v>2014</v>
      </c>
      <c r="B1988" t="s">
        <v>222</v>
      </c>
      <c r="C1988" t="s">
        <v>45</v>
      </c>
      <c r="D1988" t="s">
        <v>18</v>
      </c>
      <c r="E1988" t="s">
        <v>3</v>
      </c>
      <c r="F1988" t="s">
        <v>8</v>
      </c>
      <c r="G1988" t="s">
        <v>6</v>
      </c>
      <c r="H1988" t="s">
        <v>223</v>
      </c>
      <c r="I1988">
        <v>397</v>
      </c>
      <c r="J1988">
        <v>840487569.65825164</v>
      </c>
    </row>
    <row r="1989" spans="1:10" x14ac:dyDescent="0.25">
      <c r="A1989">
        <v>2014</v>
      </c>
      <c r="B1989" t="s">
        <v>222</v>
      </c>
      <c r="C1989" t="s">
        <v>45</v>
      </c>
      <c r="D1989" t="s">
        <v>18</v>
      </c>
      <c r="E1989" t="s">
        <v>3</v>
      </c>
      <c r="F1989" t="s">
        <v>8</v>
      </c>
      <c r="G1989" t="s">
        <v>6</v>
      </c>
      <c r="H1989" t="s">
        <v>224</v>
      </c>
      <c r="I1989">
        <v>658</v>
      </c>
      <c r="J1989">
        <v>1390202460.3001056</v>
      </c>
    </row>
    <row r="1990" spans="1:10" x14ac:dyDescent="0.25">
      <c r="A1990">
        <v>2014</v>
      </c>
      <c r="B1990" t="s">
        <v>222</v>
      </c>
      <c r="C1990" t="s">
        <v>45</v>
      </c>
      <c r="D1990" t="s">
        <v>18</v>
      </c>
      <c r="E1990" t="s">
        <v>3</v>
      </c>
      <c r="F1990" t="s">
        <v>8</v>
      </c>
      <c r="G1990" t="s">
        <v>7</v>
      </c>
      <c r="H1990" t="s">
        <v>223</v>
      </c>
      <c r="I1990">
        <v>192</v>
      </c>
      <c r="J1990">
        <v>297110793.50267541</v>
      </c>
    </row>
    <row r="1991" spans="1:10" x14ac:dyDescent="0.25">
      <c r="A1991">
        <v>2014</v>
      </c>
      <c r="B1991" t="s">
        <v>222</v>
      </c>
      <c r="C1991" t="s">
        <v>45</v>
      </c>
      <c r="D1991" t="s">
        <v>18</v>
      </c>
      <c r="E1991" t="s">
        <v>3</v>
      </c>
      <c r="F1991" t="s">
        <v>8</v>
      </c>
      <c r="G1991" t="s">
        <v>7</v>
      </c>
      <c r="H1991" t="s">
        <v>224</v>
      </c>
      <c r="I1991">
        <v>40</v>
      </c>
      <c r="J1991">
        <v>61052953.137549996</v>
      </c>
    </row>
    <row r="1992" spans="1:10" x14ac:dyDescent="0.25">
      <c r="A1992">
        <v>2014</v>
      </c>
      <c r="B1992" t="s">
        <v>222</v>
      </c>
      <c r="C1992" t="s">
        <v>45</v>
      </c>
      <c r="D1992" t="s">
        <v>18</v>
      </c>
      <c r="E1992" t="s">
        <v>3</v>
      </c>
      <c r="F1992" t="s">
        <v>14</v>
      </c>
      <c r="G1992" t="s">
        <v>5</v>
      </c>
      <c r="H1992" t="s">
        <v>223</v>
      </c>
      <c r="I1992">
        <v>8</v>
      </c>
      <c r="J1992">
        <v>67521740.163335502</v>
      </c>
    </row>
    <row r="1993" spans="1:10" x14ac:dyDescent="0.25">
      <c r="A1993">
        <v>2014</v>
      </c>
      <c r="B1993" t="s">
        <v>222</v>
      </c>
      <c r="C1993" t="s">
        <v>45</v>
      </c>
      <c r="D1993" t="s">
        <v>18</v>
      </c>
      <c r="E1993" t="s">
        <v>3</v>
      </c>
      <c r="F1993" t="s">
        <v>14</v>
      </c>
      <c r="G1993" t="s">
        <v>5</v>
      </c>
      <c r="H1993" t="s">
        <v>224</v>
      </c>
      <c r="I1993">
        <v>2</v>
      </c>
      <c r="J1993">
        <v>15575020.199999999</v>
      </c>
    </row>
    <row r="1994" spans="1:10" x14ac:dyDescent="0.25">
      <c r="A1994">
        <v>2014</v>
      </c>
      <c r="B1994" t="s">
        <v>222</v>
      </c>
      <c r="C1994" t="s">
        <v>45</v>
      </c>
      <c r="D1994" t="s">
        <v>18</v>
      </c>
      <c r="E1994" t="s">
        <v>3</v>
      </c>
      <c r="F1994" t="s">
        <v>14</v>
      </c>
      <c r="G1994" t="s">
        <v>9</v>
      </c>
      <c r="H1994" t="s">
        <v>223</v>
      </c>
      <c r="I1994">
        <v>3</v>
      </c>
      <c r="J1994">
        <v>19203908.015177403</v>
      </c>
    </row>
    <row r="1995" spans="1:10" x14ac:dyDescent="0.25">
      <c r="A1995">
        <v>2014</v>
      </c>
      <c r="B1995" t="s">
        <v>222</v>
      </c>
      <c r="C1995" t="s">
        <v>45</v>
      </c>
      <c r="D1995" t="s">
        <v>18</v>
      </c>
      <c r="E1995" t="s">
        <v>10</v>
      </c>
      <c r="F1995" t="s">
        <v>11</v>
      </c>
      <c r="G1995" t="s">
        <v>9</v>
      </c>
      <c r="H1995" t="s">
        <v>223</v>
      </c>
      <c r="I1995">
        <v>852</v>
      </c>
      <c r="J1995">
        <v>3879923676</v>
      </c>
    </row>
    <row r="1996" spans="1:10" x14ac:dyDescent="0.25">
      <c r="A1996">
        <v>2014</v>
      </c>
      <c r="B1996" t="s">
        <v>222</v>
      </c>
      <c r="C1996" t="s">
        <v>45</v>
      </c>
      <c r="D1996" t="s">
        <v>18</v>
      </c>
      <c r="E1996" t="s">
        <v>10</v>
      </c>
      <c r="F1996" t="s">
        <v>11</v>
      </c>
      <c r="G1996" t="s">
        <v>9</v>
      </c>
      <c r="H1996" t="s">
        <v>224</v>
      </c>
      <c r="I1996">
        <v>807</v>
      </c>
      <c r="J1996">
        <v>3076210233</v>
      </c>
    </row>
    <row r="1997" spans="1:10" x14ac:dyDescent="0.25">
      <c r="A1997">
        <v>2014</v>
      </c>
      <c r="B1997" t="s">
        <v>222</v>
      </c>
      <c r="C1997" t="s">
        <v>45</v>
      </c>
      <c r="D1997" t="s">
        <v>18</v>
      </c>
      <c r="E1997" t="s">
        <v>10</v>
      </c>
      <c r="F1997" t="s">
        <v>11</v>
      </c>
      <c r="G1997" t="s">
        <v>12</v>
      </c>
      <c r="H1997" t="s">
        <v>223</v>
      </c>
      <c r="I1997">
        <v>117</v>
      </c>
      <c r="J1997">
        <v>460152783</v>
      </c>
    </row>
    <row r="1998" spans="1:10" x14ac:dyDescent="0.25">
      <c r="A1998">
        <v>2014</v>
      </c>
      <c r="B1998" t="s">
        <v>222</v>
      </c>
      <c r="C1998" t="s">
        <v>45</v>
      </c>
      <c r="D1998" t="s">
        <v>18</v>
      </c>
      <c r="E1998" t="s">
        <v>10</v>
      </c>
      <c r="F1998" t="s">
        <v>11</v>
      </c>
      <c r="G1998" t="s">
        <v>12</v>
      </c>
      <c r="H1998" t="s">
        <v>224</v>
      </c>
      <c r="I1998">
        <v>130</v>
      </c>
      <c r="J1998">
        <v>400254588</v>
      </c>
    </row>
    <row r="1999" spans="1:10" x14ac:dyDescent="0.25">
      <c r="A1999">
        <v>2014</v>
      </c>
      <c r="B1999" t="s">
        <v>222</v>
      </c>
      <c r="C1999" t="s">
        <v>45</v>
      </c>
      <c r="D1999" t="s">
        <v>18</v>
      </c>
      <c r="E1999" t="s">
        <v>10</v>
      </c>
      <c r="F1999" t="s">
        <v>11</v>
      </c>
      <c r="G1999" t="s">
        <v>6</v>
      </c>
      <c r="H1999" t="s">
        <v>223</v>
      </c>
      <c r="I1999">
        <v>244</v>
      </c>
      <c r="J1999">
        <v>390808551</v>
      </c>
    </row>
    <row r="2000" spans="1:10" x14ac:dyDescent="0.25">
      <c r="A2000">
        <v>2014</v>
      </c>
      <c r="B2000" t="s">
        <v>222</v>
      </c>
      <c r="C2000" t="s">
        <v>45</v>
      </c>
      <c r="D2000" t="s">
        <v>18</v>
      </c>
      <c r="E2000" t="s">
        <v>10</v>
      </c>
      <c r="F2000" t="s">
        <v>11</v>
      </c>
      <c r="G2000" t="s">
        <v>6</v>
      </c>
      <c r="H2000" t="s">
        <v>224</v>
      </c>
      <c r="I2000">
        <v>276</v>
      </c>
      <c r="J2000">
        <v>471121506</v>
      </c>
    </row>
    <row r="2001" spans="1:10" x14ac:dyDescent="0.25">
      <c r="A2001">
        <v>2014</v>
      </c>
      <c r="B2001" t="s">
        <v>222</v>
      </c>
      <c r="C2001" t="s">
        <v>45</v>
      </c>
      <c r="D2001" t="s">
        <v>18</v>
      </c>
      <c r="E2001" t="s">
        <v>10</v>
      </c>
      <c r="F2001" t="s">
        <v>11</v>
      </c>
      <c r="G2001" t="s">
        <v>7</v>
      </c>
      <c r="H2001" t="s">
        <v>223</v>
      </c>
      <c r="I2001">
        <v>7</v>
      </c>
      <c r="J2001">
        <v>9710766</v>
      </c>
    </row>
    <row r="2002" spans="1:10" x14ac:dyDescent="0.25">
      <c r="A2002">
        <v>2014</v>
      </c>
      <c r="B2002" t="s">
        <v>222</v>
      </c>
      <c r="C2002" t="s">
        <v>45</v>
      </c>
      <c r="D2002" t="s">
        <v>18</v>
      </c>
      <c r="E2002" t="s">
        <v>10</v>
      </c>
      <c r="F2002" t="s">
        <v>11</v>
      </c>
      <c r="G2002" t="s">
        <v>7</v>
      </c>
      <c r="H2002" t="s">
        <v>224</v>
      </c>
      <c r="I2002">
        <v>4</v>
      </c>
      <c r="J2002">
        <v>2995650</v>
      </c>
    </row>
    <row r="2003" spans="1:10" x14ac:dyDescent="0.25">
      <c r="A2003">
        <v>2014</v>
      </c>
      <c r="B2003" t="s">
        <v>222</v>
      </c>
      <c r="C2003" t="s">
        <v>45</v>
      </c>
      <c r="D2003" t="s">
        <v>18</v>
      </c>
      <c r="E2003" t="s">
        <v>10</v>
      </c>
      <c r="F2003" t="s">
        <v>220</v>
      </c>
      <c r="G2003" t="s">
        <v>5</v>
      </c>
      <c r="H2003" t="s">
        <v>223</v>
      </c>
      <c r="I2003">
        <v>1</v>
      </c>
      <c r="J2003">
        <v>9266827.1999999993</v>
      </c>
    </row>
    <row r="2004" spans="1:10" x14ac:dyDescent="0.25">
      <c r="A2004">
        <v>2014</v>
      </c>
      <c r="B2004" t="s">
        <v>222</v>
      </c>
      <c r="C2004" t="s">
        <v>45</v>
      </c>
      <c r="D2004" t="s">
        <v>18</v>
      </c>
      <c r="E2004" t="s">
        <v>10</v>
      </c>
      <c r="F2004" t="s">
        <v>220</v>
      </c>
      <c r="G2004" t="s">
        <v>9</v>
      </c>
      <c r="H2004" t="s">
        <v>223</v>
      </c>
      <c r="I2004">
        <v>18</v>
      </c>
      <c r="J2004">
        <v>111922344.99538207</v>
      </c>
    </row>
    <row r="2005" spans="1:10" x14ac:dyDescent="0.25">
      <c r="A2005">
        <v>2014</v>
      </c>
      <c r="B2005" t="s">
        <v>222</v>
      </c>
      <c r="C2005" t="s">
        <v>45</v>
      </c>
      <c r="D2005" t="s">
        <v>18</v>
      </c>
      <c r="E2005" t="s">
        <v>10</v>
      </c>
      <c r="F2005" t="s">
        <v>220</v>
      </c>
      <c r="G2005" t="s">
        <v>9</v>
      </c>
      <c r="H2005" t="s">
        <v>224</v>
      </c>
      <c r="I2005">
        <v>16</v>
      </c>
      <c r="J2005">
        <v>93043429.642845571</v>
      </c>
    </row>
    <row r="2006" spans="1:10" x14ac:dyDescent="0.25">
      <c r="A2006">
        <v>2014</v>
      </c>
      <c r="B2006" t="s">
        <v>222</v>
      </c>
      <c r="C2006" t="s">
        <v>45</v>
      </c>
      <c r="D2006" t="s">
        <v>18</v>
      </c>
      <c r="E2006" t="s">
        <v>10</v>
      </c>
      <c r="F2006" t="s">
        <v>220</v>
      </c>
      <c r="G2006" t="s">
        <v>12</v>
      </c>
      <c r="H2006" t="s">
        <v>223</v>
      </c>
      <c r="I2006">
        <v>2</v>
      </c>
      <c r="J2006">
        <v>4769777.4584999997</v>
      </c>
    </row>
    <row r="2007" spans="1:10" x14ac:dyDescent="0.25">
      <c r="A2007">
        <v>2014</v>
      </c>
      <c r="B2007" t="s">
        <v>222</v>
      </c>
      <c r="C2007" t="s">
        <v>45</v>
      </c>
      <c r="D2007" t="s">
        <v>18</v>
      </c>
      <c r="E2007" t="s">
        <v>10</v>
      </c>
      <c r="F2007" t="s">
        <v>220</v>
      </c>
      <c r="G2007" t="s">
        <v>12</v>
      </c>
      <c r="H2007" t="s">
        <v>224</v>
      </c>
      <c r="I2007">
        <v>2</v>
      </c>
      <c r="J2007">
        <v>5158816.8025000002</v>
      </c>
    </row>
    <row r="2008" spans="1:10" x14ac:dyDescent="0.25">
      <c r="A2008">
        <v>2014</v>
      </c>
      <c r="B2008" t="s">
        <v>222</v>
      </c>
      <c r="C2008" t="s">
        <v>45</v>
      </c>
      <c r="D2008" t="s">
        <v>18</v>
      </c>
      <c r="E2008" t="s">
        <v>10</v>
      </c>
      <c r="F2008" t="s">
        <v>220</v>
      </c>
      <c r="G2008" t="s">
        <v>6</v>
      </c>
      <c r="H2008" t="s">
        <v>223</v>
      </c>
      <c r="I2008">
        <v>7</v>
      </c>
      <c r="J2008">
        <v>14678779.164268201</v>
      </c>
    </row>
    <row r="2009" spans="1:10" x14ac:dyDescent="0.25">
      <c r="A2009">
        <v>2014</v>
      </c>
      <c r="B2009" t="s">
        <v>222</v>
      </c>
      <c r="C2009" t="s">
        <v>45</v>
      </c>
      <c r="D2009" t="s">
        <v>18</v>
      </c>
      <c r="E2009" t="s">
        <v>10</v>
      </c>
      <c r="F2009" t="s">
        <v>220</v>
      </c>
      <c r="G2009" t="s">
        <v>6</v>
      </c>
      <c r="H2009" t="s">
        <v>224</v>
      </c>
      <c r="I2009">
        <v>20</v>
      </c>
      <c r="J2009">
        <v>43514303.703603446</v>
      </c>
    </row>
    <row r="2010" spans="1:10" x14ac:dyDescent="0.25">
      <c r="A2010">
        <v>2014</v>
      </c>
      <c r="B2010" t="s">
        <v>222</v>
      </c>
      <c r="C2010" t="s">
        <v>45</v>
      </c>
      <c r="D2010" t="s">
        <v>18</v>
      </c>
      <c r="E2010" t="s">
        <v>10</v>
      </c>
      <c r="F2010" t="s">
        <v>220</v>
      </c>
      <c r="G2010" t="s">
        <v>7</v>
      </c>
      <c r="H2010" t="s">
        <v>223</v>
      </c>
      <c r="I2010">
        <v>8</v>
      </c>
      <c r="J2010">
        <v>12347734.454999998</v>
      </c>
    </row>
    <row r="2011" spans="1:10" x14ac:dyDescent="0.25">
      <c r="A2011">
        <v>2014</v>
      </c>
      <c r="B2011" t="s">
        <v>222</v>
      </c>
      <c r="C2011" t="s">
        <v>45</v>
      </c>
      <c r="D2011" t="s">
        <v>18</v>
      </c>
      <c r="E2011" t="s">
        <v>10</v>
      </c>
      <c r="F2011" t="s">
        <v>220</v>
      </c>
      <c r="G2011" t="s">
        <v>7</v>
      </c>
      <c r="H2011" t="s">
        <v>224</v>
      </c>
      <c r="I2011">
        <v>3</v>
      </c>
      <c r="J2011">
        <v>5135047.5271875001</v>
      </c>
    </row>
    <row r="2012" spans="1:10" x14ac:dyDescent="0.25">
      <c r="A2012">
        <v>2014</v>
      </c>
      <c r="B2012" t="s">
        <v>222</v>
      </c>
      <c r="C2012" t="s">
        <v>45</v>
      </c>
      <c r="D2012" t="s">
        <v>18</v>
      </c>
      <c r="E2012" t="s">
        <v>10</v>
      </c>
      <c r="F2012" t="s">
        <v>14</v>
      </c>
      <c r="G2012" t="s">
        <v>7</v>
      </c>
      <c r="H2012" t="s">
        <v>223</v>
      </c>
      <c r="I2012">
        <v>12</v>
      </c>
      <c r="J2012">
        <v>14396283</v>
      </c>
    </row>
    <row r="2013" spans="1:10" x14ac:dyDescent="0.25">
      <c r="A2013">
        <v>2014</v>
      </c>
      <c r="B2013" t="s">
        <v>222</v>
      </c>
      <c r="C2013" t="s">
        <v>45</v>
      </c>
      <c r="D2013" t="s">
        <v>19</v>
      </c>
      <c r="E2013" t="s">
        <v>3</v>
      </c>
      <c r="F2013" t="s">
        <v>4</v>
      </c>
      <c r="G2013" t="s">
        <v>5</v>
      </c>
      <c r="H2013" t="s">
        <v>223</v>
      </c>
      <c r="I2013">
        <v>43</v>
      </c>
      <c r="J2013">
        <v>391178679.11255091</v>
      </c>
    </row>
    <row r="2014" spans="1:10" x14ac:dyDescent="0.25">
      <c r="A2014">
        <v>2014</v>
      </c>
      <c r="B2014" t="s">
        <v>222</v>
      </c>
      <c r="C2014" t="s">
        <v>45</v>
      </c>
      <c r="D2014" t="s">
        <v>19</v>
      </c>
      <c r="E2014" t="s">
        <v>3</v>
      </c>
      <c r="F2014" t="s">
        <v>4</v>
      </c>
      <c r="G2014" t="s">
        <v>5</v>
      </c>
      <c r="H2014" t="s">
        <v>224</v>
      </c>
      <c r="I2014">
        <v>26</v>
      </c>
      <c r="J2014">
        <v>169836903.48787311</v>
      </c>
    </row>
    <row r="2015" spans="1:10" x14ac:dyDescent="0.25">
      <c r="A2015">
        <v>2014</v>
      </c>
      <c r="B2015" t="s">
        <v>222</v>
      </c>
      <c r="C2015" t="s">
        <v>45</v>
      </c>
      <c r="D2015" t="s">
        <v>19</v>
      </c>
      <c r="E2015" t="s">
        <v>3</v>
      </c>
      <c r="F2015" t="s">
        <v>4</v>
      </c>
      <c r="G2015" t="s">
        <v>9</v>
      </c>
      <c r="H2015" t="s">
        <v>223</v>
      </c>
      <c r="I2015">
        <v>420</v>
      </c>
      <c r="J2015">
        <v>3052413176.747952</v>
      </c>
    </row>
    <row r="2016" spans="1:10" x14ac:dyDescent="0.25">
      <c r="A2016">
        <v>2014</v>
      </c>
      <c r="B2016" t="s">
        <v>222</v>
      </c>
      <c r="C2016" t="s">
        <v>45</v>
      </c>
      <c r="D2016" t="s">
        <v>19</v>
      </c>
      <c r="E2016" t="s">
        <v>3</v>
      </c>
      <c r="F2016" t="s">
        <v>4</v>
      </c>
      <c r="G2016" t="s">
        <v>9</v>
      </c>
      <c r="H2016" t="s">
        <v>224</v>
      </c>
      <c r="I2016">
        <v>115</v>
      </c>
      <c r="J2016">
        <v>708739873.05679846</v>
      </c>
    </row>
    <row r="2017" spans="1:10" x14ac:dyDescent="0.25">
      <c r="A2017">
        <v>2014</v>
      </c>
      <c r="B2017" t="s">
        <v>222</v>
      </c>
      <c r="C2017" t="s">
        <v>45</v>
      </c>
      <c r="D2017" t="s">
        <v>19</v>
      </c>
      <c r="E2017" t="s">
        <v>3</v>
      </c>
      <c r="F2017" t="s">
        <v>4</v>
      </c>
      <c r="G2017" t="s">
        <v>12</v>
      </c>
      <c r="H2017" t="s">
        <v>223</v>
      </c>
      <c r="I2017">
        <v>5</v>
      </c>
      <c r="J2017">
        <v>13705339.121666666</v>
      </c>
    </row>
    <row r="2018" spans="1:10" x14ac:dyDescent="0.25">
      <c r="A2018">
        <v>2014</v>
      </c>
      <c r="B2018" t="s">
        <v>222</v>
      </c>
      <c r="C2018" t="s">
        <v>45</v>
      </c>
      <c r="D2018" t="s">
        <v>19</v>
      </c>
      <c r="E2018" t="s">
        <v>3</v>
      </c>
      <c r="F2018" t="s">
        <v>4</v>
      </c>
      <c r="G2018" t="s">
        <v>12</v>
      </c>
      <c r="H2018" t="s">
        <v>224</v>
      </c>
      <c r="I2018">
        <v>4</v>
      </c>
      <c r="J2018">
        <v>15517510.87828167</v>
      </c>
    </row>
    <row r="2019" spans="1:10" x14ac:dyDescent="0.25">
      <c r="A2019">
        <v>2014</v>
      </c>
      <c r="B2019" t="s">
        <v>222</v>
      </c>
      <c r="C2019" t="s">
        <v>45</v>
      </c>
      <c r="D2019" t="s">
        <v>19</v>
      </c>
      <c r="E2019" t="s">
        <v>3</v>
      </c>
      <c r="F2019" t="s">
        <v>4</v>
      </c>
      <c r="G2019" t="s">
        <v>6</v>
      </c>
      <c r="H2019" t="s">
        <v>223</v>
      </c>
      <c r="I2019">
        <v>31</v>
      </c>
      <c r="J2019">
        <v>76222278.498157844</v>
      </c>
    </row>
    <row r="2020" spans="1:10" x14ac:dyDescent="0.25">
      <c r="A2020">
        <v>2014</v>
      </c>
      <c r="B2020" t="s">
        <v>222</v>
      </c>
      <c r="C2020" t="s">
        <v>45</v>
      </c>
      <c r="D2020" t="s">
        <v>19</v>
      </c>
      <c r="E2020" t="s">
        <v>3</v>
      </c>
      <c r="F2020" t="s">
        <v>4</v>
      </c>
      <c r="G2020" t="s">
        <v>6</v>
      </c>
      <c r="H2020" t="s">
        <v>224</v>
      </c>
      <c r="I2020">
        <v>88</v>
      </c>
      <c r="J2020">
        <v>214936985.46049821</v>
      </c>
    </row>
    <row r="2021" spans="1:10" x14ac:dyDescent="0.25">
      <c r="A2021">
        <v>2014</v>
      </c>
      <c r="B2021" t="s">
        <v>222</v>
      </c>
      <c r="C2021" t="s">
        <v>45</v>
      </c>
      <c r="D2021" t="s">
        <v>19</v>
      </c>
      <c r="E2021" t="s">
        <v>3</v>
      </c>
      <c r="F2021" t="s">
        <v>4</v>
      </c>
      <c r="G2021" t="s">
        <v>7</v>
      </c>
      <c r="H2021" t="s">
        <v>223</v>
      </c>
      <c r="I2021">
        <v>54</v>
      </c>
      <c r="J2021">
        <v>99073922.496085688</v>
      </c>
    </row>
    <row r="2022" spans="1:10" x14ac:dyDescent="0.25">
      <c r="A2022">
        <v>2014</v>
      </c>
      <c r="B2022" t="s">
        <v>222</v>
      </c>
      <c r="C2022" t="s">
        <v>45</v>
      </c>
      <c r="D2022" t="s">
        <v>19</v>
      </c>
      <c r="E2022" t="s">
        <v>3</v>
      </c>
      <c r="F2022" t="s">
        <v>4</v>
      </c>
      <c r="G2022" t="s">
        <v>7</v>
      </c>
      <c r="H2022" t="s">
        <v>224</v>
      </c>
      <c r="I2022">
        <v>6</v>
      </c>
      <c r="J2022">
        <v>10757141.493749999</v>
      </c>
    </row>
    <row r="2023" spans="1:10" x14ac:dyDescent="0.25">
      <c r="A2023">
        <v>2014</v>
      </c>
      <c r="B2023" t="s">
        <v>222</v>
      </c>
      <c r="C2023" t="s">
        <v>45</v>
      </c>
      <c r="D2023" t="s">
        <v>19</v>
      </c>
      <c r="E2023" t="s">
        <v>3</v>
      </c>
      <c r="F2023" t="s">
        <v>8</v>
      </c>
      <c r="G2023" t="s">
        <v>5</v>
      </c>
      <c r="H2023" t="s">
        <v>223</v>
      </c>
      <c r="I2023">
        <v>6</v>
      </c>
      <c r="J2023">
        <v>31464525.999381371</v>
      </c>
    </row>
    <row r="2024" spans="1:10" x14ac:dyDescent="0.25">
      <c r="A2024">
        <v>2014</v>
      </c>
      <c r="B2024" t="s">
        <v>222</v>
      </c>
      <c r="C2024" t="s">
        <v>45</v>
      </c>
      <c r="D2024" t="s">
        <v>19</v>
      </c>
      <c r="E2024" t="s">
        <v>3</v>
      </c>
      <c r="F2024" t="s">
        <v>8</v>
      </c>
      <c r="G2024" t="s">
        <v>5</v>
      </c>
      <c r="H2024" t="s">
        <v>224</v>
      </c>
      <c r="I2024">
        <v>3</v>
      </c>
      <c r="J2024">
        <v>16022201.026211252</v>
      </c>
    </row>
    <row r="2025" spans="1:10" x14ac:dyDescent="0.25">
      <c r="A2025">
        <v>2014</v>
      </c>
      <c r="B2025" t="s">
        <v>222</v>
      </c>
      <c r="C2025" t="s">
        <v>45</v>
      </c>
      <c r="D2025" t="s">
        <v>19</v>
      </c>
      <c r="E2025" t="s">
        <v>3</v>
      </c>
      <c r="F2025" t="s">
        <v>8</v>
      </c>
      <c r="G2025" t="s">
        <v>9</v>
      </c>
      <c r="H2025" t="s">
        <v>223</v>
      </c>
      <c r="I2025">
        <v>296</v>
      </c>
      <c r="J2025">
        <v>2088094409.4264209</v>
      </c>
    </row>
    <row r="2026" spans="1:10" x14ac:dyDescent="0.25">
      <c r="A2026">
        <v>2014</v>
      </c>
      <c r="B2026" t="s">
        <v>222</v>
      </c>
      <c r="C2026" t="s">
        <v>45</v>
      </c>
      <c r="D2026" t="s">
        <v>19</v>
      </c>
      <c r="E2026" t="s">
        <v>3</v>
      </c>
      <c r="F2026" t="s">
        <v>8</v>
      </c>
      <c r="G2026" t="s">
        <v>9</v>
      </c>
      <c r="H2026" t="s">
        <v>224</v>
      </c>
      <c r="I2026">
        <v>358</v>
      </c>
      <c r="J2026">
        <v>2315771359.4669418</v>
      </c>
    </row>
    <row r="2027" spans="1:10" x14ac:dyDescent="0.25">
      <c r="A2027">
        <v>2014</v>
      </c>
      <c r="B2027" t="s">
        <v>222</v>
      </c>
      <c r="C2027" t="s">
        <v>45</v>
      </c>
      <c r="D2027" t="s">
        <v>19</v>
      </c>
      <c r="E2027" t="s">
        <v>3</v>
      </c>
      <c r="F2027" t="s">
        <v>8</v>
      </c>
      <c r="G2027" t="s">
        <v>12</v>
      </c>
      <c r="H2027" t="s">
        <v>223</v>
      </c>
      <c r="I2027">
        <v>25</v>
      </c>
      <c r="J2027">
        <v>81481362.403229997</v>
      </c>
    </row>
    <row r="2028" spans="1:10" x14ac:dyDescent="0.25">
      <c r="A2028">
        <v>2014</v>
      </c>
      <c r="B2028" t="s">
        <v>222</v>
      </c>
      <c r="C2028" t="s">
        <v>45</v>
      </c>
      <c r="D2028" t="s">
        <v>19</v>
      </c>
      <c r="E2028" t="s">
        <v>3</v>
      </c>
      <c r="F2028" t="s">
        <v>8</v>
      </c>
      <c r="G2028" t="s">
        <v>12</v>
      </c>
      <c r="H2028" t="s">
        <v>224</v>
      </c>
      <c r="I2028">
        <v>15</v>
      </c>
      <c r="J2028">
        <v>48273090.871563338</v>
      </c>
    </row>
    <row r="2029" spans="1:10" x14ac:dyDescent="0.25">
      <c r="A2029">
        <v>2014</v>
      </c>
      <c r="B2029" t="s">
        <v>222</v>
      </c>
      <c r="C2029" t="s">
        <v>45</v>
      </c>
      <c r="D2029" t="s">
        <v>19</v>
      </c>
      <c r="E2029" t="s">
        <v>3</v>
      </c>
      <c r="F2029" t="s">
        <v>8</v>
      </c>
      <c r="G2029" t="s">
        <v>6</v>
      </c>
      <c r="H2029" t="s">
        <v>223</v>
      </c>
      <c r="I2029">
        <v>38</v>
      </c>
      <c r="J2029">
        <v>94358688.409780681</v>
      </c>
    </row>
    <row r="2030" spans="1:10" x14ac:dyDescent="0.25">
      <c r="A2030">
        <v>2014</v>
      </c>
      <c r="B2030" t="s">
        <v>222</v>
      </c>
      <c r="C2030" t="s">
        <v>45</v>
      </c>
      <c r="D2030" t="s">
        <v>19</v>
      </c>
      <c r="E2030" t="s">
        <v>3</v>
      </c>
      <c r="F2030" t="s">
        <v>8</v>
      </c>
      <c r="G2030" t="s">
        <v>6</v>
      </c>
      <c r="H2030" t="s">
        <v>224</v>
      </c>
      <c r="I2030">
        <v>129</v>
      </c>
      <c r="J2030">
        <v>315110207.05585575</v>
      </c>
    </row>
    <row r="2031" spans="1:10" x14ac:dyDescent="0.25">
      <c r="A2031">
        <v>2014</v>
      </c>
      <c r="B2031" t="s">
        <v>222</v>
      </c>
      <c r="C2031" t="s">
        <v>45</v>
      </c>
      <c r="D2031" t="s">
        <v>19</v>
      </c>
      <c r="E2031" t="s">
        <v>3</v>
      </c>
      <c r="F2031" t="s">
        <v>8</v>
      </c>
      <c r="G2031" t="s">
        <v>7</v>
      </c>
      <c r="H2031" t="s">
        <v>223</v>
      </c>
      <c r="I2031">
        <v>6</v>
      </c>
      <c r="J2031">
        <v>12020650.490999997</v>
      </c>
    </row>
    <row r="2032" spans="1:10" x14ac:dyDescent="0.25">
      <c r="A2032">
        <v>2014</v>
      </c>
      <c r="B2032" t="s">
        <v>222</v>
      </c>
      <c r="C2032" t="s">
        <v>45</v>
      </c>
      <c r="D2032" t="s">
        <v>19</v>
      </c>
      <c r="E2032" t="s">
        <v>3</v>
      </c>
      <c r="F2032" t="s">
        <v>8</v>
      </c>
      <c r="G2032" t="s">
        <v>7</v>
      </c>
      <c r="H2032" t="s">
        <v>224</v>
      </c>
      <c r="I2032">
        <v>3</v>
      </c>
      <c r="J2032">
        <v>5336873.2462499999</v>
      </c>
    </row>
    <row r="2033" spans="1:10" x14ac:dyDescent="0.25">
      <c r="A2033">
        <v>2014</v>
      </c>
      <c r="B2033" t="s">
        <v>222</v>
      </c>
      <c r="C2033" t="s">
        <v>45</v>
      </c>
      <c r="D2033" t="s">
        <v>19</v>
      </c>
      <c r="E2033" t="s">
        <v>3</v>
      </c>
      <c r="F2033" t="s">
        <v>14</v>
      </c>
      <c r="G2033" t="s">
        <v>9</v>
      </c>
      <c r="H2033" t="s">
        <v>223</v>
      </c>
      <c r="I2033">
        <v>18</v>
      </c>
      <c r="J2033">
        <v>124643588.27093694</v>
      </c>
    </row>
    <row r="2034" spans="1:10" x14ac:dyDescent="0.25">
      <c r="A2034">
        <v>2014</v>
      </c>
      <c r="B2034" t="s">
        <v>222</v>
      </c>
      <c r="C2034" t="s">
        <v>45</v>
      </c>
      <c r="D2034" t="s">
        <v>19</v>
      </c>
      <c r="E2034" t="s">
        <v>3</v>
      </c>
      <c r="F2034" t="s">
        <v>14</v>
      </c>
      <c r="G2034" t="s">
        <v>9</v>
      </c>
      <c r="H2034" t="s">
        <v>224</v>
      </c>
      <c r="I2034">
        <v>9</v>
      </c>
      <c r="J2034">
        <v>59962091.362343937</v>
      </c>
    </row>
    <row r="2035" spans="1:10" x14ac:dyDescent="0.25">
      <c r="A2035">
        <v>2014</v>
      </c>
      <c r="B2035" t="s">
        <v>222</v>
      </c>
      <c r="C2035" t="s">
        <v>45</v>
      </c>
      <c r="D2035" t="s">
        <v>19</v>
      </c>
      <c r="E2035" t="s">
        <v>10</v>
      </c>
      <c r="F2035" t="s">
        <v>11</v>
      </c>
      <c r="G2035" t="s">
        <v>9</v>
      </c>
      <c r="H2035" t="s">
        <v>223</v>
      </c>
      <c r="I2035">
        <v>110</v>
      </c>
      <c r="J2035">
        <v>503503458</v>
      </c>
    </row>
    <row r="2036" spans="1:10" x14ac:dyDescent="0.25">
      <c r="A2036">
        <v>2014</v>
      </c>
      <c r="B2036" t="s">
        <v>222</v>
      </c>
      <c r="C2036" t="s">
        <v>45</v>
      </c>
      <c r="D2036" t="s">
        <v>19</v>
      </c>
      <c r="E2036" t="s">
        <v>10</v>
      </c>
      <c r="F2036" t="s">
        <v>11</v>
      </c>
      <c r="G2036" t="s">
        <v>9</v>
      </c>
      <c r="H2036" t="s">
        <v>224</v>
      </c>
      <c r="I2036">
        <v>86</v>
      </c>
      <c r="J2036">
        <v>333419340</v>
      </c>
    </row>
    <row r="2037" spans="1:10" x14ac:dyDescent="0.25">
      <c r="A2037">
        <v>2014</v>
      </c>
      <c r="B2037" t="s">
        <v>222</v>
      </c>
      <c r="C2037" t="s">
        <v>45</v>
      </c>
      <c r="D2037" t="s">
        <v>19</v>
      </c>
      <c r="E2037" t="s">
        <v>10</v>
      </c>
      <c r="F2037" t="s">
        <v>11</v>
      </c>
      <c r="G2037" t="s">
        <v>12</v>
      </c>
      <c r="H2037" t="s">
        <v>223</v>
      </c>
      <c r="I2037">
        <v>21</v>
      </c>
      <c r="J2037">
        <v>59721708</v>
      </c>
    </row>
    <row r="2038" spans="1:10" x14ac:dyDescent="0.25">
      <c r="A2038">
        <v>2014</v>
      </c>
      <c r="B2038" t="s">
        <v>222</v>
      </c>
      <c r="C2038" t="s">
        <v>45</v>
      </c>
      <c r="D2038" t="s">
        <v>19</v>
      </c>
      <c r="E2038" t="s">
        <v>10</v>
      </c>
      <c r="F2038" t="s">
        <v>11</v>
      </c>
      <c r="G2038" t="s">
        <v>12</v>
      </c>
      <c r="H2038" t="s">
        <v>224</v>
      </c>
      <c r="I2038">
        <v>24</v>
      </c>
      <c r="J2038">
        <v>76852353</v>
      </c>
    </row>
    <row r="2039" spans="1:10" x14ac:dyDescent="0.25">
      <c r="A2039">
        <v>2014</v>
      </c>
      <c r="B2039" t="s">
        <v>222</v>
      </c>
      <c r="C2039" t="s">
        <v>45</v>
      </c>
      <c r="D2039" t="s">
        <v>19</v>
      </c>
      <c r="E2039" t="s">
        <v>10</v>
      </c>
      <c r="F2039" t="s">
        <v>11</v>
      </c>
      <c r="G2039" t="s">
        <v>6</v>
      </c>
      <c r="H2039" t="s">
        <v>223</v>
      </c>
      <c r="I2039">
        <v>16</v>
      </c>
      <c r="J2039">
        <v>37203048</v>
      </c>
    </row>
    <row r="2040" spans="1:10" x14ac:dyDescent="0.25">
      <c r="A2040">
        <v>2014</v>
      </c>
      <c r="B2040" t="s">
        <v>222</v>
      </c>
      <c r="C2040" t="s">
        <v>45</v>
      </c>
      <c r="D2040" t="s">
        <v>19</v>
      </c>
      <c r="E2040" t="s">
        <v>10</v>
      </c>
      <c r="F2040" t="s">
        <v>11</v>
      </c>
      <c r="G2040" t="s">
        <v>6</v>
      </c>
      <c r="H2040" t="s">
        <v>224</v>
      </c>
      <c r="I2040">
        <v>25</v>
      </c>
      <c r="J2040">
        <v>63449670</v>
      </c>
    </row>
    <row r="2041" spans="1:10" x14ac:dyDescent="0.25">
      <c r="A2041">
        <v>2014</v>
      </c>
      <c r="B2041" t="s">
        <v>222</v>
      </c>
      <c r="C2041" t="s">
        <v>45</v>
      </c>
      <c r="D2041" t="s">
        <v>19</v>
      </c>
      <c r="E2041" t="s">
        <v>10</v>
      </c>
      <c r="F2041" t="s">
        <v>11</v>
      </c>
      <c r="G2041" t="s">
        <v>7</v>
      </c>
      <c r="H2041" t="s">
        <v>223</v>
      </c>
      <c r="I2041">
        <v>6</v>
      </c>
      <c r="J2041">
        <v>8103555</v>
      </c>
    </row>
    <row r="2042" spans="1:10" x14ac:dyDescent="0.25">
      <c r="A2042">
        <v>2014</v>
      </c>
      <c r="B2042" t="s">
        <v>222</v>
      </c>
      <c r="C2042" t="s">
        <v>45</v>
      </c>
      <c r="D2042" t="s">
        <v>19</v>
      </c>
      <c r="E2042" t="s">
        <v>10</v>
      </c>
      <c r="F2042" t="s">
        <v>220</v>
      </c>
      <c r="G2042" t="s">
        <v>5</v>
      </c>
      <c r="H2042" t="s">
        <v>224</v>
      </c>
      <c r="I2042">
        <v>3</v>
      </c>
      <c r="J2042">
        <v>26262106.650000006</v>
      </c>
    </row>
    <row r="2043" spans="1:10" x14ac:dyDescent="0.25">
      <c r="A2043">
        <v>2014</v>
      </c>
      <c r="B2043" t="s">
        <v>222</v>
      </c>
      <c r="C2043" t="s">
        <v>45</v>
      </c>
      <c r="D2043" t="s">
        <v>19</v>
      </c>
      <c r="E2043" t="s">
        <v>10</v>
      </c>
      <c r="F2043" t="s">
        <v>220</v>
      </c>
      <c r="G2043" t="s">
        <v>9</v>
      </c>
      <c r="H2043" t="s">
        <v>223</v>
      </c>
      <c r="I2043">
        <v>21</v>
      </c>
      <c r="J2043">
        <v>148031321.92659649</v>
      </c>
    </row>
    <row r="2044" spans="1:10" x14ac:dyDescent="0.25">
      <c r="A2044">
        <v>2014</v>
      </c>
      <c r="B2044" t="s">
        <v>222</v>
      </c>
      <c r="C2044" t="s">
        <v>45</v>
      </c>
      <c r="D2044" t="s">
        <v>19</v>
      </c>
      <c r="E2044" t="s">
        <v>10</v>
      </c>
      <c r="F2044" t="s">
        <v>220</v>
      </c>
      <c r="G2044" t="s">
        <v>9</v>
      </c>
      <c r="H2044" t="s">
        <v>224</v>
      </c>
      <c r="I2044">
        <v>21</v>
      </c>
      <c r="J2044">
        <v>134665584.52288595</v>
      </c>
    </row>
    <row r="2045" spans="1:10" x14ac:dyDescent="0.25">
      <c r="A2045">
        <v>2014</v>
      </c>
      <c r="B2045" t="s">
        <v>222</v>
      </c>
      <c r="C2045" t="s">
        <v>45</v>
      </c>
      <c r="D2045" t="s">
        <v>19</v>
      </c>
      <c r="E2045" t="s">
        <v>10</v>
      </c>
      <c r="F2045" t="s">
        <v>220</v>
      </c>
      <c r="G2045" t="s">
        <v>12</v>
      </c>
      <c r="H2045" t="s">
        <v>223</v>
      </c>
      <c r="I2045">
        <v>1</v>
      </c>
      <c r="J2045">
        <v>2696164.6349999998</v>
      </c>
    </row>
    <row r="2046" spans="1:10" x14ac:dyDescent="0.25">
      <c r="A2046">
        <v>2014</v>
      </c>
      <c r="B2046" t="s">
        <v>222</v>
      </c>
      <c r="C2046" t="s">
        <v>45</v>
      </c>
      <c r="D2046" t="s">
        <v>19</v>
      </c>
      <c r="E2046" t="s">
        <v>10</v>
      </c>
      <c r="F2046" t="s">
        <v>220</v>
      </c>
      <c r="G2046" t="s">
        <v>12</v>
      </c>
      <c r="H2046" t="s">
        <v>224</v>
      </c>
      <c r="I2046">
        <v>1</v>
      </c>
      <c r="J2046">
        <v>2445784.4466666668</v>
      </c>
    </row>
    <row r="2047" spans="1:10" x14ac:dyDescent="0.25">
      <c r="A2047">
        <v>2014</v>
      </c>
      <c r="B2047" t="s">
        <v>222</v>
      </c>
      <c r="C2047" t="s">
        <v>45</v>
      </c>
      <c r="D2047" t="s">
        <v>19</v>
      </c>
      <c r="E2047" t="s">
        <v>10</v>
      </c>
      <c r="F2047" t="s">
        <v>220</v>
      </c>
      <c r="G2047" t="s">
        <v>6</v>
      </c>
      <c r="H2047" t="s">
        <v>223</v>
      </c>
      <c r="I2047">
        <v>8</v>
      </c>
      <c r="J2047">
        <v>19820378.889429815</v>
      </c>
    </row>
    <row r="2048" spans="1:10" x14ac:dyDescent="0.25">
      <c r="A2048">
        <v>2014</v>
      </c>
      <c r="B2048" t="s">
        <v>222</v>
      </c>
      <c r="C2048" t="s">
        <v>45</v>
      </c>
      <c r="D2048" t="s">
        <v>19</v>
      </c>
      <c r="E2048" t="s">
        <v>10</v>
      </c>
      <c r="F2048" t="s">
        <v>220</v>
      </c>
      <c r="G2048" t="s">
        <v>6</v>
      </c>
      <c r="H2048" t="s">
        <v>224</v>
      </c>
      <c r="I2048">
        <v>25</v>
      </c>
      <c r="J2048">
        <v>61100681.980520263</v>
      </c>
    </row>
    <row r="2049" spans="1:10" x14ac:dyDescent="0.25">
      <c r="A2049">
        <v>2014</v>
      </c>
      <c r="B2049" t="s">
        <v>222</v>
      </c>
      <c r="C2049" t="s">
        <v>45</v>
      </c>
      <c r="D2049" t="s">
        <v>19</v>
      </c>
      <c r="E2049" t="s">
        <v>10</v>
      </c>
      <c r="F2049" t="s">
        <v>220</v>
      </c>
      <c r="G2049" t="s">
        <v>7</v>
      </c>
      <c r="H2049" t="s">
        <v>223</v>
      </c>
      <c r="I2049">
        <v>5</v>
      </c>
      <c r="J2049">
        <v>9178375.6109999977</v>
      </c>
    </row>
    <row r="2050" spans="1:10" x14ac:dyDescent="0.25">
      <c r="A2050">
        <v>2014</v>
      </c>
      <c r="B2050" t="s">
        <v>222</v>
      </c>
      <c r="C2050" t="s">
        <v>45</v>
      </c>
      <c r="D2050" t="s">
        <v>19</v>
      </c>
      <c r="E2050" t="s">
        <v>10</v>
      </c>
      <c r="F2050" t="s">
        <v>220</v>
      </c>
      <c r="G2050" t="s">
        <v>7</v>
      </c>
      <c r="H2050" t="s">
        <v>224</v>
      </c>
      <c r="I2050">
        <v>3</v>
      </c>
      <c r="J2050">
        <v>5378570.7468749993</v>
      </c>
    </row>
    <row r="2051" spans="1:10" x14ac:dyDescent="0.25">
      <c r="A2051">
        <v>2014</v>
      </c>
      <c r="B2051" t="s">
        <v>222</v>
      </c>
      <c r="C2051" t="s">
        <v>45</v>
      </c>
      <c r="D2051" t="s">
        <v>20</v>
      </c>
      <c r="E2051" t="s">
        <v>3</v>
      </c>
      <c r="F2051" t="s">
        <v>4</v>
      </c>
      <c r="G2051" t="s">
        <v>5</v>
      </c>
      <c r="H2051" t="s">
        <v>223</v>
      </c>
      <c r="I2051">
        <v>149</v>
      </c>
      <c r="J2051">
        <v>1466965432.0125487</v>
      </c>
    </row>
    <row r="2052" spans="1:10" x14ac:dyDescent="0.25">
      <c r="A2052">
        <v>2014</v>
      </c>
      <c r="B2052" t="s">
        <v>222</v>
      </c>
      <c r="C2052" t="s">
        <v>45</v>
      </c>
      <c r="D2052" t="s">
        <v>20</v>
      </c>
      <c r="E2052" t="s">
        <v>3</v>
      </c>
      <c r="F2052" t="s">
        <v>4</v>
      </c>
      <c r="G2052" t="s">
        <v>5</v>
      </c>
      <c r="H2052" t="s">
        <v>224</v>
      </c>
      <c r="I2052">
        <v>84</v>
      </c>
      <c r="J2052">
        <v>877517420.3990016</v>
      </c>
    </row>
    <row r="2053" spans="1:10" x14ac:dyDescent="0.25">
      <c r="A2053">
        <v>2014</v>
      </c>
      <c r="B2053" t="s">
        <v>222</v>
      </c>
      <c r="C2053" t="s">
        <v>45</v>
      </c>
      <c r="D2053" t="s">
        <v>20</v>
      </c>
      <c r="E2053" t="s">
        <v>3</v>
      </c>
      <c r="F2053" t="s">
        <v>4</v>
      </c>
      <c r="G2053" t="s">
        <v>9</v>
      </c>
      <c r="H2053" t="s">
        <v>223</v>
      </c>
      <c r="I2053">
        <v>96</v>
      </c>
      <c r="J2053">
        <v>629505285.81907737</v>
      </c>
    </row>
    <row r="2054" spans="1:10" x14ac:dyDescent="0.25">
      <c r="A2054">
        <v>2014</v>
      </c>
      <c r="B2054" t="s">
        <v>222</v>
      </c>
      <c r="C2054" t="s">
        <v>45</v>
      </c>
      <c r="D2054" t="s">
        <v>20</v>
      </c>
      <c r="E2054" t="s">
        <v>3</v>
      </c>
      <c r="F2054" t="s">
        <v>4</v>
      </c>
      <c r="G2054" t="s">
        <v>9</v>
      </c>
      <c r="H2054" t="s">
        <v>224</v>
      </c>
      <c r="I2054">
        <v>65</v>
      </c>
      <c r="J2054">
        <v>417071687.41341484</v>
      </c>
    </row>
    <row r="2055" spans="1:10" x14ac:dyDescent="0.25">
      <c r="A2055">
        <v>2014</v>
      </c>
      <c r="B2055" t="s">
        <v>222</v>
      </c>
      <c r="C2055" t="s">
        <v>45</v>
      </c>
      <c r="D2055" t="s">
        <v>20</v>
      </c>
      <c r="E2055" t="s">
        <v>3</v>
      </c>
      <c r="F2055" t="s">
        <v>4</v>
      </c>
      <c r="G2055" t="s">
        <v>12</v>
      </c>
      <c r="H2055" t="s">
        <v>223</v>
      </c>
      <c r="I2055">
        <v>22</v>
      </c>
      <c r="J2055">
        <v>82580045.649425194</v>
      </c>
    </row>
    <row r="2056" spans="1:10" x14ac:dyDescent="0.25">
      <c r="A2056">
        <v>2014</v>
      </c>
      <c r="B2056" t="s">
        <v>222</v>
      </c>
      <c r="C2056" t="s">
        <v>45</v>
      </c>
      <c r="D2056" t="s">
        <v>20</v>
      </c>
      <c r="E2056" t="s">
        <v>3</v>
      </c>
      <c r="F2056" t="s">
        <v>4</v>
      </c>
      <c r="G2056" t="s">
        <v>12</v>
      </c>
      <c r="H2056" t="s">
        <v>224</v>
      </c>
      <c r="I2056">
        <v>15</v>
      </c>
      <c r="J2056">
        <v>57678217.543653466</v>
      </c>
    </row>
    <row r="2057" spans="1:10" x14ac:dyDescent="0.25">
      <c r="A2057">
        <v>2014</v>
      </c>
      <c r="B2057" t="s">
        <v>222</v>
      </c>
      <c r="C2057" t="s">
        <v>45</v>
      </c>
      <c r="D2057" t="s">
        <v>20</v>
      </c>
      <c r="E2057" t="s">
        <v>3</v>
      </c>
      <c r="F2057" t="s">
        <v>4</v>
      </c>
      <c r="G2057" t="s">
        <v>6</v>
      </c>
      <c r="H2057" t="s">
        <v>223</v>
      </c>
      <c r="I2057">
        <v>57</v>
      </c>
      <c r="J2057">
        <v>133245649.52791768</v>
      </c>
    </row>
    <row r="2058" spans="1:10" x14ac:dyDescent="0.25">
      <c r="A2058">
        <v>2014</v>
      </c>
      <c r="B2058" t="s">
        <v>222</v>
      </c>
      <c r="C2058" t="s">
        <v>45</v>
      </c>
      <c r="D2058" t="s">
        <v>20</v>
      </c>
      <c r="E2058" t="s">
        <v>3</v>
      </c>
      <c r="F2058" t="s">
        <v>4</v>
      </c>
      <c r="G2058" t="s">
        <v>6</v>
      </c>
      <c r="H2058" t="s">
        <v>224</v>
      </c>
      <c r="I2058">
        <v>87</v>
      </c>
      <c r="J2058">
        <v>232387352.9860253</v>
      </c>
    </row>
    <row r="2059" spans="1:10" x14ac:dyDescent="0.25">
      <c r="A2059">
        <v>2014</v>
      </c>
      <c r="B2059" t="s">
        <v>222</v>
      </c>
      <c r="C2059" t="s">
        <v>45</v>
      </c>
      <c r="D2059" t="s">
        <v>20</v>
      </c>
      <c r="E2059" t="s">
        <v>3</v>
      </c>
      <c r="F2059" t="s">
        <v>4</v>
      </c>
      <c r="G2059" t="s">
        <v>7</v>
      </c>
      <c r="H2059" t="s">
        <v>223</v>
      </c>
      <c r="I2059">
        <v>26</v>
      </c>
      <c r="J2059">
        <v>45963557.714653075</v>
      </c>
    </row>
    <row r="2060" spans="1:10" x14ac:dyDescent="0.25">
      <c r="A2060">
        <v>2014</v>
      </c>
      <c r="B2060" t="s">
        <v>222</v>
      </c>
      <c r="C2060" t="s">
        <v>45</v>
      </c>
      <c r="D2060" t="s">
        <v>20</v>
      </c>
      <c r="E2060" t="s">
        <v>3</v>
      </c>
      <c r="F2060" t="s">
        <v>8</v>
      </c>
      <c r="G2060" t="s">
        <v>9</v>
      </c>
      <c r="H2060" t="s">
        <v>223</v>
      </c>
      <c r="I2060">
        <v>816</v>
      </c>
      <c r="J2060">
        <v>4461505759.0537224</v>
      </c>
    </row>
    <row r="2061" spans="1:10" x14ac:dyDescent="0.25">
      <c r="A2061">
        <v>2014</v>
      </c>
      <c r="B2061" t="s">
        <v>222</v>
      </c>
      <c r="C2061" t="s">
        <v>45</v>
      </c>
      <c r="D2061" t="s">
        <v>20</v>
      </c>
      <c r="E2061" t="s">
        <v>3</v>
      </c>
      <c r="F2061" t="s">
        <v>8</v>
      </c>
      <c r="G2061" t="s">
        <v>9</v>
      </c>
      <c r="H2061" t="s">
        <v>224</v>
      </c>
      <c r="I2061">
        <v>785</v>
      </c>
      <c r="J2061">
        <v>4114973199.0566111</v>
      </c>
    </row>
    <row r="2062" spans="1:10" x14ac:dyDescent="0.25">
      <c r="A2062">
        <v>2014</v>
      </c>
      <c r="B2062" t="s">
        <v>222</v>
      </c>
      <c r="C2062" t="s">
        <v>45</v>
      </c>
      <c r="D2062" t="s">
        <v>20</v>
      </c>
      <c r="E2062" t="s">
        <v>3</v>
      </c>
      <c r="F2062" t="s">
        <v>8</v>
      </c>
      <c r="G2062" t="s">
        <v>12</v>
      </c>
      <c r="H2062" t="s">
        <v>223</v>
      </c>
      <c r="I2062">
        <v>136</v>
      </c>
      <c r="J2062">
        <v>357600903.27689373</v>
      </c>
    </row>
    <row r="2063" spans="1:10" x14ac:dyDescent="0.25">
      <c r="A2063">
        <v>2014</v>
      </c>
      <c r="B2063" t="s">
        <v>222</v>
      </c>
      <c r="C2063" t="s">
        <v>45</v>
      </c>
      <c r="D2063" t="s">
        <v>20</v>
      </c>
      <c r="E2063" t="s">
        <v>3</v>
      </c>
      <c r="F2063" t="s">
        <v>8</v>
      </c>
      <c r="G2063" t="s">
        <v>12</v>
      </c>
      <c r="H2063" t="s">
        <v>224</v>
      </c>
      <c r="I2063">
        <v>218</v>
      </c>
      <c r="J2063">
        <v>521547192.33477366</v>
      </c>
    </row>
    <row r="2064" spans="1:10" x14ac:dyDescent="0.25">
      <c r="A2064">
        <v>2014</v>
      </c>
      <c r="B2064" t="s">
        <v>222</v>
      </c>
      <c r="C2064" t="s">
        <v>45</v>
      </c>
      <c r="D2064" t="s">
        <v>20</v>
      </c>
      <c r="E2064" t="s">
        <v>3</v>
      </c>
      <c r="F2064" t="s">
        <v>8</v>
      </c>
      <c r="G2064" t="s">
        <v>6</v>
      </c>
      <c r="H2064" t="s">
        <v>223</v>
      </c>
      <c r="I2064">
        <v>209</v>
      </c>
      <c r="J2064">
        <v>458871878.43804216</v>
      </c>
    </row>
    <row r="2065" spans="1:10" x14ac:dyDescent="0.25">
      <c r="A2065">
        <v>2014</v>
      </c>
      <c r="B2065" t="s">
        <v>222</v>
      </c>
      <c r="C2065" t="s">
        <v>45</v>
      </c>
      <c r="D2065" t="s">
        <v>20</v>
      </c>
      <c r="E2065" t="s">
        <v>3</v>
      </c>
      <c r="F2065" t="s">
        <v>8</v>
      </c>
      <c r="G2065" t="s">
        <v>6</v>
      </c>
      <c r="H2065" t="s">
        <v>224</v>
      </c>
      <c r="I2065">
        <v>406</v>
      </c>
      <c r="J2065">
        <v>912820755.06169832</v>
      </c>
    </row>
    <row r="2066" spans="1:10" x14ac:dyDescent="0.25">
      <c r="A2066">
        <v>2014</v>
      </c>
      <c r="B2066" t="s">
        <v>222</v>
      </c>
      <c r="C2066" t="s">
        <v>45</v>
      </c>
      <c r="D2066" t="s">
        <v>20</v>
      </c>
      <c r="E2066" t="s">
        <v>3</v>
      </c>
      <c r="F2066" t="s">
        <v>8</v>
      </c>
      <c r="G2066" t="s">
        <v>7</v>
      </c>
      <c r="H2066" t="s">
        <v>223</v>
      </c>
      <c r="I2066">
        <v>37</v>
      </c>
      <c r="J2066">
        <v>61999999.564090893</v>
      </c>
    </row>
    <row r="2067" spans="1:10" x14ac:dyDescent="0.25">
      <c r="A2067">
        <v>2014</v>
      </c>
      <c r="B2067" t="s">
        <v>222</v>
      </c>
      <c r="C2067" t="s">
        <v>45</v>
      </c>
      <c r="D2067" t="s">
        <v>20</v>
      </c>
      <c r="E2067" t="s">
        <v>3</v>
      </c>
      <c r="F2067" t="s">
        <v>8</v>
      </c>
      <c r="G2067" t="s">
        <v>7</v>
      </c>
      <c r="H2067" t="s">
        <v>224</v>
      </c>
      <c r="I2067">
        <v>5</v>
      </c>
      <c r="J2067">
        <v>7634129.0615999997</v>
      </c>
    </row>
    <row r="2068" spans="1:10" x14ac:dyDescent="0.25">
      <c r="A2068">
        <v>2014</v>
      </c>
      <c r="B2068" t="s">
        <v>222</v>
      </c>
      <c r="C2068" t="s">
        <v>45</v>
      </c>
      <c r="D2068" t="s">
        <v>20</v>
      </c>
      <c r="E2068" t="s">
        <v>3</v>
      </c>
      <c r="F2068" t="s">
        <v>14</v>
      </c>
      <c r="G2068" t="s">
        <v>5</v>
      </c>
      <c r="H2068" t="s">
        <v>223</v>
      </c>
      <c r="I2068">
        <v>40</v>
      </c>
      <c r="J2068">
        <v>447134286.18091077</v>
      </c>
    </row>
    <row r="2069" spans="1:10" x14ac:dyDescent="0.25">
      <c r="A2069">
        <v>2014</v>
      </c>
      <c r="B2069" t="s">
        <v>222</v>
      </c>
      <c r="C2069" t="s">
        <v>45</v>
      </c>
      <c r="D2069" t="s">
        <v>20</v>
      </c>
      <c r="E2069" t="s">
        <v>3</v>
      </c>
      <c r="F2069" t="s">
        <v>14</v>
      </c>
      <c r="G2069" t="s">
        <v>5</v>
      </c>
      <c r="H2069" t="s">
        <v>224</v>
      </c>
      <c r="I2069">
        <v>36</v>
      </c>
      <c r="J2069">
        <v>418230657.27183086</v>
      </c>
    </row>
    <row r="2070" spans="1:10" x14ac:dyDescent="0.25">
      <c r="A2070">
        <v>2014</v>
      </c>
      <c r="B2070" t="s">
        <v>222</v>
      </c>
      <c r="C2070" t="s">
        <v>45</v>
      </c>
      <c r="D2070" t="s">
        <v>20</v>
      </c>
      <c r="E2070" t="s">
        <v>3</v>
      </c>
      <c r="F2070" t="s">
        <v>14</v>
      </c>
      <c r="G2070" t="s">
        <v>9</v>
      </c>
      <c r="H2070" t="s">
        <v>223</v>
      </c>
      <c r="I2070">
        <v>274</v>
      </c>
      <c r="J2070">
        <v>1733042875.2146099</v>
      </c>
    </row>
    <row r="2071" spans="1:10" x14ac:dyDescent="0.25">
      <c r="A2071">
        <v>2014</v>
      </c>
      <c r="B2071" t="s">
        <v>222</v>
      </c>
      <c r="C2071" t="s">
        <v>45</v>
      </c>
      <c r="D2071" t="s">
        <v>20</v>
      </c>
      <c r="E2071" t="s">
        <v>3</v>
      </c>
      <c r="F2071" t="s">
        <v>14</v>
      </c>
      <c r="G2071" t="s">
        <v>9</v>
      </c>
      <c r="H2071" t="s">
        <v>224</v>
      </c>
      <c r="I2071">
        <v>338</v>
      </c>
      <c r="J2071">
        <v>2102908256.2195239</v>
      </c>
    </row>
    <row r="2072" spans="1:10" x14ac:dyDescent="0.25">
      <c r="A2072">
        <v>2014</v>
      </c>
      <c r="B2072" t="s">
        <v>222</v>
      </c>
      <c r="C2072" t="s">
        <v>45</v>
      </c>
      <c r="D2072" t="s">
        <v>20</v>
      </c>
      <c r="E2072" t="s">
        <v>3</v>
      </c>
      <c r="F2072" t="s">
        <v>14</v>
      </c>
      <c r="G2072" t="s">
        <v>12</v>
      </c>
      <c r="H2072" t="s">
        <v>223</v>
      </c>
      <c r="I2072">
        <v>3</v>
      </c>
      <c r="J2072">
        <v>7909252.6725000003</v>
      </c>
    </row>
    <row r="2073" spans="1:10" x14ac:dyDescent="0.25">
      <c r="A2073">
        <v>2014</v>
      </c>
      <c r="B2073" t="s">
        <v>222</v>
      </c>
      <c r="C2073" t="s">
        <v>45</v>
      </c>
      <c r="D2073" t="s">
        <v>20</v>
      </c>
      <c r="E2073" t="s">
        <v>3</v>
      </c>
      <c r="F2073" t="s">
        <v>14</v>
      </c>
      <c r="G2073" t="s">
        <v>6</v>
      </c>
      <c r="H2073" t="s">
        <v>223</v>
      </c>
      <c r="I2073">
        <v>32</v>
      </c>
      <c r="J2073">
        <v>96719272.783122852</v>
      </c>
    </row>
    <row r="2074" spans="1:10" x14ac:dyDescent="0.25">
      <c r="A2074">
        <v>2014</v>
      </c>
      <c r="B2074" t="s">
        <v>222</v>
      </c>
      <c r="C2074" t="s">
        <v>45</v>
      </c>
      <c r="D2074" t="s">
        <v>20</v>
      </c>
      <c r="E2074" t="s">
        <v>3</v>
      </c>
      <c r="F2074" t="s">
        <v>14</v>
      </c>
      <c r="G2074" t="s">
        <v>6</v>
      </c>
      <c r="H2074" t="s">
        <v>224</v>
      </c>
      <c r="I2074">
        <v>104</v>
      </c>
      <c r="J2074">
        <v>299006945.44137621</v>
      </c>
    </row>
    <row r="2075" spans="1:10" x14ac:dyDescent="0.25">
      <c r="A2075">
        <v>2014</v>
      </c>
      <c r="B2075" t="s">
        <v>222</v>
      </c>
      <c r="C2075" t="s">
        <v>45</v>
      </c>
      <c r="D2075" t="s">
        <v>20</v>
      </c>
      <c r="E2075" t="s">
        <v>3</v>
      </c>
      <c r="F2075" t="s">
        <v>14</v>
      </c>
      <c r="G2075" t="s">
        <v>7</v>
      </c>
      <c r="H2075" t="s">
        <v>223</v>
      </c>
      <c r="I2075">
        <v>21</v>
      </c>
      <c r="J2075">
        <v>40332401.760853902</v>
      </c>
    </row>
    <row r="2076" spans="1:10" x14ac:dyDescent="0.25">
      <c r="A2076">
        <v>2014</v>
      </c>
      <c r="B2076" t="s">
        <v>222</v>
      </c>
      <c r="C2076" t="s">
        <v>45</v>
      </c>
      <c r="D2076" t="s">
        <v>20</v>
      </c>
      <c r="E2076" t="s">
        <v>10</v>
      </c>
      <c r="F2076" t="s">
        <v>11</v>
      </c>
      <c r="G2076" t="s">
        <v>9</v>
      </c>
      <c r="H2076" t="s">
        <v>223</v>
      </c>
      <c r="I2076">
        <v>507</v>
      </c>
      <c r="J2076">
        <v>2031175889.2384307</v>
      </c>
    </row>
    <row r="2077" spans="1:10" x14ac:dyDescent="0.25">
      <c r="A2077">
        <v>2014</v>
      </c>
      <c r="B2077" t="s">
        <v>222</v>
      </c>
      <c r="C2077" t="s">
        <v>45</v>
      </c>
      <c r="D2077" t="s">
        <v>20</v>
      </c>
      <c r="E2077" t="s">
        <v>10</v>
      </c>
      <c r="F2077" t="s">
        <v>11</v>
      </c>
      <c r="G2077" t="s">
        <v>9</v>
      </c>
      <c r="H2077" t="s">
        <v>224</v>
      </c>
      <c r="I2077">
        <v>406</v>
      </c>
      <c r="J2077">
        <v>1526303801.8316796</v>
      </c>
    </row>
    <row r="2078" spans="1:10" x14ac:dyDescent="0.25">
      <c r="A2078">
        <v>2014</v>
      </c>
      <c r="B2078" t="s">
        <v>222</v>
      </c>
      <c r="C2078" t="s">
        <v>45</v>
      </c>
      <c r="D2078" t="s">
        <v>20</v>
      </c>
      <c r="E2078" t="s">
        <v>10</v>
      </c>
      <c r="F2078" t="s">
        <v>11</v>
      </c>
      <c r="G2078" t="s">
        <v>12</v>
      </c>
      <c r="H2078" t="s">
        <v>223</v>
      </c>
      <c r="I2078">
        <v>107</v>
      </c>
      <c r="J2078">
        <v>249651948</v>
      </c>
    </row>
    <row r="2079" spans="1:10" x14ac:dyDescent="0.25">
      <c r="A2079">
        <v>2014</v>
      </c>
      <c r="B2079" t="s">
        <v>222</v>
      </c>
      <c r="C2079" t="s">
        <v>45</v>
      </c>
      <c r="D2079" t="s">
        <v>20</v>
      </c>
      <c r="E2079" t="s">
        <v>10</v>
      </c>
      <c r="F2079" t="s">
        <v>11</v>
      </c>
      <c r="G2079" t="s">
        <v>12</v>
      </c>
      <c r="H2079" t="s">
        <v>224</v>
      </c>
      <c r="I2079">
        <v>103</v>
      </c>
      <c r="J2079">
        <v>211981689</v>
      </c>
    </row>
    <row r="2080" spans="1:10" x14ac:dyDescent="0.25">
      <c r="A2080">
        <v>2014</v>
      </c>
      <c r="B2080" t="s">
        <v>222</v>
      </c>
      <c r="C2080" t="s">
        <v>45</v>
      </c>
      <c r="D2080" t="s">
        <v>20</v>
      </c>
      <c r="E2080" t="s">
        <v>10</v>
      </c>
      <c r="F2080" t="s">
        <v>11</v>
      </c>
      <c r="G2080" t="s">
        <v>6</v>
      </c>
      <c r="H2080" t="s">
        <v>223</v>
      </c>
      <c r="I2080">
        <v>220</v>
      </c>
      <c r="J2080">
        <v>371486480.92219275</v>
      </c>
    </row>
    <row r="2081" spans="1:10" x14ac:dyDescent="0.25">
      <c r="A2081">
        <v>2014</v>
      </c>
      <c r="B2081" t="s">
        <v>222</v>
      </c>
      <c r="C2081" t="s">
        <v>45</v>
      </c>
      <c r="D2081" t="s">
        <v>20</v>
      </c>
      <c r="E2081" t="s">
        <v>10</v>
      </c>
      <c r="F2081" t="s">
        <v>11</v>
      </c>
      <c r="G2081" t="s">
        <v>6</v>
      </c>
      <c r="H2081" t="s">
        <v>224</v>
      </c>
      <c r="I2081">
        <v>456</v>
      </c>
      <c r="J2081">
        <v>689158914</v>
      </c>
    </row>
    <row r="2082" spans="1:10" x14ac:dyDescent="0.25">
      <c r="A2082">
        <v>2014</v>
      </c>
      <c r="B2082" t="s">
        <v>222</v>
      </c>
      <c r="C2082" t="s">
        <v>45</v>
      </c>
      <c r="D2082" t="s">
        <v>20</v>
      </c>
      <c r="E2082" t="s">
        <v>10</v>
      </c>
      <c r="F2082" t="s">
        <v>11</v>
      </c>
      <c r="G2082" t="s">
        <v>7</v>
      </c>
      <c r="H2082" t="s">
        <v>223</v>
      </c>
      <c r="I2082">
        <v>8</v>
      </c>
      <c r="J2082">
        <v>10873197</v>
      </c>
    </row>
    <row r="2083" spans="1:10" x14ac:dyDescent="0.25">
      <c r="A2083">
        <v>2014</v>
      </c>
      <c r="B2083" t="s">
        <v>222</v>
      </c>
      <c r="C2083" t="s">
        <v>45</v>
      </c>
      <c r="D2083" t="s">
        <v>20</v>
      </c>
      <c r="E2083" t="s">
        <v>10</v>
      </c>
      <c r="F2083" t="s">
        <v>11</v>
      </c>
      <c r="G2083" t="s">
        <v>7</v>
      </c>
      <c r="H2083" t="s">
        <v>224</v>
      </c>
      <c r="I2083">
        <v>6</v>
      </c>
      <c r="J2083">
        <v>3795741</v>
      </c>
    </row>
    <row r="2084" spans="1:10" x14ac:dyDescent="0.25">
      <c r="A2084">
        <v>2014</v>
      </c>
      <c r="B2084" t="s">
        <v>222</v>
      </c>
      <c r="C2084" t="s">
        <v>45</v>
      </c>
      <c r="D2084" t="s">
        <v>20</v>
      </c>
      <c r="E2084" t="s">
        <v>10</v>
      </c>
      <c r="F2084" t="s">
        <v>220</v>
      </c>
      <c r="G2084" t="s">
        <v>5</v>
      </c>
      <c r="H2084" t="s">
        <v>224</v>
      </c>
      <c r="I2084">
        <v>2</v>
      </c>
      <c r="J2084">
        <v>14603791.257270215</v>
      </c>
    </row>
    <row r="2085" spans="1:10" x14ac:dyDescent="0.25">
      <c r="A2085">
        <v>2014</v>
      </c>
      <c r="B2085" t="s">
        <v>222</v>
      </c>
      <c r="C2085" t="s">
        <v>45</v>
      </c>
      <c r="D2085" t="s">
        <v>20</v>
      </c>
      <c r="E2085" t="s">
        <v>10</v>
      </c>
      <c r="F2085" t="s">
        <v>220</v>
      </c>
      <c r="G2085" t="s">
        <v>9</v>
      </c>
      <c r="H2085" t="s">
        <v>223</v>
      </c>
      <c r="I2085">
        <v>5</v>
      </c>
      <c r="J2085">
        <v>33402171.058854543</v>
      </c>
    </row>
    <row r="2086" spans="1:10" x14ac:dyDescent="0.25">
      <c r="A2086">
        <v>2014</v>
      </c>
      <c r="B2086" t="s">
        <v>222</v>
      </c>
      <c r="C2086" t="s">
        <v>45</v>
      </c>
      <c r="D2086" t="s">
        <v>20</v>
      </c>
      <c r="E2086" t="s">
        <v>10</v>
      </c>
      <c r="F2086" t="s">
        <v>220</v>
      </c>
      <c r="G2086" t="s">
        <v>9</v>
      </c>
      <c r="H2086" t="s">
        <v>224</v>
      </c>
      <c r="I2086">
        <v>22</v>
      </c>
      <c r="J2086">
        <v>113975764.72381344</v>
      </c>
    </row>
    <row r="2087" spans="1:10" x14ac:dyDescent="0.25">
      <c r="A2087">
        <v>2014</v>
      </c>
      <c r="B2087" t="s">
        <v>222</v>
      </c>
      <c r="C2087" t="s">
        <v>45</v>
      </c>
      <c r="D2087" t="s">
        <v>20</v>
      </c>
      <c r="E2087" t="s">
        <v>10</v>
      </c>
      <c r="F2087" t="s">
        <v>220</v>
      </c>
      <c r="G2087" t="s">
        <v>12</v>
      </c>
      <c r="H2087" t="s">
        <v>223</v>
      </c>
      <c r="I2087">
        <v>2</v>
      </c>
      <c r="J2087">
        <v>7746748.6050000004</v>
      </c>
    </row>
    <row r="2088" spans="1:10" x14ac:dyDescent="0.25">
      <c r="A2088">
        <v>2014</v>
      </c>
      <c r="B2088" t="s">
        <v>222</v>
      </c>
      <c r="C2088" t="s">
        <v>45</v>
      </c>
      <c r="D2088" t="s">
        <v>20</v>
      </c>
      <c r="E2088" t="s">
        <v>10</v>
      </c>
      <c r="F2088" t="s">
        <v>220</v>
      </c>
      <c r="G2088" t="s">
        <v>12</v>
      </c>
      <c r="H2088" t="s">
        <v>224</v>
      </c>
      <c r="I2088">
        <v>3</v>
      </c>
      <c r="J2088">
        <v>9949252.2964714281</v>
      </c>
    </row>
    <row r="2089" spans="1:10" x14ac:dyDescent="0.25">
      <c r="A2089">
        <v>2014</v>
      </c>
      <c r="B2089" t="s">
        <v>222</v>
      </c>
      <c r="C2089" t="s">
        <v>45</v>
      </c>
      <c r="D2089" t="s">
        <v>20</v>
      </c>
      <c r="E2089" t="s">
        <v>10</v>
      </c>
      <c r="F2089" t="s">
        <v>220</v>
      </c>
      <c r="G2089" t="s">
        <v>6</v>
      </c>
      <c r="H2089" t="s">
        <v>223</v>
      </c>
      <c r="I2089">
        <v>13</v>
      </c>
      <c r="J2089">
        <v>29253369.581846237</v>
      </c>
    </row>
    <row r="2090" spans="1:10" x14ac:dyDescent="0.25">
      <c r="A2090">
        <v>2014</v>
      </c>
      <c r="B2090" t="s">
        <v>222</v>
      </c>
      <c r="C2090" t="s">
        <v>45</v>
      </c>
      <c r="D2090" t="s">
        <v>20</v>
      </c>
      <c r="E2090" t="s">
        <v>10</v>
      </c>
      <c r="F2090" t="s">
        <v>220</v>
      </c>
      <c r="G2090" t="s">
        <v>6</v>
      </c>
      <c r="H2090" t="s">
        <v>224</v>
      </c>
      <c r="I2090">
        <v>21</v>
      </c>
      <c r="J2090">
        <v>45956321.709900558</v>
      </c>
    </row>
    <row r="2091" spans="1:10" x14ac:dyDescent="0.25">
      <c r="A2091">
        <v>2014</v>
      </c>
      <c r="B2091" t="s">
        <v>222</v>
      </c>
      <c r="C2091" t="s">
        <v>45</v>
      </c>
      <c r="D2091" t="s">
        <v>20</v>
      </c>
      <c r="E2091" t="s">
        <v>10</v>
      </c>
      <c r="F2091" t="s">
        <v>220</v>
      </c>
      <c r="G2091" t="s">
        <v>7</v>
      </c>
      <c r="H2091" t="s">
        <v>223</v>
      </c>
      <c r="I2091">
        <v>2</v>
      </c>
      <c r="J2091">
        <v>3266172.1778999995</v>
      </c>
    </row>
    <row r="2092" spans="1:10" x14ac:dyDescent="0.25">
      <c r="A2092">
        <v>2014</v>
      </c>
      <c r="B2092" t="s">
        <v>222</v>
      </c>
      <c r="C2092" t="s">
        <v>45</v>
      </c>
      <c r="D2092" t="s">
        <v>20</v>
      </c>
      <c r="E2092" t="s">
        <v>10</v>
      </c>
      <c r="F2092" t="s">
        <v>220</v>
      </c>
      <c r="G2092" t="s">
        <v>7</v>
      </c>
      <c r="H2092" t="s">
        <v>224</v>
      </c>
      <c r="I2092">
        <v>2</v>
      </c>
      <c r="J2092">
        <v>4673886.5657684207</v>
      </c>
    </row>
    <row r="2093" spans="1:10" x14ac:dyDescent="0.25">
      <c r="A2093">
        <v>2014</v>
      </c>
      <c r="B2093" t="s">
        <v>222</v>
      </c>
      <c r="C2093" t="s">
        <v>45</v>
      </c>
      <c r="D2093" t="s">
        <v>20</v>
      </c>
      <c r="E2093" t="s">
        <v>10</v>
      </c>
      <c r="F2093" t="s">
        <v>14</v>
      </c>
      <c r="G2093" t="s">
        <v>5</v>
      </c>
      <c r="H2093" t="s">
        <v>223</v>
      </c>
      <c r="I2093">
        <v>14</v>
      </c>
      <c r="J2093">
        <v>191293725</v>
      </c>
    </row>
    <row r="2094" spans="1:10" x14ac:dyDescent="0.25">
      <c r="A2094">
        <v>2014</v>
      </c>
      <c r="B2094" t="s">
        <v>222</v>
      </c>
      <c r="C2094" t="s">
        <v>45</v>
      </c>
      <c r="D2094" t="s">
        <v>20</v>
      </c>
      <c r="E2094" t="s">
        <v>10</v>
      </c>
      <c r="F2094" t="s">
        <v>14</v>
      </c>
      <c r="G2094" t="s">
        <v>5</v>
      </c>
      <c r="H2094" t="s">
        <v>224</v>
      </c>
      <c r="I2094">
        <v>4</v>
      </c>
      <c r="J2094">
        <v>57402597</v>
      </c>
    </row>
    <row r="2095" spans="1:10" x14ac:dyDescent="0.25">
      <c r="A2095">
        <v>2014</v>
      </c>
      <c r="B2095" t="s">
        <v>222</v>
      </c>
      <c r="C2095" t="s">
        <v>45</v>
      </c>
      <c r="D2095" t="s">
        <v>20</v>
      </c>
      <c r="E2095" t="s">
        <v>10</v>
      </c>
      <c r="F2095" t="s">
        <v>14</v>
      </c>
      <c r="G2095" t="s">
        <v>9</v>
      </c>
      <c r="H2095" t="s">
        <v>223</v>
      </c>
      <c r="I2095">
        <v>32</v>
      </c>
      <c r="J2095">
        <v>213219219</v>
      </c>
    </row>
    <row r="2096" spans="1:10" x14ac:dyDescent="0.25">
      <c r="A2096">
        <v>2014</v>
      </c>
      <c r="B2096" t="s">
        <v>222</v>
      </c>
      <c r="C2096" t="s">
        <v>45</v>
      </c>
      <c r="D2096" t="s">
        <v>20</v>
      </c>
      <c r="E2096" t="s">
        <v>10</v>
      </c>
      <c r="F2096" t="s">
        <v>14</v>
      </c>
      <c r="G2096" t="s">
        <v>9</v>
      </c>
      <c r="H2096" t="s">
        <v>224</v>
      </c>
      <c r="I2096">
        <v>40</v>
      </c>
      <c r="J2096">
        <v>247096140</v>
      </c>
    </row>
    <row r="2097" spans="1:10" x14ac:dyDescent="0.25">
      <c r="A2097">
        <v>2014</v>
      </c>
      <c r="B2097" t="s">
        <v>222</v>
      </c>
      <c r="C2097" t="s">
        <v>45</v>
      </c>
      <c r="D2097" t="s">
        <v>20</v>
      </c>
      <c r="E2097" t="s">
        <v>10</v>
      </c>
      <c r="F2097" t="s">
        <v>14</v>
      </c>
      <c r="G2097" t="s">
        <v>6</v>
      </c>
      <c r="H2097" t="s">
        <v>223</v>
      </c>
      <c r="I2097">
        <v>7</v>
      </c>
      <c r="J2097">
        <v>17856972</v>
      </c>
    </row>
    <row r="2098" spans="1:10" x14ac:dyDescent="0.25">
      <c r="A2098">
        <v>2014</v>
      </c>
      <c r="B2098" t="s">
        <v>222</v>
      </c>
      <c r="C2098" t="s">
        <v>45</v>
      </c>
      <c r="D2098" t="s">
        <v>20</v>
      </c>
      <c r="E2098" t="s">
        <v>10</v>
      </c>
      <c r="F2098" t="s">
        <v>14</v>
      </c>
      <c r="G2098" t="s">
        <v>6</v>
      </c>
      <c r="H2098" t="s">
        <v>224</v>
      </c>
      <c r="I2098">
        <v>42</v>
      </c>
      <c r="J2098">
        <v>108577329</v>
      </c>
    </row>
    <row r="2099" spans="1:10" x14ac:dyDescent="0.25">
      <c r="A2099">
        <v>2014</v>
      </c>
      <c r="B2099" t="s">
        <v>222</v>
      </c>
      <c r="C2099" t="s">
        <v>45</v>
      </c>
      <c r="D2099" t="s">
        <v>20</v>
      </c>
      <c r="E2099" t="s">
        <v>10</v>
      </c>
      <c r="F2099" t="s">
        <v>14</v>
      </c>
      <c r="G2099" t="s">
        <v>7</v>
      </c>
      <c r="H2099" t="s">
        <v>223</v>
      </c>
      <c r="I2099">
        <v>15</v>
      </c>
      <c r="J2099">
        <v>27203460</v>
      </c>
    </row>
    <row r="2100" spans="1:10" x14ac:dyDescent="0.25">
      <c r="A2100">
        <v>2014</v>
      </c>
      <c r="B2100" t="s">
        <v>222</v>
      </c>
      <c r="C2100" t="s">
        <v>45</v>
      </c>
      <c r="D2100" t="s">
        <v>20</v>
      </c>
      <c r="E2100" t="s">
        <v>10</v>
      </c>
      <c r="F2100" t="s">
        <v>14</v>
      </c>
      <c r="G2100" t="s">
        <v>7</v>
      </c>
      <c r="H2100" t="s">
        <v>224</v>
      </c>
      <c r="I2100">
        <v>2</v>
      </c>
      <c r="J2100">
        <v>2980254</v>
      </c>
    </row>
    <row r="2101" spans="1:10" x14ac:dyDescent="0.25">
      <c r="A2101">
        <v>2014</v>
      </c>
      <c r="B2101" t="s">
        <v>222</v>
      </c>
      <c r="C2101" t="s">
        <v>45</v>
      </c>
      <c r="D2101" t="s">
        <v>21</v>
      </c>
      <c r="E2101" t="s">
        <v>3</v>
      </c>
      <c r="F2101" t="s">
        <v>4</v>
      </c>
      <c r="G2101" t="s">
        <v>5</v>
      </c>
      <c r="H2101" t="s">
        <v>223</v>
      </c>
      <c r="I2101">
        <v>450</v>
      </c>
      <c r="J2101">
        <v>5668187395.101862</v>
      </c>
    </row>
    <row r="2102" spans="1:10" x14ac:dyDescent="0.25">
      <c r="A2102">
        <v>2014</v>
      </c>
      <c r="B2102" t="s">
        <v>222</v>
      </c>
      <c r="C2102" t="s">
        <v>45</v>
      </c>
      <c r="D2102" t="s">
        <v>21</v>
      </c>
      <c r="E2102" t="s">
        <v>3</v>
      </c>
      <c r="F2102" t="s">
        <v>4</v>
      </c>
      <c r="G2102" t="s">
        <v>5</v>
      </c>
      <c r="H2102" t="s">
        <v>224</v>
      </c>
      <c r="I2102">
        <v>223</v>
      </c>
      <c r="J2102">
        <v>2529089450.1697989</v>
      </c>
    </row>
    <row r="2103" spans="1:10" x14ac:dyDescent="0.25">
      <c r="A2103">
        <v>2014</v>
      </c>
      <c r="B2103" t="s">
        <v>222</v>
      </c>
      <c r="C2103" t="s">
        <v>45</v>
      </c>
      <c r="D2103" t="s">
        <v>21</v>
      </c>
      <c r="E2103" t="s">
        <v>3</v>
      </c>
      <c r="F2103" t="s">
        <v>4</v>
      </c>
      <c r="G2103" t="s">
        <v>9</v>
      </c>
      <c r="H2103" t="s">
        <v>223</v>
      </c>
      <c r="I2103">
        <v>898</v>
      </c>
      <c r="J2103">
        <v>6671282904.2440453</v>
      </c>
    </row>
    <row r="2104" spans="1:10" x14ac:dyDescent="0.25">
      <c r="A2104">
        <v>2014</v>
      </c>
      <c r="B2104" t="s">
        <v>222</v>
      </c>
      <c r="C2104" t="s">
        <v>45</v>
      </c>
      <c r="D2104" t="s">
        <v>21</v>
      </c>
      <c r="E2104" t="s">
        <v>3</v>
      </c>
      <c r="F2104" t="s">
        <v>4</v>
      </c>
      <c r="G2104" t="s">
        <v>9</v>
      </c>
      <c r="H2104" t="s">
        <v>224</v>
      </c>
      <c r="I2104">
        <v>960</v>
      </c>
      <c r="J2104">
        <v>6926235576.5059385</v>
      </c>
    </row>
    <row r="2105" spans="1:10" x14ac:dyDescent="0.25">
      <c r="A2105">
        <v>2014</v>
      </c>
      <c r="B2105" t="s">
        <v>222</v>
      </c>
      <c r="C2105" t="s">
        <v>45</v>
      </c>
      <c r="D2105" t="s">
        <v>21</v>
      </c>
      <c r="E2105" t="s">
        <v>3</v>
      </c>
      <c r="F2105" t="s">
        <v>4</v>
      </c>
      <c r="G2105" t="s">
        <v>12</v>
      </c>
      <c r="H2105" t="s">
        <v>223</v>
      </c>
      <c r="I2105">
        <v>266</v>
      </c>
      <c r="J2105">
        <v>1156565158.1359005</v>
      </c>
    </row>
    <row r="2106" spans="1:10" x14ac:dyDescent="0.25">
      <c r="A2106">
        <v>2014</v>
      </c>
      <c r="B2106" t="s">
        <v>222</v>
      </c>
      <c r="C2106" t="s">
        <v>45</v>
      </c>
      <c r="D2106" t="s">
        <v>21</v>
      </c>
      <c r="E2106" t="s">
        <v>3</v>
      </c>
      <c r="F2106" t="s">
        <v>4</v>
      </c>
      <c r="G2106" t="s">
        <v>12</v>
      </c>
      <c r="H2106" t="s">
        <v>224</v>
      </c>
      <c r="I2106">
        <v>326</v>
      </c>
      <c r="J2106">
        <v>1523732906.8791583</v>
      </c>
    </row>
    <row r="2107" spans="1:10" x14ac:dyDescent="0.25">
      <c r="A2107">
        <v>2014</v>
      </c>
      <c r="B2107" t="s">
        <v>222</v>
      </c>
      <c r="C2107" t="s">
        <v>45</v>
      </c>
      <c r="D2107" t="s">
        <v>21</v>
      </c>
      <c r="E2107" t="s">
        <v>3</v>
      </c>
      <c r="F2107" t="s">
        <v>4</v>
      </c>
      <c r="G2107" t="s">
        <v>6</v>
      </c>
      <c r="H2107" t="s">
        <v>223</v>
      </c>
      <c r="I2107">
        <v>467</v>
      </c>
      <c r="J2107">
        <v>1299741409.4284604</v>
      </c>
    </row>
    <row r="2108" spans="1:10" x14ac:dyDescent="0.25">
      <c r="A2108">
        <v>2014</v>
      </c>
      <c r="B2108" t="s">
        <v>222</v>
      </c>
      <c r="C2108" t="s">
        <v>45</v>
      </c>
      <c r="D2108" t="s">
        <v>21</v>
      </c>
      <c r="E2108" t="s">
        <v>3</v>
      </c>
      <c r="F2108" t="s">
        <v>4</v>
      </c>
      <c r="G2108" t="s">
        <v>6</v>
      </c>
      <c r="H2108" t="s">
        <v>224</v>
      </c>
      <c r="I2108">
        <v>548</v>
      </c>
      <c r="J2108">
        <v>1694879842.600493</v>
      </c>
    </row>
    <row r="2109" spans="1:10" x14ac:dyDescent="0.25">
      <c r="A2109">
        <v>2014</v>
      </c>
      <c r="B2109" t="s">
        <v>222</v>
      </c>
      <c r="C2109" t="s">
        <v>45</v>
      </c>
      <c r="D2109" t="s">
        <v>21</v>
      </c>
      <c r="E2109" t="s">
        <v>3</v>
      </c>
      <c r="F2109" t="s">
        <v>4</v>
      </c>
      <c r="G2109" t="s">
        <v>7</v>
      </c>
      <c r="H2109" t="s">
        <v>223</v>
      </c>
      <c r="I2109">
        <v>248</v>
      </c>
      <c r="J2109">
        <v>539910774.1491164</v>
      </c>
    </row>
    <row r="2110" spans="1:10" x14ac:dyDescent="0.25">
      <c r="A2110">
        <v>2014</v>
      </c>
      <c r="B2110" t="s">
        <v>222</v>
      </c>
      <c r="C2110" t="s">
        <v>45</v>
      </c>
      <c r="D2110" t="s">
        <v>21</v>
      </c>
      <c r="E2110" t="s">
        <v>3</v>
      </c>
      <c r="F2110" t="s">
        <v>4</v>
      </c>
      <c r="G2110" t="s">
        <v>7</v>
      </c>
      <c r="H2110" t="s">
        <v>224</v>
      </c>
      <c r="I2110">
        <v>4</v>
      </c>
      <c r="J2110">
        <v>7941289.1749999998</v>
      </c>
    </row>
    <row r="2111" spans="1:10" x14ac:dyDescent="0.25">
      <c r="A2111">
        <v>2014</v>
      </c>
      <c r="B2111" t="s">
        <v>222</v>
      </c>
      <c r="C2111" t="s">
        <v>45</v>
      </c>
      <c r="D2111" t="s">
        <v>21</v>
      </c>
      <c r="E2111" t="s">
        <v>3</v>
      </c>
      <c r="F2111" t="s">
        <v>8</v>
      </c>
      <c r="G2111" t="s">
        <v>5</v>
      </c>
      <c r="H2111" t="s">
        <v>223</v>
      </c>
      <c r="I2111">
        <v>29</v>
      </c>
      <c r="J2111">
        <v>410760964.35572404</v>
      </c>
    </row>
    <row r="2112" spans="1:10" x14ac:dyDescent="0.25">
      <c r="A2112">
        <v>2014</v>
      </c>
      <c r="B2112" t="s">
        <v>222</v>
      </c>
      <c r="C2112" t="s">
        <v>45</v>
      </c>
      <c r="D2112" t="s">
        <v>21</v>
      </c>
      <c r="E2112" t="s">
        <v>3</v>
      </c>
      <c r="F2112" t="s">
        <v>8</v>
      </c>
      <c r="G2112" t="s">
        <v>5</v>
      </c>
      <c r="H2112" t="s">
        <v>224</v>
      </c>
      <c r="I2112">
        <v>15</v>
      </c>
      <c r="J2112">
        <v>151572012.84067202</v>
      </c>
    </row>
    <row r="2113" spans="1:10" x14ac:dyDescent="0.25">
      <c r="A2113">
        <v>2014</v>
      </c>
      <c r="B2113" t="s">
        <v>222</v>
      </c>
      <c r="C2113" t="s">
        <v>45</v>
      </c>
      <c r="D2113" t="s">
        <v>21</v>
      </c>
      <c r="E2113" t="s">
        <v>3</v>
      </c>
      <c r="F2113" t="s">
        <v>8</v>
      </c>
      <c r="G2113" t="s">
        <v>9</v>
      </c>
      <c r="H2113" t="s">
        <v>223</v>
      </c>
      <c r="I2113">
        <v>1571</v>
      </c>
      <c r="J2113">
        <v>13723632414.404465</v>
      </c>
    </row>
    <row r="2114" spans="1:10" x14ac:dyDescent="0.25">
      <c r="A2114">
        <v>2014</v>
      </c>
      <c r="B2114" t="s">
        <v>222</v>
      </c>
      <c r="C2114" t="s">
        <v>45</v>
      </c>
      <c r="D2114" t="s">
        <v>21</v>
      </c>
      <c r="E2114" t="s">
        <v>3</v>
      </c>
      <c r="F2114" t="s">
        <v>8</v>
      </c>
      <c r="G2114" t="s">
        <v>9</v>
      </c>
      <c r="H2114" t="s">
        <v>224</v>
      </c>
      <c r="I2114">
        <v>1595</v>
      </c>
      <c r="J2114">
        <v>13133486180.929756</v>
      </c>
    </row>
    <row r="2115" spans="1:10" x14ac:dyDescent="0.25">
      <c r="A2115">
        <v>2014</v>
      </c>
      <c r="B2115" t="s">
        <v>222</v>
      </c>
      <c r="C2115" t="s">
        <v>45</v>
      </c>
      <c r="D2115" t="s">
        <v>21</v>
      </c>
      <c r="E2115" t="s">
        <v>3</v>
      </c>
      <c r="F2115" t="s">
        <v>8</v>
      </c>
      <c r="G2115" t="s">
        <v>12</v>
      </c>
      <c r="H2115" t="s">
        <v>223</v>
      </c>
      <c r="I2115">
        <v>176</v>
      </c>
      <c r="J2115">
        <v>652215795.10797036</v>
      </c>
    </row>
    <row r="2116" spans="1:10" x14ac:dyDescent="0.25">
      <c r="A2116">
        <v>2014</v>
      </c>
      <c r="B2116" t="s">
        <v>222</v>
      </c>
      <c r="C2116" t="s">
        <v>45</v>
      </c>
      <c r="D2116" t="s">
        <v>21</v>
      </c>
      <c r="E2116" t="s">
        <v>3</v>
      </c>
      <c r="F2116" t="s">
        <v>8</v>
      </c>
      <c r="G2116" t="s">
        <v>12</v>
      </c>
      <c r="H2116" t="s">
        <v>224</v>
      </c>
      <c r="I2116">
        <v>125</v>
      </c>
      <c r="J2116">
        <v>411818546.82104087</v>
      </c>
    </row>
    <row r="2117" spans="1:10" x14ac:dyDescent="0.25">
      <c r="A2117">
        <v>2014</v>
      </c>
      <c r="B2117" t="s">
        <v>222</v>
      </c>
      <c r="C2117" t="s">
        <v>45</v>
      </c>
      <c r="D2117" t="s">
        <v>21</v>
      </c>
      <c r="E2117" t="s">
        <v>3</v>
      </c>
      <c r="F2117" t="s">
        <v>8</v>
      </c>
      <c r="G2117" t="s">
        <v>6</v>
      </c>
      <c r="H2117" t="s">
        <v>223</v>
      </c>
      <c r="I2117">
        <v>614</v>
      </c>
      <c r="J2117">
        <v>1546377941.7629533</v>
      </c>
    </row>
    <row r="2118" spans="1:10" x14ac:dyDescent="0.25">
      <c r="A2118">
        <v>2014</v>
      </c>
      <c r="B2118" t="s">
        <v>222</v>
      </c>
      <c r="C2118" t="s">
        <v>45</v>
      </c>
      <c r="D2118" t="s">
        <v>21</v>
      </c>
      <c r="E2118" t="s">
        <v>3</v>
      </c>
      <c r="F2118" t="s">
        <v>8</v>
      </c>
      <c r="G2118" t="s">
        <v>6</v>
      </c>
      <c r="H2118" t="s">
        <v>224</v>
      </c>
      <c r="I2118">
        <v>831</v>
      </c>
      <c r="J2118">
        <v>2198389760.4604344</v>
      </c>
    </row>
    <row r="2119" spans="1:10" x14ac:dyDescent="0.25">
      <c r="A2119">
        <v>2014</v>
      </c>
      <c r="B2119" t="s">
        <v>222</v>
      </c>
      <c r="C2119" t="s">
        <v>45</v>
      </c>
      <c r="D2119" t="s">
        <v>21</v>
      </c>
      <c r="E2119" t="s">
        <v>3</v>
      </c>
      <c r="F2119" t="s">
        <v>8</v>
      </c>
      <c r="G2119" t="s">
        <v>7</v>
      </c>
      <c r="H2119" t="s">
        <v>223</v>
      </c>
      <c r="I2119">
        <v>167</v>
      </c>
      <c r="J2119">
        <v>343890030.03549105</v>
      </c>
    </row>
    <row r="2120" spans="1:10" x14ac:dyDescent="0.25">
      <c r="A2120">
        <v>2014</v>
      </c>
      <c r="B2120" t="s">
        <v>222</v>
      </c>
      <c r="C2120" t="s">
        <v>45</v>
      </c>
      <c r="D2120" t="s">
        <v>21</v>
      </c>
      <c r="E2120" t="s">
        <v>3</v>
      </c>
      <c r="F2120" t="s">
        <v>8</v>
      </c>
      <c r="G2120" t="s">
        <v>7</v>
      </c>
      <c r="H2120" t="s">
        <v>224</v>
      </c>
      <c r="I2120">
        <v>24</v>
      </c>
      <c r="J2120">
        <v>47061363.905199997</v>
      </c>
    </row>
    <row r="2121" spans="1:10" x14ac:dyDescent="0.25">
      <c r="A2121">
        <v>2014</v>
      </c>
      <c r="B2121" t="s">
        <v>222</v>
      </c>
      <c r="C2121" t="s">
        <v>45</v>
      </c>
      <c r="D2121" t="s">
        <v>21</v>
      </c>
      <c r="E2121" t="s">
        <v>3</v>
      </c>
      <c r="F2121" t="s">
        <v>14</v>
      </c>
      <c r="G2121" t="s">
        <v>9</v>
      </c>
      <c r="H2121" t="s">
        <v>223</v>
      </c>
      <c r="I2121">
        <v>1</v>
      </c>
      <c r="J2121">
        <v>8073077.3167952467</v>
      </c>
    </row>
    <row r="2122" spans="1:10" x14ac:dyDescent="0.25">
      <c r="A2122">
        <v>2014</v>
      </c>
      <c r="B2122" t="s">
        <v>222</v>
      </c>
      <c r="C2122" t="s">
        <v>45</v>
      </c>
      <c r="D2122" t="s">
        <v>21</v>
      </c>
      <c r="E2122" t="s">
        <v>10</v>
      </c>
      <c r="F2122" t="s">
        <v>11</v>
      </c>
      <c r="G2122" t="s">
        <v>5</v>
      </c>
      <c r="H2122" t="s">
        <v>224</v>
      </c>
      <c r="I2122">
        <v>2</v>
      </c>
      <c r="J2122">
        <v>12938664</v>
      </c>
    </row>
    <row r="2123" spans="1:10" x14ac:dyDescent="0.25">
      <c r="A2123">
        <v>2014</v>
      </c>
      <c r="B2123" t="s">
        <v>222</v>
      </c>
      <c r="C2123" t="s">
        <v>45</v>
      </c>
      <c r="D2123" t="s">
        <v>21</v>
      </c>
      <c r="E2123" t="s">
        <v>10</v>
      </c>
      <c r="F2123" t="s">
        <v>11</v>
      </c>
      <c r="G2123" t="s">
        <v>9</v>
      </c>
      <c r="H2123" t="s">
        <v>223</v>
      </c>
      <c r="I2123">
        <v>248</v>
      </c>
      <c r="J2123">
        <v>1702168131</v>
      </c>
    </row>
    <row r="2124" spans="1:10" x14ac:dyDescent="0.25">
      <c r="A2124">
        <v>2014</v>
      </c>
      <c r="B2124" t="s">
        <v>222</v>
      </c>
      <c r="C2124" t="s">
        <v>45</v>
      </c>
      <c r="D2124" t="s">
        <v>21</v>
      </c>
      <c r="E2124" t="s">
        <v>10</v>
      </c>
      <c r="F2124" t="s">
        <v>11</v>
      </c>
      <c r="G2124" t="s">
        <v>9</v>
      </c>
      <c r="H2124" t="s">
        <v>224</v>
      </c>
      <c r="I2124">
        <v>156</v>
      </c>
      <c r="J2124">
        <v>954394347</v>
      </c>
    </row>
    <row r="2125" spans="1:10" x14ac:dyDescent="0.25">
      <c r="A2125">
        <v>2014</v>
      </c>
      <c r="B2125" t="s">
        <v>222</v>
      </c>
      <c r="C2125" t="s">
        <v>45</v>
      </c>
      <c r="D2125" t="s">
        <v>21</v>
      </c>
      <c r="E2125" t="s">
        <v>10</v>
      </c>
      <c r="F2125" t="s">
        <v>11</v>
      </c>
      <c r="G2125" t="s">
        <v>12</v>
      </c>
      <c r="H2125" t="s">
        <v>223</v>
      </c>
      <c r="I2125">
        <v>21</v>
      </c>
      <c r="J2125">
        <v>63780042</v>
      </c>
    </row>
    <row r="2126" spans="1:10" x14ac:dyDescent="0.25">
      <c r="A2126">
        <v>2014</v>
      </c>
      <c r="B2126" t="s">
        <v>222</v>
      </c>
      <c r="C2126" t="s">
        <v>45</v>
      </c>
      <c r="D2126" t="s">
        <v>21</v>
      </c>
      <c r="E2126" t="s">
        <v>10</v>
      </c>
      <c r="F2126" t="s">
        <v>11</v>
      </c>
      <c r="G2126" t="s">
        <v>12</v>
      </c>
      <c r="H2126" t="s">
        <v>224</v>
      </c>
      <c r="I2126">
        <v>11</v>
      </c>
      <c r="J2126">
        <v>26414085</v>
      </c>
    </row>
    <row r="2127" spans="1:10" x14ac:dyDescent="0.25">
      <c r="A2127">
        <v>2014</v>
      </c>
      <c r="B2127" t="s">
        <v>222</v>
      </c>
      <c r="C2127" t="s">
        <v>45</v>
      </c>
      <c r="D2127" t="s">
        <v>21</v>
      </c>
      <c r="E2127" t="s">
        <v>10</v>
      </c>
      <c r="F2127" t="s">
        <v>11</v>
      </c>
      <c r="G2127" t="s">
        <v>6</v>
      </c>
      <c r="H2127" t="s">
        <v>223</v>
      </c>
      <c r="I2127">
        <v>16</v>
      </c>
      <c r="J2127">
        <v>38686668</v>
      </c>
    </row>
    <row r="2128" spans="1:10" x14ac:dyDescent="0.25">
      <c r="A2128">
        <v>2014</v>
      </c>
      <c r="B2128" t="s">
        <v>222</v>
      </c>
      <c r="C2128" t="s">
        <v>45</v>
      </c>
      <c r="D2128" t="s">
        <v>21</v>
      </c>
      <c r="E2128" t="s">
        <v>10</v>
      </c>
      <c r="F2128" t="s">
        <v>11</v>
      </c>
      <c r="G2128" t="s">
        <v>6</v>
      </c>
      <c r="H2128" t="s">
        <v>224</v>
      </c>
      <c r="I2128">
        <v>24</v>
      </c>
      <c r="J2128">
        <v>51142704</v>
      </c>
    </row>
    <row r="2129" spans="1:10" x14ac:dyDescent="0.25">
      <c r="A2129">
        <v>2014</v>
      </c>
      <c r="B2129" t="s">
        <v>222</v>
      </c>
      <c r="C2129" t="s">
        <v>45</v>
      </c>
      <c r="D2129" t="s">
        <v>21</v>
      </c>
      <c r="E2129" t="s">
        <v>10</v>
      </c>
      <c r="F2129" t="s">
        <v>11</v>
      </c>
      <c r="G2129" t="s">
        <v>7</v>
      </c>
      <c r="H2129" t="s">
        <v>223</v>
      </c>
      <c r="I2129">
        <v>2</v>
      </c>
      <c r="J2129">
        <v>3299367</v>
      </c>
    </row>
    <row r="2130" spans="1:10" x14ac:dyDescent="0.25">
      <c r="A2130">
        <v>2014</v>
      </c>
      <c r="B2130" t="s">
        <v>222</v>
      </c>
      <c r="C2130" t="s">
        <v>45</v>
      </c>
      <c r="D2130" t="s">
        <v>21</v>
      </c>
      <c r="E2130" t="s">
        <v>10</v>
      </c>
      <c r="F2130" t="s">
        <v>11</v>
      </c>
      <c r="G2130" t="s">
        <v>7</v>
      </c>
      <c r="H2130" t="s">
        <v>224</v>
      </c>
      <c r="I2130">
        <v>1</v>
      </c>
      <c r="J2130">
        <v>1058400</v>
      </c>
    </row>
    <row r="2131" spans="1:10" x14ac:dyDescent="0.25">
      <c r="A2131">
        <v>2014</v>
      </c>
      <c r="B2131" t="s">
        <v>222</v>
      </c>
      <c r="C2131" t="s">
        <v>45</v>
      </c>
      <c r="D2131" t="s">
        <v>21</v>
      </c>
      <c r="E2131" t="s">
        <v>10</v>
      </c>
      <c r="F2131" t="s">
        <v>220</v>
      </c>
      <c r="G2131" t="s">
        <v>5</v>
      </c>
      <c r="H2131" t="s">
        <v>223</v>
      </c>
      <c r="I2131">
        <v>5</v>
      </c>
      <c r="J2131">
        <v>49408785.305335529</v>
      </c>
    </row>
    <row r="2132" spans="1:10" x14ac:dyDescent="0.25">
      <c r="A2132">
        <v>2014</v>
      </c>
      <c r="B2132" t="s">
        <v>222</v>
      </c>
      <c r="C2132" t="s">
        <v>45</v>
      </c>
      <c r="D2132" t="s">
        <v>21</v>
      </c>
      <c r="E2132" t="s">
        <v>10</v>
      </c>
      <c r="F2132" t="s">
        <v>220</v>
      </c>
      <c r="G2132" t="s">
        <v>5</v>
      </c>
      <c r="H2132" t="s">
        <v>224</v>
      </c>
      <c r="I2132">
        <v>2</v>
      </c>
      <c r="J2132">
        <v>24652865.76898808</v>
      </c>
    </row>
    <row r="2133" spans="1:10" x14ac:dyDescent="0.25">
      <c r="A2133">
        <v>2014</v>
      </c>
      <c r="B2133" t="s">
        <v>222</v>
      </c>
      <c r="C2133" t="s">
        <v>45</v>
      </c>
      <c r="D2133" t="s">
        <v>21</v>
      </c>
      <c r="E2133" t="s">
        <v>10</v>
      </c>
      <c r="F2133" t="s">
        <v>220</v>
      </c>
      <c r="G2133" t="s">
        <v>9</v>
      </c>
      <c r="H2133" t="s">
        <v>223</v>
      </c>
      <c r="I2133">
        <v>23</v>
      </c>
      <c r="J2133">
        <v>174560084.34760624</v>
      </c>
    </row>
    <row r="2134" spans="1:10" x14ac:dyDescent="0.25">
      <c r="A2134">
        <v>2014</v>
      </c>
      <c r="B2134" t="s">
        <v>222</v>
      </c>
      <c r="C2134" t="s">
        <v>45</v>
      </c>
      <c r="D2134" t="s">
        <v>21</v>
      </c>
      <c r="E2134" t="s">
        <v>10</v>
      </c>
      <c r="F2134" t="s">
        <v>220</v>
      </c>
      <c r="G2134" t="s">
        <v>9</v>
      </c>
      <c r="H2134" t="s">
        <v>224</v>
      </c>
      <c r="I2134">
        <v>31</v>
      </c>
      <c r="J2134">
        <v>247913391.4016816</v>
      </c>
    </row>
    <row r="2135" spans="1:10" x14ac:dyDescent="0.25">
      <c r="A2135">
        <v>2014</v>
      </c>
      <c r="B2135" t="s">
        <v>222</v>
      </c>
      <c r="C2135" t="s">
        <v>45</v>
      </c>
      <c r="D2135" t="s">
        <v>21</v>
      </c>
      <c r="E2135" t="s">
        <v>10</v>
      </c>
      <c r="F2135" t="s">
        <v>220</v>
      </c>
      <c r="G2135" t="s">
        <v>12</v>
      </c>
      <c r="H2135" t="s">
        <v>223</v>
      </c>
      <c r="I2135">
        <v>12</v>
      </c>
      <c r="J2135">
        <v>41174144.794241972</v>
      </c>
    </row>
    <row r="2136" spans="1:10" x14ac:dyDescent="0.25">
      <c r="A2136">
        <v>2014</v>
      </c>
      <c r="B2136" t="s">
        <v>222</v>
      </c>
      <c r="C2136" t="s">
        <v>45</v>
      </c>
      <c r="D2136" t="s">
        <v>21</v>
      </c>
      <c r="E2136" t="s">
        <v>10</v>
      </c>
      <c r="F2136" t="s">
        <v>220</v>
      </c>
      <c r="G2136" t="s">
        <v>12</v>
      </c>
      <c r="H2136" t="s">
        <v>224</v>
      </c>
      <c r="I2136">
        <v>23</v>
      </c>
      <c r="J2136">
        <v>79469787.632321715</v>
      </c>
    </row>
    <row r="2137" spans="1:10" x14ac:dyDescent="0.25">
      <c r="A2137">
        <v>2014</v>
      </c>
      <c r="B2137" t="s">
        <v>222</v>
      </c>
      <c r="C2137" t="s">
        <v>45</v>
      </c>
      <c r="D2137" t="s">
        <v>21</v>
      </c>
      <c r="E2137" t="s">
        <v>10</v>
      </c>
      <c r="F2137" t="s">
        <v>220</v>
      </c>
      <c r="G2137" t="s">
        <v>6</v>
      </c>
      <c r="H2137" t="s">
        <v>223</v>
      </c>
      <c r="I2137">
        <v>19</v>
      </c>
      <c r="J2137">
        <v>52346547.576052055</v>
      </c>
    </row>
    <row r="2138" spans="1:10" x14ac:dyDescent="0.25">
      <c r="A2138">
        <v>2014</v>
      </c>
      <c r="B2138" t="s">
        <v>222</v>
      </c>
      <c r="C2138" t="s">
        <v>45</v>
      </c>
      <c r="D2138" t="s">
        <v>21</v>
      </c>
      <c r="E2138" t="s">
        <v>10</v>
      </c>
      <c r="F2138" t="s">
        <v>220</v>
      </c>
      <c r="G2138" t="s">
        <v>6</v>
      </c>
      <c r="H2138" t="s">
        <v>224</v>
      </c>
      <c r="I2138">
        <v>47</v>
      </c>
      <c r="J2138">
        <v>135227791.09577698</v>
      </c>
    </row>
    <row r="2139" spans="1:10" x14ac:dyDescent="0.25">
      <c r="A2139">
        <v>2014</v>
      </c>
      <c r="B2139" t="s">
        <v>222</v>
      </c>
      <c r="C2139" t="s">
        <v>45</v>
      </c>
      <c r="D2139" t="s">
        <v>21</v>
      </c>
      <c r="E2139" t="s">
        <v>10</v>
      </c>
      <c r="F2139" t="s">
        <v>220</v>
      </c>
      <c r="G2139" t="s">
        <v>7</v>
      </c>
      <c r="H2139" t="s">
        <v>223</v>
      </c>
      <c r="I2139">
        <v>5</v>
      </c>
      <c r="J2139">
        <v>11015118.755051564</v>
      </c>
    </row>
    <row r="2140" spans="1:10" x14ac:dyDescent="0.25">
      <c r="A2140">
        <v>2014</v>
      </c>
      <c r="B2140" t="s">
        <v>222</v>
      </c>
      <c r="C2140" t="s">
        <v>45</v>
      </c>
      <c r="D2140" t="s">
        <v>21</v>
      </c>
      <c r="E2140" t="s">
        <v>10</v>
      </c>
      <c r="F2140" t="s">
        <v>220</v>
      </c>
      <c r="G2140" t="s">
        <v>7</v>
      </c>
      <c r="H2140" t="s">
        <v>224</v>
      </c>
      <c r="I2140">
        <v>7</v>
      </c>
      <c r="J2140">
        <v>14157897.560000001</v>
      </c>
    </row>
    <row r="2141" spans="1:10" x14ac:dyDescent="0.25">
      <c r="A2141">
        <v>2014</v>
      </c>
      <c r="B2141" t="s">
        <v>222</v>
      </c>
      <c r="C2141" t="s">
        <v>45</v>
      </c>
      <c r="D2141" t="s">
        <v>22</v>
      </c>
      <c r="E2141" t="s">
        <v>3</v>
      </c>
      <c r="F2141" t="s">
        <v>4</v>
      </c>
      <c r="G2141" t="s">
        <v>5</v>
      </c>
      <c r="H2141" t="s">
        <v>223</v>
      </c>
      <c r="I2141">
        <v>162</v>
      </c>
      <c r="J2141">
        <v>1227901193.4000213</v>
      </c>
    </row>
    <row r="2142" spans="1:10" x14ac:dyDescent="0.25">
      <c r="A2142">
        <v>2014</v>
      </c>
      <c r="B2142" t="s">
        <v>222</v>
      </c>
      <c r="C2142" t="s">
        <v>45</v>
      </c>
      <c r="D2142" t="s">
        <v>22</v>
      </c>
      <c r="E2142" t="s">
        <v>3</v>
      </c>
      <c r="F2142" t="s">
        <v>4</v>
      </c>
      <c r="G2142" t="s">
        <v>5</v>
      </c>
      <c r="H2142" t="s">
        <v>224</v>
      </c>
      <c r="I2142">
        <v>121</v>
      </c>
      <c r="J2142">
        <v>882524940.97317827</v>
      </c>
    </row>
    <row r="2143" spans="1:10" x14ac:dyDescent="0.25">
      <c r="A2143">
        <v>2014</v>
      </c>
      <c r="B2143" t="s">
        <v>222</v>
      </c>
      <c r="C2143" t="s">
        <v>45</v>
      </c>
      <c r="D2143" t="s">
        <v>22</v>
      </c>
      <c r="E2143" t="s">
        <v>3</v>
      </c>
      <c r="F2143" t="s">
        <v>4</v>
      </c>
      <c r="G2143" t="s">
        <v>9</v>
      </c>
      <c r="H2143" t="s">
        <v>223</v>
      </c>
      <c r="I2143">
        <v>362</v>
      </c>
      <c r="J2143">
        <v>2023707945.0568912</v>
      </c>
    </row>
    <row r="2144" spans="1:10" x14ac:dyDescent="0.25">
      <c r="A2144">
        <v>2014</v>
      </c>
      <c r="B2144" t="s">
        <v>222</v>
      </c>
      <c r="C2144" t="s">
        <v>45</v>
      </c>
      <c r="D2144" t="s">
        <v>22</v>
      </c>
      <c r="E2144" t="s">
        <v>3</v>
      </c>
      <c r="F2144" t="s">
        <v>4</v>
      </c>
      <c r="G2144" t="s">
        <v>9</v>
      </c>
      <c r="H2144" t="s">
        <v>224</v>
      </c>
      <c r="I2144">
        <v>509</v>
      </c>
      <c r="J2144">
        <v>2436453771.6651549</v>
      </c>
    </row>
    <row r="2145" spans="1:10" x14ac:dyDescent="0.25">
      <c r="A2145">
        <v>2014</v>
      </c>
      <c r="B2145" t="s">
        <v>222</v>
      </c>
      <c r="C2145" t="s">
        <v>45</v>
      </c>
      <c r="D2145" t="s">
        <v>22</v>
      </c>
      <c r="E2145" t="s">
        <v>3</v>
      </c>
      <c r="F2145" t="s">
        <v>4</v>
      </c>
      <c r="G2145" t="s">
        <v>12</v>
      </c>
      <c r="H2145" t="s">
        <v>223</v>
      </c>
      <c r="I2145">
        <v>31</v>
      </c>
      <c r="J2145">
        <v>103721553.27165559</v>
      </c>
    </row>
    <row r="2146" spans="1:10" x14ac:dyDescent="0.25">
      <c r="A2146">
        <v>2014</v>
      </c>
      <c r="B2146" t="s">
        <v>222</v>
      </c>
      <c r="C2146" t="s">
        <v>45</v>
      </c>
      <c r="D2146" t="s">
        <v>22</v>
      </c>
      <c r="E2146" t="s">
        <v>3</v>
      </c>
      <c r="F2146" t="s">
        <v>4</v>
      </c>
      <c r="G2146" t="s">
        <v>12</v>
      </c>
      <c r="H2146" t="s">
        <v>224</v>
      </c>
      <c r="I2146">
        <v>194</v>
      </c>
      <c r="J2146">
        <v>317515265.65934527</v>
      </c>
    </row>
    <row r="2147" spans="1:10" x14ac:dyDescent="0.25">
      <c r="A2147">
        <v>2014</v>
      </c>
      <c r="B2147" t="s">
        <v>222</v>
      </c>
      <c r="C2147" t="s">
        <v>45</v>
      </c>
      <c r="D2147" t="s">
        <v>22</v>
      </c>
      <c r="E2147" t="s">
        <v>3</v>
      </c>
      <c r="F2147" t="s">
        <v>4</v>
      </c>
      <c r="G2147" t="s">
        <v>6</v>
      </c>
      <c r="H2147" t="s">
        <v>223</v>
      </c>
      <c r="I2147">
        <v>50</v>
      </c>
      <c r="J2147">
        <v>98643174.881055996</v>
      </c>
    </row>
    <row r="2148" spans="1:10" x14ac:dyDescent="0.25">
      <c r="A2148">
        <v>2014</v>
      </c>
      <c r="B2148" t="s">
        <v>222</v>
      </c>
      <c r="C2148" t="s">
        <v>45</v>
      </c>
      <c r="D2148" t="s">
        <v>22</v>
      </c>
      <c r="E2148" t="s">
        <v>3</v>
      </c>
      <c r="F2148" t="s">
        <v>4</v>
      </c>
      <c r="G2148" t="s">
        <v>6</v>
      </c>
      <c r="H2148" t="s">
        <v>224</v>
      </c>
      <c r="I2148">
        <v>85</v>
      </c>
      <c r="J2148">
        <v>170984375.24567279</v>
      </c>
    </row>
    <row r="2149" spans="1:10" x14ac:dyDescent="0.25">
      <c r="A2149">
        <v>2014</v>
      </c>
      <c r="B2149" t="s">
        <v>222</v>
      </c>
      <c r="C2149" t="s">
        <v>45</v>
      </c>
      <c r="D2149" t="s">
        <v>22</v>
      </c>
      <c r="E2149" t="s">
        <v>3</v>
      </c>
      <c r="F2149" t="s">
        <v>4</v>
      </c>
      <c r="G2149" t="s">
        <v>7</v>
      </c>
      <c r="H2149" t="s">
        <v>223</v>
      </c>
      <c r="I2149">
        <v>73</v>
      </c>
      <c r="J2149">
        <v>110381984.55171771</v>
      </c>
    </row>
    <row r="2150" spans="1:10" x14ac:dyDescent="0.25">
      <c r="A2150">
        <v>2014</v>
      </c>
      <c r="B2150" t="s">
        <v>222</v>
      </c>
      <c r="C2150" t="s">
        <v>45</v>
      </c>
      <c r="D2150" t="s">
        <v>22</v>
      </c>
      <c r="E2150" t="s">
        <v>3</v>
      </c>
      <c r="F2150" t="s">
        <v>4</v>
      </c>
      <c r="G2150" t="s">
        <v>7</v>
      </c>
      <c r="H2150" t="s">
        <v>224</v>
      </c>
      <c r="I2150">
        <v>40</v>
      </c>
      <c r="J2150">
        <v>52040452.508002728</v>
      </c>
    </row>
    <row r="2151" spans="1:10" x14ac:dyDescent="0.25">
      <c r="A2151">
        <v>2014</v>
      </c>
      <c r="B2151" t="s">
        <v>222</v>
      </c>
      <c r="C2151" t="s">
        <v>45</v>
      </c>
      <c r="D2151" t="s">
        <v>22</v>
      </c>
      <c r="E2151" t="s">
        <v>3</v>
      </c>
      <c r="F2151" t="s">
        <v>8</v>
      </c>
      <c r="G2151" t="s">
        <v>5</v>
      </c>
      <c r="H2151" t="s">
        <v>223</v>
      </c>
      <c r="I2151">
        <v>1</v>
      </c>
      <c r="J2151">
        <v>4377877.8600000003</v>
      </c>
    </row>
    <row r="2152" spans="1:10" x14ac:dyDescent="0.25">
      <c r="A2152">
        <v>2014</v>
      </c>
      <c r="B2152" t="s">
        <v>222</v>
      </c>
      <c r="C2152" t="s">
        <v>45</v>
      </c>
      <c r="D2152" t="s">
        <v>22</v>
      </c>
      <c r="E2152" t="s">
        <v>3</v>
      </c>
      <c r="F2152" t="s">
        <v>8</v>
      </c>
      <c r="G2152" t="s">
        <v>9</v>
      </c>
      <c r="H2152" t="s">
        <v>223</v>
      </c>
      <c r="I2152">
        <v>1581</v>
      </c>
      <c r="J2152">
        <v>8441273844.1815233</v>
      </c>
    </row>
    <row r="2153" spans="1:10" x14ac:dyDescent="0.25">
      <c r="A2153">
        <v>2014</v>
      </c>
      <c r="B2153" t="s">
        <v>222</v>
      </c>
      <c r="C2153" t="s">
        <v>45</v>
      </c>
      <c r="D2153" t="s">
        <v>22</v>
      </c>
      <c r="E2153" t="s">
        <v>3</v>
      </c>
      <c r="F2153" t="s">
        <v>8</v>
      </c>
      <c r="G2153" t="s">
        <v>9</v>
      </c>
      <c r="H2153" t="s">
        <v>224</v>
      </c>
      <c r="I2153">
        <v>5113</v>
      </c>
      <c r="J2153">
        <v>20555385285.815544</v>
      </c>
    </row>
    <row r="2154" spans="1:10" x14ac:dyDescent="0.25">
      <c r="A2154">
        <v>2014</v>
      </c>
      <c r="B2154" t="s">
        <v>222</v>
      </c>
      <c r="C2154" t="s">
        <v>45</v>
      </c>
      <c r="D2154" t="s">
        <v>22</v>
      </c>
      <c r="E2154" t="s">
        <v>3</v>
      </c>
      <c r="F2154" t="s">
        <v>8</v>
      </c>
      <c r="G2154" t="s">
        <v>12</v>
      </c>
      <c r="H2154" t="s">
        <v>223</v>
      </c>
      <c r="I2154">
        <v>224</v>
      </c>
      <c r="J2154">
        <v>615657486.34956264</v>
      </c>
    </row>
    <row r="2155" spans="1:10" x14ac:dyDescent="0.25">
      <c r="A2155">
        <v>2014</v>
      </c>
      <c r="B2155" t="s">
        <v>222</v>
      </c>
      <c r="C2155" t="s">
        <v>45</v>
      </c>
      <c r="D2155" t="s">
        <v>22</v>
      </c>
      <c r="E2155" t="s">
        <v>3</v>
      </c>
      <c r="F2155" t="s">
        <v>8</v>
      </c>
      <c r="G2155" t="s">
        <v>12</v>
      </c>
      <c r="H2155" t="s">
        <v>224</v>
      </c>
      <c r="I2155">
        <v>5724</v>
      </c>
      <c r="J2155">
        <v>8576340636.9800386</v>
      </c>
    </row>
    <row r="2156" spans="1:10" x14ac:dyDescent="0.25">
      <c r="A2156">
        <v>2014</v>
      </c>
      <c r="B2156" t="s">
        <v>222</v>
      </c>
      <c r="C2156" t="s">
        <v>45</v>
      </c>
      <c r="D2156" t="s">
        <v>22</v>
      </c>
      <c r="E2156" t="s">
        <v>3</v>
      </c>
      <c r="F2156" t="s">
        <v>8</v>
      </c>
      <c r="G2156" t="s">
        <v>6</v>
      </c>
      <c r="H2156" t="s">
        <v>223</v>
      </c>
      <c r="I2156">
        <v>636</v>
      </c>
      <c r="J2156">
        <v>1303756566.7890403</v>
      </c>
    </row>
    <row r="2157" spans="1:10" x14ac:dyDescent="0.25">
      <c r="A2157">
        <v>2014</v>
      </c>
      <c r="B2157" t="s">
        <v>222</v>
      </c>
      <c r="C2157" t="s">
        <v>45</v>
      </c>
      <c r="D2157" t="s">
        <v>22</v>
      </c>
      <c r="E2157" t="s">
        <v>3</v>
      </c>
      <c r="F2157" t="s">
        <v>8</v>
      </c>
      <c r="G2157" t="s">
        <v>6</v>
      </c>
      <c r="H2157" t="s">
        <v>224</v>
      </c>
      <c r="I2157">
        <v>1308</v>
      </c>
      <c r="J2157">
        <v>2640427760.3046727</v>
      </c>
    </row>
    <row r="2158" spans="1:10" x14ac:dyDescent="0.25">
      <c r="A2158">
        <v>2014</v>
      </c>
      <c r="B2158" t="s">
        <v>222</v>
      </c>
      <c r="C2158" t="s">
        <v>45</v>
      </c>
      <c r="D2158" t="s">
        <v>22</v>
      </c>
      <c r="E2158" t="s">
        <v>3</v>
      </c>
      <c r="F2158" t="s">
        <v>8</v>
      </c>
      <c r="G2158" t="s">
        <v>7</v>
      </c>
      <c r="H2158" t="s">
        <v>223</v>
      </c>
      <c r="I2158">
        <v>470</v>
      </c>
      <c r="J2158">
        <v>752201703.30186951</v>
      </c>
    </row>
    <row r="2159" spans="1:10" x14ac:dyDescent="0.25">
      <c r="A2159">
        <v>2014</v>
      </c>
      <c r="B2159" t="s">
        <v>222</v>
      </c>
      <c r="C2159" t="s">
        <v>45</v>
      </c>
      <c r="D2159" t="s">
        <v>22</v>
      </c>
      <c r="E2159" t="s">
        <v>3</v>
      </c>
      <c r="F2159" t="s">
        <v>8</v>
      </c>
      <c r="G2159" t="s">
        <v>7</v>
      </c>
      <c r="H2159" t="s">
        <v>224</v>
      </c>
      <c r="I2159">
        <v>1056</v>
      </c>
      <c r="J2159">
        <v>1391813821.2491145</v>
      </c>
    </row>
    <row r="2160" spans="1:10" x14ac:dyDescent="0.25">
      <c r="A2160">
        <v>2014</v>
      </c>
      <c r="B2160" t="s">
        <v>222</v>
      </c>
      <c r="C2160" t="s">
        <v>45</v>
      </c>
      <c r="D2160" t="s">
        <v>22</v>
      </c>
      <c r="E2160" t="s">
        <v>3</v>
      </c>
      <c r="F2160" t="s">
        <v>14</v>
      </c>
      <c r="G2160" t="s">
        <v>5</v>
      </c>
      <c r="H2160" t="s">
        <v>224</v>
      </c>
      <c r="I2160">
        <v>1</v>
      </c>
      <c r="J2160">
        <v>9510183</v>
      </c>
    </row>
    <row r="2161" spans="1:10" x14ac:dyDescent="0.25">
      <c r="A2161">
        <v>2014</v>
      </c>
      <c r="B2161" t="s">
        <v>222</v>
      </c>
      <c r="C2161" t="s">
        <v>45</v>
      </c>
      <c r="D2161" t="s">
        <v>22</v>
      </c>
      <c r="E2161" t="s">
        <v>3</v>
      </c>
      <c r="F2161" t="s">
        <v>14</v>
      </c>
      <c r="G2161" t="s">
        <v>9</v>
      </c>
      <c r="H2161" t="s">
        <v>223</v>
      </c>
      <c r="I2161">
        <v>8</v>
      </c>
      <c r="J2161">
        <v>61888281</v>
      </c>
    </row>
    <row r="2162" spans="1:10" x14ac:dyDescent="0.25">
      <c r="A2162">
        <v>2014</v>
      </c>
      <c r="B2162" t="s">
        <v>222</v>
      </c>
      <c r="C2162" t="s">
        <v>45</v>
      </c>
      <c r="D2162" t="s">
        <v>22</v>
      </c>
      <c r="E2162" t="s">
        <v>3</v>
      </c>
      <c r="F2162" t="s">
        <v>14</v>
      </c>
      <c r="G2162" t="s">
        <v>9</v>
      </c>
      <c r="H2162" t="s">
        <v>224</v>
      </c>
      <c r="I2162">
        <v>18</v>
      </c>
      <c r="J2162">
        <v>135263947.79117647</v>
      </c>
    </row>
    <row r="2163" spans="1:10" x14ac:dyDescent="0.25">
      <c r="A2163">
        <v>2014</v>
      </c>
      <c r="B2163" t="s">
        <v>222</v>
      </c>
      <c r="C2163" t="s">
        <v>45</v>
      </c>
      <c r="D2163" t="s">
        <v>22</v>
      </c>
      <c r="E2163" t="s">
        <v>3</v>
      </c>
      <c r="F2163" t="s">
        <v>14</v>
      </c>
      <c r="G2163" t="s">
        <v>6</v>
      </c>
      <c r="H2163" t="s">
        <v>224</v>
      </c>
      <c r="I2163">
        <v>4</v>
      </c>
      <c r="J2163">
        <v>8744162.0399999991</v>
      </c>
    </row>
    <row r="2164" spans="1:10" x14ac:dyDescent="0.25">
      <c r="A2164">
        <v>2014</v>
      </c>
      <c r="B2164" t="s">
        <v>222</v>
      </c>
      <c r="C2164" t="s">
        <v>45</v>
      </c>
      <c r="D2164" t="s">
        <v>22</v>
      </c>
      <c r="E2164" t="s">
        <v>3</v>
      </c>
      <c r="F2164" t="s">
        <v>14</v>
      </c>
      <c r="G2164" t="s">
        <v>7</v>
      </c>
      <c r="H2164" t="s">
        <v>223</v>
      </c>
      <c r="I2164">
        <v>3</v>
      </c>
      <c r="J2164">
        <v>5091139.709999999</v>
      </c>
    </row>
    <row r="2165" spans="1:10" x14ac:dyDescent="0.25">
      <c r="A2165">
        <v>2014</v>
      </c>
      <c r="B2165" t="s">
        <v>222</v>
      </c>
      <c r="C2165" t="s">
        <v>45</v>
      </c>
      <c r="D2165" t="s">
        <v>22</v>
      </c>
      <c r="E2165" t="s">
        <v>10</v>
      </c>
      <c r="F2165" t="s">
        <v>11</v>
      </c>
      <c r="G2165" t="s">
        <v>5</v>
      </c>
      <c r="H2165" t="s">
        <v>223</v>
      </c>
      <c r="I2165">
        <v>11</v>
      </c>
      <c r="J2165">
        <v>133546221</v>
      </c>
    </row>
    <row r="2166" spans="1:10" x14ac:dyDescent="0.25">
      <c r="A2166">
        <v>2014</v>
      </c>
      <c r="B2166" t="s">
        <v>222</v>
      </c>
      <c r="C2166" t="s">
        <v>45</v>
      </c>
      <c r="D2166" t="s">
        <v>22</v>
      </c>
      <c r="E2166" t="s">
        <v>10</v>
      </c>
      <c r="F2166" t="s">
        <v>11</v>
      </c>
      <c r="G2166" t="s">
        <v>5</v>
      </c>
      <c r="H2166" t="s">
        <v>224</v>
      </c>
      <c r="I2166">
        <v>9</v>
      </c>
      <c r="J2166">
        <v>71851764</v>
      </c>
    </row>
    <row r="2167" spans="1:10" x14ac:dyDescent="0.25">
      <c r="A2167">
        <v>2014</v>
      </c>
      <c r="B2167" t="s">
        <v>222</v>
      </c>
      <c r="C2167" t="s">
        <v>45</v>
      </c>
      <c r="D2167" t="s">
        <v>22</v>
      </c>
      <c r="E2167" t="s">
        <v>10</v>
      </c>
      <c r="F2167" t="s">
        <v>11</v>
      </c>
      <c r="G2167" t="s">
        <v>9</v>
      </c>
      <c r="H2167" t="s">
        <v>223</v>
      </c>
      <c r="I2167">
        <v>881</v>
      </c>
      <c r="J2167">
        <v>3248874009.6666002</v>
      </c>
    </row>
    <row r="2168" spans="1:10" x14ac:dyDescent="0.25">
      <c r="A2168">
        <v>2014</v>
      </c>
      <c r="B2168" t="s">
        <v>222</v>
      </c>
      <c r="C2168" t="s">
        <v>45</v>
      </c>
      <c r="D2168" t="s">
        <v>22</v>
      </c>
      <c r="E2168" t="s">
        <v>10</v>
      </c>
      <c r="F2168" t="s">
        <v>11</v>
      </c>
      <c r="G2168" t="s">
        <v>9</v>
      </c>
      <c r="H2168" t="s">
        <v>224</v>
      </c>
      <c r="I2168">
        <v>1030</v>
      </c>
      <c r="J2168">
        <v>3578128737.9998999</v>
      </c>
    </row>
    <row r="2169" spans="1:10" x14ac:dyDescent="0.25">
      <c r="A2169">
        <v>2014</v>
      </c>
      <c r="B2169" t="s">
        <v>222</v>
      </c>
      <c r="C2169" t="s">
        <v>45</v>
      </c>
      <c r="D2169" t="s">
        <v>22</v>
      </c>
      <c r="E2169" t="s">
        <v>10</v>
      </c>
      <c r="F2169" t="s">
        <v>11</v>
      </c>
      <c r="G2169" t="s">
        <v>12</v>
      </c>
      <c r="H2169" t="s">
        <v>223</v>
      </c>
      <c r="I2169">
        <v>98</v>
      </c>
      <c r="J2169">
        <v>238626051</v>
      </c>
    </row>
    <row r="2170" spans="1:10" x14ac:dyDescent="0.25">
      <c r="A2170">
        <v>2014</v>
      </c>
      <c r="B2170" t="s">
        <v>222</v>
      </c>
      <c r="C2170" t="s">
        <v>45</v>
      </c>
      <c r="D2170" t="s">
        <v>22</v>
      </c>
      <c r="E2170" t="s">
        <v>10</v>
      </c>
      <c r="F2170" t="s">
        <v>11</v>
      </c>
      <c r="G2170" t="s">
        <v>12</v>
      </c>
      <c r="H2170" t="s">
        <v>224</v>
      </c>
      <c r="I2170">
        <v>315</v>
      </c>
      <c r="J2170">
        <v>399048738</v>
      </c>
    </row>
    <row r="2171" spans="1:10" x14ac:dyDescent="0.25">
      <c r="A2171">
        <v>2014</v>
      </c>
      <c r="B2171" t="s">
        <v>222</v>
      </c>
      <c r="C2171" t="s">
        <v>45</v>
      </c>
      <c r="D2171" t="s">
        <v>22</v>
      </c>
      <c r="E2171" t="s">
        <v>10</v>
      </c>
      <c r="F2171" t="s">
        <v>11</v>
      </c>
      <c r="G2171" t="s">
        <v>6</v>
      </c>
      <c r="H2171" t="s">
        <v>223</v>
      </c>
      <c r="I2171">
        <v>125</v>
      </c>
      <c r="J2171">
        <v>205811061</v>
      </c>
    </row>
    <row r="2172" spans="1:10" x14ac:dyDescent="0.25">
      <c r="A2172">
        <v>2014</v>
      </c>
      <c r="B2172" t="s">
        <v>222</v>
      </c>
      <c r="C2172" t="s">
        <v>45</v>
      </c>
      <c r="D2172" t="s">
        <v>22</v>
      </c>
      <c r="E2172" t="s">
        <v>10</v>
      </c>
      <c r="F2172" t="s">
        <v>11</v>
      </c>
      <c r="G2172" t="s">
        <v>6</v>
      </c>
      <c r="H2172" t="s">
        <v>224</v>
      </c>
      <c r="I2172">
        <v>294</v>
      </c>
      <c r="J2172">
        <v>356288223</v>
      </c>
    </row>
    <row r="2173" spans="1:10" x14ac:dyDescent="0.25">
      <c r="A2173">
        <v>2014</v>
      </c>
      <c r="B2173" t="s">
        <v>222</v>
      </c>
      <c r="C2173" t="s">
        <v>45</v>
      </c>
      <c r="D2173" t="s">
        <v>22</v>
      </c>
      <c r="E2173" t="s">
        <v>10</v>
      </c>
      <c r="F2173" t="s">
        <v>11</v>
      </c>
      <c r="G2173" t="s">
        <v>7</v>
      </c>
      <c r="H2173" t="s">
        <v>223</v>
      </c>
      <c r="I2173">
        <v>23</v>
      </c>
      <c r="J2173">
        <v>27989247</v>
      </c>
    </row>
    <row r="2174" spans="1:10" x14ac:dyDescent="0.25">
      <c r="A2174">
        <v>2014</v>
      </c>
      <c r="B2174" t="s">
        <v>222</v>
      </c>
      <c r="C2174" t="s">
        <v>45</v>
      </c>
      <c r="D2174" t="s">
        <v>22</v>
      </c>
      <c r="E2174" t="s">
        <v>10</v>
      </c>
      <c r="F2174" t="s">
        <v>11</v>
      </c>
      <c r="G2174" t="s">
        <v>7</v>
      </c>
      <c r="H2174" t="s">
        <v>224</v>
      </c>
      <c r="I2174">
        <v>708</v>
      </c>
      <c r="J2174">
        <v>325670736</v>
      </c>
    </row>
    <row r="2175" spans="1:10" x14ac:dyDescent="0.25">
      <c r="A2175">
        <v>2014</v>
      </c>
      <c r="B2175" t="s">
        <v>222</v>
      </c>
      <c r="C2175" t="s">
        <v>45</v>
      </c>
      <c r="D2175" t="s">
        <v>22</v>
      </c>
      <c r="E2175" t="s">
        <v>10</v>
      </c>
      <c r="F2175" t="s">
        <v>220</v>
      </c>
      <c r="G2175" t="s">
        <v>5</v>
      </c>
      <c r="H2175" t="s">
        <v>224</v>
      </c>
      <c r="I2175">
        <v>2</v>
      </c>
      <c r="J2175">
        <v>13998760.408579249</v>
      </c>
    </row>
    <row r="2176" spans="1:10" x14ac:dyDescent="0.25">
      <c r="A2176">
        <v>2014</v>
      </c>
      <c r="B2176" t="s">
        <v>222</v>
      </c>
      <c r="C2176" t="s">
        <v>45</v>
      </c>
      <c r="D2176" t="s">
        <v>22</v>
      </c>
      <c r="E2176" t="s">
        <v>10</v>
      </c>
      <c r="F2176" t="s">
        <v>220</v>
      </c>
      <c r="G2176" t="s">
        <v>9</v>
      </c>
      <c r="H2176" t="s">
        <v>223</v>
      </c>
      <c r="I2176">
        <v>33</v>
      </c>
      <c r="J2176">
        <v>174409940.42148128</v>
      </c>
    </row>
    <row r="2177" spans="1:10" x14ac:dyDescent="0.25">
      <c r="A2177">
        <v>2014</v>
      </c>
      <c r="B2177" t="s">
        <v>222</v>
      </c>
      <c r="C2177" t="s">
        <v>45</v>
      </c>
      <c r="D2177" t="s">
        <v>22</v>
      </c>
      <c r="E2177" t="s">
        <v>10</v>
      </c>
      <c r="F2177" t="s">
        <v>220</v>
      </c>
      <c r="G2177" t="s">
        <v>9</v>
      </c>
      <c r="H2177" t="s">
        <v>224</v>
      </c>
      <c r="I2177">
        <v>289</v>
      </c>
      <c r="J2177">
        <v>1024079176.4512488</v>
      </c>
    </row>
    <row r="2178" spans="1:10" x14ac:dyDescent="0.25">
      <c r="A2178">
        <v>2014</v>
      </c>
      <c r="B2178" t="s">
        <v>222</v>
      </c>
      <c r="C2178" t="s">
        <v>45</v>
      </c>
      <c r="D2178" t="s">
        <v>22</v>
      </c>
      <c r="E2178" t="s">
        <v>10</v>
      </c>
      <c r="F2178" t="s">
        <v>220</v>
      </c>
      <c r="G2178" t="s">
        <v>12</v>
      </c>
      <c r="H2178" t="s">
        <v>223</v>
      </c>
      <c r="I2178">
        <v>3</v>
      </c>
      <c r="J2178">
        <v>8678926.1037000008</v>
      </c>
    </row>
    <row r="2179" spans="1:10" x14ac:dyDescent="0.25">
      <c r="A2179">
        <v>2014</v>
      </c>
      <c r="B2179" t="s">
        <v>222</v>
      </c>
      <c r="C2179" t="s">
        <v>45</v>
      </c>
      <c r="D2179" t="s">
        <v>22</v>
      </c>
      <c r="E2179" t="s">
        <v>10</v>
      </c>
      <c r="F2179" t="s">
        <v>220</v>
      </c>
      <c r="G2179" t="s">
        <v>12</v>
      </c>
      <c r="H2179" t="s">
        <v>224</v>
      </c>
      <c r="I2179">
        <v>418</v>
      </c>
      <c r="J2179">
        <v>603441903.10512578</v>
      </c>
    </row>
    <row r="2180" spans="1:10" x14ac:dyDescent="0.25">
      <c r="A2180">
        <v>2014</v>
      </c>
      <c r="B2180" t="s">
        <v>222</v>
      </c>
      <c r="C2180" t="s">
        <v>45</v>
      </c>
      <c r="D2180" t="s">
        <v>22</v>
      </c>
      <c r="E2180" t="s">
        <v>10</v>
      </c>
      <c r="F2180" t="s">
        <v>220</v>
      </c>
      <c r="G2180" t="s">
        <v>6</v>
      </c>
      <c r="H2180" t="s">
        <v>223</v>
      </c>
      <c r="I2180">
        <v>22</v>
      </c>
      <c r="J2180">
        <v>43710172.80621133</v>
      </c>
    </row>
    <row r="2181" spans="1:10" x14ac:dyDescent="0.25">
      <c r="A2181">
        <v>2014</v>
      </c>
      <c r="B2181" t="s">
        <v>222</v>
      </c>
      <c r="C2181" t="s">
        <v>45</v>
      </c>
      <c r="D2181" t="s">
        <v>22</v>
      </c>
      <c r="E2181" t="s">
        <v>10</v>
      </c>
      <c r="F2181" t="s">
        <v>220</v>
      </c>
      <c r="G2181" t="s">
        <v>6</v>
      </c>
      <c r="H2181" t="s">
        <v>224</v>
      </c>
      <c r="I2181">
        <v>53</v>
      </c>
      <c r="J2181">
        <v>102611198.06046921</v>
      </c>
    </row>
    <row r="2182" spans="1:10" x14ac:dyDescent="0.25">
      <c r="A2182">
        <v>2014</v>
      </c>
      <c r="B2182" t="s">
        <v>222</v>
      </c>
      <c r="C2182" t="s">
        <v>45</v>
      </c>
      <c r="D2182" t="s">
        <v>22</v>
      </c>
      <c r="E2182" t="s">
        <v>10</v>
      </c>
      <c r="F2182" t="s">
        <v>220</v>
      </c>
      <c r="G2182" t="s">
        <v>7</v>
      </c>
      <c r="H2182" t="s">
        <v>223</v>
      </c>
      <c r="I2182">
        <v>7</v>
      </c>
      <c r="J2182">
        <v>10356075.5503409</v>
      </c>
    </row>
    <row r="2183" spans="1:10" x14ac:dyDescent="0.25">
      <c r="A2183">
        <v>2014</v>
      </c>
      <c r="B2183" t="s">
        <v>222</v>
      </c>
      <c r="C2183" t="s">
        <v>45</v>
      </c>
      <c r="D2183" t="s">
        <v>22</v>
      </c>
      <c r="E2183" t="s">
        <v>10</v>
      </c>
      <c r="F2183" t="s">
        <v>220</v>
      </c>
      <c r="G2183" t="s">
        <v>7</v>
      </c>
      <c r="H2183" t="s">
        <v>224</v>
      </c>
      <c r="I2183">
        <v>130</v>
      </c>
      <c r="J2183">
        <v>170093590.59411731</v>
      </c>
    </row>
    <row r="2184" spans="1:10" x14ac:dyDescent="0.25">
      <c r="A2184">
        <v>2014</v>
      </c>
      <c r="B2184" t="s">
        <v>222</v>
      </c>
      <c r="C2184" t="s">
        <v>45</v>
      </c>
      <c r="D2184" t="s">
        <v>22</v>
      </c>
      <c r="E2184" t="s">
        <v>10</v>
      </c>
      <c r="F2184" t="s">
        <v>14</v>
      </c>
      <c r="G2184" t="s">
        <v>9</v>
      </c>
      <c r="H2184" t="s">
        <v>223</v>
      </c>
      <c r="I2184">
        <v>58</v>
      </c>
      <c r="J2184">
        <v>311340592.94400007</v>
      </c>
    </row>
    <row r="2185" spans="1:10" x14ac:dyDescent="0.25">
      <c r="A2185">
        <v>2014</v>
      </c>
      <c r="B2185" t="s">
        <v>222</v>
      </c>
      <c r="C2185" t="s">
        <v>45</v>
      </c>
      <c r="D2185" t="s">
        <v>22</v>
      </c>
      <c r="E2185" t="s">
        <v>10</v>
      </c>
      <c r="F2185" t="s">
        <v>14</v>
      </c>
      <c r="G2185" t="s">
        <v>9</v>
      </c>
      <c r="H2185" t="s">
        <v>224</v>
      </c>
      <c r="I2185">
        <v>30</v>
      </c>
      <c r="J2185">
        <v>153048615.97200003</v>
      </c>
    </row>
    <row r="2186" spans="1:10" x14ac:dyDescent="0.25">
      <c r="A2186">
        <v>2014</v>
      </c>
      <c r="B2186" t="s">
        <v>222</v>
      </c>
      <c r="C2186" t="s">
        <v>45</v>
      </c>
      <c r="D2186" t="s">
        <v>22</v>
      </c>
      <c r="E2186" t="s">
        <v>10</v>
      </c>
      <c r="F2186" t="s">
        <v>14</v>
      </c>
      <c r="G2186" t="s">
        <v>12</v>
      </c>
      <c r="H2186" t="s">
        <v>224</v>
      </c>
      <c r="I2186">
        <v>275</v>
      </c>
      <c r="J2186">
        <v>227379417</v>
      </c>
    </row>
    <row r="2187" spans="1:10" x14ac:dyDescent="0.25">
      <c r="A2187">
        <v>2014</v>
      </c>
      <c r="B2187" t="s">
        <v>222</v>
      </c>
      <c r="C2187" t="s">
        <v>45</v>
      </c>
      <c r="D2187" t="s">
        <v>22</v>
      </c>
      <c r="E2187" t="s">
        <v>10</v>
      </c>
      <c r="F2187" t="s">
        <v>14</v>
      </c>
      <c r="G2187" t="s">
        <v>7</v>
      </c>
      <c r="H2187" t="s">
        <v>223</v>
      </c>
      <c r="I2187">
        <v>125</v>
      </c>
      <c r="J2187">
        <v>207438912</v>
      </c>
    </row>
    <row r="2188" spans="1:10" x14ac:dyDescent="0.25">
      <c r="A2188">
        <v>2014</v>
      </c>
      <c r="B2188" t="s">
        <v>222</v>
      </c>
      <c r="C2188" t="s">
        <v>45</v>
      </c>
      <c r="D2188" t="s">
        <v>22</v>
      </c>
      <c r="E2188" t="s">
        <v>10</v>
      </c>
      <c r="F2188" t="s">
        <v>14</v>
      </c>
      <c r="G2188" t="s">
        <v>7</v>
      </c>
      <c r="H2188" t="s">
        <v>224</v>
      </c>
      <c r="I2188">
        <v>178</v>
      </c>
      <c r="J2188">
        <v>124290753</v>
      </c>
    </row>
    <row r="2189" spans="1:10" x14ac:dyDescent="0.25">
      <c r="A2189">
        <v>2014</v>
      </c>
      <c r="B2189" t="s">
        <v>222</v>
      </c>
      <c r="C2189" t="s">
        <v>45</v>
      </c>
      <c r="D2189" t="s">
        <v>23</v>
      </c>
      <c r="E2189" t="s">
        <v>3</v>
      </c>
      <c r="F2189" t="s">
        <v>4</v>
      </c>
      <c r="G2189" t="s">
        <v>5</v>
      </c>
      <c r="H2189" t="s">
        <v>223</v>
      </c>
      <c r="I2189">
        <v>864</v>
      </c>
      <c r="J2189">
        <v>4970154577.0362959</v>
      </c>
    </row>
    <row r="2190" spans="1:10" x14ac:dyDescent="0.25">
      <c r="A2190">
        <v>2014</v>
      </c>
      <c r="B2190" t="s">
        <v>222</v>
      </c>
      <c r="C2190" t="s">
        <v>45</v>
      </c>
      <c r="D2190" t="s">
        <v>23</v>
      </c>
      <c r="E2190" t="s">
        <v>3</v>
      </c>
      <c r="F2190" t="s">
        <v>4</v>
      </c>
      <c r="G2190" t="s">
        <v>5</v>
      </c>
      <c r="H2190" t="s">
        <v>224</v>
      </c>
      <c r="I2190">
        <v>266</v>
      </c>
      <c r="J2190">
        <v>1695522198.2809892</v>
      </c>
    </row>
    <row r="2191" spans="1:10" x14ac:dyDescent="0.25">
      <c r="A2191">
        <v>2014</v>
      </c>
      <c r="B2191" t="s">
        <v>222</v>
      </c>
      <c r="C2191" t="s">
        <v>45</v>
      </c>
      <c r="D2191" t="s">
        <v>23</v>
      </c>
      <c r="E2191" t="s">
        <v>3</v>
      </c>
      <c r="F2191" t="s">
        <v>4</v>
      </c>
      <c r="G2191" t="s">
        <v>9</v>
      </c>
      <c r="H2191" t="s">
        <v>223</v>
      </c>
      <c r="I2191">
        <v>214</v>
      </c>
      <c r="J2191">
        <v>1305311406.7967377</v>
      </c>
    </row>
    <row r="2192" spans="1:10" x14ac:dyDescent="0.25">
      <c r="A2192">
        <v>2014</v>
      </c>
      <c r="B2192" t="s">
        <v>222</v>
      </c>
      <c r="C2192" t="s">
        <v>45</v>
      </c>
      <c r="D2192" t="s">
        <v>23</v>
      </c>
      <c r="E2192" t="s">
        <v>3</v>
      </c>
      <c r="F2192" t="s">
        <v>4</v>
      </c>
      <c r="G2192" t="s">
        <v>9</v>
      </c>
      <c r="H2192" t="s">
        <v>224</v>
      </c>
      <c r="I2192">
        <v>247</v>
      </c>
      <c r="J2192">
        <v>1275332103.9652994</v>
      </c>
    </row>
    <row r="2193" spans="1:10" x14ac:dyDescent="0.25">
      <c r="A2193">
        <v>2014</v>
      </c>
      <c r="B2193" t="s">
        <v>222</v>
      </c>
      <c r="C2193" t="s">
        <v>45</v>
      </c>
      <c r="D2193" t="s">
        <v>23</v>
      </c>
      <c r="E2193" t="s">
        <v>3</v>
      </c>
      <c r="F2193" t="s">
        <v>4</v>
      </c>
      <c r="G2193" t="s">
        <v>12</v>
      </c>
      <c r="H2193" t="s">
        <v>223</v>
      </c>
      <c r="I2193">
        <v>11098</v>
      </c>
      <c r="J2193">
        <v>32060285488.332306</v>
      </c>
    </row>
    <row r="2194" spans="1:10" x14ac:dyDescent="0.25">
      <c r="A2194">
        <v>2014</v>
      </c>
      <c r="B2194" t="s">
        <v>222</v>
      </c>
      <c r="C2194" t="s">
        <v>45</v>
      </c>
      <c r="D2194" t="s">
        <v>23</v>
      </c>
      <c r="E2194" t="s">
        <v>3</v>
      </c>
      <c r="F2194" t="s">
        <v>4</v>
      </c>
      <c r="G2194" t="s">
        <v>12</v>
      </c>
      <c r="H2194" t="s">
        <v>224</v>
      </c>
      <c r="I2194">
        <v>2212</v>
      </c>
      <c r="J2194">
        <v>6187807609.9152832</v>
      </c>
    </row>
    <row r="2195" spans="1:10" x14ac:dyDescent="0.25">
      <c r="A2195">
        <v>2014</v>
      </c>
      <c r="B2195" t="s">
        <v>222</v>
      </c>
      <c r="C2195" t="s">
        <v>45</v>
      </c>
      <c r="D2195" t="s">
        <v>23</v>
      </c>
      <c r="E2195" t="s">
        <v>3</v>
      </c>
      <c r="F2195" t="s">
        <v>4</v>
      </c>
      <c r="G2195" t="s">
        <v>6</v>
      </c>
      <c r="H2195" t="s">
        <v>223</v>
      </c>
      <c r="I2195">
        <v>143</v>
      </c>
      <c r="J2195">
        <v>313436704.49977839</v>
      </c>
    </row>
    <row r="2196" spans="1:10" x14ac:dyDescent="0.25">
      <c r="A2196">
        <v>2014</v>
      </c>
      <c r="B2196" t="s">
        <v>222</v>
      </c>
      <c r="C2196" t="s">
        <v>45</v>
      </c>
      <c r="D2196" t="s">
        <v>23</v>
      </c>
      <c r="E2196" t="s">
        <v>3</v>
      </c>
      <c r="F2196" t="s">
        <v>4</v>
      </c>
      <c r="G2196" t="s">
        <v>6</v>
      </c>
      <c r="H2196" t="s">
        <v>224</v>
      </c>
      <c r="I2196">
        <v>327</v>
      </c>
      <c r="J2196">
        <v>737529372.19492149</v>
      </c>
    </row>
    <row r="2197" spans="1:10" x14ac:dyDescent="0.25">
      <c r="A2197">
        <v>2014</v>
      </c>
      <c r="B2197" t="s">
        <v>222</v>
      </c>
      <c r="C2197" t="s">
        <v>45</v>
      </c>
      <c r="D2197" t="s">
        <v>23</v>
      </c>
      <c r="E2197" t="s">
        <v>3</v>
      </c>
      <c r="F2197" t="s">
        <v>4</v>
      </c>
      <c r="G2197" t="s">
        <v>7</v>
      </c>
      <c r="H2197" t="s">
        <v>223</v>
      </c>
      <c r="I2197">
        <v>62</v>
      </c>
      <c r="J2197">
        <v>106612048.62818202</v>
      </c>
    </row>
    <row r="2198" spans="1:10" x14ac:dyDescent="0.25">
      <c r="A2198">
        <v>2014</v>
      </c>
      <c r="B2198" t="s">
        <v>222</v>
      </c>
      <c r="C2198" t="s">
        <v>45</v>
      </c>
      <c r="D2198" t="s">
        <v>23</v>
      </c>
      <c r="E2198" t="s">
        <v>3</v>
      </c>
      <c r="F2198" t="s">
        <v>4</v>
      </c>
      <c r="G2198" t="s">
        <v>7</v>
      </c>
      <c r="H2198" t="s">
        <v>224</v>
      </c>
      <c r="I2198">
        <v>71</v>
      </c>
      <c r="J2198">
        <v>119394089.26018798</v>
      </c>
    </row>
    <row r="2199" spans="1:10" x14ac:dyDescent="0.25">
      <c r="A2199">
        <v>2014</v>
      </c>
      <c r="B2199" t="s">
        <v>222</v>
      </c>
      <c r="C2199" t="s">
        <v>45</v>
      </c>
      <c r="D2199" t="s">
        <v>23</v>
      </c>
      <c r="E2199" t="s">
        <v>3</v>
      </c>
      <c r="F2199" t="s">
        <v>8</v>
      </c>
      <c r="G2199" t="s">
        <v>9</v>
      </c>
      <c r="H2199" t="s">
        <v>223</v>
      </c>
      <c r="I2199">
        <v>2006</v>
      </c>
      <c r="J2199">
        <v>10863611198.016027</v>
      </c>
    </row>
    <row r="2200" spans="1:10" x14ac:dyDescent="0.25">
      <c r="A2200">
        <v>2014</v>
      </c>
      <c r="B2200" t="s">
        <v>222</v>
      </c>
      <c r="C2200" t="s">
        <v>45</v>
      </c>
      <c r="D2200" t="s">
        <v>23</v>
      </c>
      <c r="E2200" t="s">
        <v>3</v>
      </c>
      <c r="F2200" t="s">
        <v>8</v>
      </c>
      <c r="G2200" t="s">
        <v>9</v>
      </c>
      <c r="H2200" t="s">
        <v>224</v>
      </c>
      <c r="I2200">
        <v>2797</v>
      </c>
      <c r="J2200">
        <v>13490034106.191927</v>
      </c>
    </row>
    <row r="2201" spans="1:10" x14ac:dyDescent="0.25">
      <c r="A2201">
        <v>2014</v>
      </c>
      <c r="B2201" t="s">
        <v>222</v>
      </c>
      <c r="C2201" t="s">
        <v>45</v>
      </c>
      <c r="D2201" t="s">
        <v>23</v>
      </c>
      <c r="E2201" t="s">
        <v>3</v>
      </c>
      <c r="F2201" t="s">
        <v>8</v>
      </c>
      <c r="G2201" t="s">
        <v>12</v>
      </c>
      <c r="H2201" t="s">
        <v>223</v>
      </c>
      <c r="I2201">
        <v>647</v>
      </c>
      <c r="J2201">
        <v>1824243784.7565312</v>
      </c>
    </row>
    <row r="2202" spans="1:10" x14ac:dyDescent="0.25">
      <c r="A2202">
        <v>2014</v>
      </c>
      <c r="B2202" t="s">
        <v>222</v>
      </c>
      <c r="C2202" t="s">
        <v>45</v>
      </c>
      <c r="D2202" t="s">
        <v>23</v>
      </c>
      <c r="E2202" t="s">
        <v>3</v>
      </c>
      <c r="F2202" t="s">
        <v>8</v>
      </c>
      <c r="G2202" t="s">
        <v>12</v>
      </c>
      <c r="H2202" t="s">
        <v>224</v>
      </c>
      <c r="I2202">
        <v>967</v>
      </c>
      <c r="J2202">
        <v>2744915836.2837596</v>
      </c>
    </row>
    <row r="2203" spans="1:10" x14ac:dyDescent="0.25">
      <c r="A2203">
        <v>2014</v>
      </c>
      <c r="B2203" t="s">
        <v>222</v>
      </c>
      <c r="C2203" t="s">
        <v>45</v>
      </c>
      <c r="D2203" t="s">
        <v>23</v>
      </c>
      <c r="E2203" t="s">
        <v>3</v>
      </c>
      <c r="F2203" t="s">
        <v>8</v>
      </c>
      <c r="G2203" t="s">
        <v>6</v>
      </c>
      <c r="H2203" t="s">
        <v>223</v>
      </c>
      <c r="I2203">
        <v>1716</v>
      </c>
      <c r="J2203">
        <v>3540024001.8009524</v>
      </c>
    </row>
    <row r="2204" spans="1:10" x14ac:dyDescent="0.25">
      <c r="A2204">
        <v>2014</v>
      </c>
      <c r="B2204" t="s">
        <v>222</v>
      </c>
      <c r="C2204" t="s">
        <v>45</v>
      </c>
      <c r="D2204" t="s">
        <v>23</v>
      </c>
      <c r="E2204" t="s">
        <v>3</v>
      </c>
      <c r="F2204" t="s">
        <v>8</v>
      </c>
      <c r="G2204" t="s">
        <v>6</v>
      </c>
      <c r="H2204" t="s">
        <v>224</v>
      </c>
      <c r="I2204">
        <v>2788</v>
      </c>
      <c r="J2204">
        <v>5990968492.8551083</v>
      </c>
    </row>
    <row r="2205" spans="1:10" x14ac:dyDescent="0.25">
      <c r="A2205">
        <v>2014</v>
      </c>
      <c r="B2205" t="s">
        <v>222</v>
      </c>
      <c r="C2205" t="s">
        <v>45</v>
      </c>
      <c r="D2205" t="s">
        <v>23</v>
      </c>
      <c r="E2205" t="s">
        <v>3</v>
      </c>
      <c r="F2205" t="s">
        <v>8</v>
      </c>
      <c r="G2205" t="s">
        <v>7</v>
      </c>
      <c r="H2205" t="s">
        <v>223</v>
      </c>
      <c r="I2205">
        <v>329</v>
      </c>
      <c r="J2205">
        <v>547990075.46229696</v>
      </c>
    </row>
    <row r="2206" spans="1:10" x14ac:dyDescent="0.25">
      <c r="A2206">
        <v>2014</v>
      </c>
      <c r="B2206" t="s">
        <v>222</v>
      </c>
      <c r="C2206" t="s">
        <v>45</v>
      </c>
      <c r="D2206" t="s">
        <v>23</v>
      </c>
      <c r="E2206" t="s">
        <v>3</v>
      </c>
      <c r="F2206" t="s">
        <v>8</v>
      </c>
      <c r="G2206" t="s">
        <v>7</v>
      </c>
      <c r="H2206" t="s">
        <v>224</v>
      </c>
      <c r="I2206">
        <v>352</v>
      </c>
      <c r="J2206">
        <v>585474701.67110515</v>
      </c>
    </row>
    <row r="2207" spans="1:10" x14ac:dyDescent="0.25">
      <c r="A2207">
        <v>2014</v>
      </c>
      <c r="B2207" t="s">
        <v>222</v>
      </c>
      <c r="C2207" t="s">
        <v>45</v>
      </c>
      <c r="D2207" t="s">
        <v>23</v>
      </c>
      <c r="E2207" t="s">
        <v>10</v>
      </c>
      <c r="F2207" t="s">
        <v>11</v>
      </c>
      <c r="G2207" t="s">
        <v>9</v>
      </c>
      <c r="H2207" t="s">
        <v>223</v>
      </c>
      <c r="I2207">
        <v>353</v>
      </c>
      <c r="J2207">
        <v>1162579800</v>
      </c>
    </row>
    <row r="2208" spans="1:10" x14ac:dyDescent="0.25">
      <c r="A2208">
        <v>2014</v>
      </c>
      <c r="B2208" t="s">
        <v>222</v>
      </c>
      <c r="C2208" t="s">
        <v>45</v>
      </c>
      <c r="D2208" t="s">
        <v>23</v>
      </c>
      <c r="E2208" t="s">
        <v>10</v>
      </c>
      <c r="F2208" t="s">
        <v>11</v>
      </c>
      <c r="G2208" t="s">
        <v>9</v>
      </c>
      <c r="H2208" t="s">
        <v>224</v>
      </c>
      <c r="I2208">
        <v>446</v>
      </c>
      <c r="J2208">
        <v>1507217184</v>
      </c>
    </row>
    <row r="2209" spans="1:10" x14ac:dyDescent="0.25">
      <c r="A2209">
        <v>2014</v>
      </c>
      <c r="B2209" t="s">
        <v>222</v>
      </c>
      <c r="C2209" t="s">
        <v>45</v>
      </c>
      <c r="D2209" t="s">
        <v>23</v>
      </c>
      <c r="E2209" t="s">
        <v>10</v>
      </c>
      <c r="F2209" t="s">
        <v>11</v>
      </c>
      <c r="G2209" t="s">
        <v>12</v>
      </c>
      <c r="H2209" t="s">
        <v>223</v>
      </c>
      <c r="I2209">
        <v>123</v>
      </c>
      <c r="J2209">
        <v>254689851</v>
      </c>
    </row>
    <row r="2210" spans="1:10" x14ac:dyDescent="0.25">
      <c r="A2210">
        <v>2014</v>
      </c>
      <c r="B2210" t="s">
        <v>222</v>
      </c>
      <c r="C2210" t="s">
        <v>45</v>
      </c>
      <c r="D2210" t="s">
        <v>23</v>
      </c>
      <c r="E2210" t="s">
        <v>10</v>
      </c>
      <c r="F2210" t="s">
        <v>11</v>
      </c>
      <c r="G2210" t="s">
        <v>12</v>
      </c>
      <c r="H2210" t="s">
        <v>224</v>
      </c>
      <c r="I2210">
        <v>124</v>
      </c>
      <c r="J2210">
        <v>208850379</v>
      </c>
    </row>
    <row r="2211" spans="1:10" x14ac:dyDescent="0.25">
      <c r="A2211">
        <v>2014</v>
      </c>
      <c r="B2211" t="s">
        <v>222</v>
      </c>
      <c r="C2211" t="s">
        <v>45</v>
      </c>
      <c r="D2211" t="s">
        <v>23</v>
      </c>
      <c r="E2211" t="s">
        <v>10</v>
      </c>
      <c r="F2211" t="s">
        <v>11</v>
      </c>
      <c r="G2211" t="s">
        <v>6</v>
      </c>
      <c r="H2211" t="s">
        <v>223</v>
      </c>
      <c r="I2211">
        <v>50</v>
      </c>
      <c r="J2211">
        <v>72878727</v>
      </c>
    </row>
    <row r="2212" spans="1:10" x14ac:dyDescent="0.25">
      <c r="A2212">
        <v>2014</v>
      </c>
      <c r="B2212" t="s">
        <v>222</v>
      </c>
      <c r="C2212" t="s">
        <v>45</v>
      </c>
      <c r="D2212" t="s">
        <v>23</v>
      </c>
      <c r="E2212" t="s">
        <v>10</v>
      </c>
      <c r="F2212" t="s">
        <v>11</v>
      </c>
      <c r="G2212" t="s">
        <v>6</v>
      </c>
      <c r="H2212" t="s">
        <v>224</v>
      </c>
      <c r="I2212">
        <v>72</v>
      </c>
      <c r="J2212">
        <v>101980878</v>
      </c>
    </row>
    <row r="2213" spans="1:10" x14ac:dyDescent="0.25">
      <c r="A2213">
        <v>2014</v>
      </c>
      <c r="B2213" t="s">
        <v>222</v>
      </c>
      <c r="C2213" t="s">
        <v>45</v>
      </c>
      <c r="D2213" t="s">
        <v>23</v>
      </c>
      <c r="E2213" t="s">
        <v>10</v>
      </c>
      <c r="F2213" t="s">
        <v>11</v>
      </c>
      <c r="G2213" t="s">
        <v>7</v>
      </c>
      <c r="H2213" t="s">
        <v>223</v>
      </c>
      <c r="I2213">
        <v>4</v>
      </c>
      <c r="J2213">
        <v>4983414</v>
      </c>
    </row>
    <row r="2214" spans="1:10" x14ac:dyDescent="0.25">
      <c r="A2214">
        <v>2014</v>
      </c>
      <c r="B2214" t="s">
        <v>222</v>
      </c>
      <c r="C2214" t="s">
        <v>45</v>
      </c>
      <c r="D2214" t="s">
        <v>23</v>
      </c>
      <c r="E2214" t="s">
        <v>10</v>
      </c>
      <c r="F2214" t="s">
        <v>11</v>
      </c>
      <c r="G2214" t="s">
        <v>7</v>
      </c>
      <c r="H2214" t="s">
        <v>224</v>
      </c>
      <c r="I2214">
        <v>2</v>
      </c>
      <c r="J2214">
        <v>1300290</v>
      </c>
    </row>
    <row r="2215" spans="1:10" x14ac:dyDescent="0.25">
      <c r="A2215">
        <v>2014</v>
      </c>
      <c r="B2215" t="s">
        <v>222</v>
      </c>
      <c r="C2215" t="s">
        <v>45</v>
      </c>
      <c r="D2215" t="s">
        <v>23</v>
      </c>
      <c r="E2215" t="s">
        <v>10</v>
      </c>
      <c r="F2215" t="s">
        <v>220</v>
      </c>
      <c r="G2215" t="s">
        <v>5</v>
      </c>
      <c r="H2215" t="s">
        <v>223</v>
      </c>
      <c r="I2215">
        <v>2</v>
      </c>
      <c r="J2215">
        <v>16437837.438310482</v>
      </c>
    </row>
    <row r="2216" spans="1:10" x14ac:dyDescent="0.25">
      <c r="A2216">
        <v>2014</v>
      </c>
      <c r="B2216" t="s">
        <v>222</v>
      </c>
      <c r="C2216" t="s">
        <v>45</v>
      </c>
      <c r="D2216" t="s">
        <v>23</v>
      </c>
      <c r="E2216" t="s">
        <v>10</v>
      </c>
      <c r="F2216" t="s">
        <v>220</v>
      </c>
      <c r="G2216" t="s">
        <v>5</v>
      </c>
      <c r="H2216" t="s">
        <v>224</v>
      </c>
      <c r="I2216">
        <v>3</v>
      </c>
      <c r="J2216">
        <v>24100022.335379742</v>
      </c>
    </row>
    <row r="2217" spans="1:10" x14ac:dyDescent="0.25">
      <c r="A2217">
        <v>2014</v>
      </c>
      <c r="B2217" t="s">
        <v>222</v>
      </c>
      <c r="C2217" t="s">
        <v>45</v>
      </c>
      <c r="D2217" t="s">
        <v>23</v>
      </c>
      <c r="E2217" t="s">
        <v>10</v>
      </c>
      <c r="F2217" t="s">
        <v>220</v>
      </c>
      <c r="G2217" t="s">
        <v>9</v>
      </c>
      <c r="H2217" t="s">
        <v>223</v>
      </c>
      <c r="I2217">
        <v>31</v>
      </c>
      <c r="J2217">
        <v>201591291.30522168</v>
      </c>
    </row>
    <row r="2218" spans="1:10" x14ac:dyDescent="0.25">
      <c r="A2218">
        <v>2014</v>
      </c>
      <c r="B2218" t="s">
        <v>222</v>
      </c>
      <c r="C2218" t="s">
        <v>45</v>
      </c>
      <c r="D2218" t="s">
        <v>23</v>
      </c>
      <c r="E2218" t="s">
        <v>10</v>
      </c>
      <c r="F2218" t="s">
        <v>220</v>
      </c>
      <c r="G2218" t="s">
        <v>9</v>
      </c>
      <c r="H2218" t="s">
        <v>224</v>
      </c>
      <c r="I2218">
        <v>74</v>
      </c>
      <c r="J2218">
        <v>390611554.96234459</v>
      </c>
    </row>
    <row r="2219" spans="1:10" x14ac:dyDescent="0.25">
      <c r="A2219">
        <v>2014</v>
      </c>
      <c r="B2219" t="s">
        <v>222</v>
      </c>
      <c r="C2219" t="s">
        <v>45</v>
      </c>
      <c r="D2219" t="s">
        <v>23</v>
      </c>
      <c r="E2219" t="s">
        <v>10</v>
      </c>
      <c r="F2219" t="s">
        <v>220</v>
      </c>
      <c r="G2219" t="s">
        <v>12</v>
      </c>
      <c r="H2219" t="s">
        <v>223</v>
      </c>
      <c r="I2219">
        <v>3</v>
      </c>
      <c r="J2219">
        <v>15647991.87726</v>
      </c>
    </row>
    <row r="2220" spans="1:10" x14ac:dyDescent="0.25">
      <c r="A2220">
        <v>2014</v>
      </c>
      <c r="B2220" t="s">
        <v>222</v>
      </c>
      <c r="C2220" t="s">
        <v>45</v>
      </c>
      <c r="D2220" t="s">
        <v>23</v>
      </c>
      <c r="E2220" t="s">
        <v>10</v>
      </c>
      <c r="F2220" t="s">
        <v>220</v>
      </c>
      <c r="G2220" t="s">
        <v>12</v>
      </c>
      <c r="H2220" t="s">
        <v>224</v>
      </c>
      <c r="I2220">
        <v>7</v>
      </c>
      <c r="J2220">
        <v>19493418.326570012</v>
      </c>
    </row>
    <row r="2221" spans="1:10" x14ac:dyDescent="0.25">
      <c r="A2221">
        <v>2014</v>
      </c>
      <c r="B2221" t="s">
        <v>222</v>
      </c>
      <c r="C2221" t="s">
        <v>45</v>
      </c>
      <c r="D2221" t="s">
        <v>23</v>
      </c>
      <c r="E2221" t="s">
        <v>10</v>
      </c>
      <c r="F2221" t="s">
        <v>220</v>
      </c>
      <c r="G2221" t="s">
        <v>6</v>
      </c>
      <c r="H2221" t="s">
        <v>223</v>
      </c>
      <c r="I2221">
        <v>72</v>
      </c>
      <c r="J2221">
        <v>160970581.34574288</v>
      </c>
    </row>
    <row r="2222" spans="1:10" x14ac:dyDescent="0.25">
      <c r="A2222">
        <v>2014</v>
      </c>
      <c r="B2222" t="s">
        <v>222</v>
      </c>
      <c r="C2222" t="s">
        <v>45</v>
      </c>
      <c r="D2222" t="s">
        <v>23</v>
      </c>
      <c r="E2222" t="s">
        <v>10</v>
      </c>
      <c r="F2222" t="s">
        <v>220</v>
      </c>
      <c r="G2222" t="s">
        <v>6</v>
      </c>
      <c r="H2222" t="s">
        <v>224</v>
      </c>
      <c r="I2222">
        <v>141</v>
      </c>
      <c r="J2222">
        <v>322956791.59752929</v>
      </c>
    </row>
    <row r="2223" spans="1:10" x14ac:dyDescent="0.25">
      <c r="A2223">
        <v>2014</v>
      </c>
      <c r="B2223" t="s">
        <v>222</v>
      </c>
      <c r="C2223" t="s">
        <v>45</v>
      </c>
      <c r="D2223" t="s">
        <v>23</v>
      </c>
      <c r="E2223" t="s">
        <v>10</v>
      </c>
      <c r="F2223" t="s">
        <v>220</v>
      </c>
      <c r="G2223" t="s">
        <v>7</v>
      </c>
      <c r="H2223" t="s">
        <v>223</v>
      </c>
      <c r="I2223">
        <v>13</v>
      </c>
      <c r="J2223">
        <v>23268709.812133461</v>
      </c>
    </row>
    <row r="2224" spans="1:10" x14ac:dyDescent="0.25">
      <c r="A2224">
        <v>2014</v>
      </c>
      <c r="B2224" t="s">
        <v>222</v>
      </c>
      <c r="C2224" t="s">
        <v>45</v>
      </c>
      <c r="D2224" t="s">
        <v>23</v>
      </c>
      <c r="E2224" t="s">
        <v>10</v>
      </c>
      <c r="F2224" t="s">
        <v>220</v>
      </c>
      <c r="G2224" t="s">
        <v>7</v>
      </c>
      <c r="H2224" t="s">
        <v>224</v>
      </c>
      <c r="I2224">
        <v>10</v>
      </c>
      <c r="J2224">
        <v>17005754.087071765</v>
      </c>
    </row>
    <row r="2225" spans="1:10" x14ac:dyDescent="0.25">
      <c r="A2225">
        <v>2014</v>
      </c>
      <c r="B2225" t="s">
        <v>222</v>
      </c>
      <c r="C2225" t="s">
        <v>45</v>
      </c>
      <c r="D2225" t="s">
        <v>24</v>
      </c>
      <c r="E2225" t="s">
        <v>3</v>
      </c>
      <c r="F2225" t="s">
        <v>4</v>
      </c>
      <c r="G2225" t="s">
        <v>5</v>
      </c>
      <c r="H2225" t="s">
        <v>223</v>
      </c>
      <c r="I2225">
        <v>63</v>
      </c>
      <c r="J2225">
        <v>641928649.9411763</v>
      </c>
    </row>
    <row r="2226" spans="1:10" x14ac:dyDescent="0.25">
      <c r="A2226">
        <v>2014</v>
      </c>
      <c r="B2226" t="s">
        <v>222</v>
      </c>
      <c r="C2226" t="s">
        <v>45</v>
      </c>
      <c r="D2226" t="s">
        <v>24</v>
      </c>
      <c r="E2226" t="s">
        <v>3</v>
      </c>
      <c r="F2226" t="s">
        <v>4</v>
      </c>
      <c r="G2226" t="s">
        <v>5</v>
      </c>
      <c r="H2226" t="s">
        <v>224</v>
      </c>
      <c r="I2226">
        <v>15</v>
      </c>
      <c r="J2226">
        <v>131502165</v>
      </c>
    </row>
    <row r="2227" spans="1:10" x14ac:dyDescent="0.25">
      <c r="A2227">
        <v>2014</v>
      </c>
      <c r="B2227" t="s">
        <v>222</v>
      </c>
      <c r="C2227" t="s">
        <v>45</v>
      </c>
      <c r="D2227" t="s">
        <v>24</v>
      </c>
      <c r="E2227" t="s">
        <v>3</v>
      </c>
      <c r="F2227" t="s">
        <v>4</v>
      </c>
      <c r="G2227" t="s">
        <v>9</v>
      </c>
      <c r="H2227" t="s">
        <v>223</v>
      </c>
      <c r="I2227">
        <v>301</v>
      </c>
      <c r="J2227">
        <v>2042811018.2298698</v>
      </c>
    </row>
    <row r="2228" spans="1:10" x14ac:dyDescent="0.25">
      <c r="A2228">
        <v>2014</v>
      </c>
      <c r="B2228" t="s">
        <v>222</v>
      </c>
      <c r="C2228" t="s">
        <v>45</v>
      </c>
      <c r="D2228" t="s">
        <v>24</v>
      </c>
      <c r="E2228" t="s">
        <v>3</v>
      </c>
      <c r="F2228" t="s">
        <v>4</v>
      </c>
      <c r="G2228" t="s">
        <v>9</v>
      </c>
      <c r="H2228" t="s">
        <v>224</v>
      </c>
      <c r="I2228">
        <v>130</v>
      </c>
      <c r="J2228">
        <v>795906068.18722439</v>
      </c>
    </row>
    <row r="2229" spans="1:10" x14ac:dyDescent="0.25">
      <c r="A2229">
        <v>2014</v>
      </c>
      <c r="B2229" t="s">
        <v>222</v>
      </c>
      <c r="C2229" t="s">
        <v>45</v>
      </c>
      <c r="D2229" t="s">
        <v>24</v>
      </c>
      <c r="E2229" t="s">
        <v>3</v>
      </c>
      <c r="F2229" t="s">
        <v>4</v>
      </c>
      <c r="G2229" t="s">
        <v>12</v>
      </c>
      <c r="H2229" t="s">
        <v>223</v>
      </c>
      <c r="I2229">
        <v>612</v>
      </c>
      <c r="J2229">
        <v>1673413404.5860233</v>
      </c>
    </row>
    <row r="2230" spans="1:10" x14ac:dyDescent="0.25">
      <c r="A2230">
        <v>2014</v>
      </c>
      <c r="B2230" t="s">
        <v>222</v>
      </c>
      <c r="C2230" t="s">
        <v>45</v>
      </c>
      <c r="D2230" t="s">
        <v>24</v>
      </c>
      <c r="E2230" t="s">
        <v>3</v>
      </c>
      <c r="F2230" t="s">
        <v>4</v>
      </c>
      <c r="G2230" t="s">
        <v>12</v>
      </c>
      <c r="H2230" t="s">
        <v>224</v>
      </c>
      <c r="I2230">
        <v>213</v>
      </c>
      <c r="J2230">
        <v>588886292.59200013</v>
      </c>
    </row>
    <row r="2231" spans="1:10" x14ac:dyDescent="0.25">
      <c r="A2231">
        <v>2014</v>
      </c>
      <c r="B2231" t="s">
        <v>222</v>
      </c>
      <c r="C2231" t="s">
        <v>45</v>
      </c>
      <c r="D2231" t="s">
        <v>24</v>
      </c>
      <c r="E2231" t="s">
        <v>3</v>
      </c>
      <c r="F2231" t="s">
        <v>4</v>
      </c>
      <c r="G2231" t="s">
        <v>6</v>
      </c>
      <c r="H2231" t="s">
        <v>223</v>
      </c>
      <c r="I2231">
        <v>48</v>
      </c>
      <c r="J2231">
        <v>115349872.62659098</v>
      </c>
    </row>
    <row r="2232" spans="1:10" x14ac:dyDescent="0.25">
      <c r="A2232">
        <v>2014</v>
      </c>
      <c r="B2232" t="s">
        <v>222</v>
      </c>
      <c r="C2232" t="s">
        <v>45</v>
      </c>
      <c r="D2232" t="s">
        <v>24</v>
      </c>
      <c r="E2232" t="s">
        <v>3</v>
      </c>
      <c r="F2232" t="s">
        <v>4</v>
      </c>
      <c r="G2232" t="s">
        <v>6</v>
      </c>
      <c r="H2232" t="s">
        <v>224</v>
      </c>
      <c r="I2232">
        <v>35</v>
      </c>
      <c r="J2232">
        <v>89453306.672561049</v>
      </c>
    </row>
    <row r="2233" spans="1:10" x14ac:dyDescent="0.25">
      <c r="A2233">
        <v>2014</v>
      </c>
      <c r="B2233" t="s">
        <v>222</v>
      </c>
      <c r="C2233" t="s">
        <v>45</v>
      </c>
      <c r="D2233" t="s">
        <v>24</v>
      </c>
      <c r="E2233" t="s">
        <v>3</v>
      </c>
      <c r="F2233" t="s">
        <v>4</v>
      </c>
      <c r="G2233" t="s">
        <v>7</v>
      </c>
      <c r="H2233" t="s">
        <v>223</v>
      </c>
      <c r="I2233">
        <v>39</v>
      </c>
      <c r="J2233">
        <v>66184816.229999997</v>
      </c>
    </row>
    <row r="2234" spans="1:10" x14ac:dyDescent="0.25">
      <c r="A2234">
        <v>2014</v>
      </c>
      <c r="B2234" t="s">
        <v>222</v>
      </c>
      <c r="C2234" t="s">
        <v>45</v>
      </c>
      <c r="D2234" t="s">
        <v>24</v>
      </c>
      <c r="E2234" t="s">
        <v>3</v>
      </c>
      <c r="F2234" t="s">
        <v>8</v>
      </c>
      <c r="G2234" t="s">
        <v>9</v>
      </c>
      <c r="H2234" t="s">
        <v>223</v>
      </c>
      <c r="I2234">
        <v>805</v>
      </c>
      <c r="J2234">
        <v>5463661588.678278</v>
      </c>
    </row>
    <row r="2235" spans="1:10" x14ac:dyDescent="0.25">
      <c r="A2235">
        <v>2014</v>
      </c>
      <c r="B2235" t="s">
        <v>222</v>
      </c>
      <c r="C2235" t="s">
        <v>45</v>
      </c>
      <c r="D2235" t="s">
        <v>24</v>
      </c>
      <c r="E2235" t="s">
        <v>3</v>
      </c>
      <c r="F2235" t="s">
        <v>8</v>
      </c>
      <c r="G2235" t="s">
        <v>9</v>
      </c>
      <c r="H2235" t="s">
        <v>224</v>
      </c>
      <c r="I2235">
        <v>342</v>
      </c>
      <c r="J2235">
        <v>2092421638.8674836</v>
      </c>
    </row>
    <row r="2236" spans="1:10" x14ac:dyDescent="0.25">
      <c r="A2236">
        <v>2014</v>
      </c>
      <c r="B2236" t="s">
        <v>222</v>
      </c>
      <c r="C2236" t="s">
        <v>45</v>
      </c>
      <c r="D2236" t="s">
        <v>24</v>
      </c>
      <c r="E2236" t="s">
        <v>3</v>
      </c>
      <c r="F2236" t="s">
        <v>8</v>
      </c>
      <c r="G2236" t="s">
        <v>12</v>
      </c>
      <c r="H2236" t="s">
        <v>223</v>
      </c>
      <c r="I2236">
        <v>940</v>
      </c>
      <c r="J2236">
        <v>2569283281.7147732</v>
      </c>
    </row>
    <row r="2237" spans="1:10" x14ac:dyDescent="0.25">
      <c r="A2237">
        <v>2014</v>
      </c>
      <c r="B2237" t="s">
        <v>222</v>
      </c>
      <c r="C2237" t="s">
        <v>45</v>
      </c>
      <c r="D2237" t="s">
        <v>24</v>
      </c>
      <c r="E2237" t="s">
        <v>3</v>
      </c>
      <c r="F2237" t="s">
        <v>8</v>
      </c>
      <c r="G2237" t="s">
        <v>12</v>
      </c>
      <c r="H2237" t="s">
        <v>224</v>
      </c>
      <c r="I2237">
        <v>370</v>
      </c>
      <c r="J2237">
        <v>1028715697.9182304</v>
      </c>
    </row>
    <row r="2238" spans="1:10" x14ac:dyDescent="0.25">
      <c r="A2238">
        <v>2014</v>
      </c>
      <c r="B2238" t="s">
        <v>222</v>
      </c>
      <c r="C2238" t="s">
        <v>45</v>
      </c>
      <c r="D2238" t="s">
        <v>24</v>
      </c>
      <c r="E2238" t="s">
        <v>3</v>
      </c>
      <c r="F2238" t="s">
        <v>8</v>
      </c>
      <c r="G2238" t="s">
        <v>6</v>
      </c>
      <c r="H2238" t="s">
        <v>223</v>
      </c>
      <c r="I2238">
        <v>529</v>
      </c>
      <c r="J2238">
        <v>1273473345.9900007</v>
      </c>
    </row>
    <row r="2239" spans="1:10" x14ac:dyDescent="0.25">
      <c r="A2239">
        <v>2014</v>
      </c>
      <c r="B2239" t="s">
        <v>222</v>
      </c>
      <c r="C2239" t="s">
        <v>45</v>
      </c>
      <c r="D2239" t="s">
        <v>24</v>
      </c>
      <c r="E2239" t="s">
        <v>3</v>
      </c>
      <c r="F2239" t="s">
        <v>8</v>
      </c>
      <c r="G2239" t="s">
        <v>6</v>
      </c>
      <c r="H2239" t="s">
        <v>224</v>
      </c>
      <c r="I2239">
        <v>519</v>
      </c>
      <c r="J2239">
        <v>1326094979.2639034</v>
      </c>
    </row>
    <row r="2240" spans="1:10" x14ac:dyDescent="0.25">
      <c r="A2240">
        <v>2014</v>
      </c>
      <c r="B2240" t="s">
        <v>222</v>
      </c>
      <c r="C2240" t="s">
        <v>45</v>
      </c>
      <c r="D2240" t="s">
        <v>24</v>
      </c>
      <c r="E2240" t="s">
        <v>3</v>
      </c>
      <c r="F2240" t="s">
        <v>8</v>
      </c>
      <c r="G2240" t="s">
        <v>7</v>
      </c>
      <c r="H2240" t="s">
        <v>223</v>
      </c>
      <c r="I2240">
        <v>206</v>
      </c>
      <c r="J2240">
        <v>349591593.41999996</v>
      </c>
    </row>
    <row r="2241" spans="1:10" x14ac:dyDescent="0.25">
      <c r="A2241">
        <v>2014</v>
      </c>
      <c r="B2241" t="s">
        <v>222</v>
      </c>
      <c r="C2241" t="s">
        <v>45</v>
      </c>
      <c r="D2241" t="s">
        <v>24</v>
      </c>
      <c r="E2241" t="s">
        <v>3</v>
      </c>
      <c r="F2241" t="s">
        <v>8</v>
      </c>
      <c r="G2241" t="s">
        <v>7</v>
      </c>
      <c r="H2241" t="s">
        <v>224</v>
      </c>
      <c r="I2241">
        <v>36</v>
      </c>
      <c r="J2241">
        <v>61093676.519999996</v>
      </c>
    </row>
    <row r="2242" spans="1:10" x14ac:dyDescent="0.25">
      <c r="A2242">
        <v>2014</v>
      </c>
      <c r="B2242" t="s">
        <v>222</v>
      </c>
      <c r="C2242" t="s">
        <v>45</v>
      </c>
      <c r="D2242" t="s">
        <v>24</v>
      </c>
      <c r="E2242" t="s">
        <v>3</v>
      </c>
      <c r="F2242" t="s">
        <v>14</v>
      </c>
      <c r="G2242" t="s">
        <v>9</v>
      </c>
      <c r="H2242" t="s">
        <v>223</v>
      </c>
      <c r="I2242">
        <v>7</v>
      </c>
      <c r="J2242">
        <v>47512485.701465376</v>
      </c>
    </row>
    <row r="2243" spans="1:10" x14ac:dyDescent="0.25">
      <c r="A2243">
        <v>2014</v>
      </c>
      <c r="B2243" t="s">
        <v>222</v>
      </c>
      <c r="C2243" t="s">
        <v>45</v>
      </c>
      <c r="D2243" t="s">
        <v>24</v>
      </c>
      <c r="E2243" t="s">
        <v>3</v>
      </c>
      <c r="F2243" t="s">
        <v>14</v>
      </c>
      <c r="G2243" t="s">
        <v>9</v>
      </c>
      <c r="H2243" t="s">
        <v>224</v>
      </c>
      <c r="I2243">
        <v>2</v>
      </c>
      <c r="J2243">
        <v>12231278.968681687</v>
      </c>
    </row>
    <row r="2244" spans="1:10" x14ac:dyDescent="0.25">
      <c r="A2244">
        <v>2014</v>
      </c>
      <c r="B2244" t="s">
        <v>222</v>
      </c>
      <c r="C2244" t="s">
        <v>45</v>
      </c>
      <c r="D2244" t="s">
        <v>24</v>
      </c>
      <c r="E2244" t="s">
        <v>3</v>
      </c>
      <c r="F2244" t="s">
        <v>14</v>
      </c>
      <c r="G2244" t="s">
        <v>12</v>
      </c>
      <c r="H2244" t="s">
        <v>223</v>
      </c>
      <c r="I2244">
        <v>3</v>
      </c>
      <c r="J2244">
        <v>8203581.5236363672</v>
      </c>
    </row>
    <row r="2245" spans="1:10" x14ac:dyDescent="0.25">
      <c r="A2245">
        <v>2014</v>
      </c>
      <c r="B2245" t="s">
        <v>222</v>
      </c>
      <c r="C2245" t="s">
        <v>45</v>
      </c>
      <c r="D2245" t="s">
        <v>24</v>
      </c>
      <c r="E2245" t="s">
        <v>3</v>
      </c>
      <c r="F2245" t="s">
        <v>14</v>
      </c>
      <c r="G2245" t="s">
        <v>6</v>
      </c>
      <c r="H2245" t="s">
        <v>223</v>
      </c>
      <c r="I2245">
        <v>4</v>
      </c>
      <c r="J2245">
        <v>9630964.4354545511</v>
      </c>
    </row>
    <row r="2246" spans="1:10" x14ac:dyDescent="0.25">
      <c r="A2246">
        <v>2014</v>
      </c>
      <c r="B2246" t="s">
        <v>222</v>
      </c>
      <c r="C2246" t="s">
        <v>45</v>
      </c>
      <c r="D2246" t="s">
        <v>24</v>
      </c>
      <c r="E2246" t="s">
        <v>3</v>
      </c>
      <c r="F2246" t="s">
        <v>14</v>
      </c>
      <c r="G2246" t="s">
        <v>6</v>
      </c>
      <c r="H2246" t="s">
        <v>224</v>
      </c>
      <c r="I2246">
        <v>3</v>
      </c>
      <c r="J2246">
        <v>7667426.2862195186</v>
      </c>
    </row>
    <row r="2247" spans="1:10" x14ac:dyDescent="0.25">
      <c r="A2247">
        <v>2014</v>
      </c>
      <c r="B2247" t="s">
        <v>222</v>
      </c>
      <c r="C2247" t="s">
        <v>45</v>
      </c>
      <c r="D2247" t="s">
        <v>24</v>
      </c>
      <c r="E2247" t="s">
        <v>3</v>
      </c>
      <c r="F2247" t="s">
        <v>14</v>
      </c>
      <c r="G2247" t="s">
        <v>7</v>
      </c>
      <c r="H2247" t="s">
        <v>223</v>
      </c>
      <c r="I2247">
        <v>36</v>
      </c>
      <c r="J2247">
        <v>61093676.519999996</v>
      </c>
    </row>
    <row r="2248" spans="1:10" x14ac:dyDescent="0.25">
      <c r="A2248">
        <v>2014</v>
      </c>
      <c r="B2248" t="s">
        <v>222</v>
      </c>
      <c r="C2248" t="s">
        <v>45</v>
      </c>
      <c r="D2248" t="s">
        <v>24</v>
      </c>
      <c r="E2248" t="s">
        <v>3</v>
      </c>
      <c r="F2248" t="s">
        <v>14</v>
      </c>
      <c r="G2248" t="s">
        <v>7</v>
      </c>
      <c r="H2248" t="s">
        <v>224</v>
      </c>
      <c r="I2248">
        <v>13</v>
      </c>
      <c r="J2248">
        <v>22061605.409999996</v>
      </c>
    </row>
    <row r="2249" spans="1:10" x14ac:dyDescent="0.25">
      <c r="A2249">
        <v>2014</v>
      </c>
      <c r="B2249" t="s">
        <v>222</v>
      </c>
      <c r="C2249" t="s">
        <v>45</v>
      </c>
      <c r="D2249" t="s">
        <v>24</v>
      </c>
      <c r="E2249" t="s">
        <v>10</v>
      </c>
      <c r="F2249" t="s">
        <v>11</v>
      </c>
      <c r="G2249" t="s">
        <v>5</v>
      </c>
      <c r="H2249" t="s">
        <v>223</v>
      </c>
      <c r="I2249">
        <v>1</v>
      </c>
      <c r="J2249">
        <v>12827400</v>
      </c>
    </row>
    <row r="2250" spans="1:10" x14ac:dyDescent="0.25">
      <c r="A2250">
        <v>2014</v>
      </c>
      <c r="B2250" t="s">
        <v>222</v>
      </c>
      <c r="C2250" t="s">
        <v>45</v>
      </c>
      <c r="D2250" t="s">
        <v>24</v>
      </c>
      <c r="E2250" t="s">
        <v>10</v>
      </c>
      <c r="F2250" t="s">
        <v>11</v>
      </c>
      <c r="G2250" t="s">
        <v>9</v>
      </c>
      <c r="H2250" t="s">
        <v>223</v>
      </c>
      <c r="I2250">
        <v>37</v>
      </c>
      <c r="J2250">
        <v>171940995</v>
      </c>
    </row>
    <row r="2251" spans="1:10" x14ac:dyDescent="0.25">
      <c r="A2251">
        <v>2014</v>
      </c>
      <c r="B2251" t="s">
        <v>222</v>
      </c>
      <c r="C2251" t="s">
        <v>45</v>
      </c>
      <c r="D2251" t="s">
        <v>24</v>
      </c>
      <c r="E2251" t="s">
        <v>10</v>
      </c>
      <c r="F2251" t="s">
        <v>11</v>
      </c>
      <c r="G2251" t="s">
        <v>9</v>
      </c>
      <c r="H2251" t="s">
        <v>224</v>
      </c>
      <c r="I2251">
        <v>17</v>
      </c>
      <c r="J2251">
        <v>83190504</v>
      </c>
    </row>
    <row r="2252" spans="1:10" x14ac:dyDescent="0.25">
      <c r="A2252">
        <v>2014</v>
      </c>
      <c r="B2252" t="s">
        <v>222</v>
      </c>
      <c r="C2252" t="s">
        <v>45</v>
      </c>
      <c r="D2252" t="s">
        <v>24</v>
      </c>
      <c r="E2252" t="s">
        <v>10</v>
      </c>
      <c r="F2252" t="s">
        <v>11</v>
      </c>
      <c r="G2252" t="s">
        <v>12</v>
      </c>
      <c r="H2252" t="s">
        <v>223</v>
      </c>
      <c r="I2252">
        <v>14</v>
      </c>
      <c r="J2252">
        <v>30516174</v>
      </c>
    </row>
    <row r="2253" spans="1:10" x14ac:dyDescent="0.25">
      <c r="A2253">
        <v>2014</v>
      </c>
      <c r="B2253" t="s">
        <v>222</v>
      </c>
      <c r="C2253" t="s">
        <v>45</v>
      </c>
      <c r="D2253" t="s">
        <v>24</v>
      </c>
      <c r="E2253" t="s">
        <v>10</v>
      </c>
      <c r="F2253" t="s">
        <v>11</v>
      </c>
      <c r="G2253" t="s">
        <v>12</v>
      </c>
      <c r="H2253" t="s">
        <v>224</v>
      </c>
      <c r="I2253">
        <v>6</v>
      </c>
      <c r="J2253">
        <v>10788585</v>
      </c>
    </row>
    <row r="2254" spans="1:10" x14ac:dyDescent="0.25">
      <c r="A2254">
        <v>2014</v>
      </c>
      <c r="B2254" t="s">
        <v>222</v>
      </c>
      <c r="C2254" t="s">
        <v>45</v>
      </c>
      <c r="D2254" t="s">
        <v>24</v>
      </c>
      <c r="E2254" t="s">
        <v>10</v>
      </c>
      <c r="F2254" t="s">
        <v>11</v>
      </c>
      <c r="G2254" t="s">
        <v>6</v>
      </c>
      <c r="H2254" t="s">
        <v>223</v>
      </c>
      <c r="I2254">
        <v>115</v>
      </c>
      <c r="J2254">
        <v>90295275</v>
      </c>
    </row>
    <row r="2255" spans="1:10" x14ac:dyDescent="0.25">
      <c r="A2255">
        <v>2014</v>
      </c>
      <c r="B2255" t="s">
        <v>222</v>
      </c>
      <c r="C2255" t="s">
        <v>45</v>
      </c>
      <c r="D2255" t="s">
        <v>24</v>
      </c>
      <c r="E2255" t="s">
        <v>10</v>
      </c>
      <c r="F2255" t="s">
        <v>11</v>
      </c>
      <c r="G2255" t="s">
        <v>6</v>
      </c>
      <c r="H2255" t="s">
        <v>224</v>
      </c>
      <c r="I2255">
        <v>30</v>
      </c>
      <c r="J2255">
        <v>36158937</v>
      </c>
    </row>
    <row r="2256" spans="1:10" x14ac:dyDescent="0.25">
      <c r="A2256">
        <v>2014</v>
      </c>
      <c r="B2256" t="s">
        <v>222</v>
      </c>
      <c r="C2256" t="s">
        <v>45</v>
      </c>
      <c r="D2256" t="s">
        <v>24</v>
      </c>
      <c r="E2256" t="s">
        <v>10</v>
      </c>
      <c r="F2256" t="s">
        <v>11</v>
      </c>
      <c r="G2256" t="s">
        <v>7</v>
      </c>
      <c r="H2256" t="s">
        <v>223</v>
      </c>
      <c r="I2256">
        <v>2</v>
      </c>
      <c r="J2256">
        <v>2832000</v>
      </c>
    </row>
    <row r="2257" spans="1:10" x14ac:dyDescent="0.25">
      <c r="A2257">
        <v>2014</v>
      </c>
      <c r="B2257" t="s">
        <v>222</v>
      </c>
      <c r="C2257" t="s">
        <v>45</v>
      </c>
      <c r="D2257" t="s">
        <v>24</v>
      </c>
      <c r="E2257" t="s">
        <v>10</v>
      </c>
      <c r="F2257" t="s">
        <v>220</v>
      </c>
      <c r="G2257" t="s">
        <v>9</v>
      </c>
      <c r="H2257" t="s">
        <v>223</v>
      </c>
      <c r="I2257">
        <v>2</v>
      </c>
      <c r="J2257">
        <v>13574995.914704394</v>
      </c>
    </row>
    <row r="2258" spans="1:10" x14ac:dyDescent="0.25">
      <c r="A2258">
        <v>2014</v>
      </c>
      <c r="B2258" t="s">
        <v>222</v>
      </c>
      <c r="C2258" t="s">
        <v>45</v>
      </c>
      <c r="D2258" t="s">
        <v>24</v>
      </c>
      <c r="E2258" t="s">
        <v>10</v>
      </c>
      <c r="F2258" t="s">
        <v>220</v>
      </c>
      <c r="G2258" t="s">
        <v>9</v>
      </c>
      <c r="H2258" t="s">
        <v>224</v>
      </c>
      <c r="I2258">
        <v>1</v>
      </c>
      <c r="J2258">
        <v>6115639.4843408437</v>
      </c>
    </row>
    <row r="2259" spans="1:10" x14ac:dyDescent="0.25">
      <c r="A2259">
        <v>2014</v>
      </c>
      <c r="B2259" t="s">
        <v>222</v>
      </c>
      <c r="C2259" t="s">
        <v>45</v>
      </c>
      <c r="D2259" t="s">
        <v>24</v>
      </c>
      <c r="E2259" t="s">
        <v>10</v>
      </c>
      <c r="F2259" t="s">
        <v>220</v>
      </c>
      <c r="G2259" t="s">
        <v>12</v>
      </c>
      <c r="H2259" t="s">
        <v>223</v>
      </c>
      <c r="I2259">
        <v>1</v>
      </c>
      <c r="J2259">
        <v>2734527.1745454557</v>
      </c>
    </row>
    <row r="2260" spans="1:10" x14ac:dyDescent="0.25">
      <c r="A2260">
        <v>2014</v>
      </c>
      <c r="B2260" t="s">
        <v>222</v>
      </c>
      <c r="C2260" t="s">
        <v>45</v>
      </c>
      <c r="D2260" t="s">
        <v>24</v>
      </c>
      <c r="E2260" t="s">
        <v>10</v>
      </c>
      <c r="F2260" t="s">
        <v>220</v>
      </c>
      <c r="G2260" t="s">
        <v>12</v>
      </c>
      <c r="H2260" t="s">
        <v>224</v>
      </c>
      <c r="I2260">
        <v>1</v>
      </c>
      <c r="J2260">
        <v>2765146.1745000011</v>
      </c>
    </row>
    <row r="2261" spans="1:10" x14ac:dyDescent="0.25">
      <c r="A2261">
        <v>2014</v>
      </c>
      <c r="B2261" t="s">
        <v>222</v>
      </c>
      <c r="C2261" t="s">
        <v>45</v>
      </c>
      <c r="D2261" t="s">
        <v>24</v>
      </c>
      <c r="E2261" t="s">
        <v>10</v>
      </c>
      <c r="F2261" t="s">
        <v>220</v>
      </c>
      <c r="G2261" t="s">
        <v>6</v>
      </c>
      <c r="H2261" t="s">
        <v>223</v>
      </c>
      <c r="I2261">
        <v>4</v>
      </c>
      <c r="J2261">
        <v>9630964.4354545511</v>
      </c>
    </row>
    <row r="2262" spans="1:10" x14ac:dyDescent="0.25">
      <c r="A2262">
        <v>2014</v>
      </c>
      <c r="B2262" t="s">
        <v>222</v>
      </c>
      <c r="C2262" t="s">
        <v>45</v>
      </c>
      <c r="D2262" t="s">
        <v>24</v>
      </c>
      <c r="E2262" t="s">
        <v>10</v>
      </c>
      <c r="F2262" t="s">
        <v>220</v>
      </c>
      <c r="G2262" t="s">
        <v>6</v>
      </c>
      <c r="H2262" t="s">
        <v>224</v>
      </c>
      <c r="I2262">
        <v>12</v>
      </c>
      <c r="J2262">
        <v>30669705.144878075</v>
      </c>
    </row>
    <row r="2263" spans="1:10" x14ac:dyDescent="0.25">
      <c r="A2263">
        <v>2014</v>
      </c>
      <c r="B2263" t="s">
        <v>222</v>
      </c>
      <c r="C2263" t="s">
        <v>45</v>
      </c>
      <c r="D2263" t="s">
        <v>24</v>
      </c>
      <c r="E2263" t="s">
        <v>10</v>
      </c>
      <c r="F2263" t="s">
        <v>220</v>
      </c>
      <c r="G2263" t="s">
        <v>7</v>
      </c>
      <c r="H2263" t="s">
        <v>223</v>
      </c>
      <c r="I2263">
        <v>1</v>
      </c>
      <c r="J2263">
        <v>1697046.5699999998</v>
      </c>
    </row>
    <row r="2264" spans="1:10" x14ac:dyDescent="0.25">
      <c r="A2264">
        <v>2014</v>
      </c>
      <c r="B2264" t="s">
        <v>222</v>
      </c>
      <c r="C2264" t="s">
        <v>45</v>
      </c>
      <c r="D2264" t="s">
        <v>24</v>
      </c>
      <c r="E2264" t="s">
        <v>10</v>
      </c>
      <c r="F2264" t="s">
        <v>220</v>
      </c>
      <c r="G2264" t="s">
        <v>7</v>
      </c>
      <c r="H2264" t="s">
        <v>224</v>
      </c>
      <c r="I2264">
        <v>1</v>
      </c>
      <c r="J2264">
        <v>1697046.5699999998</v>
      </c>
    </row>
    <row r="2265" spans="1:10" x14ac:dyDescent="0.25">
      <c r="A2265">
        <v>2014</v>
      </c>
      <c r="B2265" t="s">
        <v>222</v>
      </c>
      <c r="C2265" t="s">
        <v>45</v>
      </c>
      <c r="D2265" t="s">
        <v>24</v>
      </c>
      <c r="E2265" t="s">
        <v>10</v>
      </c>
      <c r="F2265" t="s">
        <v>14</v>
      </c>
      <c r="G2265" t="s">
        <v>9</v>
      </c>
      <c r="H2265" t="s">
        <v>223</v>
      </c>
      <c r="I2265">
        <v>2</v>
      </c>
      <c r="J2265">
        <v>5916051</v>
      </c>
    </row>
    <row r="2266" spans="1:10" x14ac:dyDescent="0.25">
      <c r="A2266">
        <v>2014</v>
      </c>
      <c r="B2266" t="s">
        <v>222</v>
      </c>
      <c r="C2266" t="s">
        <v>45</v>
      </c>
      <c r="D2266" t="s">
        <v>24</v>
      </c>
      <c r="E2266" t="s">
        <v>10</v>
      </c>
      <c r="F2266" t="s">
        <v>14</v>
      </c>
      <c r="G2266" t="s">
        <v>12</v>
      </c>
      <c r="H2266" t="s">
        <v>223</v>
      </c>
      <c r="I2266">
        <v>2</v>
      </c>
      <c r="J2266">
        <v>8509176</v>
      </c>
    </row>
    <row r="2267" spans="1:10" x14ac:dyDescent="0.25">
      <c r="A2267">
        <v>2014</v>
      </c>
      <c r="B2267" t="s">
        <v>222</v>
      </c>
      <c r="C2267" t="s">
        <v>45</v>
      </c>
      <c r="D2267" t="s">
        <v>24</v>
      </c>
      <c r="E2267" t="s">
        <v>10</v>
      </c>
      <c r="F2267" t="s">
        <v>14</v>
      </c>
      <c r="G2267" t="s">
        <v>7</v>
      </c>
      <c r="H2267" t="s">
        <v>223</v>
      </c>
      <c r="I2267">
        <v>1</v>
      </c>
      <c r="J2267">
        <v>1733280</v>
      </c>
    </row>
    <row r="2268" spans="1:10" x14ac:dyDescent="0.25">
      <c r="A2268">
        <v>2014</v>
      </c>
      <c r="B2268" t="s">
        <v>222</v>
      </c>
      <c r="C2268" t="s">
        <v>45</v>
      </c>
      <c r="D2268" t="s">
        <v>25</v>
      </c>
      <c r="E2268" t="s">
        <v>3</v>
      </c>
      <c r="F2268" t="s">
        <v>4</v>
      </c>
      <c r="G2268" t="s">
        <v>5</v>
      </c>
      <c r="H2268" t="s">
        <v>223</v>
      </c>
      <c r="I2268">
        <v>93</v>
      </c>
      <c r="J2268">
        <v>804868711.61907947</v>
      </c>
    </row>
    <row r="2269" spans="1:10" x14ac:dyDescent="0.25">
      <c r="A2269">
        <v>2014</v>
      </c>
      <c r="B2269" t="s">
        <v>222</v>
      </c>
      <c r="C2269" t="s">
        <v>45</v>
      </c>
      <c r="D2269" t="s">
        <v>25</v>
      </c>
      <c r="E2269" t="s">
        <v>3</v>
      </c>
      <c r="F2269" t="s">
        <v>4</v>
      </c>
      <c r="G2269" t="s">
        <v>5</v>
      </c>
      <c r="H2269" t="s">
        <v>224</v>
      </c>
      <c r="I2269">
        <v>33</v>
      </c>
      <c r="J2269">
        <v>295415865.53999996</v>
      </c>
    </row>
    <row r="2270" spans="1:10" x14ac:dyDescent="0.25">
      <c r="A2270">
        <v>2014</v>
      </c>
      <c r="B2270" t="s">
        <v>222</v>
      </c>
      <c r="C2270" t="s">
        <v>45</v>
      </c>
      <c r="D2270" t="s">
        <v>25</v>
      </c>
      <c r="E2270" t="s">
        <v>3</v>
      </c>
      <c r="F2270" t="s">
        <v>4</v>
      </c>
      <c r="G2270" t="s">
        <v>9</v>
      </c>
      <c r="H2270" t="s">
        <v>223</v>
      </c>
      <c r="I2270">
        <v>274</v>
      </c>
      <c r="J2270">
        <v>1429692862.3225589</v>
      </c>
    </row>
    <row r="2271" spans="1:10" x14ac:dyDescent="0.25">
      <c r="A2271">
        <v>2014</v>
      </c>
      <c r="B2271" t="s">
        <v>222</v>
      </c>
      <c r="C2271" t="s">
        <v>45</v>
      </c>
      <c r="D2271" t="s">
        <v>25</v>
      </c>
      <c r="E2271" t="s">
        <v>3</v>
      </c>
      <c r="F2271" t="s">
        <v>4</v>
      </c>
      <c r="G2271" t="s">
        <v>9</v>
      </c>
      <c r="H2271" t="s">
        <v>224</v>
      </c>
      <c r="I2271">
        <v>86</v>
      </c>
      <c r="J2271">
        <v>550321586.00533736</v>
      </c>
    </row>
    <row r="2272" spans="1:10" x14ac:dyDescent="0.25">
      <c r="A2272">
        <v>2014</v>
      </c>
      <c r="B2272" t="s">
        <v>222</v>
      </c>
      <c r="C2272" t="s">
        <v>45</v>
      </c>
      <c r="D2272" t="s">
        <v>25</v>
      </c>
      <c r="E2272" t="s">
        <v>3</v>
      </c>
      <c r="F2272" t="s">
        <v>4</v>
      </c>
      <c r="G2272" t="s">
        <v>12</v>
      </c>
      <c r="H2272" t="s">
        <v>223</v>
      </c>
      <c r="I2272">
        <v>65</v>
      </c>
      <c r="J2272">
        <v>152735489.47090867</v>
      </c>
    </row>
    <row r="2273" spans="1:10" x14ac:dyDescent="0.25">
      <c r="A2273">
        <v>2014</v>
      </c>
      <c r="B2273" t="s">
        <v>222</v>
      </c>
      <c r="C2273" t="s">
        <v>45</v>
      </c>
      <c r="D2273" t="s">
        <v>25</v>
      </c>
      <c r="E2273" t="s">
        <v>3</v>
      </c>
      <c r="F2273" t="s">
        <v>4</v>
      </c>
      <c r="G2273" t="s">
        <v>12</v>
      </c>
      <c r="H2273" t="s">
        <v>224</v>
      </c>
      <c r="I2273">
        <v>102</v>
      </c>
      <c r="J2273">
        <v>247683507.39192471</v>
      </c>
    </row>
    <row r="2274" spans="1:10" x14ac:dyDescent="0.25">
      <c r="A2274">
        <v>2014</v>
      </c>
      <c r="B2274" t="s">
        <v>222</v>
      </c>
      <c r="C2274" t="s">
        <v>45</v>
      </c>
      <c r="D2274" t="s">
        <v>25</v>
      </c>
      <c r="E2274" t="s">
        <v>3</v>
      </c>
      <c r="F2274" t="s">
        <v>4</v>
      </c>
      <c r="G2274" t="s">
        <v>6</v>
      </c>
      <c r="H2274" t="s">
        <v>223</v>
      </c>
      <c r="I2274">
        <v>336</v>
      </c>
      <c r="J2274">
        <v>777077698.57082355</v>
      </c>
    </row>
    <row r="2275" spans="1:10" x14ac:dyDescent="0.25">
      <c r="A2275">
        <v>2014</v>
      </c>
      <c r="B2275" t="s">
        <v>222</v>
      </c>
      <c r="C2275" t="s">
        <v>45</v>
      </c>
      <c r="D2275" t="s">
        <v>25</v>
      </c>
      <c r="E2275" t="s">
        <v>3</v>
      </c>
      <c r="F2275" t="s">
        <v>4</v>
      </c>
      <c r="G2275" t="s">
        <v>6</v>
      </c>
      <c r="H2275" t="s">
        <v>224</v>
      </c>
      <c r="I2275">
        <v>185</v>
      </c>
      <c r="J2275">
        <v>398164965.5765543</v>
      </c>
    </row>
    <row r="2276" spans="1:10" x14ac:dyDescent="0.25">
      <c r="A2276">
        <v>2014</v>
      </c>
      <c r="B2276" t="s">
        <v>222</v>
      </c>
      <c r="C2276" t="s">
        <v>45</v>
      </c>
      <c r="D2276" t="s">
        <v>25</v>
      </c>
      <c r="E2276" t="s">
        <v>3</v>
      </c>
      <c r="F2276" t="s">
        <v>4</v>
      </c>
      <c r="G2276" t="s">
        <v>7</v>
      </c>
      <c r="H2276" t="s">
        <v>223</v>
      </c>
      <c r="I2276">
        <v>127</v>
      </c>
      <c r="J2276">
        <v>228690360.09309533</v>
      </c>
    </row>
    <row r="2277" spans="1:10" x14ac:dyDescent="0.25">
      <c r="A2277">
        <v>2014</v>
      </c>
      <c r="B2277" t="s">
        <v>222</v>
      </c>
      <c r="C2277" t="s">
        <v>45</v>
      </c>
      <c r="D2277" t="s">
        <v>25</v>
      </c>
      <c r="E2277" t="s">
        <v>3</v>
      </c>
      <c r="F2277" t="s">
        <v>4</v>
      </c>
      <c r="G2277" t="s">
        <v>7</v>
      </c>
      <c r="H2277" t="s">
        <v>224</v>
      </c>
      <c r="I2277">
        <v>1</v>
      </c>
      <c r="J2277">
        <v>1644448.0200000005</v>
      </c>
    </row>
    <row r="2278" spans="1:10" x14ac:dyDescent="0.25">
      <c r="A2278">
        <v>2014</v>
      </c>
      <c r="B2278" t="s">
        <v>222</v>
      </c>
      <c r="C2278" t="s">
        <v>45</v>
      </c>
      <c r="D2278" t="s">
        <v>25</v>
      </c>
      <c r="E2278" t="s">
        <v>3</v>
      </c>
      <c r="F2278" t="s">
        <v>8</v>
      </c>
      <c r="G2278" t="s">
        <v>9</v>
      </c>
      <c r="H2278" t="s">
        <v>223</v>
      </c>
      <c r="I2278">
        <v>1721</v>
      </c>
      <c r="J2278">
        <v>8767157495.1145992</v>
      </c>
    </row>
    <row r="2279" spans="1:10" x14ac:dyDescent="0.25">
      <c r="A2279">
        <v>2014</v>
      </c>
      <c r="B2279" t="s">
        <v>222</v>
      </c>
      <c r="C2279" t="s">
        <v>45</v>
      </c>
      <c r="D2279" t="s">
        <v>25</v>
      </c>
      <c r="E2279" t="s">
        <v>3</v>
      </c>
      <c r="F2279" t="s">
        <v>8</v>
      </c>
      <c r="G2279" t="s">
        <v>9</v>
      </c>
      <c r="H2279" t="s">
        <v>224</v>
      </c>
      <c r="I2279">
        <v>1042</v>
      </c>
      <c r="J2279">
        <v>6421512885.5357895</v>
      </c>
    </row>
    <row r="2280" spans="1:10" x14ac:dyDescent="0.25">
      <c r="A2280">
        <v>2014</v>
      </c>
      <c r="B2280" t="s">
        <v>222</v>
      </c>
      <c r="C2280" t="s">
        <v>45</v>
      </c>
      <c r="D2280" t="s">
        <v>25</v>
      </c>
      <c r="E2280" t="s">
        <v>3</v>
      </c>
      <c r="F2280" t="s">
        <v>8</v>
      </c>
      <c r="G2280" t="s">
        <v>12</v>
      </c>
      <c r="H2280" t="s">
        <v>223</v>
      </c>
      <c r="I2280">
        <v>368</v>
      </c>
      <c r="J2280">
        <v>821023778.86251807</v>
      </c>
    </row>
    <row r="2281" spans="1:10" x14ac:dyDescent="0.25">
      <c r="A2281">
        <v>2014</v>
      </c>
      <c r="B2281" t="s">
        <v>222</v>
      </c>
      <c r="C2281" t="s">
        <v>45</v>
      </c>
      <c r="D2281" t="s">
        <v>25</v>
      </c>
      <c r="E2281" t="s">
        <v>3</v>
      </c>
      <c r="F2281" t="s">
        <v>8</v>
      </c>
      <c r="G2281" t="s">
        <v>12</v>
      </c>
      <c r="H2281" t="s">
        <v>224</v>
      </c>
      <c r="I2281">
        <v>521</v>
      </c>
      <c r="J2281">
        <v>1302342055.7206271</v>
      </c>
    </row>
    <row r="2282" spans="1:10" x14ac:dyDescent="0.25">
      <c r="A2282">
        <v>2014</v>
      </c>
      <c r="B2282" t="s">
        <v>222</v>
      </c>
      <c r="C2282" t="s">
        <v>45</v>
      </c>
      <c r="D2282" t="s">
        <v>25</v>
      </c>
      <c r="E2282" t="s">
        <v>3</v>
      </c>
      <c r="F2282" t="s">
        <v>8</v>
      </c>
      <c r="G2282" t="s">
        <v>6</v>
      </c>
      <c r="H2282" t="s">
        <v>223</v>
      </c>
      <c r="I2282">
        <v>656</v>
      </c>
      <c r="J2282">
        <v>1532761566.2138956</v>
      </c>
    </row>
    <row r="2283" spans="1:10" x14ac:dyDescent="0.25">
      <c r="A2283">
        <v>2014</v>
      </c>
      <c r="B2283" t="s">
        <v>222</v>
      </c>
      <c r="C2283" t="s">
        <v>45</v>
      </c>
      <c r="D2283" t="s">
        <v>25</v>
      </c>
      <c r="E2283" t="s">
        <v>3</v>
      </c>
      <c r="F2283" t="s">
        <v>8</v>
      </c>
      <c r="G2283" t="s">
        <v>6</v>
      </c>
      <c r="H2283" t="s">
        <v>224</v>
      </c>
      <c r="I2283">
        <v>578</v>
      </c>
      <c r="J2283">
        <v>1249889769.8615732</v>
      </c>
    </row>
    <row r="2284" spans="1:10" x14ac:dyDescent="0.25">
      <c r="A2284">
        <v>2014</v>
      </c>
      <c r="B2284" t="s">
        <v>222</v>
      </c>
      <c r="C2284" t="s">
        <v>45</v>
      </c>
      <c r="D2284" t="s">
        <v>25</v>
      </c>
      <c r="E2284" t="s">
        <v>3</v>
      </c>
      <c r="F2284" t="s">
        <v>8</v>
      </c>
      <c r="G2284" t="s">
        <v>7</v>
      </c>
      <c r="H2284" t="s">
        <v>223</v>
      </c>
      <c r="I2284">
        <v>895</v>
      </c>
      <c r="J2284">
        <v>1628481975.3253672</v>
      </c>
    </row>
    <row r="2285" spans="1:10" x14ac:dyDescent="0.25">
      <c r="A2285">
        <v>2014</v>
      </c>
      <c r="B2285" t="s">
        <v>222</v>
      </c>
      <c r="C2285" t="s">
        <v>45</v>
      </c>
      <c r="D2285" t="s">
        <v>25</v>
      </c>
      <c r="E2285" t="s">
        <v>3</v>
      </c>
      <c r="F2285" t="s">
        <v>8</v>
      </c>
      <c r="G2285" t="s">
        <v>7</v>
      </c>
      <c r="H2285" t="s">
        <v>224</v>
      </c>
      <c r="I2285">
        <v>73</v>
      </c>
      <c r="J2285">
        <v>120616359.88</v>
      </c>
    </row>
    <row r="2286" spans="1:10" x14ac:dyDescent="0.25">
      <c r="A2286">
        <v>2014</v>
      </c>
      <c r="B2286" t="s">
        <v>222</v>
      </c>
      <c r="C2286" t="s">
        <v>45</v>
      </c>
      <c r="D2286" t="s">
        <v>25</v>
      </c>
      <c r="E2286" t="s">
        <v>3</v>
      </c>
      <c r="F2286" t="s">
        <v>14</v>
      </c>
      <c r="G2286" t="s">
        <v>12</v>
      </c>
      <c r="H2286" t="s">
        <v>223</v>
      </c>
      <c r="I2286">
        <v>7</v>
      </c>
      <c r="J2286">
        <v>15413984.774999999</v>
      </c>
    </row>
    <row r="2287" spans="1:10" x14ac:dyDescent="0.25">
      <c r="A2287">
        <v>2014</v>
      </c>
      <c r="B2287" t="s">
        <v>222</v>
      </c>
      <c r="C2287" t="s">
        <v>45</v>
      </c>
      <c r="D2287" t="s">
        <v>25</v>
      </c>
      <c r="E2287" t="s">
        <v>3</v>
      </c>
      <c r="F2287" t="s">
        <v>14</v>
      </c>
      <c r="G2287" t="s">
        <v>6</v>
      </c>
      <c r="H2287" t="s">
        <v>223</v>
      </c>
      <c r="I2287">
        <v>7</v>
      </c>
      <c r="J2287">
        <v>16504298.111000001</v>
      </c>
    </row>
    <row r="2288" spans="1:10" x14ac:dyDescent="0.25">
      <c r="A2288">
        <v>2014</v>
      </c>
      <c r="B2288" t="s">
        <v>222</v>
      </c>
      <c r="C2288" t="s">
        <v>45</v>
      </c>
      <c r="D2288" t="s">
        <v>25</v>
      </c>
      <c r="E2288" t="s">
        <v>3</v>
      </c>
      <c r="F2288" t="s">
        <v>14</v>
      </c>
      <c r="G2288" t="s">
        <v>6</v>
      </c>
      <c r="H2288" t="s">
        <v>224</v>
      </c>
      <c r="I2288">
        <v>6</v>
      </c>
      <c r="J2288">
        <v>12948426.98</v>
      </c>
    </row>
    <row r="2289" spans="1:10" x14ac:dyDescent="0.25">
      <c r="A2289">
        <v>2014</v>
      </c>
      <c r="B2289" t="s">
        <v>222</v>
      </c>
      <c r="C2289" t="s">
        <v>45</v>
      </c>
      <c r="D2289" t="s">
        <v>25</v>
      </c>
      <c r="E2289" t="s">
        <v>3</v>
      </c>
      <c r="F2289" t="s">
        <v>14</v>
      </c>
      <c r="G2289" t="s">
        <v>7</v>
      </c>
      <c r="H2289" t="s">
        <v>223</v>
      </c>
      <c r="I2289">
        <v>1031</v>
      </c>
      <c r="J2289">
        <v>1891689895.0328572</v>
      </c>
    </row>
    <row r="2290" spans="1:10" x14ac:dyDescent="0.25">
      <c r="A2290">
        <v>2014</v>
      </c>
      <c r="B2290" t="s">
        <v>222</v>
      </c>
      <c r="C2290" t="s">
        <v>45</v>
      </c>
      <c r="D2290" t="s">
        <v>25</v>
      </c>
      <c r="E2290" t="s">
        <v>3</v>
      </c>
      <c r="F2290" t="s">
        <v>14</v>
      </c>
      <c r="G2290" t="s">
        <v>7</v>
      </c>
      <c r="H2290" t="s">
        <v>224</v>
      </c>
      <c r="I2290">
        <v>18</v>
      </c>
      <c r="J2290">
        <v>29869557.119999997</v>
      </c>
    </row>
    <row r="2291" spans="1:10" x14ac:dyDescent="0.25">
      <c r="A2291">
        <v>2014</v>
      </c>
      <c r="B2291" t="s">
        <v>222</v>
      </c>
      <c r="C2291" t="s">
        <v>45</v>
      </c>
      <c r="D2291" t="s">
        <v>25</v>
      </c>
      <c r="E2291" t="s">
        <v>10</v>
      </c>
      <c r="F2291" t="s">
        <v>11</v>
      </c>
      <c r="G2291" t="s">
        <v>5</v>
      </c>
      <c r="H2291" t="s">
        <v>223</v>
      </c>
      <c r="I2291">
        <v>1</v>
      </c>
      <c r="J2291">
        <v>13419189</v>
      </c>
    </row>
    <row r="2292" spans="1:10" x14ac:dyDescent="0.25">
      <c r="A2292">
        <v>2014</v>
      </c>
      <c r="B2292" t="s">
        <v>222</v>
      </c>
      <c r="C2292" t="s">
        <v>45</v>
      </c>
      <c r="D2292" t="s">
        <v>25</v>
      </c>
      <c r="E2292" t="s">
        <v>10</v>
      </c>
      <c r="F2292" t="s">
        <v>11</v>
      </c>
      <c r="G2292" t="s">
        <v>9</v>
      </c>
      <c r="H2292" t="s">
        <v>223</v>
      </c>
      <c r="I2292">
        <v>339</v>
      </c>
      <c r="J2292">
        <v>2430966324</v>
      </c>
    </row>
    <row r="2293" spans="1:10" x14ac:dyDescent="0.25">
      <c r="A2293">
        <v>2014</v>
      </c>
      <c r="B2293" t="s">
        <v>222</v>
      </c>
      <c r="C2293" t="s">
        <v>45</v>
      </c>
      <c r="D2293" t="s">
        <v>25</v>
      </c>
      <c r="E2293" t="s">
        <v>10</v>
      </c>
      <c r="F2293" t="s">
        <v>11</v>
      </c>
      <c r="G2293" t="s">
        <v>9</v>
      </c>
      <c r="H2293" t="s">
        <v>224</v>
      </c>
      <c r="I2293">
        <v>187</v>
      </c>
      <c r="J2293">
        <v>1122590595</v>
      </c>
    </row>
    <row r="2294" spans="1:10" x14ac:dyDescent="0.25">
      <c r="A2294">
        <v>2014</v>
      </c>
      <c r="B2294" t="s">
        <v>222</v>
      </c>
      <c r="C2294" t="s">
        <v>45</v>
      </c>
      <c r="D2294" t="s">
        <v>25</v>
      </c>
      <c r="E2294" t="s">
        <v>10</v>
      </c>
      <c r="F2294" t="s">
        <v>11</v>
      </c>
      <c r="G2294" t="s">
        <v>12</v>
      </c>
      <c r="H2294" t="s">
        <v>223</v>
      </c>
      <c r="I2294">
        <v>43</v>
      </c>
      <c r="J2294">
        <v>191743896</v>
      </c>
    </row>
    <row r="2295" spans="1:10" x14ac:dyDescent="0.25">
      <c r="A2295">
        <v>2014</v>
      </c>
      <c r="B2295" t="s">
        <v>222</v>
      </c>
      <c r="C2295" t="s">
        <v>45</v>
      </c>
      <c r="D2295" t="s">
        <v>25</v>
      </c>
      <c r="E2295" t="s">
        <v>10</v>
      </c>
      <c r="F2295" t="s">
        <v>11</v>
      </c>
      <c r="G2295" t="s">
        <v>12</v>
      </c>
      <c r="H2295" t="s">
        <v>224</v>
      </c>
      <c r="I2295">
        <v>22</v>
      </c>
      <c r="J2295">
        <v>50315178</v>
      </c>
    </row>
    <row r="2296" spans="1:10" x14ac:dyDescent="0.25">
      <c r="A2296">
        <v>2014</v>
      </c>
      <c r="B2296" t="s">
        <v>222</v>
      </c>
      <c r="C2296" t="s">
        <v>45</v>
      </c>
      <c r="D2296" t="s">
        <v>25</v>
      </c>
      <c r="E2296" t="s">
        <v>10</v>
      </c>
      <c r="F2296" t="s">
        <v>11</v>
      </c>
      <c r="G2296" t="s">
        <v>6</v>
      </c>
      <c r="H2296" t="s">
        <v>223</v>
      </c>
      <c r="I2296">
        <v>19</v>
      </c>
      <c r="J2296">
        <v>77435421</v>
      </c>
    </row>
    <row r="2297" spans="1:10" x14ac:dyDescent="0.25">
      <c r="A2297">
        <v>2014</v>
      </c>
      <c r="B2297" t="s">
        <v>222</v>
      </c>
      <c r="C2297" t="s">
        <v>45</v>
      </c>
      <c r="D2297" t="s">
        <v>25</v>
      </c>
      <c r="E2297" t="s">
        <v>10</v>
      </c>
      <c r="F2297" t="s">
        <v>11</v>
      </c>
      <c r="G2297" t="s">
        <v>6</v>
      </c>
      <c r="H2297" t="s">
        <v>224</v>
      </c>
      <c r="I2297">
        <v>41</v>
      </c>
      <c r="J2297">
        <v>96697578</v>
      </c>
    </row>
    <row r="2298" spans="1:10" x14ac:dyDescent="0.25">
      <c r="A2298">
        <v>2014</v>
      </c>
      <c r="B2298" t="s">
        <v>222</v>
      </c>
      <c r="C2298" t="s">
        <v>45</v>
      </c>
      <c r="D2298" t="s">
        <v>25</v>
      </c>
      <c r="E2298" t="s">
        <v>10</v>
      </c>
      <c r="F2298" t="s">
        <v>11</v>
      </c>
      <c r="G2298" t="s">
        <v>7</v>
      </c>
      <c r="H2298" t="s">
        <v>223</v>
      </c>
      <c r="I2298">
        <v>2</v>
      </c>
      <c r="J2298">
        <v>2845353</v>
      </c>
    </row>
    <row r="2299" spans="1:10" x14ac:dyDescent="0.25">
      <c r="A2299">
        <v>2014</v>
      </c>
      <c r="B2299" t="s">
        <v>222</v>
      </c>
      <c r="C2299" t="s">
        <v>45</v>
      </c>
      <c r="D2299" t="s">
        <v>25</v>
      </c>
      <c r="E2299" t="s">
        <v>10</v>
      </c>
      <c r="F2299" t="s">
        <v>11</v>
      </c>
      <c r="G2299" t="s">
        <v>7</v>
      </c>
      <c r="H2299" t="s">
        <v>224</v>
      </c>
      <c r="I2299">
        <v>4</v>
      </c>
      <c r="J2299">
        <v>6164832</v>
      </c>
    </row>
    <row r="2300" spans="1:10" x14ac:dyDescent="0.25">
      <c r="A2300">
        <v>2014</v>
      </c>
      <c r="B2300" t="s">
        <v>222</v>
      </c>
      <c r="C2300" t="s">
        <v>45</v>
      </c>
      <c r="D2300" t="s">
        <v>25</v>
      </c>
      <c r="E2300" t="s">
        <v>10</v>
      </c>
      <c r="F2300" t="s">
        <v>220</v>
      </c>
      <c r="G2300" t="s">
        <v>5</v>
      </c>
      <c r="H2300" t="s">
        <v>224</v>
      </c>
      <c r="I2300">
        <v>1</v>
      </c>
      <c r="J2300">
        <v>9547629</v>
      </c>
    </row>
    <row r="2301" spans="1:10" x14ac:dyDescent="0.25">
      <c r="A2301">
        <v>2014</v>
      </c>
      <c r="B2301" t="s">
        <v>222</v>
      </c>
      <c r="C2301" t="s">
        <v>45</v>
      </c>
      <c r="D2301" t="s">
        <v>25</v>
      </c>
      <c r="E2301" t="s">
        <v>10</v>
      </c>
      <c r="F2301" t="s">
        <v>220</v>
      </c>
      <c r="G2301" t="s">
        <v>9</v>
      </c>
      <c r="H2301" t="s">
        <v>223</v>
      </c>
      <c r="I2301">
        <v>5</v>
      </c>
      <c r="J2301">
        <v>24816262.679544456</v>
      </c>
    </row>
    <row r="2302" spans="1:10" x14ac:dyDescent="0.25">
      <c r="A2302">
        <v>2014</v>
      </c>
      <c r="B2302" t="s">
        <v>222</v>
      </c>
      <c r="C2302" t="s">
        <v>45</v>
      </c>
      <c r="D2302" t="s">
        <v>25</v>
      </c>
      <c r="E2302" t="s">
        <v>10</v>
      </c>
      <c r="F2302" t="s">
        <v>220</v>
      </c>
      <c r="G2302" t="s">
        <v>9</v>
      </c>
      <c r="H2302" t="s">
        <v>224</v>
      </c>
      <c r="I2302">
        <v>6</v>
      </c>
      <c r="J2302">
        <v>35051732.945723288</v>
      </c>
    </row>
    <row r="2303" spans="1:10" x14ac:dyDescent="0.25">
      <c r="A2303">
        <v>2014</v>
      </c>
      <c r="B2303" t="s">
        <v>222</v>
      </c>
      <c r="C2303" t="s">
        <v>45</v>
      </c>
      <c r="D2303" t="s">
        <v>25</v>
      </c>
      <c r="E2303" t="s">
        <v>10</v>
      </c>
      <c r="F2303" t="s">
        <v>220</v>
      </c>
      <c r="G2303" t="s">
        <v>12</v>
      </c>
      <c r="H2303" t="s">
        <v>224</v>
      </c>
      <c r="I2303">
        <v>3</v>
      </c>
      <c r="J2303">
        <v>6390062.3796428572</v>
      </c>
    </row>
    <row r="2304" spans="1:10" x14ac:dyDescent="0.25">
      <c r="A2304">
        <v>2014</v>
      </c>
      <c r="B2304" t="s">
        <v>222</v>
      </c>
      <c r="C2304" t="s">
        <v>45</v>
      </c>
      <c r="D2304" t="s">
        <v>25</v>
      </c>
      <c r="E2304" t="s">
        <v>10</v>
      </c>
      <c r="F2304" t="s">
        <v>220</v>
      </c>
      <c r="G2304" t="s">
        <v>6</v>
      </c>
      <c r="H2304" t="s">
        <v>223</v>
      </c>
      <c r="I2304">
        <v>4</v>
      </c>
      <c r="J2304">
        <v>9431027.4920000006</v>
      </c>
    </row>
    <row r="2305" spans="1:10" x14ac:dyDescent="0.25">
      <c r="A2305">
        <v>2014</v>
      </c>
      <c r="B2305" t="s">
        <v>222</v>
      </c>
      <c r="C2305" t="s">
        <v>45</v>
      </c>
      <c r="D2305" t="s">
        <v>25</v>
      </c>
      <c r="E2305" t="s">
        <v>10</v>
      </c>
      <c r="F2305" t="s">
        <v>220</v>
      </c>
      <c r="G2305" t="s">
        <v>6</v>
      </c>
      <c r="H2305" t="s">
        <v>224</v>
      </c>
      <c r="I2305">
        <v>10</v>
      </c>
      <c r="J2305">
        <v>21305313.680744339</v>
      </c>
    </row>
    <row r="2306" spans="1:10" x14ac:dyDescent="0.25">
      <c r="A2306">
        <v>2014</v>
      </c>
      <c r="B2306" t="s">
        <v>222</v>
      </c>
      <c r="C2306" t="s">
        <v>45</v>
      </c>
      <c r="D2306" t="s">
        <v>25</v>
      </c>
      <c r="E2306" t="s">
        <v>10</v>
      </c>
      <c r="F2306" t="s">
        <v>220</v>
      </c>
      <c r="G2306" t="s">
        <v>7</v>
      </c>
      <c r="H2306" t="s">
        <v>223</v>
      </c>
      <c r="I2306">
        <v>3</v>
      </c>
      <c r="J2306">
        <v>5520886.0364571428</v>
      </c>
    </row>
    <row r="2307" spans="1:10" x14ac:dyDescent="0.25">
      <c r="A2307">
        <v>2014</v>
      </c>
      <c r="B2307" t="s">
        <v>222</v>
      </c>
      <c r="C2307" t="s">
        <v>45</v>
      </c>
      <c r="D2307" t="s">
        <v>25</v>
      </c>
      <c r="E2307" t="s">
        <v>10</v>
      </c>
      <c r="F2307" t="s">
        <v>220</v>
      </c>
      <c r="G2307" t="s">
        <v>7</v>
      </c>
      <c r="H2307" t="s">
        <v>224</v>
      </c>
      <c r="I2307">
        <v>2</v>
      </c>
      <c r="J2307">
        <v>6274327.7549538501</v>
      </c>
    </row>
    <row r="2308" spans="1:10" x14ac:dyDescent="0.25">
      <c r="A2308">
        <v>2014</v>
      </c>
      <c r="B2308" t="s">
        <v>222</v>
      </c>
      <c r="C2308" t="s">
        <v>45</v>
      </c>
      <c r="D2308" t="s">
        <v>25</v>
      </c>
      <c r="E2308" t="s">
        <v>10</v>
      </c>
      <c r="F2308" t="s">
        <v>14</v>
      </c>
      <c r="G2308" t="s">
        <v>5</v>
      </c>
      <c r="H2308" t="s">
        <v>223</v>
      </c>
      <c r="I2308">
        <v>1</v>
      </c>
      <c r="J2308">
        <v>9072006</v>
      </c>
    </row>
    <row r="2309" spans="1:10" x14ac:dyDescent="0.25">
      <c r="A2309">
        <v>2014</v>
      </c>
      <c r="B2309" t="s">
        <v>222</v>
      </c>
      <c r="C2309" t="s">
        <v>45</v>
      </c>
      <c r="D2309" t="s">
        <v>25</v>
      </c>
      <c r="E2309" t="s">
        <v>10</v>
      </c>
      <c r="F2309" t="s">
        <v>14</v>
      </c>
      <c r="G2309" t="s">
        <v>12</v>
      </c>
      <c r="H2309" t="s">
        <v>224</v>
      </c>
      <c r="I2309">
        <v>1</v>
      </c>
      <c r="J2309">
        <v>2835414</v>
      </c>
    </row>
    <row r="2310" spans="1:10" x14ac:dyDescent="0.25">
      <c r="A2310">
        <v>2014</v>
      </c>
      <c r="B2310" t="s">
        <v>222</v>
      </c>
      <c r="C2310" t="s">
        <v>45</v>
      </c>
      <c r="D2310" t="s">
        <v>25</v>
      </c>
      <c r="E2310" t="s">
        <v>10</v>
      </c>
      <c r="F2310" t="s">
        <v>14</v>
      </c>
      <c r="G2310" t="s">
        <v>6</v>
      </c>
      <c r="H2310" t="s">
        <v>223</v>
      </c>
      <c r="I2310">
        <v>1</v>
      </c>
      <c r="J2310">
        <v>1206603</v>
      </c>
    </row>
    <row r="2311" spans="1:10" x14ac:dyDescent="0.25">
      <c r="A2311">
        <v>2014</v>
      </c>
      <c r="B2311" t="s">
        <v>222</v>
      </c>
      <c r="C2311" t="s">
        <v>45</v>
      </c>
      <c r="D2311" t="s">
        <v>25</v>
      </c>
      <c r="E2311" t="s">
        <v>10</v>
      </c>
      <c r="F2311" t="s">
        <v>14</v>
      </c>
      <c r="G2311" t="s">
        <v>6</v>
      </c>
      <c r="H2311" t="s">
        <v>224</v>
      </c>
      <c r="I2311">
        <v>1</v>
      </c>
      <c r="J2311">
        <v>1206603</v>
      </c>
    </row>
    <row r="2312" spans="1:10" x14ac:dyDescent="0.25">
      <c r="A2312">
        <v>2014</v>
      </c>
      <c r="B2312" t="s">
        <v>222</v>
      </c>
      <c r="C2312" t="s">
        <v>45</v>
      </c>
      <c r="D2312" t="s">
        <v>25</v>
      </c>
      <c r="E2312" t="s">
        <v>10</v>
      </c>
      <c r="F2312" t="s">
        <v>14</v>
      </c>
      <c r="G2312" t="s">
        <v>7</v>
      </c>
      <c r="H2312" t="s">
        <v>223</v>
      </c>
      <c r="I2312">
        <v>38</v>
      </c>
      <c r="J2312">
        <v>55537818</v>
      </c>
    </row>
    <row r="2313" spans="1:10" x14ac:dyDescent="0.25">
      <c r="A2313">
        <v>2014</v>
      </c>
      <c r="B2313" t="s">
        <v>222</v>
      </c>
      <c r="C2313" t="s">
        <v>45</v>
      </c>
      <c r="D2313" t="s">
        <v>26</v>
      </c>
      <c r="E2313" t="s">
        <v>3</v>
      </c>
      <c r="F2313" t="s">
        <v>4</v>
      </c>
      <c r="G2313" t="s">
        <v>5</v>
      </c>
      <c r="H2313" t="s">
        <v>223</v>
      </c>
      <c r="I2313">
        <v>105</v>
      </c>
      <c r="J2313">
        <v>855427286.76694965</v>
      </c>
    </row>
    <row r="2314" spans="1:10" x14ac:dyDescent="0.25">
      <c r="A2314">
        <v>2014</v>
      </c>
      <c r="B2314" t="s">
        <v>222</v>
      </c>
      <c r="C2314" t="s">
        <v>45</v>
      </c>
      <c r="D2314" t="s">
        <v>26</v>
      </c>
      <c r="E2314" t="s">
        <v>3</v>
      </c>
      <c r="F2314" t="s">
        <v>4</v>
      </c>
      <c r="G2314" t="s">
        <v>5</v>
      </c>
      <c r="H2314" t="s">
        <v>224</v>
      </c>
      <c r="I2314">
        <v>42</v>
      </c>
      <c r="J2314">
        <v>305790950.38266504</v>
      </c>
    </row>
    <row r="2315" spans="1:10" x14ac:dyDescent="0.25">
      <c r="A2315">
        <v>2014</v>
      </c>
      <c r="B2315" t="s">
        <v>222</v>
      </c>
      <c r="C2315" t="s">
        <v>45</v>
      </c>
      <c r="D2315" t="s">
        <v>26</v>
      </c>
      <c r="E2315" t="s">
        <v>3</v>
      </c>
      <c r="F2315" t="s">
        <v>4</v>
      </c>
      <c r="G2315" t="s">
        <v>9</v>
      </c>
      <c r="H2315" t="s">
        <v>223</v>
      </c>
      <c r="I2315">
        <v>168</v>
      </c>
      <c r="J2315">
        <v>911404945.86876273</v>
      </c>
    </row>
    <row r="2316" spans="1:10" x14ac:dyDescent="0.25">
      <c r="A2316">
        <v>2014</v>
      </c>
      <c r="B2316" t="s">
        <v>222</v>
      </c>
      <c r="C2316" t="s">
        <v>45</v>
      </c>
      <c r="D2316" t="s">
        <v>26</v>
      </c>
      <c r="E2316" t="s">
        <v>3</v>
      </c>
      <c r="F2316" t="s">
        <v>4</v>
      </c>
      <c r="G2316" t="s">
        <v>9</v>
      </c>
      <c r="H2316" t="s">
        <v>224</v>
      </c>
      <c r="I2316">
        <v>48</v>
      </c>
      <c r="J2316">
        <v>259830328.44667241</v>
      </c>
    </row>
    <row r="2317" spans="1:10" x14ac:dyDescent="0.25">
      <c r="A2317">
        <v>2014</v>
      </c>
      <c r="B2317" t="s">
        <v>222</v>
      </c>
      <c r="C2317" t="s">
        <v>45</v>
      </c>
      <c r="D2317" t="s">
        <v>26</v>
      </c>
      <c r="E2317" t="s">
        <v>3</v>
      </c>
      <c r="F2317" t="s">
        <v>4</v>
      </c>
      <c r="G2317" t="s">
        <v>12</v>
      </c>
      <c r="H2317" t="s">
        <v>223</v>
      </c>
      <c r="I2317">
        <v>84</v>
      </c>
      <c r="J2317">
        <v>294910789.50037676</v>
      </c>
    </row>
    <row r="2318" spans="1:10" x14ac:dyDescent="0.25">
      <c r="A2318">
        <v>2014</v>
      </c>
      <c r="B2318" t="s">
        <v>222</v>
      </c>
      <c r="C2318" t="s">
        <v>45</v>
      </c>
      <c r="D2318" t="s">
        <v>26</v>
      </c>
      <c r="E2318" t="s">
        <v>3</v>
      </c>
      <c r="F2318" t="s">
        <v>4</v>
      </c>
      <c r="G2318" t="s">
        <v>12</v>
      </c>
      <c r="H2318" t="s">
        <v>224</v>
      </c>
      <c r="I2318">
        <v>18</v>
      </c>
      <c r="J2318">
        <v>62756207.791495815</v>
      </c>
    </row>
    <row r="2319" spans="1:10" x14ac:dyDescent="0.25">
      <c r="A2319">
        <v>2014</v>
      </c>
      <c r="B2319" t="s">
        <v>222</v>
      </c>
      <c r="C2319" t="s">
        <v>45</v>
      </c>
      <c r="D2319" t="s">
        <v>26</v>
      </c>
      <c r="E2319" t="s">
        <v>3</v>
      </c>
      <c r="F2319" t="s">
        <v>4</v>
      </c>
      <c r="G2319" t="s">
        <v>6</v>
      </c>
      <c r="H2319" t="s">
        <v>223</v>
      </c>
      <c r="I2319">
        <v>31</v>
      </c>
      <c r="J2319">
        <v>61927172.459202856</v>
      </c>
    </row>
    <row r="2320" spans="1:10" x14ac:dyDescent="0.25">
      <c r="A2320">
        <v>2014</v>
      </c>
      <c r="B2320" t="s">
        <v>222</v>
      </c>
      <c r="C2320" t="s">
        <v>45</v>
      </c>
      <c r="D2320" t="s">
        <v>26</v>
      </c>
      <c r="E2320" t="s">
        <v>3</v>
      </c>
      <c r="F2320" t="s">
        <v>4</v>
      </c>
      <c r="G2320" t="s">
        <v>6</v>
      </c>
      <c r="H2320" t="s">
        <v>224</v>
      </c>
      <c r="I2320">
        <v>50</v>
      </c>
      <c r="J2320">
        <v>99928971.448064893</v>
      </c>
    </row>
    <row r="2321" spans="1:10" x14ac:dyDescent="0.25">
      <c r="A2321">
        <v>2014</v>
      </c>
      <c r="B2321" t="s">
        <v>222</v>
      </c>
      <c r="C2321" t="s">
        <v>45</v>
      </c>
      <c r="D2321" t="s">
        <v>26</v>
      </c>
      <c r="E2321" t="s">
        <v>3</v>
      </c>
      <c r="F2321" t="s">
        <v>4</v>
      </c>
      <c r="G2321" t="s">
        <v>7</v>
      </c>
      <c r="H2321" t="s">
        <v>223</v>
      </c>
      <c r="I2321">
        <v>9</v>
      </c>
      <c r="J2321">
        <v>15106214.819999993</v>
      </c>
    </row>
    <row r="2322" spans="1:10" x14ac:dyDescent="0.25">
      <c r="A2322">
        <v>2014</v>
      </c>
      <c r="B2322" t="s">
        <v>222</v>
      </c>
      <c r="C2322" t="s">
        <v>45</v>
      </c>
      <c r="D2322" t="s">
        <v>26</v>
      </c>
      <c r="E2322" t="s">
        <v>3</v>
      </c>
      <c r="F2322" t="s">
        <v>4</v>
      </c>
      <c r="G2322" t="s">
        <v>7</v>
      </c>
      <c r="H2322" t="s">
        <v>224</v>
      </c>
      <c r="I2322">
        <v>1</v>
      </c>
      <c r="J2322">
        <v>1697046.5699999998</v>
      </c>
    </row>
    <row r="2323" spans="1:10" x14ac:dyDescent="0.25">
      <c r="A2323">
        <v>2014</v>
      </c>
      <c r="B2323" t="s">
        <v>222</v>
      </c>
      <c r="C2323" t="s">
        <v>45</v>
      </c>
      <c r="D2323" t="s">
        <v>26</v>
      </c>
      <c r="E2323" t="s">
        <v>3</v>
      </c>
      <c r="F2323" t="s">
        <v>8</v>
      </c>
      <c r="G2323" t="s">
        <v>9</v>
      </c>
      <c r="H2323" t="s">
        <v>223</v>
      </c>
      <c r="I2323">
        <v>1247</v>
      </c>
      <c r="J2323">
        <v>6804521754.8176041</v>
      </c>
    </row>
    <row r="2324" spans="1:10" x14ac:dyDescent="0.25">
      <c r="A2324">
        <v>2014</v>
      </c>
      <c r="B2324" t="s">
        <v>222</v>
      </c>
      <c r="C2324" t="s">
        <v>45</v>
      </c>
      <c r="D2324" t="s">
        <v>26</v>
      </c>
      <c r="E2324" t="s">
        <v>3</v>
      </c>
      <c r="F2324" t="s">
        <v>8</v>
      </c>
      <c r="G2324" t="s">
        <v>9</v>
      </c>
      <c r="H2324" t="s">
        <v>224</v>
      </c>
      <c r="I2324">
        <v>1040</v>
      </c>
      <c r="J2324">
        <v>5377577035.6780949</v>
      </c>
    </row>
    <row r="2325" spans="1:10" x14ac:dyDescent="0.25">
      <c r="A2325">
        <v>2014</v>
      </c>
      <c r="B2325" t="s">
        <v>222</v>
      </c>
      <c r="C2325" t="s">
        <v>45</v>
      </c>
      <c r="D2325" t="s">
        <v>26</v>
      </c>
      <c r="E2325" t="s">
        <v>3</v>
      </c>
      <c r="F2325" t="s">
        <v>8</v>
      </c>
      <c r="G2325" t="s">
        <v>12</v>
      </c>
      <c r="H2325" t="s">
        <v>223</v>
      </c>
      <c r="I2325">
        <v>605</v>
      </c>
      <c r="J2325">
        <v>1420133205.9631584</v>
      </c>
    </row>
    <row r="2326" spans="1:10" x14ac:dyDescent="0.25">
      <c r="A2326">
        <v>2014</v>
      </c>
      <c r="B2326" t="s">
        <v>222</v>
      </c>
      <c r="C2326" t="s">
        <v>45</v>
      </c>
      <c r="D2326" t="s">
        <v>26</v>
      </c>
      <c r="E2326" t="s">
        <v>3</v>
      </c>
      <c r="F2326" t="s">
        <v>8</v>
      </c>
      <c r="G2326" t="s">
        <v>12</v>
      </c>
      <c r="H2326" t="s">
        <v>224</v>
      </c>
      <c r="I2326">
        <v>429</v>
      </c>
      <c r="J2326">
        <v>1060240013.1899509</v>
      </c>
    </row>
    <row r="2327" spans="1:10" x14ac:dyDescent="0.25">
      <c r="A2327">
        <v>2014</v>
      </c>
      <c r="B2327" t="s">
        <v>222</v>
      </c>
      <c r="C2327" t="s">
        <v>45</v>
      </c>
      <c r="D2327" t="s">
        <v>26</v>
      </c>
      <c r="E2327" t="s">
        <v>3</v>
      </c>
      <c r="F2327" t="s">
        <v>8</v>
      </c>
      <c r="G2327" t="s">
        <v>6</v>
      </c>
      <c r="H2327" t="s">
        <v>223</v>
      </c>
      <c r="I2327">
        <v>159</v>
      </c>
      <c r="J2327">
        <v>320141243.05364496</v>
      </c>
    </row>
    <row r="2328" spans="1:10" x14ac:dyDescent="0.25">
      <c r="A2328">
        <v>2014</v>
      </c>
      <c r="B2328" t="s">
        <v>222</v>
      </c>
      <c r="C2328" t="s">
        <v>45</v>
      </c>
      <c r="D2328" t="s">
        <v>26</v>
      </c>
      <c r="E2328" t="s">
        <v>3</v>
      </c>
      <c r="F2328" t="s">
        <v>8</v>
      </c>
      <c r="G2328" t="s">
        <v>6</v>
      </c>
      <c r="H2328" t="s">
        <v>224</v>
      </c>
      <c r="I2328">
        <v>312</v>
      </c>
      <c r="J2328">
        <v>629456474.14946437</v>
      </c>
    </row>
    <row r="2329" spans="1:10" x14ac:dyDescent="0.25">
      <c r="A2329">
        <v>2014</v>
      </c>
      <c r="B2329" t="s">
        <v>222</v>
      </c>
      <c r="C2329" t="s">
        <v>45</v>
      </c>
      <c r="D2329" t="s">
        <v>26</v>
      </c>
      <c r="E2329" t="s">
        <v>3</v>
      </c>
      <c r="F2329" t="s">
        <v>8</v>
      </c>
      <c r="G2329" t="s">
        <v>7</v>
      </c>
      <c r="H2329" t="s">
        <v>223</v>
      </c>
      <c r="I2329">
        <v>16</v>
      </c>
      <c r="J2329">
        <v>27171897.431999989</v>
      </c>
    </row>
    <row r="2330" spans="1:10" x14ac:dyDescent="0.25">
      <c r="A2330">
        <v>2014</v>
      </c>
      <c r="B2330" t="s">
        <v>222</v>
      </c>
      <c r="C2330" t="s">
        <v>45</v>
      </c>
      <c r="D2330" t="s">
        <v>26</v>
      </c>
      <c r="E2330" t="s">
        <v>3</v>
      </c>
      <c r="F2330" t="s">
        <v>8</v>
      </c>
      <c r="G2330" t="s">
        <v>7</v>
      </c>
      <c r="H2330" t="s">
        <v>224</v>
      </c>
      <c r="I2330">
        <v>3</v>
      </c>
      <c r="J2330">
        <v>5091139.709999999</v>
      </c>
    </row>
    <row r="2331" spans="1:10" x14ac:dyDescent="0.25">
      <c r="A2331">
        <v>2014</v>
      </c>
      <c r="B2331" t="s">
        <v>222</v>
      </c>
      <c r="C2331" t="s">
        <v>45</v>
      </c>
      <c r="D2331" t="s">
        <v>26</v>
      </c>
      <c r="E2331" t="s">
        <v>3</v>
      </c>
      <c r="F2331" t="s">
        <v>14</v>
      </c>
      <c r="G2331" t="s">
        <v>5</v>
      </c>
      <c r="H2331" t="s">
        <v>223</v>
      </c>
      <c r="I2331">
        <v>127</v>
      </c>
      <c r="J2331">
        <v>939256781.47617507</v>
      </c>
    </row>
    <row r="2332" spans="1:10" x14ac:dyDescent="0.25">
      <c r="A2332">
        <v>2014</v>
      </c>
      <c r="B2332" t="s">
        <v>222</v>
      </c>
      <c r="C2332" t="s">
        <v>45</v>
      </c>
      <c r="D2332" t="s">
        <v>26</v>
      </c>
      <c r="E2332" t="s">
        <v>3</v>
      </c>
      <c r="F2332" t="s">
        <v>14</v>
      </c>
      <c r="G2332" t="s">
        <v>5</v>
      </c>
      <c r="H2332" t="s">
        <v>224</v>
      </c>
      <c r="I2332">
        <v>27</v>
      </c>
      <c r="J2332">
        <v>216484866.98944196</v>
      </c>
    </row>
    <row r="2333" spans="1:10" x14ac:dyDescent="0.25">
      <c r="A2333">
        <v>2014</v>
      </c>
      <c r="B2333" t="s">
        <v>222</v>
      </c>
      <c r="C2333" t="s">
        <v>45</v>
      </c>
      <c r="D2333" t="s">
        <v>26</v>
      </c>
      <c r="E2333" t="s">
        <v>3</v>
      </c>
      <c r="F2333" t="s">
        <v>14</v>
      </c>
      <c r="G2333" t="s">
        <v>9</v>
      </c>
      <c r="H2333" t="s">
        <v>223</v>
      </c>
      <c r="I2333">
        <v>591</v>
      </c>
      <c r="J2333">
        <v>3116165408.8487983</v>
      </c>
    </row>
    <row r="2334" spans="1:10" x14ac:dyDescent="0.25">
      <c r="A2334">
        <v>2014</v>
      </c>
      <c r="B2334" t="s">
        <v>222</v>
      </c>
      <c r="C2334" t="s">
        <v>45</v>
      </c>
      <c r="D2334" t="s">
        <v>26</v>
      </c>
      <c r="E2334" t="s">
        <v>3</v>
      </c>
      <c r="F2334" t="s">
        <v>14</v>
      </c>
      <c r="G2334" t="s">
        <v>9</v>
      </c>
      <c r="H2334" t="s">
        <v>224</v>
      </c>
      <c r="I2334">
        <v>261</v>
      </c>
      <c r="J2334">
        <v>1272183618.9095471</v>
      </c>
    </row>
    <row r="2335" spans="1:10" x14ac:dyDescent="0.25">
      <c r="A2335">
        <v>2014</v>
      </c>
      <c r="B2335" t="s">
        <v>222</v>
      </c>
      <c r="C2335" t="s">
        <v>45</v>
      </c>
      <c r="D2335" t="s">
        <v>26</v>
      </c>
      <c r="E2335" t="s">
        <v>3</v>
      </c>
      <c r="F2335" t="s">
        <v>14</v>
      </c>
      <c r="G2335" t="s">
        <v>12</v>
      </c>
      <c r="H2335" t="s">
        <v>223</v>
      </c>
      <c r="I2335">
        <v>501</v>
      </c>
      <c r="J2335">
        <v>1125807871.9066944</v>
      </c>
    </row>
    <row r="2336" spans="1:10" x14ac:dyDescent="0.25">
      <c r="A2336">
        <v>2014</v>
      </c>
      <c r="B2336" t="s">
        <v>222</v>
      </c>
      <c r="C2336" t="s">
        <v>45</v>
      </c>
      <c r="D2336" t="s">
        <v>26</v>
      </c>
      <c r="E2336" t="s">
        <v>3</v>
      </c>
      <c r="F2336" t="s">
        <v>14</v>
      </c>
      <c r="G2336" t="s">
        <v>12</v>
      </c>
      <c r="H2336" t="s">
        <v>224</v>
      </c>
      <c r="I2336">
        <v>61</v>
      </c>
      <c r="J2336">
        <v>203840289.42920125</v>
      </c>
    </row>
    <row r="2337" spans="1:10" x14ac:dyDescent="0.25">
      <c r="A2337">
        <v>2014</v>
      </c>
      <c r="B2337" t="s">
        <v>222</v>
      </c>
      <c r="C2337" t="s">
        <v>45</v>
      </c>
      <c r="D2337" t="s">
        <v>26</v>
      </c>
      <c r="E2337" t="s">
        <v>3</v>
      </c>
      <c r="F2337" t="s">
        <v>14</v>
      </c>
      <c r="G2337" t="s">
        <v>6</v>
      </c>
      <c r="H2337" t="s">
        <v>223</v>
      </c>
      <c r="I2337">
        <v>89</v>
      </c>
      <c r="J2337">
        <v>188679666.76620001</v>
      </c>
    </row>
    <row r="2338" spans="1:10" x14ac:dyDescent="0.25">
      <c r="A2338">
        <v>2014</v>
      </c>
      <c r="B2338" t="s">
        <v>222</v>
      </c>
      <c r="C2338" t="s">
        <v>45</v>
      </c>
      <c r="D2338" t="s">
        <v>26</v>
      </c>
      <c r="E2338" t="s">
        <v>3</v>
      </c>
      <c r="F2338" t="s">
        <v>14</v>
      </c>
      <c r="G2338" t="s">
        <v>6</v>
      </c>
      <c r="H2338" t="s">
        <v>224</v>
      </c>
      <c r="I2338">
        <v>147</v>
      </c>
      <c r="J2338">
        <v>303800665.42601228</v>
      </c>
    </row>
    <row r="2339" spans="1:10" x14ac:dyDescent="0.25">
      <c r="A2339">
        <v>2014</v>
      </c>
      <c r="B2339" t="s">
        <v>222</v>
      </c>
      <c r="C2339" t="s">
        <v>45</v>
      </c>
      <c r="D2339" t="s">
        <v>26</v>
      </c>
      <c r="E2339" t="s">
        <v>3</v>
      </c>
      <c r="F2339" t="s">
        <v>14</v>
      </c>
      <c r="G2339" t="s">
        <v>7</v>
      </c>
      <c r="H2339" t="s">
        <v>223</v>
      </c>
      <c r="I2339">
        <v>78</v>
      </c>
      <c r="J2339">
        <v>135964871.52300009</v>
      </c>
    </row>
    <row r="2340" spans="1:10" x14ac:dyDescent="0.25">
      <c r="A2340">
        <v>2014</v>
      </c>
      <c r="B2340" t="s">
        <v>222</v>
      </c>
      <c r="C2340" t="s">
        <v>45</v>
      </c>
      <c r="D2340" t="s">
        <v>26</v>
      </c>
      <c r="E2340" t="s">
        <v>3</v>
      </c>
      <c r="F2340" t="s">
        <v>14</v>
      </c>
      <c r="G2340" t="s">
        <v>7</v>
      </c>
      <c r="H2340" t="s">
        <v>224</v>
      </c>
      <c r="I2340">
        <v>12</v>
      </c>
      <c r="J2340">
        <v>20265541.950000003</v>
      </c>
    </row>
    <row r="2341" spans="1:10" x14ac:dyDescent="0.25">
      <c r="A2341">
        <v>2014</v>
      </c>
      <c r="B2341" t="s">
        <v>222</v>
      </c>
      <c r="C2341" t="s">
        <v>45</v>
      </c>
      <c r="D2341" t="s">
        <v>26</v>
      </c>
      <c r="E2341" t="s">
        <v>10</v>
      </c>
      <c r="F2341" t="s">
        <v>11</v>
      </c>
      <c r="G2341" t="s">
        <v>9</v>
      </c>
      <c r="H2341" t="s">
        <v>223</v>
      </c>
      <c r="I2341">
        <v>427</v>
      </c>
      <c r="J2341">
        <v>1520143581.7857141</v>
      </c>
    </row>
    <row r="2342" spans="1:10" x14ac:dyDescent="0.25">
      <c r="A2342">
        <v>2014</v>
      </c>
      <c r="B2342" t="s">
        <v>222</v>
      </c>
      <c r="C2342" t="s">
        <v>45</v>
      </c>
      <c r="D2342" t="s">
        <v>26</v>
      </c>
      <c r="E2342" t="s">
        <v>10</v>
      </c>
      <c r="F2342" t="s">
        <v>11</v>
      </c>
      <c r="G2342" t="s">
        <v>9</v>
      </c>
      <c r="H2342" t="s">
        <v>224</v>
      </c>
      <c r="I2342">
        <v>359</v>
      </c>
      <c r="J2342">
        <v>1137698060.8142858</v>
      </c>
    </row>
    <row r="2343" spans="1:10" x14ac:dyDescent="0.25">
      <c r="A2343">
        <v>2014</v>
      </c>
      <c r="B2343" t="s">
        <v>222</v>
      </c>
      <c r="C2343" t="s">
        <v>45</v>
      </c>
      <c r="D2343" t="s">
        <v>26</v>
      </c>
      <c r="E2343" t="s">
        <v>10</v>
      </c>
      <c r="F2343" t="s">
        <v>11</v>
      </c>
      <c r="G2343" t="s">
        <v>12</v>
      </c>
      <c r="H2343" t="s">
        <v>223</v>
      </c>
      <c r="I2343">
        <v>847</v>
      </c>
      <c r="J2343">
        <v>1363491543.2857141</v>
      </c>
    </row>
    <row r="2344" spans="1:10" x14ac:dyDescent="0.25">
      <c r="A2344">
        <v>2014</v>
      </c>
      <c r="B2344" t="s">
        <v>222</v>
      </c>
      <c r="C2344" t="s">
        <v>45</v>
      </c>
      <c r="D2344" t="s">
        <v>26</v>
      </c>
      <c r="E2344" t="s">
        <v>10</v>
      </c>
      <c r="F2344" t="s">
        <v>11</v>
      </c>
      <c r="G2344" t="s">
        <v>12</v>
      </c>
      <c r="H2344" t="s">
        <v>224</v>
      </c>
      <c r="I2344">
        <v>471</v>
      </c>
      <c r="J2344">
        <v>739879718.85714293</v>
      </c>
    </row>
    <row r="2345" spans="1:10" x14ac:dyDescent="0.25">
      <c r="A2345">
        <v>2014</v>
      </c>
      <c r="B2345" t="s">
        <v>222</v>
      </c>
      <c r="C2345" t="s">
        <v>45</v>
      </c>
      <c r="D2345" t="s">
        <v>26</v>
      </c>
      <c r="E2345" t="s">
        <v>10</v>
      </c>
      <c r="F2345" t="s">
        <v>11</v>
      </c>
      <c r="G2345" t="s">
        <v>6</v>
      </c>
      <c r="H2345" t="s">
        <v>223</v>
      </c>
      <c r="I2345">
        <v>71</v>
      </c>
      <c r="J2345">
        <v>106024460</v>
      </c>
    </row>
    <row r="2346" spans="1:10" x14ac:dyDescent="0.25">
      <c r="A2346">
        <v>2014</v>
      </c>
      <c r="B2346" t="s">
        <v>222</v>
      </c>
      <c r="C2346" t="s">
        <v>45</v>
      </c>
      <c r="D2346" t="s">
        <v>26</v>
      </c>
      <c r="E2346" t="s">
        <v>10</v>
      </c>
      <c r="F2346" t="s">
        <v>11</v>
      </c>
      <c r="G2346" t="s">
        <v>6</v>
      </c>
      <c r="H2346" t="s">
        <v>224</v>
      </c>
      <c r="I2346">
        <v>149</v>
      </c>
      <c r="J2346">
        <v>209474968.5</v>
      </c>
    </row>
    <row r="2347" spans="1:10" x14ac:dyDescent="0.25">
      <c r="A2347">
        <v>2014</v>
      </c>
      <c r="B2347" t="s">
        <v>222</v>
      </c>
      <c r="C2347" t="s">
        <v>45</v>
      </c>
      <c r="D2347" t="s">
        <v>26</v>
      </c>
      <c r="E2347" t="s">
        <v>10</v>
      </c>
      <c r="F2347" t="s">
        <v>11</v>
      </c>
      <c r="G2347" t="s">
        <v>7</v>
      </c>
      <c r="H2347" t="s">
        <v>223</v>
      </c>
      <c r="I2347">
        <v>49</v>
      </c>
      <c r="J2347">
        <v>50787756</v>
      </c>
    </row>
    <row r="2348" spans="1:10" x14ac:dyDescent="0.25">
      <c r="A2348">
        <v>2014</v>
      </c>
      <c r="B2348" t="s">
        <v>222</v>
      </c>
      <c r="C2348" t="s">
        <v>45</v>
      </c>
      <c r="D2348" t="s">
        <v>26</v>
      </c>
      <c r="E2348" t="s">
        <v>10</v>
      </c>
      <c r="F2348" t="s">
        <v>11</v>
      </c>
      <c r="G2348" t="s">
        <v>7</v>
      </c>
      <c r="H2348" t="s">
        <v>224</v>
      </c>
      <c r="I2348">
        <v>19</v>
      </c>
      <c r="J2348">
        <v>19315176</v>
      </c>
    </row>
    <row r="2349" spans="1:10" x14ac:dyDescent="0.25">
      <c r="A2349">
        <v>2014</v>
      </c>
      <c r="B2349" t="s">
        <v>222</v>
      </c>
      <c r="C2349" t="s">
        <v>45</v>
      </c>
      <c r="D2349" t="s">
        <v>26</v>
      </c>
      <c r="E2349" t="s">
        <v>10</v>
      </c>
      <c r="F2349" t="s">
        <v>220</v>
      </c>
      <c r="G2349" t="s">
        <v>5</v>
      </c>
      <c r="H2349" t="s">
        <v>223</v>
      </c>
      <c r="I2349">
        <v>2</v>
      </c>
      <c r="J2349">
        <v>15981273.378160087</v>
      </c>
    </row>
    <row r="2350" spans="1:10" x14ac:dyDescent="0.25">
      <c r="A2350">
        <v>2014</v>
      </c>
      <c r="B2350" t="s">
        <v>222</v>
      </c>
      <c r="C2350" t="s">
        <v>45</v>
      </c>
      <c r="D2350" t="s">
        <v>26</v>
      </c>
      <c r="E2350" t="s">
        <v>10</v>
      </c>
      <c r="F2350" t="s">
        <v>220</v>
      </c>
      <c r="G2350" t="s">
        <v>5</v>
      </c>
      <c r="H2350" t="s">
        <v>224</v>
      </c>
      <c r="I2350">
        <v>2</v>
      </c>
      <c r="J2350">
        <v>16485507.916666666</v>
      </c>
    </row>
    <row r="2351" spans="1:10" x14ac:dyDescent="0.25">
      <c r="A2351">
        <v>2014</v>
      </c>
      <c r="B2351" t="s">
        <v>222</v>
      </c>
      <c r="C2351" t="s">
        <v>45</v>
      </c>
      <c r="D2351" t="s">
        <v>26</v>
      </c>
      <c r="E2351" t="s">
        <v>10</v>
      </c>
      <c r="F2351" t="s">
        <v>220</v>
      </c>
      <c r="G2351" t="s">
        <v>9</v>
      </c>
      <c r="H2351" t="s">
        <v>223</v>
      </c>
      <c r="I2351">
        <v>11</v>
      </c>
      <c r="J2351">
        <v>58903218.799702093</v>
      </c>
    </row>
    <row r="2352" spans="1:10" x14ac:dyDescent="0.25">
      <c r="A2352">
        <v>2014</v>
      </c>
      <c r="B2352" t="s">
        <v>222</v>
      </c>
      <c r="C2352" t="s">
        <v>45</v>
      </c>
      <c r="D2352" t="s">
        <v>26</v>
      </c>
      <c r="E2352" t="s">
        <v>10</v>
      </c>
      <c r="F2352" t="s">
        <v>220</v>
      </c>
      <c r="G2352" t="s">
        <v>9</v>
      </c>
      <c r="H2352" t="s">
        <v>224</v>
      </c>
      <c r="I2352">
        <v>20</v>
      </c>
      <c r="J2352">
        <v>100812382.86805314</v>
      </c>
    </row>
    <row r="2353" spans="1:10" x14ac:dyDescent="0.25">
      <c r="A2353">
        <v>2014</v>
      </c>
      <c r="B2353" t="s">
        <v>222</v>
      </c>
      <c r="C2353" t="s">
        <v>45</v>
      </c>
      <c r="D2353" t="s">
        <v>26</v>
      </c>
      <c r="E2353" t="s">
        <v>10</v>
      </c>
      <c r="F2353" t="s">
        <v>220</v>
      </c>
      <c r="G2353" t="s">
        <v>12</v>
      </c>
      <c r="H2353" t="s">
        <v>223</v>
      </c>
      <c r="I2353">
        <v>10</v>
      </c>
      <c r="J2353">
        <v>26293604.514868978</v>
      </c>
    </row>
    <row r="2354" spans="1:10" x14ac:dyDescent="0.25">
      <c r="A2354">
        <v>2014</v>
      </c>
      <c r="B2354" t="s">
        <v>222</v>
      </c>
      <c r="C2354" t="s">
        <v>45</v>
      </c>
      <c r="D2354" t="s">
        <v>26</v>
      </c>
      <c r="E2354" t="s">
        <v>10</v>
      </c>
      <c r="F2354" t="s">
        <v>220</v>
      </c>
      <c r="G2354" t="s">
        <v>12</v>
      </c>
      <c r="H2354" t="s">
        <v>224</v>
      </c>
      <c r="I2354">
        <v>16</v>
      </c>
      <c r="J2354">
        <v>39246550.854368582</v>
      </c>
    </row>
    <row r="2355" spans="1:10" x14ac:dyDescent="0.25">
      <c r="A2355">
        <v>2014</v>
      </c>
      <c r="B2355" t="s">
        <v>222</v>
      </c>
      <c r="C2355" t="s">
        <v>45</v>
      </c>
      <c r="D2355" t="s">
        <v>26</v>
      </c>
      <c r="E2355" t="s">
        <v>10</v>
      </c>
      <c r="F2355" t="s">
        <v>220</v>
      </c>
      <c r="G2355" t="s">
        <v>6</v>
      </c>
      <c r="H2355" t="s">
        <v>223</v>
      </c>
      <c r="I2355">
        <v>5</v>
      </c>
      <c r="J2355">
        <v>10457396.139843754</v>
      </c>
    </row>
    <row r="2356" spans="1:10" x14ac:dyDescent="0.25">
      <c r="A2356">
        <v>2014</v>
      </c>
      <c r="B2356" t="s">
        <v>222</v>
      </c>
      <c r="C2356" t="s">
        <v>45</v>
      </c>
      <c r="D2356" t="s">
        <v>26</v>
      </c>
      <c r="E2356" t="s">
        <v>10</v>
      </c>
      <c r="F2356" t="s">
        <v>220</v>
      </c>
      <c r="G2356" t="s">
        <v>6</v>
      </c>
      <c r="H2356" t="s">
        <v>224</v>
      </c>
      <c r="I2356">
        <v>13</v>
      </c>
      <c r="J2356">
        <v>26672722.659207962</v>
      </c>
    </row>
    <row r="2357" spans="1:10" x14ac:dyDescent="0.25">
      <c r="A2357">
        <v>2014</v>
      </c>
      <c r="B2357" t="s">
        <v>222</v>
      </c>
      <c r="C2357" t="s">
        <v>45</v>
      </c>
      <c r="D2357" t="s">
        <v>26</v>
      </c>
      <c r="E2357" t="s">
        <v>10</v>
      </c>
      <c r="F2357" t="s">
        <v>14</v>
      </c>
      <c r="G2357" t="s">
        <v>9</v>
      </c>
      <c r="H2357" t="s">
        <v>223</v>
      </c>
      <c r="I2357">
        <v>102</v>
      </c>
      <c r="J2357">
        <v>285498726</v>
      </c>
    </row>
    <row r="2358" spans="1:10" x14ac:dyDescent="0.25">
      <c r="A2358">
        <v>2014</v>
      </c>
      <c r="B2358" t="s">
        <v>222</v>
      </c>
      <c r="C2358" t="s">
        <v>45</v>
      </c>
      <c r="D2358" t="s">
        <v>26</v>
      </c>
      <c r="E2358" t="s">
        <v>10</v>
      </c>
      <c r="F2358" t="s">
        <v>14</v>
      </c>
      <c r="G2358" t="s">
        <v>9</v>
      </c>
      <c r="H2358" t="s">
        <v>224</v>
      </c>
      <c r="I2358">
        <v>71</v>
      </c>
      <c r="J2358">
        <v>176050509</v>
      </c>
    </row>
    <row r="2359" spans="1:10" x14ac:dyDescent="0.25">
      <c r="A2359">
        <v>2014</v>
      </c>
      <c r="B2359" t="s">
        <v>222</v>
      </c>
      <c r="C2359" t="s">
        <v>45</v>
      </c>
      <c r="D2359" t="s">
        <v>26</v>
      </c>
      <c r="E2359" t="s">
        <v>10</v>
      </c>
      <c r="F2359" t="s">
        <v>14</v>
      </c>
      <c r="G2359" t="s">
        <v>12</v>
      </c>
      <c r="H2359" t="s">
        <v>223</v>
      </c>
      <c r="I2359">
        <v>200</v>
      </c>
      <c r="J2359">
        <v>275266704</v>
      </c>
    </row>
    <row r="2360" spans="1:10" x14ac:dyDescent="0.25">
      <c r="A2360">
        <v>2014</v>
      </c>
      <c r="B2360" t="s">
        <v>222</v>
      </c>
      <c r="C2360" t="s">
        <v>45</v>
      </c>
      <c r="D2360" t="s">
        <v>26</v>
      </c>
      <c r="E2360" t="s">
        <v>10</v>
      </c>
      <c r="F2360" t="s">
        <v>14</v>
      </c>
      <c r="G2360" t="s">
        <v>12</v>
      </c>
      <c r="H2360" t="s">
        <v>224</v>
      </c>
      <c r="I2360">
        <v>56</v>
      </c>
      <c r="J2360">
        <v>66552348</v>
      </c>
    </row>
    <row r="2361" spans="1:10" x14ac:dyDescent="0.25">
      <c r="A2361">
        <v>2014</v>
      </c>
      <c r="B2361" t="s">
        <v>222</v>
      </c>
      <c r="C2361" t="s">
        <v>45</v>
      </c>
      <c r="D2361" t="s">
        <v>26</v>
      </c>
      <c r="E2361" t="s">
        <v>10</v>
      </c>
      <c r="F2361" t="s">
        <v>14</v>
      </c>
      <c r="G2361" t="s">
        <v>6</v>
      </c>
      <c r="H2361" t="s">
        <v>223</v>
      </c>
      <c r="I2361">
        <v>56</v>
      </c>
      <c r="J2361">
        <v>89324256</v>
      </c>
    </row>
    <row r="2362" spans="1:10" x14ac:dyDescent="0.25">
      <c r="A2362">
        <v>2014</v>
      </c>
      <c r="B2362" t="s">
        <v>222</v>
      </c>
      <c r="C2362" t="s">
        <v>45</v>
      </c>
      <c r="D2362" t="s">
        <v>26</v>
      </c>
      <c r="E2362" t="s">
        <v>10</v>
      </c>
      <c r="F2362" t="s">
        <v>14</v>
      </c>
      <c r="G2362" t="s">
        <v>6</v>
      </c>
      <c r="H2362" t="s">
        <v>224</v>
      </c>
      <c r="I2362">
        <v>104</v>
      </c>
      <c r="J2362">
        <v>137610288</v>
      </c>
    </row>
    <row r="2363" spans="1:10" x14ac:dyDescent="0.25">
      <c r="A2363">
        <v>2014</v>
      </c>
      <c r="B2363" t="s">
        <v>222</v>
      </c>
      <c r="C2363" t="s">
        <v>45</v>
      </c>
      <c r="D2363" t="s">
        <v>26</v>
      </c>
      <c r="E2363" t="s">
        <v>10</v>
      </c>
      <c r="F2363" t="s">
        <v>14</v>
      </c>
      <c r="G2363" t="s">
        <v>7</v>
      </c>
      <c r="H2363" t="s">
        <v>223</v>
      </c>
      <c r="I2363">
        <v>871</v>
      </c>
      <c r="J2363">
        <v>560213775</v>
      </c>
    </row>
    <row r="2364" spans="1:10" x14ac:dyDescent="0.25">
      <c r="A2364">
        <v>2014</v>
      </c>
      <c r="B2364" t="s">
        <v>222</v>
      </c>
      <c r="C2364" t="s">
        <v>45</v>
      </c>
      <c r="D2364" t="s">
        <v>26</v>
      </c>
      <c r="E2364" t="s">
        <v>10</v>
      </c>
      <c r="F2364" t="s">
        <v>14</v>
      </c>
      <c r="G2364" t="s">
        <v>7</v>
      </c>
      <c r="H2364" t="s">
        <v>224</v>
      </c>
      <c r="I2364">
        <v>3725</v>
      </c>
      <c r="J2364">
        <v>1483809597</v>
      </c>
    </row>
    <row r="2365" spans="1:10" x14ac:dyDescent="0.25">
      <c r="A2365">
        <v>2014</v>
      </c>
      <c r="B2365" t="s">
        <v>222</v>
      </c>
      <c r="C2365" t="s">
        <v>45</v>
      </c>
      <c r="D2365" t="s">
        <v>27</v>
      </c>
      <c r="E2365" t="s">
        <v>3</v>
      </c>
      <c r="F2365" t="s">
        <v>4</v>
      </c>
      <c r="G2365" t="s">
        <v>5</v>
      </c>
      <c r="H2365" t="s">
        <v>223</v>
      </c>
      <c r="I2365">
        <v>23</v>
      </c>
      <c r="J2365">
        <v>223850034.80073273</v>
      </c>
    </row>
    <row r="2366" spans="1:10" x14ac:dyDescent="0.25">
      <c r="A2366">
        <v>2014</v>
      </c>
      <c r="B2366" t="s">
        <v>222</v>
      </c>
      <c r="C2366" t="s">
        <v>45</v>
      </c>
      <c r="D2366" t="s">
        <v>27</v>
      </c>
      <c r="E2366" t="s">
        <v>3</v>
      </c>
      <c r="F2366" t="s">
        <v>4</v>
      </c>
      <c r="G2366" t="s">
        <v>5</v>
      </c>
      <c r="H2366" t="s">
        <v>224</v>
      </c>
      <c r="I2366">
        <v>12</v>
      </c>
      <c r="J2366">
        <v>95676313.019999996</v>
      </c>
    </row>
    <row r="2367" spans="1:10" x14ac:dyDescent="0.25">
      <c r="A2367">
        <v>2014</v>
      </c>
      <c r="B2367" t="s">
        <v>222</v>
      </c>
      <c r="C2367" t="s">
        <v>45</v>
      </c>
      <c r="D2367" t="s">
        <v>27</v>
      </c>
      <c r="E2367" t="s">
        <v>3</v>
      </c>
      <c r="F2367" t="s">
        <v>4</v>
      </c>
      <c r="G2367" t="s">
        <v>9</v>
      </c>
      <c r="H2367" t="s">
        <v>223</v>
      </c>
      <c r="I2367">
        <v>32</v>
      </c>
      <c r="J2367">
        <v>184144701.21578485</v>
      </c>
    </row>
    <row r="2368" spans="1:10" x14ac:dyDescent="0.25">
      <c r="A2368">
        <v>2014</v>
      </c>
      <c r="B2368" t="s">
        <v>222</v>
      </c>
      <c r="C2368" t="s">
        <v>45</v>
      </c>
      <c r="D2368" t="s">
        <v>27</v>
      </c>
      <c r="E2368" t="s">
        <v>3</v>
      </c>
      <c r="F2368" t="s">
        <v>4</v>
      </c>
      <c r="G2368" t="s">
        <v>9</v>
      </c>
      <c r="H2368" t="s">
        <v>224</v>
      </c>
      <c r="I2368">
        <v>22</v>
      </c>
      <c r="J2368">
        <v>128456782.83170806</v>
      </c>
    </row>
    <row r="2369" spans="1:10" x14ac:dyDescent="0.25">
      <c r="A2369">
        <v>2014</v>
      </c>
      <c r="B2369" t="s">
        <v>222</v>
      </c>
      <c r="C2369" t="s">
        <v>45</v>
      </c>
      <c r="D2369" t="s">
        <v>27</v>
      </c>
      <c r="E2369" t="s">
        <v>3</v>
      </c>
      <c r="F2369" t="s">
        <v>4</v>
      </c>
      <c r="G2369" t="s">
        <v>12</v>
      </c>
      <c r="H2369" t="s">
        <v>224</v>
      </c>
      <c r="I2369">
        <v>3</v>
      </c>
      <c r="J2369">
        <v>11399087.421615001</v>
      </c>
    </row>
    <row r="2370" spans="1:10" x14ac:dyDescent="0.25">
      <c r="A2370">
        <v>2014</v>
      </c>
      <c r="B2370" t="s">
        <v>222</v>
      </c>
      <c r="C2370" t="s">
        <v>45</v>
      </c>
      <c r="D2370" t="s">
        <v>27</v>
      </c>
      <c r="E2370" t="s">
        <v>3</v>
      </c>
      <c r="F2370" t="s">
        <v>4</v>
      </c>
      <c r="G2370" t="s">
        <v>6</v>
      </c>
      <c r="H2370" t="s">
        <v>223</v>
      </c>
      <c r="I2370">
        <v>8</v>
      </c>
      <c r="J2370">
        <v>17132678.768888887</v>
      </c>
    </row>
    <row r="2371" spans="1:10" x14ac:dyDescent="0.25">
      <c r="A2371">
        <v>2014</v>
      </c>
      <c r="B2371" t="s">
        <v>222</v>
      </c>
      <c r="C2371" t="s">
        <v>45</v>
      </c>
      <c r="D2371" t="s">
        <v>27</v>
      </c>
      <c r="E2371" t="s">
        <v>3</v>
      </c>
      <c r="F2371" t="s">
        <v>4</v>
      </c>
      <c r="G2371" t="s">
        <v>6</v>
      </c>
      <c r="H2371" t="s">
        <v>224</v>
      </c>
      <c r="I2371">
        <v>15</v>
      </c>
      <c r="J2371">
        <v>32513180.424999997</v>
      </c>
    </row>
    <row r="2372" spans="1:10" x14ac:dyDescent="0.25">
      <c r="A2372">
        <v>2014</v>
      </c>
      <c r="B2372" t="s">
        <v>222</v>
      </c>
      <c r="C2372" t="s">
        <v>45</v>
      </c>
      <c r="D2372" t="s">
        <v>27</v>
      </c>
      <c r="E2372" t="s">
        <v>3</v>
      </c>
      <c r="F2372" t="s">
        <v>4</v>
      </c>
      <c r="G2372" t="s">
        <v>7</v>
      </c>
      <c r="H2372" t="s">
        <v>223</v>
      </c>
      <c r="I2372">
        <v>9</v>
      </c>
      <c r="J2372">
        <v>14989752.911249992</v>
      </c>
    </row>
    <row r="2373" spans="1:10" x14ac:dyDescent="0.25">
      <c r="A2373">
        <v>2014</v>
      </c>
      <c r="B2373" t="s">
        <v>222</v>
      </c>
      <c r="C2373" t="s">
        <v>45</v>
      </c>
      <c r="D2373" t="s">
        <v>27</v>
      </c>
      <c r="E2373" t="s">
        <v>3</v>
      </c>
      <c r="F2373" t="s">
        <v>8</v>
      </c>
      <c r="G2373" t="s">
        <v>9</v>
      </c>
      <c r="H2373" t="s">
        <v>223</v>
      </c>
      <c r="I2373">
        <v>133</v>
      </c>
      <c r="J2373">
        <v>765351414.42810559</v>
      </c>
    </row>
    <row r="2374" spans="1:10" x14ac:dyDescent="0.25">
      <c r="A2374">
        <v>2014</v>
      </c>
      <c r="B2374" t="s">
        <v>222</v>
      </c>
      <c r="C2374" t="s">
        <v>45</v>
      </c>
      <c r="D2374" t="s">
        <v>27</v>
      </c>
      <c r="E2374" t="s">
        <v>3</v>
      </c>
      <c r="F2374" t="s">
        <v>8</v>
      </c>
      <c r="G2374" t="s">
        <v>9</v>
      </c>
      <c r="H2374" t="s">
        <v>224</v>
      </c>
      <c r="I2374">
        <v>98</v>
      </c>
      <c r="J2374">
        <v>572216578.06851768</v>
      </c>
    </row>
    <row r="2375" spans="1:10" x14ac:dyDescent="0.25">
      <c r="A2375">
        <v>2014</v>
      </c>
      <c r="B2375" t="s">
        <v>222</v>
      </c>
      <c r="C2375" t="s">
        <v>45</v>
      </c>
      <c r="D2375" t="s">
        <v>27</v>
      </c>
      <c r="E2375" t="s">
        <v>3</v>
      </c>
      <c r="F2375" t="s">
        <v>8</v>
      </c>
      <c r="G2375" t="s">
        <v>12</v>
      </c>
      <c r="H2375" t="s">
        <v>223</v>
      </c>
      <c r="I2375">
        <v>22</v>
      </c>
      <c r="J2375">
        <v>59547909.516614996</v>
      </c>
    </row>
    <row r="2376" spans="1:10" x14ac:dyDescent="0.25">
      <c r="A2376">
        <v>2014</v>
      </c>
      <c r="B2376" t="s">
        <v>222</v>
      </c>
      <c r="C2376" t="s">
        <v>45</v>
      </c>
      <c r="D2376" t="s">
        <v>27</v>
      </c>
      <c r="E2376" t="s">
        <v>3</v>
      </c>
      <c r="F2376" t="s">
        <v>8</v>
      </c>
      <c r="G2376" t="s">
        <v>12</v>
      </c>
      <c r="H2376" t="s">
        <v>224</v>
      </c>
      <c r="I2376">
        <v>31</v>
      </c>
      <c r="J2376">
        <v>85292461.843229994</v>
      </c>
    </row>
    <row r="2377" spans="1:10" x14ac:dyDescent="0.25">
      <c r="A2377">
        <v>2014</v>
      </c>
      <c r="B2377" t="s">
        <v>222</v>
      </c>
      <c r="C2377" t="s">
        <v>45</v>
      </c>
      <c r="D2377" t="s">
        <v>27</v>
      </c>
      <c r="E2377" t="s">
        <v>3</v>
      </c>
      <c r="F2377" t="s">
        <v>8</v>
      </c>
      <c r="G2377" t="s">
        <v>6</v>
      </c>
      <c r="H2377" t="s">
        <v>223</v>
      </c>
      <c r="I2377">
        <v>19</v>
      </c>
      <c r="J2377">
        <v>40690112.076111108</v>
      </c>
    </row>
    <row r="2378" spans="1:10" x14ac:dyDescent="0.25">
      <c r="A2378">
        <v>2014</v>
      </c>
      <c r="B2378" t="s">
        <v>222</v>
      </c>
      <c r="C2378" t="s">
        <v>45</v>
      </c>
      <c r="D2378" t="s">
        <v>27</v>
      </c>
      <c r="E2378" t="s">
        <v>3</v>
      </c>
      <c r="F2378" t="s">
        <v>8</v>
      </c>
      <c r="G2378" t="s">
        <v>6</v>
      </c>
      <c r="H2378" t="s">
        <v>224</v>
      </c>
      <c r="I2378">
        <v>71</v>
      </c>
      <c r="J2378">
        <v>153895720.67833331</v>
      </c>
    </row>
    <row r="2379" spans="1:10" x14ac:dyDescent="0.25">
      <c r="A2379">
        <v>2014</v>
      </c>
      <c r="B2379" t="s">
        <v>222</v>
      </c>
      <c r="C2379" t="s">
        <v>45</v>
      </c>
      <c r="D2379" t="s">
        <v>27</v>
      </c>
      <c r="E2379" t="s">
        <v>3</v>
      </c>
      <c r="F2379" t="s">
        <v>8</v>
      </c>
      <c r="G2379" t="s">
        <v>7</v>
      </c>
      <c r="H2379" t="s">
        <v>223</v>
      </c>
      <c r="I2379">
        <v>18</v>
      </c>
      <c r="J2379">
        <v>29979505.822499987</v>
      </c>
    </row>
    <row r="2380" spans="1:10" x14ac:dyDescent="0.25">
      <c r="A2380">
        <v>2014</v>
      </c>
      <c r="B2380" t="s">
        <v>222</v>
      </c>
      <c r="C2380" t="s">
        <v>45</v>
      </c>
      <c r="D2380" t="s">
        <v>27</v>
      </c>
      <c r="E2380" t="s">
        <v>3</v>
      </c>
      <c r="F2380" t="s">
        <v>8</v>
      </c>
      <c r="G2380" t="s">
        <v>7</v>
      </c>
      <c r="H2380" t="s">
        <v>224</v>
      </c>
      <c r="I2380">
        <v>4</v>
      </c>
      <c r="J2380">
        <v>6404062.5399999991</v>
      </c>
    </row>
    <row r="2381" spans="1:10" x14ac:dyDescent="0.25">
      <c r="A2381">
        <v>2014</v>
      </c>
      <c r="B2381" t="s">
        <v>222</v>
      </c>
      <c r="C2381" t="s">
        <v>45</v>
      </c>
      <c r="D2381" t="s">
        <v>27</v>
      </c>
      <c r="E2381" t="s">
        <v>10</v>
      </c>
      <c r="F2381" t="s">
        <v>11</v>
      </c>
      <c r="G2381" t="s">
        <v>9</v>
      </c>
      <c r="H2381" t="s">
        <v>223</v>
      </c>
      <c r="I2381">
        <v>62</v>
      </c>
      <c r="J2381">
        <v>278108907</v>
      </c>
    </row>
    <row r="2382" spans="1:10" x14ac:dyDescent="0.25">
      <c r="A2382">
        <v>2014</v>
      </c>
      <c r="B2382" t="s">
        <v>222</v>
      </c>
      <c r="C2382" t="s">
        <v>45</v>
      </c>
      <c r="D2382" t="s">
        <v>27</v>
      </c>
      <c r="E2382" t="s">
        <v>10</v>
      </c>
      <c r="F2382" t="s">
        <v>11</v>
      </c>
      <c r="G2382" t="s">
        <v>9</v>
      </c>
      <c r="H2382" t="s">
        <v>224</v>
      </c>
      <c r="I2382">
        <v>36</v>
      </c>
      <c r="J2382">
        <v>135813576</v>
      </c>
    </row>
    <row r="2383" spans="1:10" x14ac:dyDescent="0.25">
      <c r="A2383">
        <v>2014</v>
      </c>
      <c r="B2383" t="s">
        <v>222</v>
      </c>
      <c r="C2383" t="s">
        <v>45</v>
      </c>
      <c r="D2383" t="s">
        <v>27</v>
      </c>
      <c r="E2383" t="s">
        <v>10</v>
      </c>
      <c r="F2383" t="s">
        <v>11</v>
      </c>
      <c r="G2383" t="s">
        <v>12</v>
      </c>
      <c r="H2383" t="s">
        <v>223</v>
      </c>
      <c r="I2383">
        <v>22</v>
      </c>
      <c r="J2383">
        <v>43450266</v>
      </c>
    </row>
    <row r="2384" spans="1:10" x14ac:dyDescent="0.25">
      <c r="A2384">
        <v>2014</v>
      </c>
      <c r="B2384" t="s">
        <v>222</v>
      </c>
      <c r="C2384" t="s">
        <v>45</v>
      </c>
      <c r="D2384" t="s">
        <v>27</v>
      </c>
      <c r="E2384" t="s">
        <v>10</v>
      </c>
      <c r="F2384" t="s">
        <v>11</v>
      </c>
      <c r="G2384" t="s">
        <v>12</v>
      </c>
      <c r="H2384" t="s">
        <v>224</v>
      </c>
      <c r="I2384">
        <v>25</v>
      </c>
      <c r="J2384">
        <v>46016358</v>
      </c>
    </row>
    <row r="2385" spans="1:10" x14ac:dyDescent="0.25">
      <c r="A2385">
        <v>2014</v>
      </c>
      <c r="B2385" t="s">
        <v>222</v>
      </c>
      <c r="C2385" t="s">
        <v>45</v>
      </c>
      <c r="D2385" t="s">
        <v>27</v>
      </c>
      <c r="E2385" t="s">
        <v>10</v>
      </c>
      <c r="F2385" t="s">
        <v>11</v>
      </c>
      <c r="G2385" t="s">
        <v>6</v>
      </c>
      <c r="H2385" t="s">
        <v>223</v>
      </c>
      <c r="I2385">
        <v>9</v>
      </c>
      <c r="J2385">
        <v>13229994</v>
      </c>
    </row>
    <row r="2386" spans="1:10" x14ac:dyDescent="0.25">
      <c r="A2386">
        <v>2014</v>
      </c>
      <c r="B2386" t="s">
        <v>222</v>
      </c>
      <c r="C2386" t="s">
        <v>45</v>
      </c>
      <c r="D2386" t="s">
        <v>27</v>
      </c>
      <c r="E2386" t="s">
        <v>10</v>
      </c>
      <c r="F2386" t="s">
        <v>11</v>
      </c>
      <c r="G2386" t="s">
        <v>6</v>
      </c>
      <c r="H2386" t="s">
        <v>224</v>
      </c>
      <c r="I2386">
        <v>26</v>
      </c>
      <c r="J2386">
        <v>33776721</v>
      </c>
    </row>
    <row r="2387" spans="1:10" x14ac:dyDescent="0.25">
      <c r="A2387">
        <v>2014</v>
      </c>
      <c r="B2387" t="s">
        <v>222</v>
      </c>
      <c r="C2387" t="s">
        <v>45</v>
      </c>
      <c r="D2387" t="s">
        <v>27</v>
      </c>
      <c r="E2387" t="s">
        <v>10</v>
      </c>
      <c r="F2387" t="s">
        <v>220</v>
      </c>
      <c r="G2387" t="s">
        <v>6</v>
      </c>
      <c r="H2387" t="s">
        <v>224</v>
      </c>
      <c r="I2387">
        <v>1</v>
      </c>
      <c r="J2387">
        <v>2167545.3616666663</v>
      </c>
    </row>
    <row r="2388" spans="1:10" x14ac:dyDescent="0.25">
      <c r="A2388">
        <v>2014</v>
      </c>
      <c r="B2388" t="s">
        <v>222</v>
      </c>
      <c r="C2388" t="s">
        <v>45</v>
      </c>
      <c r="D2388" t="s">
        <v>27</v>
      </c>
      <c r="E2388" t="s">
        <v>10</v>
      </c>
      <c r="F2388" t="s">
        <v>220</v>
      </c>
      <c r="G2388" t="s">
        <v>7</v>
      </c>
      <c r="H2388" t="s">
        <v>223</v>
      </c>
      <c r="I2388">
        <v>1</v>
      </c>
      <c r="J2388">
        <v>1665528.1012499991</v>
      </c>
    </row>
    <row r="2389" spans="1:10" x14ac:dyDescent="0.25">
      <c r="A2389">
        <v>2014</v>
      </c>
      <c r="B2389" t="s">
        <v>222</v>
      </c>
      <c r="C2389" t="s">
        <v>45</v>
      </c>
      <c r="D2389" t="s">
        <v>28</v>
      </c>
      <c r="E2389" t="s">
        <v>3</v>
      </c>
      <c r="F2389" t="s">
        <v>4</v>
      </c>
      <c r="G2389" t="s">
        <v>5</v>
      </c>
      <c r="H2389" t="s">
        <v>223</v>
      </c>
      <c r="I2389">
        <v>179</v>
      </c>
      <c r="J2389">
        <v>1569874469.5024679</v>
      </c>
    </row>
    <row r="2390" spans="1:10" x14ac:dyDescent="0.25">
      <c r="A2390">
        <v>2014</v>
      </c>
      <c r="B2390" t="s">
        <v>222</v>
      </c>
      <c r="C2390" t="s">
        <v>45</v>
      </c>
      <c r="D2390" t="s">
        <v>28</v>
      </c>
      <c r="E2390" t="s">
        <v>3</v>
      </c>
      <c r="F2390" t="s">
        <v>4</v>
      </c>
      <c r="G2390" t="s">
        <v>5</v>
      </c>
      <c r="H2390" t="s">
        <v>224</v>
      </c>
      <c r="I2390">
        <v>104</v>
      </c>
      <c r="J2390">
        <v>930868207.54390097</v>
      </c>
    </row>
    <row r="2391" spans="1:10" x14ac:dyDescent="0.25">
      <c r="A2391">
        <v>2014</v>
      </c>
      <c r="B2391" t="s">
        <v>222</v>
      </c>
      <c r="C2391" t="s">
        <v>45</v>
      </c>
      <c r="D2391" t="s">
        <v>28</v>
      </c>
      <c r="E2391" t="s">
        <v>3</v>
      </c>
      <c r="F2391" t="s">
        <v>4</v>
      </c>
      <c r="G2391" t="s">
        <v>9</v>
      </c>
      <c r="H2391" t="s">
        <v>223</v>
      </c>
      <c r="I2391">
        <v>352</v>
      </c>
      <c r="J2391">
        <v>1915946394.4576457</v>
      </c>
    </row>
    <row r="2392" spans="1:10" x14ac:dyDescent="0.25">
      <c r="A2392">
        <v>2014</v>
      </c>
      <c r="B2392" t="s">
        <v>222</v>
      </c>
      <c r="C2392" t="s">
        <v>45</v>
      </c>
      <c r="D2392" t="s">
        <v>28</v>
      </c>
      <c r="E2392" t="s">
        <v>3</v>
      </c>
      <c r="F2392" t="s">
        <v>4</v>
      </c>
      <c r="G2392" t="s">
        <v>9</v>
      </c>
      <c r="H2392" t="s">
        <v>224</v>
      </c>
      <c r="I2392">
        <v>398</v>
      </c>
      <c r="J2392">
        <v>1999732182.2618449</v>
      </c>
    </row>
    <row r="2393" spans="1:10" x14ac:dyDescent="0.25">
      <c r="A2393">
        <v>2014</v>
      </c>
      <c r="B2393" t="s">
        <v>222</v>
      </c>
      <c r="C2393" t="s">
        <v>45</v>
      </c>
      <c r="D2393" t="s">
        <v>28</v>
      </c>
      <c r="E2393" t="s">
        <v>3</v>
      </c>
      <c r="F2393" t="s">
        <v>4</v>
      </c>
      <c r="G2393" t="s">
        <v>12</v>
      </c>
      <c r="H2393" t="s">
        <v>223</v>
      </c>
      <c r="I2393">
        <v>47</v>
      </c>
      <c r="J2393">
        <v>139414212.48352432</v>
      </c>
    </row>
    <row r="2394" spans="1:10" x14ac:dyDescent="0.25">
      <c r="A2394">
        <v>2014</v>
      </c>
      <c r="B2394" t="s">
        <v>222</v>
      </c>
      <c r="C2394" t="s">
        <v>45</v>
      </c>
      <c r="D2394" t="s">
        <v>28</v>
      </c>
      <c r="E2394" t="s">
        <v>3</v>
      </c>
      <c r="F2394" t="s">
        <v>4</v>
      </c>
      <c r="G2394" t="s">
        <v>12</v>
      </c>
      <c r="H2394" t="s">
        <v>224</v>
      </c>
      <c r="I2394">
        <v>98</v>
      </c>
      <c r="J2394">
        <v>288714397.91816199</v>
      </c>
    </row>
    <row r="2395" spans="1:10" x14ac:dyDescent="0.25">
      <c r="A2395">
        <v>2014</v>
      </c>
      <c r="B2395" t="s">
        <v>222</v>
      </c>
      <c r="C2395" t="s">
        <v>45</v>
      </c>
      <c r="D2395" t="s">
        <v>28</v>
      </c>
      <c r="E2395" t="s">
        <v>3</v>
      </c>
      <c r="F2395" t="s">
        <v>4</v>
      </c>
      <c r="G2395" t="s">
        <v>6</v>
      </c>
      <c r="H2395" t="s">
        <v>223</v>
      </c>
      <c r="I2395">
        <v>106</v>
      </c>
      <c r="J2395">
        <v>205401436.75535396</v>
      </c>
    </row>
    <row r="2396" spans="1:10" x14ac:dyDescent="0.25">
      <c r="A2396">
        <v>2014</v>
      </c>
      <c r="B2396" t="s">
        <v>222</v>
      </c>
      <c r="C2396" t="s">
        <v>45</v>
      </c>
      <c r="D2396" t="s">
        <v>28</v>
      </c>
      <c r="E2396" t="s">
        <v>3</v>
      </c>
      <c r="F2396" t="s">
        <v>4</v>
      </c>
      <c r="G2396" t="s">
        <v>6</v>
      </c>
      <c r="H2396" t="s">
        <v>224</v>
      </c>
      <c r="I2396">
        <v>228</v>
      </c>
      <c r="J2396">
        <v>417709382.45184922</v>
      </c>
    </row>
    <row r="2397" spans="1:10" x14ac:dyDescent="0.25">
      <c r="A2397">
        <v>2014</v>
      </c>
      <c r="B2397" t="s">
        <v>222</v>
      </c>
      <c r="C2397" t="s">
        <v>45</v>
      </c>
      <c r="D2397" t="s">
        <v>28</v>
      </c>
      <c r="E2397" t="s">
        <v>3</v>
      </c>
      <c r="F2397" t="s">
        <v>4</v>
      </c>
      <c r="G2397" t="s">
        <v>7</v>
      </c>
      <c r="H2397" t="s">
        <v>223</v>
      </c>
      <c r="I2397">
        <v>69</v>
      </c>
      <c r="J2397">
        <v>96295881.38921091</v>
      </c>
    </row>
    <row r="2398" spans="1:10" x14ac:dyDescent="0.25">
      <c r="A2398">
        <v>2014</v>
      </c>
      <c r="B2398" t="s">
        <v>222</v>
      </c>
      <c r="C2398" t="s">
        <v>45</v>
      </c>
      <c r="D2398" t="s">
        <v>28</v>
      </c>
      <c r="E2398" t="s">
        <v>3</v>
      </c>
      <c r="F2398" t="s">
        <v>4</v>
      </c>
      <c r="G2398" t="s">
        <v>7</v>
      </c>
      <c r="H2398" t="s">
        <v>224</v>
      </c>
      <c r="I2398">
        <v>17</v>
      </c>
      <c r="J2398">
        <v>18035192.159999996</v>
      </c>
    </row>
    <row r="2399" spans="1:10" x14ac:dyDescent="0.25">
      <c r="A2399">
        <v>2014</v>
      </c>
      <c r="B2399" t="s">
        <v>222</v>
      </c>
      <c r="C2399" t="s">
        <v>45</v>
      </c>
      <c r="D2399" t="s">
        <v>28</v>
      </c>
      <c r="E2399" t="s">
        <v>3</v>
      </c>
      <c r="F2399" t="s">
        <v>8</v>
      </c>
      <c r="G2399" t="s">
        <v>9</v>
      </c>
      <c r="H2399" t="s">
        <v>223</v>
      </c>
      <c r="I2399">
        <v>1397</v>
      </c>
      <c r="J2399">
        <v>8316021652.5124283</v>
      </c>
    </row>
    <row r="2400" spans="1:10" x14ac:dyDescent="0.25">
      <c r="A2400">
        <v>2014</v>
      </c>
      <c r="B2400" t="s">
        <v>222</v>
      </c>
      <c r="C2400" t="s">
        <v>45</v>
      </c>
      <c r="D2400" t="s">
        <v>28</v>
      </c>
      <c r="E2400" t="s">
        <v>3</v>
      </c>
      <c r="F2400" t="s">
        <v>8</v>
      </c>
      <c r="G2400" t="s">
        <v>9</v>
      </c>
      <c r="H2400" t="s">
        <v>224</v>
      </c>
      <c r="I2400">
        <v>1711</v>
      </c>
      <c r="J2400">
        <v>9465044616.8335552</v>
      </c>
    </row>
    <row r="2401" spans="1:10" x14ac:dyDescent="0.25">
      <c r="A2401">
        <v>2014</v>
      </c>
      <c r="B2401" t="s">
        <v>222</v>
      </c>
      <c r="C2401" t="s">
        <v>45</v>
      </c>
      <c r="D2401" t="s">
        <v>28</v>
      </c>
      <c r="E2401" t="s">
        <v>3</v>
      </c>
      <c r="F2401" t="s">
        <v>8</v>
      </c>
      <c r="G2401" t="s">
        <v>12</v>
      </c>
      <c r="H2401" t="s">
        <v>223</v>
      </c>
      <c r="I2401">
        <v>528</v>
      </c>
      <c r="J2401">
        <v>1486629390.13989</v>
      </c>
    </row>
    <row r="2402" spans="1:10" x14ac:dyDescent="0.25">
      <c r="A2402">
        <v>2014</v>
      </c>
      <c r="B2402" t="s">
        <v>222</v>
      </c>
      <c r="C2402" t="s">
        <v>45</v>
      </c>
      <c r="D2402" t="s">
        <v>28</v>
      </c>
      <c r="E2402" t="s">
        <v>3</v>
      </c>
      <c r="F2402" t="s">
        <v>8</v>
      </c>
      <c r="G2402" t="s">
        <v>12</v>
      </c>
      <c r="H2402" t="s">
        <v>224</v>
      </c>
      <c r="I2402">
        <v>1001</v>
      </c>
      <c r="J2402">
        <v>2895058173.7480206</v>
      </c>
    </row>
    <row r="2403" spans="1:10" x14ac:dyDescent="0.25">
      <c r="A2403">
        <v>2014</v>
      </c>
      <c r="B2403" t="s">
        <v>222</v>
      </c>
      <c r="C2403" t="s">
        <v>45</v>
      </c>
      <c r="D2403" t="s">
        <v>28</v>
      </c>
      <c r="E2403" t="s">
        <v>3</v>
      </c>
      <c r="F2403" t="s">
        <v>8</v>
      </c>
      <c r="G2403" t="s">
        <v>6</v>
      </c>
      <c r="H2403" t="s">
        <v>223</v>
      </c>
      <c r="I2403">
        <v>506</v>
      </c>
      <c r="J2403">
        <v>1146066711.2989283</v>
      </c>
    </row>
    <row r="2404" spans="1:10" x14ac:dyDescent="0.25">
      <c r="A2404">
        <v>2014</v>
      </c>
      <c r="B2404" t="s">
        <v>222</v>
      </c>
      <c r="C2404" t="s">
        <v>45</v>
      </c>
      <c r="D2404" t="s">
        <v>28</v>
      </c>
      <c r="E2404" t="s">
        <v>3</v>
      </c>
      <c r="F2404" t="s">
        <v>8</v>
      </c>
      <c r="G2404" t="s">
        <v>6</v>
      </c>
      <c r="H2404" t="s">
        <v>224</v>
      </c>
      <c r="I2404">
        <v>702</v>
      </c>
      <c r="J2404">
        <v>1564807358.3790755</v>
      </c>
    </row>
    <row r="2405" spans="1:10" x14ac:dyDescent="0.25">
      <c r="A2405">
        <v>2014</v>
      </c>
      <c r="B2405" t="s">
        <v>222</v>
      </c>
      <c r="C2405" t="s">
        <v>45</v>
      </c>
      <c r="D2405" t="s">
        <v>28</v>
      </c>
      <c r="E2405" t="s">
        <v>3</v>
      </c>
      <c r="F2405" t="s">
        <v>8</v>
      </c>
      <c r="G2405" t="s">
        <v>7</v>
      </c>
      <c r="H2405" t="s">
        <v>223</v>
      </c>
      <c r="I2405">
        <v>93</v>
      </c>
      <c r="J2405">
        <v>159731911.17182457</v>
      </c>
    </row>
    <row r="2406" spans="1:10" x14ac:dyDescent="0.25">
      <c r="A2406">
        <v>2014</v>
      </c>
      <c r="B2406" t="s">
        <v>222</v>
      </c>
      <c r="C2406" t="s">
        <v>45</v>
      </c>
      <c r="D2406" t="s">
        <v>28</v>
      </c>
      <c r="E2406" t="s">
        <v>3</v>
      </c>
      <c r="F2406" t="s">
        <v>8</v>
      </c>
      <c r="G2406" t="s">
        <v>7</v>
      </c>
      <c r="H2406" t="s">
        <v>224</v>
      </c>
      <c r="I2406">
        <v>18</v>
      </c>
      <c r="J2406">
        <v>29377939.965</v>
      </c>
    </row>
    <row r="2407" spans="1:10" x14ac:dyDescent="0.25">
      <c r="A2407">
        <v>2014</v>
      </c>
      <c r="B2407" t="s">
        <v>222</v>
      </c>
      <c r="C2407" t="s">
        <v>45</v>
      </c>
      <c r="D2407" t="s">
        <v>28</v>
      </c>
      <c r="E2407" t="s">
        <v>10</v>
      </c>
      <c r="F2407" t="s">
        <v>11</v>
      </c>
      <c r="G2407" t="s">
        <v>9</v>
      </c>
      <c r="H2407" t="s">
        <v>223</v>
      </c>
      <c r="I2407">
        <v>247</v>
      </c>
      <c r="J2407">
        <v>1014971538.0102037</v>
      </c>
    </row>
    <row r="2408" spans="1:10" x14ac:dyDescent="0.25">
      <c r="A2408">
        <v>2014</v>
      </c>
      <c r="B2408" t="s">
        <v>222</v>
      </c>
      <c r="C2408" t="s">
        <v>45</v>
      </c>
      <c r="D2408" t="s">
        <v>28</v>
      </c>
      <c r="E2408" t="s">
        <v>10</v>
      </c>
      <c r="F2408" t="s">
        <v>11</v>
      </c>
      <c r="G2408" t="s">
        <v>9</v>
      </c>
      <c r="H2408" t="s">
        <v>224</v>
      </c>
      <c r="I2408">
        <v>201</v>
      </c>
      <c r="J2408">
        <v>736808850.652125</v>
      </c>
    </row>
    <row r="2409" spans="1:10" x14ac:dyDescent="0.25">
      <c r="A2409">
        <v>2014</v>
      </c>
      <c r="B2409" t="s">
        <v>222</v>
      </c>
      <c r="C2409" t="s">
        <v>45</v>
      </c>
      <c r="D2409" t="s">
        <v>28</v>
      </c>
      <c r="E2409" t="s">
        <v>10</v>
      </c>
      <c r="F2409" t="s">
        <v>11</v>
      </c>
      <c r="G2409" t="s">
        <v>12</v>
      </c>
      <c r="H2409" t="s">
        <v>223</v>
      </c>
      <c r="I2409">
        <v>47</v>
      </c>
      <c r="J2409">
        <v>170854878</v>
      </c>
    </row>
    <row r="2410" spans="1:10" x14ac:dyDescent="0.25">
      <c r="A2410">
        <v>2014</v>
      </c>
      <c r="B2410" t="s">
        <v>222</v>
      </c>
      <c r="C2410" t="s">
        <v>45</v>
      </c>
      <c r="D2410" t="s">
        <v>28</v>
      </c>
      <c r="E2410" t="s">
        <v>10</v>
      </c>
      <c r="F2410" t="s">
        <v>11</v>
      </c>
      <c r="G2410" t="s">
        <v>12</v>
      </c>
      <c r="H2410" t="s">
        <v>224</v>
      </c>
      <c r="I2410">
        <v>18</v>
      </c>
      <c r="J2410">
        <v>46891818</v>
      </c>
    </row>
    <row r="2411" spans="1:10" x14ac:dyDescent="0.25">
      <c r="A2411">
        <v>2014</v>
      </c>
      <c r="B2411" t="s">
        <v>222</v>
      </c>
      <c r="C2411" t="s">
        <v>45</v>
      </c>
      <c r="D2411" t="s">
        <v>28</v>
      </c>
      <c r="E2411" t="s">
        <v>10</v>
      </c>
      <c r="F2411" t="s">
        <v>11</v>
      </c>
      <c r="G2411" t="s">
        <v>6</v>
      </c>
      <c r="H2411" t="s">
        <v>223</v>
      </c>
      <c r="I2411">
        <v>26</v>
      </c>
      <c r="J2411">
        <v>48100050</v>
      </c>
    </row>
    <row r="2412" spans="1:10" x14ac:dyDescent="0.25">
      <c r="A2412">
        <v>2014</v>
      </c>
      <c r="B2412" t="s">
        <v>222</v>
      </c>
      <c r="C2412" t="s">
        <v>45</v>
      </c>
      <c r="D2412" t="s">
        <v>28</v>
      </c>
      <c r="E2412" t="s">
        <v>10</v>
      </c>
      <c r="F2412" t="s">
        <v>11</v>
      </c>
      <c r="G2412" t="s">
        <v>6</v>
      </c>
      <c r="H2412" t="s">
        <v>224</v>
      </c>
      <c r="I2412">
        <v>49</v>
      </c>
      <c r="J2412">
        <v>75738852</v>
      </c>
    </row>
    <row r="2413" spans="1:10" x14ac:dyDescent="0.25">
      <c r="A2413">
        <v>2014</v>
      </c>
      <c r="B2413" t="s">
        <v>222</v>
      </c>
      <c r="C2413" t="s">
        <v>45</v>
      </c>
      <c r="D2413" t="s">
        <v>28</v>
      </c>
      <c r="E2413" t="s">
        <v>10</v>
      </c>
      <c r="F2413" t="s">
        <v>220</v>
      </c>
      <c r="G2413" t="s">
        <v>5</v>
      </c>
      <c r="H2413" t="s">
        <v>223</v>
      </c>
      <c r="I2413">
        <v>7</v>
      </c>
      <c r="J2413">
        <v>51281476.632513538</v>
      </c>
    </row>
    <row r="2414" spans="1:10" x14ac:dyDescent="0.25">
      <c r="A2414">
        <v>2014</v>
      </c>
      <c r="B2414" t="s">
        <v>222</v>
      </c>
      <c r="C2414" t="s">
        <v>45</v>
      </c>
      <c r="D2414" t="s">
        <v>28</v>
      </c>
      <c r="E2414" t="s">
        <v>10</v>
      </c>
      <c r="F2414" t="s">
        <v>220</v>
      </c>
      <c r="G2414" t="s">
        <v>5</v>
      </c>
      <c r="H2414" t="s">
        <v>224</v>
      </c>
      <c r="I2414">
        <v>4</v>
      </c>
      <c r="J2414">
        <v>24892634.561627913</v>
      </c>
    </row>
    <row r="2415" spans="1:10" x14ac:dyDescent="0.25">
      <c r="A2415">
        <v>2014</v>
      </c>
      <c r="B2415" t="s">
        <v>222</v>
      </c>
      <c r="C2415" t="s">
        <v>45</v>
      </c>
      <c r="D2415" t="s">
        <v>28</v>
      </c>
      <c r="E2415" t="s">
        <v>10</v>
      </c>
      <c r="F2415" t="s">
        <v>220</v>
      </c>
      <c r="G2415" t="s">
        <v>9</v>
      </c>
      <c r="H2415" t="s">
        <v>223</v>
      </c>
      <c r="I2415">
        <v>24</v>
      </c>
      <c r="J2415">
        <v>146306270.99987674</v>
      </c>
    </row>
    <row r="2416" spans="1:10" x14ac:dyDescent="0.25">
      <c r="A2416">
        <v>2014</v>
      </c>
      <c r="B2416" t="s">
        <v>222</v>
      </c>
      <c r="C2416" t="s">
        <v>45</v>
      </c>
      <c r="D2416" t="s">
        <v>28</v>
      </c>
      <c r="E2416" t="s">
        <v>10</v>
      </c>
      <c r="F2416" t="s">
        <v>220</v>
      </c>
      <c r="G2416" t="s">
        <v>9</v>
      </c>
      <c r="H2416" t="s">
        <v>224</v>
      </c>
      <c r="I2416">
        <v>44</v>
      </c>
      <c r="J2416">
        <v>231625692.14259017</v>
      </c>
    </row>
    <row r="2417" spans="1:10" x14ac:dyDescent="0.25">
      <c r="A2417">
        <v>2014</v>
      </c>
      <c r="B2417" t="s">
        <v>222</v>
      </c>
      <c r="C2417" t="s">
        <v>45</v>
      </c>
      <c r="D2417" t="s">
        <v>28</v>
      </c>
      <c r="E2417" t="s">
        <v>10</v>
      </c>
      <c r="F2417" t="s">
        <v>220</v>
      </c>
      <c r="G2417" t="s">
        <v>12</v>
      </c>
      <c r="H2417" t="s">
        <v>223</v>
      </c>
      <c r="I2417">
        <v>12</v>
      </c>
      <c r="J2417">
        <v>34423557.973803796</v>
      </c>
    </row>
    <row r="2418" spans="1:10" x14ac:dyDescent="0.25">
      <c r="A2418">
        <v>2014</v>
      </c>
      <c r="B2418" t="s">
        <v>222</v>
      </c>
      <c r="C2418" t="s">
        <v>45</v>
      </c>
      <c r="D2418" t="s">
        <v>28</v>
      </c>
      <c r="E2418" t="s">
        <v>10</v>
      </c>
      <c r="F2418" t="s">
        <v>220</v>
      </c>
      <c r="G2418" t="s">
        <v>12</v>
      </c>
      <c r="H2418" t="s">
        <v>224</v>
      </c>
      <c r="I2418">
        <v>17</v>
      </c>
      <c r="J2418">
        <v>49923850.714628026</v>
      </c>
    </row>
    <row r="2419" spans="1:10" x14ac:dyDescent="0.25">
      <c r="A2419">
        <v>2014</v>
      </c>
      <c r="B2419" t="s">
        <v>222</v>
      </c>
      <c r="C2419" t="s">
        <v>45</v>
      </c>
      <c r="D2419" t="s">
        <v>28</v>
      </c>
      <c r="E2419" t="s">
        <v>10</v>
      </c>
      <c r="F2419" t="s">
        <v>220</v>
      </c>
      <c r="G2419" t="s">
        <v>6</v>
      </c>
      <c r="H2419" t="s">
        <v>223</v>
      </c>
      <c r="I2419">
        <v>33</v>
      </c>
      <c r="J2419">
        <v>70003364.052553788</v>
      </c>
    </row>
    <row r="2420" spans="1:10" x14ac:dyDescent="0.25">
      <c r="A2420">
        <v>2014</v>
      </c>
      <c r="B2420" t="s">
        <v>222</v>
      </c>
      <c r="C2420" t="s">
        <v>45</v>
      </c>
      <c r="D2420" t="s">
        <v>28</v>
      </c>
      <c r="E2420" t="s">
        <v>10</v>
      </c>
      <c r="F2420" t="s">
        <v>220</v>
      </c>
      <c r="G2420" t="s">
        <v>6</v>
      </c>
      <c r="H2420" t="s">
        <v>224</v>
      </c>
      <c r="I2420">
        <v>69</v>
      </c>
      <c r="J2420">
        <v>139341469.51311395</v>
      </c>
    </row>
    <row r="2421" spans="1:10" x14ac:dyDescent="0.25">
      <c r="A2421">
        <v>2014</v>
      </c>
      <c r="B2421" t="s">
        <v>222</v>
      </c>
      <c r="C2421" t="s">
        <v>45</v>
      </c>
      <c r="D2421" t="s">
        <v>28</v>
      </c>
      <c r="E2421" t="s">
        <v>10</v>
      </c>
      <c r="F2421" t="s">
        <v>220</v>
      </c>
      <c r="G2421" t="s">
        <v>7</v>
      </c>
      <c r="H2421" t="s">
        <v>223</v>
      </c>
      <c r="I2421">
        <v>14</v>
      </c>
      <c r="J2421">
        <v>21233150.551282879</v>
      </c>
    </row>
    <row r="2422" spans="1:10" x14ac:dyDescent="0.25">
      <c r="A2422">
        <v>2014</v>
      </c>
      <c r="B2422" t="s">
        <v>222</v>
      </c>
      <c r="C2422" t="s">
        <v>45</v>
      </c>
      <c r="D2422" t="s">
        <v>28</v>
      </c>
      <c r="E2422" t="s">
        <v>10</v>
      </c>
      <c r="F2422" t="s">
        <v>220</v>
      </c>
      <c r="G2422" t="s">
        <v>7</v>
      </c>
      <c r="H2422" t="s">
        <v>224</v>
      </c>
      <c r="I2422">
        <v>11</v>
      </c>
      <c r="J2422">
        <v>16581174.593961988</v>
      </c>
    </row>
    <row r="2423" spans="1:10" x14ac:dyDescent="0.25">
      <c r="A2423">
        <v>2014</v>
      </c>
      <c r="B2423" t="s">
        <v>222</v>
      </c>
      <c r="C2423" t="s">
        <v>45</v>
      </c>
      <c r="D2423" t="s">
        <v>28</v>
      </c>
      <c r="E2423" t="s">
        <v>10</v>
      </c>
      <c r="F2423" t="s">
        <v>14</v>
      </c>
      <c r="G2423" t="s">
        <v>12</v>
      </c>
      <c r="H2423" t="s">
        <v>223</v>
      </c>
      <c r="I2423">
        <v>60</v>
      </c>
      <c r="J2423">
        <v>126565431</v>
      </c>
    </row>
    <row r="2424" spans="1:10" x14ac:dyDescent="0.25">
      <c r="A2424">
        <v>2014</v>
      </c>
      <c r="B2424" t="s">
        <v>222</v>
      </c>
      <c r="C2424" t="s">
        <v>45</v>
      </c>
      <c r="D2424" t="s">
        <v>28</v>
      </c>
      <c r="E2424" t="s">
        <v>10</v>
      </c>
      <c r="F2424" t="s">
        <v>14</v>
      </c>
      <c r="G2424" t="s">
        <v>12</v>
      </c>
      <c r="H2424" t="s">
        <v>224</v>
      </c>
      <c r="I2424">
        <v>2</v>
      </c>
      <c r="J2424">
        <v>4534968</v>
      </c>
    </row>
    <row r="2425" spans="1:10" x14ac:dyDescent="0.25">
      <c r="A2425">
        <v>2014</v>
      </c>
      <c r="B2425" t="s">
        <v>222</v>
      </c>
      <c r="C2425" t="s">
        <v>45</v>
      </c>
      <c r="D2425" t="s">
        <v>28</v>
      </c>
      <c r="E2425" t="s">
        <v>10</v>
      </c>
      <c r="F2425" t="s">
        <v>14</v>
      </c>
      <c r="G2425" t="s">
        <v>6</v>
      </c>
      <c r="H2425" t="s">
        <v>223</v>
      </c>
      <c r="I2425">
        <v>5</v>
      </c>
      <c r="J2425">
        <v>11005170</v>
      </c>
    </row>
    <row r="2426" spans="1:10" x14ac:dyDescent="0.25">
      <c r="A2426">
        <v>2014</v>
      </c>
      <c r="B2426" t="s">
        <v>222</v>
      </c>
      <c r="C2426" t="s">
        <v>45</v>
      </c>
      <c r="D2426" t="s">
        <v>28</v>
      </c>
      <c r="E2426" t="s">
        <v>10</v>
      </c>
      <c r="F2426" t="s">
        <v>14</v>
      </c>
      <c r="G2426" t="s">
        <v>6</v>
      </c>
      <c r="H2426" t="s">
        <v>224</v>
      </c>
      <c r="I2426">
        <v>1</v>
      </c>
      <c r="J2426">
        <v>2033961</v>
      </c>
    </row>
    <row r="2427" spans="1:10" x14ac:dyDescent="0.25">
      <c r="A2427">
        <v>2014</v>
      </c>
      <c r="B2427" t="s">
        <v>222</v>
      </c>
      <c r="C2427" t="s">
        <v>45</v>
      </c>
      <c r="D2427" t="s">
        <v>28</v>
      </c>
      <c r="E2427" t="s">
        <v>10</v>
      </c>
      <c r="F2427" t="s">
        <v>14</v>
      </c>
      <c r="G2427" t="s">
        <v>7</v>
      </c>
      <c r="H2427" t="s">
        <v>223</v>
      </c>
      <c r="I2427">
        <v>1</v>
      </c>
      <c r="J2427">
        <v>1698087</v>
      </c>
    </row>
    <row r="2428" spans="1:10" x14ac:dyDescent="0.25">
      <c r="A2428">
        <v>2014</v>
      </c>
      <c r="B2428" t="s">
        <v>222</v>
      </c>
      <c r="C2428" t="s">
        <v>45</v>
      </c>
      <c r="D2428" t="s">
        <v>28</v>
      </c>
      <c r="E2428" t="s">
        <v>10</v>
      </c>
      <c r="F2428" t="s">
        <v>14</v>
      </c>
      <c r="G2428" t="s">
        <v>7</v>
      </c>
      <c r="H2428" t="s">
        <v>224</v>
      </c>
      <c r="I2428">
        <v>3</v>
      </c>
      <c r="J2428">
        <v>4671684</v>
      </c>
    </row>
    <row r="2429" spans="1:10" x14ac:dyDescent="0.25">
      <c r="A2429">
        <v>2014</v>
      </c>
      <c r="B2429" t="s">
        <v>222</v>
      </c>
      <c r="C2429" t="s">
        <v>45</v>
      </c>
      <c r="D2429" t="s">
        <v>29</v>
      </c>
      <c r="E2429" t="s">
        <v>3</v>
      </c>
      <c r="F2429" t="s">
        <v>4</v>
      </c>
      <c r="G2429" t="s">
        <v>5</v>
      </c>
      <c r="H2429" t="s">
        <v>223</v>
      </c>
      <c r="I2429">
        <v>79</v>
      </c>
      <c r="J2429">
        <v>703376333.78031993</v>
      </c>
    </row>
    <row r="2430" spans="1:10" x14ac:dyDescent="0.25">
      <c r="A2430">
        <v>2014</v>
      </c>
      <c r="B2430" t="s">
        <v>222</v>
      </c>
      <c r="C2430" t="s">
        <v>45</v>
      </c>
      <c r="D2430" t="s">
        <v>29</v>
      </c>
      <c r="E2430" t="s">
        <v>3</v>
      </c>
      <c r="F2430" t="s">
        <v>4</v>
      </c>
      <c r="G2430" t="s">
        <v>5</v>
      </c>
      <c r="H2430" t="s">
        <v>224</v>
      </c>
      <c r="I2430">
        <v>76</v>
      </c>
      <c r="J2430">
        <v>680309619.76285708</v>
      </c>
    </row>
    <row r="2431" spans="1:10" x14ac:dyDescent="0.25">
      <c r="A2431">
        <v>2014</v>
      </c>
      <c r="B2431" t="s">
        <v>222</v>
      </c>
      <c r="C2431" t="s">
        <v>45</v>
      </c>
      <c r="D2431" t="s">
        <v>29</v>
      </c>
      <c r="E2431" t="s">
        <v>3</v>
      </c>
      <c r="F2431" t="s">
        <v>4</v>
      </c>
      <c r="G2431" t="s">
        <v>9</v>
      </c>
      <c r="H2431" t="s">
        <v>223</v>
      </c>
      <c r="I2431">
        <v>123</v>
      </c>
      <c r="J2431">
        <v>727766500.30102766</v>
      </c>
    </row>
    <row r="2432" spans="1:10" x14ac:dyDescent="0.25">
      <c r="A2432">
        <v>2014</v>
      </c>
      <c r="B2432" t="s">
        <v>222</v>
      </c>
      <c r="C2432" t="s">
        <v>45</v>
      </c>
      <c r="D2432" t="s">
        <v>29</v>
      </c>
      <c r="E2432" t="s">
        <v>3</v>
      </c>
      <c r="F2432" t="s">
        <v>4</v>
      </c>
      <c r="G2432" t="s">
        <v>9</v>
      </c>
      <c r="H2432" t="s">
        <v>224</v>
      </c>
      <c r="I2432">
        <v>138</v>
      </c>
      <c r="J2432">
        <v>807366145.78256369</v>
      </c>
    </row>
    <row r="2433" spans="1:10" x14ac:dyDescent="0.25">
      <c r="A2433">
        <v>2014</v>
      </c>
      <c r="B2433" t="s">
        <v>222</v>
      </c>
      <c r="C2433" t="s">
        <v>45</v>
      </c>
      <c r="D2433" t="s">
        <v>29</v>
      </c>
      <c r="E2433" t="s">
        <v>3</v>
      </c>
      <c r="F2433" t="s">
        <v>4</v>
      </c>
      <c r="G2433" t="s">
        <v>12</v>
      </c>
      <c r="H2433" t="s">
        <v>223</v>
      </c>
      <c r="I2433">
        <v>93</v>
      </c>
      <c r="J2433">
        <v>209987290.2867707</v>
      </c>
    </row>
    <row r="2434" spans="1:10" x14ac:dyDescent="0.25">
      <c r="A2434">
        <v>2014</v>
      </c>
      <c r="B2434" t="s">
        <v>222</v>
      </c>
      <c r="C2434" t="s">
        <v>45</v>
      </c>
      <c r="D2434" t="s">
        <v>29</v>
      </c>
      <c r="E2434" t="s">
        <v>3</v>
      </c>
      <c r="F2434" t="s">
        <v>4</v>
      </c>
      <c r="G2434" t="s">
        <v>12</v>
      </c>
      <c r="H2434" t="s">
        <v>224</v>
      </c>
      <c r="I2434">
        <v>69</v>
      </c>
      <c r="J2434">
        <v>144562702.26394975</v>
      </c>
    </row>
    <row r="2435" spans="1:10" x14ac:dyDescent="0.25">
      <c r="A2435">
        <v>2014</v>
      </c>
      <c r="B2435" t="s">
        <v>222</v>
      </c>
      <c r="C2435" t="s">
        <v>45</v>
      </c>
      <c r="D2435" t="s">
        <v>29</v>
      </c>
      <c r="E2435" t="s">
        <v>3</v>
      </c>
      <c r="F2435" t="s">
        <v>4</v>
      </c>
      <c r="G2435" t="s">
        <v>6</v>
      </c>
      <c r="H2435" t="s">
        <v>223</v>
      </c>
      <c r="I2435">
        <v>102</v>
      </c>
      <c r="J2435">
        <v>195685045.23480672</v>
      </c>
    </row>
    <row r="2436" spans="1:10" x14ac:dyDescent="0.25">
      <c r="A2436">
        <v>2014</v>
      </c>
      <c r="B2436" t="s">
        <v>222</v>
      </c>
      <c r="C2436" t="s">
        <v>45</v>
      </c>
      <c r="D2436" t="s">
        <v>29</v>
      </c>
      <c r="E2436" t="s">
        <v>3</v>
      </c>
      <c r="F2436" t="s">
        <v>4</v>
      </c>
      <c r="G2436" t="s">
        <v>6</v>
      </c>
      <c r="H2436" t="s">
        <v>224</v>
      </c>
      <c r="I2436">
        <v>264</v>
      </c>
      <c r="J2436">
        <v>488020479.38604325</v>
      </c>
    </row>
    <row r="2437" spans="1:10" x14ac:dyDescent="0.25">
      <c r="A2437">
        <v>2014</v>
      </c>
      <c r="B2437" t="s">
        <v>222</v>
      </c>
      <c r="C2437" t="s">
        <v>45</v>
      </c>
      <c r="D2437" t="s">
        <v>29</v>
      </c>
      <c r="E2437" t="s">
        <v>3</v>
      </c>
      <c r="F2437" t="s">
        <v>4</v>
      </c>
      <c r="G2437" t="s">
        <v>7</v>
      </c>
      <c r="H2437" t="s">
        <v>223</v>
      </c>
      <c r="I2437">
        <v>70</v>
      </c>
      <c r="J2437">
        <v>116021270.68563363</v>
      </c>
    </row>
    <row r="2438" spans="1:10" x14ac:dyDescent="0.25">
      <c r="A2438">
        <v>2014</v>
      </c>
      <c r="B2438" t="s">
        <v>222</v>
      </c>
      <c r="C2438" t="s">
        <v>45</v>
      </c>
      <c r="D2438" t="s">
        <v>29</v>
      </c>
      <c r="E2438" t="s">
        <v>3</v>
      </c>
      <c r="F2438" t="s">
        <v>4</v>
      </c>
      <c r="G2438" t="s">
        <v>7</v>
      </c>
      <c r="H2438" t="s">
        <v>224</v>
      </c>
      <c r="I2438">
        <v>8</v>
      </c>
      <c r="J2438">
        <v>12586316.25</v>
      </c>
    </row>
    <row r="2439" spans="1:10" x14ac:dyDescent="0.25">
      <c r="A2439">
        <v>2014</v>
      </c>
      <c r="B2439" t="s">
        <v>222</v>
      </c>
      <c r="C2439" t="s">
        <v>45</v>
      </c>
      <c r="D2439" t="s">
        <v>29</v>
      </c>
      <c r="E2439" t="s">
        <v>3</v>
      </c>
      <c r="F2439" t="s">
        <v>8</v>
      </c>
      <c r="G2439" t="s">
        <v>5</v>
      </c>
      <c r="H2439" t="s">
        <v>223</v>
      </c>
      <c r="I2439">
        <v>1</v>
      </c>
      <c r="J2439">
        <v>9451952.25</v>
      </c>
    </row>
    <row r="2440" spans="1:10" x14ac:dyDescent="0.25">
      <c r="A2440">
        <v>2014</v>
      </c>
      <c r="B2440" t="s">
        <v>222</v>
      </c>
      <c r="C2440" t="s">
        <v>45</v>
      </c>
      <c r="D2440" t="s">
        <v>29</v>
      </c>
      <c r="E2440" t="s">
        <v>3</v>
      </c>
      <c r="F2440" t="s">
        <v>8</v>
      </c>
      <c r="G2440" t="s">
        <v>9</v>
      </c>
      <c r="H2440" t="s">
        <v>223</v>
      </c>
      <c r="I2440">
        <v>1212</v>
      </c>
      <c r="J2440">
        <v>7166733717.4076147</v>
      </c>
    </row>
    <row r="2441" spans="1:10" x14ac:dyDescent="0.25">
      <c r="A2441">
        <v>2014</v>
      </c>
      <c r="B2441" t="s">
        <v>222</v>
      </c>
      <c r="C2441" t="s">
        <v>45</v>
      </c>
      <c r="D2441" t="s">
        <v>29</v>
      </c>
      <c r="E2441" t="s">
        <v>3</v>
      </c>
      <c r="F2441" t="s">
        <v>8</v>
      </c>
      <c r="G2441" t="s">
        <v>9</v>
      </c>
      <c r="H2441" t="s">
        <v>224</v>
      </c>
      <c r="I2441">
        <v>1788</v>
      </c>
      <c r="J2441">
        <v>10282651455.849026</v>
      </c>
    </row>
    <row r="2442" spans="1:10" x14ac:dyDescent="0.25">
      <c r="A2442">
        <v>2014</v>
      </c>
      <c r="B2442" t="s">
        <v>222</v>
      </c>
      <c r="C2442" t="s">
        <v>45</v>
      </c>
      <c r="D2442" t="s">
        <v>29</v>
      </c>
      <c r="E2442" t="s">
        <v>3</v>
      </c>
      <c r="F2442" t="s">
        <v>8</v>
      </c>
      <c r="G2442" t="s">
        <v>12</v>
      </c>
      <c r="H2442" t="s">
        <v>223</v>
      </c>
      <c r="I2442">
        <v>181</v>
      </c>
      <c r="J2442">
        <v>415400147.02954412</v>
      </c>
    </row>
    <row r="2443" spans="1:10" x14ac:dyDescent="0.25">
      <c r="A2443">
        <v>2014</v>
      </c>
      <c r="B2443" t="s">
        <v>222</v>
      </c>
      <c r="C2443" t="s">
        <v>45</v>
      </c>
      <c r="D2443" t="s">
        <v>29</v>
      </c>
      <c r="E2443" t="s">
        <v>3</v>
      </c>
      <c r="F2443" t="s">
        <v>8</v>
      </c>
      <c r="G2443" t="s">
        <v>12</v>
      </c>
      <c r="H2443" t="s">
        <v>224</v>
      </c>
      <c r="I2443">
        <v>302</v>
      </c>
      <c r="J2443">
        <v>663089725.39960897</v>
      </c>
    </row>
    <row r="2444" spans="1:10" x14ac:dyDescent="0.25">
      <c r="A2444">
        <v>2014</v>
      </c>
      <c r="B2444" t="s">
        <v>222</v>
      </c>
      <c r="C2444" t="s">
        <v>45</v>
      </c>
      <c r="D2444" t="s">
        <v>29</v>
      </c>
      <c r="E2444" t="s">
        <v>3</v>
      </c>
      <c r="F2444" t="s">
        <v>8</v>
      </c>
      <c r="G2444" t="s">
        <v>6</v>
      </c>
      <c r="H2444" t="s">
        <v>223</v>
      </c>
      <c r="I2444">
        <v>432</v>
      </c>
      <c r="J2444">
        <v>836862598.12673926</v>
      </c>
    </row>
    <row r="2445" spans="1:10" x14ac:dyDescent="0.25">
      <c r="A2445">
        <v>2014</v>
      </c>
      <c r="B2445" t="s">
        <v>222</v>
      </c>
      <c r="C2445" t="s">
        <v>45</v>
      </c>
      <c r="D2445" t="s">
        <v>29</v>
      </c>
      <c r="E2445" t="s">
        <v>3</v>
      </c>
      <c r="F2445" t="s">
        <v>8</v>
      </c>
      <c r="G2445" t="s">
        <v>6</v>
      </c>
      <c r="H2445" t="s">
        <v>224</v>
      </c>
      <c r="I2445">
        <v>1221</v>
      </c>
      <c r="J2445">
        <v>2278619438.3084192</v>
      </c>
    </row>
    <row r="2446" spans="1:10" x14ac:dyDescent="0.25">
      <c r="A2446">
        <v>2014</v>
      </c>
      <c r="B2446" t="s">
        <v>222</v>
      </c>
      <c r="C2446" t="s">
        <v>45</v>
      </c>
      <c r="D2446" t="s">
        <v>29</v>
      </c>
      <c r="E2446" t="s">
        <v>3</v>
      </c>
      <c r="F2446" t="s">
        <v>8</v>
      </c>
      <c r="G2446" t="s">
        <v>7</v>
      </c>
      <c r="H2446" t="s">
        <v>223</v>
      </c>
      <c r="I2446">
        <v>142</v>
      </c>
      <c r="J2446">
        <v>231417478.14719954</v>
      </c>
    </row>
    <row r="2447" spans="1:10" x14ac:dyDescent="0.25">
      <c r="A2447">
        <v>2014</v>
      </c>
      <c r="B2447" t="s">
        <v>222</v>
      </c>
      <c r="C2447" t="s">
        <v>45</v>
      </c>
      <c r="D2447" t="s">
        <v>29</v>
      </c>
      <c r="E2447" t="s">
        <v>3</v>
      </c>
      <c r="F2447" t="s">
        <v>8</v>
      </c>
      <c r="G2447" t="s">
        <v>7</v>
      </c>
      <c r="H2447" t="s">
        <v>224</v>
      </c>
      <c r="I2447">
        <v>32</v>
      </c>
      <c r="J2447">
        <v>50053715.767200001</v>
      </c>
    </row>
    <row r="2448" spans="1:10" x14ac:dyDescent="0.25">
      <c r="A2448">
        <v>2014</v>
      </c>
      <c r="B2448" t="s">
        <v>222</v>
      </c>
      <c r="C2448" t="s">
        <v>45</v>
      </c>
      <c r="D2448" t="s">
        <v>29</v>
      </c>
      <c r="E2448" t="s">
        <v>3</v>
      </c>
      <c r="F2448" t="s">
        <v>14</v>
      </c>
      <c r="G2448" t="s">
        <v>6</v>
      </c>
      <c r="H2448" t="s">
        <v>224</v>
      </c>
      <c r="I2448">
        <v>2</v>
      </c>
      <c r="J2448">
        <v>3756346.1637279596</v>
      </c>
    </row>
    <row r="2449" spans="1:10" x14ac:dyDescent="0.25">
      <c r="A2449">
        <v>2014</v>
      </c>
      <c r="B2449" t="s">
        <v>222</v>
      </c>
      <c r="C2449" t="s">
        <v>45</v>
      </c>
      <c r="D2449" t="s">
        <v>29</v>
      </c>
      <c r="E2449" t="s">
        <v>10</v>
      </c>
      <c r="F2449" t="s">
        <v>11</v>
      </c>
      <c r="G2449" t="s">
        <v>5</v>
      </c>
      <c r="H2449" t="s">
        <v>223</v>
      </c>
      <c r="I2449">
        <v>1</v>
      </c>
      <c r="J2449">
        <v>6999999</v>
      </c>
    </row>
    <row r="2450" spans="1:10" x14ac:dyDescent="0.25">
      <c r="A2450">
        <v>2014</v>
      </c>
      <c r="B2450" t="s">
        <v>222</v>
      </c>
      <c r="C2450" t="s">
        <v>45</v>
      </c>
      <c r="D2450" t="s">
        <v>29</v>
      </c>
      <c r="E2450" t="s">
        <v>10</v>
      </c>
      <c r="F2450" t="s">
        <v>11</v>
      </c>
      <c r="G2450" t="s">
        <v>9</v>
      </c>
      <c r="H2450" t="s">
        <v>223</v>
      </c>
      <c r="I2450">
        <v>196</v>
      </c>
      <c r="J2450">
        <v>984457113</v>
      </c>
    </row>
    <row r="2451" spans="1:10" x14ac:dyDescent="0.25">
      <c r="A2451">
        <v>2014</v>
      </c>
      <c r="B2451" t="s">
        <v>222</v>
      </c>
      <c r="C2451" t="s">
        <v>45</v>
      </c>
      <c r="D2451" t="s">
        <v>29</v>
      </c>
      <c r="E2451" t="s">
        <v>10</v>
      </c>
      <c r="F2451" t="s">
        <v>11</v>
      </c>
      <c r="G2451" t="s">
        <v>9</v>
      </c>
      <c r="H2451" t="s">
        <v>224</v>
      </c>
      <c r="I2451">
        <v>205</v>
      </c>
      <c r="J2451">
        <v>919502094</v>
      </c>
    </row>
    <row r="2452" spans="1:10" x14ac:dyDescent="0.25">
      <c r="A2452">
        <v>2014</v>
      </c>
      <c r="B2452" t="s">
        <v>222</v>
      </c>
      <c r="C2452" t="s">
        <v>45</v>
      </c>
      <c r="D2452" t="s">
        <v>29</v>
      </c>
      <c r="E2452" t="s">
        <v>10</v>
      </c>
      <c r="F2452" t="s">
        <v>11</v>
      </c>
      <c r="G2452" t="s">
        <v>12</v>
      </c>
      <c r="H2452" t="s">
        <v>223</v>
      </c>
      <c r="I2452">
        <v>43</v>
      </c>
      <c r="J2452">
        <v>113260740</v>
      </c>
    </row>
    <row r="2453" spans="1:10" x14ac:dyDescent="0.25">
      <c r="A2453">
        <v>2014</v>
      </c>
      <c r="B2453" t="s">
        <v>222</v>
      </c>
      <c r="C2453" t="s">
        <v>45</v>
      </c>
      <c r="D2453" t="s">
        <v>29</v>
      </c>
      <c r="E2453" t="s">
        <v>10</v>
      </c>
      <c r="F2453" t="s">
        <v>11</v>
      </c>
      <c r="G2453" t="s">
        <v>12</v>
      </c>
      <c r="H2453" t="s">
        <v>224</v>
      </c>
      <c r="I2453">
        <v>83</v>
      </c>
      <c r="J2453">
        <v>154191747</v>
      </c>
    </row>
    <row r="2454" spans="1:10" x14ac:dyDescent="0.25">
      <c r="A2454">
        <v>2014</v>
      </c>
      <c r="B2454" t="s">
        <v>222</v>
      </c>
      <c r="C2454" t="s">
        <v>45</v>
      </c>
      <c r="D2454" t="s">
        <v>29</v>
      </c>
      <c r="E2454" t="s">
        <v>10</v>
      </c>
      <c r="F2454" t="s">
        <v>11</v>
      </c>
      <c r="G2454" t="s">
        <v>6</v>
      </c>
      <c r="H2454" t="s">
        <v>223</v>
      </c>
      <c r="I2454">
        <v>33</v>
      </c>
      <c r="J2454">
        <v>79471209</v>
      </c>
    </row>
    <row r="2455" spans="1:10" x14ac:dyDescent="0.25">
      <c r="A2455">
        <v>2014</v>
      </c>
      <c r="B2455" t="s">
        <v>222</v>
      </c>
      <c r="C2455" t="s">
        <v>45</v>
      </c>
      <c r="D2455" t="s">
        <v>29</v>
      </c>
      <c r="E2455" t="s">
        <v>10</v>
      </c>
      <c r="F2455" t="s">
        <v>11</v>
      </c>
      <c r="G2455" t="s">
        <v>6</v>
      </c>
      <c r="H2455" t="s">
        <v>224</v>
      </c>
      <c r="I2455">
        <v>85</v>
      </c>
      <c r="J2455">
        <v>146327466</v>
      </c>
    </row>
    <row r="2456" spans="1:10" x14ac:dyDescent="0.25">
      <c r="A2456">
        <v>2014</v>
      </c>
      <c r="B2456" t="s">
        <v>222</v>
      </c>
      <c r="C2456" t="s">
        <v>45</v>
      </c>
      <c r="D2456" t="s">
        <v>29</v>
      </c>
      <c r="E2456" t="s">
        <v>10</v>
      </c>
      <c r="F2456" t="s">
        <v>11</v>
      </c>
      <c r="G2456" t="s">
        <v>7</v>
      </c>
      <c r="H2456" t="s">
        <v>223</v>
      </c>
      <c r="I2456">
        <v>1</v>
      </c>
      <c r="J2456">
        <v>1050000</v>
      </c>
    </row>
    <row r="2457" spans="1:10" x14ac:dyDescent="0.25">
      <c r="A2457">
        <v>2014</v>
      </c>
      <c r="B2457" t="s">
        <v>222</v>
      </c>
      <c r="C2457" t="s">
        <v>45</v>
      </c>
      <c r="D2457" t="s">
        <v>29</v>
      </c>
      <c r="E2457" t="s">
        <v>10</v>
      </c>
      <c r="F2457" t="s">
        <v>11</v>
      </c>
      <c r="G2457" t="s">
        <v>7</v>
      </c>
      <c r="H2457" t="s">
        <v>224</v>
      </c>
      <c r="I2457">
        <v>2</v>
      </c>
      <c r="J2457">
        <v>720000</v>
      </c>
    </row>
    <row r="2458" spans="1:10" x14ac:dyDescent="0.25">
      <c r="A2458">
        <v>2014</v>
      </c>
      <c r="B2458" t="s">
        <v>222</v>
      </c>
      <c r="C2458" t="s">
        <v>45</v>
      </c>
      <c r="D2458" t="s">
        <v>29</v>
      </c>
      <c r="E2458" t="s">
        <v>10</v>
      </c>
      <c r="F2458" t="s">
        <v>220</v>
      </c>
      <c r="G2458" t="s">
        <v>5</v>
      </c>
      <c r="H2458" t="s">
        <v>223</v>
      </c>
      <c r="I2458">
        <v>1</v>
      </c>
      <c r="J2458">
        <v>8531121.120000001</v>
      </c>
    </row>
    <row r="2459" spans="1:10" x14ac:dyDescent="0.25">
      <c r="A2459">
        <v>2014</v>
      </c>
      <c r="B2459" t="s">
        <v>222</v>
      </c>
      <c r="C2459" t="s">
        <v>45</v>
      </c>
      <c r="D2459" t="s">
        <v>29</v>
      </c>
      <c r="E2459" t="s">
        <v>10</v>
      </c>
      <c r="F2459" t="s">
        <v>220</v>
      </c>
      <c r="G2459" t="s">
        <v>5</v>
      </c>
      <c r="H2459" t="s">
        <v>224</v>
      </c>
      <c r="I2459">
        <v>1</v>
      </c>
      <c r="J2459">
        <v>3612344.5</v>
      </c>
    </row>
    <row r="2460" spans="1:10" x14ac:dyDescent="0.25">
      <c r="A2460">
        <v>2014</v>
      </c>
      <c r="B2460" t="s">
        <v>222</v>
      </c>
      <c r="C2460" t="s">
        <v>45</v>
      </c>
      <c r="D2460" t="s">
        <v>29</v>
      </c>
      <c r="E2460" t="s">
        <v>10</v>
      </c>
      <c r="F2460" t="s">
        <v>220</v>
      </c>
      <c r="G2460" t="s">
        <v>9</v>
      </c>
      <c r="H2460" t="s">
        <v>223</v>
      </c>
      <c r="I2460">
        <v>19</v>
      </c>
      <c r="J2460">
        <v>108809955.49367385</v>
      </c>
    </row>
    <row r="2461" spans="1:10" x14ac:dyDescent="0.25">
      <c r="A2461">
        <v>2014</v>
      </c>
      <c r="B2461" t="s">
        <v>222</v>
      </c>
      <c r="C2461" t="s">
        <v>45</v>
      </c>
      <c r="D2461" t="s">
        <v>29</v>
      </c>
      <c r="E2461" t="s">
        <v>10</v>
      </c>
      <c r="F2461" t="s">
        <v>220</v>
      </c>
      <c r="G2461" t="s">
        <v>9</v>
      </c>
      <c r="H2461" t="s">
        <v>224</v>
      </c>
      <c r="I2461">
        <v>31</v>
      </c>
      <c r="J2461">
        <v>173636959.52098134</v>
      </c>
    </row>
    <row r="2462" spans="1:10" x14ac:dyDescent="0.25">
      <c r="A2462">
        <v>2014</v>
      </c>
      <c r="B2462" t="s">
        <v>222</v>
      </c>
      <c r="C2462" t="s">
        <v>45</v>
      </c>
      <c r="D2462" t="s">
        <v>29</v>
      </c>
      <c r="E2462" t="s">
        <v>10</v>
      </c>
      <c r="F2462" t="s">
        <v>220</v>
      </c>
      <c r="G2462" t="s">
        <v>12</v>
      </c>
      <c r="H2462" t="s">
        <v>223</v>
      </c>
      <c r="I2462">
        <v>2</v>
      </c>
      <c r="J2462">
        <v>3906811.6614463376</v>
      </c>
    </row>
    <row r="2463" spans="1:10" x14ac:dyDescent="0.25">
      <c r="A2463">
        <v>2014</v>
      </c>
      <c r="B2463" t="s">
        <v>222</v>
      </c>
      <c r="C2463" t="s">
        <v>45</v>
      </c>
      <c r="D2463" t="s">
        <v>29</v>
      </c>
      <c r="E2463" t="s">
        <v>10</v>
      </c>
      <c r="F2463" t="s">
        <v>220</v>
      </c>
      <c r="G2463" t="s">
        <v>12</v>
      </c>
      <c r="H2463" t="s">
        <v>224</v>
      </c>
      <c r="I2463">
        <v>6</v>
      </c>
      <c r="J2463">
        <v>12098374.821334274</v>
      </c>
    </row>
    <row r="2464" spans="1:10" x14ac:dyDescent="0.25">
      <c r="A2464">
        <v>2014</v>
      </c>
      <c r="B2464" t="s">
        <v>222</v>
      </c>
      <c r="C2464" t="s">
        <v>45</v>
      </c>
      <c r="D2464" t="s">
        <v>29</v>
      </c>
      <c r="E2464" t="s">
        <v>10</v>
      </c>
      <c r="F2464" t="s">
        <v>220</v>
      </c>
      <c r="G2464" t="s">
        <v>6</v>
      </c>
      <c r="H2464" t="s">
        <v>223</v>
      </c>
      <c r="I2464">
        <v>4</v>
      </c>
      <c r="J2464">
        <v>7802772.7741935495</v>
      </c>
    </row>
    <row r="2465" spans="1:10" x14ac:dyDescent="0.25">
      <c r="A2465">
        <v>2014</v>
      </c>
      <c r="B2465" t="s">
        <v>222</v>
      </c>
      <c r="C2465" t="s">
        <v>45</v>
      </c>
      <c r="D2465" t="s">
        <v>29</v>
      </c>
      <c r="E2465" t="s">
        <v>10</v>
      </c>
      <c r="F2465" t="s">
        <v>220</v>
      </c>
      <c r="G2465" t="s">
        <v>6</v>
      </c>
      <c r="H2465" t="s">
        <v>224</v>
      </c>
      <c r="I2465">
        <v>29</v>
      </c>
      <c r="J2465">
        <v>52881414.507010579</v>
      </c>
    </row>
    <row r="2466" spans="1:10" x14ac:dyDescent="0.25">
      <c r="A2466">
        <v>2014</v>
      </c>
      <c r="B2466" t="s">
        <v>222</v>
      </c>
      <c r="C2466" t="s">
        <v>45</v>
      </c>
      <c r="D2466" t="s">
        <v>29</v>
      </c>
      <c r="E2466" t="s">
        <v>10</v>
      </c>
      <c r="F2466" t="s">
        <v>220</v>
      </c>
      <c r="G2466" t="s">
        <v>7</v>
      </c>
      <c r="H2466" t="s">
        <v>223</v>
      </c>
      <c r="I2466">
        <v>3</v>
      </c>
      <c r="J2466">
        <v>4834128.4838709673</v>
      </c>
    </row>
    <row r="2467" spans="1:10" x14ac:dyDescent="0.25">
      <c r="A2467">
        <v>2014</v>
      </c>
      <c r="B2467" t="s">
        <v>222</v>
      </c>
      <c r="C2467" t="s">
        <v>45</v>
      </c>
      <c r="D2467" t="s">
        <v>29</v>
      </c>
      <c r="E2467" t="s">
        <v>10</v>
      </c>
      <c r="F2467" t="s">
        <v>220</v>
      </c>
      <c r="G2467" t="s">
        <v>7</v>
      </c>
      <c r="H2467" t="s">
        <v>224</v>
      </c>
      <c r="I2467">
        <v>1</v>
      </c>
      <c r="J2467">
        <v>1562691.75</v>
      </c>
    </row>
    <row r="2468" spans="1:10" x14ac:dyDescent="0.25">
      <c r="A2468">
        <v>2014</v>
      </c>
      <c r="B2468" t="s">
        <v>222</v>
      </c>
      <c r="C2468" t="s">
        <v>45</v>
      </c>
      <c r="D2468" t="s">
        <v>29</v>
      </c>
      <c r="E2468" t="s">
        <v>10</v>
      </c>
      <c r="F2468" t="s">
        <v>14</v>
      </c>
      <c r="G2468" t="s">
        <v>9</v>
      </c>
      <c r="H2468" t="s">
        <v>223</v>
      </c>
      <c r="I2468">
        <v>2</v>
      </c>
      <c r="J2468">
        <v>7068282</v>
      </c>
    </row>
    <row r="2469" spans="1:10" x14ac:dyDescent="0.25">
      <c r="A2469">
        <v>2014</v>
      </c>
      <c r="B2469" t="s">
        <v>222</v>
      </c>
      <c r="C2469" t="s">
        <v>45</v>
      </c>
      <c r="D2469" t="s">
        <v>29</v>
      </c>
      <c r="E2469" t="s">
        <v>10</v>
      </c>
      <c r="F2469" t="s">
        <v>14</v>
      </c>
      <c r="G2469" t="s">
        <v>9</v>
      </c>
      <c r="H2469" t="s">
        <v>224</v>
      </c>
      <c r="I2469">
        <v>2</v>
      </c>
      <c r="J2469">
        <v>5458299</v>
      </c>
    </row>
    <row r="2470" spans="1:10" x14ac:dyDescent="0.25">
      <c r="A2470">
        <v>2014</v>
      </c>
      <c r="B2470" t="s">
        <v>222</v>
      </c>
      <c r="C2470" t="s">
        <v>45</v>
      </c>
      <c r="D2470" t="s">
        <v>29</v>
      </c>
      <c r="E2470" t="s">
        <v>10</v>
      </c>
      <c r="F2470" t="s">
        <v>14</v>
      </c>
      <c r="G2470" t="s">
        <v>12</v>
      </c>
      <c r="H2470" t="s">
        <v>223</v>
      </c>
      <c r="I2470">
        <v>1</v>
      </c>
      <c r="J2470">
        <v>2632506</v>
      </c>
    </row>
    <row r="2471" spans="1:10" x14ac:dyDescent="0.25">
      <c r="A2471">
        <v>2014</v>
      </c>
      <c r="B2471" t="s">
        <v>222</v>
      </c>
      <c r="C2471" t="s">
        <v>45</v>
      </c>
      <c r="D2471" t="s">
        <v>29</v>
      </c>
      <c r="E2471" t="s">
        <v>10</v>
      </c>
      <c r="F2471" t="s">
        <v>14</v>
      </c>
      <c r="G2471" t="s">
        <v>6</v>
      </c>
      <c r="H2471" t="s">
        <v>223</v>
      </c>
      <c r="I2471">
        <v>3</v>
      </c>
      <c r="J2471">
        <v>7820745</v>
      </c>
    </row>
    <row r="2472" spans="1:10" x14ac:dyDescent="0.25">
      <c r="A2472">
        <v>2014</v>
      </c>
      <c r="B2472" t="s">
        <v>222</v>
      </c>
      <c r="C2472" t="s">
        <v>45</v>
      </c>
      <c r="D2472" t="s">
        <v>29</v>
      </c>
      <c r="E2472" t="s">
        <v>10</v>
      </c>
      <c r="F2472" t="s">
        <v>14</v>
      </c>
      <c r="G2472" t="s">
        <v>6</v>
      </c>
      <c r="H2472" t="s">
        <v>224</v>
      </c>
      <c r="I2472">
        <v>6</v>
      </c>
      <c r="J2472">
        <v>11244156</v>
      </c>
    </row>
    <row r="2473" spans="1:10" x14ac:dyDescent="0.25">
      <c r="A2473">
        <v>2014</v>
      </c>
      <c r="B2473" t="s">
        <v>222</v>
      </c>
      <c r="C2473" t="s">
        <v>45</v>
      </c>
      <c r="D2473" t="s">
        <v>29</v>
      </c>
      <c r="E2473" t="s">
        <v>10</v>
      </c>
      <c r="F2473" t="s">
        <v>14</v>
      </c>
      <c r="G2473" t="s">
        <v>7</v>
      </c>
      <c r="H2473" t="s">
        <v>223</v>
      </c>
      <c r="I2473">
        <v>7</v>
      </c>
      <c r="J2473">
        <v>10272903</v>
      </c>
    </row>
    <row r="2474" spans="1:10" x14ac:dyDescent="0.25">
      <c r="A2474">
        <v>2014</v>
      </c>
      <c r="B2474" t="s">
        <v>222</v>
      </c>
      <c r="C2474" t="s">
        <v>45</v>
      </c>
      <c r="D2474" t="s">
        <v>29</v>
      </c>
      <c r="E2474" t="s">
        <v>10</v>
      </c>
      <c r="F2474" t="s">
        <v>14</v>
      </c>
      <c r="G2474" t="s">
        <v>7</v>
      </c>
      <c r="H2474" t="s">
        <v>224</v>
      </c>
      <c r="I2474">
        <v>1</v>
      </c>
      <c r="J2474">
        <v>837009</v>
      </c>
    </row>
    <row r="2475" spans="1:10" x14ac:dyDescent="0.25">
      <c r="A2475">
        <v>2014</v>
      </c>
      <c r="B2475" t="s">
        <v>222</v>
      </c>
      <c r="C2475" t="s">
        <v>45</v>
      </c>
      <c r="D2475" t="s">
        <v>30</v>
      </c>
      <c r="E2475" t="s">
        <v>3</v>
      </c>
      <c r="F2475" t="s">
        <v>4</v>
      </c>
      <c r="G2475" t="s">
        <v>5</v>
      </c>
      <c r="H2475" t="s">
        <v>223</v>
      </c>
      <c r="I2475">
        <v>18</v>
      </c>
      <c r="J2475">
        <v>267572294.32817</v>
      </c>
    </row>
    <row r="2476" spans="1:10" x14ac:dyDescent="0.25">
      <c r="A2476">
        <v>2014</v>
      </c>
      <c r="B2476" t="s">
        <v>222</v>
      </c>
      <c r="C2476" t="s">
        <v>45</v>
      </c>
      <c r="D2476" t="s">
        <v>30</v>
      </c>
      <c r="E2476" t="s">
        <v>3</v>
      </c>
      <c r="F2476" t="s">
        <v>4</v>
      </c>
      <c r="G2476" t="s">
        <v>5</v>
      </c>
      <c r="H2476" t="s">
        <v>224</v>
      </c>
      <c r="I2476">
        <v>9</v>
      </c>
      <c r="J2476">
        <v>109761559.37952</v>
      </c>
    </row>
    <row r="2477" spans="1:10" x14ac:dyDescent="0.25">
      <c r="A2477">
        <v>2014</v>
      </c>
      <c r="B2477" t="s">
        <v>222</v>
      </c>
      <c r="C2477" t="s">
        <v>45</v>
      </c>
      <c r="D2477" t="s">
        <v>30</v>
      </c>
      <c r="E2477" t="s">
        <v>3</v>
      </c>
      <c r="F2477" t="s">
        <v>4</v>
      </c>
      <c r="G2477" t="s">
        <v>9</v>
      </c>
      <c r="H2477" t="s">
        <v>223</v>
      </c>
      <c r="I2477">
        <v>15</v>
      </c>
      <c r="J2477">
        <v>158152650.56962034</v>
      </c>
    </row>
    <row r="2478" spans="1:10" x14ac:dyDescent="0.25">
      <c r="A2478">
        <v>2014</v>
      </c>
      <c r="B2478" t="s">
        <v>222</v>
      </c>
      <c r="C2478" t="s">
        <v>45</v>
      </c>
      <c r="D2478" t="s">
        <v>30</v>
      </c>
      <c r="E2478" t="s">
        <v>3</v>
      </c>
      <c r="F2478" t="s">
        <v>4</v>
      </c>
      <c r="G2478" t="s">
        <v>9</v>
      </c>
      <c r="H2478" t="s">
        <v>224</v>
      </c>
      <c r="I2478">
        <v>11</v>
      </c>
      <c r="J2478">
        <v>108972413.48104262</v>
      </c>
    </row>
    <row r="2479" spans="1:10" x14ac:dyDescent="0.25">
      <c r="A2479">
        <v>2014</v>
      </c>
      <c r="B2479" t="s">
        <v>222</v>
      </c>
      <c r="C2479" t="s">
        <v>45</v>
      </c>
      <c r="D2479" t="s">
        <v>30</v>
      </c>
      <c r="E2479" t="s">
        <v>3</v>
      </c>
      <c r="F2479" t="s">
        <v>4</v>
      </c>
      <c r="G2479" t="s">
        <v>6</v>
      </c>
      <c r="H2479" t="s">
        <v>223</v>
      </c>
      <c r="I2479">
        <v>6</v>
      </c>
      <c r="J2479">
        <v>22673832.533074152</v>
      </c>
    </row>
    <row r="2480" spans="1:10" x14ac:dyDescent="0.25">
      <c r="A2480">
        <v>2014</v>
      </c>
      <c r="B2480" t="s">
        <v>222</v>
      </c>
      <c r="C2480" t="s">
        <v>45</v>
      </c>
      <c r="D2480" t="s">
        <v>30</v>
      </c>
      <c r="E2480" t="s">
        <v>3</v>
      </c>
      <c r="F2480" t="s">
        <v>4</v>
      </c>
      <c r="G2480" t="s">
        <v>6</v>
      </c>
      <c r="H2480" t="s">
        <v>224</v>
      </c>
      <c r="I2480">
        <v>14</v>
      </c>
      <c r="J2480">
        <v>56120280.641678154</v>
      </c>
    </row>
    <row r="2481" spans="1:10" x14ac:dyDescent="0.25">
      <c r="A2481">
        <v>2014</v>
      </c>
      <c r="B2481" t="s">
        <v>222</v>
      </c>
      <c r="C2481" t="s">
        <v>45</v>
      </c>
      <c r="D2481" t="s">
        <v>30</v>
      </c>
      <c r="E2481" t="s">
        <v>3</v>
      </c>
      <c r="F2481" t="s">
        <v>4</v>
      </c>
      <c r="G2481" t="s">
        <v>7</v>
      </c>
      <c r="H2481" t="s">
        <v>223</v>
      </c>
      <c r="I2481">
        <v>2</v>
      </c>
      <c r="J2481">
        <v>3969359.5069849994</v>
      </c>
    </row>
    <row r="2482" spans="1:10" x14ac:dyDescent="0.25">
      <c r="A2482">
        <v>2014</v>
      </c>
      <c r="B2482" t="s">
        <v>222</v>
      </c>
      <c r="C2482" t="s">
        <v>45</v>
      </c>
      <c r="D2482" t="s">
        <v>30</v>
      </c>
      <c r="E2482" t="s">
        <v>3</v>
      </c>
      <c r="F2482" t="s">
        <v>8</v>
      </c>
      <c r="G2482" t="s">
        <v>9</v>
      </c>
      <c r="H2482" t="s">
        <v>223</v>
      </c>
      <c r="I2482">
        <v>353</v>
      </c>
      <c r="J2482">
        <v>3870546590.2904096</v>
      </c>
    </row>
    <row r="2483" spans="1:10" x14ac:dyDescent="0.25">
      <c r="A2483">
        <v>2014</v>
      </c>
      <c r="B2483" t="s">
        <v>222</v>
      </c>
      <c r="C2483" t="s">
        <v>45</v>
      </c>
      <c r="D2483" t="s">
        <v>30</v>
      </c>
      <c r="E2483" t="s">
        <v>3</v>
      </c>
      <c r="F2483" t="s">
        <v>8</v>
      </c>
      <c r="G2483" t="s">
        <v>9</v>
      </c>
      <c r="H2483" t="s">
        <v>224</v>
      </c>
      <c r="I2483">
        <v>165</v>
      </c>
      <c r="J2483">
        <v>1603493151.2785592</v>
      </c>
    </row>
    <row r="2484" spans="1:10" x14ac:dyDescent="0.25">
      <c r="A2484">
        <v>2014</v>
      </c>
      <c r="B2484" t="s">
        <v>222</v>
      </c>
      <c r="C2484" t="s">
        <v>45</v>
      </c>
      <c r="D2484" t="s">
        <v>30</v>
      </c>
      <c r="E2484" t="s">
        <v>3</v>
      </c>
      <c r="F2484" t="s">
        <v>8</v>
      </c>
      <c r="G2484" t="s">
        <v>12</v>
      </c>
      <c r="H2484" t="s">
        <v>223</v>
      </c>
      <c r="I2484">
        <v>1</v>
      </c>
      <c r="J2484">
        <v>2551576.395</v>
      </c>
    </row>
    <row r="2485" spans="1:10" x14ac:dyDescent="0.25">
      <c r="A2485">
        <v>2014</v>
      </c>
      <c r="B2485" t="s">
        <v>222</v>
      </c>
      <c r="C2485" t="s">
        <v>45</v>
      </c>
      <c r="D2485" t="s">
        <v>30</v>
      </c>
      <c r="E2485" t="s">
        <v>3</v>
      </c>
      <c r="F2485" t="s">
        <v>8</v>
      </c>
      <c r="G2485" t="s">
        <v>12</v>
      </c>
      <c r="H2485" t="s">
        <v>224</v>
      </c>
      <c r="I2485">
        <v>14</v>
      </c>
      <c r="J2485">
        <v>41060453.715000004</v>
      </c>
    </row>
    <row r="2486" spans="1:10" x14ac:dyDescent="0.25">
      <c r="A2486">
        <v>2014</v>
      </c>
      <c r="B2486" t="s">
        <v>222</v>
      </c>
      <c r="C2486" t="s">
        <v>45</v>
      </c>
      <c r="D2486" t="s">
        <v>30</v>
      </c>
      <c r="E2486" t="s">
        <v>3</v>
      </c>
      <c r="F2486" t="s">
        <v>8</v>
      </c>
      <c r="G2486" t="s">
        <v>6</v>
      </c>
      <c r="H2486" t="s">
        <v>223</v>
      </c>
      <c r="I2486">
        <v>95</v>
      </c>
      <c r="J2486">
        <v>334058932.3483336</v>
      </c>
    </row>
    <row r="2487" spans="1:10" x14ac:dyDescent="0.25">
      <c r="A2487">
        <v>2014</v>
      </c>
      <c r="B2487" t="s">
        <v>222</v>
      </c>
      <c r="C2487" t="s">
        <v>45</v>
      </c>
      <c r="D2487" t="s">
        <v>30</v>
      </c>
      <c r="E2487" t="s">
        <v>3</v>
      </c>
      <c r="F2487" t="s">
        <v>8</v>
      </c>
      <c r="G2487" t="s">
        <v>6</v>
      </c>
      <c r="H2487" t="s">
        <v>224</v>
      </c>
      <c r="I2487">
        <v>96</v>
      </c>
      <c r="J2487">
        <v>350217025.04584086</v>
      </c>
    </row>
    <row r="2488" spans="1:10" x14ac:dyDescent="0.25">
      <c r="A2488">
        <v>2014</v>
      </c>
      <c r="B2488" t="s">
        <v>222</v>
      </c>
      <c r="C2488" t="s">
        <v>45</v>
      </c>
      <c r="D2488" t="s">
        <v>30</v>
      </c>
      <c r="E2488" t="s">
        <v>3</v>
      </c>
      <c r="F2488" t="s">
        <v>8</v>
      </c>
      <c r="G2488" t="s">
        <v>7</v>
      </c>
      <c r="H2488" t="s">
        <v>223</v>
      </c>
      <c r="I2488">
        <v>12</v>
      </c>
      <c r="J2488">
        <v>21443742.242199998</v>
      </c>
    </row>
    <row r="2489" spans="1:10" x14ac:dyDescent="0.25">
      <c r="A2489">
        <v>2014</v>
      </c>
      <c r="B2489" t="s">
        <v>222</v>
      </c>
      <c r="C2489" t="s">
        <v>45</v>
      </c>
      <c r="D2489" t="s">
        <v>30</v>
      </c>
      <c r="E2489" t="s">
        <v>3</v>
      </c>
      <c r="F2489" t="s">
        <v>8</v>
      </c>
      <c r="G2489" t="s">
        <v>7</v>
      </c>
      <c r="H2489" t="s">
        <v>224</v>
      </c>
      <c r="I2489">
        <v>3</v>
      </c>
      <c r="J2489">
        <v>5019790.3782299999</v>
      </c>
    </row>
    <row r="2490" spans="1:10" x14ac:dyDescent="0.25">
      <c r="A2490">
        <v>2014</v>
      </c>
      <c r="B2490" t="s">
        <v>222</v>
      </c>
      <c r="C2490" t="s">
        <v>45</v>
      </c>
      <c r="D2490" t="s">
        <v>30</v>
      </c>
      <c r="E2490" t="s">
        <v>10</v>
      </c>
      <c r="F2490" t="s">
        <v>11</v>
      </c>
      <c r="G2490" t="s">
        <v>9</v>
      </c>
      <c r="H2490" t="s">
        <v>223</v>
      </c>
      <c r="I2490">
        <v>33</v>
      </c>
      <c r="J2490">
        <v>189457497</v>
      </c>
    </row>
    <row r="2491" spans="1:10" x14ac:dyDescent="0.25">
      <c r="A2491">
        <v>2014</v>
      </c>
      <c r="B2491" t="s">
        <v>222</v>
      </c>
      <c r="C2491" t="s">
        <v>45</v>
      </c>
      <c r="D2491" t="s">
        <v>30</v>
      </c>
      <c r="E2491" t="s">
        <v>10</v>
      </c>
      <c r="F2491" t="s">
        <v>11</v>
      </c>
      <c r="G2491" t="s">
        <v>9</v>
      </c>
      <c r="H2491" t="s">
        <v>224</v>
      </c>
      <c r="I2491">
        <v>20</v>
      </c>
      <c r="J2491">
        <v>73110663</v>
      </c>
    </row>
    <row r="2492" spans="1:10" x14ac:dyDescent="0.25">
      <c r="A2492">
        <v>2014</v>
      </c>
      <c r="B2492" t="s">
        <v>222</v>
      </c>
      <c r="C2492" t="s">
        <v>45</v>
      </c>
      <c r="D2492" t="s">
        <v>30</v>
      </c>
      <c r="E2492" t="s">
        <v>10</v>
      </c>
      <c r="F2492" t="s">
        <v>11</v>
      </c>
      <c r="G2492" t="s">
        <v>12</v>
      </c>
      <c r="H2492" t="s">
        <v>223</v>
      </c>
      <c r="I2492">
        <v>10</v>
      </c>
      <c r="J2492">
        <v>26550000</v>
      </c>
    </row>
    <row r="2493" spans="1:10" x14ac:dyDescent="0.25">
      <c r="A2493">
        <v>2014</v>
      </c>
      <c r="B2493" t="s">
        <v>222</v>
      </c>
      <c r="C2493" t="s">
        <v>45</v>
      </c>
      <c r="D2493" t="s">
        <v>30</v>
      </c>
      <c r="E2493" t="s">
        <v>10</v>
      </c>
      <c r="F2493" t="s">
        <v>11</v>
      </c>
      <c r="G2493" t="s">
        <v>12</v>
      </c>
      <c r="H2493" t="s">
        <v>224</v>
      </c>
      <c r="I2493">
        <v>4</v>
      </c>
      <c r="J2493">
        <v>9659667</v>
      </c>
    </row>
    <row r="2494" spans="1:10" x14ac:dyDescent="0.25">
      <c r="A2494">
        <v>2014</v>
      </c>
      <c r="B2494" t="s">
        <v>222</v>
      </c>
      <c r="C2494" t="s">
        <v>45</v>
      </c>
      <c r="D2494" t="s">
        <v>30</v>
      </c>
      <c r="E2494" t="s">
        <v>10</v>
      </c>
      <c r="F2494" t="s">
        <v>11</v>
      </c>
      <c r="G2494" t="s">
        <v>6</v>
      </c>
      <c r="H2494" t="s">
        <v>223</v>
      </c>
      <c r="I2494">
        <v>16</v>
      </c>
      <c r="J2494">
        <v>22588668</v>
      </c>
    </row>
    <row r="2495" spans="1:10" x14ac:dyDescent="0.25">
      <c r="A2495">
        <v>2014</v>
      </c>
      <c r="B2495" t="s">
        <v>222</v>
      </c>
      <c r="C2495" t="s">
        <v>45</v>
      </c>
      <c r="D2495" t="s">
        <v>30</v>
      </c>
      <c r="E2495" t="s">
        <v>10</v>
      </c>
      <c r="F2495" t="s">
        <v>11</v>
      </c>
      <c r="G2495" t="s">
        <v>6</v>
      </c>
      <c r="H2495" t="s">
        <v>224</v>
      </c>
      <c r="I2495">
        <v>7</v>
      </c>
      <c r="J2495">
        <v>14280000</v>
      </c>
    </row>
    <row r="2496" spans="1:10" x14ac:dyDescent="0.25">
      <c r="A2496">
        <v>2014</v>
      </c>
      <c r="B2496" t="s">
        <v>222</v>
      </c>
      <c r="C2496" t="s">
        <v>45</v>
      </c>
      <c r="D2496" t="s">
        <v>30</v>
      </c>
      <c r="E2496" t="s">
        <v>10</v>
      </c>
      <c r="F2496" t="s">
        <v>220</v>
      </c>
      <c r="G2496" t="s">
        <v>5</v>
      </c>
      <c r="H2496" t="s">
        <v>223</v>
      </c>
      <c r="I2496">
        <v>1</v>
      </c>
      <c r="J2496">
        <v>8289198.5</v>
      </c>
    </row>
    <row r="2497" spans="1:10" x14ac:dyDescent="0.25">
      <c r="A2497">
        <v>2014</v>
      </c>
      <c r="B2497" t="s">
        <v>222</v>
      </c>
      <c r="C2497" t="s">
        <v>45</v>
      </c>
      <c r="D2497" t="s">
        <v>30</v>
      </c>
      <c r="E2497" t="s">
        <v>10</v>
      </c>
      <c r="F2497" t="s">
        <v>220</v>
      </c>
      <c r="G2497" t="s">
        <v>9</v>
      </c>
      <c r="H2497" t="s">
        <v>223</v>
      </c>
      <c r="I2497">
        <v>1</v>
      </c>
      <c r="J2497">
        <v>11419384.912718067</v>
      </c>
    </row>
    <row r="2498" spans="1:10" x14ac:dyDescent="0.25">
      <c r="A2498">
        <v>2014</v>
      </c>
      <c r="B2498" t="s">
        <v>222</v>
      </c>
      <c r="C2498" t="s">
        <v>45</v>
      </c>
      <c r="D2498" t="s">
        <v>30</v>
      </c>
      <c r="E2498" t="s">
        <v>10</v>
      </c>
      <c r="F2498" t="s">
        <v>220</v>
      </c>
      <c r="G2498" t="s">
        <v>9</v>
      </c>
      <c r="H2498" t="s">
        <v>224</v>
      </c>
      <c r="I2498">
        <v>1</v>
      </c>
      <c r="J2498">
        <v>10339729.457566891</v>
      </c>
    </row>
    <row r="2499" spans="1:10" x14ac:dyDescent="0.25">
      <c r="A2499">
        <v>2014</v>
      </c>
      <c r="B2499" t="s">
        <v>222</v>
      </c>
      <c r="C2499" t="s">
        <v>45</v>
      </c>
      <c r="D2499" t="s">
        <v>30</v>
      </c>
      <c r="E2499" t="s">
        <v>10</v>
      </c>
      <c r="F2499" t="s">
        <v>220</v>
      </c>
      <c r="G2499" t="s">
        <v>6</v>
      </c>
      <c r="H2499" t="s">
        <v>223</v>
      </c>
      <c r="I2499">
        <v>1</v>
      </c>
      <c r="J2499">
        <v>3717650.5446342411</v>
      </c>
    </row>
    <row r="2500" spans="1:10" x14ac:dyDescent="0.25">
      <c r="A2500">
        <v>2014</v>
      </c>
      <c r="B2500" t="s">
        <v>222</v>
      </c>
      <c r="C2500" t="s">
        <v>45</v>
      </c>
      <c r="D2500" t="s">
        <v>30</v>
      </c>
      <c r="E2500" t="s">
        <v>10</v>
      </c>
      <c r="F2500" t="s">
        <v>220</v>
      </c>
      <c r="G2500" t="s">
        <v>6</v>
      </c>
      <c r="H2500" t="s">
        <v>224</v>
      </c>
      <c r="I2500">
        <v>5</v>
      </c>
      <c r="J2500">
        <v>17572856.860118691</v>
      </c>
    </row>
    <row r="2501" spans="1:10" x14ac:dyDescent="0.25">
      <c r="A2501">
        <v>2014</v>
      </c>
      <c r="B2501" t="s">
        <v>222</v>
      </c>
      <c r="C2501" t="s">
        <v>45</v>
      </c>
      <c r="D2501" t="s">
        <v>31</v>
      </c>
      <c r="E2501" t="s">
        <v>3</v>
      </c>
      <c r="F2501" t="s">
        <v>4</v>
      </c>
      <c r="G2501" t="s">
        <v>5</v>
      </c>
      <c r="H2501" t="s">
        <v>223</v>
      </c>
      <c r="I2501">
        <v>151</v>
      </c>
      <c r="J2501">
        <v>1161283907.0965388</v>
      </c>
    </row>
    <row r="2502" spans="1:10" x14ac:dyDescent="0.25">
      <c r="A2502">
        <v>2014</v>
      </c>
      <c r="B2502" t="s">
        <v>222</v>
      </c>
      <c r="C2502" t="s">
        <v>45</v>
      </c>
      <c r="D2502" t="s">
        <v>31</v>
      </c>
      <c r="E2502" t="s">
        <v>3</v>
      </c>
      <c r="F2502" t="s">
        <v>4</v>
      </c>
      <c r="G2502" t="s">
        <v>5</v>
      </c>
      <c r="H2502" t="s">
        <v>224</v>
      </c>
      <c r="I2502">
        <v>81</v>
      </c>
      <c r="J2502">
        <v>636376696.32986236</v>
      </c>
    </row>
    <row r="2503" spans="1:10" x14ac:dyDescent="0.25">
      <c r="A2503">
        <v>2014</v>
      </c>
      <c r="B2503" t="s">
        <v>222</v>
      </c>
      <c r="C2503" t="s">
        <v>45</v>
      </c>
      <c r="D2503" t="s">
        <v>31</v>
      </c>
      <c r="E2503" t="s">
        <v>3</v>
      </c>
      <c r="F2503" t="s">
        <v>4</v>
      </c>
      <c r="G2503" t="s">
        <v>9</v>
      </c>
      <c r="H2503" t="s">
        <v>223</v>
      </c>
      <c r="I2503">
        <v>180</v>
      </c>
      <c r="J2503">
        <v>1090343419.940877</v>
      </c>
    </row>
    <row r="2504" spans="1:10" x14ac:dyDescent="0.25">
      <c r="A2504">
        <v>2014</v>
      </c>
      <c r="B2504" t="s">
        <v>222</v>
      </c>
      <c r="C2504" t="s">
        <v>45</v>
      </c>
      <c r="D2504" t="s">
        <v>31</v>
      </c>
      <c r="E2504" t="s">
        <v>3</v>
      </c>
      <c r="F2504" t="s">
        <v>4</v>
      </c>
      <c r="G2504" t="s">
        <v>9</v>
      </c>
      <c r="H2504" t="s">
        <v>224</v>
      </c>
      <c r="I2504">
        <v>172</v>
      </c>
      <c r="J2504">
        <v>984072902.45420384</v>
      </c>
    </row>
    <row r="2505" spans="1:10" x14ac:dyDescent="0.25">
      <c r="A2505">
        <v>2014</v>
      </c>
      <c r="B2505" t="s">
        <v>222</v>
      </c>
      <c r="C2505" t="s">
        <v>45</v>
      </c>
      <c r="D2505" t="s">
        <v>31</v>
      </c>
      <c r="E2505" t="s">
        <v>3</v>
      </c>
      <c r="F2505" t="s">
        <v>4</v>
      </c>
      <c r="G2505" t="s">
        <v>12</v>
      </c>
      <c r="H2505" t="s">
        <v>223</v>
      </c>
      <c r="I2505">
        <v>27</v>
      </c>
      <c r="J2505">
        <v>86021972.160336629</v>
      </c>
    </row>
    <row r="2506" spans="1:10" x14ac:dyDescent="0.25">
      <c r="A2506">
        <v>2014</v>
      </c>
      <c r="B2506" t="s">
        <v>222</v>
      </c>
      <c r="C2506" t="s">
        <v>45</v>
      </c>
      <c r="D2506" t="s">
        <v>31</v>
      </c>
      <c r="E2506" t="s">
        <v>3</v>
      </c>
      <c r="F2506" t="s">
        <v>4</v>
      </c>
      <c r="G2506" t="s">
        <v>12</v>
      </c>
      <c r="H2506" t="s">
        <v>224</v>
      </c>
      <c r="I2506">
        <v>53</v>
      </c>
      <c r="J2506">
        <v>134892607.82659146</v>
      </c>
    </row>
    <row r="2507" spans="1:10" x14ac:dyDescent="0.25">
      <c r="A2507">
        <v>2014</v>
      </c>
      <c r="B2507" t="s">
        <v>222</v>
      </c>
      <c r="C2507" t="s">
        <v>45</v>
      </c>
      <c r="D2507" t="s">
        <v>31</v>
      </c>
      <c r="E2507" t="s">
        <v>3</v>
      </c>
      <c r="F2507" t="s">
        <v>4</v>
      </c>
      <c r="G2507" t="s">
        <v>6</v>
      </c>
      <c r="H2507" t="s">
        <v>223</v>
      </c>
      <c r="I2507">
        <v>97</v>
      </c>
      <c r="J2507">
        <v>202905921.92304456</v>
      </c>
    </row>
    <row r="2508" spans="1:10" x14ac:dyDescent="0.25">
      <c r="A2508">
        <v>2014</v>
      </c>
      <c r="B2508" t="s">
        <v>222</v>
      </c>
      <c r="C2508" t="s">
        <v>45</v>
      </c>
      <c r="D2508" t="s">
        <v>31</v>
      </c>
      <c r="E2508" t="s">
        <v>3</v>
      </c>
      <c r="F2508" t="s">
        <v>4</v>
      </c>
      <c r="G2508" t="s">
        <v>6</v>
      </c>
      <c r="H2508" t="s">
        <v>224</v>
      </c>
      <c r="I2508">
        <v>108</v>
      </c>
      <c r="J2508">
        <v>221646858.76691213</v>
      </c>
    </row>
    <row r="2509" spans="1:10" x14ac:dyDescent="0.25">
      <c r="A2509">
        <v>2014</v>
      </c>
      <c r="B2509" t="s">
        <v>222</v>
      </c>
      <c r="C2509" t="s">
        <v>45</v>
      </c>
      <c r="D2509" t="s">
        <v>31</v>
      </c>
      <c r="E2509" t="s">
        <v>3</v>
      </c>
      <c r="F2509" t="s">
        <v>4</v>
      </c>
      <c r="G2509" t="s">
        <v>7</v>
      </c>
      <c r="H2509" t="s">
        <v>223</v>
      </c>
      <c r="I2509">
        <v>39</v>
      </c>
      <c r="J2509">
        <v>65613573.979010537</v>
      </c>
    </row>
    <row r="2510" spans="1:10" x14ac:dyDescent="0.25">
      <c r="A2510">
        <v>2014</v>
      </c>
      <c r="B2510" t="s">
        <v>222</v>
      </c>
      <c r="C2510" t="s">
        <v>45</v>
      </c>
      <c r="D2510" t="s">
        <v>31</v>
      </c>
      <c r="E2510" t="s">
        <v>3</v>
      </c>
      <c r="F2510" t="s">
        <v>4</v>
      </c>
      <c r="G2510" t="s">
        <v>7</v>
      </c>
      <c r="H2510" t="s">
        <v>224</v>
      </c>
      <c r="I2510">
        <v>3</v>
      </c>
      <c r="J2510">
        <v>5023259.7475000005</v>
      </c>
    </row>
    <row r="2511" spans="1:10" x14ac:dyDescent="0.25">
      <c r="A2511">
        <v>2014</v>
      </c>
      <c r="B2511" t="s">
        <v>222</v>
      </c>
      <c r="C2511" t="s">
        <v>45</v>
      </c>
      <c r="D2511" t="s">
        <v>31</v>
      </c>
      <c r="E2511" t="s">
        <v>3</v>
      </c>
      <c r="F2511" t="s">
        <v>8</v>
      </c>
      <c r="G2511" t="s">
        <v>9</v>
      </c>
      <c r="H2511" t="s">
        <v>223</v>
      </c>
      <c r="I2511">
        <v>689</v>
      </c>
      <c r="J2511">
        <v>4153118904.1503267</v>
      </c>
    </row>
    <row r="2512" spans="1:10" x14ac:dyDescent="0.25">
      <c r="A2512">
        <v>2014</v>
      </c>
      <c r="B2512" t="s">
        <v>222</v>
      </c>
      <c r="C2512" t="s">
        <v>45</v>
      </c>
      <c r="D2512" t="s">
        <v>31</v>
      </c>
      <c r="E2512" t="s">
        <v>3</v>
      </c>
      <c r="F2512" t="s">
        <v>8</v>
      </c>
      <c r="G2512" t="s">
        <v>9</v>
      </c>
      <c r="H2512" t="s">
        <v>224</v>
      </c>
      <c r="I2512">
        <v>831</v>
      </c>
      <c r="J2512">
        <v>4753217054.422143</v>
      </c>
    </row>
    <row r="2513" spans="1:10" x14ac:dyDescent="0.25">
      <c r="A2513">
        <v>2014</v>
      </c>
      <c r="B2513" t="s">
        <v>222</v>
      </c>
      <c r="C2513" t="s">
        <v>45</v>
      </c>
      <c r="D2513" t="s">
        <v>31</v>
      </c>
      <c r="E2513" t="s">
        <v>3</v>
      </c>
      <c r="F2513" t="s">
        <v>8</v>
      </c>
      <c r="G2513" t="s">
        <v>12</v>
      </c>
      <c r="H2513" t="s">
        <v>223</v>
      </c>
      <c r="I2513">
        <v>163</v>
      </c>
      <c r="J2513">
        <v>390117552.66971022</v>
      </c>
    </row>
    <row r="2514" spans="1:10" x14ac:dyDescent="0.25">
      <c r="A2514">
        <v>2014</v>
      </c>
      <c r="B2514" t="s">
        <v>222</v>
      </c>
      <c r="C2514" t="s">
        <v>45</v>
      </c>
      <c r="D2514" t="s">
        <v>31</v>
      </c>
      <c r="E2514" t="s">
        <v>3</v>
      </c>
      <c r="F2514" t="s">
        <v>8</v>
      </c>
      <c r="G2514" t="s">
        <v>12</v>
      </c>
      <c r="H2514" t="s">
        <v>224</v>
      </c>
      <c r="I2514">
        <v>201</v>
      </c>
      <c r="J2514">
        <v>501907979.02577597</v>
      </c>
    </row>
    <row r="2515" spans="1:10" x14ac:dyDescent="0.25">
      <c r="A2515">
        <v>2014</v>
      </c>
      <c r="B2515" t="s">
        <v>222</v>
      </c>
      <c r="C2515" t="s">
        <v>45</v>
      </c>
      <c r="D2515" t="s">
        <v>31</v>
      </c>
      <c r="E2515" t="s">
        <v>3</v>
      </c>
      <c r="F2515" t="s">
        <v>8</v>
      </c>
      <c r="G2515" t="s">
        <v>6</v>
      </c>
      <c r="H2515" t="s">
        <v>223</v>
      </c>
      <c r="I2515">
        <v>254</v>
      </c>
      <c r="J2515">
        <v>530044480.30576003</v>
      </c>
    </row>
    <row r="2516" spans="1:10" x14ac:dyDescent="0.25">
      <c r="A2516">
        <v>2014</v>
      </c>
      <c r="B2516" t="s">
        <v>222</v>
      </c>
      <c r="C2516" t="s">
        <v>45</v>
      </c>
      <c r="D2516" t="s">
        <v>31</v>
      </c>
      <c r="E2516" t="s">
        <v>3</v>
      </c>
      <c r="F2516" t="s">
        <v>8</v>
      </c>
      <c r="G2516" t="s">
        <v>6</v>
      </c>
      <c r="H2516" t="s">
        <v>224</v>
      </c>
      <c r="I2516">
        <v>372</v>
      </c>
      <c r="J2516">
        <v>764933251.46264899</v>
      </c>
    </row>
    <row r="2517" spans="1:10" x14ac:dyDescent="0.25">
      <c r="A2517">
        <v>2014</v>
      </c>
      <c r="B2517" t="s">
        <v>222</v>
      </c>
      <c r="C2517" t="s">
        <v>45</v>
      </c>
      <c r="D2517" t="s">
        <v>31</v>
      </c>
      <c r="E2517" t="s">
        <v>3</v>
      </c>
      <c r="F2517" t="s">
        <v>8</v>
      </c>
      <c r="G2517" t="s">
        <v>7</v>
      </c>
      <c r="H2517" t="s">
        <v>223</v>
      </c>
      <c r="I2517">
        <v>234</v>
      </c>
      <c r="J2517">
        <v>395175050.72204596</v>
      </c>
    </row>
    <row r="2518" spans="1:10" x14ac:dyDescent="0.25">
      <c r="A2518">
        <v>2014</v>
      </c>
      <c r="B2518" t="s">
        <v>222</v>
      </c>
      <c r="C2518" t="s">
        <v>45</v>
      </c>
      <c r="D2518" t="s">
        <v>31</v>
      </c>
      <c r="E2518" t="s">
        <v>3</v>
      </c>
      <c r="F2518" t="s">
        <v>8</v>
      </c>
      <c r="G2518" t="s">
        <v>7</v>
      </c>
      <c r="H2518" t="s">
        <v>224</v>
      </c>
      <c r="I2518">
        <v>30</v>
      </c>
      <c r="J2518">
        <v>51351201.209749997</v>
      </c>
    </row>
    <row r="2519" spans="1:10" x14ac:dyDescent="0.25">
      <c r="A2519">
        <v>2014</v>
      </c>
      <c r="B2519" t="s">
        <v>222</v>
      </c>
      <c r="C2519" t="s">
        <v>45</v>
      </c>
      <c r="D2519" t="s">
        <v>31</v>
      </c>
      <c r="E2519" t="s">
        <v>10</v>
      </c>
      <c r="F2519" t="s">
        <v>11</v>
      </c>
      <c r="G2519" t="s">
        <v>5</v>
      </c>
      <c r="H2519" t="s">
        <v>223</v>
      </c>
      <c r="I2519">
        <v>1</v>
      </c>
      <c r="J2519">
        <v>13333332</v>
      </c>
    </row>
    <row r="2520" spans="1:10" x14ac:dyDescent="0.25">
      <c r="A2520">
        <v>2014</v>
      </c>
      <c r="B2520" t="s">
        <v>222</v>
      </c>
      <c r="C2520" t="s">
        <v>45</v>
      </c>
      <c r="D2520" t="s">
        <v>31</v>
      </c>
      <c r="E2520" t="s">
        <v>10</v>
      </c>
      <c r="F2520" t="s">
        <v>11</v>
      </c>
      <c r="G2520" t="s">
        <v>9</v>
      </c>
      <c r="H2520" t="s">
        <v>223</v>
      </c>
      <c r="I2520">
        <v>1006</v>
      </c>
      <c r="J2520">
        <v>4263995371.5</v>
      </c>
    </row>
    <row r="2521" spans="1:10" x14ac:dyDescent="0.25">
      <c r="A2521">
        <v>2014</v>
      </c>
      <c r="B2521" t="s">
        <v>222</v>
      </c>
      <c r="C2521" t="s">
        <v>45</v>
      </c>
      <c r="D2521" t="s">
        <v>31</v>
      </c>
      <c r="E2521" t="s">
        <v>10</v>
      </c>
      <c r="F2521" t="s">
        <v>11</v>
      </c>
      <c r="G2521" t="s">
        <v>9</v>
      </c>
      <c r="H2521" t="s">
        <v>224</v>
      </c>
      <c r="I2521">
        <v>989</v>
      </c>
      <c r="J2521">
        <v>3690062025.5999999</v>
      </c>
    </row>
    <row r="2522" spans="1:10" x14ac:dyDescent="0.25">
      <c r="A2522">
        <v>2014</v>
      </c>
      <c r="B2522" t="s">
        <v>222</v>
      </c>
      <c r="C2522" t="s">
        <v>45</v>
      </c>
      <c r="D2522" t="s">
        <v>31</v>
      </c>
      <c r="E2522" t="s">
        <v>10</v>
      </c>
      <c r="F2522" t="s">
        <v>11</v>
      </c>
      <c r="G2522" t="s">
        <v>12</v>
      </c>
      <c r="H2522" t="s">
        <v>223</v>
      </c>
      <c r="I2522">
        <v>133</v>
      </c>
      <c r="J2522">
        <v>301070367.30000001</v>
      </c>
    </row>
    <row r="2523" spans="1:10" x14ac:dyDescent="0.25">
      <c r="A2523">
        <v>2014</v>
      </c>
      <c r="B2523" t="s">
        <v>222</v>
      </c>
      <c r="C2523" t="s">
        <v>45</v>
      </c>
      <c r="D2523" t="s">
        <v>31</v>
      </c>
      <c r="E2523" t="s">
        <v>10</v>
      </c>
      <c r="F2523" t="s">
        <v>11</v>
      </c>
      <c r="G2523" t="s">
        <v>12</v>
      </c>
      <c r="H2523" t="s">
        <v>224</v>
      </c>
      <c r="I2523">
        <v>162</v>
      </c>
      <c r="J2523">
        <v>303666873</v>
      </c>
    </row>
    <row r="2524" spans="1:10" x14ac:dyDescent="0.25">
      <c r="A2524">
        <v>2014</v>
      </c>
      <c r="B2524" t="s">
        <v>222</v>
      </c>
      <c r="C2524" t="s">
        <v>45</v>
      </c>
      <c r="D2524" t="s">
        <v>31</v>
      </c>
      <c r="E2524" t="s">
        <v>10</v>
      </c>
      <c r="F2524" t="s">
        <v>11</v>
      </c>
      <c r="G2524" t="s">
        <v>6</v>
      </c>
      <c r="H2524" t="s">
        <v>223</v>
      </c>
      <c r="I2524">
        <v>54</v>
      </c>
      <c r="J2524">
        <v>96017786.700000003</v>
      </c>
    </row>
    <row r="2525" spans="1:10" x14ac:dyDescent="0.25">
      <c r="A2525">
        <v>2014</v>
      </c>
      <c r="B2525" t="s">
        <v>222</v>
      </c>
      <c r="C2525" t="s">
        <v>45</v>
      </c>
      <c r="D2525" t="s">
        <v>31</v>
      </c>
      <c r="E2525" t="s">
        <v>10</v>
      </c>
      <c r="F2525" t="s">
        <v>11</v>
      </c>
      <c r="G2525" t="s">
        <v>6</v>
      </c>
      <c r="H2525" t="s">
        <v>224</v>
      </c>
      <c r="I2525">
        <v>102</v>
      </c>
      <c r="J2525">
        <v>156206616</v>
      </c>
    </row>
    <row r="2526" spans="1:10" x14ac:dyDescent="0.25">
      <c r="A2526">
        <v>2014</v>
      </c>
      <c r="B2526" t="s">
        <v>222</v>
      </c>
      <c r="C2526" t="s">
        <v>45</v>
      </c>
      <c r="D2526" t="s">
        <v>31</v>
      </c>
      <c r="E2526" t="s">
        <v>10</v>
      </c>
      <c r="F2526" t="s">
        <v>11</v>
      </c>
      <c r="G2526" t="s">
        <v>7</v>
      </c>
      <c r="H2526" t="s">
        <v>223</v>
      </c>
      <c r="I2526">
        <v>4</v>
      </c>
      <c r="J2526">
        <v>4659333</v>
      </c>
    </row>
    <row r="2527" spans="1:10" x14ac:dyDescent="0.25">
      <c r="A2527">
        <v>2014</v>
      </c>
      <c r="B2527" t="s">
        <v>222</v>
      </c>
      <c r="C2527" t="s">
        <v>45</v>
      </c>
      <c r="D2527" t="s">
        <v>31</v>
      </c>
      <c r="E2527" t="s">
        <v>10</v>
      </c>
      <c r="F2527" t="s">
        <v>11</v>
      </c>
      <c r="G2527" t="s">
        <v>7</v>
      </c>
      <c r="H2527" t="s">
        <v>224</v>
      </c>
      <c r="I2527">
        <v>8</v>
      </c>
      <c r="J2527">
        <v>9411492</v>
      </c>
    </row>
    <row r="2528" spans="1:10" x14ac:dyDescent="0.25">
      <c r="A2528">
        <v>2014</v>
      </c>
      <c r="B2528" t="s">
        <v>222</v>
      </c>
      <c r="C2528" t="s">
        <v>45</v>
      </c>
      <c r="D2528" t="s">
        <v>31</v>
      </c>
      <c r="E2528" t="s">
        <v>10</v>
      </c>
      <c r="F2528" t="s">
        <v>220</v>
      </c>
      <c r="G2528" t="s">
        <v>5</v>
      </c>
      <c r="H2528" t="s">
        <v>223</v>
      </c>
      <c r="I2528">
        <v>7</v>
      </c>
      <c r="J2528">
        <v>43881616.542226322</v>
      </c>
    </row>
    <row r="2529" spans="1:10" x14ac:dyDescent="0.25">
      <c r="A2529">
        <v>2014</v>
      </c>
      <c r="B2529" t="s">
        <v>222</v>
      </c>
      <c r="C2529" t="s">
        <v>45</v>
      </c>
      <c r="D2529" t="s">
        <v>31</v>
      </c>
      <c r="E2529" t="s">
        <v>10</v>
      </c>
      <c r="F2529" t="s">
        <v>220</v>
      </c>
      <c r="G2529" t="s">
        <v>5</v>
      </c>
      <c r="H2529" t="s">
        <v>224</v>
      </c>
      <c r="I2529">
        <v>4</v>
      </c>
      <c r="J2529">
        <v>27206589.767218251</v>
      </c>
    </row>
    <row r="2530" spans="1:10" x14ac:dyDescent="0.25">
      <c r="A2530">
        <v>2014</v>
      </c>
      <c r="B2530" t="s">
        <v>222</v>
      </c>
      <c r="C2530" t="s">
        <v>45</v>
      </c>
      <c r="D2530" t="s">
        <v>31</v>
      </c>
      <c r="E2530" t="s">
        <v>10</v>
      </c>
      <c r="F2530" t="s">
        <v>220</v>
      </c>
      <c r="G2530" t="s">
        <v>9</v>
      </c>
      <c r="H2530" t="s">
        <v>223</v>
      </c>
      <c r="I2530">
        <v>11</v>
      </c>
      <c r="J2530">
        <v>66528856.230243407</v>
      </c>
    </row>
    <row r="2531" spans="1:10" x14ac:dyDescent="0.25">
      <c r="A2531">
        <v>2014</v>
      </c>
      <c r="B2531" t="s">
        <v>222</v>
      </c>
      <c r="C2531" t="s">
        <v>45</v>
      </c>
      <c r="D2531" t="s">
        <v>31</v>
      </c>
      <c r="E2531" t="s">
        <v>10</v>
      </c>
      <c r="F2531" t="s">
        <v>220</v>
      </c>
      <c r="G2531" t="s">
        <v>9</v>
      </c>
      <c r="H2531" t="s">
        <v>224</v>
      </c>
      <c r="I2531">
        <v>16</v>
      </c>
      <c r="J2531">
        <v>93583973.940151781</v>
      </c>
    </row>
    <row r="2532" spans="1:10" x14ac:dyDescent="0.25">
      <c r="A2532">
        <v>2014</v>
      </c>
      <c r="B2532" t="s">
        <v>222</v>
      </c>
      <c r="C2532" t="s">
        <v>45</v>
      </c>
      <c r="D2532" t="s">
        <v>31</v>
      </c>
      <c r="E2532" t="s">
        <v>10</v>
      </c>
      <c r="F2532" t="s">
        <v>220</v>
      </c>
      <c r="G2532" t="s">
        <v>12</v>
      </c>
      <c r="H2532" t="s">
        <v>223</v>
      </c>
      <c r="I2532">
        <v>4</v>
      </c>
      <c r="J2532">
        <v>11111879.515714288</v>
      </c>
    </row>
    <row r="2533" spans="1:10" x14ac:dyDescent="0.25">
      <c r="A2533">
        <v>2014</v>
      </c>
      <c r="B2533" t="s">
        <v>222</v>
      </c>
      <c r="C2533" t="s">
        <v>45</v>
      </c>
      <c r="D2533" t="s">
        <v>31</v>
      </c>
      <c r="E2533" t="s">
        <v>10</v>
      </c>
      <c r="F2533" t="s">
        <v>220</v>
      </c>
      <c r="G2533" t="s">
        <v>12</v>
      </c>
      <c r="H2533" t="s">
        <v>224</v>
      </c>
      <c r="I2533">
        <v>1</v>
      </c>
      <c r="J2533">
        <v>2401035.8040909097</v>
      </c>
    </row>
    <row r="2534" spans="1:10" x14ac:dyDescent="0.25">
      <c r="A2534">
        <v>2014</v>
      </c>
      <c r="B2534" t="s">
        <v>222</v>
      </c>
      <c r="C2534" t="s">
        <v>45</v>
      </c>
      <c r="D2534" t="s">
        <v>31</v>
      </c>
      <c r="E2534" t="s">
        <v>10</v>
      </c>
      <c r="F2534" t="s">
        <v>220</v>
      </c>
      <c r="G2534" t="s">
        <v>6</v>
      </c>
      <c r="H2534" t="s">
        <v>223</v>
      </c>
      <c r="I2534">
        <v>3</v>
      </c>
      <c r="J2534">
        <v>5956241.0799038457</v>
      </c>
    </row>
    <row r="2535" spans="1:10" x14ac:dyDescent="0.25">
      <c r="A2535">
        <v>2014</v>
      </c>
      <c r="B2535" t="s">
        <v>222</v>
      </c>
      <c r="C2535" t="s">
        <v>45</v>
      </c>
      <c r="D2535" t="s">
        <v>31</v>
      </c>
      <c r="E2535" t="s">
        <v>10</v>
      </c>
      <c r="F2535" t="s">
        <v>220</v>
      </c>
      <c r="G2535" t="s">
        <v>6</v>
      </c>
      <c r="H2535" t="s">
        <v>224</v>
      </c>
      <c r="I2535">
        <v>9</v>
      </c>
      <c r="J2535">
        <v>18519617.812127285</v>
      </c>
    </row>
    <row r="2536" spans="1:10" x14ac:dyDescent="0.25">
      <c r="A2536">
        <v>2014</v>
      </c>
      <c r="B2536" t="s">
        <v>222</v>
      </c>
      <c r="C2536" t="s">
        <v>45</v>
      </c>
      <c r="D2536" t="s">
        <v>31</v>
      </c>
      <c r="E2536" t="s">
        <v>10</v>
      </c>
      <c r="F2536" t="s">
        <v>220</v>
      </c>
      <c r="G2536" t="s">
        <v>7</v>
      </c>
      <c r="H2536" t="s">
        <v>223</v>
      </c>
      <c r="I2536">
        <v>3</v>
      </c>
      <c r="J2536">
        <v>4916777.6950416677</v>
      </c>
    </row>
    <row r="2537" spans="1:10" x14ac:dyDescent="0.25">
      <c r="A2537">
        <v>2014</v>
      </c>
      <c r="B2537" t="s">
        <v>222</v>
      </c>
      <c r="C2537" t="s">
        <v>45</v>
      </c>
      <c r="D2537" t="s">
        <v>32</v>
      </c>
      <c r="E2537" t="s">
        <v>3</v>
      </c>
      <c r="F2537" t="s">
        <v>4</v>
      </c>
      <c r="G2537" t="s">
        <v>5</v>
      </c>
      <c r="H2537" t="s">
        <v>223</v>
      </c>
      <c r="I2537">
        <v>32</v>
      </c>
      <c r="J2537">
        <v>337129289.23500001</v>
      </c>
    </row>
    <row r="2538" spans="1:10" x14ac:dyDescent="0.25">
      <c r="A2538">
        <v>2014</v>
      </c>
      <c r="B2538" t="s">
        <v>222</v>
      </c>
      <c r="C2538" t="s">
        <v>45</v>
      </c>
      <c r="D2538" t="s">
        <v>32</v>
      </c>
      <c r="E2538" t="s">
        <v>3</v>
      </c>
      <c r="F2538" t="s">
        <v>4</v>
      </c>
      <c r="G2538" t="s">
        <v>5</v>
      </c>
      <c r="H2538" t="s">
        <v>224</v>
      </c>
      <c r="I2538">
        <v>8</v>
      </c>
      <c r="J2538">
        <v>67801162.026614994</v>
      </c>
    </row>
    <row r="2539" spans="1:10" x14ac:dyDescent="0.25">
      <c r="A2539">
        <v>2014</v>
      </c>
      <c r="B2539" t="s">
        <v>222</v>
      </c>
      <c r="C2539" t="s">
        <v>45</v>
      </c>
      <c r="D2539" t="s">
        <v>32</v>
      </c>
      <c r="E2539" t="s">
        <v>3</v>
      </c>
      <c r="F2539" t="s">
        <v>4</v>
      </c>
      <c r="G2539" t="s">
        <v>9</v>
      </c>
      <c r="H2539" t="s">
        <v>223</v>
      </c>
      <c r="I2539">
        <v>19</v>
      </c>
      <c r="J2539">
        <v>119483301.31983902</v>
      </c>
    </row>
    <row r="2540" spans="1:10" x14ac:dyDescent="0.25">
      <c r="A2540">
        <v>2014</v>
      </c>
      <c r="B2540" t="s">
        <v>222</v>
      </c>
      <c r="C2540" t="s">
        <v>45</v>
      </c>
      <c r="D2540" t="s">
        <v>32</v>
      </c>
      <c r="E2540" t="s">
        <v>3</v>
      </c>
      <c r="F2540" t="s">
        <v>4</v>
      </c>
      <c r="G2540" t="s">
        <v>9</v>
      </c>
      <c r="H2540" t="s">
        <v>224</v>
      </c>
      <c r="I2540">
        <v>7</v>
      </c>
      <c r="J2540">
        <v>41254032.339749776</v>
      </c>
    </row>
    <row r="2541" spans="1:10" x14ac:dyDescent="0.25">
      <c r="A2541">
        <v>2014</v>
      </c>
      <c r="B2541" t="s">
        <v>222</v>
      </c>
      <c r="C2541" t="s">
        <v>45</v>
      </c>
      <c r="D2541" t="s">
        <v>32</v>
      </c>
      <c r="E2541" t="s">
        <v>3</v>
      </c>
      <c r="F2541" t="s">
        <v>4</v>
      </c>
      <c r="G2541" t="s">
        <v>12</v>
      </c>
      <c r="H2541" t="s">
        <v>223</v>
      </c>
      <c r="I2541">
        <v>1</v>
      </c>
      <c r="J2541">
        <v>2525427.1244117655</v>
      </c>
    </row>
    <row r="2542" spans="1:10" x14ac:dyDescent="0.25">
      <c r="A2542">
        <v>2014</v>
      </c>
      <c r="B2542" t="s">
        <v>222</v>
      </c>
      <c r="C2542" t="s">
        <v>45</v>
      </c>
      <c r="D2542" t="s">
        <v>32</v>
      </c>
      <c r="E2542" t="s">
        <v>3</v>
      </c>
      <c r="F2542" t="s">
        <v>4</v>
      </c>
      <c r="G2542" t="s">
        <v>12</v>
      </c>
      <c r="H2542" t="s">
        <v>224</v>
      </c>
      <c r="I2542">
        <v>3</v>
      </c>
      <c r="J2542">
        <v>10741903.286614999</v>
      </c>
    </row>
    <row r="2543" spans="1:10" x14ac:dyDescent="0.25">
      <c r="A2543">
        <v>2014</v>
      </c>
      <c r="B2543" t="s">
        <v>222</v>
      </c>
      <c r="C2543" t="s">
        <v>45</v>
      </c>
      <c r="D2543" t="s">
        <v>32</v>
      </c>
      <c r="E2543" t="s">
        <v>3</v>
      </c>
      <c r="F2543" t="s">
        <v>4</v>
      </c>
      <c r="G2543" t="s">
        <v>6</v>
      </c>
      <c r="H2543" t="s">
        <v>223</v>
      </c>
      <c r="I2543">
        <v>3</v>
      </c>
      <c r="J2543">
        <v>6475406.1514725164</v>
      </c>
    </row>
    <row r="2544" spans="1:10" x14ac:dyDescent="0.25">
      <c r="A2544">
        <v>2014</v>
      </c>
      <c r="B2544" t="s">
        <v>222</v>
      </c>
      <c r="C2544" t="s">
        <v>45</v>
      </c>
      <c r="D2544" t="s">
        <v>32</v>
      </c>
      <c r="E2544" t="s">
        <v>3</v>
      </c>
      <c r="F2544" t="s">
        <v>4</v>
      </c>
      <c r="G2544" t="s">
        <v>6</v>
      </c>
      <c r="H2544" t="s">
        <v>224</v>
      </c>
      <c r="I2544">
        <v>3</v>
      </c>
      <c r="J2544">
        <v>6597365.8092529401</v>
      </c>
    </row>
    <row r="2545" spans="1:10" x14ac:dyDescent="0.25">
      <c r="A2545">
        <v>2014</v>
      </c>
      <c r="B2545" t="s">
        <v>222</v>
      </c>
      <c r="C2545" t="s">
        <v>45</v>
      </c>
      <c r="D2545" t="s">
        <v>32</v>
      </c>
      <c r="E2545" t="s">
        <v>3</v>
      </c>
      <c r="F2545" t="s">
        <v>8</v>
      </c>
      <c r="G2545" t="s">
        <v>9</v>
      </c>
      <c r="H2545" t="s">
        <v>223</v>
      </c>
      <c r="I2545">
        <v>224</v>
      </c>
      <c r="J2545">
        <v>1384389399.7739813</v>
      </c>
    </row>
    <row r="2546" spans="1:10" x14ac:dyDescent="0.25">
      <c r="A2546">
        <v>2014</v>
      </c>
      <c r="B2546" t="s">
        <v>222</v>
      </c>
      <c r="C2546" t="s">
        <v>45</v>
      </c>
      <c r="D2546" t="s">
        <v>32</v>
      </c>
      <c r="E2546" t="s">
        <v>3</v>
      </c>
      <c r="F2546" t="s">
        <v>8</v>
      </c>
      <c r="G2546" t="s">
        <v>9</v>
      </c>
      <c r="H2546" t="s">
        <v>224</v>
      </c>
      <c r="I2546">
        <v>228</v>
      </c>
      <c r="J2546">
        <v>1348690919.1543729</v>
      </c>
    </row>
    <row r="2547" spans="1:10" x14ac:dyDescent="0.25">
      <c r="A2547">
        <v>2014</v>
      </c>
      <c r="B2547" t="s">
        <v>222</v>
      </c>
      <c r="C2547" t="s">
        <v>45</v>
      </c>
      <c r="D2547" t="s">
        <v>32</v>
      </c>
      <c r="E2547" t="s">
        <v>3</v>
      </c>
      <c r="F2547" t="s">
        <v>8</v>
      </c>
      <c r="G2547" t="s">
        <v>12</v>
      </c>
      <c r="H2547" t="s">
        <v>223</v>
      </c>
      <c r="I2547">
        <v>70</v>
      </c>
      <c r="J2547">
        <v>198402620.81410113</v>
      </c>
    </row>
    <row r="2548" spans="1:10" x14ac:dyDescent="0.25">
      <c r="A2548">
        <v>2014</v>
      </c>
      <c r="B2548" t="s">
        <v>222</v>
      </c>
      <c r="C2548" t="s">
        <v>45</v>
      </c>
      <c r="D2548" t="s">
        <v>32</v>
      </c>
      <c r="E2548" t="s">
        <v>3</v>
      </c>
      <c r="F2548" t="s">
        <v>8</v>
      </c>
      <c r="G2548" t="s">
        <v>12</v>
      </c>
      <c r="H2548" t="s">
        <v>224</v>
      </c>
      <c r="I2548">
        <v>80</v>
      </c>
      <c r="J2548">
        <v>218302855.35661513</v>
      </c>
    </row>
    <row r="2549" spans="1:10" x14ac:dyDescent="0.25">
      <c r="A2549">
        <v>2014</v>
      </c>
      <c r="B2549" t="s">
        <v>222</v>
      </c>
      <c r="C2549" t="s">
        <v>45</v>
      </c>
      <c r="D2549" t="s">
        <v>32</v>
      </c>
      <c r="E2549" t="s">
        <v>3</v>
      </c>
      <c r="F2549" t="s">
        <v>8</v>
      </c>
      <c r="G2549" t="s">
        <v>6</v>
      </c>
      <c r="H2549" t="s">
        <v>223</v>
      </c>
      <c r="I2549">
        <v>75</v>
      </c>
      <c r="J2549">
        <v>160180305.29202619</v>
      </c>
    </row>
    <row r="2550" spans="1:10" x14ac:dyDescent="0.25">
      <c r="A2550">
        <v>2014</v>
      </c>
      <c r="B2550" t="s">
        <v>222</v>
      </c>
      <c r="C2550" t="s">
        <v>45</v>
      </c>
      <c r="D2550" t="s">
        <v>32</v>
      </c>
      <c r="E2550" t="s">
        <v>3</v>
      </c>
      <c r="F2550" t="s">
        <v>8</v>
      </c>
      <c r="G2550" t="s">
        <v>6</v>
      </c>
      <c r="H2550" t="s">
        <v>224</v>
      </c>
      <c r="I2550">
        <v>112</v>
      </c>
      <c r="J2550">
        <v>243499233.22844112</v>
      </c>
    </row>
    <row r="2551" spans="1:10" x14ac:dyDescent="0.25">
      <c r="A2551">
        <v>2014</v>
      </c>
      <c r="B2551" t="s">
        <v>222</v>
      </c>
      <c r="C2551" t="s">
        <v>45</v>
      </c>
      <c r="D2551" t="s">
        <v>32</v>
      </c>
      <c r="E2551" t="s">
        <v>3</v>
      </c>
      <c r="F2551" t="s">
        <v>8</v>
      </c>
      <c r="G2551" t="s">
        <v>7</v>
      </c>
      <c r="H2551" t="s">
        <v>223</v>
      </c>
      <c r="I2551">
        <v>15</v>
      </c>
      <c r="J2551">
        <v>25029026.577</v>
      </c>
    </row>
    <row r="2552" spans="1:10" x14ac:dyDescent="0.25">
      <c r="A2552">
        <v>2014</v>
      </c>
      <c r="B2552" t="s">
        <v>222</v>
      </c>
      <c r="C2552" t="s">
        <v>45</v>
      </c>
      <c r="D2552" t="s">
        <v>32</v>
      </c>
      <c r="E2552" t="s">
        <v>3</v>
      </c>
      <c r="F2552" t="s">
        <v>8</v>
      </c>
      <c r="G2552" t="s">
        <v>7</v>
      </c>
      <c r="H2552" t="s">
        <v>224</v>
      </c>
      <c r="I2552">
        <v>13</v>
      </c>
      <c r="J2552">
        <v>21436723.244999994</v>
      </c>
    </row>
    <row r="2553" spans="1:10" x14ac:dyDescent="0.25">
      <c r="A2553">
        <v>2014</v>
      </c>
      <c r="B2553" t="s">
        <v>222</v>
      </c>
      <c r="C2553" t="s">
        <v>45</v>
      </c>
      <c r="D2553" t="s">
        <v>32</v>
      </c>
      <c r="E2553" t="s">
        <v>10</v>
      </c>
      <c r="F2553" t="s">
        <v>11</v>
      </c>
      <c r="G2553" t="s">
        <v>5</v>
      </c>
      <c r="H2553" t="s">
        <v>223</v>
      </c>
      <c r="I2553">
        <v>6</v>
      </c>
      <c r="J2553">
        <v>87273825</v>
      </c>
    </row>
    <row r="2554" spans="1:10" x14ac:dyDescent="0.25">
      <c r="A2554">
        <v>2014</v>
      </c>
      <c r="B2554" t="s">
        <v>222</v>
      </c>
      <c r="C2554" t="s">
        <v>45</v>
      </c>
      <c r="D2554" t="s">
        <v>32</v>
      </c>
      <c r="E2554" t="s">
        <v>10</v>
      </c>
      <c r="F2554" t="s">
        <v>11</v>
      </c>
      <c r="G2554" t="s">
        <v>5</v>
      </c>
      <c r="H2554" t="s">
        <v>224</v>
      </c>
      <c r="I2554">
        <v>3</v>
      </c>
      <c r="J2554">
        <v>42543102</v>
      </c>
    </row>
    <row r="2555" spans="1:10" x14ac:dyDescent="0.25">
      <c r="A2555">
        <v>2014</v>
      </c>
      <c r="B2555" t="s">
        <v>222</v>
      </c>
      <c r="C2555" t="s">
        <v>45</v>
      </c>
      <c r="D2555" t="s">
        <v>32</v>
      </c>
      <c r="E2555" t="s">
        <v>10</v>
      </c>
      <c r="F2555" t="s">
        <v>11</v>
      </c>
      <c r="G2555" t="s">
        <v>9</v>
      </c>
      <c r="H2555" t="s">
        <v>223</v>
      </c>
      <c r="I2555">
        <v>326</v>
      </c>
      <c r="J2555">
        <v>1767044382</v>
      </c>
    </row>
    <row r="2556" spans="1:10" x14ac:dyDescent="0.25">
      <c r="A2556">
        <v>2014</v>
      </c>
      <c r="B2556" t="s">
        <v>222</v>
      </c>
      <c r="C2556" t="s">
        <v>45</v>
      </c>
      <c r="D2556" t="s">
        <v>32</v>
      </c>
      <c r="E2556" t="s">
        <v>10</v>
      </c>
      <c r="F2556" t="s">
        <v>11</v>
      </c>
      <c r="G2556" t="s">
        <v>9</v>
      </c>
      <c r="H2556" t="s">
        <v>224</v>
      </c>
      <c r="I2556">
        <v>184</v>
      </c>
      <c r="J2556">
        <v>1008785283</v>
      </c>
    </row>
    <row r="2557" spans="1:10" x14ac:dyDescent="0.25">
      <c r="A2557">
        <v>2014</v>
      </c>
      <c r="B2557" t="s">
        <v>222</v>
      </c>
      <c r="C2557" t="s">
        <v>45</v>
      </c>
      <c r="D2557" t="s">
        <v>32</v>
      </c>
      <c r="E2557" t="s">
        <v>10</v>
      </c>
      <c r="F2557" t="s">
        <v>11</v>
      </c>
      <c r="G2557" t="s">
        <v>12</v>
      </c>
      <c r="H2557" t="s">
        <v>223</v>
      </c>
      <c r="I2557">
        <v>346</v>
      </c>
      <c r="J2557">
        <v>818982417</v>
      </c>
    </row>
    <row r="2558" spans="1:10" x14ac:dyDescent="0.25">
      <c r="A2558">
        <v>2014</v>
      </c>
      <c r="B2558" t="s">
        <v>222</v>
      </c>
      <c r="C2558" t="s">
        <v>45</v>
      </c>
      <c r="D2558" t="s">
        <v>32</v>
      </c>
      <c r="E2558" t="s">
        <v>10</v>
      </c>
      <c r="F2558" t="s">
        <v>11</v>
      </c>
      <c r="G2558" t="s">
        <v>12</v>
      </c>
      <c r="H2558" t="s">
        <v>224</v>
      </c>
      <c r="I2558">
        <v>83</v>
      </c>
      <c r="J2558">
        <v>191307729</v>
      </c>
    </row>
    <row r="2559" spans="1:10" x14ac:dyDescent="0.25">
      <c r="A2559">
        <v>2014</v>
      </c>
      <c r="B2559" t="s">
        <v>222</v>
      </c>
      <c r="C2559" t="s">
        <v>45</v>
      </c>
      <c r="D2559" t="s">
        <v>32</v>
      </c>
      <c r="E2559" t="s">
        <v>10</v>
      </c>
      <c r="F2559" t="s">
        <v>11</v>
      </c>
      <c r="G2559" t="s">
        <v>6</v>
      </c>
      <c r="H2559" t="s">
        <v>223</v>
      </c>
      <c r="I2559">
        <v>15</v>
      </c>
      <c r="J2559">
        <v>26330841</v>
      </c>
    </row>
    <row r="2560" spans="1:10" x14ac:dyDescent="0.25">
      <c r="A2560">
        <v>2014</v>
      </c>
      <c r="B2560" t="s">
        <v>222</v>
      </c>
      <c r="C2560" t="s">
        <v>45</v>
      </c>
      <c r="D2560" t="s">
        <v>32</v>
      </c>
      <c r="E2560" t="s">
        <v>10</v>
      </c>
      <c r="F2560" t="s">
        <v>11</v>
      </c>
      <c r="G2560" t="s">
        <v>6</v>
      </c>
      <c r="H2560" t="s">
        <v>224</v>
      </c>
      <c r="I2560">
        <v>37</v>
      </c>
      <c r="J2560">
        <v>82408338</v>
      </c>
    </row>
    <row r="2561" spans="1:10" x14ac:dyDescent="0.25">
      <c r="A2561">
        <v>2014</v>
      </c>
      <c r="B2561" t="s">
        <v>222</v>
      </c>
      <c r="C2561" t="s">
        <v>45</v>
      </c>
      <c r="D2561" t="s">
        <v>32</v>
      </c>
      <c r="E2561" t="s">
        <v>10</v>
      </c>
      <c r="F2561" t="s">
        <v>11</v>
      </c>
      <c r="G2561" t="s">
        <v>7</v>
      </c>
      <c r="H2561" t="s">
        <v>223</v>
      </c>
      <c r="I2561">
        <v>20</v>
      </c>
      <c r="J2561">
        <v>34839969</v>
      </c>
    </row>
    <row r="2562" spans="1:10" x14ac:dyDescent="0.25">
      <c r="A2562">
        <v>2014</v>
      </c>
      <c r="B2562" t="s">
        <v>222</v>
      </c>
      <c r="C2562" t="s">
        <v>45</v>
      </c>
      <c r="D2562" t="s">
        <v>32</v>
      </c>
      <c r="E2562" t="s">
        <v>10</v>
      </c>
      <c r="F2562" t="s">
        <v>11</v>
      </c>
      <c r="G2562" t="s">
        <v>7</v>
      </c>
      <c r="H2562" t="s">
        <v>224</v>
      </c>
      <c r="I2562">
        <v>7</v>
      </c>
      <c r="J2562">
        <v>8915880</v>
      </c>
    </row>
    <row r="2563" spans="1:10" x14ac:dyDescent="0.25">
      <c r="A2563">
        <v>2014</v>
      </c>
      <c r="B2563" t="s">
        <v>222</v>
      </c>
      <c r="C2563" t="s">
        <v>45</v>
      </c>
      <c r="D2563" t="s">
        <v>32</v>
      </c>
      <c r="E2563" t="s">
        <v>10</v>
      </c>
      <c r="F2563" t="s">
        <v>220</v>
      </c>
      <c r="G2563" t="s">
        <v>5</v>
      </c>
      <c r="H2563" t="s">
        <v>223</v>
      </c>
      <c r="I2563">
        <v>2</v>
      </c>
      <c r="J2563">
        <v>17098248</v>
      </c>
    </row>
    <row r="2564" spans="1:10" x14ac:dyDescent="0.25">
      <c r="A2564">
        <v>2014</v>
      </c>
      <c r="B2564" t="s">
        <v>222</v>
      </c>
      <c r="C2564" t="s">
        <v>45</v>
      </c>
      <c r="D2564" t="s">
        <v>32</v>
      </c>
      <c r="E2564" t="s">
        <v>10</v>
      </c>
      <c r="F2564" t="s">
        <v>220</v>
      </c>
      <c r="G2564" t="s">
        <v>5</v>
      </c>
      <c r="H2564" t="s">
        <v>224</v>
      </c>
      <c r="I2564">
        <v>1</v>
      </c>
      <c r="J2564">
        <v>3097232.9849999999</v>
      </c>
    </row>
    <row r="2565" spans="1:10" x14ac:dyDescent="0.25">
      <c r="A2565">
        <v>2014</v>
      </c>
      <c r="B2565" t="s">
        <v>222</v>
      </c>
      <c r="C2565" t="s">
        <v>45</v>
      </c>
      <c r="D2565" t="s">
        <v>32</v>
      </c>
      <c r="E2565" t="s">
        <v>10</v>
      </c>
      <c r="F2565" t="s">
        <v>220</v>
      </c>
      <c r="G2565" t="s">
        <v>9</v>
      </c>
      <c r="H2565" t="s">
        <v>223</v>
      </c>
      <c r="I2565">
        <v>2</v>
      </c>
      <c r="J2565">
        <v>12067882.805549147</v>
      </c>
    </row>
    <row r="2566" spans="1:10" x14ac:dyDescent="0.25">
      <c r="A2566">
        <v>2014</v>
      </c>
      <c r="B2566" t="s">
        <v>222</v>
      </c>
      <c r="C2566" t="s">
        <v>45</v>
      </c>
      <c r="D2566" t="s">
        <v>32</v>
      </c>
      <c r="E2566" t="s">
        <v>10</v>
      </c>
      <c r="F2566" t="s">
        <v>220</v>
      </c>
      <c r="G2566" t="s">
        <v>9</v>
      </c>
      <c r="H2566" t="s">
        <v>224</v>
      </c>
      <c r="I2566">
        <v>1</v>
      </c>
      <c r="J2566">
        <v>5892142.2554118475</v>
      </c>
    </row>
    <row r="2567" spans="1:10" x14ac:dyDescent="0.25">
      <c r="A2567">
        <v>2014</v>
      </c>
      <c r="B2567" t="s">
        <v>222</v>
      </c>
      <c r="C2567" t="s">
        <v>45</v>
      </c>
      <c r="D2567" t="s">
        <v>32</v>
      </c>
      <c r="E2567" t="s">
        <v>10</v>
      </c>
      <c r="F2567" t="s">
        <v>220</v>
      </c>
      <c r="G2567" t="s">
        <v>6</v>
      </c>
      <c r="H2567" t="s">
        <v>224</v>
      </c>
      <c r="I2567">
        <v>1</v>
      </c>
      <c r="J2567">
        <v>2046381.3204000001</v>
      </c>
    </row>
    <row r="2568" spans="1:10" x14ac:dyDescent="0.25">
      <c r="A2568">
        <v>2014</v>
      </c>
      <c r="B2568" t="s">
        <v>222</v>
      </c>
      <c r="C2568" t="s">
        <v>45</v>
      </c>
      <c r="D2568" t="s">
        <v>33</v>
      </c>
      <c r="E2568" t="s">
        <v>3</v>
      </c>
      <c r="F2568" t="s">
        <v>4</v>
      </c>
      <c r="G2568" t="s">
        <v>5</v>
      </c>
      <c r="H2568" t="s">
        <v>223</v>
      </c>
      <c r="I2568">
        <v>46</v>
      </c>
      <c r="J2568">
        <v>311034515.33823001</v>
      </c>
    </row>
    <row r="2569" spans="1:10" x14ac:dyDescent="0.25">
      <c r="A2569">
        <v>2014</v>
      </c>
      <c r="B2569" t="s">
        <v>222</v>
      </c>
      <c r="C2569" t="s">
        <v>45</v>
      </c>
      <c r="D2569" t="s">
        <v>33</v>
      </c>
      <c r="E2569" t="s">
        <v>3</v>
      </c>
      <c r="F2569" t="s">
        <v>4</v>
      </c>
      <c r="G2569" t="s">
        <v>5</v>
      </c>
      <c r="H2569" t="s">
        <v>224</v>
      </c>
      <c r="I2569">
        <v>35</v>
      </c>
      <c r="J2569">
        <v>171842422.98272732</v>
      </c>
    </row>
    <row r="2570" spans="1:10" x14ac:dyDescent="0.25">
      <c r="A2570">
        <v>2014</v>
      </c>
      <c r="B2570" t="s">
        <v>222</v>
      </c>
      <c r="C2570" t="s">
        <v>45</v>
      </c>
      <c r="D2570" t="s">
        <v>33</v>
      </c>
      <c r="E2570" t="s">
        <v>3</v>
      </c>
      <c r="F2570" t="s">
        <v>4</v>
      </c>
      <c r="G2570" t="s">
        <v>9</v>
      </c>
      <c r="H2570" t="s">
        <v>224</v>
      </c>
      <c r="I2570">
        <v>2</v>
      </c>
      <c r="J2570">
        <v>10433721.444567693</v>
      </c>
    </row>
    <row r="2571" spans="1:10" x14ac:dyDescent="0.25">
      <c r="A2571">
        <v>2014</v>
      </c>
      <c r="B2571" t="s">
        <v>222</v>
      </c>
      <c r="C2571" t="s">
        <v>45</v>
      </c>
      <c r="D2571" t="s">
        <v>33</v>
      </c>
      <c r="E2571" t="s">
        <v>3</v>
      </c>
      <c r="F2571" t="s">
        <v>4</v>
      </c>
      <c r="G2571" t="s">
        <v>6</v>
      </c>
      <c r="H2571" t="s">
        <v>223</v>
      </c>
      <c r="I2571">
        <v>12</v>
      </c>
      <c r="J2571">
        <v>24819123.119999997</v>
      </c>
    </row>
    <row r="2572" spans="1:10" x14ac:dyDescent="0.25">
      <c r="A2572">
        <v>2014</v>
      </c>
      <c r="B2572" t="s">
        <v>222</v>
      </c>
      <c r="C2572" t="s">
        <v>45</v>
      </c>
      <c r="D2572" t="s">
        <v>33</v>
      </c>
      <c r="E2572" t="s">
        <v>3</v>
      </c>
      <c r="F2572" t="s">
        <v>4</v>
      </c>
      <c r="G2572" t="s">
        <v>6</v>
      </c>
      <c r="H2572" t="s">
        <v>224</v>
      </c>
      <c r="I2572">
        <v>8</v>
      </c>
      <c r="J2572">
        <v>15119458.500821911</v>
      </c>
    </row>
    <row r="2573" spans="1:10" x14ac:dyDescent="0.25">
      <c r="A2573">
        <v>2014</v>
      </c>
      <c r="B2573" t="s">
        <v>222</v>
      </c>
      <c r="C2573" t="s">
        <v>45</v>
      </c>
      <c r="D2573" t="s">
        <v>33</v>
      </c>
      <c r="E2573" t="s">
        <v>3</v>
      </c>
      <c r="F2573" t="s">
        <v>8</v>
      </c>
      <c r="G2573" t="s">
        <v>9</v>
      </c>
      <c r="H2573" t="s">
        <v>223</v>
      </c>
      <c r="I2573">
        <v>64</v>
      </c>
      <c r="J2573">
        <v>339167051.57060689</v>
      </c>
    </row>
    <row r="2574" spans="1:10" x14ac:dyDescent="0.25">
      <c r="A2574">
        <v>2014</v>
      </c>
      <c r="B2574" t="s">
        <v>222</v>
      </c>
      <c r="C2574" t="s">
        <v>45</v>
      </c>
      <c r="D2574" t="s">
        <v>33</v>
      </c>
      <c r="E2574" t="s">
        <v>3</v>
      </c>
      <c r="F2574" t="s">
        <v>8</v>
      </c>
      <c r="G2574" t="s">
        <v>9</v>
      </c>
      <c r="H2574" t="s">
        <v>224</v>
      </c>
      <c r="I2574">
        <v>95</v>
      </c>
      <c r="J2574">
        <v>446975538.1464473</v>
      </c>
    </row>
    <row r="2575" spans="1:10" x14ac:dyDescent="0.25">
      <c r="A2575">
        <v>2014</v>
      </c>
      <c r="B2575" t="s">
        <v>222</v>
      </c>
      <c r="C2575" t="s">
        <v>45</v>
      </c>
      <c r="D2575" t="s">
        <v>33</v>
      </c>
      <c r="E2575" t="s">
        <v>3</v>
      </c>
      <c r="F2575" t="s">
        <v>8</v>
      </c>
      <c r="G2575" t="s">
        <v>6</v>
      </c>
      <c r="H2575" t="s">
        <v>223</v>
      </c>
      <c r="I2575">
        <v>79</v>
      </c>
      <c r="J2575">
        <v>155167379.04857141</v>
      </c>
    </row>
    <row r="2576" spans="1:10" x14ac:dyDescent="0.25">
      <c r="A2576">
        <v>2014</v>
      </c>
      <c r="B2576" t="s">
        <v>222</v>
      </c>
      <c r="C2576" t="s">
        <v>45</v>
      </c>
      <c r="D2576" t="s">
        <v>33</v>
      </c>
      <c r="E2576" t="s">
        <v>3</v>
      </c>
      <c r="F2576" t="s">
        <v>8</v>
      </c>
      <c r="G2576" t="s">
        <v>6</v>
      </c>
      <c r="H2576" t="s">
        <v>224</v>
      </c>
      <c r="I2576">
        <v>68</v>
      </c>
      <c r="J2576">
        <v>129900852.4861643</v>
      </c>
    </row>
    <row r="2577" spans="1:10" x14ac:dyDescent="0.25">
      <c r="A2577">
        <v>2014</v>
      </c>
      <c r="B2577" t="s">
        <v>222</v>
      </c>
      <c r="C2577" t="s">
        <v>45</v>
      </c>
      <c r="D2577" t="s">
        <v>33</v>
      </c>
      <c r="E2577" t="s">
        <v>3</v>
      </c>
      <c r="F2577" t="s">
        <v>8</v>
      </c>
      <c r="G2577" t="s">
        <v>7</v>
      </c>
      <c r="H2577" t="s">
        <v>223</v>
      </c>
      <c r="I2577">
        <v>4</v>
      </c>
      <c r="J2577">
        <v>6044257.0800000001</v>
      </c>
    </row>
    <row r="2578" spans="1:10" x14ac:dyDescent="0.25">
      <c r="A2578">
        <v>2014</v>
      </c>
      <c r="B2578" t="s">
        <v>222</v>
      </c>
      <c r="C2578" t="s">
        <v>45</v>
      </c>
      <c r="D2578" t="s">
        <v>33</v>
      </c>
      <c r="E2578" t="s">
        <v>3</v>
      </c>
      <c r="F2578" t="s">
        <v>8</v>
      </c>
      <c r="G2578" t="s">
        <v>7</v>
      </c>
      <c r="H2578" t="s">
        <v>224</v>
      </c>
      <c r="I2578">
        <v>2</v>
      </c>
      <c r="J2578">
        <v>3022128.54</v>
      </c>
    </row>
    <row r="2579" spans="1:10" x14ac:dyDescent="0.25">
      <c r="A2579">
        <v>2014</v>
      </c>
      <c r="B2579" t="s">
        <v>222</v>
      </c>
      <c r="C2579" t="s">
        <v>45</v>
      </c>
      <c r="D2579" t="s">
        <v>33</v>
      </c>
      <c r="E2579" t="s">
        <v>10</v>
      </c>
      <c r="F2579" t="s">
        <v>11</v>
      </c>
      <c r="G2579" t="s">
        <v>5</v>
      </c>
      <c r="H2579" t="s">
        <v>224</v>
      </c>
      <c r="I2579">
        <v>1</v>
      </c>
      <c r="J2579">
        <v>7813968</v>
      </c>
    </row>
    <row r="2580" spans="1:10" x14ac:dyDescent="0.25">
      <c r="A2580">
        <v>2014</v>
      </c>
      <c r="B2580" t="s">
        <v>222</v>
      </c>
      <c r="C2580" t="s">
        <v>45</v>
      </c>
      <c r="D2580" t="s">
        <v>33</v>
      </c>
      <c r="E2580" t="s">
        <v>10</v>
      </c>
      <c r="F2580" t="s">
        <v>11</v>
      </c>
      <c r="G2580" t="s">
        <v>9</v>
      </c>
      <c r="H2580" t="s">
        <v>223</v>
      </c>
      <c r="I2580">
        <v>131</v>
      </c>
      <c r="J2580">
        <v>619743117</v>
      </c>
    </row>
    <row r="2581" spans="1:10" x14ac:dyDescent="0.25">
      <c r="A2581">
        <v>2014</v>
      </c>
      <c r="B2581" t="s">
        <v>222</v>
      </c>
      <c r="C2581" t="s">
        <v>45</v>
      </c>
      <c r="D2581" t="s">
        <v>33</v>
      </c>
      <c r="E2581" t="s">
        <v>10</v>
      </c>
      <c r="F2581" t="s">
        <v>11</v>
      </c>
      <c r="G2581" t="s">
        <v>9</v>
      </c>
      <c r="H2581" t="s">
        <v>224</v>
      </c>
      <c r="I2581">
        <v>120</v>
      </c>
      <c r="J2581">
        <v>453035457</v>
      </c>
    </row>
    <row r="2582" spans="1:10" x14ac:dyDescent="0.25">
      <c r="A2582">
        <v>2014</v>
      </c>
      <c r="B2582" t="s">
        <v>222</v>
      </c>
      <c r="C2582" t="s">
        <v>45</v>
      </c>
      <c r="D2582" t="s">
        <v>33</v>
      </c>
      <c r="E2582" t="s">
        <v>10</v>
      </c>
      <c r="F2582" t="s">
        <v>11</v>
      </c>
      <c r="G2582" t="s">
        <v>6</v>
      </c>
      <c r="H2582" t="s">
        <v>223</v>
      </c>
      <c r="I2582">
        <v>37</v>
      </c>
      <c r="J2582">
        <v>88020489</v>
      </c>
    </row>
    <row r="2583" spans="1:10" x14ac:dyDescent="0.25">
      <c r="A2583">
        <v>2014</v>
      </c>
      <c r="B2583" t="s">
        <v>222</v>
      </c>
      <c r="C2583" t="s">
        <v>45</v>
      </c>
      <c r="D2583" t="s">
        <v>33</v>
      </c>
      <c r="E2583" t="s">
        <v>10</v>
      </c>
      <c r="F2583" t="s">
        <v>11</v>
      </c>
      <c r="G2583" t="s">
        <v>6</v>
      </c>
      <c r="H2583" t="s">
        <v>224</v>
      </c>
      <c r="I2583">
        <v>47</v>
      </c>
      <c r="J2583">
        <v>120266577</v>
      </c>
    </row>
    <row r="2584" spans="1:10" x14ac:dyDescent="0.25">
      <c r="A2584">
        <v>2014</v>
      </c>
      <c r="B2584" t="s">
        <v>222</v>
      </c>
      <c r="C2584" t="s">
        <v>45</v>
      </c>
      <c r="D2584" t="s">
        <v>33</v>
      </c>
      <c r="E2584" t="s">
        <v>10</v>
      </c>
      <c r="F2584" t="s">
        <v>11</v>
      </c>
      <c r="G2584" t="s">
        <v>7</v>
      </c>
      <c r="H2584" t="s">
        <v>223</v>
      </c>
      <c r="I2584">
        <v>3</v>
      </c>
      <c r="J2584">
        <v>6709152</v>
      </c>
    </row>
    <row r="2585" spans="1:10" x14ac:dyDescent="0.25">
      <c r="A2585">
        <v>2014</v>
      </c>
      <c r="B2585" t="s">
        <v>222</v>
      </c>
      <c r="C2585" t="s">
        <v>45</v>
      </c>
      <c r="D2585" t="s">
        <v>33</v>
      </c>
      <c r="E2585" t="s">
        <v>10</v>
      </c>
      <c r="F2585" t="s">
        <v>220</v>
      </c>
      <c r="G2585" t="s">
        <v>5</v>
      </c>
      <c r="H2585" t="s">
        <v>223</v>
      </c>
      <c r="I2585">
        <v>1</v>
      </c>
      <c r="J2585">
        <v>3523390.9260000009</v>
      </c>
    </row>
    <row r="2586" spans="1:10" x14ac:dyDescent="0.25">
      <c r="A2586">
        <v>2014</v>
      </c>
      <c r="B2586" t="s">
        <v>222</v>
      </c>
      <c r="C2586" t="s">
        <v>45</v>
      </c>
      <c r="D2586" t="s">
        <v>33</v>
      </c>
      <c r="E2586" t="s">
        <v>10</v>
      </c>
      <c r="F2586" t="s">
        <v>220</v>
      </c>
      <c r="G2586" t="s">
        <v>5</v>
      </c>
      <c r="H2586" t="s">
        <v>224</v>
      </c>
      <c r="I2586">
        <v>1</v>
      </c>
      <c r="J2586">
        <v>3195546.3900000011</v>
      </c>
    </row>
    <row r="2587" spans="1:10" x14ac:dyDescent="0.25">
      <c r="A2587">
        <v>2014</v>
      </c>
      <c r="B2587" t="s">
        <v>222</v>
      </c>
      <c r="C2587" t="s">
        <v>45</v>
      </c>
      <c r="D2587" t="s">
        <v>34</v>
      </c>
      <c r="E2587" t="s">
        <v>3</v>
      </c>
      <c r="F2587" t="s">
        <v>4</v>
      </c>
      <c r="G2587" t="s">
        <v>5</v>
      </c>
      <c r="H2587" t="s">
        <v>223</v>
      </c>
      <c r="I2587">
        <v>70</v>
      </c>
      <c r="J2587">
        <v>588836197.55046725</v>
      </c>
    </row>
    <row r="2588" spans="1:10" x14ac:dyDescent="0.25">
      <c r="A2588">
        <v>2014</v>
      </c>
      <c r="B2588" t="s">
        <v>222</v>
      </c>
      <c r="C2588" t="s">
        <v>45</v>
      </c>
      <c r="D2588" t="s">
        <v>34</v>
      </c>
      <c r="E2588" t="s">
        <v>3</v>
      </c>
      <c r="F2588" t="s">
        <v>4</v>
      </c>
      <c r="G2588" t="s">
        <v>5</v>
      </c>
      <c r="H2588" t="s">
        <v>224</v>
      </c>
      <c r="I2588">
        <v>66</v>
      </c>
      <c r="J2588">
        <v>569597968.29360282</v>
      </c>
    </row>
    <row r="2589" spans="1:10" x14ac:dyDescent="0.25">
      <c r="A2589">
        <v>2014</v>
      </c>
      <c r="B2589" t="s">
        <v>222</v>
      </c>
      <c r="C2589" t="s">
        <v>45</v>
      </c>
      <c r="D2589" t="s">
        <v>34</v>
      </c>
      <c r="E2589" t="s">
        <v>3</v>
      </c>
      <c r="F2589" t="s">
        <v>4</v>
      </c>
      <c r="G2589" t="s">
        <v>9</v>
      </c>
      <c r="H2589" t="s">
        <v>223</v>
      </c>
      <c r="I2589">
        <v>83</v>
      </c>
      <c r="J2589">
        <v>518303484.10490197</v>
      </c>
    </row>
    <row r="2590" spans="1:10" x14ac:dyDescent="0.25">
      <c r="A2590">
        <v>2014</v>
      </c>
      <c r="B2590" t="s">
        <v>222</v>
      </c>
      <c r="C2590" t="s">
        <v>45</v>
      </c>
      <c r="D2590" t="s">
        <v>34</v>
      </c>
      <c r="E2590" t="s">
        <v>3</v>
      </c>
      <c r="F2590" t="s">
        <v>4</v>
      </c>
      <c r="G2590" t="s">
        <v>9</v>
      </c>
      <c r="H2590" t="s">
        <v>224</v>
      </c>
      <c r="I2590">
        <v>59</v>
      </c>
      <c r="J2590">
        <v>340870608.07351279</v>
      </c>
    </row>
    <row r="2591" spans="1:10" x14ac:dyDescent="0.25">
      <c r="A2591">
        <v>2014</v>
      </c>
      <c r="B2591" t="s">
        <v>222</v>
      </c>
      <c r="C2591" t="s">
        <v>45</v>
      </c>
      <c r="D2591" t="s">
        <v>34</v>
      </c>
      <c r="E2591" t="s">
        <v>3</v>
      </c>
      <c r="F2591" t="s">
        <v>4</v>
      </c>
      <c r="G2591" t="s">
        <v>12</v>
      </c>
      <c r="H2591" t="s">
        <v>223</v>
      </c>
      <c r="I2591">
        <v>7</v>
      </c>
      <c r="J2591">
        <v>28488747.511166666</v>
      </c>
    </row>
    <row r="2592" spans="1:10" x14ac:dyDescent="0.25">
      <c r="A2592">
        <v>2014</v>
      </c>
      <c r="B2592" t="s">
        <v>222</v>
      </c>
      <c r="C2592" t="s">
        <v>45</v>
      </c>
      <c r="D2592" t="s">
        <v>34</v>
      </c>
      <c r="E2592" t="s">
        <v>3</v>
      </c>
      <c r="F2592" t="s">
        <v>4</v>
      </c>
      <c r="G2592" t="s">
        <v>12</v>
      </c>
      <c r="H2592" t="s">
        <v>224</v>
      </c>
      <c r="I2592">
        <v>7</v>
      </c>
      <c r="J2592">
        <v>22096993.341363635</v>
      </c>
    </row>
    <row r="2593" spans="1:10" x14ac:dyDescent="0.25">
      <c r="A2593">
        <v>2014</v>
      </c>
      <c r="B2593" t="s">
        <v>222</v>
      </c>
      <c r="C2593" t="s">
        <v>45</v>
      </c>
      <c r="D2593" t="s">
        <v>34</v>
      </c>
      <c r="E2593" t="s">
        <v>3</v>
      </c>
      <c r="F2593" t="s">
        <v>4</v>
      </c>
      <c r="G2593" t="s">
        <v>6</v>
      </c>
      <c r="H2593" t="s">
        <v>223</v>
      </c>
      <c r="I2593">
        <v>14</v>
      </c>
      <c r="J2593">
        <v>30648210.217349686</v>
      </c>
    </row>
    <row r="2594" spans="1:10" x14ac:dyDescent="0.25">
      <c r="A2594">
        <v>2014</v>
      </c>
      <c r="B2594" t="s">
        <v>222</v>
      </c>
      <c r="C2594" t="s">
        <v>45</v>
      </c>
      <c r="D2594" t="s">
        <v>34</v>
      </c>
      <c r="E2594" t="s">
        <v>3</v>
      </c>
      <c r="F2594" t="s">
        <v>4</v>
      </c>
      <c r="G2594" t="s">
        <v>6</v>
      </c>
      <c r="H2594" t="s">
        <v>224</v>
      </c>
      <c r="I2594">
        <v>31</v>
      </c>
      <c r="J2594">
        <v>70240234.045289159</v>
      </c>
    </row>
    <row r="2595" spans="1:10" x14ac:dyDescent="0.25">
      <c r="A2595">
        <v>2014</v>
      </c>
      <c r="B2595" t="s">
        <v>222</v>
      </c>
      <c r="C2595" t="s">
        <v>45</v>
      </c>
      <c r="D2595" t="s">
        <v>34</v>
      </c>
      <c r="E2595" t="s">
        <v>3</v>
      </c>
      <c r="F2595" t="s">
        <v>4</v>
      </c>
      <c r="G2595" t="s">
        <v>7</v>
      </c>
      <c r="H2595" t="s">
        <v>223</v>
      </c>
      <c r="I2595">
        <v>6</v>
      </c>
      <c r="J2595">
        <v>10327437.651111115</v>
      </c>
    </row>
    <row r="2596" spans="1:10" x14ac:dyDescent="0.25">
      <c r="A2596">
        <v>2014</v>
      </c>
      <c r="B2596" t="s">
        <v>222</v>
      </c>
      <c r="C2596" t="s">
        <v>45</v>
      </c>
      <c r="D2596" t="s">
        <v>34</v>
      </c>
      <c r="E2596" t="s">
        <v>3</v>
      </c>
      <c r="F2596" t="s">
        <v>8</v>
      </c>
      <c r="G2596" t="s">
        <v>9</v>
      </c>
      <c r="H2596" t="s">
        <v>223</v>
      </c>
      <c r="I2596">
        <v>571</v>
      </c>
      <c r="J2596">
        <v>3351913299.3983111</v>
      </c>
    </row>
    <row r="2597" spans="1:10" x14ac:dyDescent="0.25">
      <c r="A2597">
        <v>2014</v>
      </c>
      <c r="B2597" t="s">
        <v>222</v>
      </c>
      <c r="C2597" t="s">
        <v>45</v>
      </c>
      <c r="D2597" t="s">
        <v>34</v>
      </c>
      <c r="E2597" t="s">
        <v>3</v>
      </c>
      <c r="F2597" t="s">
        <v>8</v>
      </c>
      <c r="G2597" t="s">
        <v>9</v>
      </c>
      <c r="H2597" t="s">
        <v>224</v>
      </c>
      <c r="I2597">
        <v>868</v>
      </c>
      <c r="J2597">
        <v>4690298117.3003445</v>
      </c>
    </row>
    <row r="2598" spans="1:10" x14ac:dyDescent="0.25">
      <c r="A2598">
        <v>2014</v>
      </c>
      <c r="B2598" t="s">
        <v>222</v>
      </c>
      <c r="C2598" t="s">
        <v>45</v>
      </c>
      <c r="D2598" t="s">
        <v>34</v>
      </c>
      <c r="E2598" t="s">
        <v>3</v>
      </c>
      <c r="F2598" t="s">
        <v>8</v>
      </c>
      <c r="G2598" t="s">
        <v>12</v>
      </c>
      <c r="H2598" t="s">
        <v>223</v>
      </c>
      <c r="I2598">
        <v>31</v>
      </c>
      <c r="J2598">
        <v>80770753.933210626</v>
      </c>
    </row>
    <row r="2599" spans="1:10" x14ac:dyDescent="0.25">
      <c r="A2599">
        <v>2014</v>
      </c>
      <c r="B2599" t="s">
        <v>222</v>
      </c>
      <c r="C2599" t="s">
        <v>45</v>
      </c>
      <c r="D2599" t="s">
        <v>34</v>
      </c>
      <c r="E2599" t="s">
        <v>3</v>
      </c>
      <c r="F2599" t="s">
        <v>8</v>
      </c>
      <c r="G2599" t="s">
        <v>12</v>
      </c>
      <c r="H2599" t="s">
        <v>224</v>
      </c>
      <c r="I2599">
        <v>103</v>
      </c>
      <c r="J2599">
        <v>300737466.24787146</v>
      </c>
    </row>
    <row r="2600" spans="1:10" x14ac:dyDescent="0.25">
      <c r="A2600">
        <v>2014</v>
      </c>
      <c r="B2600" t="s">
        <v>222</v>
      </c>
      <c r="C2600" t="s">
        <v>45</v>
      </c>
      <c r="D2600" t="s">
        <v>34</v>
      </c>
      <c r="E2600" t="s">
        <v>3</v>
      </c>
      <c r="F2600" t="s">
        <v>8</v>
      </c>
      <c r="G2600" t="s">
        <v>6</v>
      </c>
      <c r="H2600" t="s">
        <v>223</v>
      </c>
      <c r="I2600">
        <v>162</v>
      </c>
      <c r="J2600">
        <v>354627615.29329038</v>
      </c>
    </row>
    <row r="2601" spans="1:10" x14ac:dyDescent="0.25">
      <c r="A2601">
        <v>2014</v>
      </c>
      <c r="B2601" t="s">
        <v>222</v>
      </c>
      <c r="C2601" t="s">
        <v>45</v>
      </c>
      <c r="D2601" t="s">
        <v>34</v>
      </c>
      <c r="E2601" t="s">
        <v>3</v>
      </c>
      <c r="F2601" t="s">
        <v>8</v>
      </c>
      <c r="G2601" t="s">
        <v>6</v>
      </c>
      <c r="H2601" t="s">
        <v>224</v>
      </c>
      <c r="I2601">
        <v>303</v>
      </c>
      <c r="J2601">
        <v>690009600.9655484</v>
      </c>
    </row>
    <row r="2602" spans="1:10" x14ac:dyDescent="0.25">
      <c r="A2602">
        <v>2014</v>
      </c>
      <c r="B2602" t="s">
        <v>222</v>
      </c>
      <c r="C2602" t="s">
        <v>45</v>
      </c>
      <c r="D2602" t="s">
        <v>34</v>
      </c>
      <c r="E2602" t="s">
        <v>3</v>
      </c>
      <c r="F2602" t="s">
        <v>8</v>
      </c>
      <c r="G2602" t="s">
        <v>7</v>
      </c>
      <c r="H2602" t="s">
        <v>223</v>
      </c>
      <c r="I2602">
        <v>56</v>
      </c>
      <c r="J2602">
        <v>94439720.678888872</v>
      </c>
    </row>
    <row r="2603" spans="1:10" x14ac:dyDescent="0.25">
      <c r="A2603">
        <v>2014</v>
      </c>
      <c r="B2603" t="s">
        <v>222</v>
      </c>
      <c r="C2603" t="s">
        <v>45</v>
      </c>
      <c r="D2603" t="s">
        <v>34</v>
      </c>
      <c r="E2603" t="s">
        <v>3</v>
      </c>
      <c r="F2603" t="s">
        <v>8</v>
      </c>
      <c r="G2603" t="s">
        <v>7</v>
      </c>
      <c r="H2603" t="s">
        <v>224</v>
      </c>
      <c r="I2603">
        <v>11</v>
      </c>
      <c r="J2603">
        <v>18222858.948749997</v>
      </c>
    </row>
    <row r="2604" spans="1:10" x14ac:dyDescent="0.25">
      <c r="A2604">
        <v>2014</v>
      </c>
      <c r="B2604" t="s">
        <v>222</v>
      </c>
      <c r="C2604" t="s">
        <v>45</v>
      </c>
      <c r="D2604" t="s">
        <v>34</v>
      </c>
      <c r="E2604" t="s">
        <v>3</v>
      </c>
      <c r="F2604" t="s">
        <v>14</v>
      </c>
      <c r="G2604" t="s">
        <v>5</v>
      </c>
      <c r="H2604" t="s">
        <v>223</v>
      </c>
      <c r="I2604">
        <v>13</v>
      </c>
      <c r="J2604">
        <v>112699328.09161499</v>
      </c>
    </row>
    <row r="2605" spans="1:10" x14ac:dyDescent="0.25">
      <c r="A2605">
        <v>2014</v>
      </c>
      <c r="B2605" t="s">
        <v>222</v>
      </c>
      <c r="C2605" t="s">
        <v>45</v>
      </c>
      <c r="D2605" t="s">
        <v>34</v>
      </c>
      <c r="E2605" t="s">
        <v>3</v>
      </c>
      <c r="F2605" t="s">
        <v>14</v>
      </c>
      <c r="G2605" t="s">
        <v>5</v>
      </c>
      <c r="H2605" t="s">
        <v>224</v>
      </c>
      <c r="I2605">
        <v>19</v>
      </c>
      <c r="J2605">
        <v>151932969.8198967</v>
      </c>
    </row>
    <row r="2606" spans="1:10" x14ac:dyDescent="0.25">
      <c r="A2606">
        <v>2014</v>
      </c>
      <c r="B2606" t="s">
        <v>222</v>
      </c>
      <c r="C2606" t="s">
        <v>45</v>
      </c>
      <c r="D2606" t="s">
        <v>34</v>
      </c>
      <c r="E2606" t="s">
        <v>3</v>
      </c>
      <c r="F2606" t="s">
        <v>14</v>
      </c>
      <c r="G2606" t="s">
        <v>9</v>
      </c>
      <c r="H2606" t="s">
        <v>223</v>
      </c>
      <c r="I2606">
        <v>25</v>
      </c>
      <c r="J2606">
        <v>126398171.59230289</v>
      </c>
    </row>
    <row r="2607" spans="1:10" x14ac:dyDescent="0.25">
      <c r="A2607">
        <v>2014</v>
      </c>
      <c r="B2607" t="s">
        <v>222</v>
      </c>
      <c r="C2607" t="s">
        <v>45</v>
      </c>
      <c r="D2607" t="s">
        <v>34</v>
      </c>
      <c r="E2607" t="s">
        <v>3</v>
      </c>
      <c r="F2607" t="s">
        <v>14</v>
      </c>
      <c r="G2607" t="s">
        <v>9</v>
      </c>
      <c r="H2607" t="s">
        <v>224</v>
      </c>
      <c r="I2607">
        <v>57</v>
      </c>
      <c r="J2607">
        <v>272908862.45016736</v>
      </c>
    </row>
    <row r="2608" spans="1:10" x14ac:dyDescent="0.25">
      <c r="A2608">
        <v>2014</v>
      </c>
      <c r="B2608" t="s">
        <v>222</v>
      </c>
      <c r="C2608" t="s">
        <v>45</v>
      </c>
      <c r="D2608" t="s">
        <v>34</v>
      </c>
      <c r="E2608" t="s">
        <v>3</v>
      </c>
      <c r="F2608" t="s">
        <v>14</v>
      </c>
      <c r="G2608" t="s">
        <v>12</v>
      </c>
      <c r="H2608" t="s">
        <v>223</v>
      </c>
      <c r="I2608">
        <v>8</v>
      </c>
      <c r="J2608">
        <v>20042834.493333336</v>
      </c>
    </row>
    <row r="2609" spans="1:10" x14ac:dyDescent="0.25">
      <c r="A2609">
        <v>2014</v>
      </c>
      <c r="B2609" t="s">
        <v>222</v>
      </c>
      <c r="C2609" t="s">
        <v>45</v>
      </c>
      <c r="D2609" t="s">
        <v>34</v>
      </c>
      <c r="E2609" t="s">
        <v>3</v>
      </c>
      <c r="F2609" t="s">
        <v>14</v>
      </c>
      <c r="G2609" t="s">
        <v>12</v>
      </c>
      <c r="H2609" t="s">
        <v>224</v>
      </c>
      <c r="I2609">
        <v>8</v>
      </c>
      <c r="J2609">
        <v>20388853.080000002</v>
      </c>
    </row>
    <row r="2610" spans="1:10" x14ac:dyDescent="0.25">
      <c r="A2610">
        <v>2014</v>
      </c>
      <c r="B2610" t="s">
        <v>222</v>
      </c>
      <c r="C2610" t="s">
        <v>45</v>
      </c>
      <c r="D2610" t="s">
        <v>34</v>
      </c>
      <c r="E2610" t="s">
        <v>3</v>
      </c>
      <c r="F2610" t="s">
        <v>14</v>
      </c>
      <c r="G2610" t="s">
        <v>6</v>
      </c>
      <c r="H2610" t="s">
        <v>223</v>
      </c>
      <c r="I2610">
        <v>2</v>
      </c>
      <c r="J2610">
        <v>4792732.58</v>
      </c>
    </row>
    <row r="2611" spans="1:10" x14ac:dyDescent="0.25">
      <c r="A2611">
        <v>2014</v>
      </c>
      <c r="B2611" t="s">
        <v>222</v>
      </c>
      <c r="C2611" t="s">
        <v>45</v>
      </c>
      <c r="D2611" t="s">
        <v>34</v>
      </c>
      <c r="E2611" t="s">
        <v>3</v>
      </c>
      <c r="F2611" t="s">
        <v>14</v>
      </c>
      <c r="G2611" t="s">
        <v>6</v>
      </c>
      <c r="H2611" t="s">
        <v>224</v>
      </c>
      <c r="I2611">
        <v>31</v>
      </c>
      <c r="J2611">
        <v>80392773.013500005</v>
      </c>
    </row>
    <row r="2612" spans="1:10" x14ac:dyDescent="0.25">
      <c r="A2612">
        <v>2014</v>
      </c>
      <c r="B2612" t="s">
        <v>222</v>
      </c>
      <c r="C2612" t="s">
        <v>45</v>
      </c>
      <c r="D2612" t="s">
        <v>34</v>
      </c>
      <c r="E2612" t="s">
        <v>3</v>
      </c>
      <c r="F2612" t="s">
        <v>14</v>
      </c>
      <c r="G2612" t="s">
        <v>7</v>
      </c>
      <c r="H2612" t="s">
        <v>223</v>
      </c>
      <c r="I2612">
        <v>3</v>
      </c>
      <c r="J2612">
        <v>6202443.5700000003</v>
      </c>
    </row>
    <row r="2613" spans="1:10" x14ac:dyDescent="0.25">
      <c r="A2613">
        <v>2014</v>
      </c>
      <c r="B2613" t="s">
        <v>222</v>
      </c>
      <c r="C2613" t="s">
        <v>45</v>
      </c>
      <c r="D2613" t="s">
        <v>34</v>
      </c>
      <c r="E2613" t="s">
        <v>10</v>
      </c>
      <c r="F2613" t="s">
        <v>11</v>
      </c>
      <c r="G2613" t="s">
        <v>5</v>
      </c>
      <c r="H2613" t="s">
        <v>223</v>
      </c>
      <c r="I2613">
        <v>1</v>
      </c>
      <c r="J2613">
        <v>11100000</v>
      </c>
    </row>
    <row r="2614" spans="1:10" x14ac:dyDescent="0.25">
      <c r="A2614">
        <v>2014</v>
      </c>
      <c r="B2614" t="s">
        <v>222</v>
      </c>
      <c r="C2614" t="s">
        <v>45</v>
      </c>
      <c r="D2614" t="s">
        <v>34</v>
      </c>
      <c r="E2614" t="s">
        <v>10</v>
      </c>
      <c r="F2614" t="s">
        <v>11</v>
      </c>
      <c r="G2614" t="s">
        <v>9</v>
      </c>
      <c r="H2614" t="s">
        <v>223</v>
      </c>
      <c r="I2614">
        <v>403</v>
      </c>
      <c r="J2614">
        <v>1440333702</v>
      </c>
    </row>
    <row r="2615" spans="1:10" x14ac:dyDescent="0.25">
      <c r="A2615">
        <v>2014</v>
      </c>
      <c r="B2615" t="s">
        <v>222</v>
      </c>
      <c r="C2615" t="s">
        <v>45</v>
      </c>
      <c r="D2615" t="s">
        <v>34</v>
      </c>
      <c r="E2615" t="s">
        <v>10</v>
      </c>
      <c r="F2615" t="s">
        <v>11</v>
      </c>
      <c r="G2615" t="s">
        <v>9</v>
      </c>
      <c r="H2615" t="s">
        <v>224</v>
      </c>
      <c r="I2615">
        <v>830</v>
      </c>
      <c r="J2615">
        <v>2736926181</v>
      </c>
    </row>
    <row r="2616" spans="1:10" x14ac:dyDescent="0.25">
      <c r="A2616">
        <v>2014</v>
      </c>
      <c r="B2616" t="s">
        <v>222</v>
      </c>
      <c r="C2616" t="s">
        <v>45</v>
      </c>
      <c r="D2616" t="s">
        <v>34</v>
      </c>
      <c r="E2616" t="s">
        <v>10</v>
      </c>
      <c r="F2616" t="s">
        <v>11</v>
      </c>
      <c r="G2616" t="s">
        <v>12</v>
      </c>
      <c r="H2616" t="s">
        <v>223</v>
      </c>
      <c r="I2616">
        <v>56</v>
      </c>
      <c r="J2616">
        <v>160747122</v>
      </c>
    </row>
    <row r="2617" spans="1:10" x14ac:dyDescent="0.25">
      <c r="A2617">
        <v>2014</v>
      </c>
      <c r="B2617" t="s">
        <v>222</v>
      </c>
      <c r="C2617" t="s">
        <v>45</v>
      </c>
      <c r="D2617" t="s">
        <v>34</v>
      </c>
      <c r="E2617" t="s">
        <v>10</v>
      </c>
      <c r="F2617" t="s">
        <v>11</v>
      </c>
      <c r="G2617" t="s">
        <v>12</v>
      </c>
      <c r="H2617" t="s">
        <v>224</v>
      </c>
      <c r="I2617">
        <v>65</v>
      </c>
      <c r="J2617">
        <v>162874923</v>
      </c>
    </row>
    <row r="2618" spans="1:10" x14ac:dyDescent="0.25">
      <c r="A2618">
        <v>2014</v>
      </c>
      <c r="B2618" t="s">
        <v>222</v>
      </c>
      <c r="C2618" t="s">
        <v>45</v>
      </c>
      <c r="D2618" t="s">
        <v>34</v>
      </c>
      <c r="E2618" t="s">
        <v>10</v>
      </c>
      <c r="F2618" t="s">
        <v>11</v>
      </c>
      <c r="G2618" t="s">
        <v>6</v>
      </c>
      <c r="H2618" t="s">
        <v>223</v>
      </c>
      <c r="I2618">
        <v>86</v>
      </c>
      <c r="J2618">
        <v>187305300</v>
      </c>
    </row>
    <row r="2619" spans="1:10" x14ac:dyDescent="0.25">
      <c r="A2619">
        <v>2014</v>
      </c>
      <c r="B2619" t="s">
        <v>222</v>
      </c>
      <c r="C2619" t="s">
        <v>45</v>
      </c>
      <c r="D2619" t="s">
        <v>34</v>
      </c>
      <c r="E2619" t="s">
        <v>10</v>
      </c>
      <c r="F2619" t="s">
        <v>11</v>
      </c>
      <c r="G2619" t="s">
        <v>6</v>
      </c>
      <c r="H2619" t="s">
        <v>224</v>
      </c>
      <c r="I2619">
        <v>114</v>
      </c>
      <c r="J2619">
        <v>202207971</v>
      </c>
    </row>
    <row r="2620" spans="1:10" x14ac:dyDescent="0.25">
      <c r="A2620">
        <v>2014</v>
      </c>
      <c r="B2620" t="s">
        <v>222</v>
      </c>
      <c r="C2620" t="s">
        <v>45</v>
      </c>
      <c r="D2620" t="s">
        <v>34</v>
      </c>
      <c r="E2620" t="s">
        <v>10</v>
      </c>
      <c r="F2620" t="s">
        <v>11</v>
      </c>
      <c r="G2620" t="s">
        <v>7</v>
      </c>
      <c r="H2620" t="s">
        <v>223</v>
      </c>
      <c r="I2620">
        <v>8</v>
      </c>
      <c r="J2620">
        <v>13038900</v>
      </c>
    </row>
    <row r="2621" spans="1:10" x14ac:dyDescent="0.25">
      <c r="A2621">
        <v>2014</v>
      </c>
      <c r="B2621" t="s">
        <v>222</v>
      </c>
      <c r="C2621" t="s">
        <v>45</v>
      </c>
      <c r="D2621" t="s">
        <v>34</v>
      </c>
      <c r="E2621" t="s">
        <v>10</v>
      </c>
      <c r="F2621" t="s">
        <v>11</v>
      </c>
      <c r="G2621" t="s">
        <v>7</v>
      </c>
      <c r="H2621" t="s">
        <v>224</v>
      </c>
      <c r="I2621">
        <v>3</v>
      </c>
      <c r="J2621">
        <v>3324042</v>
      </c>
    </row>
    <row r="2622" spans="1:10" x14ac:dyDescent="0.25">
      <c r="A2622">
        <v>2014</v>
      </c>
      <c r="B2622" t="s">
        <v>222</v>
      </c>
      <c r="C2622" t="s">
        <v>45</v>
      </c>
      <c r="D2622" t="s">
        <v>34</v>
      </c>
      <c r="E2622" t="s">
        <v>10</v>
      </c>
      <c r="F2622" t="s">
        <v>220</v>
      </c>
      <c r="G2622" t="s">
        <v>5</v>
      </c>
      <c r="H2622" t="s">
        <v>223</v>
      </c>
      <c r="I2622">
        <v>1</v>
      </c>
      <c r="J2622">
        <v>9079626</v>
      </c>
    </row>
    <row r="2623" spans="1:10" x14ac:dyDescent="0.25">
      <c r="A2623">
        <v>2014</v>
      </c>
      <c r="B2623" t="s">
        <v>222</v>
      </c>
      <c r="C2623" t="s">
        <v>45</v>
      </c>
      <c r="D2623" t="s">
        <v>34</v>
      </c>
      <c r="E2623" t="s">
        <v>10</v>
      </c>
      <c r="F2623" t="s">
        <v>220</v>
      </c>
      <c r="G2623" t="s">
        <v>9</v>
      </c>
      <c r="H2623" t="s">
        <v>223</v>
      </c>
      <c r="I2623">
        <v>28</v>
      </c>
      <c r="J2623">
        <v>175470152.50329581</v>
      </c>
    </row>
    <row r="2624" spans="1:10" x14ac:dyDescent="0.25">
      <c r="A2624">
        <v>2014</v>
      </c>
      <c r="B2624" t="s">
        <v>222</v>
      </c>
      <c r="C2624" t="s">
        <v>45</v>
      </c>
      <c r="D2624" t="s">
        <v>34</v>
      </c>
      <c r="E2624" t="s">
        <v>10</v>
      </c>
      <c r="F2624" t="s">
        <v>220</v>
      </c>
      <c r="G2624" t="s">
        <v>9</v>
      </c>
      <c r="H2624" t="s">
        <v>224</v>
      </c>
      <c r="I2624">
        <v>17</v>
      </c>
      <c r="J2624">
        <v>97278517.95936048</v>
      </c>
    </row>
    <row r="2625" spans="1:10" x14ac:dyDescent="0.25">
      <c r="A2625">
        <v>2014</v>
      </c>
      <c r="B2625" t="s">
        <v>222</v>
      </c>
      <c r="C2625" t="s">
        <v>45</v>
      </c>
      <c r="D2625" t="s">
        <v>34</v>
      </c>
      <c r="E2625" t="s">
        <v>10</v>
      </c>
      <c r="F2625" t="s">
        <v>220</v>
      </c>
      <c r="G2625" t="s">
        <v>12</v>
      </c>
      <c r="H2625" t="s">
        <v>223</v>
      </c>
      <c r="I2625">
        <v>2</v>
      </c>
      <c r="J2625">
        <v>4920616.0362820514</v>
      </c>
    </row>
    <row r="2626" spans="1:10" x14ac:dyDescent="0.25">
      <c r="A2626">
        <v>2014</v>
      </c>
      <c r="B2626" t="s">
        <v>222</v>
      </c>
      <c r="C2626" t="s">
        <v>45</v>
      </c>
      <c r="D2626" t="s">
        <v>34</v>
      </c>
      <c r="E2626" t="s">
        <v>10</v>
      </c>
      <c r="F2626" t="s">
        <v>220</v>
      </c>
      <c r="G2626" t="s">
        <v>12</v>
      </c>
      <c r="H2626" t="s">
        <v>224</v>
      </c>
      <c r="I2626">
        <v>2</v>
      </c>
      <c r="J2626">
        <v>4830747.911219513</v>
      </c>
    </row>
    <row r="2627" spans="1:10" x14ac:dyDescent="0.25">
      <c r="A2627">
        <v>2014</v>
      </c>
      <c r="B2627" t="s">
        <v>222</v>
      </c>
      <c r="C2627" t="s">
        <v>45</v>
      </c>
      <c r="D2627" t="s">
        <v>34</v>
      </c>
      <c r="E2627" t="s">
        <v>10</v>
      </c>
      <c r="F2627" t="s">
        <v>220</v>
      </c>
      <c r="G2627" t="s">
        <v>6</v>
      </c>
      <c r="H2627" t="s">
        <v>223</v>
      </c>
      <c r="I2627">
        <v>11</v>
      </c>
      <c r="J2627">
        <v>24100751.421063974</v>
      </c>
    </row>
    <row r="2628" spans="1:10" x14ac:dyDescent="0.25">
      <c r="A2628">
        <v>2014</v>
      </c>
      <c r="B2628" t="s">
        <v>222</v>
      </c>
      <c r="C2628" t="s">
        <v>45</v>
      </c>
      <c r="D2628" t="s">
        <v>34</v>
      </c>
      <c r="E2628" t="s">
        <v>10</v>
      </c>
      <c r="F2628" t="s">
        <v>220</v>
      </c>
      <c r="G2628" t="s">
        <v>6</v>
      </c>
      <c r="H2628" t="s">
        <v>224</v>
      </c>
      <c r="I2628">
        <v>15</v>
      </c>
      <c r="J2628">
        <v>33393275.561704174</v>
      </c>
    </row>
    <row r="2629" spans="1:10" x14ac:dyDescent="0.25">
      <c r="A2629">
        <v>2014</v>
      </c>
      <c r="B2629" t="s">
        <v>222</v>
      </c>
      <c r="C2629" t="s">
        <v>45</v>
      </c>
      <c r="D2629" t="s">
        <v>34</v>
      </c>
      <c r="E2629" t="s">
        <v>10</v>
      </c>
      <c r="F2629" t="s">
        <v>220</v>
      </c>
      <c r="G2629" t="s">
        <v>7</v>
      </c>
      <c r="H2629" t="s">
        <v>223</v>
      </c>
      <c r="I2629">
        <v>3</v>
      </c>
      <c r="J2629">
        <v>5373154.1077777781</v>
      </c>
    </row>
    <row r="2630" spans="1:10" x14ac:dyDescent="0.25">
      <c r="A2630">
        <v>2014</v>
      </c>
      <c r="B2630" t="s">
        <v>222</v>
      </c>
      <c r="C2630" t="s">
        <v>45</v>
      </c>
      <c r="D2630" t="s">
        <v>34</v>
      </c>
      <c r="E2630" t="s">
        <v>10</v>
      </c>
      <c r="F2630" t="s">
        <v>220</v>
      </c>
      <c r="G2630" t="s">
        <v>7</v>
      </c>
      <c r="H2630" t="s">
        <v>224</v>
      </c>
      <c r="I2630">
        <v>4</v>
      </c>
      <c r="J2630">
        <v>6625270.6012500003</v>
      </c>
    </row>
    <row r="2631" spans="1:10" x14ac:dyDescent="0.25">
      <c r="A2631">
        <v>2014</v>
      </c>
      <c r="B2631" t="s">
        <v>222</v>
      </c>
      <c r="C2631" t="s">
        <v>45</v>
      </c>
      <c r="D2631" t="s">
        <v>35</v>
      </c>
      <c r="E2631" t="s">
        <v>3</v>
      </c>
      <c r="F2631" t="s">
        <v>4</v>
      </c>
      <c r="G2631" t="s">
        <v>5</v>
      </c>
      <c r="H2631" t="s">
        <v>223</v>
      </c>
      <c r="I2631">
        <v>16</v>
      </c>
      <c r="J2631">
        <v>150399693.76823002</v>
      </c>
    </row>
    <row r="2632" spans="1:10" x14ac:dyDescent="0.25">
      <c r="A2632">
        <v>2014</v>
      </c>
      <c r="B2632" t="s">
        <v>222</v>
      </c>
      <c r="C2632" t="s">
        <v>45</v>
      </c>
      <c r="D2632" t="s">
        <v>35</v>
      </c>
      <c r="E2632" t="s">
        <v>3</v>
      </c>
      <c r="F2632" t="s">
        <v>4</v>
      </c>
      <c r="G2632" t="s">
        <v>5</v>
      </c>
      <c r="H2632" t="s">
        <v>224</v>
      </c>
      <c r="I2632">
        <v>20</v>
      </c>
      <c r="J2632">
        <v>157382346.56833333</v>
      </c>
    </row>
    <row r="2633" spans="1:10" x14ac:dyDescent="0.25">
      <c r="A2633">
        <v>2014</v>
      </c>
      <c r="B2633" t="s">
        <v>222</v>
      </c>
      <c r="C2633" t="s">
        <v>45</v>
      </c>
      <c r="D2633" t="s">
        <v>35</v>
      </c>
      <c r="E2633" t="s">
        <v>3</v>
      </c>
      <c r="F2633" t="s">
        <v>4</v>
      </c>
      <c r="G2633" t="s">
        <v>9</v>
      </c>
      <c r="H2633" t="s">
        <v>223</v>
      </c>
      <c r="I2633">
        <v>1</v>
      </c>
      <c r="J2633">
        <v>7237302.4638021421</v>
      </c>
    </row>
    <row r="2634" spans="1:10" x14ac:dyDescent="0.25">
      <c r="A2634">
        <v>2014</v>
      </c>
      <c r="B2634" t="s">
        <v>222</v>
      </c>
      <c r="C2634" t="s">
        <v>45</v>
      </c>
      <c r="D2634" t="s">
        <v>35</v>
      </c>
      <c r="E2634" t="s">
        <v>3</v>
      </c>
      <c r="F2634" t="s">
        <v>8</v>
      </c>
      <c r="G2634" t="s">
        <v>5</v>
      </c>
      <c r="H2634" t="s">
        <v>223</v>
      </c>
      <c r="I2634">
        <v>1</v>
      </c>
      <c r="J2634">
        <v>9400831</v>
      </c>
    </row>
    <row r="2635" spans="1:10" x14ac:dyDescent="0.25">
      <c r="A2635">
        <v>2014</v>
      </c>
      <c r="B2635" t="s">
        <v>222</v>
      </c>
      <c r="C2635" t="s">
        <v>45</v>
      </c>
      <c r="D2635" t="s">
        <v>35</v>
      </c>
      <c r="E2635" t="s">
        <v>3</v>
      </c>
      <c r="F2635" t="s">
        <v>8</v>
      </c>
      <c r="G2635" t="s">
        <v>9</v>
      </c>
      <c r="H2635" t="s">
        <v>223</v>
      </c>
      <c r="I2635">
        <v>12</v>
      </c>
      <c r="J2635">
        <v>86847629.565625697</v>
      </c>
    </row>
    <row r="2636" spans="1:10" x14ac:dyDescent="0.25">
      <c r="A2636">
        <v>2014</v>
      </c>
      <c r="B2636" t="s">
        <v>222</v>
      </c>
      <c r="C2636" t="s">
        <v>45</v>
      </c>
      <c r="D2636" t="s">
        <v>35</v>
      </c>
      <c r="E2636" t="s">
        <v>3</v>
      </c>
      <c r="F2636" t="s">
        <v>8</v>
      </c>
      <c r="G2636" t="s">
        <v>9</v>
      </c>
      <c r="H2636" t="s">
        <v>224</v>
      </c>
      <c r="I2636">
        <v>21</v>
      </c>
      <c r="J2636">
        <v>144896070.064845</v>
      </c>
    </row>
    <row r="2637" spans="1:10" x14ac:dyDescent="0.25">
      <c r="A2637">
        <v>2014</v>
      </c>
      <c r="B2637" t="s">
        <v>222</v>
      </c>
      <c r="C2637" t="s">
        <v>45</v>
      </c>
      <c r="D2637" t="s">
        <v>35</v>
      </c>
      <c r="E2637" t="s">
        <v>3</v>
      </c>
      <c r="F2637" t="s">
        <v>8</v>
      </c>
      <c r="G2637" t="s">
        <v>12</v>
      </c>
      <c r="H2637" t="s">
        <v>223</v>
      </c>
      <c r="I2637">
        <v>4</v>
      </c>
      <c r="J2637">
        <v>11054740.92</v>
      </c>
    </row>
    <row r="2638" spans="1:10" x14ac:dyDescent="0.25">
      <c r="A2638">
        <v>2014</v>
      </c>
      <c r="B2638" t="s">
        <v>222</v>
      </c>
      <c r="C2638" t="s">
        <v>45</v>
      </c>
      <c r="D2638" t="s">
        <v>35</v>
      </c>
      <c r="E2638" t="s">
        <v>3</v>
      </c>
      <c r="F2638" t="s">
        <v>8</v>
      </c>
      <c r="G2638" t="s">
        <v>12</v>
      </c>
      <c r="H2638" t="s">
        <v>224</v>
      </c>
      <c r="I2638">
        <v>5</v>
      </c>
      <c r="J2638">
        <v>13897015.800000001</v>
      </c>
    </row>
    <row r="2639" spans="1:10" x14ac:dyDescent="0.25">
      <c r="A2639">
        <v>2014</v>
      </c>
      <c r="B2639" t="s">
        <v>222</v>
      </c>
      <c r="C2639" t="s">
        <v>45</v>
      </c>
      <c r="D2639" t="s">
        <v>35</v>
      </c>
      <c r="E2639" t="s">
        <v>3</v>
      </c>
      <c r="F2639" t="s">
        <v>8</v>
      </c>
      <c r="G2639" t="s">
        <v>6</v>
      </c>
      <c r="H2639" t="s">
        <v>223</v>
      </c>
      <c r="I2639">
        <v>29</v>
      </c>
      <c r="J2639">
        <v>64431397.364999972</v>
      </c>
    </row>
    <row r="2640" spans="1:10" x14ac:dyDescent="0.25">
      <c r="A2640">
        <v>2014</v>
      </c>
      <c r="B2640" t="s">
        <v>222</v>
      </c>
      <c r="C2640" t="s">
        <v>45</v>
      </c>
      <c r="D2640" t="s">
        <v>35</v>
      </c>
      <c r="E2640" t="s">
        <v>3</v>
      </c>
      <c r="F2640" t="s">
        <v>8</v>
      </c>
      <c r="G2640" t="s">
        <v>6</v>
      </c>
      <c r="H2640" t="s">
        <v>224</v>
      </c>
      <c r="I2640">
        <v>15</v>
      </c>
      <c r="J2640">
        <v>40497911.550000004</v>
      </c>
    </row>
    <row r="2641" spans="1:10" x14ac:dyDescent="0.25">
      <c r="A2641">
        <v>2014</v>
      </c>
      <c r="B2641" t="s">
        <v>222</v>
      </c>
      <c r="C2641" t="s">
        <v>45</v>
      </c>
      <c r="D2641" t="s">
        <v>35</v>
      </c>
      <c r="E2641" t="s">
        <v>10</v>
      </c>
      <c r="F2641" t="s">
        <v>11</v>
      </c>
      <c r="G2641" t="s">
        <v>9</v>
      </c>
      <c r="H2641" t="s">
        <v>223</v>
      </c>
      <c r="I2641">
        <v>108</v>
      </c>
      <c r="J2641">
        <v>683287431</v>
      </c>
    </row>
    <row r="2642" spans="1:10" x14ac:dyDescent="0.25">
      <c r="A2642">
        <v>2014</v>
      </c>
      <c r="B2642" t="s">
        <v>222</v>
      </c>
      <c r="C2642" t="s">
        <v>45</v>
      </c>
      <c r="D2642" t="s">
        <v>35</v>
      </c>
      <c r="E2642" t="s">
        <v>10</v>
      </c>
      <c r="F2642" t="s">
        <v>11</v>
      </c>
      <c r="G2642" t="s">
        <v>9</v>
      </c>
      <c r="H2642" t="s">
        <v>224</v>
      </c>
      <c r="I2642">
        <v>88</v>
      </c>
      <c r="J2642">
        <v>574281873</v>
      </c>
    </row>
    <row r="2643" spans="1:10" x14ac:dyDescent="0.25">
      <c r="A2643">
        <v>2014</v>
      </c>
      <c r="B2643" t="s">
        <v>222</v>
      </c>
      <c r="C2643" t="s">
        <v>45</v>
      </c>
      <c r="D2643" t="s">
        <v>35</v>
      </c>
      <c r="E2643" t="s">
        <v>10</v>
      </c>
      <c r="F2643" t="s">
        <v>11</v>
      </c>
      <c r="G2643" t="s">
        <v>12</v>
      </c>
      <c r="H2643" t="s">
        <v>223</v>
      </c>
      <c r="I2643">
        <v>8</v>
      </c>
      <c r="J2643">
        <v>24950001</v>
      </c>
    </row>
    <row r="2644" spans="1:10" x14ac:dyDescent="0.25">
      <c r="A2644">
        <v>2014</v>
      </c>
      <c r="B2644" t="s">
        <v>222</v>
      </c>
      <c r="C2644" t="s">
        <v>45</v>
      </c>
      <c r="D2644" t="s">
        <v>35</v>
      </c>
      <c r="E2644" t="s">
        <v>10</v>
      </c>
      <c r="F2644" t="s">
        <v>11</v>
      </c>
      <c r="G2644" t="s">
        <v>12</v>
      </c>
      <c r="H2644" t="s">
        <v>224</v>
      </c>
      <c r="I2644">
        <v>13</v>
      </c>
      <c r="J2644">
        <v>34420839</v>
      </c>
    </row>
    <row r="2645" spans="1:10" x14ac:dyDescent="0.25">
      <c r="A2645">
        <v>2014</v>
      </c>
      <c r="B2645" t="s">
        <v>222</v>
      </c>
      <c r="C2645" t="s">
        <v>45</v>
      </c>
      <c r="D2645" t="s">
        <v>35</v>
      </c>
      <c r="E2645" t="s">
        <v>10</v>
      </c>
      <c r="F2645" t="s">
        <v>11</v>
      </c>
      <c r="G2645" t="s">
        <v>6</v>
      </c>
      <c r="H2645" t="s">
        <v>223</v>
      </c>
      <c r="I2645">
        <v>2</v>
      </c>
      <c r="J2645">
        <v>2220000</v>
      </c>
    </row>
    <row r="2646" spans="1:10" x14ac:dyDescent="0.25">
      <c r="A2646">
        <v>2014</v>
      </c>
      <c r="B2646" t="s">
        <v>222</v>
      </c>
      <c r="C2646" t="s">
        <v>45</v>
      </c>
      <c r="D2646" t="s">
        <v>35</v>
      </c>
      <c r="E2646" t="s">
        <v>10</v>
      </c>
      <c r="F2646" t="s">
        <v>11</v>
      </c>
      <c r="G2646" t="s">
        <v>6</v>
      </c>
      <c r="H2646" t="s">
        <v>224</v>
      </c>
      <c r="I2646">
        <v>3</v>
      </c>
      <c r="J2646">
        <v>5435001</v>
      </c>
    </row>
    <row r="2647" spans="1:10" x14ac:dyDescent="0.25">
      <c r="A2647">
        <v>2014</v>
      </c>
      <c r="B2647" t="s">
        <v>222</v>
      </c>
      <c r="C2647" t="s">
        <v>45</v>
      </c>
      <c r="D2647" t="s">
        <v>36</v>
      </c>
      <c r="E2647" t="s">
        <v>3</v>
      </c>
      <c r="F2647" t="s">
        <v>4</v>
      </c>
      <c r="G2647" t="s">
        <v>5</v>
      </c>
      <c r="H2647" t="s">
        <v>223</v>
      </c>
      <c r="I2647">
        <v>58</v>
      </c>
      <c r="J2647">
        <v>1028940572.6144352</v>
      </c>
    </row>
    <row r="2648" spans="1:10" x14ac:dyDescent="0.25">
      <c r="A2648">
        <v>2014</v>
      </c>
      <c r="B2648" t="s">
        <v>222</v>
      </c>
      <c r="C2648" t="s">
        <v>45</v>
      </c>
      <c r="D2648" t="s">
        <v>36</v>
      </c>
      <c r="E2648" t="s">
        <v>3</v>
      </c>
      <c r="F2648" t="s">
        <v>4</v>
      </c>
      <c r="G2648" t="s">
        <v>5</v>
      </c>
      <c r="H2648" t="s">
        <v>224</v>
      </c>
      <c r="I2648">
        <v>35</v>
      </c>
      <c r="J2648">
        <v>609549819.14956117</v>
      </c>
    </row>
    <row r="2649" spans="1:10" x14ac:dyDescent="0.25">
      <c r="A2649">
        <v>2014</v>
      </c>
      <c r="B2649" t="s">
        <v>222</v>
      </c>
      <c r="C2649" t="s">
        <v>45</v>
      </c>
      <c r="D2649" t="s">
        <v>36</v>
      </c>
      <c r="E2649" t="s">
        <v>3</v>
      </c>
      <c r="F2649" t="s">
        <v>4</v>
      </c>
      <c r="G2649" t="s">
        <v>9</v>
      </c>
      <c r="H2649" t="s">
        <v>223</v>
      </c>
      <c r="I2649">
        <v>910</v>
      </c>
      <c r="J2649">
        <v>9607612850.8006001</v>
      </c>
    </row>
    <row r="2650" spans="1:10" x14ac:dyDescent="0.25">
      <c r="A2650">
        <v>2014</v>
      </c>
      <c r="B2650" t="s">
        <v>222</v>
      </c>
      <c r="C2650" t="s">
        <v>45</v>
      </c>
      <c r="D2650" t="s">
        <v>36</v>
      </c>
      <c r="E2650" t="s">
        <v>3</v>
      </c>
      <c r="F2650" t="s">
        <v>4</v>
      </c>
      <c r="G2650" t="s">
        <v>9</v>
      </c>
      <c r="H2650" t="s">
        <v>224</v>
      </c>
      <c r="I2650">
        <v>720</v>
      </c>
      <c r="J2650">
        <v>6223114027.1674175</v>
      </c>
    </row>
    <row r="2651" spans="1:10" x14ac:dyDescent="0.25">
      <c r="A2651">
        <v>2014</v>
      </c>
      <c r="B2651" t="s">
        <v>222</v>
      </c>
      <c r="C2651" t="s">
        <v>45</v>
      </c>
      <c r="D2651" t="s">
        <v>36</v>
      </c>
      <c r="E2651" t="s">
        <v>3</v>
      </c>
      <c r="F2651" t="s">
        <v>4</v>
      </c>
      <c r="G2651" t="s">
        <v>12</v>
      </c>
      <c r="H2651" t="s">
        <v>223</v>
      </c>
      <c r="I2651">
        <v>262</v>
      </c>
      <c r="J2651">
        <v>1136832000.8366513</v>
      </c>
    </row>
    <row r="2652" spans="1:10" x14ac:dyDescent="0.25">
      <c r="A2652">
        <v>2014</v>
      </c>
      <c r="B2652" t="s">
        <v>222</v>
      </c>
      <c r="C2652" t="s">
        <v>45</v>
      </c>
      <c r="D2652" t="s">
        <v>36</v>
      </c>
      <c r="E2652" t="s">
        <v>3</v>
      </c>
      <c r="F2652" t="s">
        <v>4</v>
      </c>
      <c r="G2652" t="s">
        <v>12</v>
      </c>
      <c r="H2652" t="s">
        <v>224</v>
      </c>
      <c r="I2652">
        <v>266</v>
      </c>
      <c r="J2652">
        <v>1133812873.4730823</v>
      </c>
    </row>
    <row r="2653" spans="1:10" x14ac:dyDescent="0.25">
      <c r="A2653">
        <v>2014</v>
      </c>
      <c r="B2653" t="s">
        <v>222</v>
      </c>
      <c r="C2653" t="s">
        <v>45</v>
      </c>
      <c r="D2653" t="s">
        <v>36</v>
      </c>
      <c r="E2653" t="s">
        <v>3</v>
      </c>
      <c r="F2653" t="s">
        <v>4</v>
      </c>
      <c r="G2653" t="s">
        <v>6</v>
      </c>
      <c r="H2653" t="s">
        <v>223</v>
      </c>
      <c r="I2653">
        <v>384</v>
      </c>
      <c r="J2653">
        <v>1060405418.5454733</v>
      </c>
    </row>
    <row r="2654" spans="1:10" x14ac:dyDescent="0.25">
      <c r="A2654">
        <v>2014</v>
      </c>
      <c r="B2654" t="s">
        <v>222</v>
      </c>
      <c r="C2654" t="s">
        <v>45</v>
      </c>
      <c r="D2654" t="s">
        <v>36</v>
      </c>
      <c r="E2654" t="s">
        <v>3</v>
      </c>
      <c r="F2654" t="s">
        <v>4</v>
      </c>
      <c r="G2654" t="s">
        <v>6</v>
      </c>
      <c r="H2654" t="s">
        <v>224</v>
      </c>
      <c r="I2654">
        <v>759</v>
      </c>
      <c r="J2654">
        <v>2127149217.8799448</v>
      </c>
    </row>
    <row r="2655" spans="1:10" x14ac:dyDescent="0.25">
      <c r="A2655">
        <v>2014</v>
      </c>
      <c r="B2655" t="s">
        <v>222</v>
      </c>
      <c r="C2655" t="s">
        <v>45</v>
      </c>
      <c r="D2655" t="s">
        <v>36</v>
      </c>
      <c r="E2655" t="s">
        <v>3</v>
      </c>
      <c r="F2655" t="s">
        <v>4</v>
      </c>
      <c r="G2655" t="s">
        <v>7</v>
      </c>
      <c r="H2655" t="s">
        <v>223</v>
      </c>
      <c r="I2655">
        <v>266</v>
      </c>
      <c r="J2655">
        <v>615600066.62375689</v>
      </c>
    </row>
    <row r="2656" spans="1:10" x14ac:dyDescent="0.25">
      <c r="A2656">
        <v>2014</v>
      </c>
      <c r="B2656" t="s">
        <v>222</v>
      </c>
      <c r="C2656" t="s">
        <v>45</v>
      </c>
      <c r="D2656" t="s">
        <v>36</v>
      </c>
      <c r="E2656" t="s">
        <v>3</v>
      </c>
      <c r="F2656" t="s">
        <v>4</v>
      </c>
      <c r="G2656" t="s">
        <v>7</v>
      </c>
      <c r="H2656" t="s">
        <v>224</v>
      </c>
      <c r="I2656">
        <v>96</v>
      </c>
      <c r="J2656">
        <v>217729184.75763592</v>
      </c>
    </row>
    <row r="2657" spans="1:10" x14ac:dyDescent="0.25">
      <c r="A2657">
        <v>2014</v>
      </c>
      <c r="B2657" t="s">
        <v>222</v>
      </c>
      <c r="C2657" t="s">
        <v>45</v>
      </c>
      <c r="D2657" t="s">
        <v>36</v>
      </c>
      <c r="E2657" t="s">
        <v>10</v>
      </c>
      <c r="F2657" t="s">
        <v>11</v>
      </c>
      <c r="G2657" t="s">
        <v>9</v>
      </c>
      <c r="H2657" t="s">
        <v>223</v>
      </c>
      <c r="I2657">
        <v>20</v>
      </c>
      <c r="J2657">
        <v>92786664</v>
      </c>
    </row>
    <row r="2658" spans="1:10" x14ac:dyDescent="0.25">
      <c r="A2658">
        <v>2014</v>
      </c>
      <c r="B2658" t="s">
        <v>222</v>
      </c>
      <c r="C2658" t="s">
        <v>45</v>
      </c>
      <c r="D2658" t="s">
        <v>36</v>
      </c>
      <c r="E2658" t="s">
        <v>10</v>
      </c>
      <c r="F2658" t="s">
        <v>11</v>
      </c>
      <c r="G2658" t="s">
        <v>9</v>
      </c>
      <c r="H2658" t="s">
        <v>224</v>
      </c>
      <c r="I2658">
        <v>26</v>
      </c>
      <c r="J2658">
        <v>118599996</v>
      </c>
    </row>
    <row r="2659" spans="1:10" x14ac:dyDescent="0.25">
      <c r="A2659">
        <v>2014</v>
      </c>
      <c r="B2659" t="s">
        <v>222</v>
      </c>
      <c r="C2659" t="s">
        <v>45</v>
      </c>
      <c r="D2659" t="s">
        <v>36</v>
      </c>
      <c r="E2659" t="s">
        <v>10</v>
      </c>
      <c r="F2659" t="s">
        <v>11</v>
      </c>
      <c r="G2659" t="s">
        <v>12</v>
      </c>
      <c r="H2659" t="s">
        <v>223</v>
      </c>
      <c r="I2659">
        <v>2</v>
      </c>
      <c r="J2659">
        <v>4566666</v>
      </c>
    </row>
    <row r="2660" spans="1:10" x14ac:dyDescent="0.25">
      <c r="A2660">
        <v>2014</v>
      </c>
      <c r="B2660" t="s">
        <v>222</v>
      </c>
      <c r="C2660" t="s">
        <v>45</v>
      </c>
      <c r="D2660" t="s">
        <v>36</v>
      </c>
      <c r="E2660" t="s">
        <v>10</v>
      </c>
      <c r="F2660" t="s">
        <v>11</v>
      </c>
      <c r="G2660" t="s">
        <v>6</v>
      </c>
      <c r="H2660" t="s">
        <v>223</v>
      </c>
      <c r="I2660">
        <v>2</v>
      </c>
      <c r="J2660">
        <v>4200000</v>
      </c>
    </row>
    <row r="2661" spans="1:10" x14ac:dyDescent="0.25">
      <c r="A2661">
        <v>2014</v>
      </c>
      <c r="B2661" t="s">
        <v>222</v>
      </c>
      <c r="C2661" t="s">
        <v>45</v>
      </c>
      <c r="D2661" t="s">
        <v>36</v>
      </c>
      <c r="E2661" t="s">
        <v>10</v>
      </c>
      <c r="F2661" t="s">
        <v>11</v>
      </c>
      <c r="G2661" t="s">
        <v>6</v>
      </c>
      <c r="H2661" t="s">
        <v>224</v>
      </c>
      <c r="I2661">
        <v>13</v>
      </c>
      <c r="J2661">
        <v>24831180</v>
      </c>
    </row>
    <row r="2662" spans="1:10" x14ac:dyDescent="0.25">
      <c r="A2662">
        <v>2014</v>
      </c>
      <c r="B2662" t="s">
        <v>222</v>
      </c>
      <c r="C2662" t="s">
        <v>45</v>
      </c>
      <c r="D2662" t="s">
        <v>36</v>
      </c>
      <c r="E2662" t="s">
        <v>10</v>
      </c>
      <c r="F2662" t="s">
        <v>220</v>
      </c>
      <c r="G2662" t="s">
        <v>9</v>
      </c>
      <c r="H2662" t="s">
        <v>223</v>
      </c>
      <c r="I2662">
        <v>9</v>
      </c>
      <c r="J2662">
        <v>72854031.647150129</v>
      </c>
    </row>
    <row r="2663" spans="1:10" x14ac:dyDescent="0.25">
      <c r="A2663">
        <v>2014</v>
      </c>
      <c r="B2663" t="s">
        <v>222</v>
      </c>
      <c r="C2663" t="s">
        <v>45</v>
      </c>
      <c r="D2663" t="s">
        <v>36</v>
      </c>
      <c r="E2663" t="s">
        <v>10</v>
      </c>
      <c r="F2663" t="s">
        <v>220</v>
      </c>
      <c r="G2663" t="s">
        <v>9</v>
      </c>
      <c r="H2663" t="s">
        <v>224</v>
      </c>
      <c r="I2663">
        <v>12</v>
      </c>
      <c r="J2663">
        <v>90109000.597722977</v>
      </c>
    </row>
    <row r="2664" spans="1:10" x14ac:dyDescent="0.25">
      <c r="A2664">
        <v>2014</v>
      </c>
      <c r="B2664" t="s">
        <v>222</v>
      </c>
      <c r="C2664" t="s">
        <v>45</v>
      </c>
      <c r="D2664" t="s">
        <v>36</v>
      </c>
      <c r="E2664" t="s">
        <v>10</v>
      </c>
      <c r="F2664" t="s">
        <v>220</v>
      </c>
      <c r="G2664" t="s">
        <v>12</v>
      </c>
      <c r="H2664" t="s">
        <v>224</v>
      </c>
      <c r="I2664">
        <v>2</v>
      </c>
      <c r="J2664">
        <v>8524908.8231058829</v>
      </c>
    </row>
    <row r="2665" spans="1:10" x14ac:dyDescent="0.25">
      <c r="A2665">
        <v>2014</v>
      </c>
      <c r="B2665" t="s">
        <v>222</v>
      </c>
      <c r="C2665" t="s">
        <v>45</v>
      </c>
      <c r="D2665" t="s">
        <v>36</v>
      </c>
      <c r="E2665" t="s">
        <v>10</v>
      </c>
      <c r="F2665" t="s">
        <v>220</v>
      </c>
      <c r="G2665" t="s">
        <v>6</v>
      </c>
      <c r="H2665" t="s">
        <v>223</v>
      </c>
      <c r="I2665">
        <v>1</v>
      </c>
      <c r="J2665">
        <v>2761472.444128837</v>
      </c>
    </row>
    <row r="2666" spans="1:10" x14ac:dyDescent="0.25">
      <c r="A2666">
        <v>2014</v>
      </c>
      <c r="B2666" t="s">
        <v>222</v>
      </c>
      <c r="C2666" t="s">
        <v>45</v>
      </c>
      <c r="D2666" t="s">
        <v>36</v>
      </c>
      <c r="E2666" t="s">
        <v>10</v>
      </c>
      <c r="F2666" t="s">
        <v>220</v>
      </c>
      <c r="G2666" t="s">
        <v>6</v>
      </c>
      <c r="H2666" t="s">
        <v>224</v>
      </c>
      <c r="I2666">
        <v>7</v>
      </c>
      <c r="J2666">
        <v>19617976.976494879</v>
      </c>
    </row>
    <row r="2667" spans="1:10" x14ac:dyDescent="0.25">
      <c r="A2667">
        <v>2014</v>
      </c>
      <c r="B2667" t="s">
        <v>222</v>
      </c>
      <c r="C2667" t="s">
        <v>45</v>
      </c>
      <c r="D2667" t="s">
        <v>36</v>
      </c>
      <c r="E2667" t="s">
        <v>10</v>
      </c>
      <c r="F2667" t="s">
        <v>220</v>
      </c>
      <c r="G2667" t="s">
        <v>7</v>
      </c>
      <c r="H2667" t="s">
        <v>223</v>
      </c>
      <c r="I2667">
        <v>9</v>
      </c>
      <c r="J2667">
        <v>20828573.682758696</v>
      </c>
    </row>
    <row r="2668" spans="1:10" x14ac:dyDescent="0.25">
      <c r="A2668">
        <v>2014</v>
      </c>
      <c r="B2668" t="s">
        <v>222</v>
      </c>
      <c r="C2668" t="s">
        <v>45</v>
      </c>
      <c r="D2668" t="s">
        <v>36</v>
      </c>
      <c r="E2668" t="s">
        <v>10</v>
      </c>
      <c r="F2668" t="s">
        <v>220</v>
      </c>
      <c r="G2668" t="s">
        <v>7</v>
      </c>
      <c r="H2668" t="s">
        <v>224</v>
      </c>
      <c r="I2668">
        <v>15</v>
      </c>
      <c r="J2668">
        <v>34020185.118380621</v>
      </c>
    </row>
    <row r="2669" spans="1:10" x14ac:dyDescent="0.25">
      <c r="A2669">
        <v>2014</v>
      </c>
      <c r="B2669" t="s">
        <v>222</v>
      </c>
      <c r="C2669" t="s">
        <v>45</v>
      </c>
      <c r="D2669" t="s">
        <v>37</v>
      </c>
      <c r="E2669" t="s">
        <v>3</v>
      </c>
      <c r="F2669" t="s">
        <v>4</v>
      </c>
      <c r="G2669" t="s">
        <v>5</v>
      </c>
      <c r="H2669" t="s">
        <v>223</v>
      </c>
      <c r="I2669">
        <v>41</v>
      </c>
      <c r="J2669">
        <v>500204788.49706542</v>
      </c>
    </row>
    <row r="2670" spans="1:10" x14ac:dyDescent="0.25">
      <c r="A2670">
        <v>2014</v>
      </c>
      <c r="B2670" t="s">
        <v>222</v>
      </c>
      <c r="C2670" t="s">
        <v>45</v>
      </c>
      <c r="D2670" t="s">
        <v>37</v>
      </c>
      <c r="E2670" t="s">
        <v>3</v>
      </c>
      <c r="F2670" t="s">
        <v>4</v>
      </c>
      <c r="G2670" t="s">
        <v>5</v>
      </c>
      <c r="H2670" t="s">
        <v>224</v>
      </c>
      <c r="I2670">
        <v>11</v>
      </c>
      <c r="J2670">
        <v>139918707</v>
      </c>
    </row>
    <row r="2671" spans="1:10" x14ac:dyDescent="0.25">
      <c r="A2671">
        <v>2014</v>
      </c>
      <c r="B2671" t="s">
        <v>222</v>
      </c>
      <c r="C2671" t="s">
        <v>45</v>
      </c>
      <c r="D2671" t="s">
        <v>37</v>
      </c>
      <c r="E2671" t="s">
        <v>3</v>
      </c>
      <c r="F2671" t="s">
        <v>4</v>
      </c>
      <c r="G2671" t="s">
        <v>9</v>
      </c>
      <c r="H2671" t="s">
        <v>223</v>
      </c>
      <c r="I2671">
        <v>76</v>
      </c>
      <c r="J2671">
        <v>536150441.58341181</v>
      </c>
    </row>
    <row r="2672" spans="1:10" x14ac:dyDescent="0.25">
      <c r="A2672">
        <v>2014</v>
      </c>
      <c r="B2672" t="s">
        <v>222</v>
      </c>
      <c r="C2672" t="s">
        <v>45</v>
      </c>
      <c r="D2672" t="s">
        <v>37</v>
      </c>
      <c r="E2672" t="s">
        <v>3</v>
      </c>
      <c r="F2672" t="s">
        <v>4</v>
      </c>
      <c r="G2672" t="s">
        <v>9</v>
      </c>
      <c r="H2672" t="s">
        <v>224</v>
      </c>
      <c r="I2672">
        <v>15</v>
      </c>
      <c r="J2672">
        <v>88833054.339824855</v>
      </c>
    </row>
    <row r="2673" spans="1:10" x14ac:dyDescent="0.25">
      <c r="A2673">
        <v>2014</v>
      </c>
      <c r="B2673" t="s">
        <v>222</v>
      </c>
      <c r="C2673" t="s">
        <v>45</v>
      </c>
      <c r="D2673" t="s">
        <v>37</v>
      </c>
      <c r="E2673" t="s">
        <v>3</v>
      </c>
      <c r="F2673" t="s">
        <v>4</v>
      </c>
      <c r="G2673" t="s">
        <v>12</v>
      </c>
      <c r="H2673" t="s">
        <v>223</v>
      </c>
      <c r="I2673">
        <v>18</v>
      </c>
      <c r="J2673">
        <v>52655497.318328597</v>
      </c>
    </row>
    <row r="2674" spans="1:10" x14ac:dyDescent="0.25">
      <c r="A2674">
        <v>2014</v>
      </c>
      <c r="B2674" t="s">
        <v>222</v>
      </c>
      <c r="C2674" t="s">
        <v>45</v>
      </c>
      <c r="D2674" t="s">
        <v>37</v>
      </c>
      <c r="E2674" t="s">
        <v>3</v>
      </c>
      <c r="F2674" t="s">
        <v>4</v>
      </c>
      <c r="G2674" t="s">
        <v>12</v>
      </c>
      <c r="H2674" t="s">
        <v>224</v>
      </c>
      <c r="I2674">
        <v>1</v>
      </c>
      <c r="J2674">
        <v>5217414.3600000003</v>
      </c>
    </row>
    <row r="2675" spans="1:10" x14ac:dyDescent="0.25">
      <c r="A2675">
        <v>2014</v>
      </c>
      <c r="B2675" t="s">
        <v>222</v>
      </c>
      <c r="C2675" t="s">
        <v>45</v>
      </c>
      <c r="D2675" t="s">
        <v>37</v>
      </c>
      <c r="E2675" t="s">
        <v>3</v>
      </c>
      <c r="F2675" t="s">
        <v>4</v>
      </c>
      <c r="G2675" t="s">
        <v>6</v>
      </c>
      <c r="H2675" t="s">
        <v>223</v>
      </c>
      <c r="I2675">
        <v>8</v>
      </c>
      <c r="J2675">
        <v>18914681.073428571</v>
      </c>
    </row>
    <row r="2676" spans="1:10" x14ac:dyDescent="0.25">
      <c r="A2676">
        <v>2014</v>
      </c>
      <c r="B2676" t="s">
        <v>222</v>
      </c>
      <c r="C2676" t="s">
        <v>45</v>
      </c>
      <c r="D2676" t="s">
        <v>37</v>
      </c>
      <c r="E2676" t="s">
        <v>3</v>
      </c>
      <c r="F2676" t="s">
        <v>4</v>
      </c>
      <c r="G2676" t="s">
        <v>6</v>
      </c>
      <c r="H2676" t="s">
        <v>224</v>
      </c>
      <c r="I2676">
        <v>32</v>
      </c>
      <c r="J2676">
        <v>77663339.05377689</v>
      </c>
    </row>
    <row r="2677" spans="1:10" x14ac:dyDescent="0.25">
      <c r="A2677">
        <v>2014</v>
      </c>
      <c r="B2677" t="s">
        <v>222</v>
      </c>
      <c r="C2677" t="s">
        <v>45</v>
      </c>
      <c r="D2677" t="s">
        <v>37</v>
      </c>
      <c r="E2677" t="s">
        <v>3</v>
      </c>
      <c r="F2677" t="s">
        <v>4</v>
      </c>
      <c r="G2677" t="s">
        <v>7</v>
      </c>
      <c r="H2677" t="s">
        <v>223</v>
      </c>
      <c r="I2677">
        <v>4</v>
      </c>
      <c r="J2677">
        <v>6846907.2947699996</v>
      </c>
    </row>
    <row r="2678" spans="1:10" x14ac:dyDescent="0.25">
      <c r="A2678">
        <v>2014</v>
      </c>
      <c r="B2678" t="s">
        <v>222</v>
      </c>
      <c r="C2678" t="s">
        <v>45</v>
      </c>
      <c r="D2678" t="s">
        <v>37</v>
      </c>
      <c r="E2678" t="s">
        <v>3</v>
      </c>
      <c r="F2678" t="s">
        <v>8</v>
      </c>
      <c r="G2678" t="s">
        <v>9</v>
      </c>
      <c r="H2678" t="s">
        <v>223</v>
      </c>
      <c r="I2678">
        <v>264</v>
      </c>
      <c r="J2678">
        <v>1886823316.3159511</v>
      </c>
    </row>
    <row r="2679" spans="1:10" x14ac:dyDescent="0.25">
      <c r="A2679">
        <v>2014</v>
      </c>
      <c r="B2679" t="s">
        <v>222</v>
      </c>
      <c r="C2679" t="s">
        <v>45</v>
      </c>
      <c r="D2679" t="s">
        <v>37</v>
      </c>
      <c r="E2679" t="s">
        <v>3</v>
      </c>
      <c r="F2679" t="s">
        <v>8</v>
      </c>
      <c r="G2679" t="s">
        <v>9</v>
      </c>
      <c r="H2679" t="s">
        <v>224</v>
      </c>
      <c r="I2679">
        <v>152</v>
      </c>
      <c r="J2679">
        <v>1042803512.6268229</v>
      </c>
    </row>
    <row r="2680" spans="1:10" x14ac:dyDescent="0.25">
      <c r="A2680">
        <v>2014</v>
      </c>
      <c r="B2680" t="s">
        <v>222</v>
      </c>
      <c r="C2680" t="s">
        <v>45</v>
      </c>
      <c r="D2680" t="s">
        <v>37</v>
      </c>
      <c r="E2680" t="s">
        <v>3</v>
      </c>
      <c r="F2680" t="s">
        <v>8</v>
      </c>
      <c r="G2680" t="s">
        <v>12</v>
      </c>
      <c r="H2680" t="s">
        <v>223</v>
      </c>
      <c r="I2680">
        <v>42</v>
      </c>
      <c r="J2680">
        <v>112807548.44877802</v>
      </c>
    </row>
    <row r="2681" spans="1:10" x14ac:dyDescent="0.25">
      <c r="A2681">
        <v>2014</v>
      </c>
      <c r="B2681" t="s">
        <v>222</v>
      </c>
      <c r="C2681" t="s">
        <v>45</v>
      </c>
      <c r="D2681" t="s">
        <v>37</v>
      </c>
      <c r="E2681" t="s">
        <v>3</v>
      </c>
      <c r="F2681" t="s">
        <v>8</v>
      </c>
      <c r="G2681" t="s">
        <v>12</v>
      </c>
      <c r="H2681" t="s">
        <v>224</v>
      </c>
      <c r="I2681">
        <v>34</v>
      </c>
      <c r="J2681">
        <v>103660296.30727166</v>
      </c>
    </row>
    <row r="2682" spans="1:10" x14ac:dyDescent="0.25">
      <c r="A2682">
        <v>2014</v>
      </c>
      <c r="B2682" t="s">
        <v>222</v>
      </c>
      <c r="C2682" t="s">
        <v>45</v>
      </c>
      <c r="D2682" t="s">
        <v>37</v>
      </c>
      <c r="E2682" t="s">
        <v>3</v>
      </c>
      <c r="F2682" t="s">
        <v>8</v>
      </c>
      <c r="G2682" t="s">
        <v>6</v>
      </c>
      <c r="H2682" t="s">
        <v>223</v>
      </c>
      <c r="I2682">
        <v>46</v>
      </c>
      <c r="J2682">
        <v>108382509.88617145</v>
      </c>
    </row>
    <row r="2683" spans="1:10" x14ac:dyDescent="0.25">
      <c r="A2683">
        <v>2014</v>
      </c>
      <c r="B2683" t="s">
        <v>222</v>
      </c>
      <c r="C2683" t="s">
        <v>45</v>
      </c>
      <c r="D2683" t="s">
        <v>37</v>
      </c>
      <c r="E2683" t="s">
        <v>3</v>
      </c>
      <c r="F2683" t="s">
        <v>8</v>
      </c>
      <c r="G2683" t="s">
        <v>6</v>
      </c>
      <c r="H2683" t="s">
        <v>224</v>
      </c>
      <c r="I2683">
        <v>67</v>
      </c>
      <c r="J2683">
        <v>160883446.04914787</v>
      </c>
    </row>
    <row r="2684" spans="1:10" x14ac:dyDescent="0.25">
      <c r="A2684">
        <v>2014</v>
      </c>
      <c r="B2684" t="s">
        <v>222</v>
      </c>
      <c r="C2684" t="s">
        <v>45</v>
      </c>
      <c r="D2684" t="s">
        <v>37</v>
      </c>
      <c r="E2684" t="s">
        <v>3</v>
      </c>
      <c r="F2684" t="s">
        <v>8</v>
      </c>
      <c r="G2684" t="s">
        <v>7</v>
      </c>
      <c r="H2684" t="s">
        <v>223</v>
      </c>
      <c r="I2684">
        <v>11</v>
      </c>
      <c r="J2684">
        <v>19654077.63287333</v>
      </c>
    </row>
    <row r="2685" spans="1:10" x14ac:dyDescent="0.25">
      <c r="A2685">
        <v>2014</v>
      </c>
      <c r="B2685" t="s">
        <v>222</v>
      </c>
      <c r="C2685" t="s">
        <v>45</v>
      </c>
      <c r="D2685" t="s">
        <v>37</v>
      </c>
      <c r="E2685" t="s">
        <v>3</v>
      </c>
      <c r="F2685" t="s">
        <v>8</v>
      </c>
      <c r="G2685" t="s">
        <v>7</v>
      </c>
      <c r="H2685" t="s">
        <v>224</v>
      </c>
      <c r="I2685">
        <v>3</v>
      </c>
      <c r="J2685">
        <v>5057901.0923699997</v>
      </c>
    </row>
    <row r="2686" spans="1:10" x14ac:dyDescent="0.25">
      <c r="A2686">
        <v>2014</v>
      </c>
      <c r="B2686" t="s">
        <v>222</v>
      </c>
      <c r="C2686" t="s">
        <v>45</v>
      </c>
      <c r="D2686" t="s">
        <v>37</v>
      </c>
      <c r="E2686" t="s">
        <v>10</v>
      </c>
      <c r="F2686" t="s">
        <v>11</v>
      </c>
      <c r="G2686" t="s">
        <v>9</v>
      </c>
      <c r="H2686" t="s">
        <v>223</v>
      </c>
      <c r="I2686">
        <v>74</v>
      </c>
      <c r="J2686">
        <v>428777622</v>
      </c>
    </row>
    <row r="2687" spans="1:10" x14ac:dyDescent="0.25">
      <c r="A2687">
        <v>2014</v>
      </c>
      <c r="B2687" t="s">
        <v>222</v>
      </c>
      <c r="C2687" t="s">
        <v>45</v>
      </c>
      <c r="D2687" t="s">
        <v>37</v>
      </c>
      <c r="E2687" t="s">
        <v>10</v>
      </c>
      <c r="F2687" t="s">
        <v>11</v>
      </c>
      <c r="G2687" t="s">
        <v>9</v>
      </c>
      <c r="H2687" t="s">
        <v>224</v>
      </c>
      <c r="I2687">
        <v>43</v>
      </c>
      <c r="J2687">
        <v>217087173</v>
      </c>
    </row>
    <row r="2688" spans="1:10" x14ac:dyDescent="0.25">
      <c r="A2688">
        <v>2014</v>
      </c>
      <c r="B2688" t="s">
        <v>222</v>
      </c>
      <c r="C2688" t="s">
        <v>45</v>
      </c>
      <c r="D2688" t="s">
        <v>37</v>
      </c>
      <c r="E2688" t="s">
        <v>10</v>
      </c>
      <c r="F2688" t="s">
        <v>11</v>
      </c>
      <c r="G2688" t="s">
        <v>12</v>
      </c>
      <c r="H2688" t="s">
        <v>223</v>
      </c>
      <c r="I2688">
        <v>1</v>
      </c>
      <c r="J2688">
        <v>1200000</v>
      </c>
    </row>
    <row r="2689" spans="1:10" x14ac:dyDescent="0.25">
      <c r="A2689">
        <v>2014</v>
      </c>
      <c r="B2689" t="s">
        <v>222</v>
      </c>
      <c r="C2689" t="s">
        <v>45</v>
      </c>
      <c r="D2689" t="s">
        <v>37</v>
      </c>
      <c r="E2689" t="s">
        <v>10</v>
      </c>
      <c r="F2689" t="s">
        <v>11</v>
      </c>
      <c r="G2689" t="s">
        <v>12</v>
      </c>
      <c r="H2689" t="s">
        <v>224</v>
      </c>
      <c r="I2689">
        <v>5</v>
      </c>
      <c r="J2689">
        <v>15559074</v>
      </c>
    </row>
    <row r="2690" spans="1:10" x14ac:dyDescent="0.25">
      <c r="A2690">
        <v>2014</v>
      </c>
      <c r="B2690" t="s">
        <v>222</v>
      </c>
      <c r="C2690" t="s">
        <v>45</v>
      </c>
      <c r="D2690" t="s">
        <v>37</v>
      </c>
      <c r="E2690" t="s">
        <v>10</v>
      </c>
      <c r="F2690" t="s">
        <v>11</v>
      </c>
      <c r="G2690" t="s">
        <v>6</v>
      </c>
      <c r="H2690" t="s">
        <v>223</v>
      </c>
      <c r="I2690">
        <v>4</v>
      </c>
      <c r="J2690">
        <v>7374330</v>
      </c>
    </row>
    <row r="2691" spans="1:10" x14ac:dyDescent="0.25">
      <c r="A2691">
        <v>2014</v>
      </c>
      <c r="B2691" t="s">
        <v>222</v>
      </c>
      <c r="C2691" t="s">
        <v>45</v>
      </c>
      <c r="D2691" t="s">
        <v>37</v>
      </c>
      <c r="E2691" t="s">
        <v>10</v>
      </c>
      <c r="F2691" t="s">
        <v>11</v>
      </c>
      <c r="G2691" t="s">
        <v>6</v>
      </c>
      <c r="H2691" t="s">
        <v>224</v>
      </c>
      <c r="I2691">
        <v>15</v>
      </c>
      <c r="J2691">
        <v>31006650</v>
      </c>
    </row>
    <row r="2692" spans="1:10" x14ac:dyDescent="0.25">
      <c r="A2692">
        <v>2014</v>
      </c>
      <c r="B2692" t="s">
        <v>222</v>
      </c>
      <c r="C2692" t="s">
        <v>45</v>
      </c>
      <c r="D2692" t="s">
        <v>37</v>
      </c>
      <c r="E2692" t="s">
        <v>10</v>
      </c>
      <c r="F2692" t="s">
        <v>11</v>
      </c>
      <c r="G2692" t="s">
        <v>7</v>
      </c>
      <c r="H2692" t="s">
        <v>224</v>
      </c>
      <c r="I2692">
        <v>3</v>
      </c>
      <c r="J2692">
        <v>3583659</v>
      </c>
    </row>
    <row r="2693" spans="1:10" x14ac:dyDescent="0.25">
      <c r="A2693">
        <v>2014</v>
      </c>
      <c r="B2693" t="s">
        <v>222</v>
      </c>
      <c r="C2693" t="s">
        <v>45</v>
      </c>
      <c r="D2693" t="s">
        <v>37</v>
      </c>
      <c r="E2693" t="s">
        <v>10</v>
      </c>
      <c r="F2693" t="s">
        <v>220</v>
      </c>
      <c r="G2693" t="s">
        <v>5</v>
      </c>
      <c r="H2693" t="s">
        <v>224</v>
      </c>
      <c r="I2693">
        <v>1</v>
      </c>
      <c r="J2693">
        <v>14705897.25</v>
      </c>
    </row>
    <row r="2694" spans="1:10" x14ac:dyDescent="0.25">
      <c r="A2694">
        <v>2014</v>
      </c>
      <c r="B2694" t="s">
        <v>222</v>
      </c>
      <c r="C2694" t="s">
        <v>45</v>
      </c>
      <c r="D2694" t="s">
        <v>37</v>
      </c>
      <c r="E2694" t="s">
        <v>10</v>
      </c>
      <c r="F2694" t="s">
        <v>220</v>
      </c>
      <c r="G2694" t="s">
        <v>9</v>
      </c>
      <c r="H2694" t="s">
        <v>223</v>
      </c>
      <c r="I2694">
        <v>1</v>
      </c>
      <c r="J2694">
        <v>7468467.3034128919</v>
      </c>
    </row>
    <row r="2695" spans="1:10" x14ac:dyDescent="0.25">
      <c r="A2695">
        <v>2014</v>
      </c>
      <c r="B2695" t="s">
        <v>222</v>
      </c>
      <c r="C2695" t="s">
        <v>45</v>
      </c>
      <c r="D2695" t="s">
        <v>37</v>
      </c>
      <c r="E2695" t="s">
        <v>10</v>
      </c>
      <c r="F2695" t="s">
        <v>220</v>
      </c>
      <c r="G2695" t="s">
        <v>9</v>
      </c>
      <c r="H2695" t="s">
        <v>224</v>
      </c>
      <c r="I2695">
        <v>1</v>
      </c>
      <c r="J2695">
        <v>7293185.679314658</v>
      </c>
    </row>
    <row r="2696" spans="1:10" x14ac:dyDescent="0.25">
      <c r="A2696">
        <v>2014</v>
      </c>
      <c r="B2696" t="s">
        <v>222</v>
      </c>
      <c r="C2696" t="s">
        <v>45</v>
      </c>
      <c r="D2696" t="s">
        <v>37</v>
      </c>
      <c r="E2696" t="s">
        <v>10</v>
      </c>
      <c r="F2696" t="s">
        <v>220</v>
      </c>
      <c r="G2696" t="s">
        <v>6</v>
      </c>
      <c r="H2696" t="s">
        <v>223</v>
      </c>
      <c r="I2696">
        <v>1</v>
      </c>
      <c r="J2696">
        <v>2355482.9900000007</v>
      </c>
    </row>
    <row r="2697" spans="1:10" x14ac:dyDescent="0.25">
      <c r="A2697">
        <v>2014</v>
      </c>
      <c r="B2697" t="s">
        <v>222</v>
      </c>
      <c r="C2697" t="s">
        <v>45</v>
      </c>
      <c r="D2697" t="s">
        <v>37</v>
      </c>
      <c r="E2697" t="s">
        <v>10</v>
      </c>
      <c r="F2697" t="s">
        <v>220</v>
      </c>
      <c r="G2697" t="s">
        <v>6</v>
      </c>
      <c r="H2697" t="s">
        <v>224</v>
      </c>
      <c r="I2697">
        <v>3</v>
      </c>
      <c r="J2697">
        <v>6938661.404466399</v>
      </c>
    </row>
    <row r="2698" spans="1:10" x14ac:dyDescent="0.25">
      <c r="A2698">
        <v>2014</v>
      </c>
      <c r="B2698" t="s">
        <v>222</v>
      </c>
      <c r="C2698" t="s">
        <v>45</v>
      </c>
      <c r="D2698" t="s">
        <v>38</v>
      </c>
      <c r="E2698" t="s">
        <v>3</v>
      </c>
      <c r="F2698" t="s">
        <v>4</v>
      </c>
      <c r="G2698" t="s">
        <v>5</v>
      </c>
      <c r="H2698" t="s">
        <v>223</v>
      </c>
      <c r="I2698">
        <v>24</v>
      </c>
      <c r="J2698">
        <v>265039312.71989667</v>
      </c>
    </row>
    <row r="2699" spans="1:10" x14ac:dyDescent="0.25">
      <c r="A2699">
        <v>2014</v>
      </c>
      <c r="B2699" t="s">
        <v>222</v>
      </c>
      <c r="C2699" t="s">
        <v>45</v>
      </c>
      <c r="D2699" t="s">
        <v>38</v>
      </c>
      <c r="E2699" t="s">
        <v>3</v>
      </c>
      <c r="F2699" t="s">
        <v>4</v>
      </c>
      <c r="G2699" t="s">
        <v>5</v>
      </c>
      <c r="H2699" t="s">
        <v>224</v>
      </c>
      <c r="I2699">
        <v>17</v>
      </c>
      <c r="J2699">
        <v>162964942.59328166</v>
      </c>
    </row>
    <row r="2700" spans="1:10" x14ac:dyDescent="0.25">
      <c r="A2700">
        <v>2014</v>
      </c>
      <c r="B2700" t="s">
        <v>222</v>
      </c>
      <c r="C2700" t="s">
        <v>45</v>
      </c>
      <c r="D2700" t="s">
        <v>38</v>
      </c>
      <c r="E2700" t="s">
        <v>3</v>
      </c>
      <c r="F2700" t="s">
        <v>4</v>
      </c>
      <c r="G2700" t="s">
        <v>9</v>
      </c>
      <c r="H2700" t="s">
        <v>223</v>
      </c>
      <c r="I2700">
        <v>3</v>
      </c>
      <c r="J2700">
        <v>18795490.78371739</v>
      </c>
    </row>
    <row r="2701" spans="1:10" x14ac:dyDescent="0.25">
      <c r="A2701">
        <v>2014</v>
      </c>
      <c r="B2701" t="s">
        <v>222</v>
      </c>
      <c r="C2701" t="s">
        <v>45</v>
      </c>
      <c r="D2701" t="s">
        <v>38</v>
      </c>
      <c r="E2701" t="s">
        <v>3</v>
      </c>
      <c r="F2701" t="s">
        <v>4</v>
      </c>
      <c r="G2701" t="s">
        <v>9</v>
      </c>
      <c r="H2701" t="s">
        <v>224</v>
      </c>
      <c r="I2701">
        <v>3</v>
      </c>
      <c r="J2701">
        <v>18824370.851472199</v>
      </c>
    </row>
    <row r="2702" spans="1:10" x14ac:dyDescent="0.25">
      <c r="A2702">
        <v>2014</v>
      </c>
      <c r="B2702" t="s">
        <v>222</v>
      </c>
      <c r="C2702" t="s">
        <v>45</v>
      </c>
      <c r="D2702" t="s">
        <v>38</v>
      </c>
      <c r="E2702" t="s">
        <v>3</v>
      </c>
      <c r="F2702" t="s">
        <v>4</v>
      </c>
      <c r="G2702" t="s">
        <v>12</v>
      </c>
      <c r="H2702" t="s">
        <v>224</v>
      </c>
      <c r="I2702">
        <v>1</v>
      </c>
      <c r="J2702">
        <v>2604016.2718421044</v>
      </c>
    </row>
    <row r="2703" spans="1:10" x14ac:dyDescent="0.25">
      <c r="A2703">
        <v>2014</v>
      </c>
      <c r="B2703" t="s">
        <v>222</v>
      </c>
      <c r="C2703" t="s">
        <v>45</v>
      </c>
      <c r="D2703" t="s">
        <v>38</v>
      </c>
      <c r="E2703" t="s">
        <v>3</v>
      </c>
      <c r="F2703" t="s">
        <v>4</v>
      </c>
      <c r="G2703" t="s">
        <v>6</v>
      </c>
      <c r="H2703" t="s">
        <v>224</v>
      </c>
      <c r="I2703">
        <v>3</v>
      </c>
      <c r="J2703">
        <v>6966971.8385850415</v>
      </c>
    </row>
    <row r="2704" spans="1:10" x14ac:dyDescent="0.25">
      <c r="A2704">
        <v>2014</v>
      </c>
      <c r="B2704" t="s">
        <v>222</v>
      </c>
      <c r="C2704" t="s">
        <v>45</v>
      </c>
      <c r="D2704" t="s">
        <v>38</v>
      </c>
      <c r="E2704" t="s">
        <v>3</v>
      </c>
      <c r="F2704" t="s">
        <v>8</v>
      </c>
      <c r="G2704" t="s">
        <v>5</v>
      </c>
      <c r="H2704" t="s">
        <v>223</v>
      </c>
      <c r="I2704">
        <v>4</v>
      </c>
      <c r="J2704">
        <v>66906906</v>
      </c>
    </row>
    <row r="2705" spans="1:10" x14ac:dyDescent="0.25">
      <c r="A2705">
        <v>2014</v>
      </c>
      <c r="B2705" t="s">
        <v>222</v>
      </c>
      <c r="C2705" t="s">
        <v>45</v>
      </c>
      <c r="D2705" t="s">
        <v>38</v>
      </c>
      <c r="E2705" t="s">
        <v>3</v>
      </c>
      <c r="F2705" t="s">
        <v>8</v>
      </c>
      <c r="G2705" t="s">
        <v>9</v>
      </c>
      <c r="H2705" t="s">
        <v>223</v>
      </c>
      <c r="I2705">
        <v>264</v>
      </c>
      <c r="J2705">
        <v>1764679789.258327</v>
      </c>
    </row>
    <row r="2706" spans="1:10" x14ac:dyDescent="0.25">
      <c r="A2706">
        <v>2014</v>
      </c>
      <c r="B2706" t="s">
        <v>222</v>
      </c>
      <c r="C2706" t="s">
        <v>45</v>
      </c>
      <c r="D2706" t="s">
        <v>38</v>
      </c>
      <c r="E2706" t="s">
        <v>3</v>
      </c>
      <c r="F2706" t="s">
        <v>8</v>
      </c>
      <c r="G2706" t="s">
        <v>9</v>
      </c>
      <c r="H2706" t="s">
        <v>224</v>
      </c>
      <c r="I2706">
        <v>341</v>
      </c>
      <c r="J2706">
        <v>2203487195.9975352</v>
      </c>
    </row>
    <row r="2707" spans="1:10" x14ac:dyDescent="0.25">
      <c r="A2707">
        <v>2014</v>
      </c>
      <c r="B2707" t="s">
        <v>222</v>
      </c>
      <c r="C2707" t="s">
        <v>45</v>
      </c>
      <c r="D2707" t="s">
        <v>38</v>
      </c>
      <c r="E2707" t="s">
        <v>3</v>
      </c>
      <c r="F2707" t="s">
        <v>8</v>
      </c>
      <c r="G2707" t="s">
        <v>12</v>
      </c>
      <c r="H2707" t="s">
        <v>223</v>
      </c>
      <c r="I2707">
        <v>12</v>
      </c>
      <c r="J2707">
        <v>31396128.680999998</v>
      </c>
    </row>
    <row r="2708" spans="1:10" x14ac:dyDescent="0.25">
      <c r="A2708">
        <v>2014</v>
      </c>
      <c r="B2708" t="s">
        <v>222</v>
      </c>
      <c r="C2708" t="s">
        <v>45</v>
      </c>
      <c r="D2708" t="s">
        <v>38</v>
      </c>
      <c r="E2708" t="s">
        <v>3</v>
      </c>
      <c r="F2708" t="s">
        <v>8</v>
      </c>
      <c r="G2708" t="s">
        <v>12</v>
      </c>
      <c r="H2708" t="s">
        <v>224</v>
      </c>
      <c r="I2708">
        <v>40</v>
      </c>
      <c r="J2708">
        <v>109031406.96263954</v>
      </c>
    </row>
    <row r="2709" spans="1:10" x14ac:dyDescent="0.25">
      <c r="A2709">
        <v>2014</v>
      </c>
      <c r="B2709" t="s">
        <v>222</v>
      </c>
      <c r="C2709" t="s">
        <v>45</v>
      </c>
      <c r="D2709" t="s">
        <v>38</v>
      </c>
      <c r="E2709" t="s">
        <v>3</v>
      </c>
      <c r="F2709" t="s">
        <v>8</v>
      </c>
      <c r="G2709" t="s">
        <v>6</v>
      </c>
      <c r="H2709" t="s">
        <v>223</v>
      </c>
      <c r="I2709">
        <v>26</v>
      </c>
      <c r="J2709">
        <v>58506582.841199994</v>
      </c>
    </row>
    <row r="2710" spans="1:10" x14ac:dyDescent="0.25">
      <c r="A2710">
        <v>2014</v>
      </c>
      <c r="B2710" t="s">
        <v>222</v>
      </c>
      <c r="C2710" t="s">
        <v>45</v>
      </c>
      <c r="D2710" t="s">
        <v>38</v>
      </c>
      <c r="E2710" t="s">
        <v>3</v>
      </c>
      <c r="F2710" t="s">
        <v>8</v>
      </c>
      <c r="G2710" t="s">
        <v>6</v>
      </c>
      <c r="H2710" t="s">
        <v>224</v>
      </c>
      <c r="I2710">
        <v>49</v>
      </c>
      <c r="J2710">
        <v>114067650.34468149</v>
      </c>
    </row>
    <row r="2711" spans="1:10" x14ac:dyDescent="0.25">
      <c r="A2711">
        <v>2014</v>
      </c>
      <c r="B2711" t="s">
        <v>222</v>
      </c>
      <c r="C2711" t="s">
        <v>45</v>
      </c>
      <c r="D2711" t="s">
        <v>38</v>
      </c>
      <c r="E2711" t="s">
        <v>10</v>
      </c>
      <c r="F2711" t="s">
        <v>11</v>
      </c>
      <c r="G2711" t="s">
        <v>9</v>
      </c>
      <c r="H2711" t="s">
        <v>223</v>
      </c>
      <c r="I2711">
        <v>53</v>
      </c>
      <c r="J2711">
        <v>255124005</v>
      </c>
    </row>
    <row r="2712" spans="1:10" x14ac:dyDescent="0.25">
      <c r="A2712">
        <v>2014</v>
      </c>
      <c r="B2712" t="s">
        <v>222</v>
      </c>
      <c r="C2712" t="s">
        <v>45</v>
      </c>
      <c r="D2712" t="s">
        <v>38</v>
      </c>
      <c r="E2712" t="s">
        <v>10</v>
      </c>
      <c r="F2712" t="s">
        <v>11</v>
      </c>
      <c r="G2712" t="s">
        <v>9</v>
      </c>
      <c r="H2712" t="s">
        <v>224</v>
      </c>
      <c r="I2712">
        <v>68</v>
      </c>
      <c r="J2712">
        <v>232454433</v>
      </c>
    </row>
    <row r="2713" spans="1:10" x14ac:dyDescent="0.25">
      <c r="A2713">
        <v>2014</v>
      </c>
      <c r="B2713" t="s">
        <v>222</v>
      </c>
      <c r="C2713" t="s">
        <v>45</v>
      </c>
      <c r="D2713" t="s">
        <v>38</v>
      </c>
      <c r="E2713" t="s">
        <v>10</v>
      </c>
      <c r="F2713" t="s">
        <v>11</v>
      </c>
      <c r="G2713" t="s">
        <v>12</v>
      </c>
      <c r="H2713" t="s">
        <v>223</v>
      </c>
      <c r="I2713">
        <v>22</v>
      </c>
      <c r="J2713">
        <v>57995616</v>
      </c>
    </row>
    <row r="2714" spans="1:10" x14ac:dyDescent="0.25">
      <c r="A2714">
        <v>2014</v>
      </c>
      <c r="B2714" t="s">
        <v>222</v>
      </c>
      <c r="C2714" t="s">
        <v>45</v>
      </c>
      <c r="D2714" t="s">
        <v>38</v>
      </c>
      <c r="E2714" t="s">
        <v>10</v>
      </c>
      <c r="F2714" t="s">
        <v>11</v>
      </c>
      <c r="G2714" t="s">
        <v>12</v>
      </c>
      <c r="H2714" t="s">
        <v>224</v>
      </c>
      <c r="I2714">
        <v>23</v>
      </c>
      <c r="J2714">
        <v>31695291</v>
      </c>
    </row>
    <row r="2715" spans="1:10" x14ac:dyDescent="0.25">
      <c r="A2715">
        <v>2014</v>
      </c>
      <c r="B2715" t="s">
        <v>222</v>
      </c>
      <c r="C2715" t="s">
        <v>45</v>
      </c>
      <c r="D2715" t="s">
        <v>38</v>
      </c>
      <c r="E2715" t="s">
        <v>10</v>
      </c>
      <c r="F2715" t="s">
        <v>11</v>
      </c>
      <c r="G2715" t="s">
        <v>6</v>
      </c>
      <c r="H2715" t="s">
        <v>223</v>
      </c>
      <c r="I2715">
        <v>2</v>
      </c>
      <c r="J2715">
        <v>3840000</v>
      </c>
    </row>
    <row r="2716" spans="1:10" x14ac:dyDescent="0.25">
      <c r="A2716">
        <v>2014</v>
      </c>
      <c r="B2716" t="s">
        <v>222</v>
      </c>
      <c r="C2716" t="s">
        <v>45</v>
      </c>
      <c r="D2716" t="s">
        <v>38</v>
      </c>
      <c r="E2716" t="s">
        <v>10</v>
      </c>
      <c r="F2716" t="s">
        <v>11</v>
      </c>
      <c r="G2716" t="s">
        <v>6</v>
      </c>
      <c r="H2716" t="s">
        <v>224</v>
      </c>
      <c r="I2716">
        <v>3</v>
      </c>
      <c r="J2716">
        <v>5506818</v>
      </c>
    </row>
    <row r="2717" spans="1:10" x14ac:dyDescent="0.25">
      <c r="A2717">
        <v>2014</v>
      </c>
      <c r="B2717" t="s">
        <v>222</v>
      </c>
      <c r="C2717" t="s">
        <v>45</v>
      </c>
      <c r="D2717" t="s">
        <v>38</v>
      </c>
      <c r="E2717" t="s">
        <v>10</v>
      </c>
      <c r="F2717" t="s">
        <v>11</v>
      </c>
      <c r="G2717" t="s">
        <v>7</v>
      </c>
      <c r="H2717" t="s">
        <v>223</v>
      </c>
      <c r="I2717">
        <v>1</v>
      </c>
      <c r="J2717">
        <v>2013000</v>
      </c>
    </row>
    <row r="2718" spans="1:10" x14ac:dyDescent="0.25">
      <c r="A2718">
        <v>2014</v>
      </c>
      <c r="B2718" t="s">
        <v>222</v>
      </c>
      <c r="C2718" t="s">
        <v>45</v>
      </c>
      <c r="D2718" t="s">
        <v>38</v>
      </c>
      <c r="E2718" t="s">
        <v>10</v>
      </c>
      <c r="F2718" t="s">
        <v>220</v>
      </c>
      <c r="G2718" t="s">
        <v>9</v>
      </c>
      <c r="H2718" t="s">
        <v>223</v>
      </c>
      <c r="I2718">
        <v>5</v>
      </c>
      <c r="J2718">
        <v>34042724.42356538</v>
      </c>
    </row>
    <row r="2719" spans="1:10" x14ac:dyDescent="0.25">
      <c r="A2719">
        <v>2014</v>
      </c>
      <c r="B2719" t="s">
        <v>222</v>
      </c>
      <c r="C2719" t="s">
        <v>45</v>
      </c>
      <c r="D2719" t="s">
        <v>38</v>
      </c>
      <c r="E2719" t="s">
        <v>10</v>
      </c>
      <c r="F2719" t="s">
        <v>220</v>
      </c>
      <c r="G2719" t="s">
        <v>9</v>
      </c>
      <c r="H2719" t="s">
        <v>224</v>
      </c>
      <c r="I2719">
        <v>8</v>
      </c>
      <c r="J2719">
        <v>49653868.121369414</v>
      </c>
    </row>
    <row r="2720" spans="1:10" x14ac:dyDescent="0.25">
      <c r="A2720">
        <v>2014</v>
      </c>
      <c r="B2720" t="s">
        <v>222</v>
      </c>
      <c r="C2720" t="s">
        <v>45</v>
      </c>
      <c r="D2720" t="s">
        <v>38</v>
      </c>
      <c r="E2720" t="s">
        <v>10</v>
      </c>
      <c r="F2720" t="s">
        <v>220</v>
      </c>
      <c r="G2720" t="s">
        <v>6</v>
      </c>
      <c r="H2720" t="s">
        <v>224</v>
      </c>
      <c r="I2720">
        <v>3</v>
      </c>
      <c r="J2720">
        <v>7033923.814354836</v>
      </c>
    </row>
    <row r="2721" spans="1:10" x14ac:dyDescent="0.25">
      <c r="A2721">
        <v>2014</v>
      </c>
      <c r="B2721" t="s">
        <v>222</v>
      </c>
      <c r="C2721" t="s">
        <v>45</v>
      </c>
      <c r="D2721" t="s">
        <v>39</v>
      </c>
      <c r="E2721" t="s">
        <v>3</v>
      </c>
      <c r="F2721" t="s">
        <v>4</v>
      </c>
      <c r="G2721" t="s">
        <v>5</v>
      </c>
      <c r="H2721" t="s">
        <v>223</v>
      </c>
      <c r="I2721">
        <v>37</v>
      </c>
      <c r="J2721">
        <v>313069780.24208045</v>
      </c>
    </row>
    <row r="2722" spans="1:10" x14ac:dyDescent="0.25">
      <c r="A2722">
        <v>2014</v>
      </c>
      <c r="B2722" t="s">
        <v>222</v>
      </c>
      <c r="C2722" t="s">
        <v>45</v>
      </c>
      <c r="D2722" t="s">
        <v>39</v>
      </c>
      <c r="E2722" t="s">
        <v>3</v>
      </c>
      <c r="F2722" t="s">
        <v>4</v>
      </c>
      <c r="G2722" t="s">
        <v>5</v>
      </c>
      <c r="H2722" t="s">
        <v>224</v>
      </c>
      <c r="I2722">
        <v>14</v>
      </c>
      <c r="J2722">
        <v>140747900.30646002</v>
      </c>
    </row>
    <row r="2723" spans="1:10" x14ac:dyDescent="0.25">
      <c r="A2723">
        <v>2014</v>
      </c>
      <c r="B2723" t="s">
        <v>222</v>
      </c>
      <c r="C2723" t="s">
        <v>45</v>
      </c>
      <c r="D2723" t="s">
        <v>39</v>
      </c>
      <c r="E2723" t="s">
        <v>3</v>
      </c>
      <c r="F2723" t="s">
        <v>4</v>
      </c>
      <c r="G2723" t="s">
        <v>9</v>
      </c>
      <c r="H2723" t="s">
        <v>223</v>
      </c>
      <c r="I2723">
        <v>50</v>
      </c>
      <c r="J2723">
        <v>272688007.20634592</v>
      </c>
    </row>
    <row r="2724" spans="1:10" x14ac:dyDescent="0.25">
      <c r="A2724">
        <v>2014</v>
      </c>
      <c r="B2724" t="s">
        <v>222</v>
      </c>
      <c r="C2724" t="s">
        <v>45</v>
      </c>
      <c r="D2724" t="s">
        <v>39</v>
      </c>
      <c r="E2724" t="s">
        <v>3</v>
      </c>
      <c r="F2724" t="s">
        <v>4</v>
      </c>
      <c r="G2724" t="s">
        <v>9</v>
      </c>
      <c r="H2724" t="s">
        <v>224</v>
      </c>
      <c r="I2724">
        <v>21</v>
      </c>
      <c r="J2724">
        <v>110575447.94782805</v>
      </c>
    </row>
    <row r="2725" spans="1:10" x14ac:dyDescent="0.25">
      <c r="A2725">
        <v>2014</v>
      </c>
      <c r="B2725" t="s">
        <v>222</v>
      </c>
      <c r="C2725" t="s">
        <v>45</v>
      </c>
      <c r="D2725" t="s">
        <v>39</v>
      </c>
      <c r="E2725" t="s">
        <v>3</v>
      </c>
      <c r="F2725" t="s">
        <v>4</v>
      </c>
      <c r="G2725" t="s">
        <v>12</v>
      </c>
      <c r="H2725" t="s">
        <v>223</v>
      </c>
      <c r="I2725">
        <v>6</v>
      </c>
      <c r="J2725">
        <v>15534864.676776312</v>
      </c>
    </row>
    <row r="2726" spans="1:10" x14ac:dyDescent="0.25">
      <c r="A2726">
        <v>2014</v>
      </c>
      <c r="B2726" t="s">
        <v>222</v>
      </c>
      <c r="C2726" t="s">
        <v>45</v>
      </c>
      <c r="D2726" t="s">
        <v>39</v>
      </c>
      <c r="E2726" t="s">
        <v>3</v>
      </c>
      <c r="F2726" t="s">
        <v>4</v>
      </c>
      <c r="G2726" t="s">
        <v>12</v>
      </c>
      <c r="H2726" t="s">
        <v>224</v>
      </c>
      <c r="I2726">
        <v>9</v>
      </c>
      <c r="J2726">
        <v>20451862.099285714</v>
      </c>
    </row>
    <row r="2727" spans="1:10" x14ac:dyDescent="0.25">
      <c r="A2727">
        <v>2014</v>
      </c>
      <c r="B2727" t="s">
        <v>222</v>
      </c>
      <c r="C2727" t="s">
        <v>45</v>
      </c>
      <c r="D2727" t="s">
        <v>39</v>
      </c>
      <c r="E2727" t="s">
        <v>3</v>
      </c>
      <c r="F2727" t="s">
        <v>4</v>
      </c>
      <c r="G2727" t="s">
        <v>6</v>
      </c>
      <c r="H2727" t="s">
        <v>223</v>
      </c>
      <c r="I2727">
        <v>16</v>
      </c>
      <c r="J2727">
        <v>37645860.864000008</v>
      </c>
    </row>
    <row r="2728" spans="1:10" x14ac:dyDescent="0.25">
      <c r="A2728">
        <v>2014</v>
      </c>
      <c r="B2728" t="s">
        <v>222</v>
      </c>
      <c r="C2728" t="s">
        <v>45</v>
      </c>
      <c r="D2728" t="s">
        <v>39</v>
      </c>
      <c r="E2728" t="s">
        <v>3</v>
      </c>
      <c r="F2728" t="s">
        <v>4</v>
      </c>
      <c r="G2728" t="s">
        <v>6</v>
      </c>
      <c r="H2728" t="s">
        <v>224</v>
      </c>
      <c r="I2728">
        <v>39</v>
      </c>
      <c r="J2728">
        <v>86877942.513081074</v>
      </c>
    </row>
    <row r="2729" spans="1:10" x14ac:dyDescent="0.25">
      <c r="A2729">
        <v>2014</v>
      </c>
      <c r="B2729" t="s">
        <v>222</v>
      </c>
      <c r="C2729" t="s">
        <v>45</v>
      </c>
      <c r="D2729" t="s">
        <v>39</v>
      </c>
      <c r="E2729" t="s">
        <v>3</v>
      </c>
      <c r="F2729" t="s">
        <v>4</v>
      </c>
      <c r="G2729" t="s">
        <v>7</v>
      </c>
      <c r="H2729" t="s">
        <v>223</v>
      </c>
      <c r="I2729">
        <v>21</v>
      </c>
      <c r="J2729">
        <v>34199969.078571439</v>
      </c>
    </row>
    <row r="2730" spans="1:10" x14ac:dyDescent="0.25">
      <c r="A2730">
        <v>2014</v>
      </c>
      <c r="B2730" t="s">
        <v>222</v>
      </c>
      <c r="C2730" t="s">
        <v>45</v>
      </c>
      <c r="D2730" t="s">
        <v>39</v>
      </c>
      <c r="E2730" t="s">
        <v>3</v>
      </c>
      <c r="F2730" t="s">
        <v>8</v>
      </c>
      <c r="G2730" t="s">
        <v>9</v>
      </c>
      <c r="H2730" t="s">
        <v>223</v>
      </c>
      <c r="I2730">
        <v>155</v>
      </c>
      <c r="J2730">
        <v>838842850.92060995</v>
      </c>
    </row>
    <row r="2731" spans="1:10" x14ac:dyDescent="0.25">
      <c r="A2731">
        <v>2014</v>
      </c>
      <c r="B2731" t="s">
        <v>222</v>
      </c>
      <c r="C2731" t="s">
        <v>45</v>
      </c>
      <c r="D2731" t="s">
        <v>39</v>
      </c>
      <c r="E2731" t="s">
        <v>3</v>
      </c>
      <c r="F2731" t="s">
        <v>8</v>
      </c>
      <c r="G2731" t="s">
        <v>9</v>
      </c>
      <c r="H2731" t="s">
        <v>224</v>
      </c>
      <c r="I2731">
        <v>159</v>
      </c>
      <c r="J2731">
        <v>821538727.97175324</v>
      </c>
    </row>
    <row r="2732" spans="1:10" x14ac:dyDescent="0.25">
      <c r="A2732">
        <v>2014</v>
      </c>
      <c r="B2732" t="s">
        <v>222</v>
      </c>
      <c r="C2732" t="s">
        <v>45</v>
      </c>
      <c r="D2732" t="s">
        <v>39</v>
      </c>
      <c r="E2732" t="s">
        <v>3</v>
      </c>
      <c r="F2732" t="s">
        <v>8</v>
      </c>
      <c r="G2732" t="s">
        <v>12</v>
      </c>
      <c r="H2732" t="s">
        <v>223</v>
      </c>
      <c r="I2732">
        <v>16</v>
      </c>
      <c r="J2732">
        <v>41806200.396118417</v>
      </c>
    </row>
    <row r="2733" spans="1:10" x14ac:dyDescent="0.25">
      <c r="A2733">
        <v>2014</v>
      </c>
      <c r="B2733" t="s">
        <v>222</v>
      </c>
      <c r="C2733" t="s">
        <v>45</v>
      </c>
      <c r="D2733" t="s">
        <v>39</v>
      </c>
      <c r="E2733" t="s">
        <v>3</v>
      </c>
      <c r="F2733" t="s">
        <v>8</v>
      </c>
      <c r="G2733" t="s">
        <v>12</v>
      </c>
      <c r="H2733" t="s">
        <v>224</v>
      </c>
      <c r="I2733">
        <v>12</v>
      </c>
      <c r="J2733">
        <v>29407509.973571427</v>
      </c>
    </row>
    <row r="2734" spans="1:10" x14ac:dyDescent="0.25">
      <c r="A2734">
        <v>2014</v>
      </c>
      <c r="B2734" t="s">
        <v>222</v>
      </c>
      <c r="C2734" t="s">
        <v>45</v>
      </c>
      <c r="D2734" t="s">
        <v>39</v>
      </c>
      <c r="E2734" t="s">
        <v>3</v>
      </c>
      <c r="F2734" t="s">
        <v>8</v>
      </c>
      <c r="G2734" t="s">
        <v>6</v>
      </c>
      <c r="H2734" t="s">
        <v>223</v>
      </c>
      <c r="I2734">
        <v>15</v>
      </c>
      <c r="J2734">
        <v>34315949.464199997</v>
      </c>
    </row>
    <row r="2735" spans="1:10" x14ac:dyDescent="0.25">
      <c r="A2735">
        <v>2014</v>
      </c>
      <c r="B2735" t="s">
        <v>222</v>
      </c>
      <c r="C2735" t="s">
        <v>45</v>
      </c>
      <c r="D2735" t="s">
        <v>39</v>
      </c>
      <c r="E2735" t="s">
        <v>3</v>
      </c>
      <c r="F2735" t="s">
        <v>8</v>
      </c>
      <c r="G2735" t="s">
        <v>6</v>
      </c>
      <c r="H2735" t="s">
        <v>224</v>
      </c>
      <c r="I2735">
        <v>40</v>
      </c>
      <c r="J2735">
        <v>87993614.909594566</v>
      </c>
    </row>
    <row r="2736" spans="1:10" x14ac:dyDescent="0.25">
      <c r="A2736">
        <v>2014</v>
      </c>
      <c r="B2736" t="s">
        <v>222</v>
      </c>
      <c r="C2736" t="s">
        <v>45</v>
      </c>
      <c r="D2736" t="s">
        <v>39</v>
      </c>
      <c r="E2736" t="s">
        <v>3</v>
      </c>
      <c r="F2736" t="s">
        <v>8</v>
      </c>
      <c r="G2736" t="s">
        <v>7</v>
      </c>
      <c r="H2736" t="s">
        <v>223</v>
      </c>
      <c r="I2736">
        <v>15</v>
      </c>
      <c r="J2736">
        <v>24447362.226428576</v>
      </c>
    </row>
    <row r="2737" spans="1:10" x14ac:dyDescent="0.25">
      <c r="A2737">
        <v>2014</v>
      </c>
      <c r="B2737" t="s">
        <v>222</v>
      </c>
      <c r="C2737" t="s">
        <v>45</v>
      </c>
      <c r="D2737" t="s">
        <v>39</v>
      </c>
      <c r="E2737" t="s">
        <v>3</v>
      </c>
      <c r="F2737" t="s">
        <v>8</v>
      </c>
      <c r="G2737" t="s">
        <v>7</v>
      </c>
      <c r="H2737" t="s">
        <v>224</v>
      </c>
      <c r="I2737">
        <v>3</v>
      </c>
      <c r="J2737">
        <v>4310470.62</v>
      </c>
    </row>
    <row r="2738" spans="1:10" x14ac:dyDescent="0.25">
      <c r="A2738">
        <v>2014</v>
      </c>
      <c r="B2738" t="s">
        <v>222</v>
      </c>
      <c r="C2738" t="s">
        <v>45</v>
      </c>
      <c r="D2738" t="s">
        <v>39</v>
      </c>
      <c r="E2738" t="s">
        <v>10</v>
      </c>
      <c r="F2738" t="s">
        <v>11</v>
      </c>
      <c r="G2738" t="s">
        <v>9</v>
      </c>
      <c r="H2738" t="s">
        <v>223</v>
      </c>
      <c r="I2738">
        <v>594</v>
      </c>
      <c r="J2738">
        <v>639912189</v>
      </c>
    </row>
    <row r="2739" spans="1:10" x14ac:dyDescent="0.25">
      <c r="A2739">
        <v>2014</v>
      </c>
      <c r="B2739" t="s">
        <v>222</v>
      </c>
      <c r="C2739" t="s">
        <v>45</v>
      </c>
      <c r="D2739" t="s">
        <v>39</v>
      </c>
      <c r="E2739" t="s">
        <v>10</v>
      </c>
      <c r="F2739" t="s">
        <v>11</v>
      </c>
      <c r="G2739" t="s">
        <v>9</v>
      </c>
      <c r="H2739" t="s">
        <v>224</v>
      </c>
      <c r="I2739">
        <v>277</v>
      </c>
      <c r="J2739">
        <v>334464915</v>
      </c>
    </row>
    <row r="2740" spans="1:10" x14ac:dyDescent="0.25">
      <c r="A2740">
        <v>2014</v>
      </c>
      <c r="B2740" t="s">
        <v>222</v>
      </c>
      <c r="C2740" t="s">
        <v>45</v>
      </c>
      <c r="D2740" t="s">
        <v>39</v>
      </c>
      <c r="E2740" t="s">
        <v>10</v>
      </c>
      <c r="F2740" t="s">
        <v>11</v>
      </c>
      <c r="G2740" t="s">
        <v>12</v>
      </c>
      <c r="H2740" t="s">
        <v>223</v>
      </c>
      <c r="I2740">
        <v>515</v>
      </c>
      <c r="J2740">
        <v>371624748</v>
      </c>
    </row>
    <row r="2741" spans="1:10" x14ac:dyDescent="0.25">
      <c r="A2741">
        <v>2014</v>
      </c>
      <c r="B2741" t="s">
        <v>222</v>
      </c>
      <c r="C2741" t="s">
        <v>45</v>
      </c>
      <c r="D2741" t="s">
        <v>39</v>
      </c>
      <c r="E2741" t="s">
        <v>10</v>
      </c>
      <c r="F2741" t="s">
        <v>11</v>
      </c>
      <c r="G2741" t="s">
        <v>12</v>
      </c>
      <c r="H2741" t="s">
        <v>224</v>
      </c>
      <c r="I2741">
        <v>208</v>
      </c>
      <c r="J2741">
        <v>159799689</v>
      </c>
    </row>
    <row r="2742" spans="1:10" x14ac:dyDescent="0.25">
      <c r="A2742">
        <v>2014</v>
      </c>
      <c r="B2742" t="s">
        <v>222</v>
      </c>
      <c r="C2742" t="s">
        <v>45</v>
      </c>
      <c r="D2742" t="s">
        <v>39</v>
      </c>
      <c r="E2742" t="s">
        <v>10</v>
      </c>
      <c r="F2742" t="s">
        <v>11</v>
      </c>
      <c r="G2742" t="s">
        <v>6</v>
      </c>
      <c r="H2742" t="s">
        <v>223</v>
      </c>
      <c r="I2742">
        <v>59</v>
      </c>
      <c r="J2742">
        <v>53795988</v>
      </c>
    </row>
    <row r="2743" spans="1:10" x14ac:dyDescent="0.25">
      <c r="A2743">
        <v>2014</v>
      </c>
      <c r="B2743" t="s">
        <v>222</v>
      </c>
      <c r="C2743" t="s">
        <v>45</v>
      </c>
      <c r="D2743" t="s">
        <v>39</v>
      </c>
      <c r="E2743" t="s">
        <v>10</v>
      </c>
      <c r="F2743" t="s">
        <v>11</v>
      </c>
      <c r="G2743" t="s">
        <v>6</v>
      </c>
      <c r="H2743" t="s">
        <v>224</v>
      </c>
      <c r="I2743">
        <v>24</v>
      </c>
      <c r="J2743">
        <v>30618411</v>
      </c>
    </row>
    <row r="2744" spans="1:10" x14ac:dyDescent="0.25">
      <c r="A2744">
        <v>2014</v>
      </c>
      <c r="B2744" t="s">
        <v>222</v>
      </c>
      <c r="C2744" t="s">
        <v>45</v>
      </c>
      <c r="D2744" t="s">
        <v>39</v>
      </c>
      <c r="E2744" t="s">
        <v>10</v>
      </c>
      <c r="F2744" t="s">
        <v>11</v>
      </c>
      <c r="G2744" t="s">
        <v>7</v>
      </c>
      <c r="H2744" t="s">
        <v>223</v>
      </c>
      <c r="I2744">
        <v>21</v>
      </c>
      <c r="J2744">
        <v>2196000</v>
      </c>
    </row>
    <row r="2745" spans="1:10" x14ac:dyDescent="0.25">
      <c r="A2745">
        <v>2014</v>
      </c>
      <c r="B2745" t="s">
        <v>222</v>
      </c>
      <c r="C2745" t="s">
        <v>45</v>
      </c>
      <c r="D2745" t="s">
        <v>39</v>
      </c>
      <c r="E2745" t="s">
        <v>10</v>
      </c>
      <c r="F2745" t="s">
        <v>11</v>
      </c>
      <c r="G2745" t="s">
        <v>7</v>
      </c>
      <c r="H2745" t="s">
        <v>224</v>
      </c>
      <c r="I2745">
        <v>10</v>
      </c>
      <c r="J2745">
        <v>936000</v>
      </c>
    </row>
    <row r="2746" spans="1:10" x14ac:dyDescent="0.25">
      <c r="A2746">
        <v>2014</v>
      </c>
      <c r="B2746" t="s">
        <v>222</v>
      </c>
      <c r="C2746" t="s">
        <v>45</v>
      </c>
      <c r="D2746" t="s">
        <v>39</v>
      </c>
      <c r="E2746" t="s">
        <v>10</v>
      </c>
      <c r="F2746" t="s">
        <v>14</v>
      </c>
      <c r="G2746" t="s">
        <v>9</v>
      </c>
      <c r="H2746" t="s">
        <v>223</v>
      </c>
      <c r="I2746">
        <v>15</v>
      </c>
      <c r="J2746">
        <v>52430184</v>
      </c>
    </row>
    <row r="2747" spans="1:10" x14ac:dyDescent="0.25">
      <c r="A2747">
        <v>2014</v>
      </c>
      <c r="B2747" t="s">
        <v>222</v>
      </c>
      <c r="C2747" t="s">
        <v>45</v>
      </c>
      <c r="D2747" t="s">
        <v>39</v>
      </c>
      <c r="E2747" t="s">
        <v>10</v>
      </c>
      <c r="F2747" t="s">
        <v>14</v>
      </c>
      <c r="G2747" t="s">
        <v>9</v>
      </c>
      <c r="H2747" t="s">
        <v>224</v>
      </c>
      <c r="I2747">
        <v>7</v>
      </c>
      <c r="J2747">
        <v>13021656</v>
      </c>
    </row>
    <row r="2748" spans="1:10" x14ac:dyDescent="0.25">
      <c r="A2748">
        <v>2014</v>
      </c>
      <c r="B2748" t="s">
        <v>222</v>
      </c>
      <c r="C2748" t="s">
        <v>45</v>
      </c>
      <c r="D2748" t="s">
        <v>39</v>
      </c>
      <c r="E2748" t="s">
        <v>10</v>
      </c>
      <c r="F2748" t="s">
        <v>14</v>
      </c>
      <c r="G2748" t="s">
        <v>12</v>
      </c>
      <c r="H2748" t="s">
        <v>223</v>
      </c>
      <c r="I2748">
        <v>18</v>
      </c>
      <c r="J2748">
        <v>42895989</v>
      </c>
    </row>
    <row r="2749" spans="1:10" x14ac:dyDescent="0.25">
      <c r="A2749">
        <v>2014</v>
      </c>
      <c r="B2749" t="s">
        <v>222</v>
      </c>
      <c r="C2749" t="s">
        <v>45</v>
      </c>
      <c r="D2749" t="s">
        <v>39</v>
      </c>
      <c r="E2749" t="s">
        <v>10</v>
      </c>
      <c r="F2749" t="s">
        <v>14</v>
      </c>
      <c r="G2749" t="s">
        <v>12</v>
      </c>
      <c r="H2749" t="s">
        <v>224</v>
      </c>
      <c r="I2749">
        <v>4</v>
      </c>
      <c r="J2749">
        <v>9031455</v>
      </c>
    </row>
    <row r="2750" spans="1:10" x14ac:dyDescent="0.25">
      <c r="A2750">
        <v>2014</v>
      </c>
      <c r="B2750" t="s">
        <v>222</v>
      </c>
      <c r="C2750" t="s">
        <v>45</v>
      </c>
      <c r="D2750" t="s">
        <v>39</v>
      </c>
      <c r="E2750" t="s">
        <v>10</v>
      </c>
      <c r="F2750" t="s">
        <v>14</v>
      </c>
      <c r="G2750" t="s">
        <v>6</v>
      </c>
      <c r="H2750" t="s">
        <v>223</v>
      </c>
      <c r="I2750">
        <v>15</v>
      </c>
      <c r="J2750">
        <v>27621624</v>
      </c>
    </row>
    <row r="2751" spans="1:10" x14ac:dyDescent="0.25">
      <c r="A2751">
        <v>2014</v>
      </c>
      <c r="B2751" t="s">
        <v>222</v>
      </c>
      <c r="C2751" t="s">
        <v>45</v>
      </c>
      <c r="D2751" t="s">
        <v>39</v>
      </c>
      <c r="E2751" t="s">
        <v>10</v>
      </c>
      <c r="F2751" t="s">
        <v>14</v>
      </c>
      <c r="G2751" t="s">
        <v>6</v>
      </c>
      <c r="H2751" t="s">
        <v>224</v>
      </c>
      <c r="I2751">
        <v>22</v>
      </c>
      <c r="J2751">
        <v>30959139</v>
      </c>
    </row>
    <row r="2752" spans="1:10" x14ac:dyDescent="0.25">
      <c r="A2752">
        <v>2014</v>
      </c>
      <c r="B2752" t="s">
        <v>222</v>
      </c>
      <c r="C2752" t="s">
        <v>45</v>
      </c>
      <c r="D2752" t="s">
        <v>39</v>
      </c>
      <c r="E2752" t="s">
        <v>10</v>
      </c>
      <c r="F2752" t="s">
        <v>14</v>
      </c>
      <c r="G2752" t="s">
        <v>7</v>
      </c>
      <c r="H2752" t="s">
        <v>223</v>
      </c>
      <c r="I2752">
        <v>88</v>
      </c>
      <c r="J2752">
        <v>101317524</v>
      </c>
    </row>
    <row r="2753" spans="1:10" x14ac:dyDescent="0.25">
      <c r="A2753">
        <v>2014</v>
      </c>
      <c r="B2753" t="s">
        <v>222</v>
      </c>
      <c r="C2753" t="s">
        <v>45</v>
      </c>
      <c r="D2753" t="s">
        <v>39</v>
      </c>
      <c r="E2753" t="s">
        <v>10</v>
      </c>
      <c r="F2753" t="s">
        <v>14</v>
      </c>
      <c r="G2753" t="s">
        <v>7</v>
      </c>
      <c r="H2753" t="s">
        <v>224</v>
      </c>
      <c r="I2753">
        <v>34</v>
      </c>
      <c r="J2753">
        <v>35874441</v>
      </c>
    </row>
    <row r="2754" spans="1:10" x14ac:dyDescent="0.25">
      <c r="A2754">
        <v>2014</v>
      </c>
      <c r="B2754" t="s">
        <v>222</v>
      </c>
      <c r="C2754" t="s">
        <v>47</v>
      </c>
      <c r="D2754" t="s">
        <v>29</v>
      </c>
      <c r="E2754" t="s">
        <v>3</v>
      </c>
      <c r="F2754" t="s">
        <v>4</v>
      </c>
      <c r="G2754" t="s">
        <v>5</v>
      </c>
      <c r="H2754" t="s">
        <v>223</v>
      </c>
      <c r="I2754">
        <v>406</v>
      </c>
      <c r="J2754">
        <v>2339705338.4996548</v>
      </c>
    </row>
    <row r="2755" spans="1:10" x14ac:dyDescent="0.25">
      <c r="A2755">
        <v>2014</v>
      </c>
      <c r="B2755" t="s">
        <v>222</v>
      </c>
      <c r="C2755" t="s">
        <v>47</v>
      </c>
      <c r="D2755" t="s">
        <v>29</v>
      </c>
      <c r="E2755" t="s">
        <v>3</v>
      </c>
      <c r="F2755" t="s">
        <v>4</v>
      </c>
      <c r="G2755" t="s">
        <v>5</v>
      </c>
      <c r="H2755" t="s">
        <v>224</v>
      </c>
      <c r="I2755">
        <v>246</v>
      </c>
      <c r="J2755">
        <v>1281656676.5303409</v>
      </c>
    </row>
    <row r="2756" spans="1:10" x14ac:dyDescent="0.25">
      <c r="A2756">
        <v>2014</v>
      </c>
      <c r="B2756" t="s">
        <v>222</v>
      </c>
      <c r="C2756" t="s">
        <v>47</v>
      </c>
      <c r="D2756" t="s">
        <v>29</v>
      </c>
      <c r="E2756" t="s">
        <v>3</v>
      </c>
      <c r="F2756" t="s">
        <v>4</v>
      </c>
      <c r="G2756" t="s">
        <v>9</v>
      </c>
      <c r="H2756" t="s">
        <v>223</v>
      </c>
      <c r="I2756">
        <v>4379</v>
      </c>
      <c r="J2756">
        <v>23333324166.415058</v>
      </c>
    </row>
    <row r="2757" spans="1:10" x14ac:dyDescent="0.25">
      <c r="A2757">
        <v>2014</v>
      </c>
      <c r="B2757" t="s">
        <v>222</v>
      </c>
      <c r="C2757" t="s">
        <v>47</v>
      </c>
      <c r="D2757" t="s">
        <v>29</v>
      </c>
      <c r="E2757" t="s">
        <v>3</v>
      </c>
      <c r="F2757" t="s">
        <v>4</v>
      </c>
      <c r="G2757" t="s">
        <v>9</v>
      </c>
      <c r="H2757" t="s">
        <v>224</v>
      </c>
      <c r="I2757">
        <v>7053</v>
      </c>
      <c r="J2757">
        <v>31266483478.417179</v>
      </c>
    </row>
    <row r="2758" spans="1:10" x14ac:dyDescent="0.25">
      <c r="A2758">
        <v>2014</v>
      </c>
      <c r="B2758" t="s">
        <v>222</v>
      </c>
      <c r="C2758" t="s">
        <v>47</v>
      </c>
      <c r="D2758" t="s">
        <v>29</v>
      </c>
      <c r="E2758" t="s">
        <v>3</v>
      </c>
      <c r="F2758" t="s">
        <v>4</v>
      </c>
      <c r="G2758" t="s">
        <v>12</v>
      </c>
      <c r="H2758" t="s">
        <v>223</v>
      </c>
      <c r="I2758">
        <v>2293</v>
      </c>
      <c r="J2758">
        <v>3425127168.2995653</v>
      </c>
    </row>
    <row r="2759" spans="1:10" x14ac:dyDescent="0.25">
      <c r="A2759">
        <v>2014</v>
      </c>
      <c r="B2759" t="s">
        <v>222</v>
      </c>
      <c r="C2759" t="s">
        <v>47</v>
      </c>
      <c r="D2759" t="s">
        <v>29</v>
      </c>
      <c r="E2759" t="s">
        <v>3</v>
      </c>
      <c r="F2759" t="s">
        <v>4</v>
      </c>
      <c r="G2759" t="s">
        <v>12</v>
      </c>
      <c r="H2759" t="s">
        <v>224</v>
      </c>
      <c r="I2759">
        <v>13311</v>
      </c>
      <c r="J2759">
        <v>19455895366.523956</v>
      </c>
    </row>
    <row r="2760" spans="1:10" x14ac:dyDescent="0.25">
      <c r="A2760">
        <v>2014</v>
      </c>
      <c r="B2760" t="s">
        <v>222</v>
      </c>
      <c r="C2760" t="s">
        <v>47</v>
      </c>
      <c r="D2760" t="s">
        <v>29</v>
      </c>
      <c r="E2760" t="s">
        <v>3</v>
      </c>
      <c r="F2760" t="s">
        <v>4</v>
      </c>
      <c r="G2760" t="s">
        <v>6</v>
      </c>
      <c r="H2760" t="s">
        <v>223</v>
      </c>
      <c r="I2760">
        <v>930</v>
      </c>
      <c r="J2760">
        <v>1438148634.0543065</v>
      </c>
    </row>
    <row r="2761" spans="1:10" x14ac:dyDescent="0.25">
      <c r="A2761">
        <v>2014</v>
      </c>
      <c r="B2761" t="s">
        <v>222</v>
      </c>
      <c r="C2761" t="s">
        <v>47</v>
      </c>
      <c r="D2761" t="s">
        <v>29</v>
      </c>
      <c r="E2761" t="s">
        <v>3</v>
      </c>
      <c r="F2761" t="s">
        <v>4</v>
      </c>
      <c r="G2761" t="s">
        <v>6</v>
      </c>
      <c r="H2761" t="s">
        <v>224</v>
      </c>
      <c r="I2761">
        <v>3738</v>
      </c>
      <c r="J2761">
        <v>5593836068.970149</v>
      </c>
    </row>
    <row r="2762" spans="1:10" x14ac:dyDescent="0.25">
      <c r="A2762">
        <v>2014</v>
      </c>
      <c r="B2762" t="s">
        <v>222</v>
      </c>
      <c r="C2762" t="s">
        <v>47</v>
      </c>
      <c r="D2762" t="s">
        <v>29</v>
      </c>
      <c r="E2762" t="s">
        <v>3</v>
      </c>
      <c r="F2762" t="s">
        <v>4</v>
      </c>
      <c r="G2762" t="s">
        <v>7</v>
      </c>
      <c r="H2762" t="s">
        <v>223</v>
      </c>
      <c r="I2762">
        <v>4326</v>
      </c>
      <c r="J2762">
        <v>5392877354.1474199</v>
      </c>
    </row>
    <row r="2763" spans="1:10" x14ac:dyDescent="0.25">
      <c r="A2763">
        <v>2014</v>
      </c>
      <c r="B2763" t="s">
        <v>222</v>
      </c>
      <c r="C2763" t="s">
        <v>47</v>
      </c>
      <c r="D2763" t="s">
        <v>29</v>
      </c>
      <c r="E2763" t="s">
        <v>3</v>
      </c>
      <c r="F2763" t="s">
        <v>4</v>
      </c>
      <c r="G2763" t="s">
        <v>7</v>
      </c>
      <c r="H2763" t="s">
        <v>224</v>
      </c>
      <c r="I2763">
        <v>2753</v>
      </c>
      <c r="J2763">
        <v>3286645992.7478995</v>
      </c>
    </row>
    <row r="2764" spans="1:10" x14ac:dyDescent="0.25">
      <c r="A2764">
        <v>2014</v>
      </c>
      <c r="B2764" t="s">
        <v>222</v>
      </c>
      <c r="C2764" t="s">
        <v>47</v>
      </c>
      <c r="D2764" t="s">
        <v>29</v>
      </c>
      <c r="E2764" t="s">
        <v>3</v>
      </c>
      <c r="F2764" t="s">
        <v>8</v>
      </c>
      <c r="G2764" t="s">
        <v>5</v>
      </c>
      <c r="H2764" t="s">
        <v>223</v>
      </c>
      <c r="I2764">
        <v>1</v>
      </c>
      <c r="J2764">
        <v>11947163.876904763</v>
      </c>
    </row>
    <row r="2765" spans="1:10" x14ac:dyDescent="0.25">
      <c r="A2765">
        <v>2014</v>
      </c>
      <c r="B2765" t="s">
        <v>222</v>
      </c>
      <c r="C2765" t="s">
        <v>47</v>
      </c>
      <c r="D2765" t="s">
        <v>29</v>
      </c>
      <c r="E2765" t="s">
        <v>3</v>
      </c>
      <c r="F2765" t="s">
        <v>8</v>
      </c>
      <c r="G2765" t="s">
        <v>5</v>
      </c>
      <c r="H2765" t="s">
        <v>224</v>
      </c>
      <c r="I2765">
        <v>1</v>
      </c>
      <c r="J2765">
        <v>15299275.200000001</v>
      </c>
    </row>
    <row r="2766" spans="1:10" x14ac:dyDescent="0.25">
      <c r="A2766">
        <v>2014</v>
      </c>
      <c r="B2766" t="s">
        <v>222</v>
      </c>
      <c r="C2766" t="s">
        <v>47</v>
      </c>
      <c r="D2766" t="s">
        <v>29</v>
      </c>
      <c r="E2766" t="s">
        <v>3</v>
      </c>
      <c r="F2766" t="s">
        <v>8</v>
      </c>
      <c r="G2766" t="s">
        <v>9</v>
      </c>
      <c r="H2766" t="s">
        <v>223</v>
      </c>
      <c r="I2766">
        <v>13961</v>
      </c>
      <c r="J2766">
        <v>74870156044.270126</v>
      </c>
    </row>
    <row r="2767" spans="1:10" x14ac:dyDescent="0.25">
      <c r="A2767">
        <v>2014</v>
      </c>
      <c r="B2767" t="s">
        <v>222</v>
      </c>
      <c r="C2767" t="s">
        <v>47</v>
      </c>
      <c r="D2767" t="s">
        <v>29</v>
      </c>
      <c r="E2767" t="s">
        <v>3</v>
      </c>
      <c r="F2767" t="s">
        <v>8</v>
      </c>
      <c r="G2767" t="s">
        <v>9</v>
      </c>
      <c r="H2767" t="s">
        <v>224</v>
      </c>
      <c r="I2767">
        <v>19863</v>
      </c>
      <c r="J2767">
        <v>92879516872.649124</v>
      </c>
    </row>
    <row r="2768" spans="1:10" x14ac:dyDescent="0.25">
      <c r="A2768">
        <v>2014</v>
      </c>
      <c r="B2768" t="s">
        <v>222</v>
      </c>
      <c r="C2768" t="s">
        <v>47</v>
      </c>
      <c r="D2768" t="s">
        <v>29</v>
      </c>
      <c r="E2768" t="s">
        <v>3</v>
      </c>
      <c r="F2768" t="s">
        <v>8</v>
      </c>
      <c r="G2768" t="s">
        <v>12</v>
      </c>
      <c r="H2768" t="s">
        <v>223</v>
      </c>
      <c r="I2768">
        <v>2892</v>
      </c>
      <c r="J2768">
        <v>4339997892.9015636</v>
      </c>
    </row>
    <row r="2769" spans="1:10" x14ac:dyDescent="0.25">
      <c r="A2769">
        <v>2014</v>
      </c>
      <c r="B2769" t="s">
        <v>222</v>
      </c>
      <c r="C2769" t="s">
        <v>47</v>
      </c>
      <c r="D2769" t="s">
        <v>29</v>
      </c>
      <c r="E2769" t="s">
        <v>3</v>
      </c>
      <c r="F2769" t="s">
        <v>8</v>
      </c>
      <c r="G2769" t="s">
        <v>12</v>
      </c>
      <c r="H2769" t="s">
        <v>224</v>
      </c>
      <c r="I2769">
        <v>14053</v>
      </c>
      <c r="J2769">
        <v>20427833002.55788</v>
      </c>
    </row>
    <row r="2770" spans="1:10" x14ac:dyDescent="0.25">
      <c r="A2770">
        <v>2014</v>
      </c>
      <c r="B2770" t="s">
        <v>222</v>
      </c>
      <c r="C2770" t="s">
        <v>47</v>
      </c>
      <c r="D2770" t="s">
        <v>29</v>
      </c>
      <c r="E2770" t="s">
        <v>3</v>
      </c>
      <c r="F2770" t="s">
        <v>8</v>
      </c>
      <c r="G2770" t="s">
        <v>6</v>
      </c>
      <c r="H2770" t="s">
        <v>223</v>
      </c>
      <c r="I2770">
        <v>1493</v>
      </c>
      <c r="J2770">
        <v>2317541868.6889057</v>
      </c>
    </row>
    <row r="2771" spans="1:10" x14ac:dyDescent="0.25">
      <c r="A2771">
        <v>2014</v>
      </c>
      <c r="B2771" t="s">
        <v>222</v>
      </c>
      <c r="C2771" t="s">
        <v>47</v>
      </c>
      <c r="D2771" t="s">
        <v>29</v>
      </c>
      <c r="E2771" t="s">
        <v>3</v>
      </c>
      <c r="F2771" t="s">
        <v>8</v>
      </c>
      <c r="G2771" t="s">
        <v>6</v>
      </c>
      <c r="H2771" t="s">
        <v>224</v>
      </c>
      <c r="I2771">
        <v>5369</v>
      </c>
      <c r="J2771">
        <v>8050020584.3294592</v>
      </c>
    </row>
    <row r="2772" spans="1:10" x14ac:dyDescent="0.25">
      <c r="A2772">
        <v>2014</v>
      </c>
      <c r="B2772" t="s">
        <v>222</v>
      </c>
      <c r="C2772" t="s">
        <v>47</v>
      </c>
      <c r="D2772" t="s">
        <v>29</v>
      </c>
      <c r="E2772" t="s">
        <v>3</v>
      </c>
      <c r="F2772" t="s">
        <v>8</v>
      </c>
      <c r="G2772" t="s">
        <v>7</v>
      </c>
      <c r="H2772" t="s">
        <v>223</v>
      </c>
      <c r="I2772">
        <v>3101</v>
      </c>
      <c r="J2772">
        <v>3879298149.8124132</v>
      </c>
    </row>
    <row r="2773" spans="1:10" x14ac:dyDescent="0.25">
      <c r="A2773">
        <v>2014</v>
      </c>
      <c r="B2773" t="s">
        <v>222</v>
      </c>
      <c r="C2773" t="s">
        <v>47</v>
      </c>
      <c r="D2773" t="s">
        <v>29</v>
      </c>
      <c r="E2773" t="s">
        <v>3</v>
      </c>
      <c r="F2773" t="s">
        <v>8</v>
      </c>
      <c r="G2773" t="s">
        <v>7</v>
      </c>
      <c r="H2773" t="s">
        <v>224</v>
      </c>
      <c r="I2773">
        <v>2623</v>
      </c>
      <c r="J2773">
        <v>3117750443.4635649</v>
      </c>
    </row>
    <row r="2774" spans="1:10" x14ac:dyDescent="0.25">
      <c r="A2774">
        <v>2014</v>
      </c>
      <c r="B2774" t="s">
        <v>222</v>
      </c>
      <c r="C2774" t="s">
        <v>47</v>
      </c>
      <c r="D2774" t="s">
        <v>29</v>
      </c>
      <c r="E2774" t="s">
        <v>3</v>
      </c>
      <c r="F2774" t="s">
        <v>14</v>
      </c>
      <c r="G2774" t="s">
        <v>12</v>
      </c>
      <c r="H2774" t="s">
        <v>223</v>
      </c>
      <c r="I2774">
        <v>1</v>
      </c>
      <c r="J2774">
        <v>1481372.5877862596</v>
      </c>
    </row>
    <row r="2775" spans="1:10" x14ac:dyDescent="0.25">
      <c r="A2775">
        <v>2014</v>
      </c>
      <c r="B2775" t="s">
        <v>222</v>
      </c>
      <c r="C2775" t="s">
        <v>47</v>
      </c>
      <c r="D2775" t="s">
        <v>29</v>
      </c>
      <c r="E2775" t="s">
        <v>10</v>
      </c>
      <c r="F2775" t="s">
        <v>11</v>
      </c>
      <c r="G2775" t="s">
        <v>5</v>
      </c>
      <c r="H2775" t="s">
        <v>223</v>
      </c>
      <c r="I2775">
        <v>17</v>
      </c>
      <c r="J2775">
        <v>51295762.5</v>
      </c>
    </row>
    <row r="2776" spans="1:10" x14ac:dyDescent="0.25">
      <c r="A2776">
        <v>2014</v>
      </c>
      <c r="B2776" t="s">
        <v>222</v>
      </c>
      <c r="C2776" t="s">
        <v>47</v>
      </c>
      <c r="D2776" t="s">
        <v>29</v>
      </c>
      <c r="E2776" t="s">
        <v>10</v>
      </c>
      <c r="F2776" t="s">
        <v>11</v>
      </c>
      <c r="G2776" t="s">
        <v>5</v>
      </c>
      <c r="H2776" t="s">
        <v>224</v>
      </c>
      <c r="I2776">
        <v>23</v>
      </c>
      <c r="J2776">
        <v>48121515</v>
      </c>
    </row>
    <row r="2777" spans="1:10" x14ac:dyDescent="0.25">
      <c r="A2777">
        <v>2014</v>
      </c>
      <c r="B2777" t="s">
        <v>222</v>
      </c>
      <c r="C2777" t="s">
        <v>47</v>
      </c>
      <c r="D2777" t="s">
        <v>29</v>
      </c>
      <c r="E2777" t="s">
        <v>10</v>
      </c>
      <c r="F2777" t="s">
        <v>11</v>
      </c>
      <c r="G2777" t="s">
        <v>9</v>
      </c>
      <c r="H2777" t="s">
        <v>223</v>
      </c>
      <c r="I2777">
        <v>3645</v>
      </c>
      <c r="J2777">
        <v>12052974928.472698</v>
      </c>
    </row>
    <row r="2778" spans="1:10" x14ac:dyDescent="0.25">
      <c r="A2778">
        <v>2014</v>
      </c>
      <c r="B2778" t="s">
        <v>222</v>
      </c>
      <c r="C2778" t="s">
        <v>47</v>
      </c>
      <c r="D2778" t="s">
        <v>29</v>
      </c>
      <c r="E2778" t="s">
        <v>10</v>
      </c>
      <c r="F2778" t="s">
        <v>11</v>
      </c>
      <c r="G2778" t="s">
        <v>9</v>
      </c>
      <c r="H2778" t="s">
        <v>224</v>
      </c>
      <c r="I2778">
        <v>4501</v>
      </c>
      <c r="J2778">
        <v>11261372742.891899</v>
      </c>
    </row>
    <row r="2779" spans="1:10" x14ac:dyDescent="0.25">
      <c r="A2779">
        <v>2014</v>
      </c>
      <c r="B2779" t="s">
        <v>222</v>
      </c>
      <c r="C2779" t="s">
        <v>47</v>
      </c>
      <c r="D2779" t="s">
        <v>29</v>
      </c>
      <c r="E2779" t="s">
        <v>10</v>
      </c>
      <c r="F2779" t="s">
        <v>11</v>
      </c>
      <c r="G2779" t="s">
        <v>12</v>
      </c>
      <c r="H2779" t="s">
        <v>223</v>
      </c>
      <c r="I2779">
        <v>827</v>
      </c>
      <c r="J2779">
        <v>1054552864.5</v>
      </c>
    </row>
    <row r="2780" spans="1:10" x14ac:dyDescent="0.25">
      <c r="A2780">
        <v>2014</v>
      </c>
      <c r="B2780" t="s">
        <v>222</v>
      </c>
      <c r="C2780" t="s">
        <v>47</v>
      </c>
      <c r="D2780" t="s">
        <v>29</v>
      </c>
      <c r="E2780" t="s">
        <v>10</v>
      </c>
      <c r="F2780" t="s">
        <v>11</v>
      </c>
      <c r="G2780" t="s">
        <v>12</v>
      </c>
      <c r="H2780" t="s">
        <v>224</v>
      </c>
      <c r="I2780">
        <v>3382</v>
      </c>
      <c r="J2780">
        <v>3579971487.8864999</v>
      </c>
    </row>
    <row r="2781" spans="1:10" x14ac:dyDescent="0.25">
      <c r="A2781">
        <v>2014</v>
      </c>
      <c r="B2781" t="s">
        <v>222</v>
      </c>
      <c r="C2781" t="s">
        <v>47</v>
      </c>
      <c r="D2781" t="s">
        <v>29</v>
      </c>
      <c r="E2781" t="s">
        <v>10</v>
      </c>
      <c r="F2781" t="s">
        <v>11</v>
      </c>
      <c r="G2781" t="s">
        <v>6</v>
      </c>
      <c r="H2781" t="s">
        <v>223</v>
      </c>
      <c r="I2781">
        <v>491</v>
      </c>
      <c r="J2781">
        <v>558692721</v>
      </c>
    </row>
    <row r="2782" spans="1:10" x14ac:dyDescent="0.25">
      <c r="A2782">
        <v>2014</v>
      </c>
      <c r="B2782" t="s">
        <v>222</v>
      </c>
      <c r="C2782" t="s">
        <v>47</v>
      </c>
      <c r="D2782" t="s">
        <v>29</v>
      </c>
      <c r="E2782" t="s">
        <v>10</v>
      </c>
      <c r="F2782" t="s">
        <v>11</v>
      </c>
      <c r="G2782" t="s">
        <v>6</v>
      </c>
      <c r="H2782" t="s">
        <v>224</v>
      </c>
      <c r="I2782">
        <v>1697</v>
      </c>
      <c r="J2782">
        <v>1772642373</v>
      </c>
    </row>
    <row r="2783" spans="1:10" x14ac:dyDescent="0.25">
      <c r="A2783">
        <v>2014</v>
      </c>
      <c r="B2783" t="s">
        <v>222</v>
      </c>
      <c r="C2783" t="s">
        <v>47</v>
      </c>
      <c r="D2783" t="s">
        <v>29</v>
      </c>
      <c r="E2783" t="s">
        <v>10</v>
      </c>
      <c r="F2783" t="s">
        <v>11</v>
      </c>
      <c r="G2783" t="s">
        <v>7</v>
      </c>
      <c r="H2783" t="s">
        <v>223</v>
      </c>
      <c r="I2783">
        <v>467</v>
      </c>
      <c r="J2783">
        <v>448566664.77270001</v>
      </c>
    </row>
    <row r="2784" spans="1:10" x14ac:dyDescent="0.25">
      <c r="A2784">
        <v>2014</v>
      </c>
      <c r="B2784" t="s">
        <v>222</v>
      </c>
      <c r="C2784" t="s">
        <v>47</v>
      </c>
      <c r="D2784" t="s">
        <v>29</v>
      </c>
      <c r="E2784" t="s">
        <v>10</v>
      </c>
      <c r="F2784" t="s">
        <v>11</v>
      </c>
      <c r="G2784" t="s">
        <v>7</v>
      </c>
      <c r="H2784" t="s">
        <v>224</v>
      </c>
      <c r="I2784">
        <v>734</v>
      </c>
      <c r="J2784">
        <v>706451487</v>
      </c>
    </row>
    <row r="2785" spans="1:10" x14ac:dyDescent="0.25">
      <c r="A2785">
        <v>2014</v>
      </c>
      <c r="B2785" t="s">
        <v>222</v>
      </c>
      <c r="C2785" t="s">
        <v>47</v>
      </c>
      <c r="D2785" t="s">
        <v>29</v>
      </c>
      <c r="E2785" t="s">
        <v>10</v>
      </c>
      <c r="F2785" t="s">
        <v>220</v>
      </c>
      <c r="G2785" t="s">
        <v>5</v>
      </c>
      <c r="H2785" t="s">
        <v>223</v>
      </c>
      <c r="I2785">
        <v>3</v>
      </c>
      <c r="J2785">
        <v>17542473.458333336</v>
      </c>
    </row>
    <row r="2786" spans="1:10" x14ac:dyDescent="0.25">
      <c r="A2786">
        <v>2014</v>
      </c>
      <c r="B2786" t="s">
        <v>222</v>
      </c>
      <c r="C2786" t="s">
        <v>47</v>
      </c>
      <c r="D2786" t="s">
        <v>29</v>
      </c>
      <c r="E2786" t="s">
        <v>10</v>
      </c>
      <c r="F2786" t="s">
        <v>220</v>
      </c>
      <c r="G2786" t="s">
        <v>5</v>
      </c>
      <c r="H2786" t="s">
        <v>224</v>
      </c>
      <c r="I2786">
        <v>3</v>
      </c>
      <c r="J2786">
        <v>9952161</v>
      </c>
    </row>
    <row r="2787" spans="1:10" x14ac:dyDescent="0.25">
      <c r="A2787">
        <v>2014</v>
      </c>
      <c r="B2787" t="s">
        <v>222</v>
      </c>
      <c r="C2787" t="s">
        <v>47</v>
      </c>
      <c r="D2787" t="s">
        <v>29</v>
      </c>
      <c r="E2787" t="s">
        <v>10</v>
      </c>
      <c r="F2787" t="s">
        <v>220</v>
      </c>
      <c r="G2787" t="s">
        <v>9</v>
      </c>
      <c r="H2787" t="s">
        <v>223</v>
      </c>
      <c r="I2787">
        <v>643</v>
      </c>
      <c r="J2787">
        <v>3148173253.2892699</v>
      </c>
    </row>
    <row r="2788" spans="1:10" x14ac:dyDescent="0.25">
      <c r="A2788">
        <v>2014</v>
      </c>
      <c r="B2788" t="s">
        <v>222</v>
      </c>
      <c r="C2788" t="s">
        <v>47</v>
      </c>
      <c r="D2788" t="s">
        <v>29</v>
      </c>
      <c r="E2788" t="s">
        <v>10</v>
      </c>
      <c r="F2788" t="s">
        <v>220</v>
      </c>
      <c r="G2788" t="s">
        <v>9</v>
      </c>
      <c r="H2788" t="s">
        <v>224</v>
      </c>
      <c r="I2788">
        <v>1407</v>
      </c>
      <c r="J2788">
        <v>6037413797.6575193</v>
      </c>
    </row>
    <row r="2789" spans="1:10" x14ac:dyDescent="0.25">
      <c r="A2789">
        <v>2014</v>
      </c>
      <c r="B2789" t="s">
        <v>222</v>
      </c>
      <c r="C2789" t="s">
        <v>47</v>
      </c>
      <c r="D2789" t="s">
        <v>29</v>
      </c>
      <c r="E2789" t="s">
        <v>10</v>
      </c>
      <c r="F2789" t="s">
        <v>220</v>
      </c>
      <c r="G2789" t="s">
        <v>12</v>
      </c>
      <c r="H2789" t="s">
        <v>223</v>
      </c>
      <c r="I2789">
        <v>470</v>
      </c>
      <c r="J2789">
        <v>689083741.93204188</v>
      </c>
    </row>
    <row r="2790" spans="1:10" x14ac:dyDescent="0.25">
      <c r="A2790">
        <v>2014</v>
      </c>
      <c r="B2790" t="s">
        <v>222</v>
      </c>
      <c r="C2790" t="s">
        <v>47</v>
      </c>
      <c r="D2790" t="s">
        <v>29</v>
      </c>
      <c r="E2790" t="s">
        <v>10</v>
      </c>
      <c r="F2790" t="s">
        <v>220</v>
      </c>
      <c r="G2790" t="s">
        <v>12</v>
      </c>
      <c r="H2790" t="s">
        <v>224</v>
      </c>
      <c r="I2790">
        <v>2712</v>
      </c>
      <c r="J2790">
        <v>3885305902.7642994</v>
      </c>
    </row>
    <row r="2791" spans="1:10" x14ac:dyDescent="0.25">
      <c r="A2791">
        <v>2014</v>
      </c>
      <c r="B2791" t="s">
        <v>222</v>
      </c>
      <c r="C2791" t="s">
        <v>47</v>
      </c>
      <c r="D2791" t="s">
        <v>29</v>
      </c>
      <c r="E2791" t="s">
        <v>10</v>
      </c>
      <c r="F2791" t="s">
        <v>220</v>
      </c>
      <c r="G2791" t="s">
        <v>6</v>
      </c>
      <c r="H2791" t="s">
        <v>223</v>
      </c>
      <c r="I2791">
        <v>154</v>
      </c>
      <c r="J2791">
        <v>240450078.04111153</v>
      </c>
    </row>
    <row r="2792" spans="1:10" x14ac:dyDescent="0.25">
      <c r="A2792">
        <v>2014</v>
      </c>
      <c r="B2792" t="s">
        <v>222</v>
      </c>
      <c r="C2792" t="s">
        <v>47</v>
      </c>
      <c r="D2792" t="s">
        <v>29</v>
      </c>
      <c r="E2792" t="s">
        <v>10</v>
      </c>
      <c r="F2792" t="s">
        <v>220</v>
      </c>
      <c r="G2792" t="s">
        <v>6</v>
      </c>
      <c r="H2792" t="s">
        <v>224</v>
      </c>
      <c r="I2792">
        <v>751</v>
      </c>
      <c r="J2792">
        <v>1117166444.4023139</v>
      </c>
    </row>
    <row r="2793" spans="1:10" x14ac:dyDescent="0.25">
      <c r="A2793">
        <v>2014</v>
      </c>
      <c r="B2793" t="s">
        <v>222</v>
      </c>
      <c r="C2793" t="s">
        <v>47</v>
      </c>
      <c r="D2793" t="s">
        <v>29</v>
      </c>
      <c r="E2793" t="s">
        <v>10</v>
      </c>
      <c r="F2793" t="s">
        <v>220</v>
      </c>
      <c r="G2793" t="s">
        <v>7</v>
      </c>
      <c r="H2793" t="s">
        <v>223</v>
      </c>
      <c r="I2793">
        <v>415</v>
      </c>
      <c r="J2793">
        <v>516456778.03603882</v>
      </c>
    </row>
    <row r="2794" spans="1:10" x14ac:dyDescent="0.25">
      <c r="A2794">
        <v>2014</v>
      </c>
      <c r="B2794" t="s">
        <v>222</v>
      </c>
      <c r="C2794" t="s">
        <v>47</v>
      </c>
      <c r="D2794" t="s">
        <v>29</v>
      </c>
      <c r="E2794" t="s">
        <v>10</v>
      </c>
      <c r="F2794" t="s">
        <v>220</v>
      </c>
      <c r="G2794" t="s">
        <v>7</v>
      </c>
      <c r="H2794" t="s">
        <v>224</v>
      </c>
      <c r="I2794">
        <v>583</v>
      </c>
      <c r="J2794">
        <v>691946943.5836426</v>
      </c>
    </row>
    <row r="2795" spans="1:10" x14ac:dyDescent="0.25">
      <c r="A2795">
        <v>2014</v>
      </c>
      <c r="B2795" t="s">
        <v>222</v>
      </c>
      <c r="C2795" t="s">
        <v>47</v>
      </c>
      <c r="D2795" t="s">
        <v>29</v>
      </c>
      <c r="E2795" t="s">
        <v>10</v>
      </c>
      <c r="F2795" t="s">
        <v>14</v>
      </c>
      <c r="G2795" t="s">
        <v>9</v>
      </c>
      <c r="H2795" t="s">
        <v>223</v>
      </c>
      <c r="I2795">
        <v>2085</v>
      </c>
      <c r="J2795">
        <v>14150129091</v>
      </c>
    </row>
    <row r="2796" spans="1:10" x14ac:dyDescent="0.25">
      <c r="A2796">
        <v>2014</v>
      </c>
      <c r="B2796" t="s">
        <v>222</v>
      </c>
      <c r="C2796" t="s">
        <v>47</v>
      </c>
      <c r="D2796" t="s">
        <v>29</v>
      </c>
      <c r="E2796" t="s">
        <v>10</v>
      </c>
      <c r="F2796" t="s">
        <v>14</v>
      </c>
      <c r="G2796" t="s">
        <v>9</v>
      </c>
      <c r="H2796" t="s">
        <v>224</v>
      </c>
      <c r="I2796">
        <v>1129</v>
      </c>
      <c r="J2796">
        <v>6038458521</v>
      </c>
    </row>
    <row r="2797" spans="1:10" x14ac:dyDescent="0.25">
      <c r="A2797">
        <v>2014</v>
      </c>
      <c r="B2797" t="s">
        <v>222</v>
      </c>
      <c r="C2797" t="s">
        <v>47</v>
      </c>
      <c r="D2797" t="s">
        <v>29</v>
      </c>
      <c r="E2797" t="s">
        <v>10</v>
      </c>
      <c r="F2797" t="s">
        <v>14</v>
      </c>
      <c r="G2797" t="s">
        <v>12</v>
      </c>
      <c r="H2797" t="s">
        <v>223</v>
      </c>
      <c r="I2797">
        <v>4</v>
      </c>
      <c r="J2797">
        <v>11833335</v>
      </c>
    </row>
    <row r="2798" spans="1:10" x14ac:dyDescent="0.25">
      <c r="A2798">
        <v>2014</v>
      </c>
      <c r="B2798" t="s">
        <v>222</v>
      </c>
      <c r="C2798" t="s">
        <v>47</v>
      </c>
      <c r="D2798" t="s">
        <v>29</v>
      </c>
      <c r="E2798" t="s">
        <v>10</v>
      </c>
      <c r="F2798" t="s">
        <v>14</v>
      </c>
      <c r="G2798" t="s">
        <v>12</v>
      </c>
      <c r="H2798" t="s">
        <v>224</v>
      </c>
      <c r="I2798">
        <v>8</v>
      </c>
      <c r="J2798">
        <v>16173375</v>
      </c>
    </row>
    <row r="2799" spans="1:10" x14ac:dyDescent="0.25">
      <c r="A2799">
        <v>2014</v>
      </c>
      <c r="B2799" t="s">
        <v>222</v>
      </c>
      <c r="C2799" t="s">
        <v>47</v>
      </c>
      <c r="D2799" t="s">
        <v>29</v>
      </c>
      <c r="E2799" t="s">
        <v>10</v>
      </c>
      <c r="F2799" t="s">
        <v>14</v>
      </c>
      <c r="G2799" t="s">
        <v>6</v>
      </c>
      <c r="H2799" t="s">
        <v>223</v>
      </c>
      <c r="I2799">
        <v>2</v>
      </c>
      <c r="J2799">
        <v>2449200</v>
      </c>
    </row>
    <row r="2800" spans="1:10" x14ac:dyDescent="0.25">
      <c r="A2800">
        <v>2014</v>
      </c>
      <c r="B2800" t="s">
        <v>222</v>
      </c>
      <c r="C2800" t="s">
        <v>47</v>
      </c>
      <c r="D2800" t="s">
        <v>29</v>
      </c>
      <c r="E2800" t="s">
        <v>10</v>
      </c>
      <c r="F2800" t="s">
        <v>14</v>
      </c>
      <c r="G2800" t="s">
        <v>6</v>
      </c>
      <c r="H2800" t="s">
        <v>224</v>
      </c>
      <c r="I2800">
        <v>1</v>
      </c>
      <c r="J2800">
        <v>2433954</v>
      </c>
    </row>
    <row r="2801" spans="1:10" x14ac:dyDescent="0.25">
      <c r="A2801">
        <v>2014</v>
      </c>
      <c r="B2801" t="s">
        <v>222</v>
      </c>
      <c r="C2801" t="s">
        <v>47</v>
      </c>
      <c r="D2801" t="s">
        <v>29</v>
      </c>
      <c r="E2801" t="s">
        <v>10</v>
      </c>
      <c r="F2801" t="s">
        <v>14</v>
      </c>
      <c r="G2801" t="s">
        <v>7</v>
      </c>
      <c r="H2801" t="s">
        <v>223</v>
      </c>
      <c r="I2801">
        <v>36</v>
      </c>
      <c r="J2801">
        <v>86212818</v>
      </c>
    </row>
    <row r="2802" spans="1:10" x14ac:dyDescent="0.25">
      <c r="A2802">
        <v>2014</v>
      </c>
      <c r="B2802" t="s">
        <v>222</v>
      </c>
      <c r="C2802" t="s">
        <v>47</v>
      </c>
      <c r="D2802" t="s">
        <v>29</v>
      </c>
      <c r="E2802" t="s">
        <v>10</v>
      </c>
      <c r="F2802" t="s">
        <v>14</v>
      </c>
      <c r="G2802" t="s">
        <v>7</v>
      </c>
      <c r="H2802" t="s">
        <v>224</v>
      </c>
      <c r="I2802">
        <v>1</v>
      </c>
      <c r="J2802">
        <v>1027215</v>
      </c>
    </row>
    <row r="2803" spans="1:10" x14ac:dyDescent="0.25">
      <c r="A2803">
        <v>2014</v>
      </c>
      <c r="B2803" t="s">
        <v>40</v>
      </c>
      <c r="C2803" t="s">
        <v>45</v>
      </c>
      <c r="D2803" t="s">
        <v>2</v>
      </c>
      <c r="E2803" t="s">
        <v>3</v>
      </c>
      <c r="F2803" t="s">
        <v>4</v>
      </c>
      <c r="G2803" t="s">
        <v>5</v>
      </c>
      <c r="H2803" t="s">
        <v>223</v>
      </c>
      <c r="I2803">
        <v>23</v>
      </c>
      <c r="J2803">
        <v>115156878.1575</v>
      </c>
    </row>
    <row r="2804" spans="1:10" x14ac:dyDescent="0.25">
      <c r="A2804">
        <v>2014</v>
      </c>
      <c r="B2804" t="s">
        <v>40</v>
      </c>
      <c r="C2804" t="s">
        <v>45</v>
      </c>
      <c r="D2804" t="s">
        <v>2</v>
      </c>
      <c r="E2804" t="s">
        <v>3</v>
      </c>
      <c r="F2804" t="s">
        <v>4</v>
      </c>
      <c r="G2804" t="s">
        <v>5</v>
      </c>
      <c r="H2804" t="s">
        <v>224</v>
      </c>
      <c r="I2804">
        <v>21</v>
      </c>
      <c r="J2804">
        <v>109033638.8274</v>
      </c>
    </row>
    <row r="2805" spans="1:10" x14ac:dyDescent="0.25">
      <c r="A2805">
        <v>2014</v>
      </c>
      <c r="B2805" t="s">
        <v>40</v>
      </c>
      <c r="C2805" t="s">
        <v>45</v>
      </c>
      <c r="D2805" t="s">
        <v>2</v>
      </c>
      <c r="E2805" t="s">
        <v>3</v>
      </c>
      <c r="F2805" t="s">
        <v>4</v>
      </c>
      <c r="G2805" t="s">
        <v>6</v>
      </c>
      <c r="H2805" t="s">
        <v>223</v>
      </c>
      <c r="I2805">
        <v>13</v>
      </c>
      <c r="J2805">
        <v>33474388.048636403</v>
      </c>
    </row>
    <row r="2806" spans="1:10" x14ac:dyDescent="0.25">
      <c r="A2806">
        <v>2014</v>
      </c>
      <c r="B2806" t="s">
        <v>40</v>
      </c>
      <c r="C2806" t="s">
        <v>45</v>
      </c>
      <c r="D2806" t="s">
        <v>2</v>
      </c>
      <c r="E2806" t="s">
        <v>3</v>
      </c>
      <c r="F2806" t="s">
        <v>4</v>
      </c>
      <c r="G2806" t="s">
        <v>6</v>
      </c>
      <c r="H2806" t="s">
        <v>224</v>
      </c>
      <c r="I2806">
        <v>5</v>
      </c>
      <c r="J2806">
        <v>13144900.418303575</v>
      </c>
    </row>
    <row r="2807" spans="1:10" x14ac:dyDescent="0.25">
      <c r="A2807">
        <v>2014</v>
      </c>
      <c r="B2807" t="s">
        <v>40</v>
      </c>
      <c r="C2807" t="s">
        <v>45</v>
      </c>
      <c r="D2807" t="s">
        <v>2</v>
      </c>
      <c r="E2807" t="s">
        <v>3</v>
      </c>
      <c r="F2807" t="s">
        <v>4</v>
      </c>
      <c r="G2807" t="s">
        <v>7</v>
      </c>
      <c r="H2807" t="s">
        <v>223</v>
      </c>
      <c r="I2807">
        <v>2</v>
      </c>
      <c r="J2807">
        <v>3597744.3899999987</v>
      </c>
    </row>
    <row r="2808" spans="1:10" x14ac:dyDescent="0.25">
      <c r="A2808">
        <v>2014</v>
      </c>
      <c r="B2808" t="s">
        <v>40</v>
      </c>
      <c r="C2808" t="s">
        <v>45</v>
      </c>
      <c r="D2808" t="s">
        <v>2</v>
      </c>
      <c r="E2808" t="s">
        <v>3</v>
      </c>
      <c r="F2808" t="s">
        <v>4</v>
      </c>
      <c r="G2808" t="s">
        <v>7</v>
      </c>
      <c r="H2808" t="s">
        <v>224</v>
      </c>
      <c r="I2808">
        <v>1</v>
      </c>
      <c r="J2808">
        <v>1798872.1949999998</v>
      </c>
    </row>
    <row r="2809" spans="1:10" x14ac:dyDescent="0.25">
      <c r="A2809">
        <v>2014</v>
      </c>
      <c r="B2809" t="s">
        <v>40</v>
      </c>
      <c r="C2809" t="s">
        <v>45</v>
      </c>
      <c r="D2809" t="s">
        <v>2</v>
      </c>
      <c r="E2809" t="s">
        <v>3</v>
      </c>
      <c r="F2809" t="s">
        <v>8</v>
      </c>
      <c r="G2809" t="s">
        <v>9</v>
      </c>
      <c r="H2809" t="s">
        <v>223</v>
      </c>
      <c r="I2809">
        <v>38</v>
      </c>
      <c r="J2809">
        <v>233216014.37797505</v>
      </c>
    </row>
    <row r="2810" spans="1:10" x14ac:dyDescent="0.25">
      <c r="A2810">
        <v>2014</v>
      </c>
      <c r="B2810" t="s">
        <v>40</v>
      </c>
      <c r="C2810" t="s">
        <v>45</v>
      </c>
      <c r="D2810" t="s">
        <v>2</v>
      </c>
      <c r="E2810" t="s">
        <v>3</v>
      </c>
      <c r="F2810" t="s">
        <v>8</v>
      </c>
      <c r="G2810" t="s">
        <v>9</v>
      </c>
      <c r="H2810" t="s">
        <v>224</v>
      </c>
      <c r="I2810">
        <v>43</v>
      </c>
      <c r="J2810">
        <v>267655921.76561651</v>
      </c>
    </row>
    <row r="2811" spans="1:10" x14ac:dyDescent="0.25">
      <c r="A2811">
        <v>2014</v>
      </c>
      <c r="B2811" t="s">
        <v>40</v>
      </c>
      <c r="C2811" t="s">
        <v>45</v>
      </c>
      <c r="D2811" t="s">
        <v>2</v>
      </c>
      <c r="E2811" t="s">
        <v>3</v>
      </c>
      <c r="F2811" t="s">
        <v>8</v>
      </c>
      <c r="G2811" t="s">
        <v>6</v>
      </c>
      <c r="H2811" t="s">
        <v>223</v>
      </c>
      <c r="I2811">
        <v>133</v>
      </c>
      <c r="J2811">
        <v>342468739.26681858</v>
      </c>
    </row>
    <row r="2812" spans="1:10" x14ac:dyDescent="0.25">
      <c r="A2812">
        <v>2014</v>
      </c>
      <c r="B2812" t="s">
        <v>40</v>
      </c>
      <c r="C2812" t="s">
        <v>45</v>
      </c>
      <c r="D2812" t="s">
        <v>2</v>
      </c>
      <c r="E2812" t="s">
        <v>3</v>
      </c>
      <c r="F2812" t="s">
        <v>8</v>
      </c>
      <c r="G2812" t="s">
        <v>6</v>
      </c>
      <c r="H2812" t="s">
        <v>224</v>
      </c>
      <c r="I2812">
        <v>54</v>
      </c>
      <c r="J2812">
        <v>141964924.51767862</v>
      </c>
    </row>
    <row r="2813" spans="1:10" x14ac:dyDescent="0.25">
      <c r="A2813">
        <v>2014</v>
      </c>
      <c r="B2813" t="s">
        <v>40</v>
      </c>
      <c r="C2813" t="s">
        <v>45</v>
      </c>
      <c r="D2813" t="s">
        <v>2</v>
      </c>
      <c r="E2813" t="s">
        <v>3</v>
      </c>
      <c r="F2813" t="s">
        <v>8</v>
      </c>
      <c r="G2813" t="s">
        <v>7</v>
      </c>
      <c r="H2813" t="s">
        <v>223</v>
      </c>
      <c r="I2813">
        <v>13</v>
      </c>
      <c r="J2813">
        <v>23385338.534999993</v>
      </c>
    </row>
    <row r="2814" spans="1:10" x14ac:dyDescent="0.25">
      <c r="A2814">
        <v>2014</v>
      </c>
      <c r="B2814" t="s">
        <v>40</v>
      </c>
      <c r="C2814" t="s">
        <v>45</v>
      </c>
      <c r="D2814" t="s">
        <v>2</v>
      </c>
      <c r="E2814" t="s">
        <v>3</v>
      </c>
      <c r="F2814" t="s">
        <v>8</v>
      </c>
      <c r="G2814" t="s">
        <v>7</v>
      </c>
      <c r="H2814" t="s">
        <v>224</v>
      </c>
      <c r="I2814">
        <v>3</v>
      </c>
      <c r="J2814">
        <v>5396616.584999999</v>
      </c>
    </row>
    <row r="2815" spans="1:10" x14ac:dyDescent="0.25">
      <c r="A2815">
        <v>2014</v>
      </c>
      <c r="B2815" t="s">
        <v>40</v>
      </c>
      <c r="C2815" t="s">
        <v>45</v>
      </c>
      <c r="D2815" t="s">
        <v>2</v>
      </c>
      <c r="E2815" t="s">
        <v>10</v>
      </c>
      <c r="F2815" t="s">
        <v>11</v>
      </c>
      <c r="G2815" t="s">
        <v>5</v>
      </c>
      <c r="H2815" t="s">
        <v>223</v>
      </c>
      <c r="I2815">
        <v>7</v>
      </c>
      <c r="J2815">
        <v>90598338.000000015</v>
      </c>
    </row>
    <row r="2816" spans="1:10" x14ac:dyDescent="0.25">
      <c r="A2816">
        <v>2014</v>
      </c>
      <c r="B2816" t="s">
        <v>40</v>
      </c>
      <c r="C2816" t="s">
        <v>45</v>
      </c>
      <c r="D2816" t="s">
        <v>2</v>
      </c>
      <c r="E2816" t="s">
        <v>10</v>
      </c>
      <c r="F2816" t="s">
        <v>11</v>
      </c>
      <c r="G2816" t="s">
        <v>5</v>
      </c>
      <c r="H2816" t="s">
        <v>224</v>
      </c>
      <c r="I2816">
        <v>13</v>
      </c>
      <c r="J2816">
        <v>175639764</v>
      </c>
    </row>
    <row r="2817" spans="1:10" x14ac:dyDescent="0.25">
      <c r="A2817">
        <v>2014</v>
      </c>
      <c r="B2817" t="s">
        <v>40</v>
      </c>
      <c r="C2817" t="s">
        <v>45</v>
      </c>
      <c r="D2817" t="s">
        <v>2</v>
      </c>
      <c r="E2817" t="s">
        <v>10</v>
      </c>
      <c r="F2817" t="s">
        <v>11</v>
      </c>
      <c r="G2817" t="s">
        <v>9</v>
      </c>
      <c r="H2817" t="s">
        <v>223</v>
      </c>
      <c r="I2817">
        <v>29</v>
      </c>
      <c r="J2817">
        <v>192729995.99999997</v>
      </c>
    </row>
    <row r="2818" spans="1:10" x14ac:dyDescent="0.25">
      <c r="A2818">
        <v>2014</v>
      </c>
      <c r="B2818" t="s">
        <v>40</v>
      </c>
      <c r="C2818" t="s">
        <v>45</v>
      </c>
      <c r="D2818" t="s">
        <v>2</v>
      </c>
      <c r="E2818" t="s">
        <v>10</v>
      </c>
      <c r="F2818" t="s">
        <v>11</v>
      </c>
      <c r="G2818" t="s">
        <v>9</v>
      </c>
      <c r="H2818" t="s">
        <v>224</v>
      </c>
      <c r="I2818">
        <v>37</v>
      </c>
      <c r="J2818">
        <v>205364691</v>
      </c>
    </row>
    <row r="2819" spans="1:10" x14ac:dyDescent="0.25">
      <c r="A2819">
        <v>2014</v>
      </c>
      <c r="B2819" t="s">
        <v>40</v>
      </c>
      <c r="C2819" t="s">
        <v>45</v>
      </c>
      <c r="D2819" t="s">
        <v>2</v>
      </c>
      <c r="E2819" t="s">
        <v>10</v>
      </c>
      <c r="F2819" t="s">
        <v>11</v>
      </c>
      <c r="G2819" t="s">
        <v>12</v>
      </c>
      <c r="H2819" t="s">
        <v>223</v>
      </c>
      <c r="I2819">
        <v>8</v>
      </c>
      <c r="J2819">
        <v>47026221</v>
      </c>
    </row>
    <row r="2820" spans="1:10" x14ac:dyDescent="0.25">
      <c r="A2820">
        <v>2014</v>
      </c>
      <c r="B2820" t="s">
        <v>40</v>
      </c>
      <c r="C2820" t="s">
        <v>45</v>
      </c>
      <c r="D2820" t="s">
        <v>2</v>
      </c>
      <c r="E2820" t="s">
        <v>10</v>
      </c>
      <c r="F2820" t="s">
        <v>11</v>
      </c>
      <c r="G2820" t="s">
        <v>12</v>
      </c>
      <c r="H2820" t="s">
        <v>224</v>
      </c>
      <c r="I2820">
        <v>4</v>
      </c>
      <c r="J2820">
        <v>23573691</v>
      </c>
    </row>
    <row r="2821" spans="1:10" x14ac:dyDescent="0.25">
      <c r="A2821">
        <v>2014</v>
      </c>
      <c r="B2821" t="s">
        <v>40</v>
      </c>
      <c r="C2821" t="s">
        <v>45</v>
      </c>
      <c r="D2821" t="s">
        <v>2</v>
      </c>
      <c r="E2821" t="s">
        <v>10</v>
      </c>
      <c r="F2821" t="s">
        <v>11</v>
      </c>
      <c r="G2821" t="s">
        <v>6</v>
      </c>
      <c r="H2821" t="s">
        <v>223</v>
      </c>
      <c r="I2821">
        <v>9</v>
      </c>
      <c r="J2821">
        <v>46975767</v>
      </c>
    </row>
    <row r="2822" spans="1:10" x14ac:dyDescent="0.25">
      <c r="A2822">
        <v>2014</v>
      </c>
      <c r="B2822" t="s">
        <v>40</v>
      </c>
      <c r="C2822" t="s">
        <v>45</v>
      </c>
      <c r="D2822" t="s">
        <v>2</v>
      </c>
      <c r="E2822" t="s">
        <v>10</v>
      </c>
      <c r="F2822" t="s">
        <v>11</v>
      </c>
      <c r="G2822" t="s">
        <v>6</v>
      </c>
      <c r="H2822" t="s">
        <v>224</v>
      </c>
      <c r="I2822">
        <v>13</v>
      </c>
      <c r="J2822">
        <v>69669174</v>
      </c>
    </row>
    <row r="2823" spans="1:10" x14ac:dyDescent="0.25">
      <c r="A2823">
        <v>2014</v>
      </c>
      <c r="B2823" t="s">
        <v>40</v>
      </c>
      <c r="C2823" t="s">
        <v>45</v>
      </c>
      <c r="D2823" t="s">
        <v>13</v>
      </c>
      <c r="E2823" t="s">
        <v>3</v>
      </c>
      <c r="F2823" t="s">
        <v>4</v>
      </c>
      <c r="G2823" t="s">
        <v>5</v>
      </c>
      <c r="H2823" t="s">
        <v>223</v>
      </c>
      <c r="I2823">
        <v>31</v>
      </c>
      <c r="J2823">
        <v>791164764.86776888</v>
      </c>
    </row>
    <row r="2824" spans="1:10" x14ac:dyDescent="0.25">
      <c r="A2824">
        <v>2014</v>
      </c>
      <c r="B2824" t="s">
        <v>40</v>
      </c>
      <c r="C2824" t="s">
        <v>45</v>
      </c>
      <c r="D2824" t="s">
        <v>13</v>
      </c>
      <c r="E2824" t="s">
        <v>3</v>
      </c>
      <c r="F2824" t="s">
        <v>4</v>
      </c>
      <c r="G2824" t="s">
        <v>5</v>
      </c>
      <c r="H2824" t="s">
        <v>224</v>
      </c>
      <c r="I2824">
        <v>13</v>
      </c>
      <c r="J2824">
        <v>313535880.3437084</v>
      </c>
    </row>
    <row r="2825" spans="1:10" x14ac:dyDescent="0.25">
      <c r="A2825">
        <v>2014</v>
      </c>
      <c r="B2825" t="s">
        <v>40</v>
      </c>
      <c r="C2825" t="s">
        <v>45</v>
      </c>
      <c r="D2825" t="s">
        <v>13</v>
      </c>
      <c r="E2825" t="s">
        <v>3</v>
      </c>
      <c r="F2825" t="s">
        <v>4</v>
      </c>
      <c r="G2825" t="s">
        <v>9</v>
      </c>
      <c r="H2825" t="s">
        <v>223</v>
      </c>
      <c r="I2825">
        <v>117</v>
      </c>
      <c r="J2825">
        <v>1478518264.7333195</v>
      </c>
    </row>
    <row r="2826" spans="1:10" x14ac:dyDescent="0.25">
      <c r="A2826">
        <v>2014</v>
      </c>
      <c r="B2826" t="s">
        <v>40</v>
      </c>
      <c r="C2826" t="s">
        <v>45</v>
      </c>
      <c r="D2826" t="s">
        <v>13</v>
      </c>
      <c r="E2826" t="s">
        <v>3</v>
      </c>
      <c r="F2826" t="s">
        <v>4</v>
      </c>
      <c r="G2826" t="s">
        <v>9</v>
      </c>
      <c r="H2826" t="s">
        <v>224</v>
      </c>
      <c r="I2826">
        <v>64</v>
      </c>
      <c r="J2826">
        <v>717451526.21475625</v>
      </c>
    </row>
    <row r="2827" spans="1:10" x14ac:dyDescent="0.25">
      <c r="A2827">
        <v>2014</v>
      </c>
      <c r="B2827" t="s">
        <v>40</v>
      </c>
      <c r="C2827" t="s">
        <v>45</v>
      </c>
      <c r="D2827" t="s">
        <v>13</v>
      </c>
      <c r="E2827" t="s">
        <v>3</v>
      </c>
      <c r="F2827" t="s">
        <v>4</v>
      </c>
      <c r="G2827" t="s">
        <v>12</v>
      </c>
      <c r="H2827" t="s">
        <v>223</v>
      </c>
      <c r="I2827">
        <v>97</v>
      </c>
      <c r="J2827">
        <v>584506263.44102788</v>
      </c>
    </row>
    <row r="2828" spans="1:10" x14ac:dyDescent="0.25">
      <c r="A2828">
        <v>2014</v>
      </c>
      <c r="B2828" t="s">
        <v>40</v>
      </c>
      <c r="C2828" t="s">
        <v>45</v>
      </c>
      <c r="D2828" t="s">
        <v>13</v>
      </c>
      <c r="E2828" t="s">
        <v>3</v>
      </c>
      <c r="F2828" t="s">
        <v>4</v>
      </c>
      <c r="G2828" t="s">
        <v>12</v>
      </c>
      <c r="H2828" t="s">
        <v>224</v>
      </c>
      <c r="I2828">
        <v>43</v>
      </c>
      <c r="J2828">
        <v>267629284.47968927</v>
      </c>
    </row>
    <row r="2829" spans="1:10" x14ac:dyDescent="0.25">
      <c r="A2829">
        <v>2014</v>
      </c>
      <c r="B2829" t="s">
        <v>40</v>
      </c>
      <c r="C2829" t="s">
        <v>45</v>
      </c>
      <c r="D2829" t="s">
        <v>13</v>
      </c>
      <c r="E2829" t="s">
        <v>3</v>
      </c>
      <c r="F2829" t="s">
        <v>4</v>
      </c>
      <c r="G2829" t="s">
        <v>6</v>
      </c>
      <c r="H2829" t="s">
        <v>223</v>
      </c>
      <c r="I2829">
        <v>98</v>
      </c>
      <c r="J2829">
        <v>354724417.5678823</v>
      </c>
    </row>
    <row r="2830" spans="1:10" x14ac:dyDescent="0.25">
      <c r="A2830">
        <v>2014</v>
      </c>
      <c r="B2830" t="s">
        <v>40</v>
      </c>
      <c r="C2830" t="s">
        <v>45</v>
      </c>
      <c r="D2830" t="s">
        <v>13</v>
      </c>
      <c r="E2830" t="s">
        <v>3</v>
      </c>
      <c r="F2830" t="s">
        <v>4</v>
      </c>
      <c r="G2830" t="s">
        <v>6</v>
      </c>
      <c r="H2830" t="s">
        <v>224</v>
      </c>
      <c r="I2830">
        <v>19</v>
      </c>
      <c r="J2830">
        <v>73814226.938591421</v>
      </c>
    </row>
    <row r="2831" spans="1:10" x14ac:dyDescent="0.25">
      <c r="A2831">
        <v>2014</v>
      </c>
      <c r="B2831" t="s">
        <v>40</v>
      </c>
      <c r="C2831" t="s">
        <v>45</v>
      </c>
      <c r="D2831" t="s">
        <v>13</v>
      </c>
      <c r="E2831" t="s">
        <v>3</v>
      </c>
      <c r="F2831" t="s">
        <v>4</v>
      </c>
      <c r="G2831" t="s">
        <v>7</v>
      </c>
      <c r="H2831" t="s">
        <v>223</v>
      </c>
      <c r="I2831">
        <v>19</v>
      </c>
      <c r="J2831">
        <v>68061530.778829396</v>
      </c>
    </row>
    <row r="2832" spans="1:10" x14ac:dyDescent="0.25">
      <c r="A2832">
        <v>2014</v>
      </c>
      <c r="B2832" t="s">
        <v>40</v>
      </c>
      <c r="C2832" t="s">
        <v>45</v>
      </c>
      <c r="D2832" t="s">
        <v>13</v>
      </c>
      <c r="E2832" t="s">
        <v>3</v>
      </c>
      <c r="F2832" t="s">
        <v>8</v>
      </c>
      <c r="G2832" t="s">
        <v>5</v>
      </c>
      <c r="H2832" t="s">
        <v>223</v>
      </c>
      <c r="I2832">
        <v>3</v>
      </c>
      <c r="J2832">
        <v>70596987.778851926</v>
      </c>
    </row>
    <row r="2833" spans="1:10" x14ac:dyDescent="0.25">
      <c r="A2833">
        <v>2014</v>
      </c>
      <c r="B2833" t="s">
        <v>40</v>
      </c>
      <c r="C2833" t="s">
        <v>45</v>
      </c>
      <c r="D2833" t="s">
        <v>13</v>
      </c>
      <c r="E2833" t="s">
        <v>3</v>
      </c>
      <c r="F2833" t="s">
        <v>8</v>
      </c>
      <c r="G2833" t="s">
        <v>5</v>
      </c>
      <c r="H2833" t="s">
        <v>224</v>
      </c>
      <c r="I2833">
        <v>1</v>
      </c>
      <c r="J2833">
        <v>21605010.013875</v>
      </c>
    </row>
    <row r="2834" spans="1:10" x14ac:dyDescent="0.25">
      <c r="A2834">
        <v>2014</v>
      </c>
      <c r="B2834" t="s">
        <v>40</v>
      </c>
      <c r="C2834" t="s">
        <v>45</v>
      </c>
      <c r="D2834" t="s">
        <v>13</v>
      </c>
      <c r="E2834" t="s">
        <v>3</v>
      </c>
      <c r="F2834" t="s">
        <v>8</v>
      </c>
      <c r="G2834" t="s">
        <v>9</v>
      </c>
      <c r="H2834" t="s">
        <v>223</v>
      </c>
      <c r="I2834">
        <v>95</v>
      </c>
      <c r="J2834">
        <v>1114049654.6208258</v>
      </c>
    </row>
    <row r="2835" spans="1:10" x14ac:dyDescent="0.25">
      <c r="A2835">
        <v>2014</v>
      </c>
      <c r="B2835" t="s">
        <v>40</v>
      </c>
      <c r="C2835" t="s">
        <v>45</v>
      </c>
      <c r="D2835" t="s">
        <v>13</v>
      </c>
      <c r="E2835" t="s">
        <v>3</v>
      </c>
      <c r="F2835" t="s">
        <v>8</v>
      </c>
      <c r="G2835" t="s">
        <v>9</v>
      </c>
      <c r="H2835" t="s">
        <v>224</v>
      </c>
      <c r="I2835">
        <v>72</v>
      </c>
      <c r="J2835">
        <v>776272105.51606977</v>
      </c>
    </row>
    <row r="2836" spans="1:10" x14ac:dyDescent="0.25">
      <c r="A2836">
        <v>2014</v>
      </c>
      <c r="B2836" t="s">
        <v>40</v>
      </c>
      <c r="C2836" t="s">
        <v>45</v>
      </c>
      <c r="D2836" t="s">
        <v>13</v>
      </c>
      <c r="E2836" t="s">
        <v>3</v>
      </c>
      <c r="F2836" t="s">
        <v>8</v>
      </c>
      <c r="G2836" t="s">
        <v>12</v>
      </c>
      <c r="H2836" t="s">
        <v>223</v>
      </c>
      <c r="I2836">
        <v>63</v>
      </c>
      <c r="J2836">
        <v>368499942.63036638</v>
      </c>
    </row>
    <row r="2837" spans="1:10" x14ac:dyDescent="0.25">
      <c r="A2837">
        <v>2014</v>
      </c>
      <c r="B2837" t="s">
        <v>40</v>
      </c>
      <c r="C2837" t="s">
        <v>45</v>
      </c>
      <c r="D2837" t="s">
        <v>13</v>
      </c>
      <c r="E2837" t="s">
        <v>3</v>
      </c>
      <c r="F2837" t="s">
        <v>8</v>
      </c>
      <c r="G2837" t="s">
        <v>12</v>
      </c>
      <c r="H2837" t="s">
        <v>224</v>
      </c>
      <c r="I2837">
        <v>60</v>
      </c>
      <c r="J2837">
        <v>353022287.50418681</v>
      </c>
    </row>
    <row r="2838" spans="1:10" x14ac:dyDescent="0.25">
      <c r="A2838">
        <v>2014</v>
      </c>
      <c r="B2838" t="s">
        <v>40</v>
      </c>
      <c r="C2838" t="s">
        <v>45</v>
      </c>
      <c r="D2838" t="s">
        <v>13</v>
      </c>
      <c r="E2838" t="s">
        <v>3</v>
      </c>
      <c r="F2838" t="s">
        <v>8</v>
      </c>
      <c r="G2838" t="s">
        <v>6</v>
      </c>
      <c r="H2838" t="s">
        <v>223</v>
      </c>
      <c r="I2838">
        <v>110</v>
      </c>
      <c r="J2838">
        <v>391707252.78201079</v>
      </c>
    </row>
    <row r="2839" spans="1:10" x14ac:dyDescent="0.25">
      <c r="A2839">
        <v>2014</v>
      </c>
      <c r="B2839" t="s">
        <v>40</v>
      </c>
      <c r="C2839" t="s">
        <v>45</v>
      </c>
      <c r="D2839" t="s">
        <v>13</v>
      </c>
      <c r="E2839" t="s">
        <v>3</v>
      </c>
      <c r="F2839" t="s">
        <v>8</v>
      </c>
      <c r="G2839" t="s">
        <v>6</v>
      </c>
      <c r="H2839" t="s">
        <v>224</v>
      </c>
      <c r="I2839">
        <v>21</v>
      </c>
      <c r="J2839">
        <v>86882570.457545727</v>
      </c>
    </row>
    <row r="2840" spans="1:10" x14ac:dyDescent="0.25">
      <c r="A2840">
        <v>2014</v>
      </c>
      <c r="B2840" t="s">
        <v>40</v>
      </c>
      <c r="C2840" t="s">
        <v>45</v>
      </c>
      <c r="D2840" t="s">
        <v>13</v>
      </c>
      <c r="E2840" t="s">
        <v>3</v>
      </c>
      <c r="F2840" t="s">
        <v>8</v>
      </c>
      <c r="G2840" t="s">
        <v>7</v>
      </c>
      <c r="H2840" t="s">
        <v>223</v>
      </c>
      <c r="I2840">
        <v>39</v>
      </c>
      <c r="J2840">
        <v>108309313.01090468</v>
      </c>
    </row>
    <row r="2841" spans="1:10" x14ac:dyDescent="0.25">
      <c r="A2841">
        <v>2014</v>
      </c>
      <c r="B2841" t="s">
        <v>40</v>
      </c>
      <c r="C2841" t="s">
        <v>45</v>
      </c>
      <c r="D2841" t="s">
        <v>13</v>
      </c>
      <c r="E2841" t="s">
        <v>3</v>
      </c>
      <c r="F2841" t="s">
        <v>8</v>
      </c>
      <c r="G2841" t="s">
        <v>7</v>
      </c>
      <c r="H2841" t="s">
        <v>224</v>
      </c>
      <c r="I2841">
        <v>7</v>
      </c>
      <c r="J2841">
        <v>19166807.901660003</v>
      </c>
    </row>
    <row r="2842" spans="1:10" x14ac:dyDescent="0.25">
      <c r="A2842">
        <v>2014</v>
      </c>
      <c r="B2842" t="s">
        <v>40</v>
      </c>
      <c r="C2842" t="s">
        <v>45</v>
      </c>
      <c r="D2842" t="s">
        <v>13</v>
      </c>
      <c r="E2842" t="s">
        <v>10</v>
      </c>
      <c r="F2842" t="s">
        <v>11</v>
      </c>
      <c r="G2842" t="s">
        <v>9</v>
      </c>
      <c r="H2842" t="s">
        <v>223</v>
      </c>
      <c r="I2842">
        <v>223</v>
      </c>
      <c r="J2842">
        <v>745028763</v>
      </c>
    </row>
    <row r="2843" spans="1:10" x14ac:dyDescent="0.25">
      <c r="A2843">
        <v>2014</v>
      </c>
      <c r="B2843" t="s">
        <v>40</v>
      </c>
      <c r="C2843" t="s">
        <v>45</v>
      </c>
      <c r="D2843" t="s">
        <v>13</v>
      </c>
      <c r="E2843" t="s">
        <v>10</v>
      </c>
      <c r="F2843" t="s">
        <v>11</v>
      </c>
      <c r="G2843" t="s">
        <v>9</v>
      </c>
      <c r="H2843" t="s">
        <v>224</v>
      </c>
      <c r="I2843">
        <v>57</v>
      </c>
      <c r="J2843">
        <v>146164080</v>
      </c>
    </row>
    <row r="2844" spans="1:10" x14ac:dyDescent="0.25">
      <c r="A2844">
        <v>2014</v>
      </c>
      <c r="B2844" t="s">
        <v>40</v>
      </c>
      <c r="C2844" t="s">
        <v>45</v>
      </c>
      <c r="D2844" t="s">
        <v>13</v>
      </c>
      <c r="E2844" t="s">
        <v>10</v>
      </c>
      <c r="F2844" t="s">
        <v>11</v>
      </c>
      <c r="G2844" t="s">
        <v>12</v>
      </c>
      <c r="H2844" t="s">
        <v>223</v>
      </c>
      <c r="I2844">
        <v>6</v>
      </c>
      <c r="J2844">
        <v>19291677</v>
      </c>
    </row>
    <row r="2845" spans="1:10" x14ac:dyDescent="0.25">
      <c r="A2845">
        <v>2014</v>
      </c>
      <c r="B2845" t="s">
        <v>40</v>
      </c>
      <c r="C2845" t="s">
        <v>45</v>
      </c>
      <c r="D2845" t="s">
        <v>13</v>
      </c>
      <c r="E2845" t="s">
        <v>10</v>
      </c>
      <c r="F2845" t="s">
        <v>11</v>
      </c>
      <c r="G2845" t="s">
        <v>12</v>
      </c>
      <c r="H2845" t="s">
        <v>224</v>
      </c>
      <c r="I2845">
        <v>2</v>
      </c>
      <c r="J2845">
        <v>4666668</v>
      </c>
    </row>
    <row r="2846" spans="1:10" x14ac:dyDescent="0.25">
      <c r="A2846">
        <v>2014</v>
      </c>
      <c r="B2846" t="s">
        <v>40</v>
      </c>
      <c r="C2846" t="s">
        <v>45</v>
      </c>
      <c r="D2846" t="s">
        <v>13</v>
      </c>
      <c r="E2846" t="s">
        <v>10</v>
      </c>
      <c r="F2846" t="s">
        <v>11</v>
      </c>
      <c r="G2846" t="s">
        <v>6</v>
      </c>
      <c r="H2846" t="s">
        <v>223</v>
      </c>
      <c r="I2846">
        <v>76</v>
      </c>
      <c r="J2846">
        <v>125661858</v>
      </c>
    </row>
    <row r="2847" spans="1:10" x14ac:dyDescent="0.25">
      <c r="A2847">
        <v>2014</v>
      </c>
      <c r="B2847" t="s">
        <v>40</v>
      </c>
      <c r="C2847" t="s">
        <v>45</v>
      </c>
      <c r="D2847" t="s">
        <v>13</v>
      </c>
      <c r="E2847" t="s">
        <v>10</v>
      </c>
      <c r="F2847" t="s">
        <v>11</v>
      </c>
      <c r="G2847" t="s">
        <v>6</v>
      </c>
      <c r="H2847" t="s">
        <v>224</v>
      </c>
      <c r="I2847">
        <v>16</v>
      </c>
      <c r="J2847">
        <v>24390000</v>
      </c>
    </row>
    <row r="2848" spans="1:10" x14ac:dyDescent="0.25">
      <c r="A2848">
        <v>2014</v>
      </c>
      <c r="B2848" t="s">
        <v>40</v>
      </c>
      <c r="C2848" t="s">
        <v>45</v>
      </c>
      <c r="D2848" t="s">
        <v>13</v>
      </c>
      <c r="E2848" t="s">
        <v>10</v>
      </c>
      <c r="F2848" t="s">
        <v>11</v>
      </c>
      <c r="G2848" t="s">
        <v>7</v>
      </c>
      <c r="H2848" t="s">
        <v>223</v>
      </c>
      <c r="I2848">
        <v>25</v>
      </c>
      <c r="J2848">
        <v>29742480</v>
      </c>
    </row>
    <row r="2849" spans="1:10" x14ac:dyDescent="0.25">
      <c r="A2849">
        <v>2014</v>
      </c>
      <c r="B2849" t="s">
        <v>40</v>
      </c>
      <c r="C2849" t="s">
        <v>45</v>
      </c>
      <c r="D2849" t="s">
        <v>13</v>
      </c>
      <c r="E2849" t="s">
        <v>10</v>
      </c>
      <c r="F2849" t="s">
        <v>11</v>
      </c>
      <c r="G2849" t="s">
        <v>7</v>
      </c>
      <c r="H2849" t="s">
        <v>224</v>
      </c>
      <c r="I2849">
        <v>1</v>
      </c>
      <c r="J2849">
        <v>2070792</v>
      </c>
    </row>
    <row r="2850" spans="1:10" x14ac:dyDescent="0.25">
      <c r="A2850">
        <v>2014</v>
      </c>
      <c r="B2850" t="s">
        <v>40</v>
      </c>
      <c r="C2850" t="s">
        <v>45</v>
      </c>
      <c r="D2850" t="s">
        <v>13</v>
      </c>
      <c r="E2850" t="s">
        <v>10</v>
      </c>
      <c r="F2850" t="s">
        <v>220</v>
      </c>
      <c r="G2850" t="s">
        <v>12</v>
      </c>
      <c r="H2850" t="s">
        <v>223</v>
      </c>
      <c r="I2850">
        <v>2</v>
      </c>
      <c r="J2850">
        <v>11109324.679651394</v>
      </c>
    </row>
    <row r="2851" spans="1:10" x14ac:dyDescent="0.25">
      <c r="A2851">
        <v>2014</v>
      </c>
      <c r="B2851" t="s">
        <v>40</v>
      </c>
      <c r="C2851" t="s">
        <v>45</v>
      </c>
      <c r="D2851" t="s">
        <v>13</v>
      </c>
      <c r="E2851" t="s">
        <v>10</v>
      </c>
      <c r="F2851" t="s">
        <v>220</v>
      </c>
      <c r="G2851" t="s">
        <v>12</v>
      </c>
      <c r="H2851" t="s">
        <v>224</v>
      </c>
      <c r="I2851">
        <v>5</v>
      </c>
      <c r="J2851">
        <v>41216934.821309358</v>
      </c>
    </row>
    <row r="2852" spans="1:10" x14ac:dyDescent="0.25">
      <c r="A2852">
        <v>2014</v>
      </c>
      <c r="B2852" t="s">
        <v>40</v>
      </c>
      <c r="C2852" t="s">
        <v>45</v>
      </c>
      <c r="D2852" t="s">
        <v>13</v>
      </c>
      <c r="E2852" t="s">
        <v>10</v>
      </c>
      <c r="F2852" t="s">
        <v>14</v>
      </c>
      <c r="G2852" t="s">
        <v>5</v>
      </c>
      <c r="H2852" t="s">
        <v>223</v>
      </c>
      <c r="I2852">
        <v>11</v>
      </c>
      <c r="J2852">
        <v>73975920</v>
      </c>
    </row>
    <row r="2853" spans="1:10" x14ac:dyDescent="0.25">
      <c r="A2853">
        <v>2014</v>
      </c>
      <c r="B2853" t="s">
        <v>40</v>
      </c>
      <c r="C2853" t="s">
        <v>45</v>
      </c>
      <c r="D2853" t="s">
        <v>13</v>
      </c>
      <c r="E2853" t="s">
        <v>10</v>
      </c>
      <c r="F2853" t="s">
        <v>14</v>
      </c>
      <c r="G2853" t="s">
        <v>5</v>
      </c>
      <c r="H2853" t="s">
        <v>224</v>
      </c>
      <c r="I2853">
        <v>6</v>
      </c>
      <c r="J2853">
        <v>36812442</v>
      </c>
    </row>
    <row r="2854" spans="1:10" x14ac:dyDescent="0.25">
      <c r="A2854">
        <v>2014</v>
      </c>
      <c r="B2854" t="s">
        <v>40</v>
      </c>
      <c r="C2854" t="s">
        <v>45</v>
      </c>
      <c r="D2854" t="s">
        <v>13</v>
      </c>
      <c r="E2854" t="s">
        <v>10</v>
      </c>
      <c r="F2854" t="s">
        <v>14</v>
      </c>
      <c r="G2854" t="s">
        <v>9</v>
      </c>
      <c r="H2854" t="s">
        <v>223</v>
      </c>
      <c r="I2854">
        <v>38</v>
      </c>
      <c r="J2854">
        <v>189087300</v>
      </c>
    </row>
    <row r="2855" spans="1:10" x14ac:dyDescent="0.25">
      <c r="A2855">
        <v>2014</v>
      </c>
      <c r="B2855" t="s">
        <v>40</v>
      </c>
      <c r="C2855" t="s">
        <v>45</v>
      </c>
      <c r="D2855" t="s">
        <v>13</v>
      </c>
      <c r="E2855" t="s">
        <v>10</v>
      </c>
      <c r="F2855" t="s">
        <v>14</v>
      </c>
      <c r="G2855" t="s">
        <v>9</v>
      </c>
      <c r="H2855" t="s">
        <v>224</v>
      </c>
      <c r="I2855">
        <v>23</v>
      </c>
      <c r="J2855">
        <v>80058804</v>
      </c>
    </row>
    <row r="2856" spans="1:10" x14ac:dyDescent="0.25">
      <c r="A2856">
        <v>2014</v>
      </c>
      <c r="B2856" t="s">
        <v>40</v>
      </c>
      <c r="C2856" t="s">
        <v>45</v>
      </c>
      <c r="D2856" t="s">
        <v>13</v>
      </c>
      <c r="E2856" t="s">
        <v>10</v>
      </c>
      <c r="F2856" t="s">
        <v>14</v>
      </c>
      <c r="G2856" t="s">
        <v>12</v>
      </c>
      <c r="H2856" t="s">
        <v>223</v>
      </c>
      <c r="I2856">
        <v>340</v>
      </c>
      <c r="J2856">
        <v>818307096</v>
      </c>
    </row>
    <row r="2857" spans="1:10" x14ac:dyDescent="0.25">
      <c r="A2857">
        <v>2014</v>
      </c>
      <c r="B2857" t="s">
        <v>40</v>
      </c>
      <c r="C2857" t="s">
        <v>45</v>
      </c>
      <c r="D2857" t="s">
        <v>13</v>
      </c>
      <c r="E2857" t="s">
        <v>10</v>
      </c>
      <c r="F2857" t="s">
        <v>14</v>
      </c>
      <c r="G2857" t="s">
        <v>12</v>
      </c>
      <c r="H2857" t="s">
        <v>224</v>
      </c>
      <c r="I2857">
        <v>452</v>
      </c>
      <c r="J2857">
        <v>872802711</v>
      </c>
    </row>
    <row r="2858" spans="1:10" x14ac:dyDescent="0.25">
      <c r="A2858">
        <v>2014</v>
      </c>
      <c r="B2858" t="s">
        <v>40</v>
      </c>
      <c r="C2858" t="s">
        <v>45</v>
      </c>
      <c r="D2858" t="s">
        <v>13</v>
      </c>
      <c r="E2858" t="s">
        <v>10</v>
      </c>
      <c r="F2858" t="s">
        <v>14</v>
      </c>
      <c r="G2858" t="s">
        <v>6</v>
      </c>
      <c r="H2858" t="s">
        <v>223</v>
      </c>
      <c r="I2858">
        <v>66</v>
      </c>
      <c r="J2858">
        <v>192531072</v>
      </c>
    </row>
    <row r="2859" spans="1:10" x14ac:dyDescent="0.25">
      <c r="A2859">
        <v>2014</v>
      </c>
      <c r="B2859" t="s">
        <v>40</v>
      </c>
      <c r="C2859" t="s">
        <v>45</v>
      </c>
      <c r="D2859" t="s">
        <v>13</v>
      </c>
      <c r="E2859" t="s">
        <v>10</v>
      </c>
      <c r="F2859" t="s">
        <v>14</v>
      </c>
      <c r="G2859" t="s">
        <v>6</v>
      </c>
      <c r="H2859" t="s">
        <v>224</v>
      </c>
      <c r="I2859">
        <v>136</v>
      </c>
      <c r="J2859">
        <v>374319216</v>
      </c>
    </row>
    <row r="2860" spans="1:10" x14ac:dyDescent="0.25">
      <c r="A2860">
        <v>2014</v>
      </c>
      <c r="B2860" t="s">
        <v>40</v>
      </c>
      <c r="C2860" t="s">
        <v>45</v>
      </c>
      <c r="D2860" t="s">
        <v>15</v>
      </c>
      <c r="E2860" t="s">
        <v>3</v>
      </c>
      <c r="F2860" t="s">
        <v>4</v>
      </c>
      <c r="G2860" t="s">
        <v>5</v>
      </c>
      <c r="H2860" t="s">
        <v>223</v>
      </c>
      <c r="I2860">
        <v>1191</v>
      </c>
      <c r="J2860">
        <v>16418594936.150129</v>
      </c>
    </row>
    <row r="2861" spans="1:10" x14ac:dyDescent="0.25">
      <c r="A2861">
        <v>2014</v>
      </c>
      <c r="B2861" t="s">
        <v>40</v>
      </c>
      <c r="C2861" t="s">
        <v>45</v>
      </c>
      <c r="D2861" t="s">
        <v>15</v>
      </c>
      <c r="E2861" t="s">
        <v>3</v>
      </c>
      <c r="F2861" t="s">
        <v>4</v>
      </c>
      <c r="G2861" t="s">
        <v>5</v>
      </c>
      <c r="H2861" t="s">
        <v>224</v>
      </c>
      <c r="I2861">
        <v>1385</v>
      </c>
      <c r="J2861">
        <v>19846707830.289761</v>
      </c>
    </row>
    <row r="2862" spans="1:10" x14ac:dyDescent="0.25">
      <c r="A2862">
        <v>2014</v>
      </c>
      <c r="B2862" t="s">
        <v>40</v>
      </c>
      <c r="C2862" t="s">
        <v>45</v>
      </c>
      <c r="D2862" t="s">
        <v>15</v>
      </c>
      <c r="E2862" t="s">
        <v>3</v>
      </c>
      <c r="F2862" t="s">
        <v>4</v>
      </c>
      <c r="G2862" t="s">
        <v>9</v>
      </c>
      <c r="H2862" t="s">
        <v>223</v>
      </c>
      <c r="I2862">
        <v>924</v>
      </c>
      <c r="J2862">
        <v>4022127490.3049593</v>
      </c>
    </row>
    <row r="2863" spans="1:10" x14ac:dyDescent="0.25">
      <c r="A2863">
        <v>2014</v>
      </c>
      <c r="B2863" t="s">
        <v>40</v>
      </c>
      <c r="C2863" t="s">
        <v>45</v>
      </c>
      <c r="D2863" t="s">
        <v>15</v>
      </c>
      <c r="E2863" t="s">
        <v>3</v>
      </c>
      <c r="F2863" t="s">
        <v>4</v>
      </c>
      <c r="G2863" t="s">
        <v>9</v>
      </c>
      <c r="H2863" t="s">
        <v>224</v>
      </c>
      <c r="I2863">
        <v>1521</v>
      </c>
      <c r="J2863">
        <v>7151700814.304821</v>
      </c>
    </row>
    <row r="2864" spans="1:10" x14ac:dyDescent="0.25">
      <c r="A2864">
        <v>2014</v>
      </c>
      <c r="B2864" t="s">
        <v>40</v>
      </c>
      <c r="C2864" t="s">
        <v>45</v>
      </c>
      <c r="D2864" t="s">
        <v>15</v>
      </c>
      <c r="E2864" t="s">
        <v>3</v>
      </c>
      <c r="F2864" t="s">
        <v>4</v>
      </c>
      <c r="G2864" t="s">
        <v>6</v>
      </c>
      <c r="H2864" t="s">
        <v>223</v>
      </c>
      <c r="I2864">
        <v>1427</v>
      </c>
      <c r="J2864">
        <v>4568943619.3655615</v>
      </c>
    </row>
    <row r="2865" spans="1:10" x14ac:dyDescent="0.25">
      <c r="A2865">
        <v>2014</v>
      </c>
      <c r="B2865" t="s">
        <v>40</v>
      </c>
      <c r="C2865" t="s">
        <v>45</v>
      </c>
      <c r="D2865" t="s">
        <v>15</v>
      </c>
      <c r="E2865" t="s">
        <v>3</v>
      </c>
      <c r="F2865" t="s">
        <v>4</v>
      </c>
      <c r="G2865" t="s">
        <v>6</v>
      </c>
      <c r="H2865" t="s">
        <v>224</v>
      </c>
      <c r="I2865">
        <v>1936</v>
      </c>
      <c r="J2865">
        <v>6194158117.4169483</v>
      </c>
    </row>
    <row r="2866" spans="1:10" x14ac:dyDescent="0.25">
      <c r="A2866">
        <v>2014</v>
      </c>
      <c r="B2866" t="s">
        <v>40</v>
      </c>
      <c r="C2866" t="s">
        <v>45</v>
      </c>
      <c r="D2866" t="s">
        <v>15</v>
      </c>
      <c r="E2866" t="s">
        <v>3</v>
      </c>
      <c r="F2866" t="s">
        <v>8</v>
      </c>
      <c r="G2866" t="s">
        <v>5</v>
      </c>
      <c r="H2866" t="s">
        <v>223</v>
      </c>
      <c r="I2866">
        <v>188</v>
      </c>
      <c r="J2866">
        <v>2197149880.1348114</v>
      </c>
    </row>
    <row r="2867" spans="1:10" x14ac:dyDescent="0.25">
      <c r="A2867">
        <v>2014</v>
      </c>
      <c r="B2867" t="s">
        <v>40</v>
      </c>
      <c r="C2867" t="s">
        <v>45</v>
      </c>
      <c r="D2867" t="s">
        <v>15</v>
      </c>
      <c r="E2867" t="s">
        <v>3</v>
      </c>
      <c r="F2867" t="s">
        <v>8</v>
      </c>
      <c r="G2867" t="s">
        <v>5</v>
      </c>
      <c r="H2867" t="s">
        <v>224</v>
      </c>
      <c r="I2867">
        <v>141</v>
      </c>
      <c r="J2867">
        <v>1657599745.2268491</v>
      </c>
    </row>
    <row r="2868" spans="1:10" x14ac:dyDescent="0.25">
      <c r="A2868">
        <v>2014</v>
      </c>
      <c r="B2868" t="s">
        <v>40</v>
      </c>
      <c r="C2868" t="s">
        <v>45</v>
      </c>
      <c r="D2868" t="s">
        <v>15</v>
      </c>
      <c r="E2868" t="s">
        <v>3</v>
      </c>
      <c r="F2868" t="s">
        <v>8</v>
      </c>
      <c r="G2868" t="s">
        <v>9</v>
      </c>
      <c r="H2868" t="s">
        <v>223</v>
      </c>
      <c r="I2868">
        <v>308</v>
      </c>
      <c r="J2868">
        <v>1316161710.7619028</v>
      </c>
    </row>
    <row r="2869" spans="1:10" x14ac:dyDescent="0.25">
      <c r="A2869">
        <v>2014</v>
      </c>
      <c r="B2869" t="s">
        <v>40</v>
      </c>
      <c r="C2869" t="s">
        <v>45</v>
      </c>
      <c r="D2869" t="s">
        <v>15</v>
      </c>
      <c r="E2869" t="s">
        <v>3</v>
      </c>
      <c r="F2869" t="s">
        <v>8</v>
      </c>
      <c r="G2869" t="s">
        <v>9</v>
      </c>
      <c r="H2869" t="s">
        <v>224</v>
      </c>
      <c r="I2869">
        <v>450</v>
      </c>
      <c r="J2869">
        <v>1929214501.4185774</v>
      </c>
    </row>
    <row r="2870" spans="1:10" x14ac:dyDescent="0.25">
      <c r="A2870">
        <v>2014</v>
      </c>
      <c r="B2870" t="s">
        <v>40</v>
      </c>
      <c r="C2870" t="s">
        <v>45</v>
      </c>
      <c r="D2870" t="s">
        <v>15</v>
      </c>
      <c r="E2870" t="s">
        <v>3</v>
      </c>
      <c r="F2870" t="s">
        <v>8</v>
      </c>
      <c r="G2870" t="s">
        <v>6</v>
      </c>
      <c r="H2870" t="s">
        <v>223</v>
      </c>
      <c r="I2870">
        <v>627</v>
      </c>
      <c r="J2870">
        <v>1999821351.9342463</v>
      </c>
    </row>
    <row r="2871" spans="1:10" x14ac:dyDescent="0.25">
      <c r="A2871">
        <v>2014</v>
      </c>
      <c r="B2871" t="s">
        <v>40</v>
      </c>
      <c r="C2871" t="s">
        <v>45</v>
      </c>
      <c r="D2871" t="s">
        <v>15</v>
      </c>
      <c r="E2871" t="s">
        <v>3</v>
      </c>
      <c r="F2871" t="s">
        <v>8</v>
      </c>
      <c r="G2871" t="s">
        <v>6</v>
      </c>
      <c r="H2871" t="s">
        <v>224</v>
      </c>
      <c r="I2871">
        <v>774</v>
      </c>
      <c r="J2871">
        <v>2483285348.3965845</v>
      </c>
    </row>
    <row r="2872" spans="1:10" x14ac:dyDescent="0.25">
      <c r="A2872">
        <v>2014</v>
      </c>
      <c r="B2872" t="s">
        <v>40</v>
      </c>
      <c r="C2872" t="s">
        <v>45</v>
      </c>
      <c r="D2872" t="s">
        <v>15</v>
      </c>
      <c r="E2872" t="s">
        <v>3</v>
      </c>
      <c r="F2872" t="s">
        <v>14</v>
      </c>
      <c r="G2872" t="s">
        <v>5</v>
      </c>
      <c r="H2872" t="s">
        <v>223</v>
      </c>
      <c r="I2872">
        <v>5</v>
      </c>
      <c r="J2872">
        <v>66098587.5</v>
      </c>
    </row>
    <row r="2873" spans="1:10" x14ac:dyDescent="0.25">
      <c r="A2873">
        <v>2014</v>
      </c>
      <c r="B2873" t="s">
        <v>40</v>
      </c>
      <c r="C2873" t="s">
        <v>45</v>
      </c>
      <c r="D2873" t="s">
        <v>15</v>
      </c>
      <c r="E2873" t="s">
        <v>3</v>
      </c>
      <c r="F2873" t="s">
        <v>14</v>
      </c>
      <c r="G2873" t="s">
        <v>5</v>
      </c>
      <c r="H2873" t="s">
        <v>224</v>
      </c>
      <c r="I2873">
        <v>4</v>
      </c>
      <c r="J2873">
        <v>48997357.193700001</v>
      </c>
    </row>
    <row r="2874" spans="1:10" x14ac:dyDescent="0.25">
      <c r="A2874">
        <v>2014</v>
      </c>
      <c r="B2874" t="s">
        <v>40</v>
      </c>
      <c r="C2874" t="s">
        <v>45</v>
      </c>
      <c r="D2874" t="s">
        <v>15</v>
      </c>
      <c r="E2874" t="s">
        <v>3</v>
      </c>
      <c r="F2874" t="s">
        <v>14</v>
      </c>
      <c r="G2874" t="s">
        <v>6</v>
      </c>
      <c r="H2874" t="s">
        <v>223</v>
      </c>
      <c r="I2874">
        <v>5</v>
      </c>
      <c r="J2874">
        <v>14758463.714999998</v>
      </c>
    </row>
    <row r="2875" spans="1:10" x14ac:dyDescent="0.25">
      <c r="A2875">
        <v>2014</v>
      </c>
      <c r="B2875" t="s">
        <v>40</v>
      </c>
      <c r="C2875" t="s">
        <v>45</v>
      </c>
      <c r="D2875" t="s">
        <v>15</v>
      </c>
      <c r="E2875" t="s">
        <v>3</v>
      </c>
      <c r="F2875" t="s">
        <v>14</v>
      </c>
      <c r="G2875" t="s">
        <v>6</v>
      </c>
      <c r="H2875" t="s">
        <v>224</v>
      </c>
      <c r="I2875">
        <v>7</v>
      </c>
      <c r="J2875">
        <v>24248639.700000003</v>
      </c>
    </row>
    <row r="2876" spans="1:10" x14ac:dyDescent="0.25">
      <c r="A2876">
        <v>2014</v>
      </c>
      <c r="B2876" t="s">
        <v>40</v>
      </c>
      <c r="C2876" t="s">
        <v>45</v>
      </c>
      <c r="D2876" t="s">
        <v>15</v>
      </c>
      <c r="E2876" t="s">
        <v>10</v>
      </c>
      <c r="F2876" t="s">
        <v>11</v>
      </c>
      <c r="G2876" t="s">
        <v>9</v>
      </c>
      <c r="H2876" t="s">
        <v>223</v>
      </c>
      <c r="I2876">
        <v>128</v>
      </c>
      <c r="J2876">
        <v>467517027</v>
      </c>
    </row>
    <row r="2877" spans="1:10" x14ac:dyDescent="0.25">
      <c r="A2877">
        <v>2014</v>
      </c>
      <c r="B2877" t="s">
        <v>40</v>
      </c>
      <c r="C2877" t="s">
        <v>45</v>
      </c>
      <c r="D2877" t="s">
        <v>15</v>
      </c>
      <c r="E2877" t="s">
        <v>10</v>
      </c>
      <c r="F2877" t="s">
        <v>11</v>
      </c>
      <c r="G2877" t="s">
        <v>9</v>
      </c>
      <c r="H2877" t="s">
        <v>224</v>
      </c>
      <c r="I2877">
        <v>230</v>
      </c>
      <c r="J2877">
        <v>775397546.99999988</v>
      </c>
    </row>
    <row r="2878" spans="1:10" x14ac:dyDescent="0.25">
      <c r="A2878">
        <v>2014</v>
      </c>
      <c r="B2878" t="s">
        <v>40</v>
      </c>
      <c r="C2878" t="s">
        <v>45</v>
      </c>
      <c r="D2878" t="s">
        <v>15</v>
      </c>
      <c r="E2878" t="s">
        <v>10</v>
      </c>
      <c r="F2878" t="s">
        <v>11</v>
      </c>
      <c r="G2878" t="s">
        <v>6</v>
      </c>
      <c r="H2878" t="s">
        <v>223</v>
      </c>
      <c r="I2878">
        <v>373</v>
      </c>
      <c r="J2878">
        <v>590522496</v>
      </c>
    </row>
    <row r="2879" spans="1:10" x14ac:dyDescent="0.25">
      <c r="A2879">
        <v>2014</v>
      </c>
      <c r="B2879" t="s">
        <v>40</v>
      </c>
      <c r="C2879" t="s">
        <v>45</v>
      </c>
      <c r="D2879" t="s">
        <v>15</v>
      </c>
      <c r="E2879" t="s">
        <v>10</v>
      </c>
      <c r="F2879" t="s">
        <v>11</v>
      </c>
      <c r="G2879" t="s">
        <v>6</v>
      </c>
      <c r="H2879" t="s">
        <v>224</v>
      </c>
      <c r="I2879">
        <v>748</v>
      </c>
      <c r="J2879">
        <v>1137811053</v>
      </c>
    </row>
    <row r="2880" spans="1:10" x14ac:dyDescent="0.25">
      <c r="A2880">
        <v>2014</v>
      </c>
      <c r="B2880" t="s">
        <v>40</v>
      </c>
      <c r="C2880" t="s">
        <v>45</v>
      </c>
      <c r="D2880" t="s">
        <v>15</v>
      </c>
      <c r="E2880" t="s">
        <v>10</v>
      </c>
      <c r="F2880" t="s">
        <v>220</v>
      </c>
      <c r="G2880" t="s">
        <v>5</v>
      </c>
      <c r="H2880" t="s">
        <v>223</v>
      </c>
      <c r="I2880">
        <v>37</v>
      </c>
      <c r="J2880">
        <v>506114520.22130865</v>
      </c>
    </row>
    <row r="2881" spans="1:10" x14ac:dyDescent="0.25">
      <c r="A2881">
        <v>2014</v>
      </c>
      <c r="B2881" t="s">
        <v>40</v>
      </c>
      <c r="C2881" t="s">
        <v>45</v>
      </c>
      <c r="D2881" t="s">
        <v>15</v>
      </c>
      <c r="E2881" t="s">
        <v>10</v>
      </c>
      <c r="F2881" t="s">
        <v>220</v>
      </c>
      <c r="G2881" t="s">
        <v>5</v>
      </c>
      <c r="H2881" t="s">
        <v>224</v>
      </c>
      <c r="I2881">
        <v>31</v>
      </c>
      <c r="J2881">
        <v>444481036.73958409</v>
      </c>
    </row>
    <row r="2882" spans="1:10" x14ac:dyDescent="0.25">
      <c r="A2882">
        <v>2014</v>
      </c>
      <c r="B2882" t="s">
        <v>40</v>
      </c>
      <c r="C2882" t="s">
        <v>45</v>
      </c>
      <c r="D2882" t="s">
        <v>15</v>
      </c>
      <c r="E2882" t="s">
        <v>10</v>
      </c>
      <c r="F2882" t="s">
        <v>220</v>
      </c>
      <c r="G2882" t="s">
        <v>9</v>
      </c>
      <c r="H2882" t="s">
        <v>223</v>
      </c>
      <c r="I2882">
        <v>9</v>
      </c>
      <c r="J2882">
        <v>45268379.066527717</v>
      </c>
    </row>
    <row r="2883" spans="1:10" x14ac:dyDescent="0.25">
      <c r="A2883">
        <v>2014</v>
      </c>
      <c r="B2883" t="s">
        <v>40</v>
      </c>
      <c r="C2883" t="s">
        <v>45</v>
      </c>
      <c r="D2883" t="s">
        <v>15</v>
      </c>
      <c r="E2883" t="s">
        <v>10</v>
      </c>
      <c r="F2883" t="s">
        <v>220</v>
      </c>
      <c r="G2883" t="s">
        <v>9</v>
      </c>
      <c r="H2883" t="s">
        <v>224</v>
      </c>
      <c r="I2883">
        <v>33</v>
      </c>
      <c r="J2883">
        <v>155306208.46838719</v>
      </c>
    </row>
    <row r="2884" spans="1:10" x14ac:dyDescent="0.25">
      <c r="A2884">
        <v>2014</v>
      </c>
      <c r="B2884" t="s">
        <v>40</v>
      </c>
      <c r="C2884" t="s">
        <v>45</v>
      </c>
      <c r="D2884" t="s">
        <v>15</v>
      </c>
      <c r="E2884" t="s">
        <v>10</v>
      </c>
      <c r="F2884" t="s">
        <v>220</v>
      </c>
      <c r="G2884" t="s">
        <v>6</v>
      </c>
      <c r="H2884" t="s">
        <v>223</v>
      </c>
      <c r="I2884">
        <v>23</v>
      </c>
      <c r="J2884">
        <v>73656935.824218869</v>
      </c>
    </row>
    <row r="2885" spans="1:10" x14ac:dyDescent="0.25">
      <c r="A2885">
        <v>2014</v>
      </c>
      <c r="B2885" t="s">
        <v>40</v>
      </c>
      <c r="C2885" t="s">
        <v>45</v>
      </c>
      <c r="D2885" t="s">
        <v>15</v>
      </c>
      <c r="E2885" t="s">
        <v>10</v>
      </c>
      <c r="F2885" t="s">
        <v>220</v>
      </c>
      <c r="G2885" t="s">
        <v>6</v>
      </c>
      <c r="H2885" t="s">
        <v>224</v>
      </c>
      <c r="I2885">
        <v>36</v>
      </c>
      <c r="J2885">
        <v>115165946.98726183</v>
      </c>
    </row>
    <row r="2886" spans="1:10" x14ac:dyDescent="0.25">
      <c r="A2886">
        <v>2014</v>
      </c>
      <c r="B2886" t="s">
        <v>40</v>
      </c>
      <c r="C2886" t="s">
        <v>45</v>
      </c>
      <c r="D2886" t="s">
        <v>17</v>
      </c>
      <c r="E2886" t="s">
        <v>3</v>
      </c>
      <c r="F2886" t="s">
        <v>4</v>
      </c>
      <c r="G2886" t="s">
        <v>5</v>
      </c>
      <c r="H2886" t="s">
        <v>223</v>
      </c>
      <c r="I2886">
        <v>44</v>
      </c>
      <c r="J2886">
        <v>727015637.49857152</v>
      </c>
    </row>
    <row r="2887" spans="1:10" x14ac:dyDescent="0.25">
      <c r="A2887">
        <v>2014</v>
      </c>
      <c r="B2887" t="s">
        <v>40</v>
      </c>
      <c r="C2887" t="s">
        <v>45</v>
      </c>
      <c r="D2887" t="s">
        <v>17</v>
      </c>
      <c r="E2887" t="s">
        <v>3</v>
      </c>
      <c r="F2887" t="s">
        <v>4</v>
      </c>
      <c r="G2887" t="s">
        <v>5</v>
      </c>
      <c r="H2887" t="s">
        <v>224</v>
      </c>
      <c r="I2887">
        <v>29</v>
      </c>
      <c r="J2887">
        <v>492598312.28249997</v>
      </c>
    </row>
    <row r="2888" spans="1:10" x14ac:dyDescent="0.25">
      <c r="A2888">
        <v>2014</v>
      </c>
      <c r="B2888" t="s">
        <v>40</v>
      </c>
      <c r="C2888" t="s">
        <v>45</v>
      </c>
      <c r="D2888" t="s">
        <v>17</v>
      </c>
      <c r="E2888" t="s">
        <v>3</v>
      </c>
      <c r="F2888" t="s">
        <v>4</v>
      </c>
      <c r="G2888" t="s">
        <v>9</v>
      </c>
      <c r="H2888" t="s">
        <v>223</v>
      </c>
      <c r="I2888">
        <v>106</v>
      </c>
      <c r="J2888">
        <v>894237656.11676657</v>
      </c>
    </row>
    <row r="2889" spans="1:10" x14ac:dyDescent="0.25">
      <c r="A2889">
        <v>2014</v>
      </c>
      <c r="B2889" t="s">
        <v>40</v>
      </c>
      <c r="C2889" t="s">
        <v>45</v>
      </c>
      <c r="D2889" t="s">
        <v>17</v>
      </c>
      <c r="E2889" t="s">
        <v>3</v>
      </c>
      <c r="F2889" t="s">
        <v>4</v>
      </c>
      <c r="G2889" t="s">
        <v>9</v>
      </c>
      <c r="H2889" t="s">
        <v>224</v>
      </c>
      <c r="I2889">
        <v>59</v>
      </c>
      <c r="J2889">
        <v>476482301.81552243</v>
      </c>
    </row>
    <row r="2890" spans="1:10" x14ac:dyDescent="0.25">
      <c r="A2890">
        <v>2014</v>
      </c>
      <c r="B2890" t="s">
        <v>40</v>
      </c>
      <c r="C2890" t="s">
        <v>45</v>
      </c>
      <c r="D2890" t="s">
        <v>17</v>
      </c>
      <c r="E2890" t="s">
        <v>3</v>
      </c>
      <c r="F2890" t="s">
        <v>4</v>
      </c>
      <c r="G2890" t="s">
        <v>12</v>
      </c>
      <c r="H2890" t="s">
        <v>223</v>
      </c>
      <c r="I2890">
        <v>14</v>
      </c>
      <c r="J2890">
        <v>68010523.721095949</v>
      </c>
    </row>
    <row r="2891" spans="1:10" x14ac:dyDescent="0.25">
      <c r="A2891">
        <v>2014</v>
      </c>
      <c r="B2891" t="s">
        <v>40</v>
      </c>
      <c r="C2891" t="s">
        <v>45</v>
      </c>
      <c r="D2891" t="s">
        <v>17</v>
      </c>
      <c r="E2891" t="s">
        <v>3</v>
      </c>
      <c r="F2891" t="s">
        <v>4</v>
      </c>
      <c r="G2891" t="s">
        <v>12</v>
      </c>
      <c r="H2891" t="s">
        <v>224</v>
      </c>
      <c r="I2891">
        <v>16</v>
      </c>
      <c r="J2891">
        <v>77327909.902978808</v>
      </c>
    </row>
    <row r="2892" spans="1:10" x14ac:dyDescent="0.25">
      <c r="A2892">
        <v>2014</v>
      </c>
      <c r="B2892" t="s">
        <v>40</v>
      </c>
      <c r="C2892" t="s">
        <v>45</v>
      </c>
      <c r="D2892" t="s">
        <v>17</v>
      </c>
      <c r="E2892" t="s">
        <v>3</v>
      </c>
      <c r="F2892" t="s">
        <v>4</v>
      </c>
      <c r="G2892" t="s">
        <v>6</v>
      </c>
      <c r="H2892" t="s">
        <v>223</v>
      </c>
      <c r="I2892">
        <v>14</v>
      </c>
      <c r="J2892">
        <v>40989844.782148831</v>
      </c>
    </row>
    <row r="2893" spans="1:10" x14ac:dyDescent="0.25">
      <c r="A2893">
        <v>2014</v>
      </c>
      <c r="B2893" t="s">
        <v>40</v>
      </c>
      <c r="C2893" t="s">
        <v>45</v>
      </c>
      <c r="D2893" t="s">
        <v>17</v>
      </c>
      <c r="E2893" t="s">
        <v>3</v>
      </c>
      <c r="F2893" t="s">
        <v>4</v>
      </c>
      <c r="G2893" t="s">
        <v>6</v>
      </c>
      <c r="H2893" t="s">
        <v>224</v>
      </c>
      <c r="I2893">
        <v>25</v>
      </c>
      <c r="J2893">
        <v>67984789.224609166</v>
      </c>
    </row>
    <row r="2894" spans="1:10" x14ac:dyDescent="0.25">
      <c r="A2894">
        <v>2014</v>
      </c>
      <c r="B2894" t="s">
        <v>40</v>
      </c>
      <c r="C2894" t="s">
        <v>45</v>
      </c>
      <c r="D2894" t="s">
        <v>17</v>
      </c>
      <c r="E2894" t="s">
        <v>3</v>
      </c>
      <c r="F2894" t="s">
        <v>4</v>
      </c>
      <c r="G2894" t="s">
        <v>7</v>
      </c>
      <c r="H2894" t="s">
        <v>223</v>
      </c>
      <c r="I2894">
        <v>4</v>
      </c>
      <c r="J2894">
        <v>9206597.2936170325</v>
      </c>
    </row>
    <row r="2895" spans="1:10" x14ac:dyDescent="0.25">
      <c r="A2895">
        <v>2014</v>
      </c>
      <c r="B2895" t="s">
        <v>40</v>
      </c>
      <c r="C2895" t="s">
        <v>45</v>
      </c>
      <c r="D2895" t="s">
        <v>17</v>
      </c>
      <c r="E2895" t="s">
        <v>3</v>
      </c>
      <c r="F2895" t="s">
        <v>4</v>
      </c>
      <c r="G2895" t="s">
        <v>7</v>
      </c>
      <c r="H2895" t="s">
        <v>224</v>
      </c>
      <c r="I2895">
        <v>1</v>
      </c>
      <c r="J2895">
        <v>1800672.7466666666</v>
      </c>
    </row>
    <row r="2896" spans="1:10" x14ac:dyDescent="0.25">
      <c r="A2896">
        <v>2014</v>
      </c>
      <c r="B2896" t="s">
        <v>40</v>
      </c>
      <c r="C2896" t="s">
        <v>45</v>
      </c>
      <c r="D2896" t="s">
        <v>17</v>
      </c>
      <c r="E2896" t="s">
        <v>3</v>
      </c>
      <c r="F2896" t="s">
        <v>8</v>
      </c>
      <c r="G2896" t="s">
        <v>9</v>
      </c>
      <c r="H2896" t="s">
        <v>223</v>
      </c>
      <c r="I2896">
        <v>534</v>
      </c>
      <c r="J2896">
        <v>4480635849.9111929</v>
      </c>
    </row>
    <row r="2897" spans="1:10" x14ac:dyDescent="0.25">
      <c r="A2897">
        <v>2014</v>
      </c>
      <c r="B2897" t="s">
        <v>40</v>
      </c>
      <c r="C2897" t="s">
        <v>45</v>
      </c>
      <c r="D2897" t="s">
        <v>17</v>
      </c>
      <c r="E2897" t="s">
        <v>3</v>
      </c>
      <c r="F2897" t="s">
        <v>8</v>
      </c>
      <c r="G2897" t="s">
        <v>9</v>
      </c>
      <c r="H2897" t="s">
        <v>224</v>
      </c>
      <c r="I2897">
        <v>522</v>
      </c>
      <c r="J2897">
        <v>4151727920.940577</v>
      </c>
    </row>
    <row r="2898" spans="1:10" x14ac:dyDescent="0.25">
      <c r="A2898">
        <v>2014</v>
      </c>
      <c r="B2898" t="s">
        <v>40</v>
      </c>
      <c r="C2898" t="s">
        <v>45</v>
      </c>
      <c r="D2898" t="s">
        <v>17</v>
      </c>
      <c r="E2898" t="s">
        <v>3</v>
      </c>
      <c r="F2898" t="s">
        <v>8</v>
      </c>
      <c r="G2898" t="s">
        <v>12</v>
      </c>
      <c r="H2898" t="s">
        <v>223</v>
      </c>
      <c r="I2898">
        <v>55</v>
      </c>
      <c r="J2898">
        <v>267184200.33287695</v>
      </c>
    </row>
    <row r="2899" spans="1:10" x14ac:dyDescent="0.25">
      <c r="A2899">
        <v>2014</v>
      </c>
      <c r="B2899" t="s">
        <v>40</v>
      </c>
      <c r="C2899" t="s">
        <v>45</v>
      </c>
      <c r="D2899" t="s">
        <v>17</v>
      </c>
      <c r="E2899" t="s">
        <v>3</v>
      </c>
      <c r="F2899" t="s">
        <v>8</v>
      </c>
      <c r="G2899" t="s">
        <v>12</v>
      </c>
      <c r="H2899" t="s">
        <v>224</v>
      </c>
      <c r="I2899">
        <v>66</v>
      </c>
      <c r="J2899">
        <v>318977628.34978753</v>
      </c>
    </row>
    <row r="2900" spans="1:10" x14ac:dyDescent="0.25">
      <c r="A2900">
        <v>2014</v>
      </c>
      <c r="B2900" t="s">
        <v>40</v>
      </c>
      <c r="C2900" t="s">
        <v>45</v>
      </c>
      <c r="D2900" t="s">
        <v>17</v>
      </c>
      <c r="E2900" t="s">
        <v>3</v>
      </c>
      <c r="F2900" t="s">
        <v>8</v>
      </c>
      <c r="G2900" t="s">
        <v>6</v>
      </c>
      <c r="H2900" t="s">
        <v>223</v>
      </c>
      <c r="I2900">
        <v>112</v>
      </c>
      <c r="J2900">
        <v>327918758.25719059</v>
      </c>
    </row>
    <row r="2901" spans="1:10" x14ac:dyDescent="0.25">
      <c r="A2901">
        <v>2014</v>
      </c>
      <c r="B2901" t="s">
        <v>40</v>
      </c>
      <c r="C2901" t="s">
        <v>45</v>
      </c>
      <c r="D2901" t="s">
        <v>17</v>
      </c>
      <c r="E2901" t="s">
        <v>3</v>
      </c>
      <c r="F2901" t="s">
        <v>8</v>
      </c>
      <c r="G2901" t="s">
        <v>6</v>
      </c>
      <c r="H2901" t="s">
        <v>224</v>
      </c>
      <c r="I2901">
        <v>242</v>
      </c>
      <c r="J2901">
        <v>658092759.69421685</v>
      </c>
    </row>
    <row r="2902" spans="1:10" x14ac:dyDescent="0.25">
      <c r="A2902">
        <v>2014</v>
      </c>
      <c r="B2902" t="s">
        <v>40</v>
      </c>
      <c r="C2902" t="s">
        <v>45</v>
      </c>
      <c r="D2902" t="s">
        <v>17</v>
      </c>
      <c r="E2902" t="s">
        <v>3</v>
      </c>
      <c r="F2902" t="s">
        <v>8</v>
      </c>
      <c r="G2902" t="s">
        <v>7</v>
      </c>
      <c r="H2902" t="s">
        <v>223</v>
      </c>
      <c r="I2902">
        <v>140</v>
      </c>
      <c r="J2902">
        <v>322230905.27659619</v>
      </c>
    </row>
    <row r="2903" spans="1:10" x14ac:dyDescent="0.25">
      <c r="A2903">
        <v>2014</v>
      </c>
      <c r="B2903" t="s">
        <v>40</v>
      </c>
      <c r="C2903" t="s">
        <v>45</v>
      </c>
      <c r="D2903" t="s">
        <v>17</v>
      </c>
      <c r="E2903" t="s">
        <v>3</v>
      </c>
      <c r="F2903" t="s">
        <v>8</v>
      </c>
      <c r="G2903" t="s">
        <v>7</v>
      </c>
      <c r="H2903" t="s">
        <v>224</v>
      </c>
      <c r="I2903">
        <v>10</v>
      </c>
      <c r="J2903">
        <v>18006727.466666665</v>
      </c>
    </row>
    <row r="2904" spans="1:10" x14ac:dyDescent="0.25">
      <c r="A2904">
        <v>2014</v>
      </c>
      <c r="B2904" t="s">
        <v>40</v>
      </c>
      <c r="C2904" t="s">
        <v>45</v>
      </c>
      <c r="D2904" t="s">
        <v>17</v>
      </c>
      <c r="E2904" t="s">
        <v>10</v>
      </c>
      <c r="F2904" t="s">
        <v>11</v>
      </c>
      <c r="G2904" t="s">
        <v>9</v>
      </c>
      <c r="H2904" t="s">
        <v>223</v>
      </c>
      <c r="I2904">
        <v>11</v>
      </c>
      <c r="J2904">
        <v>63598692</v>
      </c>
    </row>
    <row r="2905" spans="1:10" x14ac:dyDescent="0.25">
      <c r="A2905">
        <v>2014</v>
      </c>
      <c r="B2905" t="s">
        <v>40</v>
      </c>
      <c r="C2905" t="s">
        <v>45</v>
      </c>
      <c r="D2905" t="s">
        <v>17</v>
      </c>
      <c r="E2905" t="s">
        <v>10</v>
      </c>
      <c r="F2905" t="s">
        <v>11</v>
      </c>
      <c r="G2905" t="s">
        <v>9</v>
      </c>
      <c r="H2905" t="s">
        <v>224</v>
      </c>
      <c r="I2905">
        <v>5</v>
      </c>
      <c r="J2905">
        <v>36339668.25</v>
      </c>
    </row>
    <row r="2906" spans="1:10" x14ac:dyDescent="0.25">
      <c r="A2906">
        <v>2014</v>
      </c>
      <c r="B2906" t="s">
        <v>40</v>
      </c>
      <c r="C2906" t="s">
        <v>45</v>
      </c>
      <c r="D2906" t="s">
        <v>17</v>
      </c>
      <c r="E2906" t="s">
        <v>10</v>
      </c>
      <c r="F2906" t="s">
        <v>11</v>
      </c>
      <c r="G2906" t="s">
        <v>12</v>
      </c>
      <c r="H2906" t="s">
        <v>223</v>
      </c>
      <c r="I2906">
        <v>1</v>
      </c>
      <c r="J2906">
        <v>2499999</v>
      </c>
    </row>
    <row r="2907" spans="1:10" x14ac:dyDescent="0.25">
      <c r="A2907">
        <v>2014</v>
      </c>
      <c r="B2907" t="s">
        <v>40</v>
      </c>
      <c r="C2907" t="s">
        <v>45</v>
      </c>
      <c r="D2907" t="s">
        <v>18</v>
      </c>
      <c r="E2907" t="s">
        <v>3</v>
      </c>
      <c r="F2907" t="s">
        <v>4</v>
      </c>
      <c r="G2907" t="s">
        <v>5</v>
      </c>
      <c r="H2907" t="s">
        <v>223</v>
      </c>
      <c r="I2907">
        <v>203</v>
      </c>
      <c r="J2907">
        <v>2285401730.1181316</v>
      </c>
    </row>
    <row r="2908" spans="1:10" x14ac:dyDescent="0.25">
      <c r="A2908">
        <v>2014</v>
      </c>
      <c r="B2908" t="s">
        <v>40</v>
      </c>
      <c r="C2908" t="s">
        <v>45</v>
      </c>
      <c r="D2908" t="s">
        <v>18</v>
      </c>
      <c r="E2908" t="s">
        <v>3</v>
      </c>
      <c r="F2908" t="s">
        <v>4</v>
      </c>
      <c r="G2908" t="s">
        <v>5</v>
      </c>
      <c r="H2908" t="s">
        <v>224</v>
      </c>
      <c r="I2908">
        <v>109</v>
      </c>
      <c r="J2908">
        <v>1124896259.4447799</v>
      </c>
    </row>
    <row r="2909" spans="1:10" x14ac:dyDescent="0.25">
      <c r="A2909">
        <v>2014</v>
      </c>
      <c r="B2909" t="s">
        <v>40</v>
      </c>
      <c r="C2909" t="s">
        <v>45</v>
      </c>
      <c r="D2909" t="s">
        <v>18</v>
      </c>
      <c r="E2909" t="s">
        <v>3</v>
      </c>
      <c r="F2909" t="s">
        <v>4</v>
      </c>
      <c r="G2909" t="s">
        <v>9</v>
      </c>
      <c r="H2909" t="s">
        <v>223</v>
      </c>
      <c r="I2909">
        <v>170</v>
      </c>
      <c r="J2909">
        <v>1116438012.3965185</v>
      </c>
    </row>
    <row r="2910" spans="1:10" x14ac:dyDescent="0.25">
      <c r="A2910">
        <v>2014</v>
      </c>
      <c r="B2910" t="s">
        <v>40</v>
      </c>
      <c r="C2910" t="s">
        <v>45</v>
      </c>
      <c r="D2910" t="s">
        <v>18</v>
      </c>
      <c r="E2910" t="s">
        <v>3</v>
      </c>
      <c r="F2910" t="s">
        <v>4</v>
      </c>
      <c r="G2910" t="s">
        <v>9</v>
      </c>
      <c r="H2910" t="s">
        <v>224</v>
      </c>
      <c r="I2910">
        <v>105</v>
      </c>
      <c r="J2910">
        <v>636847312.59668779</v>
      </c>
    </row>
    <row r="2911" spans="1:10" x14ac:dyDescent="0.25">
      <c r="A2911">
        <v>2014</v>
      </c>
      <c r="B2911" t="s">
        <v>40</v>
      </c>
      <c r="C2911" t="s">
        <v>45</v>
      </c>
      <c r="D2911" t="s">
        <v>18</v>
      </c>
      <c r="E2911" t="s">
        <v>3</v>
      </c>
      <c r="F2911" t="s">
        <v>4</v>
      </c>
      <c r="G2911" t="s">
        <v>12</v>
      </c>
      <c r="H2911" t="s">
        <v>223</v>
      </c>
      <c r="I2911">
        <v>19</v>
      </c>
      <c r="J2911">
        <v>65237923.00006365</v>
      </c>
    </row>
    <row r="2912" spans="1:10" x14ac:dyDescent="0.25">
      <c r="A2912">
        <v>2014</v>
      </c>
      <c r="B2912" t="s">
        <v>40</v>
      </c>
      <c r="C2912" t="s">
        <v>45</v>
      </c>
      <c r="D2912" t="s">
        <v>18</v>
      </c>
      <c r="E2912" t="s">
        <v>3</v>
      </c>
      <c r="F2912" t="s">
        <v>4</v>
      </c>
      <c r="G2912" t="s">
        <v>12</v>
      </c>
      <c r="H2912" t="s">
        <v>224</v>
      </c>
      <c r="I2912">
        <v>16</v>
      </c>
      <c r="J2912">
        <v>53603090.82679262</v>
      </c>
    </row>
    <row r="2913" spans="1:10" x14ac:dyDescent="0.25">
      <c r="A2913">
        <v>2014</v>
      </c>
      <c r="B2913" t="s">
        <v>40</v>
      </c>
      <c r="C2913" t="s">
        <v>45</v>
      </c>
      <c r="D2913" t="s">
        <v>18</v>
      </c>
      <c r="E2913" t="s">
        <v>3</v>
      </c>
      <c r="F2913" t="s">
        <v>4</v>
      </c>
      <c r="G2913" t="s">
        <v>6</v>
      </c>
      <c r="H2913" t="s">
        <v>223</v>
      </c>
      <c r="I2913">
        <v>61</v>
      </c>
      <c r="J2913">
        <v>135071367.29036212</v>
      </c>
    </row>
    <row r="2914" spans="1:10" x14ac:dyDescent="0.25">
      <c r="A2914">
        <v>2014</v>
      </c>
      <c r="B2914" t="s">
        <v>40</v>
      </c>
      <c r="C2914" t="s">
        <v>45</v>
      </c>
      <c r="D2914" t="s">
        <v>18</v>
      </c>
      <c r="E2914" t="s">
        <v>3</v>
      </c>
      <c r="F2914" t="s">
        <v>4</v>
      </c>
      <c r="G2914" t="s">
        <v>6</v>
      </c>
      <c r="H2914" t="s">
        <v>224</v>
      </c>
      <c r="I2914">
        <v>89</v>
      </c>
      <c r="J2914">
        <v>203293409.09599939</v>
      </c>
    </row>
    <row r="2915" spans="1:10" x14ac:dyDescent="0.25">
      <c r="A2915">
        <v>2014</v>
      </c>
      <c r="B2915" t="s">
        <v>40</v>
      </c>
      <c r="C2915" t="s">
        <v>45</v>
      </c>
      <c r="D2915" t="s">
        <v>18</v>
      </c>
      <c r="E2915" t="s">
        <v>3</v>
      </c>
      <c r="F2915" t="s">
        <v>4</v>
      </c>
      <c r="G2915" t="s">
        <v>7</v>
      </c>
      <c r="H2915" t="s">
        <v>223</v>
      </c>
      <c r="I2915">
        <v>56</v>
      </c>
      <c r="J2915">
        <v>93388813.777665034</v>
      </c>
    </row>
    <row r="2916" spans="1:10" x14ac:dyDescent="0.25">
      <c r="A2916">
        <v>2014</v>
      </c>
      <c r="B2916" t="s">
        <v>40</v>
      </c>
      <c r="C2916" t="s">
        <v>45</v>
      </c>
      <c r="D2916" t="s">
        <v>18</v>
      </c>
      <c r="E2916" t="s">
        <v>3</v>
      </c>
      <c r="F2916" t="s">
        <v>4</v>
      </c>
      <c r="G2916" t="s">
        <v>7</v>
      </c>
      <c r="H2916" t="s">
        <v>224</v>
      </c>
      <c r="I2916">
        <v>4</v>
      </c>
      <c r="J2916">
        <v>6464169.8750543483</v>
      </c>
    </row>
    <row r="2917" spans="1:10" x14ac:dyDescent="0.25">
      <c r="A2917">
        <v>2014</v>
      </c>
      <c r="B2917" t="s">
        <v>40</v>
      </c>
      <c r="C2917" t="s">
        <v>45</v>
      </c>
      <c r="D2917" t="s">
        <v>18</v>
      </c>
      <c r="E2917" t="s">
        <v>3</v>
      </c>
      <c r="F2917" t="s">
        <v>8</v>
      </c>
      <c r="G2917" t="s">
        <v>5</v>
      </c>
      <c r="H2917" t="s">
        <v>223</v>
      </c>
      <c r="I2917">
        <v>2</v>
      </c>
      <c r="J2917">
        <v>17544564.899999999</v>
      </c>
    </row>
    <row r="2918" spans="1:10" x14ac:dyDescent="0.25">
      <c r="A2918">
        <v>2014</v>
      </c>
      <c r="B2918" t="s">
        <v>40</v>
      </c>
      <c r="C2918" t="s">
        <v>45</v>
      </c>
      <c r="D2918" t="s">
        <v>18</v>
      </c>
      <c r="E2918" t="s">
        <v>3</v>
      </c>
      <c r="F2918" t="s">
        <v>8</v>
      </c>
      <c r="G2918" t="s">
        <v>5</v>
      </c>
      <c r="H2918" t="s">
        <v>224</v>
      </c>
      <c r="I2918">
        <v>1</v>
      </c>
      <c r="J2918">
        <v>7893235.7196749998</v>
      </c>
    </row>
    <row r="2919" spans="1:10" x14ac:dyDescent="0.25">
      <c r="A2919">
        <v>2014</v>
      </c>
      <c r="B2919" t="s">
        <v>40</v>
      </c>
      <c r="C2919" t="s">
        <v>45</v>
      </c>
      <c r="D2919" t="s">
        <v>18</v>
      </c>
      <c r="E2919" t="s">
        <v>3</v>
      </c>
      <c r="F2919" t="s">
        <v>8</v>
      </c>
      <c r="G2919" t="s">
        <v>9</v>
      </c>
      <c r="H2919" t="s">
        <v>223</v>
      </c>
      <c r="I2919">
        <v>857</v>
      </c>
      <c r="J2919">
        <v>5697776159.2171736</v>
      </c>
    </row>
    <row r="2920" spans="1:10" x14ac:dyDescent="0.25">
      <c r="A2920">
        <v>2014</v>
      </c>
      <c r="B2920" t="s">
        <v>40</v>
      </c>
      <c r="C2920" t="s">
        <v>45</v>
      </c>
      <c r="D2920" t="s">
        <v>18</v>
      </c>
      <c r="E2920" t="s">
        <v>3</v>
      </c>
      <c r="F2920" t="s">
        <v>8</v>
      </c>
      <c r="G2920" t="s">
        <v>9</v>
      </c>
      <c r="H2920" t="s">
        <v>224</v>
      </c>
      <c r="I2920">
        <v>932</v>
      </c>
      <c r="J2920">
        <v>5767939758.5230951</v>
      </c>
    </row>
    <row r="2921" spans="1:10" x14ac:dyDescent="0.25">
      <c r="A2921">
        <v>2014</v>
      </c>
      <c r="B2921" t="s">
        <v>40</v>
      </c>
      <c r="C2921" t="s">
        <v>45</v>
      </c>
      <c r="D2921" t="s">
        <v>18</v>
      </c>
      <c r="E2921" t="s">
        <v>3</v>
      </c>
      <c r="F2921" t="s">
        <v>8</v>
      </c>
      <c r="G2921" t="s">
        <v>12</v>
      </c>
      <c r="H2921" t="s">
        <v>223</v>
      </c>
      <c r="I2921">
        <v>82</v>
      </c>
      <c r="J2921">
        <v>281095614.63515919</v>
      </c>
    </row>
    <row r="2922" spans="1:10" x14ac:dyDescent="0.25">
      <c r="A2922">
        <v>2014</v>
      </c>
      <c r="B2922" t="s">
        <v>40</v>
      </c>
      <c r="C2922" t="s">
        <v>45</v>
      </c>
      <c r="D2922" t="s">
        <v>18</v>
      </c>
      <c r="E2922" t="s">
        <v>3</v>
      </c>
      <c r="F2922" t="s">
        <v>8</v>
      </c>
      <c r="G2922" t="s">
        <v>12</v>
      </c>
      <c r="H2922" t="s">
        <v>224</v>
      </c>
      <c r="I2922">
        <v>129</v>
      </c>
      <c r="J2922">
        <v>400223789.50850284</v>
      </c>
    </row>
    <row r="2923" spans="1:10" x14ac:dyDescent="0.25">
      <c r="A2923">
        <v>2014</v>
      </c>
      <c r="B2923" t="s">
        <v>40</v>
      </c>
      <c r="C2923" t="s">
        <v>45</v>
      </c>
      <c r="D2923" t="s">
        <v>18</v>
      </c>
      <c r="E2923" t="s">
        <v>3</v>
      </c>
      <c r="F2923" t="s">
        <v>8</v>
      </c>
      <c r="G2923" t="s">
        <v>6</v>
      </c>
      <c r="H2923" t="s">
        <v>223</v>
      </c>
      <c r="I2923">
        <v>399</v>
      </c>
      <c r="J2923">
        <v>903404334.03115237</v>
      </c>
    </row>
    <row r="2924" spans="1:10" x14ac:dyDescent="0.25">
      <c r="A2924">
        <v>2014</v>
      </c>
      <c r="B2924" t="s">
        <v>40</v>
      </c>
      <c r="C2924" t="s">
        <v>45</v>
      </c>
      <c r="D2924" t="s">
        <v>18</v>
      </c>
      <c r="E2924" t="s">
        <v>3</v>
      </c>
      <c r="F2924" t="s">
        <v>8</v>
      </c>
      <c r="G2924" t="s">
        <v>6</v>
      </c>
      <c r="H2924" t="s">
        <v>224</v>
      </c>
      <c r="I2924">
        <v>662</v>
      </c>
      <c r="J2924">
        <v>1491686078.9057174</v>
      </c>
    </row>
    <row r="2925" spans="1:10" x14ac:dyDescent="0.25">
      <c r="A2925">
        <v>2014</v>
      </c>
      <c r="B2925" t="s">
        <v>40</v>
      </c>
      <c r="C2925" t="s">
        <v>45</v>
      </c>
      <c r="D2925" t="s">
        <v>18</v>
      </c>
      <c r="E2925" t="s">
        <v>3</v>
      </c>
      <c r="F2925" t="s">
        <v>8</v>
      </c>
      <c r="G2925" t="s">
        <v>7</v>
      </c>
      <c r="H2925" t="s">
        <v>223</v>
      </c>
      <c r="I2925">
        <v>195</v>
      </c>
      <c r="J2925">
        <v>328515932.07268226</v>
      </c>
    </row>
    <row r="2926" spans="1:10" x14ac:dyDescent="0.25">
      <c r="A2926">
        <v>2014</v>
      </c>
      <c r="B2926" t="s">
        <v>40</v>
      </c>
      <c r="C2926" t="s">
        <v>45</v>
      </c>
      <c r="D2926" t="s">
        <v>18</v>
      </c>
      <c r="E2926" t="s">
        <v>3</v>
      </c>
      <c r="F2926" t="s">
        <v>8</v>
      </c>
      <c r="G2926" t="s">
        <v>7</v>
      </c>
      <c r="H2926" t="s">
        <v>224</v>
      </c>
      <c r="I2926">
        <v>43</v>
      </c>
      <c r="J2926">
        <v>72847053.809767812</v>
      </c>
    </row>
    <row r="2927" spans="1:10" x14ac:dyDescent="0.25">
      <c r="A2927">
        <v>2014</v>
      </c>
      <c r="B2927" t="s">
        <v>40</v>
      </c>
      <c r="C2927" t="s">
        <v>45</v>
      </c>
      <c r="D2927" t="s">
        <v>18</v>
      </c>
      <c r="E2927" t="s">
        <v>3</v>
      </c>
      <c r="F2927" t="s">
        <v>14</v>
      </c>
      <c r="G2927" t="s">
        <v>5</v>
      </c>
      <c r="H2927" t="s">
        <v>223</v>
      </c>
      <c r="I2927">
        <v>8</v>
      </c>
      <c r="J2927">
        <v>71957281.005490005</v>
      </c>
    </row>
    <row r="2928" spans="1:10" x14ac:dyDescent="0.25">
      <c r="A2928">
        <v>2014</v>
      </c>
      <c r="B2928" t="s">
        <v>40</v>
      </c>
      <c r="C2928" t="s">
        <v>45</v>
      </c>
      <c r="D2928" t="s">
        <v>18</v>
      </c>
      <c r="E2928" t="s">
        <v>3</v>
      </c>
      <c r="F2928" t="s">
        <v>14</v>
      </c>
      <c r="G2928" t="s">
        <v>5</v>
      </c>
      <c r="H2928" t="s">
        <v>224</v>
      </c>
      <c r="I2928">
        <v>2</v>
      </c>
      <c r="J2928">
        <v>16949579.25</v>
      </c>
    </row>
    <row r="2929" spans="1:10" x14ac:dyDescent="0.25">
      <c r="A2929">
        <v>2014</v>
      </c>
      <c r="B2929" t="s">
        <v>40</v>
      </c>
      <c r="C2929" t="s">
        <v>45</v>
      </c>
      <c r="D2929" t="s">
        <v>18</v>
      </c>
      <c r="E2929" t="s">
        <v>3</v>
      </c>
      <c r="F2929" t="s">
        <v>14</v>
      </c>
      <c r="G2929" t="s">
        <v>9</v>
      </c>
      <c r="H2929" t="s">
        <v>223</v>
      </c>
      <c r="I2929">
        <v>4</v>
      </c>
      <c r="J2929">
        <v>26473818.901320279</v>
      </c>
    </row>
    <row r="2930" spans="1:10" x14ac:dyDescent="0.25">
      <c r="A2930">
        <v>2014</v>
      </c>
      <c r="B2930" t="s">
        <v>40</v>
      </c>
      <c r="C2930" t="s">
        <v>45</v>
      </c>
      <c r="D2930" t="s">
        <v>18</v>
      </c>
      <c r="E2930" t="s">
        <v>10</v>
      </c>
      <c r="F2930" t="s">
        <v>11</v>
      </c>
      <c r="G2930" t="s">
        <v>9</v>
      </c>
      <c r="H2930" t="s">
        <v>223</v>
      </c>
      <c r="I2930">
        <v>932</v>
      </c>
      <c r="J2930">
        <v>5102204904</v>
      </c>
    </row>
    <row r="2931" spans="1:10" x14ac:dyDescent="0.25">
      <c r="A2931">
        <v>2014</v>
      </c>
      <c r="B2931" t="s">
        <v>40</v>
      </c>
      <c r="C2931" t="s">
        <v>45</v>
      </c>
      <c r="D2931" t="s">
        <v>18</v>
      </c>
      <c r="E2931" t="s">
        <v>10</v>
      </c>
      <c r="F2931" t="s">
        <v>11</v>
      </c>
      <c r="G2931" t="s">
        <v>9</v>
      </c>
      <c r="H2931" t="s">
        <v>224</v>
      </c>
      <c r="I2931">
        <v>853</v>
      </c>
      <c r="J2931">
        <v>3703444239</v>
      </c>
    </row>
    <row r="2932" spans="1:10" x14ac:dyDescent="0.25">
      <c r="A2932">
        <v>2014</v>
      </c>
      <c r="B2932" t="s">
        <v>40</v>
      </c>
      <c r="C2932" t="s">
        <v>45</v>
      </c>
      <c r="D2932" t="s">
        <v>18</v>
      </c>
      <c r="E2932" t="s">
        <v>10</v>
      </c>
      <c r="F2932" t="s">
        <v>11</v>
      </c>
      <c r="G2932" t="s">
        <v>12</v>
      </c>
      <c r="H2932" t="s">
        <v>223</v>
      </c>
      <c r="I2932">
        <v>122</v>
      </c>
      <c r="J2932">
        <v>390502566</v>
      </c>
    </row>
    <row r="2933" spans="1:10" x14ac:dyDescent="0.25">
      <c r="A2933">
        <v>2014</v>
      </c>
      <c r="B2933" t="s">
        <v>40</v>
      </c>
      <c r="C2933" t="s">
        <v>45</v>
      </c>
      <c r="D2933" t="s">
        <v>18</v>
      </c>
      <c r="E2933" t="s">
        <v>10</v>
      </c>
      <c r="F2933" t="s">
        <v>11</v>
      </c>
      <c r="G2933" t="s">
        <v>12</v>
      </c>
      <c r="H2933" t="s">
        <v>224</v>
      </c>
      <c r="I2933">
        <v>122</v>
      </c>
      <c r="J2933">
        <v>344053188</v>
      </c>
    </row>
    <row r="2934" spans="1:10" x14ac:dyDescent="0.25">
      <c r="A2934">
        <v>2014</v>
      </c>
      <c r="B2934" t="s">
        <v>40</v>
      </c>
      <c r="C2934" t="s">
        <v>45</v>
      </c>
      <c r="D2934" t="s">
        <v>18</v>
      </c>
      <c r="E2934" t="s">
        <v>10</v>
      </c>
      <c r="F2934" t="s">
        <v>11</v>
      </c>
      <c r="G2934" t="s">
        <v>6</v>
      </c>
      <c r="H2934" t="s">
        <v>223</v>
      </c>
      <c r="I2934">
        <v>309</v>
      </c>
      <c r="J2934">
        <v>751383375</v>
      </c>
    </row>
    <row r="2935" spans="1:10" x14ac:dyDescent="0.25">
      <c r="A2935">
        <v>2014</v>
      </c>
      <c r="B2935" t="s">
        <v>40</v>
      </c>
      <c r="C2935" t="s">
        <v>45</v>
      </c>
      <c r="D2935" t="s">
        <v>18</v>
      </c>
      <c r="E2935" t="s">
        <v>10</v>
      </c>
      <c r="F2935" t="s">
        <v>11</v>
      </c>
      <c r="G2935" t="s">
        <v>6</v>
      </c>
      <c r="H2935" t="s">
        <v>224</v>
      </c>
      <c r="I2935">
        <v>354</v>
      </c>
      <c r="J2935">
        <v>740412636</v>
      </c>
    </row>
    <row r="2936" spans="1:10" x14ac:dyDescent="0.25">
      <c r="A2936">
        <v>2014</v>
      </c>
      <c r="B2936" t="s">
        <v>40</v>
      </c>
      <c r="C2936" t="s">
        <v>45</v>
      </c>
      <c r="D2936" t="s">
        <v>18</v>
      </c>
      <c r="E2936" t="s">
        <v>10</v>
      </c>
      <c r="F2936" t="s">
        <v>11</v>
      </c>
      <c r="G2936" t="s">
        <v>7</v>
      </c>
      <c r="H2936" t="s">
        <v>223</v>
      </c>
      <c r="I2936">
        <v>27</v>
      </c>
      <c r="J2936">
        <v>35941800</v>
      </c>
    </row>
    <row r="2937" spans="1:10" x14ac:dyDescent="0.25">
      <c r="A2937">
        <v>2014</v>
      </c>
      <c r="B2937" t="s">
        <v>40</v>
      </c>
      <c r="C2937" t="s">
        <v>45</v>
      </c>
      <c r="D2937" t="s">
        <v>18</v>
      </c>
      <c r="E2937" t="s">
        <v>10</v>
      </c>
      <c r="F2937" t="s">
        <v>11</v>
      </c>
      <c r="G2937" t="s">
        <v>7</v>
      </c>
      <c r="H2937" t="s">
        <v>224</v>
      </c>
      <c r="I2937">
        <v>11</v>
      </c>
      <c r="J2937">
        <v>10209381</v>
      </c>
    </row>
    <row r="2938" spans="1:10" x14ac:dyDescent="0.25">
      <c r="A2938">
        <v>2014</v>
      </c>
      <c r="B2938" t="s">
        <v>40</v>
      </c>
      <c r="C2938" t="s">
        <v>45</v>
      </c>
      <c r="D2938" t="s">
        <v>18</v>
      </c>
      <c r="E2938" t="s">
        <v>10</v>
      </c>
      <c r="F2938" t="s">
        <v>220</v>
      </c>
      <c r="G2938" t="s">
        <v>5</v>
      </c>
      <c r="H2938" t="s">
        <v>223</v>
      </c>
      <c r="I2938">
        <v>1</v>
      </c>
      <c r="J2938">
        <v>9872446.5</v>
      </c>
    </row>
    <row r="2939" spans="1:10" x14ac:dyDescent="0.25">
      <c r="A2939">
        <v>2014</v>
      </c>
      <c r="B2939" t="s">
        <v>40</v>
      </c>
      <c r="C2939" t="s">
        <v>45</v>
      </c>
      <c r="D2939" t="s">
        <v>18</v>
      </c>
      <c r="E2939" t="s">
        <v>10</v>
      </c>
      <c r="F2939" t="s">
        <v>220</v>
      </c>
      <c r="G2939" t="s">
        <v>5</v>
      </c>
      <c r="H2939" t="s">
        <v>224</v>
      </c>
      <c r="I2939">
        <v>1</v>
      </c>
      <c r="J2939">
        <v>9624405</v>
      </c>
    </row>
    <row r="2940" spans="1:10" x14ac:dyDescent="0.25">
      <c r="A2940">
        <v>2014</v>
      </c>
      <c r="B2940" t="s">
        <v>40</v>
      </c>
      <c r="C2940" t="s">
        <v>45</v>
      </c>
      <c r="D2940" t="s">
        <v>18</v>
      </c>
      <c r="E2940" t="s">
        <v>10</v>
      </c>
      <c r="F2940" t="s">
        <v>220</v>
      </c>
      <c r="G2940" t="s">
        <v>9</v>
      </c>
      <c r="H2940" t="s">
        <v>223</v>
      </c>
      <c r="I2940">
        <v>19</v>
      </c>
      <c r="J2940">
        <v>126960303.28317522</v>
      </c>
    </row>
    <row r="2941" spans="1:10" x14ac:dyDescent="0.25">
      <c r="A2941">
        <v>2014</v>
      </c>
      <c r="B2941" t="s">
        <v>40</v>
      </c>
      <c r="C2941" t="s">
        <v>45</v>
      </c>
      <c r="D2941" t="s">
        <v>18</v>
      </c>
      <c r="E2941" t="s">
        <v>10</v>
      </c>
      <c r="F2941" t="s">
        <v>220</v>
      </c>
      <c r="G2941" t="s">
        <v>9</v>
      </c>
      <c r="H2941" t="s">
        <v>224</v>
      </c>
      <c r="I2941">
        <v>15</v>
      </c>
      <c r="J2941">
        <v>91085637.842547745</v>
      </c>
    </row>
    <row r="2942" spans="1:10" x14ac:dyDescent="0.25">
      <c r="A2942">
        <v>2014</v>
      </c>
      <c r="B2942" t="s">
        <v>40</v>
      </c>
      <c r="C2942" t="s">
        <v>45</v>
      </c>
      <c r="D2942" t="s">
        <v>18</v>
      </c>
      <c r="E2942" t="s">
        <v>10</v>
      </c>
      <c r="F2942" t="s">
        <v>220</v>
      </c>
      <c r="G2942" t="s">
        <v>12</v>
      </c>
      <c r="H2942" t="s">
        <v>223</v>
      </c>
      <c r="I2942">
        <v>2</v>
      </c>
      <c r="J2942">
        <v>5047952.1262499997</v>
      </c>
    </row>
    <row r="2943" spans="1:10" x14ac:dyDescent="0.25">
      <c r="A2943">
        <v>2014</v>
      </c>
      <c r="B2943" t="s">
        <v>40</v>
      </c>
      <c r="C2943" t="s">
        <v>45</v>
      </c>
      <c r="D2943" t="s">
        <v>18</v>
      </c>
      <c r="E2943" t="s">
        <v>10</v>
      </c>
      <c r="F2943" t="s">
        <v>220</v>
      </c>
      <c r="G2943" t="s">
        <v>12</v>
      </c>
      <c r="H2943" t="s">
        <v>224</v>
      </c>
      <c r="I2943">
        <v>4</v>
      </c>
      <c r="J2943">
        <v>14739033.38059829</v>
      </c>
    </row>
    <row r="2944" spans="1:10" x14ac:dyDescent="0.25">
      <c r="A2944">
        <v>2014</v>
      </c>
      <c r="B2944" t="s">
        <v>40</v>
      </c>
      <c r="C2944" t="s">
        <v>45</v>
      </c>
      <c r="D2944" t="s">
        <v>18</v>
      </c>
      <c r="E2944" t="s">
        <v>10</v>
      </c>
      <c r="F2944" t="s">
        <v>220</v>
      </c>
      <c r="G2944" t="s">
        <v>6</v>
      </c>
      <c r="H2944" t="s">
        <v>223</v>
      </c>
      <c r="I2944">
        <v>4</v>
      </c>
      <c r="J2944">
        <v>9168032.9404545464</v>
      </c>
    </row>
    <row r="2945" spans="1:10" x14ac:dyDescent="0.25">
      <c r="A2945">
        <v>2014</v>
      </c>
      <c r="B2945" t="s">
        <v>40</v>
      </c>
      <c r="C2945" t="s">
        <v>45</v>
      </c>
      <c r="D2945" t="s">
        <v>18</v>
      </c>
      <c r="E2945" t="s">
        <v>10</v>
      </c>
      <c r="F2945" t="s">
        <v>220</v>
      </c>
      <c r="G2945" t="s">
        <v>6</v>
      </c>
      <c r="H2945" t="s">
        <v>224</v>
      </c>
      <c r="I2945">
        <v>19</v>
      </c>
      <c r="J2945">
        <v>44373724.755996332</v>
      </c>
    </row>
    <row r="2946" spans="1:10" x14ac:dyDescent="0.25">
      <c r="A2946">
        <v>2014</v>
      </c>
      <c r="B2946" t="s">
        <v>40</v>
      </c>
      <c r="C2946" t="s">
        <v>45</v>
      </c>
      <c r="D2946" t="s">
        <v>18</v>
      </c>
      <c r="E2946" t="s">
        <v>10</v>
      </c>
      <c r="F2946" t="s">
        <v>220</v>
      </c>
      <c r="G2946" t="s">
        <v>7</v>
      </c>
      <c r="H2946" t="s">
        <v>223</v>
      </c>
      <c r="I2946">
        <v>8</v>
      </c>
      <c r="J2946">
        <v>14238747.285730518</v>
      </c>
    </row>
    <row r="2947" spans="1:10" x14ac:dyDescent="0.25">
      <c r="A2947">
        <v>2014</v>
      </c>
      <c r="B2947" t="s">
        <v>40</v>
      </c>
      <c r="C2947" t="s">
        <v>45</v>
      </c>
      <c r="D2947" t="s">
        <v>18</v>
      </c>
      <c r="E2947" t="s">
        <v>10</v>
      </c>
      <c r="F2947" t="s">
        <v>220</v>
      </c>
      <c r="G2947" t="s">
        <v>7</v>
      </c>
      <c r="H2947" t="s">
        <v>224</v>
      </c>
      <c r="I2947">
        <v>3</v>
      </c>
      <c r="J2947">
        <v>6292644.07903409</v>
      </c>
    </row>
    <row r="2948" spans="1:10" x14ac:dyDescent="0.25">
      <c r="A2948">
        <v>2014</v>
      </c>
      <c r="B2948" t="s">
        <v>40</v>
      </c>
      <c r="C2948" t="s">
        <v>45</v>
      </c>
      <c r="D2948" t="s">
        <v>18</v>
      </c>
      <c r="E2948" t="s">
        <v>10</v>
      </c>
      <c r="F2948" t="s">
        <v>14</v>
      </c>
      <c r="G2948" t="s">
        <v>7</v>
      </c>
      <c r="H2948" t="s">
        <v>223</v>
      </c>
      <c r="I2948">
        <v>12</v>
      </c>
      <c r="J2948">
        <v>14396283</v>
      </c>
    </row>
    <row r="2949" spans="1:10" x14ac:dyDescent="0.25">
      <c r="A2949">
        <v>2014</v>
      </c>
      <c r="B2949" t="s">
        <v>40</v>
      </c>
      <c r="C2949" t="s">
        <v>45</v>
      </c>
      <c r="D2949" t="s">
        <v>19</v>
      </c>
      <c r="E2949" t="s">
        <v>3</v>
      </c>
      <c r="F2949" t="s">
        <v>4</v>
      </c>
      <c r="G2949" t="s">
        <v>5</v>
      </c>
      <c r="H2949" t="s">
        <v>223</v>
      </c>
      <c r="I2949">
        <v>43</v>
      </c>
      <c r="J2949">
        <v>431640197.42480004</v>
      </c>
    </row>
    <row r="2950" spans="1:10" x14ac:dyDescent="0.25">
      <c r="A2950">
        <v>2014</v>
      </c>
      <c r="B2950" t="s">
        <v>40</v>
      </c>
      <c r="C2950" t="s">
        <v>45</v>
      </c>
      <c r="D2950" t="s">
        <v>19</v>
      </c>
      <c r="E2950" t="s">
        <v>3</v>
      </c>
      <c r="F2950" t="s">
        <v>4</v>
      </c>
      <c r="G2950" t="s">
        <v>5</v>
      </c>
      <c r="H2950" t="s">
        <v>224</v>
      </c>
      <c r="I2950">
        <v>26</v>
      </c>
      <c r="J2950">
        <v>189508393.21631998</v>
      </c>
    </row>
    <row r="2951" spans="1:10" x14ac:dyDescent="0.25">
      <c r="A2951">
        <v>2014</v>
      </c>
      <c r="B2951" t="s">
        <v>40</v>
      </c>
      <c r="C2951" t="s">
        <v>45</v>
      </c>
      <c r="D2951" t="s">
        <v>19</v>
      </c>
      <c r="E2951" t="s">
        <v>3</v>
      </c>
      <c r="F2951" t="s">
        <v>4</v>
      </c>
      <c r="G2951" t="s">
        <v>9</v>
      </c>
      <c r="H2951" t="s">
        <v>223</v>
      </c>
      <c r="I2951">
        <v>416</v>
      </c>
      <c r="J2951">
        <v>3148400710.6493158</v>
      </c>
    </row>
    <row r="2952" spans="1:10" x14ac:dyDescent="0.25">
      <c r="A2952">
        <v>2014</v>
      </c>
      <c r="B2952" t="s">
        <v>40</v>
      </c>
      <c r="C2952" t="s">
        <v>45</v>
      </c>
      <c r="D2952" t="s">
        <v>19</v>
      </c>
      <c r="E2952" t="s">
        <v>3</v>
      </c>
      <c r="F2952" t="s">
        <v>4</v>
      </c>
      <c r="G2952" t="s">
        <v>9</v>
      </c>
      <c r="H2952" t="s">
        <v>224</v>
      </c>
      <c r="I2952">
        <v>112</v>
      </c>
      <c r="J2952">
        <v>727085126.54230475</v>
      </c>
    </row>
    <row r="2953" spans="1:10" x14ac:dyDescent="0.25">
      <c r="A2953">
        <v>2014</v>
      </c>
      <c r="B2953" t="s">
        <v>40</v>
      </c>
      <c r="C2953" t="s">
        <v>45</v>
      </c>
      <c r="D2953" t="s">
        <v>19</v>
      </c>
      <c r="E2953" t="s">
        <v>3</v>
      </c>
      <c r="F2953" t="s">
        <v>4</v>
      </c>
      <c r="G2953" t="s">
        <v>12</v>
      </c>
      <c r="H2953" t="s">
        <v>223</v>
      </c>
      <c r="I2953">
        <v>2</v>
      </c>
      <c r="J2953">
        <v>8485482.7949999981</v>
      </c>
    </row>
    <row r="2954" spans="1:10" x14ac:dyDescent="0.25">
      <c r="A2954">
        <v>2014</v>
      </c>
      <c r="B2954" t="s">
        <v>40</v>
      </c>
      <c r="C2954" t="s">
        <v>45</v>
      </c>
      <c r="D2954" t="s">
        <v>19</v>
      </c>
      <c r="E2954" t="s">
        <v>3</v>
      </c>
      <c r="F2954" t="s">
        <v>4</v>
      </c>
      <c r="G2954" t="s">
        <v>12</v>
      </c>
      <c r="H2954" t="s">
        <v>224</v>
      </c>
      <c r="I2954">
        <v>3</v>
      </c>
      <c r="J2954">
        <v>14102539.168700002</v>
      </c>
    </row>
    <row r="2955" spans="1:10" x14ac:dyDescent="0.25">
      <c r="A2955">
        <v>2014</v>
      </c>
      <c r="B2955" t="s">
        <v>40</v>
      </c>
      <c r="C2955" t="s">
        <v>45</v>
      </c>
      <c r="D2955" t="s">
        <v>19</v>
      </c>
      <c r="E2955" t="s">
        <v>3</v>
      </c>
      <c r="F2955" t="s">
        <v>4</v>
      </c>
      <c r="G2955" t="s">
        <v>6</v>
      </c>
      <c r="H2955" t="s">
        <v>223</v>
      </c>
      <c r="I2955">
        <v>29</v>
      </c>
      <c r="J2955">
        <v>75238653.72391665</v>
      </c>
    </row>
    <row r="2956" spans="1:10" x14ac:dyDescent="0.25">
      <c r="A2956">
        <v>2014</v>
      </c>
      <c r="B2956" t="s">
        <v>40</v>
      </c>
      <c r="C2956" t="s">
        <v>45</v>
      </c>
      <c r="D2956" t="s">
        <v>19</v>
      </c>
      <c r="E2956" t="s">
        <v>3</v>
      </c>
      <c r="F2956" t="s">
        <v>4</v>
      </c>
      <c r="G2956" t="s">
        <v>6</v>
      </c>
      <c r="H2956" t="s">
        <v>224</v>
      </c>
      <c r="I2956">
        <v>87</v>
      </c>
      <c r="J2956">
        <v>227138858.05845839</v>
      </c>
    </row>
    <row r="2957" spans="1:10" x14ac:dyDescent="0.25">
      <c r="A2957">
        <v>2014</v>
      </c>
      <c r="B2957" t="s">
        <v>40</v>
      </c>
      <c r="C2957" t="s">
        <v>45</v>
      </c>
      <c r="D2957" t="s">
        <v>19</v>
      </c>
      <c r="E2957" t="s">
        <v>3</v>
      </c>
      <c r="F2957" t="s">
        <v>4</v>
      </c>
      <c r="G2957" t="s">
        <v>7</v>
      </c>
      <c r="H2957" t="s">
        <v>223</v>
      </c>
      <c r="I2957">
        <v>53</v>
      </c>
      <c r="J2957">
        <v>104698807.45000005</v>
      </c>
    </row>
    <row r="2958" spans="1:10" x14ac:dyDescent="0.25">
      <c r="A2958">
        <v>2014</v>
      </c>
      <c r="B2958" t="s">
        <v>40</v>
      </c>
      <c r="C2958" t="s">
        <v>45</v>
      </c>
      <c r="D2958" t="s">
        <v>19</v>
      </c>
      <c r="E2958" t="s">
        <v>3</v>
      </c>
      <c r="F2958" t="s">
        <v>4</v>
      </c>
      <c r="G2958" t="s">
        <v>7</v>
      </c>
      <c r="H2958" t="s">
        <v>224</v>
      </c>
      <c r="I2958">
        <v>6</v>
      </c>
      <c r="J2958">
        <v>10926022.289999999</v>
      </c>
    </row>
    <row r="2959" spans="1:10" x14ac:dyDescent="0.25">
      <c r="A2959">
        <v>2014</v>
      </c>
      <c r="B2959" t="s">
        <v>40</v>
      </c>
      <c r="C2959" t="s">
        <v>45</v>
      </c>
      <c r="D2959" t="s">
        <v>19</v>
      </c>
      <c r="E2959" t="s">
        <v>3</v>
      </c>
      <c r="F2959" t="s">
        <v>8</v>
      </c>
      <c r="G2959" t="s">
        <v>5</v>
      </c>
      <c r="H2959" t="s">
        <v>223</v>
      </c>
      <c r="I2959">
        <v>5</v>
      </c>
      <c r="J2959">
        <v>27503752.453199998</v>
      </c>
    </row>
    <row r="2960" spans="1:10" x14ac:dyDescent="0.25">
      <c r="A2960">
        <v>2014</v>
      </c>
      <c r="B2960" t="s">
        <v>40</v>
      </c>
      <c r="C2960" t="s">
        <v>45</v>
      </c>
      <c r="D2960" t="s">
        <v>19</v>
      </c>
      <c r="E2960" t="s">
        <v>3</v>
      </c>
      <c r="F2960" t="s">
        <v>8</v>
      </c>
      <c r="G2960" t="s">
        <v>5</v>
      </c>
      <c r="H2960" t="s">
        <v>224</v>
      </c>
      <c r="I2960">
        <v>3</v>
      </c>
      <c r="J2960">
        <v>17841291.884219997</v>
      </c>
    </row>
    <row r="2961" spans="1:10" x14ac:dyDescent="0.25">
      <c r="A2961">
        <v>2014</v>
      </c>
      <c r="B2961" t="s">
        <v>40</v>
      </c>
      <c r="C2961" t="s">
        <v>45</v>
      </c>
      <c r="D2961" t="s">
        <v>19</v>
      </c>
      <c r="E2961" t="s">
        <v>3</v>
      </c>
      <c r="F2961" t="s">
        <v>8</v>
      </c>
      <c r="G2961" t="s">
        <v>9</v>
      </c>
      <c r="H2961" t="s">
        <v>223</v>
      </c>
      <c r="I2961">
        <v>290</v>
      </c>
      <c r="J2961">
        <v>2142904185.7932587</v>
      </c>
    </row>
    <row r="2962" spans="1:10" x14ac:dyDescent="0.25">
      <c r="A2962">
        <v>2014</v>
      </c>
      <c r="B2962" t="s">
        <v>40</v>
      </c>
      <c r="C2962" t="s">
        <v>45</v>
      </c>
      <c r="D2962" t="s">
        <v>19</v>
      </c>
      <c r="E2962" t="s">
        <v>3</v>
      </c>
      <c r="F2962" t="s">
        <v>8</v>
      </c>
      <c r="G2962" t="s">
        <v>9</v>
      </c>
      <c r="H2962" t="s">
        <v>224</v>
      </c>
      <c r="I2962">
        <v>362</v>
      </c>
      <c r="J2962">
        <v>2457482167.7229629</v>
      </c>
    </row>
    <row r="2963" spans="1:10" x14ac:dyDescent="0.25">
      <c r="A2963">
        <v>2014</v>
      </c>
      <c r="B2963" t="s">
        <v>40</v>
      </c>
      <c r="C2963" t="s">
        <v>45</v>
      </c>
      <c r="D2963" t="s">
        <v>19</v>
      </c>
      <c r="E2963" t="s">
        <v>3</v>
      </c>
      <c r="F2963" t="s">
        <v>8</v>
      </c>
      <c r="G2963" t="s">
        <v>12</v>
      </c>
      <c r="H2963" t="s">
        <v>223</v>
      </c>
      <c r="I2963">
        <v>23</v>
      </c>
      <c r="J2963">
        <v>81871434.127371415</v>
      </c>
    </row>
    <row r="2964" spans="1:10" x14ac:dyDescent="0.25">
      <c r="A2964">
        <v>2014</v>
      </c>
      <c r="B2964" t="s">
        <v>40</v>
      </c>
      <c r="C2964" t="s">
        <v>45</v>
      </c>
      <c r="D2964" t="s">
        <v>19</v>
      </c>
      <c r="E2964" t="s">
        <v>3</v>
      </c>
      <c r="F2964" t="s">
        <v>8</v>
      </c>
      <c r="G2964" t="s">
        <v>12</v>
      </c>
      <c r="H2964" t="s">
        <v>224</v>
      </c>
      <c r="I2964">
        <v>16</v>
      </c>
      <c r="J2964">
        <v>55016825.052400008</v>
      </c>
    </row>
    <row r="2965" spans="1:10" x14ac:dyDescent="0.25">
      <c r="A2965">
        <v>2014</v>
      </c>
      <c r="B2965" t="s">
        <v>40</v>
      </c>
      <c r="C2965" t="s">
        <v>45</v>
      </c>
      <c r="D2965" t="s">
        <v>19</v>
      </c>
      <c r="E2965" t="s">
        <v>3</v>
      </c>
      <c r="F2965" t="s">
        <v>8</v>
      </c>
      <c r="G2965" t="s">
        <v>6</v>
      </c>
      <c r="H2965" t="s">
        <v>223</v>
      </c>
      <c r="I2965">
        <v>43</v>
      </c>
      <c r="J2965">
        <v>114929269.57536902</v>
      </c>
    </row>
    <row r="2966" spans="1:10" x14ac:dyDescent="0.25">
      <c r="A2966">
        <v>2014</v>
      </c>
      <c r="B2966" t="s">
        <v>40</v>
      </c>
      <c r="C2966" t="s">
        <v>45</v>
      </c>
      <c r="D2966" t="s">
        <v>19</v>
      </c>
      <c r="E2966" t="s">
        <v>3</v>
      </c>
      <c r="F2966" t="s">
        <v>8</v>
      </c>
      <c r="G2966" t="s">
        <v>6</v>
      </c>
      <c r="H2966" t="s">
        <v>224</v>
      </c>
      <c r="I2966">
        <v>134</v>
      </c>
      <c r="J2966">
        <v>349565901.89345539</v>
      </c>
    </row>
    <row r="2967" spans="1:10" x14ac:dyDescent="0.25">
      <c r="A2967">
        <v>2014</v>
      </c>
      <c r="B2967" t="s">
        <v>40</v>
      </c>
      <c r="C2967" t="s">
        <v>45</v>
      </c>
      <c r="D2967" t="s">
        <v>19</v>
      </c>
      <c r="E2967" t="s">
        <v>3</v>
      </c>
      <c r="F2967" t="s">
        <v>8</v>
      </c>
      <c r="G2967" t="s">
        <v>7</v>
      </c>
      <c r="H2967" t="s">
        <v>223</v>
      </c>
      <c r="I2967">
        <v>8</v>
      </c>
      <c r="J2967">
        <v>15523468.90000001</v>
      </c>
    </row>
    <row r="2968" spans="1:10" x14ac:dyDescent="0.25">
      <c r="A2968">
        <v>2014</v>
      </c>
      <c r="B2968" t="s">
        <v>40</v>
      </c>
      <c r="C2968" t="s">
        <v>45</v>
      </c>
      <c r="D2968" t="s">
        <v>19</v>
      </c>
      <c r="E2968" t="s">
        <v>3</v>
      </c>
      <c r="F2968" t="s">
        <v>8</v>
      </c>
      <c r="G2968" t="s">
        <v>7</v>
      </c>
      <c r="H2968" t="s">
        <v>224</v>
      </c>
      <c r="I2968">
        <v>2</v>
      </c>
      <c r="J2968">
        <v>3677235.6399999997</v>
      </c>
    </row>
    <row r="2969" spans="1:10" x14ac:dyDescent="0.25">
      <c r="A2969">
        <v>2014</v>
      </c>
      <c r="B2969" t="s">
        <v>40</v>
      </c>
      <c r="C2969" t="s">
        <v>45</v>
      </c>
      <c r="D2969" t="s">
        <v>19</v>
      </c>
      <c r="E2969" t="s">
        <v>3</v>
      </c>
      <c r="F2969" t="s">
        <v>14</v>
      </c>
      <c r="G2969" t="s">
        <v>9</v>
      </c>
      <c r="H2969" t="s">
        <v>223</v>
      </c>
      <c r="I2969">
        <v>18</v>
      </c>
      <c r="J2969">
        <v>131139831.36054383</v>
      </c>
    </row>
    <row r="2970" spans="1:10" x14ac:dyDescent="0.25">
      <c r="A2970">
        <v>2014</v>
      </c>
      <c r="B2970" t="s">
        <v>40</v>
      </c>
      <c r="C2970" t="s">
        <v>45</v>
      </c>
      <c r="D2970" t="s">
        <v>19</v>
      </c>
      <c r="E2970" t="s">
        <v>3</v>
      </c>
      <c r="F2970" t="s">
        <v>14</v>
      </c>
      <c r="G2970" t="s">
        <v>9</v>
      </c>
      <c r="H2970" t="s">
        <v>224</v>
      </c>
      <c r="I2970">
        <v>11</v>
      </c>
      <c r="J2970">
        <v>77033324.995255128</v>
      </c>
    </row>
    <row r="2971" spans="1:10" x14ac:dyDescent="0.25">
      <c r="A2971">
        <v>2014</v>
      </c>
      <c r="B2971" t="s">
        <v>40</v>
      </c>
      <c r="C2971" t="s">
        <v>45</v>
      </c>
      <c r="D2971" t="s">
        <v>19</v>
      </c>
      <c r="E2971" t="s">
        <v>10</v>
      </c>
      <c r="F2971" t="s">
        <v>11</v>
      </c>
      <c r="G2971" t="s">
        <v>9</v>
      </c>
      <c r="H2971" t="s">
        <v>223</v>
      </c>
      <c r="I2971">
        <v>100</v>
      </c>
      <c r="J2971">
        <v>504577386</v>
      </c>
    </row>
    <row r="2972" spans="1:10" x14ac:dyDescent="0.25">
      <c r="A2972">
        <v>2014</v>
      </c>
      <c r="B2972" t="s">
        <v>40</v>
      </c>
      <c r="C2972" t="s">
        <v>45</v>
      </c>
      <c r="D2972" t="s">
        <v>19</v>
      </c>
      <c r="E2972" t="s">
        <v>10</v>
      </c>
      <c r="F2972" t="s">
        <v>11</v>
      </c>
      <c r="G2972" t="s">
        <v>9</v>
      </c>
      <c r="H2972" t="s">
        <v>224</v>
      </c>
      <c r="I2972">
        <v>82</v>
      </c>
      <c r="J2972">
        <v>326205375</v>
      </c>
    </row>
    <row r="2973" spans="1:10" x14ac:dyDescent="0.25">
      <c r="A2973">
        <v>2014</v>
      </c>
      <c r="B2973" t="s">
        <v>40</v>
      </c>
      <c r="C2973" t="s">
        <v>45</v>
      </c>
      <c r="D2973" t="s">
        <v>19</v>
      </c>
      <c r="E2973" t="s">
        <v>10</v>
      </c>
      <c r="F2973" t="s">
        <v>11</v>
      </c>
      <c r="G2973" t="s">
        <v>12</v>
      </c>
      <c r="H2973" t="s">
        <v>223</v>
      </c>
      <c r="I2973">
        <v>21</v>
      </c>
      <c r="J2973">
        <v>59721708</v>
      </c>
    </row>
    <row r="2974" spans="1:10" x14ac:dyDescent="0.25">
      <c r="A2974">
        <v>2014</v>
      </c>
      <c r="B2974" t="s">
        <v>40</v>
      </c>
      <c r="C2974" t="s">
        <v>45</v>
      </c>
      <c r="D2974" t="s">
        <v>19</v>
      </c>
      <c r="E2974" t="s">
        <v>10</v>
      </c>
      <c r="F2974" t="s">
        <v>11</v>
      </c>
      <c r="G2974" t="s">
        <v>12</v>
      </c>
      <c r="H2974" t="s">
        <v>224</v>
      </c>
      <c r="I2974">
        <v>21</v>
      </c>
      <c r="J2974">
        <v>71452356</v>
      </c>
    </row>
    <row r="2975" spans="1:10" x14ac:dyDescent="0.25">
      <c r="A2975">
        <v>2014</v>
      </c>
      <c r="B2975" t="s">
        <v>40</v>
      </c>
      <c r="C2975" t="s">
        <v>45</v>
      </c>
      <c r="D2975" t="s">
        <v>19</v>
      </c>
      <c r="E2975" t="s">
        <v>10</v>
      </c>
      <c r="F2975" t="s">
        <v>11</v>
      </c>
      <c r="G2975" t="s">
        <v>6</v>
      </c>
      <c r="H2975" t="s">
        <v>223</v>
      </c>
      <c r="I2975">
        <v>15</v>
      </c>
      <c r="J2975">
        <v>35634429</v>
      </c>
    </row>
    <row r="2976" spans="1:10" x14ac:dyDescent="0.25">
      <c r="A2976">
        <v>2014</v>
      </c>
      <c r="B2976" t="s">
        <v>40</v>
      </c>
      <c r="C2976" t="s">
        <v>45</v>
      </c>
      <c r="D2976" t="s">
        <v>19</v>
      </c>
      <c r="E2976" t="s">
        <v>10</v>
      </c>
      <c r="F2976" t="s">
        <v>11</v>
      </c>
      <c r="G2976" t="s">
        <v>6</v>
      </c>
      <c r="H2976" t="s">
        <v>224</v>
      </c>
      <c r="I2976">
        <v>23</v>
      </c>
      <c r="J2976">
        <v>58974864</v>
      </c>
    </row>
    <row r="2977" spans="1:10" x14ac:dyDescent="0.25">
      <c r="A2977">
        <v>2014</v>
      </c>
      <c r="B2977" t="s">
        <v>40</v>
      </c>
      <c r="C2977" t="s">
        <v>45</v>
      </c>
      <c r="D2977" t="s">
        <v>19</v>
      </c>
      <c r="E2977" t="s">
        <v>10</v>
      </c>
      <c r="F2977" t="s">
        <v>11</v>
      </c>
      <c r="G2977" t="s">
        <v>7</v>
      </c>
      <c r="H2977" t="s">
        <v>223</v>
      </c>
      <c r="I2977">
        <v>11</v>
      </c>
      <c r="J2977">
        <v>41763555</v>
      </c>
    </row>
    <row r="2978" spans="1:10" x14ac:dyDescent="0.25">
      <c r="A2978">
        <v>2014</v>
      </c>
      <c r="B2978" t="s">
        <v>40</v>
      </c>
      <c r="C2978" t="s">
        <v>45</v>
      </c>
      <c r="D2978" t="s">
        <v>19</v>
      </c>
      <c r="E2978" t="s">
        <v>10</v>
      </c>
      <c r="F2978" t="s">
        <v>220</v>
      </c>
      <c r="G2978" t="s">
        <v>5</v>
      </c>
      <c r="H2978" t="s">
        <v>223</v>
      </c>
      <c r="I2978">
        <v>1</v>
      </c>
      <c r="J2978">
        <v>3750212.04</v>
      </c>
    </row>
    <row r="2979" spans="1:10" x14ac:dyDescent="0.25">
      <c r="A2979">
        <v>2014</v>
      </c>
      <c r="B2979" t="s">
        <v>40</v>
      </c>
      <c r="C2979" t="s">
        <v>45</v>
      </c>
      <c r="D2979" t="s">
        <v>19</v>
      </c>
      <c r="E2979" t="s">
        <v>10</v>
      </c>
      <c r="F2979" t="s">
        <v>220</v>
      </c>
      <c r="G2979" t="s">
        <v>5</v>
      </c>
      <c r="H2979" t="s">
        <v>224</v>
      </c>
      <c r="I2979">
        <v>3</v>
      </c>
      <c r="J2979">
        <v>28135485</v>
      </c>
    </row>
    <row r="2980" spans="1:10" x14ac:dyDescent="0.25">
      <c r="A2980">
        <v>2014</v>
      </c>
      <c r="B2980" t="s">
        <v>40</v>
      </c>
      <c r="C2980" t="s">
        <v>45</v>
      </c>
      <c r="D2980" t="s">
        <v>19</v>
      </c>
      <c r="E2980" t="s">
        <v>10</v>
      </c>
      <c r="F2980" t="s">
        <v>220</v>
      </c>
      <c r="G2980" t="s">
        <v>9</v>
      </c>
      <c r="H2980" t="s">
        <v>223</v>
      </c>
      <c r="I2980">
        <v>23</v>
      </c>
      <c r="J2980">
        <v>170004891.44758344</v>
      </c>
    </row>
    <row r="2981" spans="1:10" x14ac:dyDescent="0.25">
      <c r="A2981">
        <v>2014</v>
      </c>
      <c r="B2981" t="s">
        <v>40</v>
      </c>
      <c r="C2981" t="s">
        <v>45</v>
      </c>
      <c r="D2981" t="s">
        <v>19</v>
      </c>
      <c r="E2981" t="s">
        <v>10</v>
      </c>
      <c r="F2981" t="s">
        <v>220</v>
      </c>
      <c r="G2981" t="s">
        <v>9</v>
      </c>
      <c r="H2981" t="s">
        <v>224</v>
      </c>
      <c r="I2981">
        <v>29</v>
      </c>
      <c r="J2981">
        <v>194985980.92584682</v>
      </c>
    </row>
    <row r="2982" spans="1:10" x14ac:dyDescent="0.25">
      <c r="A2982">
        <v>2014</v>
      </c>
      <c r="B2982" t="s">
        <v>40</v>
      </c>
      <c r="C2982" t="s">
        <v>45</v>
      </c>
      <c r="D2982" t="s">
        <v>19</v>
      </c>
      <c r="E2982" t="s">
        <v>10</v>
      </c>
      <c r="F2982" t="s">
        <v>220</v>
      </c>
      <c r="G2982" t="s">
        <v>12</v>
      </c>
      <c r="H2982" t="s">
        <v>223</v>
      </c>
      <c r="I2982">
        <v>2</v>
      </c>
      <c r="J2982">
        <v>5701970.856428571</v>
      </c>
    </row>
    <row r="2983" spans="1:10" x14ac:dyDescent="0.25">
      <c r="A2983">
        <v>2014</v>
      </c>
      <c r="B2983" t="s">
        <v>40</v>
      </c>
      <c r="C2983" t="s">
        <v>45</v>
      </c>
      <c r="D2983" t="s">
        <v>19</v>
      </c>
      <c r="E2983" t="s">
        <v>10</v>
      </c>
      <c r="F2983" t="s">
        <v>220</v>
      </c>
      <c r="G2983" t="s">
        <v>12</v>
      </c>
      <c r="H2983" t="s">
        <v>224</v>
      </c>
      <c r="I2983">
        <v>1</v>
      </c>
      <c r="J2983">
        <v>2677176.02</v>
      </c>
    </row>
    <row r="2984" spans="1:10" x14ac:dyDescent="0.25">
      <c r="A2984">
        <v>2014</v>
      </c>
      <c r="B2984" t="s">
        <v>40</v>
      </c>
      <c r="C2984" t="s">
        <v>45</v>
      </c>
      <c r="D2984" t="s">
        <v>19</v>
      </c>
      <c r="E2984" t="s">
        <v>10</v>
      </c>
      <c r="F2984" t="s">
        <v>220</v>
      </c>
      <c r="G2984" t="s">
        <v>6</v>
      </c>
      <c r="H2984" t="s">
        <v>223</v>
      </c>
      <c r="I2984">
        <v>11</v>
      </c>
      <c r="J2984">
        <v>28958456.300595231</v>
      </c>
    </row>
    <row r="2985" spans="1:10" x14ac:dyDescent="0.25">
      <c r="A2985">
        <v>2014</v>
      </c>
      <c r="B2985" t="s">
        <v>40</v>
      </c>
      <c r="C2985" t="s">
        <v>45</v>
      </c>
      <c r="D2985" t="s">
        <v>19</v>
      </c>
      <c r="E2985" t="s">
        <v>10</v>
      </c>
      <c r="F2985" t="s">
        <v>220</v>
      </c>
      <c r="G2985" t="s">
        <v>6</v>
      </c>
      <c r="H2985" t="s">
        <v>224</v>
      </c>
      <c r="I2985">
        <v>29</v>
      </c>
      <c r="J2985">
        <v>75771907.883849859</v>
      </c>
    </row>
    <row r="2986" spans="1:10" x14ac:dyDescent="0.25">
      <c r="A2986">
        <v>2014</v>
      </c>
      <c r="B2986" t="s">
        <v>40</v>
      </c>
      <c r="C2986" t="s">
        <v>45</v>
      </c>
      <c r="D2986" t="s">
        <v>19</v>
      </c>
      <c r="E2986" t="s">
        <v>10</v>
      </c>
      <c r="F2986" t="s">
        <v>220</v>
      </c>
      <c r="G2986" t="s">
        <v>7</v>
      </c>
      <c r="H2986" t="s">
        <v>223</v>
      </c>
      <c r="I2986">
        <v>9</v>
      </c>
      <c r="J2986">
        <v>17894261.880000006</v>
      </c>
    </row>
    <row r="2987" spans="1:10" x14ac:dyDescent="0.25">
      <c r="A2987">
        <v>2014</v>
      </c>
      <c r="B2987" t="s">
        <v>40</v>
      </c>
      <c r="C2987" t="s">
        <v>45</v>
      </c>
      <c r="D2987" t="s">
        <v>19</v>
      </c>
      <c r="E2987" t="s">
        <v>10</v>
      </c>
      <c r="F2987" t="s">
        <v>220</v>
      </c>
      <c r="G2987" t="s">
        <v>7</v>
      </c>
      <c r="H2987" t="s">
        <v>224</v>
      </c>
      <c r="I2987">
        <v>2</v>
      </c>
      <c r="J2987">
        <v>3642007.4299999997</v>
      </c>
    </row>
    <row r="2988" spans="1:10" x14ac:dyDescent="0.25">
      <c r="A2988">
        <v>2014</v>
      </c>
      <c r="B2988" t="s">
        <v>40</v>
      </c>
      <c r="C2988" t="s">
        <v>45</v>
      </c>
      <c r="D2988" t="s">
        <v>20</v>
      </c>
      <c r="E2988" t="s">
        <v>3</v>
      </c>
      <c r="F2988" t="s">
        <v>4</v>
      </c>
      <c r="G2988" t="s">
        <v>5</v>
      </c>
      <c r="H2988" t="s">
        <v>223</v>
      </c>
      <c r="I2988">
        <v>149</v>
      </c>
      <c r="J2988">
        <v>1567040968.9530394</v>
      </c>
    </row>
    <row r="2989" spans="1:10" x14ac:dyDescent="0.25">
      <c r="A2989">
        <v>2014</v>
      </c>
      <c r="B2989" t="s">
        <v>40</v>
      </c>
      <c r="C2989" t="s">
        <v>45</v>
      </c>
      <c r="D2989" t="s">
        <v>20</v>
      </c>
      <c r="E2989" t="s">
        <v>3</v>
      </c>
      <c r="F2989" t="s">
        <v>4</v>
      </c>
      <c r="G2989" t="s">
        <v>5</v>
      </c>
      <c r="H2989" t="s">
        <v>224</v>
      </c>
      <c r="I2989">
        <v>87</v>
      </c>
      <c r="J2989">
        <v>971274992.45155537</v>
      </c>
    </row>
    <row r="2990" spans="1:10" x14ac:dyDescent="0.25">
      <c r="A2990">
        <v>2014</v>
      </c>
      <c r="B2990" t="s">
        <v>40</v>
      </c>
      <c r="C2990" t="s">
        <v>45</v>
      </c>
      <c r="D2990" t="s">
        <v>20</v>
      </c>
      <c r="E2990" t="s">
        <v>3</v>
      </c>
      <c r="F2990" t="s">
        <v>4</v>
      </c>
      <c r="G2990" t="s">
        <v>9</v>
      </c>
      <c r="H2990" t="s">
        <v>223</v>
      </c>
      <c r="I2990">
        <v>95</v>
      </c>
      <c r="J2990">
        <v>651170943.16711283</v>
      </c>
    </row>
    <row r="2991" spans="1:10" x14ac:dyDescent="0.25">
      <c r="A2991">
        <v>2014</v>
      </c>
      <c r="B2991" t="s">
        <v>40</v>
      </c>
      <c r="C2991" t="s">
        <v>45</v>
      </c>
      <c r="D2991" t="s">
        <v>20</v>
      </c>
      <c r="E2991" t="s">
        <v>3</v>
      </c>
      <c r="F2991" t="s">
        <v>4</v>
      </c>
      <c r="G2991" t="s">
        <v>9</v>
      </c>
      <c r="H2991" t="s">
        <v>224</v>
      </c>
      <c r="I2991">
        <v>61</v>
      </c>
      <c r="J2991">
        <v>417434394.79613966</v>
      </c>
    </row>
    <row r="2992" spans="1:10" x14ac:dyDescent="0.25">
      <c r="A2992">
        <v>2014</v>
      </c>
      <c r="B2992" t="s">
        <v>40</v>
      </c>
      <c r="C2992" t="s">
        <v>45</v>
      </c>
      <c r="D2992" t="s">
        <v>20</v>
      </c>
      <c r="E2992" t="s">
        <v>3</v>
      </c>
      <c r="F2992" t="s">
        <v>4</v>
      </c>
      <c r="G2992" t="s">
        <v>12</v>
      </c>
      <c r="H2992" t="s">
        <v>223</v>
      </c>
      <c r="I2992">
        <v>19</v>
      </c>
      <c r="J2992">
        <v>70518967.510026932</v>
      </c>
    </row>
    <row r="2993" spans="1:10" x14ac:dyDescent="0.25">
      <c r="A2993">
        <v>2014</v>
      </c>
      <c r="B2993" t="s">
        <v>40</v>
      </c>
      <c r="C2993" t="s">
        <v>45</v>
      </c>
      <c r="D2993" t="s">
        <v>20</v>
      </c>
      <c r="E2993" t="s">
        <v>3</v>
      </c>
      <c r="F2993" t="s">
        <v>4</v>
      </c>
      <c r="G2993" t="s">
        <v>12</v>
      </c>
      <c r="H2993" t="s">
        <v>224</v>
      </c>
      <c r="I2993">
        <v>15</v>
      </c>
      <c r="J2993">
        <v>60087399.827541538</v>
      </c>
    </row>
    <row r="2994" spans="1:10" x14ac:dyDescent="0.25">
      <c r="A2994">
        <v>2014</v>
      </c>
      <c r="B2994" t="s">
        <v>40</v>
      </c>
      <c r="C2994" t="s">
        <v>45</v>
      </c>
      <c r="D2994" t="s">
        <v>20</v>
      </c>
      <c r="E2994" t="s">
        <v>3</v>
      </c>
      <c r="F2994" t="s">
        <v>4</v>
      </c>
      <c r="G2994" t="s">
        <v>6</v>
      </c>
      <c r="H2994" t="s">
        <v>223</v>
      </c>
      <c r="I2994">
        <v>51</v>
      </c>
      <c r="J2994">
        <v>125829075.57043555</v>
      </c>
    </row>
    <row r="2995" spans="1:10" x14ac:dyDescent="0.25">
      <c r="A2995">
        <v>2014</v>
      </c>
      <c r="B2995" t="s">
        <v>40</v>
      </c>
      <c r="C2995" t="s">
        <v>45</v>
      </c>
      <c r="D2995" t="s">
        <v>20</v>
      </c>
      <c r="E2995" t="s">
        <v>3</v>
      </c>
      <c r="F2995" t="s">
        <v>4</v>
      </c>
      <c r="G2995" t="s">
        <v>6</v>
      </c>
      <c r="H2995" t="s">
        <v>224</v>
      </c>
      <c r="I2995">
        <v>87</v>
      </c>
      <c r="J2995">
        <v>235938381.44795701</v>
      </c>
    </row>
    <row r="2996" spans="1:10" x14ac:dyDescent="0.25">
      <c r="A2996">
        <v>2014</v>
      </c>
      <c r="B2996" t="s">
        <v>40</v>
      </c>
      <c r="C2996" t="s">
        <v>45</v>
      </c>
      <c r="D2996" t="s">
        <v>20</v>
      </c>
      <c r="E2996" t="s">
        <v>3</v>
      </c>
      <c r="F2996" t="s">
        <v>4</v>
      </c>
      <c r="G2996" t="s">
        <v>7</v>
      </c>
      <c r="H2996" t="s">
        <v>223</v>
      </c>
      <c r="I2996">
        <v>24</v>
      </c>
      <c r="J2996">
        <v>45650439.15578685</v>
      </c>
    </row>
    <row r="2997" spans="1:10" x14ac:dyDescent="0.25">
      <c r="A2997">
        <v>2014</v>
      </c>
      <c r="B2997" t="s">
        <v>40</v>
      </c>
      <c r="C2997" t="s">
        <v>45</v>
      </c>
      <c r="D2997" t="s">
        <v>20</v>
      </c>
      <c r="E2997" t="s">
        <v>3</v>
      </c>
      <c r="F2997" t="s">
        <v>8</v>
      </c>
      <c r="G2997" t="s">
        <v>9</v>
      </c>
      <c r="H2997" t="s">
        <v>223</v>
      </c>
      <c r="I2997">
        <v>847</v>
      </c>
      <c r="J2997">
        <v>4829053620.2508821</v>
      </c>
    </row>
    <row r="2998" spans="1:10" x14ac:dyDescent="0.25">
      <c r="A2998">
        <v>2014</v>
      </c>
      <c r="B2998" t="s">
        <v>40</v>
      </c>
      <c r="C2998" t="s">
        <v>45</v>
      </c>
      <c r="D2998" t="s">
        <v>20</v>
      </c>
      <c r="E2998" t="s">
        <v>3</v>
      </c>
      <c r="F2998" t="s">
        <v>8</v>
      </c>
      <c r="G2998" t="s">
        <v>9</v>
      </c>
      <c r="H2998" t="s">
        <v>224</v>
      </c>
      <c r="I2998">
        <v>839</v>
      </c>
      <c r="J2998">
        <v>4658644515.8282957</v>
      </c>
    </row>
    <row r="2999" spans="1:10" x14ac:dyDescent="0.25">
      <c r="A2999">
        <v>2014</v>
      </c>
      <c r="B2999" t="s">
        <v>40</v>
      </c>
      <c r="C2999" t="s">
        <v>45</v>
      </c>
      <c r="D2999" t="s">
        <v>20</v>
      </c>
      <c r="E2999" t="s">
        <v>3</v>
      </c>
      <c r="F2999" t="s">
        <v>8</v>
      </c>
      <c r="G2999" t="s">
        <v>12</v>
      </c>
      <c r="H2999" t="s">
        <v>223</v>
      </c>
      <c r="I2999">
        <v>136</v>
      </c>
      <c r="J2999">
        <v>381798479.71522027</v>
      </c>
    </row>
    <row r="3000" spans="1:10" x14ac:dyDescent="0.25">
      <c r="A3000">
        <v>2014</v>
      </c>
      <c r="B3000" t="s">
        <v>40</v>
      </c>
      <c r="C3000" t="s">
        <v>45</v>
      </c>
      <c r="D3000" t="s">
        <v>20</v>
      </c>
      <c r="E3000" t="s">
        <v>3</v>
      </c>
      <c r="F3000" t="s">
        <v>8</v>
      </c>
      <c r="G3000" t="s">
        <v>12</v>
      </c>
      <c r="H3000" t="s">
        <v>224</v>
      </c>
      <c r="I3000">
        <v>222</v>
      </c>
      <c r="J3000">
        <v>565010152.16064525</v>
      </c>
    </row>
    <row r="3001" spans="1:10" x14ac:dyDescent="0.25">
      <c r="A3001">
        <v>2014</v>
      </c>
      <c r="B3001" t="s">
        <v>40</v>
      </c>
      <c r="C3001" t="s">
        <v>45</v>
      </c>
      <c r="D3001" t="s">
        <v>20</v>
      </c>
      <c r="E3001" t="s">
        <v>3</v>
      </c>
      <c r="F3001" t="s">
        <v>8</v>
      </c>
      <c r="G3001" t="s">
        <v>6</v>
      </c>
      <c r="H3001" t="s">
        <v>223</v>
      </c>
      <c r="I3001">
        <v>214</v>
      </c>
      <c r="J3001">
        <v>493487603.5139308</v>
      </c>
    </row>
    <row r="3002" spans="1:10" x14ac:dyDescent="0.25">
      <c r="A3002">
        <v>2014</v>
      </c>
      <c r="B3002" t="s">
        <v>40</v>
      </c>
      <c r="C3002" t="s">
        <v>45</v>
      </c>
      <c r="D3002" t="s">
        <v>20</v>
      </c>
      <c r="E3002" t="s">
        <v>3</v>
      </c>
      <c r="F3002" t="s">
        <v>8</v>
      </c>
      <c r="G3002" t="s">
        <v>6</v>
      </c>
      <c r="H3002" t="s">
        <v>224</v>
      </c>
      <c r="I3002">
        <v>408</v>
      </c>
      <c r="J3002">
        <v>955431766.0178771</v>
      </c>
    </row>
    <row r="3003" spans="1:10" x14ac:dyDescent="0.25">
      <c r="A3003">
        <v>2014</v>
      </c>
      <c r="B3003" t="s">
        <v>40</v>
      </c>
      <c r="C3003" t="s">
        <v>45</v>
      </c>
      <c r="D3003" t="s">
        <v>20</v>
      </c>
      <c r="E3003" t="s">
        <v>3</v>
      </c>
      <c r="F3003" t="s">
        <v>8</v>
      </c>
      <c r="G3003" t="s">
        <v>7</v>
      </c>
      <c r="H3003" t="s">
        <v>223</v>
      </c>
      <c r="I3003">
        <v>36</v>
      </c>
      <c r="J3003">
        <v>64443019.547657117</v>
      </c>
    </row>
    <row r="3004" spans="1:10" x14ac:dyDescent="0.25">
      <c r="A3004">
        <v>2014</v>
      </c>
      <c r="B3004" t="s">
        <v>40</v>
      </c>
      <c r="C3004" t="s">
        <v>45</v>
      </c>
      <c r="D3004" t="s">
        <v>20</v>
      </c>
      <c r="E3004" t="s">
        <v>3</v>
      </c>
      <c r="F3004" t="s">
        <v>8</v>
      </c>
      <c r="G3004" t="s">
        <v>7</v>
      </c>
      <c r="H3004" t="s">
        <v>224</v>
      </c>
      <c r="I3004">
        <v>2</v>
      </c>
      <c r="J3004">
        <v>3203465.43</v>
      </c>
    </row>
    <row r="3005" spans="1:10" x14ac:dyDescent="0.25">
      <c r="A3005">
        <v>2014</v>
      </c>
      <c r="B3005" t="s">
        <v>40</v>
      </c>
      <c r="C3005" t="s">
        <v>45</v>
      </c>
      <c r="D3005" t="s">
        <v>20</v>
      </c>
      <c r="E3005" t="s">
        <v>3</v>
      </c>
      <c r="F3005" t="s">
        <v>14</v>
      </c>
      <c r="G3005" t="s">
        <v>5</v>
      </c>
      <c r="H3005" t="s">
        <v>223</v>
      </c>
      <c r="I3005">
        <v>39</v>
      </c>
      <c r="J3005">
        <v>443265410.05607724</v>
      </c>
    </row>
    <row r="3006" spans="1:10" x14ac:dyDescent="0.25">
      <c r="A3006">
        <v>2014</v>
      </c>
      <c r="B3006" t="s">
        <v>40</v>
      </c>
      <c r="C3006" t="s">
        <v>45</v>
      </c>
      <c r="D3006" t="s">
        <v>20</v>
      </c>
      <c r="E3006" t="s">
        <v>3</v>
      </c>
      <c r="F3006" t="s">
        <v>14</v>
      </c>
      <c r="G3006" t="s">
        <v>5</v>
      </c>
      <c r="H3006" t="s">
        <v>224</v>
      </c>
      <c r="I3006">
        <v>35</v>
      </c>
      <c r="J3006">
        <v>439172563.85307127</v>
      </c>
    </row>
    <row r="3007" spans="1:10" x14ac:dyDescent="0.25">
      <c r="A3007">
        <v>2014</v>
      </c>
      <c r="B3007" t="s">
        <v>40</v>
      </c>
      <c r="C3007" t="s">
        <v>45</v>
      </c>
      <c r="D3007" t="s">
        <v>20</v>
      </c>
      <c r="E3007" t="s">
        <v>3</v>
      </c>
      <c r="F3007" t="s">
        <v>14</v>
      </c>
      <c r="G3007" t="s">
        <v>9</v>
      </c>
      <c r="H3007" t="s">
        <v>223</v>
      </c>
      <c r="I3007">
        <v>277</v>
      </c>
      <c r="J3007">
        <v>1924525002.5146141</v>
      </c>
    </row>
    <row r="3008" spans="1:10" x14ac:dyDescent="0.25">
      <c r="A3008">
        <v>2014</v>
      </c>
      <c r="B3008" t="s">
        <v>40</v>
      </c>
      <c r="C3008" t="s">
        <v>45</v>
      </c>
      <c r="D3008" t="s">
        <v>20</v>
      </c>
      <c r="E3008" t="s">
        <v>3</v>
      </c>
      <c r="F3008" t="s">
        <v>14</v>
      </c>
      <c r="G3008" t="s">
        <v>9</v>
      </c>
      <c r="H3008" t="s">
        <v>224</v>
      </c>
      <c r="I3008">
        <v>337</v>
      </c>
      <c r="J3008">
        <v>2233147282.0588241</v>
      </c>
    </row>
    <row r="3009" spans="1:10" x14ac:dyDescent="0.25">
      <c r="A3009">
        <v>2014</v>
      </c>
      <c r="B3009" t="s">
        <v>40</v>
      </c>
      <c r="C3009" t="s">
        <v>45</v>
      </c>
      <c r="D3009" t="s">
        <v>20</v>
      </c>
      <c r="E3009" t="s">
        <v>3</v>
      </c>
      <c r="F3009" t="s">
        <v>14</v>
      </c>
      <c r="G3009" t="s">
        <v>12</v>
      </c>
      <c r="H3009" t="s">
        <v>223</v>
      </c>
      <c r="I3009">
        <v>2</v>
      </c>
      <c r="J3009">
        <v>5589197.7149999999</v>
      </c>
    </row>
    <row r="3010" spans="1:10" x14ac:dyDescent="0.25">
      <c r="A3010">
        <v>2014</v>
      </c>
      <c r="B3010" t="s">
        <v>40</v>
      </c>
      <c r="C3010" t="s">
        <v>45</v>
      </c>
      <c r="D3010" t="s">
        <v>20</v>
      </c>
      <c r="E3010" t="s">
        <v>3</v>
      </c>
      <c r="F3010" t="s">
        <v>14</v>
      </c>
      <c r="G3010" t="s">
        <v>6</v>
      </c>
      <c r="H3010" t="s">
        <v>223</v>
      </c>
      <c r="I3010">
        <v>31</v>
      </c>
      <c r="J3010">
        <v>106211796.99318951</v>
      </c>
    </row>
    <row r="3011" spans="1:10" x14ac:dyDescent="0.25">
      <c r="A3011">
        <v>2014</v>
      </c>
      <c r="B3011" t="s">
        <v>40</v>
      </c>
      <c r="C3011" t="s">
        <v>45</v>
      </c>
      <c r="D3011" t="s">
        <v>20</v>
      </c>
      <c r="E3011" t="s">
        <v>3</v>
      </c>
      <c r="F3011" t="s">
        <v>14</v>
      </c>
      <c r="G3011" t="s">
        <v>6</v>
      </c>
      <c r="H3011" t="s">
        <v>224</v>
      </c>
      <c r="I3011">
        <v>104</v>
      </c>
      <c r="J3011">
        <v>341410672.14433521</v>
      </c>
    </row>
    <row r="3012" spans="1:10" x14ac:dyDescent="0.25">
      <c r="A3012">
        <v>2014</v>
      </c>
      <c r="B3012" t="s">
        <v>40</v>
      </c>
      <c r="C3012" t="s">
        <v>45</v>
      </c>
      <c r="D3012" t="s">
        <v>20</v>
      </c>
      <c r="E3012" t="s">
        <v>3</v>
      </c>
      <c r="F3012" t="s">
        <v>14</v>
      </c>
      <c r="G3012" t="s">
        <v>7</v>
      </c>
      <c r="H3012" t="s">
        <v>223</v>
      </c>
      <c r="I3012">
        <v>20</v>
      </c>
      <c r="J3012">
        <v>41190840.689999998</v>
      </c>
    </row>
    <row r="3013" spans="1:10" x14ac:dyDescent="0.25">
      <c r="A3013">
        <v>2014</v>
      </c>
      <c r="B3013" t="s">
        <v>40</v>
      </c>
      <c r="C3013" t="s">
        <v>45</v>
      </c>
      <c r="D3013" t="s">
        <v>20</v>
      </c>
      <c r="E3013" t="s">
        <v>10</v>
      </c>
      <c r="F3013" t="s">
        <v>11</v>
      </c>
      <c r="G3013" t="s">
        <v>9</v>
      </c>
      <c r="H3013" t="s">
        <v>223</v>
      </c>
      <c r="I3013">
        <v>669</v>
      </c>
      <c r="J3013">
        <v>2765161913.5</v>
      </c>
    </row>
    <row r="3014" spans="1:10" x14ac:dyDescent="0.25">
      <c r="A3014">
        <v>2014</v>
      </c>
      <c r="B3014" t="s">
        <v>40</v>
      </c>
      <c r="C3014" t="s">
        <v>45</v>
      </c>
      <c r="D3014" t="s">
        <v>20</v>
      </c>
      <c r="E3014" t="s">
        <v>10</v>
      </c>
      <c r="F3014" t="s">
        <v>11</v>
      </c>
      <c r="G3014" t="s">
        <v>9</v>
      </c>
      <c r="H3014" t="s">
        <v>224</v>
      </c>
      <c r="I3014">
        <v>521</v>
      </c>
      <c r="J3014">
        <v>1787617313.7</v>
      </c>
    </row>
    <row r="3015" spans="1:10" x14ac:dyDescent="0.25">
      <c r="A3015">
        <v>2014</v>
      </c>
      <c r="B3015" t="s">
        <v>40</v>
      </c>
      <c r="C3015" t="s">
        <v>45</v>
      </c>
      <c r="D3015" t="s">
        <v>20</v>
      </c>
      <c r="E3015" t="s">
        <v>10</v>
      </c>
      <c r="F3015" t="s">
        <v>11</v>
      </c>
      <c r="G3015" t="s">
        <v>12</v>
      </c>
      <c r="H3015" t="s">
        <v>223</v>
      </c>
      <c r="I3015">
        <v>120</v>
      </c>
      <c r="J3015">
        <v>285569289</v>
      </c>
    </row>
    <row r="3016" spans="1:10" x14ac:dyDescent="0.25">
      <c r="A3016">
        <v>2014</v>
      </c>
      <c r="B3016" t="s">
        <v>40</v>
      </c>
      <c r="C3016" t="s">
        <v>45</v>
      </c>
      <c r="D3016" t="s">
        <v>20</v>
      </c>
      <c r="E3016" t="s">
        <v>10</v>
      </c>
      <c r="F3016" t="s">
        <v>11</v>
      </c>
      <c r="G3016" t="s">
        <v>12</v>
      </c>
      <c r="H3016" t="s">
        <v>224</v>
      </c>
      <c r="I3016">
        <v>115</v>
      </c>
      <c r="J3016">
        <v>226103886</v>
      </c>
    </row>
    <row r="3017" spans="1:10" x14ac:dyDescent="0.25">
      <c r="A3017">
        <v>2014</v>
      </c>
      <c r="B3017" t="s">
        <v>40</v>
      </c>
      <c r="C3017" t="s">
        <v>45</v>
      </c>
      <c r="D3017" t="s">
        <v>20</v>
      </c>
      <c r="E3017" t="s">
        <v>10</v>
      </c>
      <c r="F3017" t="s">
        <v>11</v>
      </c>
      <c r="G3017" t="s">
        <v>6</v>
      </c>
      <c r="H3017" t="s">
        <v>223</v>
      </c>
      <c r="I3017">
        <v>310</v>
      </c>
      <c r="J3017">
        <v>548469980.33333325</v>
      </c>
    </row>
    <row r="3018" spans="1:10" x14ac:dyDescent="0.25">
      <c r="A3018">
        <v>2014</v>
      </c>
      <c r="B3018" t="s">
        <v>40</v>
      </c>
      <c r="C3018" t="s">
        <v>45</v>
      </c>
      <c r="D3018" t="s">
        <v>20</v>
      </c>
      <c r="E3018" t="s">
        <v>10</v>
      </c>
      <c r="F3018" t="s">
        <v>11</v>
      </c>
      <c r="G3018" t="s">
        <v>6</v>
      </c>
      <c r="H3018" t="s">
        <v>224</v>
      </c>
      <c r="I3018">
        <v>571</v>
      </c>
      <c r="J3018">
        <v>827126391</v>
      </c>
    </row>
    <row r="3019" spans="1:10" x14ac:dyDescent="0.25">
      <c r="A3019">
        <v>2014</v>
      </c>
      <c r="B3019" t="s">
        <v>40</v>
      </c>
      <c r="C3019" t="s">
        <v>45</v>
      </c>
      <c r="D3019" t="s">
        <v>20</v>
      </c>
      <c r="E3019" t="s">
        <v>10</v>
      </c>
      <c r="F3019" t="s">
        <v>11</v>
      </c>
      <c r="G3019" t="s">
        <v>7</v>
      </c>
      <c r="H3019" t="s">
        <v>223</v>
      </c>
      <c r="I3019">
        <v>11</v>
      </c>
      <c r="J3019">
        <v>14090871</v>
      </c>
    </row>
    <row r="3020" spans="1:10" x14ac:dyDescent="0.25">
      <c r="A3020">
        <v>2014</v>
      </c>
      <c r="B3020" t="s">
        <v>40</v>
      </c>
      <c r="C3020" t="s">
        <v>45</v>
      </c>
      <c r="D3020" t="s">
        <v>20</v>
      </c>
      <c r="E3020" t="s">
        <v>10</v>
      </c>
      <c r="F3020" t="s">
        <v>11</v>
      </c>
      <c r="G3020" t="s">
        <v>7</v>
      </c>
      <c r="H3020" t="s">
        <v>224</v>
      </c>
      <c r="I3020">
        <v>5</v>
      </c>
      <c r="J3020">
        <v>2926338</v>
      </c>
    </row>
    <row r="3021" spans="1:10" x14ac:dyDescent="0.25">
      <c r="A3021">
        <v>2014</v>
      </c>
      <c r="B3021" t="s">
        <v>40</v>
      </c>
      <c r="C3021" t="s">
        <v>45</v>
      </c>
      <c r="D3021" t="s">
        <v>20</v>
      </c>
      <c r="E3021" t="s">
        <v>10</v>
      </c>
      <c r="F3021" t="s">
        <v>220</v>
      </c>
      <c r="G3021" t="s">
        <v>5</v>
      </c>
      <c r="H3021" t="s">
        <v>223</v>
      </c>
      <c r="I3021">
        <v>1</v>
      </c>
      <c r="J3021">
        <v>8208701.2757400004</v>
      </c>
    </row>
    <row r="3022" spans="1:10" x14ac:dyDescent="0.25">
      <c r="A3022">
        <v>2014</v>
      </c>
      <c r="B3022" t="s">
        <v>40</v>
      </c>
      <c r="C3022" t="s">
        <v>45</v>
      </c>
      <c r="D3022" t="s">
        <v>20</v>
      </c>
      <c r="E3022" t="s">
        <v>10</v>
      </c>
      <c r="F3022" t="s">
        <v>220</v>
      </c>
      <c r="G3022" t="s">
        <v>5</v>
      </c>
      <c r="H3022" t="s">
        <v>224</v>
      </c>
      <c r="I3022">
        <v>2</v>
      </c>
      <c r="J3022">
        <v>15545460.895462502</v>
      </c>
    </row>
    <row r="3023" spans="1:10" x14ac:dyDescent="0.25">
      <c r="A3023">
        <v>2014</v>
      </c>
      <c r="B3023" t="s">
        <v>40</v>
      </c>
      <c r="C3023" t="s">
        <v>45</v>
      </c>
      <c r="D3023" t="s">
        <v>20</v>
      </c>
      <c r="E3023" t="s">
        <v>10</v>
      </c>
      <c r="F3023" t="s">
        <v>220</v>
      </c>
      <c r="G3023" t="s">
        <v>9</v>
      </c>
      <c r="H3023" t="s">
        <v>223</v>
      </c>
      <c r="I3023">
        <v>7</v>
      </c>
      <c r="J3023">
        <v>42045758.782391526</v>
      </c>
    </row>
    <row r="3024" spans="1:10" x14ac:dyDescent="0.25">
      <c r="A3024">
        <v>2014</v>
      </c>
      <c r="B3024" t="s">
        <v>40</v>
      </c>
      <c r="C3024" t="s">
        <v>45</v>
      </c>
      <c r="D3024" t="s">
        <v>20</v>
      </c>
      <c r="E3024" t="s">
        <v>10</v>
      </c>
      <c r="F3024" t="s">
        <v>220</v>
      </c>
      <c r="G3024" t="s">
        <v>9</v>
      </c>
      <c r="H3024" t="s">
        <v>224</v>
      </c>
      <c r="I3024">
        <v>17</v>
      </c>
      <c r="J3024">
        <v>99236994.815999255</v>
      </c>
    </row>
    <row r="3025" spans="1:10" x14ac:dyDescent="0.25">
      <c r="A3025">
        <v>2014</v>
      </c>
      <c r="B3025" t="s">
        <v>40</v>
      </c>
      <c r="C3025" t="s">
        <v>45</v>
      </c>
      <c r="D3025" t="s">
        <v>20</v>
      </c>
      <c r="E3025" t="s">
        <v>10</v>
      </c>
      <c r="F3025" t="s">
        <v>220</v>
      </c>
      <c r="G3025" t="s">
        <v>12</v>
      </c>
      <c r="H3025" t="s">
        <v>223</v>
      </c>
      <c r="I3025">
        <v>2</v>
      </c>
      <c r="J3025">
        <v>8250855.125</v>
      </c>
    </row>
    <row r="3026" spans="1:10" x14ac:dyDescent="0.25">
      <c r="A3026">
        <v>2014</v>
      </c>
      <c r="B3026" t="s">
        <v>40</v>
      </c>
      <c r="C3026" t="s">
        <v>45</v>
      </c>
      <c r="D3026" t="s">
        <v>20</v>
      </c>
      <c r="E3026" t="s">
        <v>10</v>
      </c>
      <c r="F3026" t="s">
        <v>220</v>
      </c>
      <c r="G3026" t="s">
        <v>12</v>
      </c>
      <c r="H3026" t="s">
        <v>224</v>
      </c>
      <c r="I3026">
        <v>3</v>
      </c>
      <c r="J3026">
        <v>10906895.0678</v>
      </c>
    </row>
    <row r="3027" spans="1:10" x14ac:dyDescent="0.25">
      <c r="A3027">
        <v>2014</v>
      </c>
      <c r="B3027" t="s">
        <v>40</v>
      </c>
      <c r="C3027" t="s">
        <v>45</v>
      </c>
      <c r="D3027" t="s">
        <v>20</v>
      </c>
      <c r="E3027" t="s">
        <v>10</v>
      </c>
      <c r="F3027" t="s">
        <v>220</v>
      </c>
      <c r="G3027" t="s">
        <v>6</v>
      </c>
      <c r="H3027" t="s">
        <v>223</v>
      </c>
      <c r="I3027">
        <v>12</v>
      </c>
      <c r="J3027">
        <v>28564452.87651141</v>
      </c>
    </row>
    <row r="3028" spans="1:10" x14ac:dyDescent="0.25">
      <c r="A3028">
        <v>2014</v>
      </c>
      <c r="B3028" t="s">
        <v>40</v>
      </c>
      <c r="C3028" t="s">
        <v>45</v>
      </c>
      <c r="D3028" t="s">
        <v>20</v>
      </c>
      <c r="E3028" t="s">
        <v>10</v>
      </c>
      <c r="F3028" t="s">
        <v>220</v>
      </c>
      <c r="G3028" t="s">
        <v>6</v>
      </c>
      <c r="H3028" t="s">
        <v>224</v>
      </c>
      <c r="I3028">
        <v>22</v>
      </c>
      <c r="J3028">
        <v>51573939.165234998</v>
      </c>
    </row>
    <row r="3029" spans="1:10" x14ac:dyDescent="0.25">
      <c r="A3029">
        <v>2014</v>
      </c>
      <c r="B3029" t="s">
        <v>40</v>
      </c>
      <c r="C3029" t="s">
        <v>45</v>
      </c>
      <c r="D3029" t="s">
        <v>20</v>
      </c>
      <c r="E3029" t="s">
        <v>10</v>
      </c>
      <c r="F3029" t="s">
        <v>220</v>
      </c>
      <c r="G3029" t="s">
        <v>7</v>
      </c>
      <c r="H3029" t="s">
        <v>223</v>
      </c>
      <c r="I3029">
        <v>2</v>
      </c>
      <c r="J3029">
        <v>3783342.9774000002</v>
      </c>
    </row>
    <row r="3030" spans="1:10" x14ac:dyDescent="0.25">
      <c r="A3030">
        <v>2014</v>
      </c>
      <c r="B3030" t="s">
        <v>40</v>
      </c>
      <c r="C3030" t="s">
        <v>45</v>
      </c>
      <c r="D3030" t="s">
        <v>20</v>
      </c>
      <c r="E3030" t="s">
        <v>10</v>
      </c>
      <c r="F3030" t="s">
        <v>220</v>
      </c>
      <c r="G3030" t="s">
        <v>7</v>
      </c>
      <c r="H3030" t="s">
        <v>224</v>
      </c>
      <c r="I3030">
        <v>2</v>
      </c>
      <c r="J3030">
        <v>5021131.0010526311</v>
      </c>
    </row>
    <row r="3031" spans="1:10" x14ac:dyDescent="0.25">
      <c r="A3031">
        <v>2014</v>
      </c>
      <c r="B3031" t="s">
        <v>40</v>
      </c>
      <c r="C3031" t="s">
        <v>45</v>
      </c>
      <c r="D3031" t="s">
        <v>20</v>
      </c>
      <c r="E3031" t="s">
        <v>10</v>
      </c>
      <c r="F3031" t="s">
        <v>14</v>
      </c>
      <c r="G3031" t="s">
        <v>5</v>
      </c>
      <c r="H3031" t="s">
        <v>223</v>
      </c>
      <c r="I3031">
        <v>14</v>
      </c>
      <c r="J3031">
        <v>206638545</v>
      </c>
    </row>
    <row r="3032" spans="1:10" x14ac:dyDescent="0.25">
      <c r="A3032">
        <v>2014</v>
      </c>
      <c r="B3032" t="s">
        <v>40</v>
      </c>
      <c r="C3032" t="s">
        <v>45</v>
      </c>
      <c r="D3032" t="s">
        <v>20</v>
      </c>
      <c r="E3032" t="s">
        <v>10</v>
      </c>
      <c r="F3032" t="s">
        <v>14</v>
      </c>
      <c r="G3032" t="s">
        <v>5</v>
      </c>
      <c r="H3032" t="s">
        <v>224</v>
      </c>
      <c r="I3032">
        <v>5</v>
      </c>
      <c r="J3032">
        <v>72341832</v>
      </c>
    </row>
    <row r="3033" spans="1:10" x14ac:dyDescent="0.25">
      <c r="A3033">
        <v>2014</v>
      </c>
      <c r="B3033" t="s">
        <v>40</v>
      </c>
      <c r="C3033" t="s">
        <v>45</v>
      </c>
      <c r="D3033" t="s">
        <v>20</v>
      </c>
      <c r="E3033" t="s">
        <v>10</v>
      </c>
      <c r="F3033" t="s">
        <v>14</v>
      </c>
      <c r="G3033" t="s">
        <v>9</v>
      </c>
      <c r="H3033" t="s">
        <v>223</v>
      </c>
      <c r="I3033">
        <v>35</v>
      </c>
      <c r="J3033">
        <v>247823430</v>
      </c>
    </row>
    <row r="3034" spans="1:10" x14ac:dyDescent="0.25">
      <c r="A3034">
        <v>2014</v>
      </c>
      <c r="B3034" t="s">
        <v>40</v>
      </c>
      <c r="C3034" t="s">
        <v>45</v>
      </c>
      <c r="D3034" t="s">
        <v>20</v>
      </c>
      <c r="E3034" t="s">
        <v>10</v>
      </c>
      <c r="F3034" t="s">
        <v>14</v>
      </c>
      <c r="G3034" t="s">
        <v>9</v>
      </c>
      <c r="H3034" t="s">
        <v>224</v>
      </c>
      <c r="I3034">
        <v>43</v>
      </c>
      <c r="J3034">
        <v>281927973</v>
      </c>
    </row>
    <row r="3035" spans="1:10" x14ac:dyDescent="0.25">
      <c r="A3035">
        <v>2014</v>
      </c>
      <c r="B3035" t="s">
        <v>40</v>
      </c>
      <c r="C3035" t="s">
        <v>45</v>
      </c>
      <c r="D3035" t="s">
        <v>20</v>
      </c>
      <c r="E3035" t="s">
        <v>10</v>
      </c>
      <c r="F3035" t="s">
        <v>14</v>
      </c>
      <c r="G3035" t="s">
        <v>6</v>
      </c>
      <c r="H3035" t="s">
        <v>223</v>
      </c>
      <c r="I3035">
        <v>9</v>
      </c>
      <c r="J3035">
        <v>24775446</v>
      </c>
    </row>
    <row r="3036" spans="1:10" x14ac:dyDescent="0.25">
      <c r="A3036">
        <v>2014</v>
      </c>
      <c r="B3036" t="s">
        <v>40</v>
      </c>
      <c r="C3036" t="s">
        <v>45</v>
      </c>
      <c r="D3036" t="s">
        <v>20</v>
      </c>
      <c r="E3036" t="s">
        <v>10</v>
      </c>
      <c r="F3036" t="s">
        <v>14</v>
      </c>
      <c r="G3036" t="s">
        <v>6</v>
      </c>
      <c r="H3036" t="s">
        <v>224</v>
      </c>
      <c r="I3036">
        <v>45</v>
      </c>
      <c r="J3036">
        <v>123928086</v>
      </c>
    </row>
    <row r="3037" spans="1:10" x14ac:dyDescent="0.25">
      <c r="A3037">
        <v>2014</v>
      </c>
      <c r="B3037" t="s">
        <v>40</v>
      </c>
      <c r="C3037" t="s">
        <v>45</v>
      </c>
      <c r="D3037" t="s">
        <v>20</v>
      </c>
      <c r="E3037" t="s">
        <v>10</v>
      </c>
      <c r="F3037" t="s">
        <v>14</v>
      </c>
      <c r="G3037" t="s">
        <v>7</v>
      </c>
      <c r="H3037" t="s">
        <v>223</v>
      </c>
      <c r="I3037">
        <v>16</v>
      </c>
      <c r="J3037">
        <v>30603531</v>
      </c>
    </row>
    <row r="3038" spans="1:10" x14ac:dyDescent="0.25">
      <c r="A3038">
        <v>2014</v>
      </c>
      <c r="B3038" t="s">
        <v>40</v>
      </c>
      <c r="C3038" t="s">
        <v>45</v>
      </c>
      <c r="D3038" t="s">
        <v>20</v>
      </c>
      <c r="E3038" t="s">
        <v>10</v>
      </c>
      <c r="F3038" t="s">
        <v>14</v>
      </c>
      <c r="G3038" t="s">
        <v>7</v>
      </c>
      <c r="H3038" t="s">
        <v>224</v>
      </c>
      <c r="I3038">
        <v>3</v>
      </c>
      <c r="J3038">
        <v>4465017</v>
      </c>
    </row>
    <row r="3039" spans="1:10" x14ac:dyDescent="0.25">
      <c r="A3039">
        <v>2014</v>
      </c>
      <c r="B3039" t="s">
        <v>40</v>
      </c>
      <c r="C3039" t="s">
        <v>45</v>
      </c>
      <c r="D3039" t="s">
        <v>21</v>
      </c>
      <c r="E3039" t="s">
        <v>3</v>
      </c>
      <c r="F3039" t="s">
        <v>4</v>
      </c>
      <c r="G3039" t="s">
        <v>5</v>
      </c>
      <c r="H3039" t="s">
        <v>223</v>
      </c>
      <c r="I3039">
        <v>441</v>
      </c>
      <c r="J3039">
        <v>5876007044.6644669</v>
      </c>
    </row>
    <row r="3040" spans="1:10" x14ac:dyDescent="0.25">
      <c r="A3040">
        <v>2014</v>
      </c>
      <c r="B3040" t="s">
        <v>40</v>
      </c>
      <c r="C3040" t="s">
        <v>45</v>
      </c>
      <c r="D3040" t="s">
        <v>21</v>
      </c>
      <c r="E3040" t="s">
        <v>3</v>
      </c>
      <c r="F3040" t="s">
        <v>4</v>
      </c>
      <c r="G3040" t="s">
        <v>5</v>
      </c>
      <c r="H3040" t="s">
        <v>224</v>
      </c>
      <c r="I3040">
        <v>220</v>
      </c>
      <c r="J3040">
        <v>2642863844.0015016</v>
      </c>
    </row>
    <row r="3041" spans="1:10" x14ac:dyDescent="0.25">
      <c r="A3041">
        <v>2014</v>
      </c>
      <c r="B3041" t="s">
        <v>40</v>
      </c>
      <c r="C3041" t="s">
        <v>45</v>
      </c>
      <c r="D3041" t="s">
        <v>21</v>
      </c>
      <c r="E3041" t="s">
        <v>3</v>
      </c>
      <c r="F3041" t="s">
        <v>4</v>
      </c>
      <c r="G3041" t="s">
        <v>9</v>
      </c>
      <c r="H3041" t="s">
        <v>223</v>
      </c>
      <c r="I3041">
        <v>886</v>
      </c>
      <c r="J3041">
        <v>6836761930.930501</v>
      </c>
    </row>
    <row r="3042" spans="1:10" x14ac:dyDescent="0.25">
      <c r="A3042">
        <v>2014</v>
      </c>
      <c r="B3042" t="s">
        <v>40</v>
      </c>
      <c r="C3042" t="s">
        <v>45</v>
      </c>
      <c r="D3042" t="s">
        <v>21</v>
      </c>
      <c r="E3042" t="s">
        <v>3</v>
      </c>
      <c r="F3042" t="s">
        <v>4</v>
      </c>
      <c r="G3042" t="s">
        <v>9</v>
      </c>
      <c r="H3042" t="s">
        <v>224</v>
      </c>
      <c r="I3042">
        <v>955</v>
      </c>
      <c r="J3042">
        <v>7221440552.0611467</v>
      </c>
    </row>
    <row r="3043" spans="1:10" x14ac:dyDescent="0.25">
      <c r="A3043">
        <v>2014</v>
      </c>
      <c r="B3043" t="s">
        <v>40</v>
      </c>
      <c r="C3043" t="s">
        <v>45</v>
      </c>
      <c r="D3043" t="s">
        <v>21</v>
      </c>
      <c r="E3043" t="s">
        <v>3</v>
      </c>
      <c r="F3043" t="s">
        <v>4</v>
      </c>
      <c r="G3043" t="s">
        <v>12</v>
      </c>
      <c r="H3043" t="s">
        <v>223</v>
      </c>
      <c r="I3043">
        <v>255</v>
      </c>
      <c r="J3043">
        <v>1145474372.8009553</v>
      </c>
    </row>
    <row r="3044" spans="1:10" x14ac:dyDescent="0.25">
      <c r="A3044">
        <v>2014</v>
      </c>
      <c r="B3044" t="s">
        <v>40</v>
      </c>
      <c r="C3044" t="s">
        <v>45</v>
      </c>
      <c r="D3044" t="s">
        <v>21</v>
      </c>
      <c r="E3044" t="s">
        <v>3</v>
      </c>
      <c r="F3044" t="s">
        <v>4</v>
      </c>
      <c r="G3044" t="s">
        <v>12</v>
      </c>
      <c r="H3044" t="s">
        <v>224</v>
      </c>
      <c r="I3044">
        <v>320</v>
      </c>
      <c r="J3044">
        <v>1550931652.9903715</v>
      </c>
    </row>
    <row r="3045" spans="1:10" x14ac:dyDescent="0.25">
      <c r="A3045">
        <v>2014</v>
      </c>
      <c r="B3045" t="s">
        <v>40</v>
      </c>
      <c r="C3045" t="s">
        <v>45</v>
      </c>
      <c r="D3045" t="s">
        <v>21</v>
      </c>
      <c r="E3045" t="s">
        <v>3</v>
      </c>
      <c r="F3045" t="s">
        <v>4</v>
      </c>
      <c r="G3045" t="s">
        <v>6</v>
      </c>
      <c r="H3045" t="s">
        <v>223</v>
      </c>
      <c r="I3045">
        <v>454</v>
      </c>
      <c r="J3045">
        <v>1335889419.0187056</v>
      </c>
    </row>
    <row r="3046" spans="1:10" x14ac:dyDescent="0.25">
      <c r="A3046">
        <v>2014</v>
      </c>
      <c r="B3046" t="s">
        <v>40</v>
      </c>
      <c r="C3046" t="s">
        <v>45</v>
      </c>
      <c r="D3046" t="s">
        <v>21</v>
      </c>
      <c r="E3046" t="s">
        <v>3</v>
      </c>
      <c r="F3046" t="s">
        <v>4</v>
      </c>
      <c r="G3046" t="s">
        <v>6</v>
      </c>
      <c r="H3046" t="s">
        <v>224</v>
      </c>
      <c r="I3046">
        <v>540</v>
      </c>
      <c r="J3046">
        <v>1756876868.2581718</v>
      </c>
    </row>
    <row r="3047" spans="1:10" x14ac:dyDescent="0.25">
      <c r="A3047">
        <v>2014</v>
      </c>
      <c r="B3047" t="s">
        <v>40</v>
      </c>
      <c r="C3047" t="s">
        <v>45</v>
      </c>
      <c r="D3047" t="s">
        <v>21</v>
      </c>
      <c r="E3047" t="s">
        <v>3</v>
      </c>
      <c r="F3047" t="s">
        <v>4</v>
      </c>
      <c r="G3047" t="s">
        <v>7</v>
      </c>
      <c r="H3047" t="s">
        <v>223</v>
      </c>
      <c r="I3047">
        <v>236</v>
      </c>
      <c r="J3047">
        <v>532680561.17555022</v>
      </c>
    </row>
    <row r="3048" spans="1:10" x14ac:dyDescent="0.25">
      <c r="A3048">
        <v>2014</v>
      </c>
      <c r="B3048" t="s">
        <v>40</v>
      </c>
      <c r="C3048" t="s">
        <v>45</v>
      </c>
      <c r="D3048" t="s">
        <v>21</v>
      </c>
      <c r="E3048" t="s">
        <v>3</v>
      </c>
      <c r="F3048" t="s">
        <v>4</v>
      </c>
      <c r="G3048" t="s">
        <v>7</v>
      </c>
      <c r="H3048" t="s">
        <v>224</v>
      </c>
      <c r="I3048">
        <v>4</v>
      </c>
      <c r="J3048">
        <v>8363243.2928699991</v>
      </c>
    </row>
    <row r="3049" spans="1:10" x14ac:dyDescent="0.25">
      <c r="A3049">
        <v>2014</v>
      </c>
      <c r="B3049" t="s">
        <v>40</v>
      </c>
      <c r="C3049" t="s">
        <v>45</v>
      </c>
      <c r="D3049" t="s">
        <v>21</v>
      </c>
      <c r="E3049" t="s">
        <v>3</v>
      </c>
      <c r="F3049" t="s">
        <v>8</v>
      </c>
      <c r="G3049" t="s">
        <v>5</v>
      </c>
      <c r="H3049" t="s">
        <v>223</v>
      </c>
      <c r="I3049">
        <v>25</v>
      </c>
      <c r="J3049">
        <v>398890210.63782996</v>
      </c>
    </row>
    <row r="3050" spans="1:10" x14ac:dyDescent="0.25">
      <c r="A3050">
        <v>2014</v>
      </c>
      <c r="B3050" t="s">
        <v>40</v>
      </c>
      <c r="C3050" t="s">
        <v>45</v>
      </c>
      <c r="D3050" t="s">
        <v>21</v>
      </c>
      <c r="E3050" t="s">
        <v>3</v>
      </c>
      <c r="F3050" t="s">
        <v>8</v>
      </c>
      <c r="G3050" t="s">
        <v>5</v>
      </c>
      <c r="H3050" t="s">
        <v>224</v>
      </c>
      <c r="I3050">
        <v>18</v>
      </c>
      <c r="J3050">
        <v>192967602.91178569</v>
      </c>
    </row>
    <row r="3051" spans="1:10" x14ac:dyDescent="0.25">
      <c r="A3051">
        <v>2014</v>
      </c>
      <c r="B3051" t="s">
        <v>40</v>
      </c>
      <c r="C3051" t="s">
        <v>45</v>
      </c>
      <c r="D3051" t="s">
        <v>21</v>
      </c>
      <c r="E3051" t="s">
        <v>3</v>
      </c>
      <c r="F3051" t="s">
        <v>8</v>
      </c>
      <c r="G3051" t="s">
        <v>9</v>
      </c>
      <c r="H3051" t="s">
        <v>223</v>
      </c>
      <c r="I3051">
        <v>1649</v>
      </c>
      <c r="J3051">
        <v>14954045464.133356</v>
      </c>
    </row>
    <row r="3052" spans="1:10" x14ac:dyDescent="0.25">
      <c r="A3052">
        <v>2014</v>
      </c>
      <c r="B3052" t="s">
        <v>40</v>
      </c>
      <c r="C3052" t="s">
        <v>45</v>
      </c>
      <c r="D3052" t="s">
        <v>21</v>
      </c>
      <c r="E3052" t="s">
        <v>3</v>
      </c>
      <c r="F3052" t="s">
        <v>8</v>
      </c>
      <c r="G3052" t="s">
        <v>9</v>
      </c>
      <c r="H3052" t="s">
        <v>224</v>
      </c>
      <c r="I3052">
        <v>1627</v>
      </c>
      <c r="J3052">
        <v>14013001722.249634</v>
      </c>
    </row>
    <row r="3053" spans="1:10" x14ac:dyDescent="0.25">
      <c r="A3053">
        <v>2014</v>
      </c>
      <c r="B3053" t="s">
        <v>40</v>
      </c>
      <c r="C3053" t="s">
        <v>45</v>
      </c>
      <c r="D3053" t="s">
        <v>21</v>
      </c>
      <c r="E3053" t="s">
        <v>3</v>
      </c>
      <c r="F3053" t="s">
        <v>8</v>
      </c>
      <c r="G3053" t="s">
        <v>12</v>
      </c>
      <c r="H3053" t="s">
        <v>223</v>
      </c>
      <c r="I3053">
        <v>173</v>
      </c>
      <c r="J3053">
        <v>686806683.94959795</v>
      </c>
    </row>
    <row r="3054" spans="1:10" x14ac:dyDescent="0.25">
      <c r="A3054">
        <v>2014</v>
      </c>
      <c r="B3054" t="s">
        <v>40</v>
      </c>
      <c r="C3054" t="s">
        <v>45</v>
      </c>
      <c r="D3054" t="s">
        <v>21</v>
      </c>
      <c r="E3054" t="s">
        <v>3</v>
      </c>
      <c r="F3054" t="s">
        <v>8</v>
      </c>
      <c r="G3054" t="s">
        <v>12</v>
      </c>
      <c r="H3054" t="s">
        <v>224</v>
      </c>
      <c r="I3054">
        <v>122</v>
      </c>
      <c r="J3054">
        <v>423062350.97025299</v>
      </c>
    </row>
    <row r="3055" spans="1:10" x14ac:dyDescent="0.25">
      <c r="A3055">
        <v>2014</v>
      </c>
      <c r="B3055" t="s">
        <v>40</v>
      </c>
      <c r="C3055" t="s">
        <v>45</v>
      </c>
      <c r="D3055" t="s">
        <v>21</v>
      </c>
      <c r="E3055" t="s">
        <v>3</v>
      </c>
      <c r="F3055" t="s">
        <v>8</v>
      </c>
      <c r="G3055" t="s">
        <v>6</v>
      </c>
      <c r="H3055" t="s">
        <v>223</v>
      </c>
      <c r="I3055">
        <v>622</v>
      </c>
      <c r="J3055">
        <v>1666686280.9345918</v>
      </c>
    </row>
    <row r="3056" spans="1:10" x14ac:dyDescent="0.25">
      <c r="A3056">
        <v>2014</v>
      </c>
      <c r="B3056" t="s">
        <v>40</v>
      </c>
      <c r="C3056" t="s">
        <v>45</v>
      </c>
      <c r="D3056" t="s">
        <v>21</v>
      </c>
      <c r="E3056" t="s">
        <v>3</v>
      </c>
      <c r="F3056" t="s">
        <v>8</v>
      </c>
      <c r="G3056" t="s">
        <v>6</v>
      </c>
      <c r="H3056" t="s">
        <v>224</v>
      </c>
      <c r="I3056">
        <v>845</v>
      </c>
      <c r="J3056">
        <v>2373493035.7817831</v>
      </c>
    </row>
    <row r="3057" spans="1:10" x14ac:dyDescent="0.25">
      <c r="A3057">
        <v>2014</v>
      </c>
      <c r="B3057" t="s">
        <v>40</v>
      </c>
      <c r="C3057" t="s">
        <v>45</v>
      </c>
      <c r="D3057" t="s">
        <v>21</v>
      </c>
      <c r="E3057" t="s">
        <v>3</v>
      </c>
      <c r="F3057" t="s">
        <v>8</v>
      </c>
      <c r="G3057" t="s">
        <v>7</v>
      </c>
      <c r="H3057" t="s">
        <v>223</v>
      </c>
      <c r="I3057">
        <v>170</v>
      </c>
      <c r="J3057">
        <v>369679482.06695873</v>
      </c>
    </row>
    <row r="3058" spans="1:10" x14ac:dyDescent="0.25">
      <c r="A3058">
        <v>2014</v>
      </c>
      <c r="B3058" t="s">
        <v>40</v>
      </c>
      <c r="C3058" t="s">
        <v>45</v>
      </c>
      <c r="D3058" t="s">
        <v>21</v>
      </c>
      <c r="E3058" t="s">
        <v>3</v>
      </c>
      <c r="F3058" t="s">
        <v>8</v>
      </c>
      <c r="G3058" t="s">
        <v>7</v>
      </c>
      <c r="H3058" t="s">
        <v>224</v>
      </c>
      <c r="I3058">
        <v>25</v>
      </c>
      <c r="J3058">
        <v>51921294.226540007</v>
      </c>
    </row>
    <row r="3059" spans="1:10" x14ac:dyDescent="0.25">
      <c r="A3059">
        <v>2014</v>
      </c>
      <c r="B3059" t="s">
        <v>40</v>
      </c>
      <c r="C3059" t="s">
        <v>45</v>
      </c>
      <c r="D3059" t="s">
        <v>21</v>
      </c>
      <c r="E3059" t="s">
        <v>3</v>
      </c>
      <c r="F3059" t="s">
        <v>14</v>
      </c>
      <c r="G3059" t="s">
        <v>9</v>
      </c>
      <c r="H3059" t="s">
        <v>223</v>
      </c>
      <c r="I3059">
        <v>1</v>
      </c>
      <c r="J3059">
        <v>8489688.7680513747</v>
      </c>
    </row>
    <row r="3060" spans="1:10" x14ac:dyDescent="0.25">
      <c r="A3060">
        <v>2014</v>
      </c>
      <c r="B3060" t="s">
        <v>40</v>
      </c>
      <c r="C3060" t="s">
        <v>45</v>
      </c>
      <c r="D3060" t="s">
        <v>21</v>
      </c>
      <c r="E3060" t="s">
        <v>10</v>
      </c>
      <c r="F3060" t="s">
        <v>11</v>
      </c>
      <c r="G3060" t="s">
        <v>5</v>
      </c>
      <c r="H3060" t="s">
        <v>224</v>
      </c>
      <c r="I3060">
        <v>2</v>
      </c>
      <c r="J3060">
        <v>13147983</v>
      </c>
    </row>
    <row r="3061" spans="1:10" x14ac:dyDescent="0.25">
      <c r="A3061">
        <v>2014</v>
      </c>
      <c r="B3061" t="s">
        <v>40</v>
      </c>
      <c r="C3061" t="s">
        <v>45</v>
      </c>
      <c r="D3061" t="s">
        <v>21</v>
      </c>
      <c r="E3061" t="s">
        <v>10</v>
      </c>
      <c r="F3061" t="s">
        <v>11</v>
      </c>
      <c r="G3061" t="s">
        <v>9</v>
      </c>
      <c r="H3061" t="s">
        <v>223</v>
      </c>
      <c r="I3061">
        <v>308</v>
      </c>
      <c r="J3061">
        <v>2038906201.4400001</v>
      </c>
    </row>
    <row r="3062" spans="1:10" x14ac:dyDescent="0.25">
      <c r="A3062">
        <v>2014</v>
      </c>
      <c r="B3062" t="s">
        <v>40</v>
      </c>
      <c r="C3062" t="s">
        <v>45</v>
      </c>
      <c r="D3062" t="s">
        <v>21</v>
      </c>
      <c r="E3062" t="s">
        <v>10</v>
      </c>
      <c r="F3062" t="s">
        <v>11</v>
      </c>
      <c r="G3062" t="s">
        <v>9</v>
      </c>
      <c r="H3062" t="s">
        <v>224</v>
      </c>
      <c r="I3062">
        <v>182</v>
      </c>
      <c r="J3062">
        <v>1003083495</v>
      </c>
    </row>
    <row r="3063" spans="1:10" x14ac:dyDescent="0.25">
      <c r="A3063">
        <v>2014</v>
      </c>
      <c r="B3063" t="s">
        <v>40</v>
      </c>
      <c r="C3063" t="s">
        <v>45</v>
      </c>
      <c r="D3063" t="s">
        <v>21</v>
      </c>
      <c r="E3063" t="s">
        <v>10</v>
      </c>
      <c r="F3063" t="s">
        <v>11</v>
      </c>
      <c r="G3063" t="s">
        <v>12</v>
      </c>
      <c r="H3063" t="s">
        <v>223</v>
      </c>
      <c r="I3063">
        <v>24</v>
      </c>
      <c r="J3063">
        <v>76338873</v>
      </c>
    </row>
    <row r="3064" spans="1:10" x14ac:dyDescent="0.25">
      <c r="A3064">
        <v>2014</v>
      </c>
      <c r="B3064" t="s">
        <v>40</v>
      </c>
      <c r="C3064" t="s">
        <v>45</v>
      </c>
      <c r="D3064" t="s">
        <v>21</v>
      </c>
      <c r="E3064" t="s">
        <v>10</v>
      </c>
      <c r="F3064" t="s">
        <v>11</v>
      </c>
      <c r="G3064" t="s">
        <v>12</v>
      </c>
      <c r="H3064" t="s">
        <v>224</v>
      </c>
      <c r="I3064">
        <v>15</v>
      </c>
      <c r="J3064">
        <v>47930724</v>
      </c>
    </row>
    <row r="3065" spans="1:10" x14ac:dyDescent="0.25">
      <c r="A3065">
        <v>2014</v>
      </c>
      <c r="B3065" t="s">
        <v>40</v>
      </c>
      <c r="C3065" t="s">
        <v>45</v>
      </c>
      <c r="D3065" t="s">
        <v>21</v>
      </c>
      <c r="E3065" t="s">
        <v>10</v>
      </c>
      <c r="F3065" t="s">
        <v>11</v>
      </c>
      <c r="G3065" t="s">
        <v>6</v>
      </c>
      <c r="H3065" t="s">
        <v>223</v>
      </c>
      <c r="I3065">
        <v>17</v>
      </c>
      <c r="J3065">
        <v>42472479</v>
      </c>
    </row>
    <row r="3066" spans="1:10" x14ac:dyDescent="0.25">
      <c r="A3066">
        <v>2014</v>
      </c>
      <c r="B3066" t="s">
        <v>40</v>
      </c>
      <c r="C3066" t="s">
        <v>45</v>
      </c>
      <c r="D3066" t="s">
        <v>21</v>
      </c>
      <c r="E3066" t="s">
        <v>10</v>
      </c>
      <c r="F3066" t="s">
        <v>11</v>
      </c>
      <c r="G3066" t="s">
        <v>6</v>
      </c>
      <c r="H3066" t="s">
        <v>224</v>
      </c>
      <c r="I3066">
        <v>25</v>
      </c>
      <c r="J3066">
        <v>45123963</v>
      </c>
    </row>
    <row r="3067" spans="1:10" x14ac:dyDescent="0.25">
      <c r="A3067">
        <v>2014</v>
      </c>
      <c r="B3067" t="s">
        <v>40</v>
      </c>
      <c r="C3067" t="s">
        <v>45</v>
      </c>
      <c r="D3067" t="s">
        <v>21</v>
      </c>
      <c r="E3067" t="s">
        <v>10</v>
      </c>
      <c r="F3067" t="s">
        <v>11</v>
      </c>
      <c r="G3067" t="s">
        <v>7</v>
      </c>
      <c r="H3067" t="s">
        <v>223</v>
      </c>
      <c r="I3067">
        <v>3</v>
      </c>
      <c r="J3067">
        <v>4356840</v>
      </c>
    </row>
    <row r="3068" spans="1:10" x14ac:dyDescent="0.25">
      <c r="A3068">
        <v>2014</v>
      </c>
      <c r="B3068" t="s">
        <v>40</v>
      </c>
      <c r="C3068" t="s">
        <v>45</v>
      </c>
      <c r="D3068" t="s">
        <v>21</v>
      </c>
      <c r="E3068" t="s">
        <v>10</v>
      </c>
      <c r="F3068" t="s">
        <v>11</v>
      </c>
      <c r="G3068" t="s">
        <v>7</v>
      </c>
      <c r="H3068" t="s">
        <v>224</v>
      </c>
      <c r="I3068">
        <v>1</v>
      </c>
      <c r="J3068">
        <v>1058400</v>
      </c>
    </row>
    <row r="3069" spans="1:10" x14ac:dyDescent="0.25">
      <c r="A3069">
        <v>2014</v>
      </c>
      <c r="B3069" t="s">
        <v>40</v>
      </c>
      <c r="C3069" t="s">
        <v>45</v>
      </c>
      <c r="D3069" t="s">
        <v>21</v>
      </c>
      <c r="E3069" t="s">
        <v>10</v>
      </c>
      <c r="F3069" t="s">
        <v>220</v>
      </c>
      <c r="G3069" t="s">
        <v>5</v>
      </c>
      <c r="H3069" t="s">
        <v>223</v>
      </c>
      <c r="I3069">
        <v>8</v>
      </c>
      <c r="J3069">
        <v>96231628.655316859</v>
      </c>
    </row>
    <row r="3070" spans="1:10" x14ac:dyDescent="0.25">
      <c r="A3070">
        <v>2014</v>
      </c>
      <c r="B3070" t="s">
        <v>40</v>
      </c>
      <c r="C3070" t="s">
        <v>45</v>
      </c>
      <c r="D3070" t="s">
        <v>21</v>
      </c>
      <c r="E3070" t="s">
        <v>10</v>
      </c>
      <c r="F3070" t="s">
        <v>220</v>
      </c>
      <c r="G3070" t="s">
        <v>5</v>
      </c>
      <c r="H3070" t="s">
        <v>224</v>
      </c>
      <c r="I3070">
        <v>3</v>
      </c>
      <c r="J3070">
        <v>35867312.413337156</v>
      </c>
    </row>
    <row r="3071" spans="1:10" x14ac:dyDescent="0.25">
      <c r="A3071">
        <v>2014</v>
      </c>
      <c r="B3071" t="s">
        <v>40</v>
      </c>
      <c r="C3071" t="s">
        <v>45</v>
      </c>
      <c r="D3071" t="s">
        <v>21</v>
      </c>
      <c r="E3071" t="s">
        <v>10</v>
      </c>
      <c r="F3071" t="s">
        <v>220</v>
      </c>
      <c r="G3071" t="s">
        <v>9</v>
      </c>
      <c r="H3071" t="s">
        <v>223</v>
      </c>
      <c r="I3071">
        <v>30</v>
      </c>
      <c r="J3071">
        <v>255908665.52935553</v>
      </c>
    </row>
    <row r="3072" spans="1:10" x14ac:dyDescent="0.25">
      <c r="A3072">
        <v>2014</v>
      </c>
      <c r="B3072" t="s">
        <v>40</v>
      </c>
      <c r="C3072" t="s">
        <v>45</v>
      </c>
      <c r="D3072" t="s">
        <v>21</v>
      </c>
      <c r="E3072" t="s">
        <v>10</v>
      </c>
      <c r="F3072" t="s">
        <v>220</v>
      </c>
      <c r="G3072" t="s">
        <v>9</v>
      </c>
      <c r="H3072" t="s">
        <v>224</v>
      </c>
      <c r="I3072">
        <v>26</v>
      </c>
      <c r="J3072">
        <v>212561923.30604574</v>
      </c>
    </row>
    <row r="3073" spans="1:10" x14ac:dyDescent="0.25">
      <c r="A3073">
        <v>2014</v>
      </c>
      <c r="B3073" t="s">
        <v>40</v>
      </c>
      <c r="C3073" t="s">
        <v>45</v>
      </c>
      <c r="D3073" t="s">
        <v>21</v>
      </c>
      <c r="E3073" t="s">
        <v>10</v>
      </c>
      <c r="F3073" t="s">
        <v>220</v>
      </c>
      <c r="G3073" t="s">
        <v>12</v>
      </c>
      <c r="H3073" t="s">
        <v>223</v>
      </c>
      <c r="I3073">
        <v>16</v>
      </c>
      <c r="J3073">
        <v>55898834.097418241</v>
      </c>
    </row>
    <row r="3074" spans="1:10" x14ac:dyDescent="0.25">
      <c r="A3074">
        <v>2014</v>
      </c>
      <c r="B3074" t="s">
        <v>40</v>
      </c>
      <c r="C3074" t="s">
        <v>45</v>
      </c>
      <c r="D3074" t="s">
        <v>21</v>
      </c>
      <c r="E3074" t="s">
        <v>10</v>
      </c>
      <c r="F3074" t="s">
        <v>220</v>
      </c>
      <c r="G3074" t="s">
        <v>12</v>
      </c>
      <c r="H3074" t="s">
        <v>224</v>
      </c>
      <c r="I3074">
        <v>12</v>
      </c>
      <c r="J3074">
        <v>51116613.609873936</v>
      </c>
    </row>
    <row r="3075" spans="1:10" x14ac:dyDescent="0.25">
      <c r="A3075">
        <v>2014</v>
      </c>
      <c r="B3075" t="s">
        <v>40</v>
      </c>
      <c r="C3075" t="s">
        <v>45</v>
      </c>
      <c r="D3075" t="s">
        <v>21</v>
      </c>
      <c r="E3075" t="s">
        <v>10</v>
      </c>
      <c r="F3075" t="s">
        <v>220</v>
      </c>
      <c r="G3075" t="s">
        <v>6</v>
      </c>
      <c r="H3075" t="s">
        <v>223</v>
      </c>
      <c r="I3075">
        <v>29</v>
      </c>
      <c r="J3075">
        <v>81774339.269587263</v>
      </c>
    </row>
    <row r="3076" spans="1:10" x14ac:dyDescent="0.25">
      <c r="A3076">
        <v>2014</v>
      </c>
      <c r="B3076" t="s">
        <v>40</v>
      </c>
      <c r="C3076" t="s">
        <v>45</v>
      </c>
      <c r="D3076" t="s">
        <v>21</v>
      </c>
      <c r="E3076" t="s">
        <v>10</v>
      </c>
      <c r="F3076" t="s">
        <v>220</v>
      </c>
      <c r="G3076" t="s">
        <v>6</v>
      </c>
      <c r="H3076" t="s">
        <v>224</v>
      </c>
      <c r="I3076">
        <v>57</v>
      </c>
      <c r="J3076">
        <v>169649908.49569476</v>
      </c>
    </row>
    <row r="3077" spans="1:10" x14ac:dyDescent="0.25">
      <c r="A3077">
        <v>2014</v>
      </c>
      <c r="B3077" t="s">
        <v>40</v>
      </c>
      <c r="C3077" t="s">
        <v>45</v>
      </c>
      <c r="D3077" t="s">
        <v>21</v>
      </c>
      <c r="E3077" t="s">
        <v>10</v>
      </c>
      <c r="F3077" t="s">
        <v>220</v>
      </c>
      <c r="G3077" t="s">
        <v>7</v>
      </c>
      <c r="H3077" t="s">
        <v>223</v>
      </c>
      <c r="I3077">
        <v>5</v>
      </c>
      <c r="J3077">
        <v>11830665.761108045</v>
      </c>
    </row>
    <row r="3078" spans="1:10" x14ac:dyDescent="0.25">
      <c r="A3078">
        <v>2014</v>
      </c>
      <c r="B3078" t="s">
        <v>40</v>
      </c>
      <c r="C3078" t="s">
        <v>45</v>
      </c>
      <c r="D3078" t="s">
        <v>21</v>
      </c>
      <c r="E3078" t="s">
        <v>10</v>
      </c>
      <c r="F3078" t="s">
        <v>220</v>
      </c>
      <c r="G3078" t="s">
        <v>7</v>
      </c>
      <c r="H3078" t="s">
        <v>224</v>
      </c>
      <c r="I3078">
        <v>8</v>
      </c>
      <c r="J3078">
        <v>17940250.57993333</v>
      </c>
    </row>
    <row r="3079" spans="1:10" x14ac:dyDescent="0.25">
      <c r="A3079">
        <v>2014</v>
      </c>
      <c r="B3079" t="s">
        <v>40</v>
      </c>
      <c r="C3079" t="s">
        <v>45</v>
      </c>
      <c r="D3079" t="s">
        <v>22</v>
      </c>
      <c r="E3079" t="s">
        <v>3</v>
      </c>
      <c r="F3079" t="s">
        <v>4</v>
      </c>
      <c r="G3079" t="s">
        <v>5</v>
      </c>
      <c r="H3079" t="s">
        <v>223</v>
      </c>
      <c r="I3079">
        <v>159</v>
      </c>
      <c r="J3079">
        <v>1294738173.1845872</v>
      </c>
    </row>
    <row r="3080" spans="1:10" x14ac:dyDescent="0.25">
      <c r="A3080">
        <v>2014</v>
      </c>
      <c r="B3080" t="s">
        <v>40</v>
      </c>
      <c r="C3080" t="s">
        <v>45</v>
      </c>
      <c r="D3080" t="s">
        <v>22</v>
      </c>
      <c r="E3080" t="s">
        <v>3</v>
      </c>
      <c r="F3080" t="s">
        <v>4</v>
      </c>
      <c r="G3080" t="s">
        <v>5</v>
      </c>
      <c r="H3080" t="s">
        <v>224</v>
      </c>
      <c r="I3080">
        <v>123</v>
      </c>
      <c r="J3080">
        <v>970359620.81279004</v>
      </c>
    </row>
    <row r="3081" spans="1:10" x14ac:dyDescent="0.25">
      <c r="A3081">
        <v>2014</v>
      </c>
      <c r="B3081" t="s">
        <v>40</v>
      </c>
      <c r="C3081" t="s">
        <v>45</v>
      </c>
      <c r="D3081" t="s">
        <v>22</v>
      </c>
      <c r="E3081" t="s">
        <v>3</v>
      </c>
      <c r="F3081" t="s">
        <v>4</v>
      </c>
      <c r="G3081" t="s">
        <v>9</v>
      </c>
      <c r="H3081" t="s">
        <v>223</v>
      </c>
      <c r="I3081">
        <v>350</v>
      </c>
      <c r="J3081">
        <v>2066695533.8578961</v>
      </c>
    </row>
    <row r="3082" spans="1:10" x14ac:dyDescent="0.25">
      <c r="A3082">
        <v>2014</v>
      </c>
      <c r="B3082" t="s">
        <v>40</v>
      </c>
      <c r="C3082" t="s">
        <v>45</v>
      </c>
      <c r="D3082" t="s">
        <v>22</v>
      </c>
      <c r="E3082" t="s">
        <v>3</v>
      </c>
      <c r="F3082" t="s">
        <v>4</v>
      </c>
      <c r="G3082" t="s">
        <v>9</v>
      </c>
      <c r="H3082" t="s">
        <v>224</v>
      </c>
      <c r="I3082">
        <v>514</v>
      </c>
      <c r="J3082">
        <v>2569056528.4230471</v>
      </c>
    </row>
    <row r="3083" spans="1:10" x14ac:dyDescent="0.25">
      <c r="A3083">
        <v>2014</v>
      </c>
      <c r="B3083" t="s">
        <v>40</v>
      </c>
      <c r="C3083" t="s">
        <v>45</v>
      </c>
      <c r="D3083" t="s">
        <v>22</v>
      </c>
      <c r="E3083" t="s">
        <v>3</v>
      </c>
      <c r="F3083" t="s">
        <v>4</v>
      </c>
      <c r="G3083" t="s">
        <v>12</v>
      </c>
      <c r="H3083" t="s">
        <v>223</v>
      </c>
      <c r="I3083">
        <v>31</v>
      </c>
      <c r="J3083">
        <v>110439619.42841953</v>
      </c>
    </row>
    <row r="3084" spans="1:10" x14ac:dyDescent="0.25">
      <c r="A3084">
        <v>2014</v>
      </c>
      <c r="B3084" t="s">
        <v>40</v>
      </c>
      <c r="C3084" t="s">
        <v>45</v>
      </c>
      <c r="D3084" t="s">
        <v>22</v>
      </c>
      <c r="E3084" t="s">
        <v>3</v>
      </c>
      <c r="F3084" t="s">
        <v>4</v>
      </c>
      <c r="G3084" t="s">
        <v>12</v>
      </c>
      <c r="H3084" t="s">
        <v>224</v>
      </c>
      <c r="I3084">
        <v>180</v>
      </c>
      <c r="J3084">
        <v>322459540.93846583</v>
      </c>
    </row>
    <row r="3085" spans="1:10" x14ac:dyDescent="0.25">
      <c r="A3085">
        <v>2014</v>
      </c>
      <c r="B3085" t="s">
        <v>40</v>
      </c>
      <c r="C3085" t="s">
        <v>45</v>
      </c>
      <c r="D3085" t="s">
        <v>22</v>
      </c>
      <c r="E3085" t="s">
        <v>3</v>
      </c>
      <c r="F3085" t="s">
        <v>4</v>
      </c>
      <c r="G3085" t="s">
        <v>6</v>
      </c>
      <c r="H3085" t="s">
        <v>223</v>
      </c>
      <c r="I3085">
        <v>47</v>
      </c>
      <c r="J3085">
        <v>97917370.817120105</v>
      </c>
    </row>
    <row r="3086" spans="1:10" x14ac:dyDescent="0.25">
      <c r="A3086">
        <v>2014</v>
      </c>
      <c r="B3086" t="s">
        <v>40</v>
      </c>
      <c r="C3086" t="s">
        <v>45</v>
      </c>
      <c r="D3086" t="s">
        <v>22</v>
      </c>
      <c r="E3086" t="s">
        <v>3</v>
      </c>
      <c r="F3086" t="s">
        <v>4</v>
      </c>
      <c r="G3086" t="s">
        <v>6</v>
      </c>
      <c r="H3086" t="s">
        <v>224</v>
      </c>
      <c r="I3086">
        <v>84</v>
      </c>
      <c r="J3086">
        <v>178484525.18972301</v>
      </c>
    </row>
    <row r="3087" spans="1:10" x14ac:dyDescent="0.25">
      <c r="A3087">
        <v>2014</v>
      </c>
      <c r="B3087" t="s">
        <v>40</v>
      </c>
      <c r="C3087" t="s">
        <v>45</v>
      </c>
      <c r="D3087" t="s">
        <v>22</v>
      </c>
      <c r="E3087" t="s">
        <v>3</v>
      </c>
      <c r="F3087" t="s">
        <v>4</v>
      </c>
      <c r="G3087" t="s">
        <v>7</v>
      </c>
      <c r="H3087" t="s">
        <v>223</v>
      </c>
      <c r="I3087">
        <v>73</v>
      </c>
      <c r="J3087">
        <v>118220900.88879496</v>
      </c>
    </row>
    <row r="3088" spans="1:10" x14ac:dyDescent="0.25">
      <c r="A3088">
        <v>2014</v>
      </c>
      <c r="B3088" t="s">
        <v>40</v>
      </c>
      <c r="C3088" t="s">
        <v>45</v>
      </c>
      <c r="D3088" t="s">
        <v>22</v>
      </c>
      <c r="E3088" t="s">
        <v>3</v>
      </c>
      <c r="F3088" t="s">
        <v>4</v>
      </c>
      <c r="G3088" t="s">
        <v>7</v>
      </c>
      <c r="H3088" t="s">
        <v>224</v>
      </c>
      <c r="I3088">
        <v>40</v>
      </c>
      <c r="J3088">
        <v>55888561.33432094</v>
      </c>
    </row>
    <row r="3089" spans="1:10" x14ac:dyDescent="0.25">
      <c r="A3089">
        <v>2014</v>
      </c>
      <c r="B3089" t="s">
        <v>40</v>
      </c>
      <c r="C3089" t="s">
        <v>45</v>
      </c>
      <c r="D3089" t="s">
        <v>22</v>
      </c>
      <c r="E3089" t="s">
        <v>3</v>
      </c>
      <c r="F3089" t="s">
        <v>8</v>
      </c>
      <c r="G3089" t="s">
        <v>5</v>
      </c>
      <c r="H3089" t="s">
        <v>223</v>
      </c>
      <c r="I3089">
        <v>1</v>
      </c>
      <c r="J3089">
        <v>4640551.2750000004</v>
      </c>
    </row>
    <row r="3090" spans="1:10" x14ac:dyDescent="0.25">
      <c r="A3090">
        <v>2014</v>
      </c>
      <c r="B3090" t="s">
        <v>40</v>
      </c>
      <c r="C3090" t="s">
        <v>45</v>
      </c>
      <c r="D3090" t="s">
        <v>22</v>
      </c>
      <c r="E3090" t="s">
        <v>3</v>
      </c>
      <c r="F3090" t="s">
        <v>8</v>
      </c>
      <c r="G3090" t="s">
        <v>9</v>
      </c>
      <c r="H3090" t="s">
        <v>223</v>
      </c>
      <c r="I3090">
        <v>1606</v>
      </c>
      <c r="J3090">
        <v>9210613761.4444962</v>
      </c>
    </row>
    <row r="3091" spans="1:10" x14ac:dyDescent="0.25">
      <c r="A3091">
        <v>2014</v>
      </c>
      <c r="B3091" t="s">
        <v>40</v>
      </c>
      <c r="C3091" t="s">
        <v>45</v>
      </c>
      <c r="D3091" t="s">
        <v>22</v>
      </c>
      <c r="E3091" t="s">
        <v>3</v>
      </c>
      <c r="F3091" t="s">
        <v>8</v>
      </c>
      <c r="G3091" t="s">
        <v>9</v>
      </c>
      <c r="H3091" t="s">
        <v>224</v>
      </c>
      <c r="I3091">
        <v>5158</v>
      </c>
      <c r="J3091">
        <v>22014134407.161568</v>
      </c>
    </row>
    <row r="3092" spans="1:10" x14ac:dyDescent="0.25">
      <c r="A3092">
        <v>2014</v>
      </c>
      <c r="B3092" t="s">
        <v>40</v>
      </c>
      <c r="C3092" t="s">
        <v>45</v>
      </c>
      <c r="D3092" t="s">
        <v>22</v>
      </c>
      <c r="E3092" t="s">
        <v>3</v>
      </c>
      <c r="F3092" t="s">
        <v>8</v>
      </c>
      <c r="G3092" t="s">
        <v>12</v>
      </c>
      <c r="H3092" t="s">
        <v>223</v>
      </c>
      <c r="I3092">
        <v>226</v>
      </c>
      <c r="J3092">
        <v>661015532.68224621</v>
      </c>
    </row>
    <row r="3093" spans="1:10" x14ac:dyDescent="0.25">
      <c r="A3093">
        <v>2014</v>
      </c>
      <c r="B3093" t="s">
        <v>40</v>
      </c>
      <c r="C3093" t="s">
        <v>45</v>
      </c>
      <c r="D3093" t="s">
        <v>22</v>
      </c>
      <c r="E3093" t="s">
        <v>3</v>
      </c>
      <c r="F3093" t="s">
        <v>8</v>
      </c>
      <c r="G3093" t="s">
        <v>12</v>
      </c>
      <c r="H3093" t="s">
        <v>224</v>
      </c>
      <c r="I3093">
        <v>5709</v>
      </c>
      <c r="J3093">
        <v>9361213400.3628082</v>
      </c>
    </row>
    <row r="3094" spans="1:10" x14ac:dyDescent="0.25">
      <c r="A3094">
        <v>2014</v>
      </c>
      <c r="B3094" t="s">
        <v>40</v>
      </c>
      <c r="C3094" t="s">
        <v>45</v>
      </c>
      <c r="D3094" t="s">
        <v>22</v>
      </c>
      <c r="E3094" t="s">
        <v>3</v>
      </c>
      <c r="F3094" t="s">
        <v>8</v>
      </c>
      <c r="G3094" t="s">
        <v>6</v>
      </c>
      <c r="H3094" t="s">
        <v>223</v>
      </c>
      <c r="I3094">
        <v>630</v>
      </c>
      <c r="J3094">
        <v>1384122259.4808276</v>
      </c>
    </row>
    <row r="3095" spans="1:10" x14ac:dyDescent="0.25">
      <c r="A3095">
        <v>2014</v>
      </c>
      <c r="B3095" t="s">
        <v>40</v>
      </c>
      <c r="C3095" t="s">
        <v>45</v>
      </c>
      <c r="D3095" t="s">
        <v>22</v>
      </c>
      <c r="E3095" t="s">
        <v>3</v>
      </c>
      <c r="F3095" t="s">
        <v>8</v>
      </c>
      <c r="G3095" t="s">
        <v>6</v>
      </c>
      <c r="H3095" t="s">
        <v>224</v>
      </c>
      <c r="I3095">
        <v>1317</v>
      </c>
      <c r="J3095">
        <v>2814700129.2742391</v>
      </c>
    </row>
    <row r="3096" spans="1:10" x14ac:dyDescent="0.25">
      <c r="A3096">
        <v>2014</v>
      </c>
      <c r="B3096" t="s">
        <v>40</v>
      </c>
      <c r="C3096" t="s">
        <v>45</v>
      </c>
      <c r="D3096" t="s">
        <v>22</v>
      </c>
      <c r="E3096" t="s">
        <v>3</v>
      </c>
      <c r="F3096" t="s">
        <v>8</v>
      </c>
      <c r="G3096" t="s">
        <v>7</v>
      </c>
      <c r="H3096" t="s">
        <v>223</v>
      </c>
      <c r="I3096">
        <v>462</v>
      </c>
      <c r="J3096">
        <v>788867027.49840677</v>
      </c>
    </row>
    <row r="3097" spans="1:10" x14ac:dyDescent="0.25">
      <c r="A3097">
        <v>2014</v>
      </c>
      <c r="B3097" t="s">
        <v>40</v>
      </c>
      <c r="C3097" t="s">
        <v>45</v>
      </c>
      <c r="D3097" t="s">
        <v>22</v>
      </c>
      <c r="E3097" t="s">
        <v>3</v>
      </c>
      <c r="F3097" t="s">
        <v>8</v>
      </c>
      <c r="G3097" t="s">
        <v>7</v>
      </c>
      <c r="H3097" t="s">
        <v>224</v>
      </c>
      <c r="I3097">
        <v>1053</v>
      </c>
      <c r="J3097">
        <v>1491712397.85344</v>
      </c>
    </row>
    <row r="3098" spans="1:10" x14ac:dyDescent="0.25">
      <c r="A3098">
        <v>2014</v>
      </c>
      <c r="B3098" t="s">
        <v>40</v>
      </c>
      <c r="C3098" t="s">
        <v>45</v>
      </c>
      <c r="D3098" t="s">
        <v>22</v>
      </c>
      <c r="E3098" t="s">
        <v>3</v>
      </c>
      <c r="F3098" t="s">
        <v>14</v>
      </c>
      <c r="G3098" t="s">
        <v>5</v>
      </c>
      <c r="H3098" t="s">
        <v>224</v>
      </c>
      <c r="I3098">
        <v>1</v>
      </c>
      <c r="J3098">
        <v>10080801</v>
      </c>
    </row>
    <row r="3099" spans="1:10" x14ac:dyDescent="0.25">
      <c r="A3099">
        <v>2014</v>
      </c>
      <c r="B3099" t="s">
        <v>40</v>
      </c>
      <c r="C3099" t="s">
        <v>45</v>
      </c>
      <c r="D3099" t="s">
        <v>22</v>
      </c>
      <c r="E3099" t="s">
        <v>3</v>
      </c>
      <c r="F3099" t="s">
        <v>14</v>
      </c>
      <c r="G3099" t="s">
        <v>9</v>
      </c>
      <c r="H3099" t="s">
        <v>223</v>
      </c>
      <c r="I3099">
        <v>8</v>
      </c>
      <c r="J3099">
        <v>66103842</v>
      </c>
    </row>
    <row r="3100" spans="1:10" x14ac:dyDescent="0.25">
      <c r="A3100">
        <v>2014</v>
      </c>
      <c r="B3100" t="s">
        <v>40</v>
      </c>
      <c r="C3100" t="s">
        <v>45</v>
      </c>
      <c r="D3100" t="s">
        <v>22</v>
      </c>
      <c r="E3100" t="s">
        <v>3</v>
      </c>
      <c r="F3100" t="s">
        <v>14</v>
      </c>
      <c r="G3100" t="s">
        <v>9</v>
      </c>
      <c r="H3100" t="s">
        <v>224</v>
      </c>
      <c r="I3100">
        <v>15</v>
      </c>
      <c r="J3100">
        <v>121144886.31093751</v>
      </c>
    </row>
    <row r="3101" spans="1:10" x14ac:dyDescent="0.25">
      <c r="A3101">
        <v>2014</v>
      </c>
      <c r="B3101" t="s">
        <v>40</v>
      </c>
      <c r="C3101" t="s">
        <v>45</v>
      </c>
      <c r="D3101" t="s">
        <v>22</v>
      </c>
      <c r="E3101" t="s">
        <v>3</v>
      </c>
      <c r="F3101" t="s">
        <v>14</v>
      </c>
      <c r="G3101" t="s">
        <v>6</v>
      </c>
      <c r="H3101" t="s">
        <v>224</v>
      </c>
      <c r="I3101">
        <v>5</v>
      </c>
      <c r="J3101">
        <v>11586028.725000001</v>
      </c>
    </row>
    <row r="3102" spans="1:10" x14ac:dyDescent="0.25">
      <c r="A3102">
        <v>2014</v>
      </c>
      <c r="B3102" t="s">
        <v>40</v>
      </c>
      <c r="C3102" t="s">
        <v>45</v>
      </c>
      <c r="D3102" t="s">
        <v>22</v>
      </c>
      <c r="E3102" t="s">
        <v>3</v>
      </c>
      <c r="F3102" t="s">
        <v>14</v>
      </c>
      <c r="G3102" t="s">
        <v>7</v>
      </c>
      <c r="H3102" t="s">
        <v>223</v>
      </c>
      <c r="I3102">
        <v>3</v>
      </c>
      <c r="J3102">
        <v>5396616.584999999</v>
      </c>
    </row>
    <row r="3103" spans="1:10" x14ac:dyDescent="0.25">
      <c r="A3103">
        <v>2014</v>
      </c>
      <c r="B3103" t="s">
        <v>40</v>
      </c>
      <c r="C3103" t="s">
        <v>45</v>
      </c>
      <c r="D3103" t="s">
        <v>22</v>
      </c>
      <c r="E3103" t="s">
        <v>10</v>
      </c>
      <c r="F3103" t="s">
        <v>11</v>
      </c>
      <c r="G3103" t="s">
        <v>5</v>
      </c>
      <c r="H3103" t="s">
        <v>223</v>
      </c>
      <c r="I3103">
        <v>12</v>
      </c>
      <c r="J3103">
        <v>151352028</v>
      </c>
    </row>
    <row r="3104" spans="1:10" x14ac:dyDescent="0.25">
      <c r="A3104">
        <v>2014</v>
      </c>
      <c r="B3104" t="s">
        <v>40</v>
      </c>
      <c r="C3104" t="s">
        <v>45</v>
      </c>
      <c r="D3104" t="s">
        <v>22</v>
      </c>
      <c r="E3104" t="s">
        <v>10</v>
      </c>
      <c r="F3104" t="s">
        <v>11</v>
      </c>
      <c r="G3104" t="s">
        <v>5</v>
      </c>
      <c r="H3104" t="s">
        <v>224</v>
      </c>
      <c r="I3104">
        <v>9</v>
      </c>
      <c r="J3104">
        <v>71851764</v>
      </c>
    </row>
    <row r="3105" spans="1:10" x14ac:dyDescent="0.25">
      <c r="A3105">
        <v>2014</v>
      </c>
      <c r="B3105" t="s">
        <v>40</v>
      </c>
      <c r="C3105" t="s">
        <v>45</v>
      </c>
      <c r="D3105" t="s">
        <v>22</v>
      </c>
      <c r="E3105" t="s">
        <v>10</v>
      </c>
      <c r="F3105" t="s">
        <v>11</v>
      </c>
      <c r="G3105" t="s">
        <v>9</v>
      </c>
      <c r="H3105" t="s">
        <v>223</v>
      </c>
      <c r="I3105">
        <v>978</v>
      </c>
      <c r="J3105">
        <v>3972238404</v>
      </c>
    </row>
    <row r="3106" spans="1:10" x14ac:dyDescent="0.25">
      <c r="A3106">
        <v>2014</v>
      </c>
      <c r="B3106" t="s">
        <v>40</v>
      </c>
      <c r="C3106" t="s">
        <v>45</v>
      </c>
      <c r="D3106" t="s">
        <v>22</v>
      </c>
      <c r="E3106" t="s">
        <v>10</v>
      </c>
      <c r="F3106" t="s">
        <v>11</v>
      </c>
      <c r="G3106" t="s">
        <v>9</v>
      </c>
      <c r="H3106" t="s">
        <v>224</v>
      </c>
      <c r="I3106">
        <v>1106</v>
      </c>
      <c r="J3106">
        <v>4071919628.0009999</v>
      </c>
    </row>
    <row r="3107" spans="1:10" x14ac:dyDescent="0.25">
      <c r="A3107">
        <v>2014</v>
      </c>
      <c r="B3107" t="s">
        <v>40</v>
      </c>
      <c r="C3107" t="s">
        <v>45</v>
      </c>
      <c r="D3107" t="s">
        <v>22</v>
      </c>
      <c r="E3107" t="s">
        <v>10</v>
      </c>
      <c r="F3107" t="s">
        <v>11</v>
      </c>
      <c r="G3107" t="s">
        <v>12</v>
      </c>
      <c r="H3107" t="s">
        <v>223</v>
      </c>
      <c r="I3107">
        <v>99</v>
      </c>
      <c r="J3107">
        <v>255902304</v>
      </c>
    </row>
    <row r="3108" spans="1:10" x14ac:dyDescent="0.25">
      <c r="A3108">
        <v>2014</v>
      </c>
      <c r="B3108" t="s">
        <v>40</v>
      </c>
      <c r="C3108" t="s">
        <v>45</v>
      </c>
      <c r="D3108" t="s">
        <v>22</v>
      </c>
      <c r="E3108" t="s">
        <v>10</v>
      </c>
      <c r="F3108" t="s">
        <v>11</v>
      </c>
      <c r="G3108" t="s">
        <v>12</v>
      </c>
      <c r="H3108" t="s">
        <v>224</v>
      </c>
      <c r="I3108">
        <v>359</v>
      </c>
      <c r="J3108">
        <v>447337314</v>
      </c>
    </row>
    <row r="3109" spans="1:10" x14ac:dyDescent="0.25">
      <c r="A3109">
        <v>2014</v>
      </c>
      <c r="B3109" t="s">
        <v>40</v>
      </c>
      <c r="C3109" t="s">
        <v>45</v>
      </c>
      <c r="D3109" t="s">
        <v>22</v>
      </c>
      <c r="E3109" t="s">
        <v>10</v>
      </c>
      <c r="F3109" t="s">
        <v>11</v>
      </c>
      <c r="G3109" t="s">
        <v>6</v>
      </c>
      <c r="H3109" t="s">
        <v>223</v>
      </c>
      <c r="I3109">
        <v>110</v>
      </c>
      <c r="J3109">
        <v>204946341</v>
      </c>
    </row>
    <row r="3110" spans="1:10" x14ac:dyDescent="0.25">
      <c r="A3110">
        <v>2014</v>
      </c>
      <c r="B3110" t="s">
        <v>40</v>
      </c>
      <c r="C3110" t="s">
        <v>45</v>
      </c>
      <c r="D3110" t="s">
        <v>22</v>
      </c>
      <c r="E3110" t="s">
        <v>10</v>
      </c>
      <c r="F3110" t="s">
        <v>11</v>
      </c>
      <c r="G3110" t="s">
        <v>6</v>
      </c>
      <c r="H3110" t="s">
        <v>224</v>
      </c>
      <c r="I3110">
        <v>231</v>
      </c>
      <c r="J3110">
        <v>298478403</v>
      </c>
    </row>
    <row r="3111" spans="1:10" x14ac:dyDescent="0.25">
      <c r="A3111">
        <v>2014</v>
      </c>
      <c r="B3111" t="s">
        <v>40</v>
      </c>
      <c r="C3111" t="s">
        <v>45</v>
      </c>
      <c r="D3111" t="s">
        <v>22</v>
      </c>
      <c r="E3111" t="s">
        <v>10</v>
      </c>
      <c r="F3111" t="s">
        <v>11</v>
      </c>
      <c r="G3111" t="s">
        <v>7</v>
      </c>
      <c r="H3111" t="s">
        <v>223</v>
      </c>
      <c r="I3111">
        <v>26</v>
      </c>
      <c r="J3111">
        <v>32888397</v>
      </c>
    </row>
    <row r="3112" spans="1:10" x14ac:dyDescent="0.25">
      <c r="A3112">
        <v>2014</v>
      </c>
      <c r="B3112" t="s">
        <v>40</v>
      </c>
      <c r="C3112" t="s">
        <v>45</v>
      </c>
      <c r="D3112" t="s">
        <v>22</v>
      </c>
      <c r="E3112" t="s">
        <v>10</v>
      </c>
      <c r="F3112" t="s">
        <v>11</v>
      </c>
      <c r="G3112" t="s">
        <v>7</v>
      </c>
      <c r="H3112" t="s">
        <v>224</v>
      </c>
      <c r="I3112">
        <v>737</v>
      </c>
      <c r="J3112">
        <v>343871931</v>
      </c>
    </row>
    <row r="3113" spans="1:10" x14ac:dyDescent="0.25">
      <c r="A3113">
        <v>2014</v>
      </c>
      <c r="B3113" t="s">
        <v>40</v>
      </c>
      <c r="C3113" t="s">
        <v>45</v>
      </c>
      <c r="D3113" t="s">
        <v>22</v>
      </c>
      <c r="E3113" t="s">
        <v>10</v>
      </c>
      <c r="F3113" t="s">
        <v>220</v>
      </c>
      <c r="G3113" t="s">
        <v>5</v>
      </c>
      <c r="H3113" t="s">
        <v>224</v>
      </c>
      <c r="I3113">
        <v>3</v>
      </c>
      <c r="J3113">
        <v>22763089.022749998</v>
      </c>
    </row>
    <row r="3114" spans="1:10" x14ac:dyDescent="0.25">
      <c r="A3114">
        <v>2014</v>
      </c>
      <c r="B3114" t="s">
        <v>40</v>
      </c>
      <c r="C3114" t="s">
        <v>45</v>
      </c>
      <c r="D3114" t="s">
        <v>22</v>
      </c>
      <c r="E3114" t="s">
        <v>10</v>
      </c>
      <c r="F3114" t="s">
        <v>220</v>
      </c>
      <c r="G3114" t="s">
        <v>9</v>
      </c>
      <c r="H3114" t="s">
        <v>223</v>
      </c>
      <c r="I3114">
        <v>33</v>
      </c>
      <c r="J3114">
        <v>186030847.2114858</v>
      </c>
    </row>
    <row r="3115" spans="1:10" x14ac:dyDescent="0.25">
      <c r="A3115">
        <v>2014</v>
      </c>
      <c r="B3115" t="s">
        <v>40</v>
      </c>
      <c r="C3115" t="s">
        <v>45</v>
      </c>
      <c r="D3115" t="s">
        <v>22</v>
      </c>
      <c r="E3115" t="s">
        <v>10</v>
      </c>
      <c r="F3115" t="s">
        <v>220</v>
      </c>
      <c r="G3115" t="s">
        <v>9</v>
      </c>
      <c r="H3115" t="s">
        <v>224</v>
      </c>
      <c r="I3115">
        <v>273</v>
      </c>
      <c r="J3115">
        <v>1015254292.7278305</v>
      </c>
    </row>
    <row r="3116" spans="1:10" x14ac:dyDescent="0.25">
      <c r="A3116">
        <v>2014</v>
      </c>
      <c r="B3116" t="s">
        <v>40</v>
      </c>
      <c r="C3116" t="s">
        <v>45</v>
      </c>
      <c r="D3116" t="s">
        <v>22</v>
      </c>
      <c r="E3116" t="s">
        <v>10</v>
      </c>
      <c r="F3116" t="s">
        <v>220</v>
      </c>
      <c r="G3116" t="s">
        <v>12</v>
      </c>
      <c r="H3116" t="s">
        <v>223</v>
      </c>
      <c r="I3116">
        <v>4</v>
      </c>
      <c r="J3116">
        <v>9086793.6028995514</v>
      </c>
    </row>
    <row r="3117" spans="1:10" x14ac:dyDescent="0.25">
      <c r="A3117">
        <v>2014</v>
      </c>
      <c r="B3117" t="s">
        <v>40</v>
      </c>
      <c r="C3117" t="s">
        <v>45</v>
      </c>
      <c r="D3117" t="s">
        <v>22</v>
      </c>
      <c r="E3117" t="s">
        <v>10</v>
      </c>
      <c r="F3117" t="s">
        <v>220</v>
      </c>
      <c r="G3117" t="s">
        <v>12</v>
      </c>
      <c r="H3117" t="s">
        <v>224</v>
      </c>
      <c r="I3117">
        <v>424</v>
      </c>
      <c r="J3117">
        <v>668841917.44254875</v>
      </c>
    </row>
    <row r="3118" spans="1:10" x14ac:dyDescent="0.25">
      <c r="A3118">
        <v>2014</v>
      </c>
      <c r="B3118" t="s">
        <v>40</v>
      </c>
      <c r="C3118" t="s">
        <v>45</v>
      </c>
      <c r="D3118" t="s">
        <v>22</v>
      </c>
      <c r="E3118" t="s">
        <v>10</v>
      </c>
      <c r="F3118" t="s">
        <v>220</v>
      </c>
      <c r="G3118" t="s">
        <v>6</v>
      </c>
      <c r="H3118" t="s">
        <v>223</v>
      </c>
      <c r="I3118">
        <v>18</v>
      </c>
      <c r="J3118">
        <v>37196115.171258934</v>
      </c>
    </row>
    <row r="3119" spans="1:10" x14ac:dyDescent="0.25">
      <c r="A3119">
        <v>2014</v>
      </c>
      <c r="B3119" t="s">
        <v>40</v>
      </c>
      <c r="C3119" t="s">
        <v>45</v>
      </c>
      <c r="D3119" t="s">
        <v>22</v>
      </c>
      <c r="E3119" t="s">
        <v>10</v>
      </c>
      <c r="F3119" t="s">
        <v>220</v>
      </c>
      <c r="G3119" t="s">
        <v>6</v>
      </c>
      <c r="H3119" t="s">
        <v>224</v>
      </c>
      <c r="I3119">
        <v>60</v>
      </c>
      <c r="J3119">
        <v>123101308.0304004</v>
      </c>
    </row>
    <row r="3120" spans="1:10" x14ac:dyDescent="0.25">
      <c r="A3120">
        <v>2014</v>
      </c>
      <c r="B3120" t="s">
        <v>40</v>
      </c>
      <c r="C3120" t="s">
        <v>45</v>
      </c>
      <c r="D3120" t="s">
        <v>22</v>
      </c>
      <c r="E3120" t="s">
        <v>10</v>
      </c>
      <c r="F3120" t="s">
        <v>220</v>
      </c>
      <c r="G3120" t="s">
        <v>7</v>
      </c>
      <c r="H3120" t="s">
        <v>223</v>
      </c>
      <c r="I3120">
        <v>8</v>
      </c>
      <c r="J3120">
        <v>12947013.602734733</v>
      </c>
    </row>
    <row r="3121" spans="1:10" x14ac:dyDescent="0.25">
      <c r="A3121">
        <v>2014</v>
      </c>
      <c r="B3121" t="s">
        <v>40</v>
      </c>
      <c r="C3121" t="s">
        <v>45</v>
      </c>
      <c r="D3121" t="s">
        <v>22</v>
      </c>
      <c r="E3121" t="s">
        <v>10</v>
      </c>
      <c r="F3121" t="s">
        <v>220</v>
      </c>
      <c r="G3121" t="s">
        <v>7</v>
      </c>
      <c r="H3121" t="s">
        <v>224</v>
      </c>
      <c r="I3121">
        <v>133</v>
      </c>
      <c r="J3121">
        <v>186037112.26460698</v>
      </c>
    </row>
    <row r="3122" spans="1:10" x14ac:dyDescent="0.25">
      <c r="A3122">
        <v>2014</v>
      </c>
      <c r="B3122" t="s">
        <v>40</v>
      </c>
      <c r="C3122" t="s">
        <v>45</v>
      </c>
      <c r="D3122" t="s">
        <v>22</v>
      </c>
      <c r="E3122" t="s">
        <v>10</v>
      </c>
      <c r="F3122" t="s">
        <v>14</v>
      </c>
      <c r="G3122" t="s">
        <v>9</v>
      </c>
      <c r="H3122" t="s">
        <v>223</v>
      </c>
      <c r="I3122">
        <v>59</v>
      </c>
      <c r="J3122">
        <v>321884122.94400001</v>
      </c>
    </row>
    <row r="3123" spans="1:10" x14ac:dyDescent="0.25">
      <c r="A3123">
        <v>2014</v>
      </c>
      <c r="B3123" t="s">
        <v>40</v>
      </c>
      <c r="C3123" t="s">
        <v>45</v>
      </c>
      <c r="D3123" t="s">
        <v>22</v>
      </c>
      <c r="E3123" t="s">
        <v>10</v>
      </c>
      <c r="F3123" t="s">
        <v>14</v>
      </c>
      <c r="G3123" t="s">
        <v>9</v>
      </c>
      <c r="H3123" t="s">
        <v>224</v>
      </c>
      <c r="I3123">
        <v>29</v>
      </c>
      <c r="J3123">
        <v>142505085.972</v>
      </c>
    </row>
    <row r="3124" spans="1:10" x14ac:dyDescent="0.25">
      <c r="A3124">
        <v>2014</v>
      </c>
      <c r="B3124" t="s">
        <v>40</v>
      </c>
      <c r="C3124" t="s">
        <v>45</v>
      </c>
      <c r="D3124" t="s">
        <v>22</v>
      </c>
      <c r="E3124" t="s">
        <v>10</v>
      </c>
      <c r="F3124" t="s">
        <v>14</v>
      </c>
      <c r="G3124" t="s">
        <v>12</v>
      </c>
      <c r="H3124" t="s">
        <v>224</v>
      </c>
      <c r="I3124">
        <v>292</v>
      </c>
      <c r="J3124">
        <v>214951479</v>
      </c>
    </row>
    <row r="3125" spans="1:10" x14ac:dyDescent="0.25">
      <c r="A3125">
        <v>2014</v>
      </c>
      <c r="B3125" t="s">
        <v>40</v>
      </c>
      <c r="C3125" t="s">
        <v>45</v>
      </c>
      <c r="D3125" t="s">
        <v>22</v>
      </c>
      <c r="E3125" t="s">
        <v>10</v>
      </c>
      <c r="F3125" t="s">
        <v>14</v>
      </c>
      <c r="G3125" t="s">
        <v>7</v>
      </c>
      <c r="H3125" t="s">
        <v>223</v>
      </c>
      <c r="I3125">
        <v>126</v>
      </c>
      <c r="J3125">
        <v>235398402</v>
      </c>
    </row>
    <row r="3126" spans="1:10" x14ac:dyDescent="0.25">
      <c r="A3126">
        <v>2014</v>
      </c>
      <c r="B3126" t="s">
        <v>40</v>
      </c>
      <c r="C3126" t="s">
        <v>45</v>
      </c>
      <c r="D3126" t="s">
        <v>22</v>
      </c>
      <c r="E3126" t="s">
        <v>10</v>
      </c>
      <c r="F3126" t="s">
        <v>14</v>
      </c>
      <c r="G3126" t="s">
        <v>7</v>
      </c>
      <c r="H3126" t="s">
        <v>224</v>
      </c>
      <c r="I3126">
        <v>174</v>
      </c>
      <c r="J3126">
        <v>100686276</v>
      </c>
    </row>
    <row r="3127" spans="1:10" x14ac:dyDescent="0.25">
      <c r="A3127">
        <v>2014</v>
      </c>
      <c r="B3127" t="s">
        <v>40</v>
      </c>
      <c r="C3127" t="s">
        <v>45</v>
      </c>
      <c r="D3127" t="s">
        <v>23</v>
      </c>
      <c r="E3127" t="s">
        <v>3</v>
      </c>
      <c r="F3127" t="s">
        <v>4</v>
      </c>
      <c r="G3127" t="s">
        <v>5</v>
      </c>
      <c r="H3127" t="s">
        <v>223</v>
      </c>
      <c r="I3127">
        <v>856</v>
      </c>
      <c r="J3127">
        <v>5129011391.3702002</v>
      </c>
    </row>
    <row r="3128" spans="1:10" x14ac:dyDescent="0.25">
      <c r="A3128">
        <v>2014</v>
      </c>
      <c r="B3128" t="s">
        <v>40</v>
      </c>
      <c r="C3128" t="s">
        <v>45</v>
      </c>
      <c r="D3128" t="s">
        <v>23</v>
      </c>
      <c r="E3128" t="s">
        <v>3</v>
      </c>
      <c r="F3128" t="s">
        <v>4</v>
      </c>
      <c r="G3128" t="s">
        <v>5</v>
      </c>
      <c r="H3128" t="s">
        <v>224</v>
      </c>
      <c r="I3128">
        <v>269</v>
      </c>
      <c r="J3128">
        <v>1840496042.3198881</v>
      </c>
    </row>
    <row r="3129" spans="1:10" x14ac:dyDescent="0.25">
      <c r="A3129">
        <v>2014</v>
      </c>
      <c r="B3129" t="s">
        <v>40</v>
      </c>
      <c r="C3129" t="s">
        <v>45</v>
      </c>
      <c r="D3129" t="s">
        <v>23</v>
      </c>
      <c r="E3129" t="s">
        <v>3</v>
      </c>
      <c r="F3129" t="s">
        <v>4</v>
      </c>
      <c r="G3129" t="s">
        <v>9</v>
      </c>
      <c r="H3129" t="s">
        <v>223</v>
      </c>
      <c r="I3129">
        <v>215</v>
      </c>
      <c r="J3129">
        <v>1371497041.0109177</v>
      </c>
    </row>
    <row r="3130" spans="1:10" x14ac:dyDescent="0.25">
      <c r="A3130">
        <v>2014</v>
      </c>
      <c r="B3130" t="s">
        <v>40</v>
      </c>
      <c r="C3130" t="s">
        <v>45</v>
      </c>
      <c r="D3130" t="s">
        <v>23</v>
      </c>
      <c r="E3130" t="s">
        <v>3</v>
      </c>
      <c r="F3130" t="s">
        <v>4</v>
      </c>
      <c r="G3130" t="s">
        <v>9</v>
      </c>
      <c r="H3130" t="s">
        <v>224</v>
      </c>
      <c r="I3130">
        <v>248</v>
      </c>
      <c r="J3130">
        <v>1349881062.8409839</v>
      </c>
    </row>
    <row r="3131" spans="1:10" x14ac:dyDescent="0.25">
      <c r="A3131">
        <v>2014</v>
      </c>
      <c r="B3131" t="s">
        <v>40</v>
      </c>
      <c r="C3131" t="s">
        <v>45</v>
      </c>
      <c r="D3131" t="s">
        <v>23</v>
      </c>
      <c r="E3131" t="s">
        <v>3</v>
      </c>
      <c r="F3131" t="s">
        <v>4</v>
      </c>
      <c r="G3131" t="s">
        <v>12</v>
      </c>
      <c r="H3131" t="s">
        <v>223</v>
      </c>
      <c r="I3131">
        <v>11062</v>
      </c>
      <c r="J3131">
        <v>33419037603.459908</v>
      </c>
    </row>
    <row r="3132" spans="1:10" x14ac:dyDescent="0.25">
      <c r="A3132">
        <v>2014</v>
      </c>
      <c r="B3132" t="s">
        <v>40</v>
      </c>
      <c r="C3132" t="s">
        <v>45</v>
      </c>
      <c r="D3132" t="s">
        <v>23</v>
      </c>
      <c r="E3132" t="s">
        <v>3</v>
      </c>
      <c r="F3132" t="s">
        <v>4</v>
      </c>
      <c r="G3132" t="s">
        <v>12</v>
      </c>
      <c r="H3132" t="s">
        <v>224</v>
      </c>
      <c r="I3132">
        <v>2211</v>
      </c>
      <c r="J3132">
        <v>8097398458.5917816</v>
      </c>
    </row>
    <row r="3133" spans="1:10" x14ac:dyDescent="0.25">
      <c r="A3133">
        <v>2014</v>
      </c>
      <c r="B3133" t="s">
        <v>40</v>
      </c>
      <c r="C3133" t="s">
        <v>45</v>
      </c>
      <c r="D3133" t="s">
        <v>23</v>
      </c>
      <c r="E3133" t="s">
        <v>3</v>
      </c>
      <c r="F3133" t="s">
        <v>4</v>
      </c>
      <c r="G3133" t="s">
        <v>6</v>
      </c>
      <c r="H3133" t="s">
        <v>223</v>
      </c>
      <c r="I3133">
        <v>132</v>
      </c>
      <c r="J3133">
        <v>301827047.45128596</v>
      </c>
    </row>
    <row r="3134" spans="1:10" x14ac:dyDescent="0.25">
      <c r="A3134">
        <v>2014</v>
      </c>
      <c r="B3134" t="s">
        <v>40</v>
      </c>
      <c r="C3134" t="s">
        <v>45</v>
      </c>
      <c r="D3134" t="s">
        <v>23</v>
      </c>
      <c r="E3134" t="s">
        <v>3</v>
      </c>
      <c r="F3134" t="s">
        <v>4</v>
      </c>
      <c r="G3134" t="s">
        <v>6</v>
      </c>
      <c r="H3134" t="s">
        <v>224</v>
      </c>
      <c r="I3134">
        <v>287</v>
      </c>
      <c r="J3134">
        <v>677364763.0360992</v>
      </c>
    </row>
    <row r="3135" spans="1:10" x14ac:dyDescent="0.25">
      <c r="A3135">
        <v>2014</v>
      </c>
      <c r="B3135" t="s">
        <v>40</v>
      </c>
      <c r="C3135" t="s">
        <v>45</v>
      </c>
      <c r="D3135" t="s">
        <v>23</v>
      </c>
      <c r="E3135" t="s">
        <v>3</v>
      </c>
      <c r="F3135" t="s">
        <v>4</v>
      </c>
      <c r="G3135" t="s">
        <v>7</v>
      </c>
      <c r="H3135" t="s">
        <v>223</v>
      </c>
      <c r="I3135">
        <v>62</v>
      </c>
      <c r="J3135">
        <v>113169289.00377513</v>
      </c>
    </row>
    <row r="3136" spans="1:10" x14ac:dyDescent="0.25">
      <c r="A3136">
        <v>2014</v>
      </c>
      <c r="B3136" t="s">
        <v>40</v>
      </c>
      <c r="C3136" t="s">
        <v>45</v>
      </c>
      <c r="D3136" t="s">
        <v>23</v>
      </c>
      <c r="E3136" t="s">
        <v>3</v>
      </c>
      <c r="F3136" t="s">
        <v>4</v>
      </c>
      <c r="G3136" t="s">
        <v>7</v>
      </c>
      <c r="H3136" t="s">
        <v>224</v>
      </c>
      <c r="I3136">
        <v>71</v>
      </c>
      <c r="J3136">
        <v>125687651.09110895</v>
      </c>
    </row>
    <row r="3137" spans="1:10" x14ac:dyDescent="0.25">
      <c r="A3137">
        <v>2014</v>
      </c>
      <c r="B3137" t="s">
        <v>40</v>
      </c>
      <c r="C3137" t="s">
        <v>45</v>
      </c>
      <c r="D3137" t="s">
        <v>23</v>
      </c>
      <c r="E3137" t="s">
        <v>3</v>
      </c>
      <c r="F3137" t="s">
        <v>8</v>
      </c>
      <c r="G3137" t="s">
        <v>9</v>
      </c>
      <c r="H3137" t="s">
        <v>223</v>
      </c>
      <c r="I3137">
        <v>2014</v>
      </c>
      <c r="J3137">
        <v>11448659640.006212</v>
      </c>
    </row>
    <row r="3138" spans="1:10" x14ac:dyDescent="0.25">
      <c r="A3138">
        <v>2014</v>
      </c>
      <c r="B3138" t="s">
        <v>40</v>
      </c>
      <c r="C3138" t="s">
        <v>45</v>
      </c>
      <c r="D3138" t="s">
        <v>23</v>
      </c>
      <c r="E3138" t="s">
        <v>3</v>
      </c>
      <c r="F3138" t="s">
        <v>8</v>
      </c>
      <c r="G3138" t="s">
        <v>9</v>
      </c>
      <c r="H3138" t="s">
        <v>224</v>
      </c>
      <c r="I3138">
        <v>2818</v>
      </c>
      <c r="J3138">
        <v>14367362493.110498</v>
      </c>
    </row>
    <row r="3139" spans="1:10" x14ac:dyDescent="0.25">
      <c r="A3139">
        <v>2014</v>
      </c>
      <c r="B3139" t="s">
        <v>40</v>
      </c>
      <c r="C3139" t="s">
        <v>45</v>
      </c>
      <c r="D3139" t="s">
        <v>23</v>
      </c>
      <c r="E3139" t="s">
        <v>3</v>
      </c>
      <c r="F3139" t="s">
        <v>8</v>
      </c>
      <c r="G3139" t="s">
        <v>12</v>
      </c>
      <c r="H3139" t="s">
        <v>223</v>
      </c>
      <c r="I3139">
        <v>655</v>
      </c>
      <c r="J3139">
        <v>1924887197.262969</v>
      </c>
    </row>
    <row r="3140" spans="1:10" x14ac:dyDescent="0.25">
      <c r="A3140">
        <v>2014</v>
      </c>
      <c r="B3140" t="s">
        <v>40</v>
      </c>
      <c r="C3140" t="s">
        <v>45</v>
      </c>
      <c r="D3140" t="s">
        <v>23</v>
      </c>
      <c r="E3140" t="s">
        <v>3</v>
      </c>
      <c r="F3140" t="s">
        <v>8</v>
      </c>
      <c r="G3140" t="s">
        <v>12</v>
      </c>
      <c r="H3140" t="s">
        <v>224</v>
      </c>
      <c r="I3140">
        <v>976</v>
      </c>
      <c r="J3140">
        <v>2963350372.3983212</v>
      </c>
    </row>
    <row r="3141" spans="1:10" x14ac:dyDescent="0.25">
      <c r="A3141">
        <v>2014</v>
      </c>
      <c r="B3141" t="s">
        <v>40</v>
      </c>
      <c r="C3141" t="s">
        <v>45</v>
      </c>
      <c r="D3141" t="s">
        <v>23</v>
      </c>
      <c r="E3141" t="s">
        <v>3</v>
      </c>
      <c r="F3141" t="s">
        <v>8</v>
      </c>
      <c r="G3141" t="s">
        <v>6</v>
      </c>
      <c r="H3141" t="s">
        <v>223</v>
      </c>
      <c r="I3141">
        <v>1776</v>
      </c>
      <c r="J3141">
        <v>3826702336.899322</v>
      </c>
    </row>
    <row r="3142" spans="1:10" x14ac:dyDescent="0.25">
      <c r="A3142">
        <v>2014</v>
      </c>
      <c r="B3142" t="s">
        <v>40</v>
      </c>
      <c r="C3142" t="s">
        <v>45</v>
      </c>
      <c r="D3142" t="s">
        <v>23</v>
      </c>
      <c r="E3142" t="s">
        <v>3</v>
      </c>
      <c r="F3142" t="s">
        <v>8</v>
      </c>
      <c r="G3142" t="s">
        <v>6</v>
      </c>
      <c r="H3142" t="s">
        <v>224</v>
      </c>
      <c r="I3142">
        <v>2815</v>
      </c>
      <c r="J3142">
        <v>6309615505.1728086</v>
      </c>
    </row>
    <row r="3143" spans="1:10" x14ac:dyDescent="0.25">
      <c r="A3143">
        <v>2014</v>
      </c>
      <c r="B3143" t="s">
        <v>40</v>
      </c>
      <c r="C3143" t="s">
        <v>45</v>
      </c>
      <c r="D3143" t="s">
        <v>23</v>
      </c>
      <c r="E3143" t="s">
        <v>3</v>
      </c>
      <c r="F3143" t="s">
        <v>8</v>
      </c>
      <c r="G3143" t="s">
        <v>7</v>
      </c>
      <c r="H3143" t="s">
        <v>223</v>
      </c>
      <c r="I3143">
        <v>277</v>
      </c>
      <c r="J3143">
        <v>487107485.47552389</v>
      </c>
    </row>
    <row r="3144" spans="1:10" x14ac:dyDescent="0.25">
      <c r="A3144">
        <v>2014</v>
      </c>
      <c r="B3144" t="s">
        <v>40</v>
      </c>
      <c r="C3144" t="s">
        <v>45</v>
      </c>
      <c r="D3144" t="s">
        <v>23</v>
      </c>
      <c r="E3144" t="s">
        <v>3</v>
      </c>
      <c r="F3144" t="s">
        <v>8</v>
      </c>
      <c r="G3144" t="s">
        <v>7</v>
      </c>
      <c r="H3144" t="s">
        <v>224</v>
      </c>
      <c r="I3144">
        <v>344</v>
      </c>
      <c r="J3144">
        <v>599443532.99412453</v>
      </c>
    </row>
    <row r="3145" spans="1:10" x14ac:dyDescent="0.25">
      <c r="A3145">
        <v>2014</v>
      </c>
      <c r="B3145" t="s">
        <v>40</v>
      </c>
      <c r="C3145" t="s">
        <v>45</v>
      </c>
      <c r="D3145" t="s">
        <v>23</v>
      </c>
      <c r="E3145" t="s">
        <v>10</v>
      </c>
      <c r="F3145" t="s">
        <v>11</v>
      </c>
      <c r="G3145" t="s">
        <v>9</v>
      </c>
      <c r="H3145" t="s">
        <v>223</v>
      </c>
      <c r="I3145">
        <v>371</v>
      </c>
      <c r="J3145">
        <v>1255328940</v>
      </c>
    </row>
    <row r="3146" spans="1:10" x14ac:dyDescent="0.25">
      <c r="A3146">
        <v>2014</v>
      </c>
      <c r="B3146" t="s">
        <v>40</v>
      </c>
      <c r="C3146" t="s">
        <v>45</v>
      </c>
      <c r="D3146" t="s">
        <v>23</v>
      </c>
      <c r="E3146" t="s">
        <v>10</v>
      </c>
      <c r="F3146" t="s">
        <v>11</v>
      </c>
      <c r="G3146" t="s">
        <v>9</v>
      </c>
      <c r="H3146" t="s">
        <v>224</v>
      </c>
      <c r="I3146">
        <v>516</v>
      </c>
      <c r="J3146">
        <v>1761070536</v>
      </c>
    </row>
    <row r="3147" spans="1:10" x14ac:dyDescent="0.25">
      <c r="A3147">
        <v>2014</v>
      </c>
      <c r="B3147" t="s">
        <v>40</v>
      </c>
      <c r="C3147" t="s">
        <v>45</v>
      </c>
      <c r="D3147" t="s">
        <v>23</v>
      </c>
      <c r="E3147" t="s">
        <v>10</v>
      </c>
      <c r="F3147" t="s">
        <v>11</v>
      </c>
      <c r="G3147" t="s">
        <v>12</v>
      </c>
      <c r="H3147" t="s">
        <v>223</v>
      </c>
      <c r="I3147">
        <v>147</v>
      </c>
      <c r="J3147">
        <v>304786731</v>
      </c>
    </row>
    <row r="3148" spans="1:10" x14ac:dyDescent="0.25">
      <c r="A3148">
        <v>2014</v>
      </c>
      <c r="B3148" t="s">
        <v>40</v>
      </c>
      <c r="C3148" t="s">
        <v>45</v>
      </c>
      <c r="D3148" t="s">
        <v>23</v>
      </c>
      <c r="E3148" t="s">
        <v>10</v>
      </c>
      <c r="F3148" t="s">
        <v>11</v>
      </c>
      <c r="G3148" t="s">
        <v>12</v>
      </c>
      <c r="H3148" t="s">
        <v>224</v>
      </c>
      <c r="I3148">
        <v>140</v>
      </c>
      <c r="J3148">
        <v>242710737</v>
      </c>
    </row>
    <row r="3149" spans="1:10" x14ac:dyDescent="0.25">
      <c r="A3149">
        <v>2014</v>
      </c>
      <c r="B3149" t="s">
        <v>40</v>
      </c>
      <c r="C3149" t="s">
        <v>45</v>
      </c>
      <c r="D3149" t="s">
        <v>23</v>
      </c>
      <c r="E3149" t="s">
        <v>10</v>
      </c>
      <c r="F3149" t="s">
        <v>11</v>
      </c>
      <c r="G3149" t="s">
        <v>6</v>
      </c>
      <c r="H3149" t="s">
        <v>223</v>
      </c>
      <c r="I3149">
        <v>55</v>
      </c>
      <c r="J3149">
        <v>84410916</v>
      </c>
    </row>
    <row r="3150" spans="1:10" x14ac:dyDescent="0.25">
      <c r="A3150">
        <v>2014</v>
      </c>
      <c r="B3150" t="s">
        <v>40</v>
      </c>
      <c r="C3150" t="s">
        <v>45</v>
      </c>
      <c r="D3150" t="s">
        <v>23</v>
      </c>
      <c r="E3150" t="s">
        <v>10</v>
      </c>
      <c r="F3150" t="s">
        <v>11</v>
      </c>
      <c r="G3150" t="s">
        <v>6</v>
      </c>
      <c r="H3150" t="s">
        <v>224</v>
      </c>
      <c r="I3150">
        <v>82</v>
      </c>
      <c r="J3150">
        <v>118577235</v>
      </c>
    </row>
    <row r="3151" spans="1:10" x14ac:dyDescent="0.25">
      <c r="A3151">
        <v>2014</v>
      </c>
      <c r="B3151" t="s">
        <v>40</v>
      </c>
      <c r="C3151" t="s">
        <v>45</v>
      </c>
      <c r="D3151" t="s">
        <v>23</v>
      </c>
      <c r="E3151" t="s">
        <v>10</v>
      </c>
      <c r="F3151" t="s">
        <v>11</v>
      </c>
      <c r="G3151" t="s">
        <v>7</v>
      </c>
      <c r="H3151" t="s">
        <v>223</v>
      </c>
      <c r="I3151">
        <v>5</v>
      </c>
      <c r="J3151">
        <v>5983413</v>
      </c>
    </row>
    <row r="3152" spans="1:10" x14ac:dyDescent="0.25">
      <c r="A3152">
        <v>2014</v>
      </c>
      <c r="B3152" t="s">
        <v>40</v>
      </c>
      <c r="C3152" t="s">
        <v>45</v>
      </c>
      <c r="D3152" t="s">
        <v>23</v>
      </c>
      <c r="E3152" t="s">
        <v>10</v>
      </c>
      <c r="F3152" t="s">
        <v>11</v>
      </c>
      <c r="G3152" t="s">
        <v>7</v>
      </c>
      <c r="H3152" t="s">
        <v>224</v>
      </c>
      <c r="I3152">
        <v>4</v>
      </c>
      <c r="J3152">
        <v>4284165</v>
      </c>
    </row>
    <row r="3153" spans="1:10" x14ac:dyDescent="0.25">
      <c r="A3153">
        <v>2014</v>
      </c>
      <c r="B3153" t="s">
        <v>40</v>
      </c>
      <c r="C3153" t="s">
        <v>45</v>
      </c>
      <c r="D3153" t="s">
        <v>23</v>
      </c>
      <c r="E3153" t="s">
        <v>10</v>
      </c>
      <c r="F3153" t="s">
        <v>220</v>
      </c>
      <c r="G3153" t="s">
        <v>5</v>
      </c>
      <c r="H3153" t="s">
        <v>224</v>
      </c>
      <c r="I3153">
        <v>1</v>
      </c>
      <c r="J3153">
        <v>8164654.9882974736</v>
      </c>
    </row>
    <row r="3154" spans="1:10" x14ac:dyDescent="0.25">
      <c r="A3154">
        <v>2014</v>
      </c>
      <c r="B3154" t="s">
        <v>40</v>
      </c>
      <c r="C3154" t="s">
        <v>45</v>
      </c>
      <c r="D3154" t="s">
        <v>23</v>
      </c>
      <c r="E3154" t="s">
        <v>10</v>
      </c>
      <c r="F3154" t="s">
        <v>220</v>
      </c>
      <c r="G3154" t="s">
        <v>9</v>
      </c>
      <c r="H3154" t="s">
        <v>223</v>
      </c>
      <c r="I3154">
        <v>31</v>
      </c>
      <c r="J3154">
        <v>209323750.5839999</v>
      </c>
    </row>
    <row r="3155" spans="1:10" x14ac:dyDescent="0.25">
      <c r="A3155">
        <v>2014</v>
      </c>
      <c r="B3155" t="s">
        <v>40</v>
      </c>
      <c r="C3155" t="s">
        <v>45</v>
      </c>
      <c r="D3155" t="s">
        <v>23</v>
      </c>
      <c r="E3155" t="s">
        <v>10</v>
      </c>
      <c r="F3155" t="s">
        <v>220</v>
      </c>
      <c r="G3155" t="s">
        <v>9</v>
      </c>
      <c r="H3155" t="s">
        <v>224</v>
      </c>
      <c r="I3155">
        <v>60</v>
      </c>
      <c r="J3155">
        <v>337234336.15855289</v>
      </c>
    </row>
    <row r="3156" spans="1:10" x14ac:dyDescent="0.25">
      <c r="A3156">
        <v>2014</v>
      </c>
      <c r="B3156" t="s">
        <v>40</v>
      </c>
      <c r="C3156" t="s">
        <v>45</v>
      </c>
      <c r="D3156" t="s">
        <v>23</v>
      </c>
      <c r="E3156" t="s">
        <v>10</v>
      </c>
      <c r="F3156" t="s">
        <v>220</v>
      </c>
      <c r="G3156" t="s">
        <v>12</v>
      </c>
      <c r="H3156" t="s">
        <v>223</v>
      </c>
      <c r="I3156">
        <v>4</v>
      </c>
      <c r="J3156">
        <v>19503631.267188486</v>
      </c>
    </row>
    <row r="3157" spans="1:10" x14ac:dyDescent="0.25">
      <c r="A3157">
        <v>2014</v>
      </c>
      <c r="B3157" t="s">
        <v>40</v>
      </c>
      <c r="C3157" t="s">
        <v>45</v>
      </c>
      <c r="D3157" t="s">
        <v>23</v>
      </c>
      <c r="E3157" t="s">
        <v>10</v>
      </c>
      <c r="F3157" t="s">
        <v>220</v>
      </c>
      <c r="G3157" t="s">
        <v>12</v>
      </c>
      <c r="H3157" t="s">
        <v>224</v>
      </c>
      <c r="I3157">
        <v>9</v>
      </c>
      <c r="J3157">
        <v>25978937.177452032</v>
      </c>
    </row>
    <row r="3158" spans="1:10" x14ac:dyDescent="0.25">
      <c r="A3158">
        <v>2014</v>
      </c>
      <c r="B3158" t="s">
        <v>40</v>
      </c>
      <c r="C3158" t="s">
        <v>45</v>
      </c>
      <c r="D3158" t="s">
        <v>23</v>
      </c>
      <c r="E3158" t="s">
        <v>10</v>
      </c>
      <c r="F3158" t="s">
        <v>220</v>
      </c>
      <c r="G3158" t="s">
        <v>6</v>
      </c>
      <c r="H3158" t="s">
        <v>223</v>
      </c>
      <c r="I3158">
        <v>19</v>
      </c>
      <c r="J3158">
        <v>41092236.112016238</v>
      </c>
    </row>
    <row r="3159" spans="1:10" x14ac:dyDescent="0.25">
      <c r="A3159">
        <v>2014</v>
      </c>
      <c r="B3159" t="s">
        <v>40</v>
      </c>
      <c r="C3159" t="s">
        <v>45</v>
      </c>
      <c r="D3159" t="s">
        <v>23</v>
      </c>
      <c r="E3159" t="s">
        <v>10</v>
      </c>
      <c r="F3159" t="s">
        <v>220</v>
      </c>
      <c r="G3159" t="s">
        <v>6</v>
      </c>
      <c r="H3159" t="s">
        <v>224</v>
      </c>
      <c r="I3159">
        <v>228</v>
      </c>
      <c r="J3159">
        <v>537956322.54590166</v>
      </c>
    </row>
    <row r="3160" spans="1:10" x14ac:dyDescent="0.25">
      <c r="A3160">
        <v>2014</v>
      </c>
      <c r="B3160" t="s">
        <v>40</v>
      </c>
      <c r="C3160" t="s">
        <v>45</v>
      </c>
      <c r="D3160" t="s">
        <v>23</v>
      </c>
      <c r="E3160" t="s">
        <v>10</v>
      </c>
      <c r="F3160" t="s">
        <v>220</v>
      </c>
      <c r="G3160" t="s">
        <v>7</v>
      </c>
      <c r="H3160" t="s">
        <v>223</v>
      </c>
      <c r="I3160">
        <v>8</v>
      </c>
      <c r="J3160">
        <v>14692589.428295447</v>
      </c>
    </row>
    <row r="3161" spans="1:10" x14ac:dyDescent="0.25">
      <c r="A3161">
        <v>2014</v>
      </c>
      <c r="B3161" t="s">
        <v>40</v>
      </c>
      <c r="C3161" t="s">
        <v>45</v>
      </c>
      <c r="D3161" t="s">
        <v>23</v>
      </c>
      <c r="E3161" t="s">
        <v>10</v>
      </c>
      <c r="F3161" t="s">
        <v>220</v>
      </c>
      <c r="G3161" t="s">
        <v>7</v>
      </c>
      <c r="H3161" t="s">
        <v>224</v>
      </c>
      <c r="I3161">
        <v>11</v>
      </c>
      <c r="J3161">
        <v>20286098.813545108</v>
      </c>
    </row>
    <row r="3162" spans="1:10" x14ac:dyDescent="0.25">
      <c r="A3162">
        <v>2014</v>
      </c>
      <c r="B3162" t="s">
        <v>40</v>
      </c>
      <c r="C3162" t="s">
        <v>45</v>
      </c>
      <c r="D3162" t="s">
        <v>24</v>
      </c>
      <c r="E3162" t="s">
        <v>3</v>
      </c>
      <c r="F3162" t="s">
        <v>4</v>
      </c>
      <c r="G3162" t="s">
        <v>5</v>
      </c>
      <c r="H3162" t="s">
        <v>223</v>
      </c>
      <c r="I3162">
        <v>62</v>
      </c>
      <c r="J3162">
        <v>656499678.80000007</v>
      </c>
    </row>
    <row r="3163" spans="1:10" x14ac:dyDescent="0.25">
      <c r="A3163">
        <v>2014</v>
      </c>
      <c r="B3163" t="s">
        <v>40</v>
      </c>
      <c r="C3163" t="s">
        <v>45</v>
      </c>
      <c r="D3163" t="s">
        <v>24</v>
      </c>
      <c r="E3163" t="s">
        <v>3</v>
      </c>
      <c r="F3163" t="s">
        <v>4</v>
      </c>
      <c r="G3163" t="s">
        <v>5</v>
      </c>
      <c r="H3163" t="s">
        <v>224</v>
      </c>
      <c r="I3163">
        <v>15</v>
      </c>
      <c r="J3163">
        <v>147229638.54545456</v>
      </c>
    </row>
    <row r="3164" spans="1:10" x14ac:dyDescent="0.25">
      <c r="A3164">
        <v>2014</v>
      </c>
      <c r="B3164" t="s">
        <v>40</v>
      </c>
      <c r="C3164" t="s">
        <v>45</v>
      </c>
      <c r="D3164" t="s">
        <v>24</v>
      </c>
      <c r="E3164" t="s">
        <v>3</v>
      </c>
      <c r="F3164" t="s">
        <v>4</v>
      </c>
      <c r="G3164" t="s">
        <v>9</v>
      </c>
      <c r="H3164" t="s">
        <v>223</v>
      </c>
      <c r="I3164">
        <v>300</v>
      </c>
      <c r="J3164">
        <v>2078239686.9378405</v>
      </c>
    </row>
    <row r="3165" spans="1:10" x14ac:dyDescent="0.25">
      <c r="A3165">
        <v>2014</v>
      </c>
      <c r="B3165" t="s">
        <v>40</v>
      </c>
      <c r="C3165" t="s">
        <v>45</v>
      </c>
      <c r="D3165" t="s">
        <v>24</v>
      </c>
      <c r="E3165" t="s">
        <v>3</v>
      </c>
      <c r="F3165" t="s">
        <v>4</v>
      </c>
      <c r="G3165" t="s">
        <v>9</v>
      </c>
      <c r="H3165" t="s">
        <v>224</v>
      </c>
      <c r="I3165">
        <v>130</v>
      </c>
      <c r="J3165">
        <v>832150062.41592097</v>
      </c>
    </row>
    <row r="3166" spans="1:10" x14ac:dyDescent="0.25">
      <c r="A3166">
        <v>2014</v>
      </c>
      <c r="B3166" t="s">
        <v>40</v>
      </c>
      <c r="C3166" t="s">
        <v>45</v>
      </c>
      <c r="D3166" t="s">
        <v>24</v>
      </c>
      <c r="E3166" t="s">
        <v>3</v>
      </c>
      <c r="F3166" t="s">
        <v>4</v>
      </c>
      <c r="G3166" t="s">
        <v>12</v>
      </c>
      <c r="H3166" t="s">
        <v>223</v>
      </c>
      <c r="I3166">
        <v>609</v>
      </c>
      <c r="J3166">
        <v>1767936555.05568</v>
      </c>
    </row>
    <row r="3167" spans="1:10" x14ac:dyDescent="0.25">
      <c r="A3167">
        <v>2014</v>
      </c>
      <c r="B3167" t="s">
        <v>40</v>
      </c>
      <c r="C3167" t="s">
        <v>45</v>
      </c>
      <c r="D3167" t="s">
        <v>24</v>
      </c>
      <c r="E3167" t="s">
        <v>3</v>
      </c>
      <c r="F3167" t="s">
        <v>4</v>
      </c>
      <c r="G3167" t="s">
        <v>12</v>
      </c>
      <c r="H3167" t="s">
        <v>224</v>
      </c>
      <c r="I3167">
        <v>211</v>
      </c>
      <c r="J3167">
        <v>615696492.8559047</v>
      </c>
    </row>
    <row r="3168" spans="1:10" x14ac:dyDescent="0.25">
      <c r="A3168">
        <v>2014</v>
      </c>
      <c r="B3168" t="s">
        <v>40</v>
      </c>
      <c r="C3168" t="s">
        <v>45</v>
      </c>
      <c r="D3168" t="s">
        <v>24</v>
      </c>
      <c r="E3168" t="s">
        <v>3</v>
      </c>
      <c r="F3168" t="s">
        <v>4</v>
      </c>
      <c r="G3168" t="s">
        <v>6</v>
      </c>
      <c r="H3168" t="s">
        <v>223</v>
      </c>
      <c r="I3168">
        <v>47</v>
      </c>
      <c r="J3168">
        <v>121808401.80315562</v>
      </c>
    </row>
    <row r="3169" spans="1:10" x14ac:dyDescent="0.25">
      <c r="A3169">
        <v>2014</v>
      </c>
      <c r="B3169" t="s">
        <v>40</v>
      </c>
      <c r="C3169" t="s">
        <v>45</v>
      </c>
      <c r="D3169" t="s">
        <v>24</v>
      </c>
      <c r="E3169" t="s">
        <v>3</v>
      </c>
      <c r="F3169" t="s">
        <v>4</v>
      </c>
      <c r="G3169" t="s">
        <v>6</v>
      </c>
      <c r="H3169" t="s">
        <v>224</v>
      </c>
      <c r="I3169">
        <v>35</v>
      </c>
      <c r="J3169">
        <v>95186029.425375402</v>
      </c>
    </row>
    <row r="3170" spans="1:10" x14ac:dyDescent="0.25">
      <c r="A3170">
        <v>2014</v>
      </c>
      <c r="B3170" t="s">
        <v>40</v>
      </c>
      <c r="C3170" t="s">
        <v>45</v>
      </c>
      <c r="D3170" t="s">
        <v>24</v>
      </c>
      <c r="E3170" t="s">
        <v>3</v>
      </c>
      <c r="F3170" t="s">
        <v>4</v>
      </c>
      <c r="G3170" t="s">
        <v>7</v>
      </c>
      <c r="H3170" t="s">
        <v>223</v>
      </c>
      <c r="I3170">
        <v>39</v>
      </c>
      <c r="J3170">
        <v>70156015.605000004</v>
      </c>
    </row>
    <row r="3171" spans="1:10" x14ac:dyDescent="0.25">
      <c r="A3171">
        <v>2014</v>
      </c>
      <c r="B3171" t="s">
        <v>40</v>
      </c>
      <c r="C3171" t="s">
        <v>45</v>
      </c>
      <c r="D3171" t="s">
        <v>24</v>
      </c>
      <c r="E3171" t="s">
        <v>3</v>
      </c>
      <c r="F3171" t="s">
        <v>8</v>
      </c>
      <c r="G3171" t="s">
        <v>9</v>
      </c>
      <c r="H3171" t="s">
        <v>223</v>
      </c>
      <c r="I3171">
        <v>811</v>
      </c>
      <c r="J3171">
        <v>5614266843.5298758</v>
      </c>
    </row>
    <row r="3172" spans="1:10" x14ac:dyDescent="0.25">
      <c r="A3172">
        <v>2014</v>
      </c>
      <c r="B3172" t="s">
        <v>40</v>
      </c>
      <c r="C3172" t="s">
        <v>45</v>
      </c>
      <c r="D3172" t="s">
        <v>24</v>
      </c>
      <c r="E3172" t="s">
        <v>3</v>
      </c>
      <c r="F3172" t="s">
        <v>8</v>
      </c>
      <c r="G3172" t="s">
        <v>9</v>
      </c>
      <c r="H3172" t="s">
        <v>224</v>
      </c>
      <c r="I3172">
        <v>347</v>
      </c>
      <c r="J3172">
        <v>2218876286.7212024</v>
      </c>
    </row>
    <row r="3173" spans="1:10" x14ac:dyDescent="0.25">
      <c r="A3173">
        <v>2014</v>
      </c>
      <c r="B3173" t="s">
        <v>40</v>
      </c>
      <c r="C3173" t="s">
        <v>45</v>
      </c>
      <c r="D3173" t="s">
        <v>24</v>
      </c>
      <c r="E3173" t="s">
        <v>3</v>
      </c>
      <c r="F3173" t="s">
        <v>8</v>
      </c>
      <c r="G3173" t="s">
        <v>12</v>
      </c>
      <c r="H3173" t="s">
        <v>223</v>
      </c>
      <c r="I3173">
        <v>939</v>
      </c>
      <c r="J3173">
        <v>2724963727.269196</v>
      </c>
    </row>
    <row r="3174" spans="1:10" x14ac:dyDescent="0.25">
      <c r="A3174">
        <v>2014</v>
      </c>
      <c r="B3174" t="s">
        <v>40</v>
      </c>
      <c r="C3174" t="s">
        <v>45</v>
      </c>
      <c r="D3174" t="s">
        <v>24</v>
      </c>
      <c r="E3174" t="s">
        <v>3</v>
      </c>
      <c r="F3174" t="s">
        <v>8</v>
      </c>
      <c r="G3174" t="s">
        <v>12</v>
      </c>
      <c r="H3174" t="s">
        <v>224</v>
      </c>
      <c r="I3174">
        <v>371</v>
      </c>
      <c r="J3174">
        <v>1088302869.8232994</v>
      </c>
    </row>
    <row r="3175" spans="1:10" x14ac:dyDescent="0.25">
      <c r="A3175">
        <v>2014</v>
      </c>
      <c r="B3175" t="s">
        <v>40</v>
      </c>
      <c r="C3175" t="s">
        <v>45</v>
      </c>
      <c r="D3175" t="s">
        <v>24</v>
      </c>
      <c r="E3175" t="s">
        <v>3</v>
      </c>
      <c r="F3175" t="s">
        <v>8</v>
      </c>
      <c r="G3175" t="s">
        <v>6</v>
      </c>
      <c r="H3175" t="s">
        <v>223</v>
      </c>
      <c r="I3175">
        <v>545</v>
      </c>
      <c r="J3175">
        <v>1415430480.8675358</v>
      </c>
    </row>
    <row r="3176" spans="1:10" x14ac:dyDescent="0.25">
      <c r="A3176">
        <v>2014</v>
      </c>
      <c r="B3176" t="s">
        <v>40</v>
      </c>
      <c r="C3176" t="s">
        <v>45</v>
      </c>
      <c r="D3176" t="s">
        <v>24</v>
      </c>
      <c r="E3176" t="s">
        <v>3</v>
      </c>
      <c r="F3176" t="s">
        <v>8</v>
      </c>
      <c r="G3176" t="s">
        <v>6</v>
      </c>
      <c r="H3176" t="s">
        <v>224</v>
      </c>
      <c r="I3176">
        <v>553</v>
      </c>
      <c r="J3176">
        <v>1503536869.8252063</v>
      </c>
    </row>
    <row r="3177" spans="1:10" x14ac:dyDescent="0.25">
      <c r="A3177">
        <v>2014</v>
      </c>
      <c r="B3177" t="s">
        <v>40</v>
      </c>
      <c r="C3177" t="s">
        <v>45</v>
      </c>
      <c r="D3177" t="s">
        <v>24</v>
      </c>
      <c r="E3177" t="s">
        <v>3</v>
      </c>
      <c r="F3177" t="s">
        <v>8</v>
      </c>
      <c r="G3177" t="s">
        <v>7</v>
      </c>
      <c r="H3177" t="s">
        <v>223</v>
      </c>
      <c r="I3177">
        <v>205</v>
      </c>
      <c r="J3177">
        <v>368768799.97500002</v>
      </c>
    </row>
    <row r="3178" spans="1:10" x14ac:dyDescent="0.25">
      <c r="A3178">
        <v>2014</v>
      </c>
      <c r="B3178" t="s">
        <v>40</v>
      </c>
      <c r="C3178" t="s">
        <v>45</v>
      </c>
      <c r="D3178" t="s">
        <v>24</v>
      </c>
      <c r="E3178" t="s">
        <v>3</v>
      </c>
      <c r="F3178" t="s">
        <v>8</v>
      </c>
      <c r="G3178" t="s">
        <v>7</v>
      </c>
      <c r="H3178" t="s">
        <v>224</v>
      </c>
      <c r="I3178">
        <v>36</v>
      </c>
      <c r="J3178">
        <v>64759399.019999996</v>
      </c>
    </row>
    <row r="3179" spans="1:10" x14ac:dyDescent="0.25">
      <c r="A3179">
        <v>2014</v>
      </c>
      <c r="B3179" t="s">
        <v>40</v>
      </c>
      <c r="C3179" t="s">
        <v>45</v>
      </c>
      <c r="D3179" t="s">
        <v>24</v>
      </c>
      <c r="E3179" t="s">
        <v>3</v>
      </c>
      <c r="F3179" t="s">
        <v>14</v>
      </c>
      <c r="G3179" t="s">
        <v>9</v>
      </c>
      <c r="H3179" t="s">
        <v>223</v>
      </c>
      <c r="I3179">
        <v>5</v>
      </c>
      <c r="J3179">
        <v>34577664.05491668</v>
      </c>
    </row>
    <row r="3180" spans="1:10" x14ac:dyDescent="0.25">
      <c r="A3180">
        <v>2014</v>
      </c>
      <c r="B3180" t="s">
        <v>40</v>
      </c>
      <c r="C3180" t="s">
        <v>45</v>
      </c>
      <c r="D3180" t="s">
        <v>24</v>
      </c>
      <c r="E3180" t="s">
        <v>3</v>
      </c>
      <c r="F3180" t="s">
        <v>14</v>
      </c>
      <c r="G3180" t="s">
        <v>9</v>
      </c>
      <c r="H3180" t="s">
        <v>224</v>
      </c>
      <c r="I3180">
        <v>2</v>
      </c>
      <c r="J3180">
        <v>12782809.410250749</v>
      </c>
    </row>
    <row r="3181" spans="1:10" x14ac:dyDescent="0.25">
      <c r="A3181">
        <v>2014</v>
      </c>
      <c r="B3181" t="s">
        <v>40</v>
      </c>
      <c r="C3181" t="s">
        <v>45</v>
      </c>
      <c r="D3181" t="s">
        <v>24</v>
      </c>
      <c r="E3181" t="s">
        <v>3</v>
      </c>
      <c r="F3181" t="s">
        <v>14</v>
      </c>
      <c r="G3181" t="s">
        <v>12</v>
      </c>
      <c r="H3181" t="s">
        <v>223</v>
      </c>
      <c r="I3181">
        <v>3</v>
      </c>
      <c r="J3181">
        <v>8709551.2387204617</v>
      </c>
    </row>
    <row r="3182" spans="1:10" x14ac:dyDescent="0.25">
      <c r="A3182">
        <v>2014</v>
      </c>
      <c r="B3182" t="s">
        <v>40</v>
      </c>
      <c r="C3182" t="s">
        <v>45</v>
      </c>
      <c r="D3182" t="s">
        <v>24</v>
      </c>
      <c r="E3182" t="s">
        <v>3</v>
      </c>
      <c r="F3182" t="s">
        <v>14</v>
      </c>
      <c r="G3182" t="s">
        <v>6</v>
      </c>
      <c r="H3182" t="s">
        <v>223</v>
      </c>
      <c r="I3182">
        <v>3</v>
      </c>
      <c r="J3182">
        <v>7792904.0907492796</v>
      </c>
    </row>
    <row r="3183" spans="1:10" x14ac:dyDescent="0.25">
      <c r="A3183">
        <v>2014</v>
      </c>
      <c r="B3183" t="s">
        <v>40</v>
      </c>
      <c r="C3183" t="s">
        <v>45</v>
      </c>
      <c r="D3183" t="s">
        <v>24</v>
      </c>
      <c r="E3183" t="s">
        <v>3</v>
      </c>
      <c r="F3183" t="s">
        <v>14</v>
      </c>
      <c r="G3183" t="s">
        <v>6</v>
      </c>
      <c r="H3183" t="s">
        <v>224</v>
      </c>
      <c r="I3183">
        <v>4</v>
      </c>
      <c r="J3183">
        <v>10878403.362900045</v>
      </c>
    </row>
    <row r="3184" spans="1:10" x14ac:dyDescent="0.25">
      <c r="A3184">
        <v>2014</v>
      </c>
      <c r="B3184" t="s">
        <v>40</v>
      </c>
      <c r="C3184" t="s">
        <v>45</v>
      </c>
      <c r="D3184" t="s">
        <v>24</v>
      </c>
      <c r="E3184" t="s">
        <v>3</v>
      </c>
      <c r="F3184" t="s">
        <v>14</v>
      </c>
      <c r="G3184" t="s">
        <v>7</v>
      </c>
      <c r="H3184" t="s">
        <v>223</v>
      </c>
      <c r="I3184">
        <v>36</v>
      </c>
      <c r="J3184">
        <v>64759399.020000003</v>
      </c>
    </row>
    <row r="3185" spans="1:10" x14ac:dyDescent="0.25">
      <c r="A3185">
        <v>2014</v>
      </c>
      <c r="B3185" t="s">
        <v>40</v>
      </c>
      <c r="C3185" t="s">
        <v>45</v>
      </c>
      <c r="D3185" t="s">
        <v>24</v>
      </c>
      <c r="E3185" t="s">
        <v>3</v>
      </c>
      <c r="F3185" t="s">
        <v>14</v>
      </c>
      <c r="G3185" t="s">
        <v>7</v>
      </c>
      <c r="H3185" t="s">
        <v>224</v>
      </c>
      <c r="I3185">
        <v>12</v>
      </c>
      <c r="J3185">
        <v>21586466.339999996</v>
      </c>
    </row>
    <row r="3186" spans="1:10" x14ac:dyDescent="0.25">
      <c r="A3186">
        <v>2014</v>
      </c>
      <c r="B3186" t="s">
        <v>40</v>
      </c>
      <c r="C3186" t="s">
        <v>45</v>
      </c>
      <c r="D3186" t="s">
        <v>24</v>
      </c>
      <c r="E3186" t="s">
        <v>10</v>
      </c>
      <c r="F3186" t="s">
        <v>11</v>
      </c>
      <c r="G3186" t="s">
        <v>5</v>
      </c>
      <c r="H3186" t="s">
        <v>223</v>
      </c>
      <c r="I3186">
        <v>1</v>
      </c>
      <c r="J3186">
        <v>12827400</v>
      </c>
    </row>
    <row r="3187" spans="1:10" x14ac:dyDescent="0.25">
      <c r="A3187">
        <v>2014</v>
      </c>
      <c r="B3187" t="s">
        <v>40</v>
      </c>
      <c r="C3187" t="s">
        <v>45</v>
      </c>
      <c r="D3187" t="s">
        <v>24</v>
      </c>
      <c r="E3187" t="s">
        <v>10</v>
      </c>
      <c r="F3187" t="s">
        <v>11</v>
      </c>
      <c r="G3187" t="s">
        <v>9</v>
      </c>
      <c r="H3187" t="s">
        <v>223</v>
      </c>
      <c r="I3187">
        <v>50</v>
      </c>
      <c r="J3187">
        <v>243547494</v>
      </c>
    </row>
    <row r="3188" spans="1:10" x14ac:dyDescent="0.25">
      <c r="A3188">
        <v>2014</v>
      </c>
      <c r="B3188" t="s">
        <v>40</v>
      </c>
      <c r="C3188" t="s">
        <v>45</v>
      </c>
      <c r="D3188" t="s">
        <v>24</v>
      </c>
      <c r="E3188" t="s">
        <v>10</v>
      </c>
      <c r="F3188" t="s">
        <v>11</v>
      </c>
      <c r="G3188" t="s">
        <v>9</v>
      </c>
      <c r="H3188" t="s">
        <v>224</v>
      </c>
      <c r="I3188">
        <v>21</v>
      </c>
      <c r="J3188">
        <v>95933277</v>
      </c>
    </row>
    <row r="3189" spans="1:10" x14ac:dyDescent="0.25">
      <c r="A3189">
        <v>2014</v>
      </c>
      <c r="B3189" t="s">
        <v>40</v>
      </c>
      <c r="C3189" t="s">
        <v>45</v>
      </c>
      <c r="D3189" t="s">
        <v>24</v>
      </c>
      <c r="E3189" t="s">
        <v>10</v>
      </c>
      <c r="F3189" t="s">
        <v>11</v>
      </c>
      <c r="G3189" t="s">
        <v>12</v>
      </c>
      <c r="H3189" t="s">
        <v>223</v>
      </c>
      <c r="I3189">
        <v>18</v>
      </c>
      <c r="J3189">
        <v>38719032</v>
      </c>
    </row>
    <row r="3190" spans="1:10" x14ac:dyDescent="0.25">
      <c r="A3190">
        <v>2014</v>
      </c>
      <c r="B3190" t="s">
        <v>40</v>
      </c>
      <c r="C3190" t="s">
        <v>45</v>
      </c>
      <c r="D3190" t="s">
        <v>24</v>
      </c>
      <c r="E3190" t="s">
        <v>10</v>
      </c>
      <c r="F3190" t="s">
        <v>11</v>
      </c>
      <c r="G3190" t="s">
        <v>12</v>
      </c>
      <c r="H3190" t="s">
        <v>224</v>
      </c>
      <c r="I3190">
        <v>8</v>
      </c>
      <c r="J3190">
        <v>14027799</v>
      </c>
    </row>
    <row r="3191" spans="1:10" x14ac:dyDescent="0.25">
      <c r="A3191">
        <v>2014</v>
      </c>
      <c r="B3191" t="s">
        <v>40</v>
      </c>
      <c r="C3191" t="s">
        <v>45</v>
      </c>
      <c r="D3191" t="s">
        <v>24</v>
      </c>
      <c r="E3191" t="s">
        <v>10</v>
      </c>
      <c r="F3191" t="s">
        <v>11</v>
      </c>
      <c r="G3191" t="s">
        <v>6</v>
      </c>
      <c r="H3191" t="s">
        <v>223</v>
      </c>
      <c r="I3191">
        <v>112</v>
      </c>
      <c r="J3191">
        <v>91292556</v>
      </c>
    </row>
    <row r="3192" spans="1:10" x14ac:dyDescent="0.25">
      <c r="A3192">
        <v>2014</v>
      </c>
      <c r="B3192" t="s">
        <v>40</v>
      </c>
      <c r="C3192" t="s">
        <v>45</v>
      </c>
      <c r="D3192" t="s">
        <v>24</v>
      </c>
      <c r="E3192" t="s">
        <v>10</v>
      </c>
      <c r="F3192" t="s">
        <v>11</v>
      </c>
      <c r="G3192" t="s">
        <v>6</v>
      </c>
      <c r="H3192" t="s">
        <v>224</v>
      </c>
      <c r="I3192">
        <v>36</v>
      </c>
      <c r="J3192">
        <v>43169514</v>
      </c>
    </row>
    <row r="3193" spans="1:10" x14ac:dyDescent="0.25">
      <c r="A3193">
        <v>2014</v>
      </c>
      <c r="B3193" t="s">
        <v>40</v>
      </c>
      <c r="C3193" t="s">
        <v>45</v>
      </c>
      <c r="D3193" t="s">
        <v>24</v>
      </c>
      <c r="E3193" t="s">
        <v>10</v>
      </c>
      <c r="F3193" t="s">
        <v>11</v>
      </c>
      <c r="G3193" t="s">
        <v>7</v>
      </c>
      <c r="H3193" t="s">
        <v>223</v>
      </c>
      <c r="I3193">
        <v>2</v>
      </c>
      <c r="J3193">
        <v>2832000</v>
      </c>
    </row>
    <row r="3194" spans="1:10" x14ac:dyDescent="0.25">
      <c r="A3194">
        <v>2014</v>
      </c>
      <c r="B3194" t="s">
        <v>40</v>
      </c>
      <c r="C3194" t="s">
        <v>45</v>
      </c>
      <c r="D3194" t="s">
        <v>24</v>
      </c>
      <c r="E3194" t="s">
        <v>10</v>
      </c>
      <c r="F3194" t="s">
        <v>220</v>
      </c>
      <c r="G3194" t="s">
        <v>5</v>
      </c>
      <c r="H3194" t="s">
        <v>223</v>
      </c>
      <c r="I3194">
        <v>1</v>
      </c>
      <c r="J3194">
        <v>9692865.2000000011</v>
      </c>
    </row>
    <row r="3195" spans="1:10" x14ac:dyDescent="0.25">
      <c r="A3195">
        <v>2014</v>
      </c>
      <c r="B3195" t="s">
        <v>40</v>
      </c>
      <c r="C3195" t="s">
        <v>45</v>
      </c>
      <c r="D3195" t="s">
        <v>24</v>
      </c>
      <c r="E3195" t="s">
        <v>10</v>
      </c>
      <c r="F3195" t="s">
        <v>220</v>
      </c>
      <c r="G3195" t="s">
        <v>9</v>
      </c>
      <c r="H3195" t="s">
        <v>224</v>
      </c>
      <c r="I3195">
        <v>2</v>
      </c>
      <c r="J3195">
        <v>12782809.410250749</v>
      </c>
    </row>
    <row r="3196" spans="1:10" x14ac:dyDescent="0.25">
      <c r="A3196">
        <v>2014</v>
      </c>
      <c r="B3196" t="s">
        <v>40</v>
      </c>
      <c r="C3196" t="s">
        <v>45</v>
      </c>
      <c r="D3196" t="s">
        <v>24</v>
      </c>
      <c r="E3196" t="s">
        <v>10</v>
      </c>
      <c r="F3196" t="s">
        <v>220</v>
      </c>
      <c r="G3196" t="s">
        <v>12</v>
      </c>
      <c r="H3196" t="s">
        <v>224</v>
      </c>
      <c r="I3196">
        <v>2</v>
      </c>
      <c r="J3196">
        <v>5833250.6537106233</v>
      </c>
    </row>
    <row r="3197" spans="1:10" x14ac:dyDescent="0.25">
      <c r="A3197">
        <v>2014</v>
      </c>
      <c r="B3197" t="s">
        <v>40</v>
      </c>
      <c r="C3197" t="s">
        <v>45</v>
      </c>
      <c r="D3197" t="s">
        <v>24</v>
      </c>
      <c r="E3197" t="s">
        <v>10</v>
      </c>
      <c r="F3197" t="s">
        <v>220</v>
      </c>
      <c r="G3197" t="s">
        <v>6</v>
      </c>
      <c r="H3197" t="s">
        <v>223</v>
      </c>
      <c r="I3197">
        <v>1</v>
      </c>
      <c r="J3197">
        <v>2597634.6969164265</v>
      </c>
    </row>
    <row r="3198" spans="1:10" x14ac:dyDescent="0.25">
      <c r="A3198">
        <v>2014</v>
      </c>
      <c r="B3198" t="s">
        <v>40</v>
      </c>
      <c r="C3198" t="s">
        <v>45</v>
      </c>
      <c r="D3198" t="s">
        <v>24</v>
      </c>
      <c r="E3198" t="s">
        <v>10</v>
      </c>
      <c r="F3198" t="s">
        <v>220</v>
      </c>
      <c r="G3198" t="s">
        <v>6</v>
      </c>
      <c r="H3198" t="s">
        <v>224</v>
      </c>
      <c r="I3198">
        <v>13</v>
      </c>
      <c r="J3198">
        <v>35354810.92942515</v>
      </c>
    </row>
    <row r="3199" spans="1:10" x14ac:dyDescent="0.25">
      <c r="A3199">
        <v>2014</v>
      </c>
      <c r="B3199" t="s">
        <v>40</v>
      </c>
      <c r="C3199" t="s">
        <v>45</v>
      </c>
      <c r="D3199" t="s">
        <v>24</v>
      </c>
      <c r="E3199" t="s">
        <v>10</v>
      </c>
      <c r="F3199" t="s">
        <v>220</v>
      </c>
      <c r="G3199" t="s">
        <v>7</v>
      </c>
      <c r="H3199" t="s">
        <v>224</v>
      </c>
      <c r="I3199">
        <v>4</v>
      </c>
      <c r="J3199">
        <v>7195488.7799999993</v>
      </c>
    </row>
    <row r="3200" spans="1:10" x14ac:dyDescent="0.25">
      <c r="A3200">
        <v>2014</v>
      </c>
      <c r="B3200" t="s">
        <v>40</v>
      </c>
      <c r="C3200" t="s">
        <v>45</v>
      </c>
      <c r="D3200" t="s">
        <v>24</v>
      </c>
      <c r="E3200" t="s">
        <v>10</v>
      </c>
      <c r="F3200" t="s">
        <v>14</v>
      </c>
      <c r="G3200" t="s">
        <v>9</v>
      </c>
      <c r="H3200" t="s">
        <v>223</v>
      </c>
      <c r="I3200">
        <v>1</v>
      </c>
      <c r="J3200">
        <v>4355301</v>
      </c>
    </row>
    <row r="3201" spans="1:10" x14ac:dyDescent="0.25">
      <c r="A3201">
        <v>2014</v>
      </c>
      <c r="B3201" t="s">
        <v>40</v>
      </c>
      <c r="C3201" t="s">
        <v>45</v>
      </c>
      <c r="D3201" t="s">
        <v>24</v>
      </c>
      <c r="E3201" t="s">
        <v>10</v>
      </c>
      <c r="F3201" t="s">
        <v>14</v>
      </c>
      <c r="G3201" t="s">
        <v>9</v>
      </c>
      <c r="H3201" t="s">
        <v>224</v>
      </c>
      <c r="I3201">
        <v>1</v>
      </c>
      <c r="J3201">
        <v>1560750</v>
      </c>
    </row>
    <row r="3202" spans="1:10" x14ac:dyDescent="0.25">
      <c r="A3202">
        <v>2014</v>
      </c>
      <c r="B3202" t="s">
        <v>40</v>
      </c>
      <c r="C3202" t="s">
        <v>45</v>
      </c>
      <c r="D3202" t="s">
        <v>24</v>
      </c>
      <c r="E3202" t="s">
        <v>10</v>
      </c>
      <c r="F3202" t="s">
        <v>14</v>
      </c>
      <c r="G3202" t="s">
        <v>12</v>
      </c>
      <c r="H3202" t="s">
        <v>223</v>
      </c>
      <c r="I3202">
        <v>2</v>
      </c>
      <c r="J3202">
        <v>8509176</v>
      </c>
    </row>
    <row r="3203" spans="1:10" x14ac:dyDescent="0.25">
      <c r="A3203">
        <v>2014</v>
      </c>
      <c r="B3203" t="s">
        <v>40</v>
      </c>
      <c r="C3203" t="s">
        <v>45</v>
      </c>
      <c r="D3203" t="s">
        <v>24</v>
      </c>
      <c r="E3203" t="s">
        <v>10</v>
      </c>
      <c r="F3203" t="s">
        <v>14</v>
      </c>
      <c r="G3203" t="s">
        <v>7</v>
      </c>
      <c r="H3203" t="s">
        <v>223</v>
      </c>
      <c r="I3203">
        <v>1</v>
      </c>
      <c r="J3203">
        <v>1733280</v>
      </c>
    </row>
    <row r="3204" spans="1:10" x14ac:dyDescent="0.25">
      <c r="A3204">
        <v>2014</v>
      </c>
      <c r="B3204" t="s">
        <v>40</v>
      </c>
      <c r="C3204" t="s">
        <v>45</v>
      </c>
      <c r="D3204" t="s">
        <v>25</v>
      </c>
      <c r="E3204" t="s">
        <v>3</v>
      </c>
      <c r="F3204" t="s">
        <v>4</v>
      </c>
      <c r="G3204" t="s">
        <v>5</v>
      </c>
      <c r="H3204" t="s">
        <v>223</v>
      </c>
      <c r="I3204">
        <v>91</v>
      </c>
      <c r="J3204">
        <v>790934603.93503153</v>
      </c>
    </row>
    <row r="3205" spans="1:10" x14ac:dyDescent="0.25">
      <c r="A3205">
        <v>2014</v>
      </c>
      <c r="B3205" t="s">
        <v>40</v>
      </c>
      <c r="C3205" t="s">
        <v>45</v>
      </c>
      <c r="D3205" t="s">
        <v>25</v>
      </c>
      <c r="E3205" t="s">
        <v>3</v>
      </c>
      <c r="F3205" t="s">
        <v>4</v>
      </c>
      <c r="G3205" t="s">
        <v>5</v>
      </c>
      <c r="H3205" t="s">
        <v>224</v>
      </c>
      <c r="I3205">
        <v>33</v>
      </c>
      <c r="J3205">
        <v>322352347.44000006</v>
      </c>
    </row>
    <row r="3206" spans="1:10" x14ac:dyDescent="0.25">
      <c r="A3206">
        <v>2014</v>
      </c>
      <c r="B3206" t="s">
        <v>40</v>
      </c>
      <c r="C3206" t="s">
        <v>45</v>
      </c>
      <c r="D3206" t="s">
        <v>25</v>
      </c>
      <c r="E3206" t="s">
        <v>3</v>
      </c>
      <c r="F3206" t="s">
        <v>4</v>
      </c>
      <c r="G3206" t="s">
        <v>9</v>
      </c>
      <c r="H3206" t="s">
        <v>223</v>
      </c>
      <c r="I3206">
        <v>269</v>
      </c>
      <c r="J3206">
        <v>1499717731.7523541</v>
      </c>
    </row>
    <row r="3207" spans="1:10" x14ac:dyDescent="0.25">
      <c r="A3207">
        <v>2014</v>
      </c>
      <c r="B3207" t="s">
        <v>40</v>
      </c>
      <c r="C3207" t="s">
        <v>45</v>
      </c>
      <c r="D3207" t="s">
        <v>25</v>
      </c>
      <c r="E3207" t="s">
        <v>3</v>
      </c>
      <c r="F3207" t="s">
        <v>4</v>
      </c>
      <c r="G3207" t="s">
        <v>9</v>
      </c>
      <c r="H3207" t="s">
        <v>224</v>
      </c>
      <c r="I3207">
        <v>84</v>
      </c>
      <c r="J3207">
        <v>547354503.72592235</v>
      </c>
    </row>
    <row r="3208" spans="1:10" x14ac:dyDescent="0.25">
      <c r="A3208">
        <v>2014</v>
      </c>
      <c r="B3208" t="s">
        <v>40</v>
      </c>
      <c r="C3208" t="s">
        <v>45</v>
      </c>
      <c r="D3208" t="s">
        <v>25</v>
      </c>
      <c r="E3208" t="s">
        <v>3</v>
      </c>
      <c r="F3208" t="s">
        <v>4</v>
      </c>
      <c r="G3208" t="s">
        <v>12</v>
      </c>
      <c r="H3208" t="s">
        <v>223</v>
      </c>
      <c r="I3208">
        <v>62</v>
      </c>
      <c r="J3208">
        <v>191661520.60759002</v>
      </c>
    </row>
    <row r="3209" spans="1:10" x14ac:dyDescent="0.25">
      <c r="A3209">
        <v>2014</v>
      </c>
      <c r="B3209" t="s">
        <v>40</v>
      </c>
      <c r="C3209" t="s">
        <v>45</v>
      </c>
      <c r="D3209" t="s">
        <v>25</v>
      </c>
      <c r="E3209" t="s">
        <v>3</v>
      </c>
      <c r="F3209" t="s">
        <v>4</v>
      </c>
      <c r="G3209" t="s">
        <v>12</v>
      </c>
      <c r="H3209" t="s">
        <v>224</v>
      </c>
      <c r="I3209">
        <v>99</v>
      </c>
      <c r="J3209">
        <v>240011984.97187281</v>
      </c>
    </row>
    <row r="3210" spans="1:10" x14ac:dyDescent="0.25">
      <c r="A3210">
        <v>2014</v>
      </c>
      <c r="B3210" t="s">
        <v>40</v>
      </c>
      <c r="C3210" t="s">
        <v>45</v>
      </c>
      <c r="D3210" t="s">
        <v>25</v>
      </c>
      <c r="E3210" t="s">
        <v>3</v>
      </c>
      <c r="F3210" t="s">
        <v>4</v>
      </c>
      <c r="G3210" t="s">
        <v>6</v>
      </c>
      <c r="H3210" t="s">
        <v>223</v>
      </c>
      <c r="I3210">
        <v>329</v>
      </c>
      <c r="J3210">
        <v>790273519.52267373</v>
      </c>
    </row>
    <row r="3211" spans="1:10" x14ac:dyDescent="0.25">
      <c r="A3211">
        <v>2014</v>
      </c>
      <c r="B3211" t="s">
        <v>40</v>
      </c>
      <c r="C3211" t="s">
        <v>45</v>
      </c>
      <c r="D3211" t="s">
        <v>25</v>
      </c>
      <c r="E3211" t="s">
        <v>3</v>
      </c>
      <c r="F3211" t="s">
        <v>4</v>
      </c>
      <c r="G3211" t="s">
        <v>6</v>
      </c>
      <c r="H3211" t="s">
        <v>224</v>
      </c>
      <c r="I3211">
        <v>183</v>
      </c>
      <c r="J3211">
        <v>429364273.98437929</v>
      </c>
    </row>
    <row r="3212" spans="1:10" x14ac:dyDescent="0.25">
      <c r="A3212">
        <v>2014</v>
      </c>
      <c r="B3212" t="s">
        <v>40</v>
      </c>
      <c r="C3212" t="s">
        <v>45</v>
      </c>
      <c r="D3212" t="s">
        <v>25</v>
      </c>
      <c r="E3212" t="s">
        <v>3</v>
      </c>
      <c r="F3212" t="s">
        <v>4</v>
      </c>
      <c r="G3212" t="s">
        <v>7</v>
      </c>
      <c r="H3212" t="s">
        <v>223</v>
      </c>
      <c r="I3212">
        <v>116</v>
      </c>
      <c r="J3212">
        <v>225892446.90852886</v>
      </c>
    </row>
    <row r="3213" spans="1:10" x14ac:dyDescent="0.25">
      <c r="A3213">
        <v>2014</v>
      </c>
      <c r="B3213" t="s">
        <v>40</v>
      </c>
      <c r="C3213" t="s">
        <v>45</v>
      </c>
      <c r="D3213" t="s">
        <v>25</v>
      </c>
      <c r="E3213" t="s">
        <v>3</v>
      </c>
      <c r="F3213" t="s">
        <v>4</v>
      </c>
      <c r="G3213" t="s">
        <v>7</v>
      </c>
      <c r="H3213" t="s">
        <v>224</v>
      </c>
      <c r="I3213">
        <v>1</v>
      </c>
      <c r="J3213">
        <v>1819854.4685294114</v>
      </c>
    </row>
    <row r="3214" spans="1:10" x14ac:dyDescent="0.25">
      <c r="A3214">
        <v>2014</v>
      </c>
      <c r="B3214" t="s">
        <v>40</v>
      </c>
      <c r="C3214" t="s">
        <v>45</v>
      </c>
      <c r="D3214" t="s">
        <v>25</v>
      </c>
      <c r="E3214" t="s">
        <v>3</v>
      </c>
      <c r="F3214" t="s">
        <v>8</v>
      </c>
      <c r="G3214" t="s">
        <v>9</v>
      </c>
      <c r="H3214" t="s">
        <v>223</v>
      </c>
      <c r="I3214">
        <v>1752</v>
      </c>
      <c r="J3214">
        <v>9522838655.8744488</v>
      </c>
    </row>
    <row r="3215" spans="1:10" x14ac:dyDescent="0.25">
      <c r="A3215">
        <v>2014</v>
      </c>
      <c r="B3215" t="s">
        <v>40</v>
      </c>
      <c r="C3215" t="s">
        <v>45</v>
      </c>
      <c r="D3215" t="s">
        <v>25</v>
      </c>
      <c r="E3215" t="s">
        <v>3</v>
      </c>
      <c r="F3215" t="s">
        <v>8</v>
      </c>
      <c r="G3215" t="s">
        <v>9</v>
      </c>
      <c r="H3215" t="s">
        <v>224</v>
      </c>
      <c r="I3215">
        <v>1074</v>
      </c>
      <c r="J3215">
        <v>6764206553.5890694</v>
      </c>
    </row>
    <row r="3216" spans="1:10" x14ac:dyDescent="0.25">
      <c r="A3216">
        <v>2014</v>
      </c>
      <c r="B3216" t="s">
        <v>40</v>
      </c>
      <c r="C3216" t="s">
        <v>45</v>
      </c>
      <c r="D3216" t="s">
        <v>25</v>
      </c>
      <c r="E3216" t="s">
        <v>3</v>
      </c>
      <c r="F3216" t="s">
        <v>8</v>
      </c>
      <c r="G3216" t="s">
        <v>12</v>
      </c>
      <c r="H3216" t="s">
        <v>223</v>
      </c>
      <c r="I3216">
        <v>376</v>
      </c>
      <c r="J3216">
        <v>1026841582.7275805</v>
      </c>
    </row>
    <row r="3217" spans="1:10" x14ac:dyDescent="0.25">
      <c r="A3217">
        <v>2014</v>
      </c>
      <c r="B3217" t="s">
        <v>40</v>
      </c>
      <c r="C3217" t="s">
        <v>45</v>
      </c>
      <c r="D3217" t="s">
        <v>25</v>
      </c>
      <c r="E3217" t="s">
        <v>3</v>
      </c>
      <c r="F3217" t="s">
        <v>8</v>
      </c>
      <c r="G3217" t="s">
        <v>12</v>
      </c>
      <c r="H3217" t="s">
        <v>224</v>
      </c>
      <c r="I3217">
        <v>532</v>
      </c>
      <c r="J3217">
        <v>1300909733.7110491</v>
      </c>
    </row>
    <row r="3218" spans="1:10" x14ac:dyDescent="0.25">
      <c r="A3218">
        <v>2014</v>
      </c>
      <c r="B3218" t="s">
        <v>40</v>
      </c>
      <c r="C3218" t="s">
        <v>45</v>
      </c>
      <c r="D3218" t="s">
        <v>25</v>
      </c>
      <c r="E3218" t="s">
        <v>3</v>
      </c>
      <c r="F3218" t="s">
        <v>8</v>
      </c>
      <c r="G3218" t="s">
        <v>6</v>
      </c>
      <c r="H3218" t="s">
        <v>223</v>
      </c>
      <c r="I3218">
        <v>691</v>
      </c>
      <c r="J3218">
        <v>1675949233.7626572</v>
      </c>
    </row>
    <row r="3219" spans="1:10" x14ac:dyDescent="0.25">
      <c r="A3219">
        <v>2014</v>
      </c>
      <c r="B3219" t="s">
        <v>40</v>
      </c>
      <c r="C3219" t="s">
        <v>45</v>
      </c>
      <c r="D3219" t="s">
        <v>25</v>
      </c>
      <c r="E3219" t="s">
        <v>3</v>
      </c>
      <c r="F3219" t="s">
        <v>8</v>
      </c>
      <c r="G3219" t="s">
        <v>6</v>
      </c>
      <c r="H3219" t="s">
        <v>224</v>
      </c>
      <c r="I3219">
        <v>583</v>
      </c>
      <c r="J3219">
        <v>1370990590.3889737</v>
      </c>
    </row>
    <row r="3220" spans="1:10" x14ac:dyDescent="0.25">
      <c r="A3220">
        <v>2014</v>
      </c>
      <c r="B3220" t="s">
        <v>40</v>
      </c>
      <c r="C3220" t="s">
        <v>45</v>
      </c>
      <c r="D3220" t="s">
        <v>25</v>
      </c>
      <c r="E3220" t="s">
        <v>3</v>
      </c>
      <c r="F3220" t="s">
        <v>8</v>
      </c>
      <c r="G3220" t="s">
        <v>7</v>
      </c>
      <c r="H3220" t="s">
        <v>223</v>
      </c>
      <c r="I3220">
        <v>1066</v>
      </c>
      <c r="J3220">
        <v>2097500274.4138815</v>
      </c>
    </row>
    <row r="3221" spans="1:10" x14ac:dyDescent="0.25">
      <c r="A3221">
        <v>2014</v>
      </c>
      <c r="B3221" t="s">
        <v>40</v>
      </c>
      <c r="C3221" t="s">
        <v>45</v>
      </c>
      <c r="D3221" t="s">
        <v>25</v>
      </c>
      <c r="E3221" t="s">
        <v>3</v>
      </c>
      <c r="F3221" t="s">
        <v>8</v>
      </c>
      <c r="G3221" t="s">
        <v>7</v>
      </c>
      <c r="H3221" t="s">
        <v>224</v>
      </c>
      <c r="I3221">
        <v>74</v>
      </c>
      <c r="J3221">
        <v>132630219.62294117</v>
      </c>
    </row>
    <row r="3222" spans="1:10" x14ac:dyDescent="0.25">
      <c r="A3222">
        <v>2014</v>
      </c>
      <c r="B3222" t="s">
        <v>40</v>
      </c>
      <c r="C3222" t="s">
        <v>45</v>
      </c>
      <c r="D3222" t="s">
        <v>25</v>
      </c>
      <c r="E3222" t="s">
        <v>3</v>
      </c>
      <c r="F3222" t="s">
        <v>14</v>
      </c>
      <c r="G3222" t="s">
        <v>9</v>
      </c>
      <c r="H3222" t="s">
        <v>223</v>
      </c>
      <c r="I3222">
        <v>1</v>
      </c>
      <c r="J3222">
        <v>5119301.6331000002</v>
      </c>
    </row>
    <row r="3223" spans="1:10" x14ac:dyDescent="0.25">
      <c r="A3223">
        <v>2014</v>
      </c>
      <c r="B3223" t="s">
        <v>40</v>
      </c>
      <c r="C3223" t="s">
        <v>45</v>
      </c>
      <c r="D3223" t="s">
        <v>25</v>
      </c>
      <c r="E3223" t="s">
        <v>3</v>
      </c>
      <c r="F3223" t="s">
        <v>14</v>
      </c>
      <c r="G3223" t="s">
        <v>12</v>
      </c>
      <c r="H3223" t="s">
        <v>223</v>
      </c>
      <c r="I3223">
        <v>7</v>
      </c>
      <c r="J3223">
        <v>19417799.969999999</v>
      </c>
    </row>
    <row r="3224" spans="1:10" x14ac:dyDescent="0.25">
      <c r="A3224">
        <v>2014</v>
      </c>
      <c r="B3224" t="s">
        <v>40</v>
      </c>
      <c r="C3224" t="s">
        <v>45</v>
      </c>
      <c r="D3224" t="s">
        <v>25</v>
      </c>
      <c r="E3224" t="s">
        <v>3</v>
      </c>
      <c r="F3224" t="s">
        <v>14</v>
      </c>
      <c r="G3224" t="s">
        <v>6</v>
      </c>
      <c r="H3224" t="s">
        <v>223</v>
      </c>
      <c r="I3224">
        <v>7</v>
      </c>
      <c r="J3224">
        <v>17039563.67842105</v>
      </c>
    </row>
    <row r="3225" spans="1:10" x14ac:dyDescent="0.25">
      <c r="A3225">
        <v>2014</v>
      </c>
      <c r="B3225" t="s">
        <v>40</v>
      </c>
      <c r="C3225" t="s">
        <v>45</v>
      </c>
      <c r="D3225" t="s">
        <v>25</v>
      </c>
      <c r="E3225" t="s">
        <v>3</v>
      </c>
      <c r="F3225" t="s">
        <v>14</v>
      </c>
      <c r="G3225" t="s">
        <v>6</v>
      </c>
      <c r="H3225" t="s">
        <v>224</v>
      </c>
      <c r="I3225">
        <v>5</v>
      </c>
      <c r="J3225">
        <v>11783927.557894737</v>
      </c>
    </row>
    <row r="3226" spans="1:10" x14ac:dyDescent="0.25">
      <c r="A3226">
        <v>2014</v>
      </c>
      <c r="B3226" t="s">
        <v>40</v>
      </c>
      <c r="C3226" t="s">
        <v>45</v>
      </c>
      <c r="D3226" t="s">
        <v>25</v>
      </c>
      <c r="E3226" t="s">
        <v>3</v>
      </c>
      <c r="F3226" t="s">
        <v>14</v>
      </c>
      <c r="G3226" t="s">
        <v>7</v>
      </c>
      <c r="H3226" t="s">
        <v>223</v>
      </c>
      <c r="I3226">
        <v>1011</v>
      </c>
      <c r="J3226">
        <v>2000936880.1607144</v>
      </c>
    </row>
    <row r="3227" spans="1:10" x14ac:dyDescent="0.25">
      <c r="A3227">
        <v>2014</v>
      </c>
      <c r="B3227" t="s">
        <v>40</v>
      </c>
      <c r="C3227" t="s">
        <v>45</v>
      </c>
      <c r="D3227" t="s">
        <v>25</v>
      </c>
      <c r="E3227" t="s">
        <v>3</v>
      </c>
      <c r="F3227" t="s">
        <v>14</v>
      </c>
      <c r="G3227" t="s">
        <v>7</v>
      </c>
      <c r="H3227" t="s">
        <v>224</v>
      </c>
      <c r="I3227">
        <v>18</v>
      </c>
      <c r="J3227">
        <v>32126734.170000002</v>
      </c>
    </row>
    <row r="3228" spans="1:10" x14ac:dyDescent="0.25">
      <c r="A3228">
        <v>2014</v>
      </c>
      <c r="B3228" t="s">
        <v>40</v>
      </c>
      <c r="C3228" t="s">
        <v>45</v>
      </c>
      <c r="D3228" t="s">
        <v>25</v>
      </c>
      <c r="E3228" t="s">
        <v>10</v>
      </c>
      <c r="F3228" t="s">
        <v>11</v>
      </c>
      <c r="G3228" t="s">
        <v>5</v>
      </c>
      <c r="H3228" t="s">
        <v>223</v>
      </c>
      <c r="I3228">
        <v>1</v>
      </c>
      <c r="J3228">
        <v>13419189</v>
      </c>
    </row>
    <row r="3229" spans="1:10" x14ac:dyDescent="0.25">
      <c r="A3229">
        <v>2014</v>
      </c>
      <c r="B3229" t="s">
        <v>40</v>
      </c>
      <c r="C3229" t="s">
        <v>45</v>
      </c>
      <c r="D3229" t="s">
        <v>25</v>
      </c>
      <c r="E3229" t="s">
        <v>10</v>
      </c>
      <c r="F3229" t="s">
        <v>11</v>
      </c>
      <c r="G3229" t="s">
        <v>9</v>
      </c>
      <c r="H3229" t="s">
        <v>223</v>
      </c>
      <c r="I3229">
        <v>372</v>
      </c>
      <c r="J3229">
        <v>2643392292</v>
      </c>
    </row>
    <row r="3230" spans="1:10" x14ac:dyDescent="0.25">
      <c r="A3230">
        <v>2014</v>
      </c>
      <c r="B3230" t="s">
        <v>40</v>
      </c>
      <c r="C3230" t="s">
        <v>45</v>
      </c>
      <c r="D3230" t="s">
        <v>25</v>
      </c>
      <c r="E3230" t="s">
        <v>10</v>
      </c>
      <c r="F3230" t="s">
        <v>11</v>
      </c>
      <c r="G3230" t="s">
        <v>9</v>
      </c>
      <c r="H3230" t="s">
        <v>224</v>
      </c>
      <c r="I3230">
        <v>200</v>
      </c>
      <c r="J3230">
        <v>1199982972</v>
      </c>
    </row>
    <row r="3231" spans="1:10" x14ac:dyDescent="0.25">
      <c r="A3231">
        <v>2014</v>
      </c>
      <c r="B3231" t="s">
        <v>40</v>
      </c>
      <c r="C3231" t="s">
        <v>45</v>
      </c>
      <c r="D3231" t="s">
        <v>25</v>
      </c>
      <c r="E3231" t="s">
        <v>10</v>
      </c>
      <c r="F3231" t="s">
        <v>11</v>
      </c>
      <c r="G3231" t="s">
        <v>12</v>
      </c>
      <c r="H3231" t="s">
        <v>223</v>
      </c>
      <c r="I3231">
        <v>42</v>
      </c>
      <c r="J3231">
        <v>177809715</v>
      </c>
    </row>
    <row r="3232" spans="1:10" x14ac:dyDescent="0.25">
      <c r="A3232">
        <v>2014</v>
      </c>
      <c r="B3232" t="s">
        <v>40</v>
      </c>
      <c r="C3232" t="s">
        <v>45</v>
      </c>
      <c r="D3232" t="s">
        <v>25</v>
      </c>
      <c r="E3232" t="s">
        <v>10</v>
      </c>
      <c r="F3232" t="s">
        <v>11</v>
      </c>
      <c r="G3232" t="s">
        <v>12</v>
      </c>
      <c r="H3232" t="s">
        <v>224</v>
      </c>
      <c r="I3232">
        <v>23</v>
      </c>
      <c r="J3232">
        <v>51867309</v>
      </c>
    </row>
    <row r="3233" spans="1:10" x14ac:dyDescent="0.25">
      <c r="A3233">
        <v>2014</v>
      </c>
      <c r="B3233" t="s">
        <v>40</v>
      </c>
      <c r="C3233" t="s">
        <v>45</v>
      </c>
      <c r="D3233" t="s">
        <v>25</v>
      </c>
      <c r="E3233" t="s">
        <v>10</v>
      </c>
      <c r="F3233" t="s">
        <v>11</v>
      </c>
      <c r="G3233" t="s">
        <v>6</v>
      </c>
      <c r="H3233" t="s">
        <v>223</v>
      </c>
      <c r="I3233">
        <v>22</v>
      </c>
      <c r="J3233">
        <v>85622088</v>
      </c>
    </row>
    <row r="3234" spans="1:10" x14ac:dyDescent="0.25">
      <c r="A3234">
        <v>2014</v>
      </c>
      <c r="B3234" t="s">
        <v>40</v>
      </c>
      <c r="C3234" t="s">
        <v>45</v>
      </c>
      <c r="D3234" t="s">
        <v>25</v>
      </c>
      <c r="E3234" t="s">
        <v>10</v>
      </c>
      <c r="F3234" t="s">
        <v>11</v>
      </c>
      <c r="G3234" t="s">
        <v>6</v>
      </c>
      <c r="H3234" t="s">
        <v>224</v>
      </c>
      <c r="I3234">
        <v>42</v>
      </c>
      <c r="J3234">
        <v>99094011</v>
      </c>
    </row>
    <row r="3235" spans="1:10" x14ac:dyDescent="0.25">
      <c r="A3235">
        <v>2014</v>
      </c>
      <c r="B3235" t="s">
        <v>40</v>
      </c>
      <c r="C3235" t="s">
        <v>45</v>
      </c>
      <c r="D3235" t="s">
        <v>25</v>
      </c>
      <c r="E3235" t="s">
        <v>10</v>
      </c>
      <c r="F3235" t="s">
        <v>11</v>
      </c>
      <c r="G3235" t="s">
        <v>7</v>
      </c>
      <c r="H3235" t="s">
        <v>223</v>
      </c>
      <c r="I3235">
        <v>10</v>
      </c>
      <c r="J3235">
        <v>14868636</v>
      </c>
    </row>
    <row r="3236" spans="1:10" x14ac:dyDescent="0.25">
      <c r="A3236">
        <v>2014</v>
      </c>
      <c r="B3236" t="s">
        <v>40</v>
      </c>
      <c r="C3236" t="s">
        <v>45</v>
      </c>
      <c r="D3236" t="s">
        <v>25</v>
      </c>
      <c r="E3236" t="s">
        <v>10</v>
      </c>
      <c r="F3236" t="s">
        <v>11</v>
      </c>
      <c r="G3236" t="s">
        <v>7</v>
      </c>
      <c r="H3236" t="s">
        <v>224</v>
      </c>
      <c r="I3236">
        <v>4</v>
      </c>
      <c r="J3236">
        <v>6164832</v>
      </c>
    </row>
    <row r="3237" spans="1:10" x14ac:dyDescent="0.25">
      <c r="A3237">
        <v>2014</v>
      </c>
      <c r="B3237" t="s">
        <v>40</v>
      </c>
      <c r="C3237" t="s">
        <v>45</v>
      </c>
      <c r="D3237" t="s">
        <v>25</v>
      </c>
      <c r="E3237" t="s">
        <v>10</v>
      </c>
      <c r="F3237" t="s">
        <v>220</v>
      </c>
      <c r="G3237" t="s">
        <v>9</v>
      </c>
      <c r="H3237" t="s">
        <v>223</v>
      </c>
      <c r="I3237">
        <v>6</v>
      </c>
      <c r="J3237">
        <v>31728777.689082049</v>
      </c>
    </row>
    <row r="3238" spans="1:10" x14ac:dyDescent="0.25">
      <c r="A3238">
        <v>2014</v>
      </c>
      <c r="B3238" t="s">
        <v>40</v>
      </c>
      <c r="C3238" t="s">
        <v>45</v>
      </c>
      <c r="D3238" t="s">
        <v>25</v>
      </c>
      <c r="E3238" t="s">
        <v>10</v>
      </c>
      <c r="F3238" t="s">
        <v>220</v>
      </c>
      <c r="G3238" t="s">
        <v>9</v>
      </c>
      <c r="H3238" t="s">
        <v>224</v>
      </c>
      <c r="I3238">
        <v>7</v>
      </c>
      <c r="J3238">
        <v>43189427.505328059</v>
      </c>
    </row>
    <row r="3239" spans="1:10" x14ac:dyDescent="0.25">
      <c r="A3239">
        <v>2014</v>
      </c>
      <c r="B3239" t="s">
        <v>40</v>
      </c>
      <c r="C3239" t="s">
        <v>45</v>
      </c>
      <c r="D3239" t="s">
        <v>25</v>
      </c>
      <c r="E3239" t="s">
        <v>10</v>
      </c>
      <c r="F3239" t="s">
        <v>220</v>
      </c>
      <c r="G3239" t="s">
        <v>12</v>
      </c>
      <c r="H3239" t="s">
        <v>223</v>
      </c>
      <c r="I3239">
        <v>2</v>
      </c>
      <c r="J3239">
        <v>4771616.97</v>
      </c>
    </row>
    <row r="3240" spans="1:10" x14ac:dyDescent="0.25">
      <c r="A3240">
        <v>2014</v>
      </c>
      <c r="B3240" t="s">
        <v>40</v>
      </c>
      <c r="C3240" t="s">
        <v>45</v>
      </c>
      <c r="D3240" t="s">
        <v>25</v>
      </c>
      <c r="E3240" t="s">
        <v>10</v>
      </c>
      <c r="F3240" t="s">
        <v>220</v>
      </c>
      <c r="G3240" t="s">
        <v>12</v>
      </c>
      <c r="H3240" t="s">
        <v>224</v>
      </c>
      <c r="I3240">
        <v>2</v>
      </c>
      <c r="J3240">
        <v>4679087.9536363641</v>
      </c>
    </row>
    <row r="3241" spans="1:10" x14ac:dyDescent="0.25">
      <c r="A3241">
        <v>2014</v>
      </c>
      <c r="B3241" t="s">
        <v>40</v>
      </c>
      <c r="C3241" t="s">
        <v>45</v>
      </c>
      <c r="D3241" t="s">
        <v>25</v>
      </c>
      <c r="E3241" t="s">
        <v>10</v>
      </c>
      <c r="F3241" t="s">
        <v>220</v>
      </c>
      <c r="G3241" t="s">
        <v>6</v>
      </c>
      <c r="H3241" t="s">
        <v>223</v>
      </c>
      <c r="I3241">
        <v>4</v>
      </c>
      <c r="J3241">
        <v>9736893.5305263139</v>
      </c>
    </row>
    <row r="3242" spans="1:10" x14ac:dyDescent="0.25">
      <c r="A3242">
        <v>2014</v>
      </c>
      <c r="B3242" t="s">
        <v>40</v>
      </c>
      <c r="C3242" t="s">
        <v>45</v>
      </c>
      <c r="D3242" t="s">
        <v>25</v>
      </c>
      <c r="E3242" t="s">
        <v>10</v>
      </c>
      <c r="F3242" t="s">
        <v>220</v>
      </c>
      <c r="G3242" t="s">
        <v>6</v>
      </c>
      <c r="H3242" t="s">
        <v>224</v>
      </c>
      <c r="I3242">
        <v>15</v>
      </c>
      <c r="J3242">
        <v>34896360.362604454</v>
      </c>
    </row>
    <row r="3243" spans="1:10" x14ac:dyDescent="0.25">
      <c r="A3243">
        <v>2014</v>
      </c>
      <c r="B3243" t="s">
        <v>40</v>
      </c>
      <c r="C3243" t="s">
        <v>45</v>
      </c>
      <c r="D3243" t="s">
        <v>25</v>
      </c>
      <c r="E3243" t="s">
        <v>10</v>
      </c>
      <c r="F3243" t="s">
        <v>220</v>
      </c>
      <c r="G3243" t="s">
        <v>7</v>
      </c>
      <c r="H3243" t="s">
        <v>223</v>
      </c>
      <c r="I3243">
        <v>1</v>
      </c>
      <c r="J3243">
        <v>1979166.0535714286</v>
      </c>
    </row>
    <row r="3244" spans="1:10" x14ac:dyDescent="0.25">
      <c r="A3244">
        <v>2014</v>
      </c>
      <c r="B3244" t="s">
        <v>40</v>
      </c>
      <c r="C3244" t="s">
        <v>45</v>
      </c>
      <c r="D3244" t="s">
        <v>25</v>
      </c>
      <c r="E3244" t="s">
        <v>10</v>
      </c>
      <c r="F3244" t="s">
        <v>220</v>
      </c>
      <c r="G3244" t="s">
        <v>7</v>
      </c>
      <c r="H3244" t="s">
        <v>224</v>
      </c>
      <c r="I3244">
        <v>2</v>
      </c>
      <c r="J3244">
        <v>6512887.8726620693</v>
      </c>
    </row>
    <row r="3245" spans="1:10" x14ac:dyDescent="0.25">
      <c r="A3245">
        <v>2014</v>
      </c>
      <c r="B3245" t="s">
        <v>40</v>
      </c>
      <c r="C3245" t="s">
        <v>45</v>
      </c>
      <c r="D3245" t="s">
        <v>25</v>
      </c>
      <c r="E3245" t="s">
        <v>10</v>
      </c>
      <c r="F3245" t="s">
        <v>14</v>
      </c>
      <c r="G3245" t="s">
        <v>5</v>
      </c>
      <c r="H3245" t="s">
        <v>223</v>
      </c>
      <c r="I3245">
        <v>1</v>
      </c>
      <c r="J3245">
        <v>9072006</v>
      </c>
    </row>
    <row r="3246" spans="1:10" x14ac:dyDescent="0.25">
      <c r="A3246">
        <v>2014</v>
      </c>
      <c r="B3246" t="s">
        <v>40</v>
      </c>
      <c r="C3246" t="s">
        <v>45</v>
      </c>
      <c r="D3246" t="s">
        <v>25</v>
      </c>
      <c r="E3246" t="s">
        <v>10</v>
      </c>
      <c r="F3246" t="s">
        <v>14</v>
      </c>
      <c r="G3246" t="s">
        <v>6</v>
      </c>
      <c r="H3246" t="s">
        <v>223</v>
      </c>
      <c r="I3246">
        <v>2</v>
      </c>
      <c r="J3246">
        <v>4183908</v>
      </c>
    </row>
    <row r="3247" spans="1:10" x14ac:dyDescent="0.25">
      <c r="A3247">
        <v>2014</v>
      </c>
      <c r="B3247" t="s">
        <v>40</v>
      </c>
      <c r="C3247" t="s">
        <v>45</v>
      </c>
      <c r="D3247" t="s">
        <v>25</v>
      </c>
      <c r="E3247" t="s">
        <v>10</v>
      </c>
      <c r="F3247" t="s">
        <v>14</v>
      </c>
      <c r="G3247" t="s">
        <v>6</v>
      </c>
      <c r="H3247" t="s">
        <v>224</v>
      </c>
      <c r="I3247">
        <v>2</v>
      </c>
      <c r="J3247">
        <v>4326201</v>
      </c>
    </row>
    <row r="3248" spans="1:10" x14ac:dyDescent="0.25">
      <c r="A3248">
        <v>2014</v>
      </c>
      <c r="B3248" t="s">
        <v>40</v>
      </c>
      <c r="C3248" t="s">
        <v>45</v>
      </c>
      <c r="D3248" t="s">
        <v>25</v>
      </c>
      <c r="E3248" t="s">
        <v>10</v>
      </c>
      <c r="F3248" t="s">
        <v>14</v>
      </c>
      <c r="G3248" t="s">
        <v>7</v>
      </c>
      <c r="H3248" t="s">
        <v>223</v>
      </c>
      <c r="I3248">
        <v>39</v>
      </c>
      <c r="J3248">
        <v>57298872</v>
      </c>
    </row>
    <row r="3249" spans="1:10" x14ac:dyDescent="0.25">
      <c r="A3249">
        <v>2014</v>
      </c>
      <c r="B3249" t="s">
        <v>40</v>
      </c>
      <c r="C3249" t="s">
        <v>45</v>
      </c>
      <c r="D3249" t="s">
        <v>25</v>
      </c>
      <c r="E3249" t="s">
        <v>10</v>
      </c>
      <c r="F3249" t="s">
        <v>14</v>
      </c>
      <c r="G3249" t="s">
        <v>7</v>
      </c>
      <c r="H3249" t="s">
        <v>224</v>
      </c>
      <c r="I3249">
        <v>1</v>
      </c>
      <c r="J3249">
        <v>1519686</v>
      </c>
    </row>
    <row r="3250" spans="1:10" x14ac:dyDescent="0.25">
      <c r="A3250">
        <v>2014</v>
      </c>
      <c r="B3250" t="s">
        <v>40</v>
      </c>
      <c r="C3250" t="s">
        <v>45</v>
      </c>
      <c r="D3250" t="s">
        <v>26</v>
      </c>
      <c r="E3250" t="s">
        <v>3</v>
      </c>
      <c r="F3250" t="s">
        <v>4</v>
      </c>
      <c r="G3250" t="s">
        <v>5</v>
      </c>
      <c r="H3250" t="s">
        <v>223</v>
      </c>
      <c r="I3250">
        <v>102</v>
      </c>
      <c r="J3250">
        <v>917679302.5085547</v>
      </c>
    </row>
    <row r="3251" spans="1:10" x14ac:dyDescent="0.25">
      <c r="A3251">
        <v>2014</v>
      </c>
      <c r="B3251" t="s">
        <v>40</v>
      </c>
      <c r="C3251" t="s">
        <v>45</v>
      </c>
      <c r="D3251" t="s">
        <v>26</v>
      </c>
      <c r="E3251" t="s">
        <v>3</v>
      </c>
      <c r="F3251" t="s">
        <v>4</v>
      </c>
      <c r="G3251" t="s">
        <v>5</v>
      </c>
      <c r="H3251" t="s">
        <v>224</v>
      </c>
      <c r="I3251">
        <v>44</v>
      </c>
      <c r="J3251">
        <v>342322942.03979999</v>
      </c>
    </row>
    <row r="3252" spans="1:10" x14ac:dyDescent="0.25">
      <c r="A3252">
        <v>2014</v>
      </c>
      <c r="B3252" t="s">
        <v>40</v>
      </c>
      <c r="C3252" t="s">
        <v>45</v>
      </c>
      <c r="D3252" t="s">
        <v>26</v>
      </c>
      <c r="E3252" t="s">
        <v>3</v>
      </c>
      <c r="F3252" t="s">
        <v>4</v>
      </c>
      <c r="G3252" t="s">
        <v>9</v>
      </c>
      <c r="H3252" t="s">
        <v>223</v>
      </c>
      <c r="I3252">
        <v>164</v>
      </c>
      <c r="J3252">
        <v>996624551.92192316</v>
      </c>
    </row>
    <row r="3253" spans="1:10" x14ac:dyDescent="0.25">
      <c r="A3253">
        <v>2014</v>
      </c>
      <c r="B3253" t="s">
        <v>40</v>
      </c>
      <c r="C3253" t="s">
        <v>45</v>
      </c>
      <c r="D3253" t="s">
        <v>26</v>
      </c>
      <c r="E3253" t="s">
        <v>3</v>
      </c>
      <c r="F3253" t="s">
        <v>4</v>
      </c>
      <c r="G3253" t="s">
        <v>9</v>
      </c>
      <c r="H3253" t="s">
        <v>224</v>
      </c>
      <c r="I3253">
        <v>46</v>
      </c>
      <c r="J3253">
        <v>275058075.01276559</v>
      </c>
    </row>
    <row r="3254" spans="1:10" x14ac:dyDescent="0.25">
      <c r="A3254">
        <v>2014</v>
      </c>
      <c r="B3254" t="s">
        <v>40</v>
      </c>
      <c r="C3254" t="s">
        <v>45</v>
      </c>
      <c r="D3254" t="s">
        <v>26</v>
      </c>
      <c r="E3254" t="s">
        <v>3</v>
      </c>
      <c r="F3254" t="s">
        <v>4</v>
      </c>
      <c r="G3254" t="s">
        <v>12</v>
      </c>
      <c r="H3254" t="s">
        <v>223</v>
      </c>
      <c r="I3254">
        <v>76</v>
      </c>
      <c r="J3254">
        <v>328738614.16956019</v>
      </c>
    </row>
    <row r="3255" spans="1:10" x14ac:dyDescent="0.25">
      <c r="A3255">
        <v>2014</v>
      </c>
      <c r="B3255" t="s">
        <v>40</v>
      </c>
      <c r="C3255" t="s">
        <v>45</v>
      </c>
      <c r="D3255" t="s">
        <v>26</v>
      </c>
      <c r="E3255" t="s">
        <v>3</v>
      </c>
      <c r="F3255" t="s">
        <v>4</v>
      </c>
      <c r="G3255" t="s">
        <v>12</v>
      </c>
      <c r="H3255" t="s">
        <v>224</v>
      </c>
      <c r="I3255">
        <v>17</v>
      </c>
      <c r="J3255">
        <v>70237905.330987513</v>
      </c>
    </row>
    <row r="3256" spans="1:10" x14ac:dyDescent="0.25">
      <c r="A3256">
        <v>2014</v>
      </c>
      <c r="B3256" t="s">
        <v>40</v>
      </c>
      <c r="C3256" t="s">
        <v>45</v>
      </c>
      <c r="D3256" t="s">
        <v>26</v>
      </c>
      <c r="E3256" t="s">
        <v>3</v>
      </c>
      <c r="F3256" t="s">
        <v>4</v>
      </c>
      <c r="G3256" t="s">
        <v>6</v>
      </c>
      <c r="H3256" t="s">
        <v>223</v>
      </c>
      <c r="I3256">
        <v>29</v>
      </c>
      <c r="J3256">
        <v>68857596.691243038</v>
      </c>
    </row>
    <row r="3257" spans="1:10" x14ac:dyDescent="0.25">
      <c r="A3257">
        <v>2014</v>
      </c>
      <c r="B3257" t="s">
        <v>40</v>
      </c>
      <c r="C3257" t="s">
        <v>45</v>
      </c>
      <c r="D3257" t="s">
        <v>26</v>
      </c>
      <c r="E3257" t="s">
        <v>3</v>
      </c>
      <c r="F3257" t="s">
        <v>4</v>
      </c>
      <c r="G3257" t="s">
        <v>6</v>
      </c>
      <c r="H3257" t="s">
        <v>224</v>
      </c>
      <c r="I3257">
        <v>47</v>
      </c>
      <c r="J3257">
        <v>113066613.75074282</v>
      </c>
    </row>
    <row r="3258" spans="1:10" x14ac:dyDescent="0.25">
      <c r="A3258">
        <v>2014</v>
      </c>
      <c r="B3258" t="s">
        <v>40</v>
      </c>
      <c r="C3258" t="s">
        <v>45</v>
      </c>
      <c r="D3258" t="s">
        <v>26</v>
      </c>
      <c r="E3258" t="s">
        <v>3</v>
      </c>
      <c r="F3258" t="s">
        <v>4</v>
      </c>
      <c r="G3258" t="s">
        <v>7</v>
      </c>
      <c r="H3258" t="s">
        <v>223</v>
      </c>
      <c r="I3258">
        <v>9</v>
      </c>
      <c r="J3258">
        <v>18319823.580599993</v>
      </c>
    </row>
    <row r="3259" spans="1:10" x14ac:dyDescent="0.25">
      <c r="A3259">
        <v>2014</v>
      </c>
      <c r="B3259" t="s">
        <v>40</v>
      </c>
      <c r="C3259" t="s">
        <v>45</v>
      </c>
      <c r="D3259" t="s">
        <v>26</v>
      </c>
      <c r="E3259" t="s">
        <v>3</v>
      </c>
      <c r="F3259" t="s">
        <v>4</v>
      </c>
      <c r="G3259" t="s">
        <v>7</v>
      </c>
      <c r="H3259" t="s">
        <v>224</v>
      </c>
      <c r="I3259">
        <v>1</v>
      </c>
      <c r="J3259">
        <v>2126883.1949999998</v>
      </c>
    </row>
    <row r="3260" spans="1:10" x14ac:dyDescent="0.25">
      <c r="A3260">
        <v>2014</v>
      </c>
      <c r="B3260" t="s">
        <v>40</v>
      </c>
      <c r="C3260" t="s">
        <v>45</v>
      </c>
      <c r="D3260" t="s">
        <v>26</v>
      </c>
      <c r="E3260" t="s">
        <v>3</v>
      </c>
      <c r="F3260" t="s">
        <v>8</v>
      </c>
      <c r="G3260" t="s">
        <v>9</v>
      </c>
      <c r="H3260" t="s">
        <v>223</v>
      </c>
      <c r="I3260">
        <v>1275</v>
      </c>
      <c r="J3260">
        <v>7646998374.3276281</v>
      </c>
    </row>
    <row r="3261" spans="1:10" x14ac:dyDescent="0.25">
      <c r="A3261">
        <v>2014</v>
      </c>
      <c r="B3261" t="s">
        <v>40</v>
      </c>
      <c r="C3261" t="s">
        <v>45</v>
      </c>
      <c r="D3261" t="s">
        <v>26</v>
      </c>
      <c r="E3261" t="s">
        <v>3</v>
      </c>
      <c r="F3261" t="s">
        <v>8</v>
      </c>
      <c r="G3261" t="s">
        <v>9</v>
      </c>
      <c r="H3261" t="s">
        <v>224</v>
      </c>
      <c r="I3261">
        <v>1067</v>
      </c>
      <c r="J3261">
        <v>6102504592.4522696</v>
      </c>
    </row>
    <row r="3262" spans="1:10" x14ac:dyDescent="0.25">
      <c r="A3262">
        <v>2014</v>
      </c>
      <c r="B3262" t="s">
        <v>40</v>
      </c>
      <c r="C3262" t="s">
        <v>45</v>
      </c>
      <c r="D3262" t="s">
        <v>26</v>
      </c>
      <c r="E3262" t="s">
        <v>3</v>
      </c>
      <c r="F3262" t="s">
        <v>8</v>
      </c>
      <c r="G3262" t="s">
        <v>12</v>
      </c>
      <c r="H3262" t="s">
        <v>223</v>
      </c>
      <c r="I3262">
        <v>619</v>
      </c>
      <c r="J3262">
        <v>1740338817.1910782</v>
      </c>
    </row>
    <row r="3263" spans="1:10" x14ac:dyDescent="0.25">
      <c r="A3263">
        <v>2014</v>
      </c>
      <c r="B3263" t="s">
        <v>40</v>
      </c>
      <c r="C3263" t="s">
        <v>45</v>
      </c>
      <c r="D3263" t="s">
        <v>26</v>
      </c>
      <c r="E3263" t="s">
        <v>3</v>
      </c>
      <c r="F3263" t="s">
        <v>8</v>
      </c>
      <c r="G3263" t="s">
        <v>12</v>
      </c>
      <c r="H3263" t="s">
        <v>224</v>
      </c>
      <c r="I3263">
        <v>447</v>
      </c>
      <c r="J3263">
        <v>1286746222.5767422</v>
      </c>
    </row>
    <row r="3264" spans="1:10" x14ac:dyDescent="0.25">
      <c r="A3264">
        <v>2014</v>
      </c>
      <c r="B3264" t="s">
        <v>40</v>
      </c>
      <c r="C3264" t="s">
        <v>45</v>
      </c>
      <c r="D3264" t="s">
        <v>26</v>
      </c>
      <c r="E3264" t="s">
        <v>3</v>
      </c>
      <c r="F3264" t="s">
        <v>8</v>
      </c>
      <c r="G3264" t="s">
        <v>6</v>
      </c>
      <c r="H3264" t="s">
        <v>223</v>
      </c>
      <c r="I3264">
        <v>160</v>
      </c>
      <c r="J3264">
        <v>369624161.09913546</v>
      </c>
    </row>
    <row r="3265" spans="1:10" x14ac:dyDescent="0.25">
      <c r="A3265">
        <v>2014</v>
      </c>
      <c r="B3265" t="s">
        <v>40</v>
      </c>
      <c r="C3265" t="s">
        <v>45</v>
      </c>
      <c r="D3265" t="s">
        <v>26</v>
      </c>
      <c r="E3265" t="s">
        <v>3</v>
      </c>
      <c r="F3265" t="s">
        <v>8</v>
      </c>
      <c r="G3265" t="s">
        <v>6</v>
      </c>
      <c r="H3265" t="s">
        <v>224</v>
      </c>
      <c r="I3265">
        <v>305</v>
      </c>
      <c r="J3265">
        <v>723583252.51052666</v>
      </c>
    </row>
    <row r="3266" spans="1:10" x14ac:dyDescent="0.25">
      <c r="A3266">
        <v>2014</v>
      </c>
      <c r="B3266" t="s">
        <v>40</v>
      </c>
      <c r="C3266" t="s">
        <v>45</v>
      </c>
      <c r="D3266" t="s">
        <v>26</v>
      </c>
      <c r="E3266" t="s">
        <v>3</v>
      </c>
      <c r="F3266" t="s">
        <v>8</v>
      </c>
      <c r="G3266" t="s">
        <v>7</v>
      </c>
      <c r="H3266" t="s">
        <v>223</v>
      </c>
      <c r="I3266">
        <v>15</v>
      </c>
      <c r="J3266">
        <v>29752545.592199996</v>
      </c>
    </row>
    <row r="3267" spans="1:10" x14ac:dyDescent="0.25">
      <c r="A3267">
        <v>2014</v>
      </c>
      <c r="B3267" t="s">
        <v>40</v>
      </c>
      <c r="C3267" t="s">
        <v>45</v>
      </c>
      <c r="D3267" t="s">
        <v>26</v>
      </c>
      <c r="E3267" t="s">
        <v>3</v>
      </c>
      <c r="F3267" t="s">
        <v>8</v>
      </c>
      <c r="G3267" t="s">
        <v>7</v>
      </c>
      <c r="H3267" t="s">
        <v>224</v>
      </c>
      <c r="I3267">
        <v>2</v>
      </c>
      <c r="J3267">
        <v>3597744.3899999997</v>
      </c>
    </row>
    <row r="3268" spans="1:10" x14ac:dyDescent="0.25">
      <c r="A3268">
        <v>2014</v>
      </c>
      <c r="B3268" t="s">
        <v>40</v>
      </c>
      <c r="C3268" t="s">
        <v>45</v>
      </c>
      <c r="D3268" t="s">
        <v>26</v>
      </c>
      <c r="E3268" t="s">
        <v>3</v>
      </c>
      <c r="F3268" t="s">
        <v>14</v>
      </c>
      <c r="G3268" t="s">
        <v>5</v>
      </c>
      <c r="H3268" t="s">
        <v>223</v>
      </c>
      <c r="I3268">
        <v>128</v>
      </c>
      <c r="J3268">
        <v>993602923.99860048</v>
      </c>
    </row>
    <row r="3269" spans="1:10" x14ac:dyDescent="0.25">
      <c r="A3269">
        <v>2014</v>
      </c>
      <c r="B3269" t="s">
        <v>40</v>
      </c>
      <c r="C3269" t="s">
        <v>45</v>
      </c>
      <c r="D3269" t="s">
        <v>26</v>
      </c>
      <c r="E3269" t="s">
        <v>3</v>
      </c>
      <c r="F3269" t="s">
        <v>14</v>
      </c>
      <c r="G3269" t="s">
        <v>5</v>
      </c>
      <c r="H3269" t="s">
        <v>224</v>
      </c>
      <c r="I3269">
        <v>27</v>
      </c>
      <c r="J3269">
        <v>227073822.47315997</v>
      </c>
    </row>
    <row r="3270" spans="1:10" x14ac:dyDescent="0.25">
      <c r="A3270">
        <v>2014</v>
      </c>
      <c r="B3270" t="s">
        <v>40</v>
      </c>
      <c r="C3270" t="s">
        <v>45</v>
      </c>
      <c r="D3270" t="s">
        <v>26</v>
      </c>
      <c r="E3270" t="s">
        <v>3</v>
      </c>
      <c r="F3270" t="s">
        <v>14</v>
      </c>
      <c r="G3270" t="s">
        <v>9</v>
      </c>
      <c r="H3270" t="s">
        <v>223</v>
      </c>
      <c r="I3270">
        <v>580</v>
      </c>
      <c r="J3270">
        <v>3225506432.3587394</v>
      </c>
    </row>
    <row r="3271" spans="1:10" x14ac:dyDescent="0.25">
      <c r="A3271">
        <v>2014</v>
      </c>
      <c r="B3271" t="s">
        <v>40</v>
      </c>
      <c r="C3271" t="s">
        <v>45</v>
      </c>
      <c r="D3271" t="s">
        <v>26</v>
      </c>
      <c r="E3271" t="s">
        <v>3</v>
      </c>
      <c r="F3271" t="s">
        <v>14</v>
      </c>
      <c r="G3271" t="s">
        <v>9</v>
      </c>
      <c r="H3271" t="s">
        <v>224</v>
      </c>
      <c r="I3271">
        <v>246</v>
      </c>
      <c r="J3271">
        <v>1304058324.0301313</v>
      </c>
    </row>
    <row r="3272" spans="1:10" x14ac:dyDescent="0.25">
      <c r="A3272">
        <v>2014</v>
      </c>
      <c r="B3272" t="s">
        <v>40</v>
      </c>
      <c r="C3272" t="s">
        <v>45</v>
      </c>
      <c r="D3272" t="s">
        <v>26</v>
      </c>
      <c r="E3272" t="s">
        <v>3</v>
      </c>
      <c r="F3272" t="s">
        <v>14</v>
      </c>
      <c r="G3272" t="s">
        <v>12</v>
      </c>
      <c r="H3272" t="s">
        <v>223</v>
      </c>
      <c r="I3272">
        <v>497</v>
      </c>
      <c r="J3272">
        <v>1181631304.5705895</v>
      </c>
    </row>
    <row r="3273" spans="1:10" x14ac:dyDescent="0.25">
      <c r="A3273">
        <v>2014</v>
      </c>
      <c r="B3273" t="s">
        <v>40</v>
      </c>
      <c r="C3273" t="s">
        <v>45</v>
      </c>
      <c r="D3273" t="s">
        <v>26</v>
      </c>
      <c r="E3273" t="s">
        <v>3</v>
      </c>
      <c r="F3273" t="s">
        <v>14</v>
      </c>
      <c r="G3273" t="s">
        <v>12</v>
      </c>
      <c r="H3273" t="s">
        <v>224</v>
      </c>
      <c r="I3273">
        <v>62</v>
      </c>
      <c r="J3273">
        <v>226115532.75562334</v>
      </c>
    </row>
    <row r="3274" spans="1:10" x14ac:dyDescent="0.25">
      <c r="A3274">
        <v>2014</v>
      </c>
      <c r="B3274" t="s">
        <v>40</v>
      </c>
      <c r="C3274" t="s">
        <v>45</v>
      </c>
      <c r="D3274" t="s">
        <v>26</v>
      </c>
      <c r="E3274" t="s">
        <v>3</v>
      </c>
      <c r="F3274" t="s">
        <v>14</v>
      </c>
      <c r="G3274" t="s">
        <v>6</v>
      </c>
      <c r="H3274" t="s">
        <v>223</v>
      </c>
      <c r="I3274">
        <v>98</v>
      </c>
      <c r="J3274">
        <v>217469075.16734016</v>
      </c>
    </row>
    <row r="3275" spans="1:10" x14ac:dyDescent="0.25">
      <c r="A3275">
        <v>2014</v>
      </c>
      <c r="B3275" t="s">
        <v>40</v>
      </c>
      <c r="C3275" t="s">
        <v>45</v>
      </c>
      <c r="D3275" t="s">
        <v>26</v>
      </c>
      <c r="E3275" t="s">
        <v>3</v>
      </c>
      <c r="F3275" t="s">
        <v>14</v>
      </c>
      <c r="G3275" t="s">
        <v>6</v>
      </c>
      <c r="H3275" t="s">
        <v>224</v>
      </c>
      <c r="I3275">
        <v>161</v>
      </c>
      <c r="J3275">
        <v>350913540.61129737</v>
      </c>
    </row>
    <row r="3276" spans="1:10" x14ac:dyDescent="0.25">
      <c r="A3276">
        <v>2014</v>
      </c>
      <c r="B3276" t="s">
        <v>40</v>
      </c>
      <c r="C3276" t="s">
        <v>45</v>
      </c>
      <c r="D3276" t="s">
        <v>26</v>
      </c>
      <c r="E3276" t="s">
        <v>3</v>
      </c>
      <c r="F3276" t="s">
        <v>14</v>
      </c>
      <c r="G3276" t="s">
        <v>7</v>
      </c>
      <c r="H3276" t="s">
        <v>223</v>
      </c>
      <c r="I3276">
        <v>77</v>
      </c>
      <c r="J3276">
        <v>141751970.56019989</v>
      </c>
    </row>
    <row r="3277" spans="1:10" x14ac:dyDescent="0.25">
      <c r="A3277">
        <v>2014</v>
      </c>
      <c r="B3277" t="s">
        <v>40</v>
      </c>
      <c r="C3277" t="s">
        <v>45</v>
      </c>
      <c r="D3277" t="s">
        <v>26</v>
      </c>
      <c r="E3277" t="s">
        <v>3</v>
      </c>
      <c r="F3277" t="s">
        <v>14</v>
      </c>
      <c r="G3277" t="s">
        <v>7</v>
      </c>
      <c r="H3277" t="s">
        <v>224</v>
      </c>
      <c r="I3277">
        <v>12</v>
      </c>
      <c r="J3277">
        <v>21382361.230909094</v>
      </c>
    </row>
    <row r="3278" spans="1:10" x14ac:dyDescent="0.25">
      <c r="A3278">
        <v>2014</v>
      </c>
      <c r="B3278" t="s">
        <v>40</v>
      </c>
      <c r="C3278" t="s">
        <v>45</v>
      </c>
      <c r="D3278" t="s">
        <v>26</v>
      </c>
      <c r="E3278" t="s">
        <v>10</v>
      </c>
      <c r="F3278" t="s">
        <v>11</v>
      </c>
      <c r="G3278" t="s">
        <v>9</v>
      </c>
      <c r="H3278" t="s">
        <v>223</v>
      </c>
      <c r="I3278">
        <v>591</v>
      </c>
      <c r="J3278">
        <v>2063314479</v>
      </c>
    </row>
    <row r="3279" spans="1:10" x14ac:dyDescent="0.25">
      <c r="A3279">
        <v>2014</v>
      </c>
      <c r="B3279" t="s">
        <v>40</v>
      </c>
      <c r="C3279" t="s">
        <v>45</v>
      </c>
      <c r="D3279" t="s">
        <v>26</v>
      </c>
      <c r="E3279" t="s">
        <v>10</v>
      </c>
      <c r="F3279" t="s">
        <v>11</v>
      </c>
      <c r="G3279" t="s">
        <v>9</v>
      </c>
      <c r="H3279" t="s">
        <v>224</v>
      </c>
      <c r="I3279">
        <v>479</v>
      </c>
      <c r="J3279">
        <v>1477247568</v>
      </c>
    </row>
    <row r="3280" spans="1:10" x14ac:dyDescent="0.25">
      <c r="A3280">
        <v>2014</v>
      </c>
      <c r="B3280" t="s">
        <v>40</v>
      </c>
      <c r="C3280" t="s">
        <v>45</v>
      </c>
      <c r="D3280" t="s">
        <v>26</v>
      </c>
      <c r="E3280" t="s">
        <v>10</v>
      </c>
      <c r="F3280" t="s">
        <v>11</v>
      </c>
      <c r="G3280" t="s">
        <v>12</v>
      </c>
      <c r="H3280" t="s">
        <v>223</v>
      </c>
      <c r="I3280">
        <v>990</v>
      </c>
      <c r="J3280">
        <v>1607980983</v>
      </c>
    </row>
    <row r="3281" spans="1:10" x14ac:dyDescent="0.25">
      <c r="A3281">
        <v>2014</v>
      </c>
      <c r="B3281" t="s">
        <v>40</v>
      </c>
      <c r="C3281" t="s">
        <v>45</v>
      </c>
      <c r="D3281" t="s">
        <v>26</v>
      </c>
      <c r="E3281" t="s">
        <v>10</v>
      </c>
      <c r="F3281" t="s">
        <v>11</v>
      </c>
      <c r="G3281" t="s">
        <v>12</v>
      </c>
      <c r="H3281" t="s">
        <v>224</v>
      </c>
      <c r="I3281">
        <v>557</v>
      </c>
      <c r="J3281">
        <v>880603683</v>
      </c>
    </row>
    <row r="3282" spans="1:10" x14ac:dyDescent="0.25">
      <c r="A3282">
        <v>2014</v>
      </c>
      <c r="B3282" t="s">
        <v>40</v>
      </c>
      <c r="C3282" t="s">
        <v>45</v>
      </c>
      <c r="D3282" t="s">
        <v>26</v>
      </c>
      <c r="E3282" t="s">
        <v>10</v>
      </c>
      <c r="F3282" t="s">
        <v>11</v>
      </c>
      <c r="G3282" t="s">
        <v>6</v>
      </c>
      <c r="H3282" t="s">
        <v>223</v>
      </c>
      <c r="I3282">
        <v>106</v>
      </c>
      <c r="J3282">
        <v>152291700</v>
      </c>
    </row>
    <row r="3283" spans="1:10" x14ac:dyDescent="0.25">
      <c r="A3283">
        <v>2014</v>
      </c>
      <c r="B3283" t="s">
        <v>40</v>
      </c>
      <c r="C3283" t="s">
        <v>45</v>
      </c>
      <c r="D3283" t="s">
        <v>26</v>
      </c>
      <c r="E3283" t="s">
        <v>10</v>
      </c>
      <c r="F3283" t="s">
        <v>11</v>
      </c>
      <c r="G3283" t="s">
        <v>6</v>
      </c>
      <c r="H3283" t="s">
        <v>224</v>
      </c>
      <c r="I3283">
        <v>181</v>
      </c>
      <c r="J3283">
        <v>242140122</v>
      </c>
    </row>
    <row r="3284" spans="1:10" x14ac:dyDescent="0.25">
      <c r="A3284">
        <v>2014</v>
      </c>
      <c r="B3284" t="s">
        <v>40</v>
      </c>
      <c r="C3284" t="s">
        <v>45</v>
      </c>
      <c r="D3284" t="s">
        <v>26</v>
      </c>
      <c r="E3284" t="s">
        <v>10</v>
      </c>
      <c r="F3284" t="s">
        <v>11</v>
      </c>
      <c r="G3284" t="s">
        <v>7</v>
      </c>
      <c r="H3284" t="s">
        <v>223</v>
      </c>
      <c r="I3284">
        <v>52</v>
      </c>
      <c r="J3284">
        <v>53697861</v>
      </c>
    </row>
    <row r="3285" spans="1:10" x14ac:dyDescent="0.25">
      <c r="A3285">
        <v>2014</v>
      </c>
      <c r="B3285" t="s">
        <v>40</v>
      </c>
      <c r="C3285" t="s">
        <v>45</v>
      </c>
      <c r="D3285" t="s">
        <v>26</v>
      </c>
      <c r="E3285" t="s">
        <v>10</v>
      </c>
      <c r="F3285" t="s">
        <v>11</v>
      </c>
      <c r="G3285" t="s">
        <v>7</v>
      </c>
      <c r="H3285" t="s">
        <v>224</v>
      </c>
      <c r="I3285">
        <v>23</v>
      </c>
      <c r="J3285">
        <v>23287341</v>
      </c>
    </row>
    <row r="3286" spans="1:10" x14ac:dyDescent="0.25">
      <c r="A3286">
        <v>2014</v>
      </c>
      <c r="B3286" t="s">
        <v>40</v>
      </c>
      <c r="C3286" t="s">
        <v>45</v>
      </c>
      <c r="D3286" t="s">
        <v>26</v>
      </c>
      <c r="E3286" t="s">
        <v>10</v>
      </c>
      <c r="F3286" t="s">
        <v>220</v>
      </c>
      <c r="G3286" t="s">
        <v>5</v>
      </c>
      <c r="H3286" t="s">
        <v>223</v>
      </c>
      <c r="I3286">
        <v>1</v>
      </c>
      <c r="J3286">
        <v>8603282.0982166659</v>
      </c>
    </row>
    <row r="3287" spans="1:10" x14ac:dyDescent="0.25">
      <c r="A3287">
        <v>2014</v>
      </c>
      <c r="B3287" t="s">
        <v>40</v>
      </c>
      <c r="C3287" t="s">
        <v>45</v>
      </c>
      <c r="D3287" t="s">
        <v>26</v>
      </c>
      <c r="E3287" t="s">
        <v>10</v>
      </c>
      <c r="F3287" t="s">
        <v>220</v>
      </c>
      <c r="G3287" t="s">
        <v>9</v>
      </c>
      <c r="H3287" t="s">
        <v>223</v>
      </c>
      <c r="I3287">
        <v>16</v>
      </c>
      <c r="J3287">
        <v>93466017.416550189</v>
      </c>
    </row>
    <row r="3288" spans="1:10" x14ac:dyDescent="0.25">
      <c r="A3288">
        <v>2014</v>
      </c>
      <c r="B3288" t="s">
        <v>40</v>
      </c>
      <c r="C3288" t="s">
        <v>45</v>
      </c>
      <c r="D3288" t="s">
        <v>26</v>
      </c>
      <c r="E3288" t="s">
        <v>10</v>
      </c>
      <c r="F3288" t="s">
        <v>220</v>
      </c>
      <c r="G3288" t="s">
        <v>9</v>
      </c>
      <c r="H3288" t="s">
        <v>224</v>
      </c>
      <c r="I3288">
        <v>15</v>
      </c>
      <c r="J3288">
        <v>82689955.898041204</v>
      </c>
    </row>
    <row r="3289" spans="1:10" x14ac:dyDescent="0.25">
      <c r="A3289">
        <v>2014</v>
      </c>
      <c r="B3289" t="s">
        <v>40</v>
      </c>
      <c r="C3289" t="s">
        <v>45</v>
      </c>
      <c r="D3289" t="s">
        <v>26</v>
      </c>
      <c r="E3289" t="s">
        <v>10</v>
      </c>
      <c r="F3289" t="s">
        <v>220</v>
      </c>
      <c r="G3289" t="s">
        <v>12</v>
      </c>
      <c r="H3289" t="s">
        <v>223</v>
      </c>
      <c r="I3289">
        <v>10</v>
      </c>
      <c r="J3289">
        <v>31411023.77721817</v>
      </c>
    </row>
    <row r="3290" spans="1:10" x14ac:dyDescent="0.25">
      <c r="A3290">
        <v>2014</v>
      </c>
      <c r="B3290" t="s">
        <v>40</v>
      </c>
      <c r="C3290" t="s">
        <v>45</v>
      </c>
      <c r="D3290" t="s">
        <v>26</v>
      </c>
      <c r="E3290" t="s">
        <v>10</v>
      </c>
      <c r="F3290" t="s">
        <v>220</v>
      </c>
      <c r="G3290" t="s">
        <v>12</v>
      </c>
      <c r="H3290" t="s">
        <v>224</v>
      </c>
      <c r="I3290">
        <v>11</v>
      </c>
      <c r="J3290">
        <v>31138573.014262643</v>
      </c>
    </row>
    <row r="3291" spans="1:10" x14ac:dyDescent="0.25">
      <c r="A3291">
        <v>2014</v>
      </c>
      <c r="B3291" t="s">
        <v>40</v>
      </c>
      <c r="C3291" t="s">
        <v>45</v>
      </c>
      <c r="D3291" t="s">
        <v>26</v>
      </c>
      <c r="E3291" t="s">
        <v>10</v>
      </c>
      <c r="F3291" t="s">
        <v>220</v>
      </c>
      <c r="G3291" t="s">
        <v>6</v>
      </c>
      <c r="H3291" t="s">
        <v>223</v>
      </c>
      <c r="I3291">
        <v>6</v>
      </c>
      <c r="J3291">
        <v>13443932.934915237</v>
      </c>
    </row>
    <row r="3292" spans="1:10" x14ac:dyDescent="0.25">
      <c r="A3292">
        <v>2014</v>
      </c>
      <c r="B3292" t="s">
        <v>40</v>
      </c>
      <c r="C3292" t="s">
        <v>45</v>
      </c>
      <c r="D3292" t="s">
        <v>26</v>
      </c>
      <c r="E3292" t="s">
        <v>10</v>
      </c>
      <c r="F3292" t="s">
        <v>220</v>
      </c>
      <c r="G3292" t="s">
        <v>6</v>
      </c>
      <c r="H3292" t="s">
        <v>224</v>
      </c>
      <c r="I3292">
        <v>15</v>
      </c>
      <c r="J3292">
        <v>33580803.523785457</v>
      </c>
    </row>
    <row r="3293" spans="1:10" x14ac:dyDescent="0.25">
      <c r="A3293">
        <v>2014</v>
      </c>
      <c r="B3293" t="s">
        <v>40</v>
      </c>
      <c r="C3293" t="s">
        <v>45</v>
      </c>
      <c r="D3293" t="s">
        <v>26</v>
      </c>
      <c r="E3293" t="s">
        <v>10</v>
      </c>
      <c r="F3293" t="s">
        <v>14</v>
      </c>
      <c r="G3293" t="s">
        <v>5</v>
      </c>
      <c r="H3293" t="s">
        <v>223</v>
      </c>
      <c r="I3293">
        <v>1</v>
      </c>
      <c r="J3293">
        <v>750237</v>
      </c>
    </row>
    <row r="3294" spans="1:10" x14ac:dyDescent="0.25">
      <c r="A3294">
        <v>2014</v>
      </c>
      <c r="B3294" t="s">
        <v>40</v>
      </c>
      <c r="C3294" t="s">
        <v>45</v>
      </c>
      <c r="D3294" t="s">
        <v>26</v>
      </c>
      <c r="E3294" t="s">
        <v>10</v>
      </c>
      <c r="F3294" t="s">
        <v>14</v>
      </c>
      <c r="G3294" t="s">
        <v>9</v>
      </c>
      <c r="H3294" t="s">
        <v>223</v>
      </c>
      <c r="I3294">
        <v>113</v>
      </c>
      <c r="J3294">
        <v>343159620</v>
      </c>
    </row>
    <row r="3295" spans="1:10" x14ac:dyDescent="0.25">
      <c r="A3295">
        <v>2014</v>
      </c>
      <c r="B3295" t="s">
        <v>40</v>
      </c>
      <c r="C3295" t="s">
        <v>45</v>
      </c>
      <c r="D3295" t="s">
        <v>26</v>
      </c>
      <c r="E3295" t="s">
        <v>10</v>
      </c>
      <c r="F3295" t="s">
        <v>14</v>
      </c>
      <c r="G3295" t="s">
        <v>9</v>
      </c>
      <c r="H3295" t="s">
        <v>224</v>
      </c>
      <c r="I3295">
        <v>73</v>
      </c>
      <c r="J3295">
        <v>200431890</v>
      </c>
    </row>
    <row r="3296" spans="1:10" x14ac:dyDescent="0.25">
      <c r="A3296">
        <v>2014</v>
      </c>
      <c r="B3296" t="s">
        <v>40</v>
      </c>
      <c r="C3296" t="s">
        <v>45</v>
      </c>
      <c r="D3296" t="s">
        <v>26</v>
      </c>
      <c r="E3296" t="s">
        <v>10</v>
      </c>
      <c r="F3296" t="s">
        <v>14</v>
      </c>
      <c r="G3296" t="s">
        <v>12</v>
      </c>
      <c r="H3296" t="s">
        <v>223</v>
      </c>
      <c r="I3296">
        <v>1633</v>
      </c>
      <c r="J3296">
        <v>1601976324</v>
      </c>
    </row>
    <row r="3297" spans="1:10" x14ac:dyDescent="0.25">
      <c r="A3297">
        <v>2014</v>
      </c>
      <c r="B3297" t="s">
        <v>40</v>
      </c>
      <c r="C3297" t="s">
        <v>45</v>
      </c>
      <c r="D3297" t="s">
        <v>26</v>
      </c>
      <c r="E3297" t="s">
        <v>10</v>
      </c>
      <c r="F3297" t="s">
        <v>14</v>
      </c>
      <c r="G3297" t="s">
        <v>12</v>
      </c>
      <c r="H3297" t="s">
        <v>224</v>
      </c>
      <c r="I3297">
        <v>220</v>
      </c>
      <c r="J3297">
        <v>239489022</v>
      </c>
    </row>
    <row r="3298" spans="1:10" x14ac:dyDescent="0.25">
      <c r="A3298">
        <v>2014</v>
      </c>
      <c r="B3298" t="s">
        <v>40</v>
      </c>
      <c r="C3298" t="s">
        <v>45</v>
      </c>
      <c r="D3298" t="s">
        <v>26</v>
      </c>
      <c r="E3298" t="s">
        <v>10</v>
      </c>
      <c r="F3298" t="s">
        <v>14</v>
      </c>
      <c r="G3298" t="s">
        <v>6</v>
      </c>
      <c r="H3298" t="s">
        <v>223</v>
      </c>
      <c r="I3298">
        <v>66</v>
      </c>
      <c r="J3298">
        <v>108569844</v>
      </c>
    </row>
    <row r="3299" spans="1:10" x14ac:dyDescent="0.25">
      <c r="A3299">
        <v>2014</v>
      </c>
      <c r="B3299" t="s">
        <v>40</v>
      </c>
      <c r="C3299" t="s">
        <v>45</v>
      </c>
      <c r="D3299" t="s">
        <v>26</v>
      </c>
      <c r="E3299" t="s">
        <v>10</v>
      </c>
      <c r="F3299" t="s">
        <v>14</v>
      </c>
      <c r="G3299" t="s">
        <v>6</v>
      </c>
      <c r="H3299" t="s">
        <v>224</v>
      </c>
      <c r="I3299">
        <v>123</v>
      </c>
      <c r="J3299">
        <v>170234622</v>
      </c>
    </row>
    <row r="3300" spans="1:10" x14ac:dyDescent="0.25">
      <c r="A3300">
        <v>2014</v>
      </c>
      <c r="B3300" t="s">
        <v>40</v>
      </c>
      <c r="C3300" t="s">
        <v>45</v>
      </c>
      <c r="D3300" t="s">
        <v>26</v>
      </c>
      <c r="E3300" t="s">
        <v>10</v>
      </c>
      <c r="F3300" t="s">
        <v>14</v>
      </c>
      <c r="G3300" t="s">
        <v>7</v>
      </c>
      <c r="H3300" t="s">
        <v>223</v>
      </c>
      <c r="I3300">
        <v>1400</v>
      </c>
      <c r="J3300">
        <v>924360861</v>
      </c>
    </row>
    <row r="3301" spans="1:10" x14ac:dyDescent="0.25">
      <c r="A3301">
        <v>2014</v>
      </c>
      <c r="B3301" t="s">
        <v>40</v>
      </c>
      <c r="C3301" t="s">
        <v>45</v>
      </c>
      <c r="D3301" t="s">
        <v>26</v>
      </c>
      <c r="E3301" t="s">
        <v>10</v>
      </c>
      <c r="F3301" t="s">
        <v>14</v>
      </c>
      <c r="G3301" t="s">
        <v>7</v>
      </c>
      <c r="H3301" t="s">
        <v>224</v>
      </c>
      <c r="I3301">
        <v>3364</v>
      </c>
      <c r="J3301">
        <v>1367882543.9999998</v>
      </c>
    </row>
    <row r="3302" spans="1:10" x14ac:dyDescent="0.25">
      <c r="A3302">
        <v>2014</v>
      </c>
      <c r="B3302" t="s">
        <v>40</v>
      </c>
      <c r="C3302" t="s">
        <v>45</v>
      </c>
      <c r="D3302" t="s">
        <v>27</v>
      </c>
      <c r="E3302" t="s">
        <v>3</v>
      </c>
      <c r="F3302" t="s">
        <v>4</v>
      </c>
      <c r="G3302" t="s">
        <v>5</v>
      </c>
      <c r="H3302" t="s">
        <v>223</v>
      </c>
      <c r="I3302">
        <v>22</v>
      </c>
      <c r="J3302">
        <v>234566617.3913044</v>
      </c>
    </row>
    <row r="3303" spans="1:10" x14ac:dyDescent="0.25">
      <c r="A3303">
        <v>2014</v>
      </c>
      <c r="B3303" t="s">
        <v>40</v>
      </c>
      <c r="C3303" t="s">
        <v>45</v>
      </c>
      <c r="D3303" t="s">
        <v>27</v>
      </c>
      <c r="E3303" t="s">
        <v>3</v>
      </c>
      <c r="F3303" t="s">
        <v>4</v>
      </c>
      <c r="G3303" t="s">
        <v>5</v>
      </c>
      <c r="H3303" t="s">
        <v>224</v>
      </c>
      <c r="I3303">
        <v>12</v>
      </c>
      <c r="J3303">
        <v>105317506.20289856</v>
      </c>
    </row>
    <row r="3304" spans="1:10" x14ac:dyDescent="0.25">
      <c r="A3304">
        <v>2014</v>
      </c>
      <c r="B3304" t="s">
        <v>40</v>
      </c>
      <c r="C3304" t="s">
        <v>45</v>
      </c>
      <c r="D3304" t="s">
        <v>27</v>
      </c>
      <c r="E3304" t="s">
        <v>3</v>
      </c>
      <c r="F3304" t="s">
        <v>4</v>
      </c>
      <c r="G3304" t="s">
        <v>9</v>
      </c>
      <c r="H3304" t="s">
        <v>223</v>
      </c>
      <c r="I3304">
        <v>31</v>
      </c>
      <c r="J3304">
        <v>185514340.17122275</v>
      </c>
    </row>
    <row r="3305" spans="1:10" x14ac:dyDescent="0.25">
      <c r="A3305">
        <v>2014</v>
      </c>
      <c r="B3305" t="s">
        <v>40</v>
      </c>
      <c r="C3305" t="s">
        <v>45</v>
      </c>
      <c r="D3305" t="s">
        <v>27</v>
      </c>
      <c r="E3305" t="s">
        <v>3</v>
      </c>
      <c r="F3305" t="s">
        <v>4</v>
      </c>
      <c r="G3305" t="s">
        <v>9</v>
      </c>
      <c r="H3305" t="s">
        <v>224</v>
      </c>
      <c r="I3305">
        <v>22</v>
      </c>
      <c r="J3305">
        <v>135311882.90231156</v>
      </c>
    </row>
    <row r="3306" spans="1:10" x14ac:dyDescent="0.25">
      <c r="A3306">
        <v>2014</v>
      </c>
      <c r="B3306" t="s">
        <v>40</v>
      </c>
      <c r="C3306" t="s">
        <v>45</v>
      </c>
      <c r="D3306" t="s">
        <v>27</v>
      </c>
      <c r="E3306" t="s">
        <v>3</v>
      </c>
      <c r="F3306" t="s">
        <v>4</v>
      </c>
      <c r="G3306" t="s">
        <v>12</v>
      </c>
      <c r="H3306" t="s">
        <v>224</v>
      </c>
      <c r="I3306">
        <v>3</v>
      </c>
      <c r="J3306">
        <v>11293372.4091</v>
      </c>
    </row>
    <row r="3307" spans="1:10" x14ac:dyDescent="0.25">
      <c r="A3307">
        <v>2014</v>
      </c>
      <c r="B3307" t="s">
        <v>40</v>
      </c>
      <c r="C3307" t="s">
        <v>45</v>
      </c>
      <c r="D3307" t="s">
        <v>27</v>
      </c>
      <c r="E3307" t="s">
        <v>3</v>
      </c>
      <c r="F3307" t="s">
        <v>4</v>
      </c>
      <c r="G3307" t="s">
        <v>6</v>
      </c>
      <c r="H3307" t="s">
        <v>223</v>
      </c>
      <c r="I3307">
        <v>7</v>
      </c>
      <c r="J3307">
        <v>15927009.547499999</v>
      </c>
    </row>
    <row r="3308" spans="1:10" x14ac:dyDescent="0.25">
      <c r="A3308">
        <v>2014</v>
      </c>
      <c r="B3308" t="s">
        <v>40</v>
      </c>
      <c r="C3308" t="s">
        <v>45</v>
      </c>
      <c r="D3308" t="s">
        <v>27</v>
      </c>
      <c r="E3308" t="s">
        <v>3</v>
      </c>
      <c r="F3308" t="s">
        <v>4</v>
      </c>
      <c r="G3308" t="s">
        <v>6</v>
      </c>
      <c r="H3308" t="s">
        <v>224</v>
      </c>
      <c r="I3308">
        <v>15</v>
      </c>
      <c r="J3308">
        <v>33935294.551375426</v>
      </c>
    </row>
    <row r="3309" spans="1:10" x14ac:dyDescent="0.25">
      <c r="A3309">
        <v>2014</v>
      </c>
      <c r="B3309" t="s">
        <v>40</v>
      </c>
      <c r="C3309" t="s">
        <v>45</v>
      </c>
      <c r="D3309" t="s">
        <v>27</v>
      </c>
      <c r="E3309" t="s">
        <v>3</v>
      </c>
      <c r="F3309" t="s">
        <v>4</v>
      </c>
      <c r="G3309" t="s">
        <v>7</v>
      </c>
      <c r="H3309" t="s">
        <v>223</v>
      </c>
      <c r="I3309">
        <v>9</v>
      </c>
      <c r="J3309">
        <v>16020435.132391296</v>
      </c>
    </row>
    <row r="3310" spans="1:10" x14ac:dyDescent="0.25">
      <c r="A3310">
        <v>2014</v>
      </c>
      <c r="B3310" t="s">
        <v>40</v>
      </c>
      <c r="C3310" t="s">
        <v>45</v>
      </c>
      <c r="D3310" t="s">
        <v>27</v>
      </c>
      <c r="E3310" t="s">
        <v>3</v>
      </c>
      <c r="F3310" t="s">
        <v>8</v>
      </c>
      <c r="G3310" t="s">
        <v>9</v>
      </c>
      <c r="H3310" t="s">
        <v>223</v>
      </c>
      <c r="I3310">
        <v>137</v>
      </c>
      <c r="J3310">
        <v>819853696.88572633</v>
      </c>
    </row>
    <row r="3311" spans="1:10" x14ac:dyDescent="0.25">
      <c r="A3311">
        <v>2014</v>
      </c>
      <c r="B3311" t="s">
        <v>40</v>
      </c>
      <c r="C3311" t="s">
        <v>45</v>
      </c>
      <c r="D3311" t="s">
        <v>27</v>
      </c>
      <c r="E3311" t="s">
        <v>3</v>
      </c>
      <c r="F3311" t="s">
        <v>8</v>
      </c>
      <c r="G3311" t="s">
        <v>9</v>
      </c>
      <c r="H3311" t="s">
        <v>224</v>
      </c>
      <c r="I3311">
        <v>100</v>
      </c>
      <c r="J3311">
        <v>615054013.19232535</v>
      </c>
    </row>
    <row r="3312" spans="1:10" x14ac:dyDescent="0.25">
      <c r="A3312">
        <v>2014</v>
      </c>
      <c r="B3312" t="s">
        <v>40</v>
      </c>
      <c r="C3312" t="s">
        <v>45</v>
      </c>
      <c r="D3312" t="s">
        <v>27</v>
      </c>
      <c r="E3312" t="s">
        <v>3</v>
      </c>
      <c r="F3312" t="s">
        <v>8</v>
      </c>
      <c r="G3312" t="s">
        <v>12</v>
      </c>
      <c r="H3312" t="s">
        <v>223</v>
      </c>
      <c r="I3312">
        <v>22</v>
      </c>
      <c r="J3312">
        <v>62862662.828657128</v>
      </c>
    </row>
    <row r="3313" spans="1:10" x14ac:dyDescent="0.25">
      <c r="A3313">
        <v>2014</v>
      </c>
      <c r="B3313" t="s">
        <v>40</v>
      </c>
      <c r="C3313" t="s">
        <v>45</v>
      </c>
      <c r="D3313" t="s">
        <v>27</v>
      </c>
      <c r="E3313" t="s">
        <v>3</v>
      </c>
      <c r="F3313" t="s">
        <v>8</v>
      </c>
      <c r="G3313" t="s">
        <v>12</v>
      </c>
      <c r="H3313" t="s">
        <v>224</v>
      </c>
      <c r="I3313">
        <v>31</v>
      </c>
      <c r="J3313">
        <v>89844529.723199993</v>
      </c>
    </row>
    <row r="3314" spans="1:10" x14ac:dyDescent="0.25">
      <c r="A3314">
        <v>2014</v>
      </c>
      <c r="B3314" t="s">
        <v>40</v>
      </c>
      <c r="C3314" t="s">
        <v>45</v>
      </c>
      <c r="D3314" t="s">
        <v>27</v>
      </c>
      <c r="E3314" t="s">
        <v>3</v>
      </c>
      <c r="F3314" t="s">
        <v>8</v>
      </c>
      <c r="G3314" t="s">
        <v>6</v>
      </c>
      <c r="H3314" t="s">
        <v>223</v>
      </c>
      <c r="I3314">
        <v>19</v>
      </c>
      <c r="J3314">
        <v>43230454.486071423</v>
      </c>
    </row>
    <row r="3315" spans="1:10" x14ac:dyDescent="0.25">
      <c r="A3315">
        <v>2014</v>
      </c>
      <c r="B3315" t="s">
        <v>40</v>
      </c>
      <c r="C3315" t="s">
        <v>45</v>
      </c>
      <c r="D3315" t="s">
        <v>27</v>
      </c>
      <c r="E3315" t="s">
        <v>3</v>
      </c>
      <c r="F3315" t="s">
        <v>8</v>
      </c>
      <c r="G3315" t="s">
        <v>6</v>
      </c>
      <c r="H3315" t="s">
        <v>224</v>
      </c>
      <c r="I3315">
        <v>73</v>
      </c>
      <c r="J3315">
        <v>165151766.81669372</v>
      </c>
    </row>
    <row r="3316" spans="1:10" x14ac:dyDescent="0.25">
      <c r="A3316">
        <v>2014</v>
      </c>
      <c r="B3316" t="s">
        <v>40</v>
      </c>
      <c r="C3316" t="s">
        <v>45</v>
      </c>
      <c r="D3316" t="s">
        <v>27</v>
      </c>
      <c r="E3316" t="s">
        <v>3</v>
      </c>
      <c r="F3316" t="s">
        <v>8</v>
      </c>
      <c r="G3316" t="s">
        <v>7</v>
      </c>
      <c r="H3316" t="s">
        <v>223</v>
      </c>
      <c r="I3316">
        <v>20</v>
      </c>
      <c r="J3316">
        <v>35600966.960869558</v>
      </c>
    </row>
    <row r="3317" spans="1:10" x14ac:dyDescent="0.25">
      <c r="A3317">
        <v>2014</v>
      </c>
      <c r="B3317" t="s">
        <v>40</v>
      </c>
      <c r="C3317" t="s">
        <v>45</v>
      </c>
      <c r="D3317" t="s">
        <v>27</v>
      </c>
      <c r="E3317" t="s">
        <v>3</v>
      </c>
      <c r="F3317" t="s">
        <v>8</v>
      </c>
      <c r="G3317" t="s">
        <v>7</v>
      </c>
      <c r="H3317" t="s">
        <v>224</v>
      </c>
      <c r="I3317">
        <v>4</v>
      </c>
      <c r="J3317">
        <v>6932636.1400000006</v>
      </c>
    </row>
    <row r="3318" spans="1:10" x14ac:dyDescent="0.25">
      <c r="A3318">
        <v>2014</v>
      </c>
      <c r="B3318" t="s">
        <v>40</v>
      </c>
      <c r="C3318" t="s">
        <v>45</v>
      </c>
      <c r="D3318" t="s">
        <v>27</v>
      </c>
      <c r="E3318" t="s">
        <v>10</v>
      </c>
      <c r="F3318" t="s">
        <v>11</v>
      </c>
      <c r="G3318" t="s">
        <v>9</v>
      </c>
      <c r="H3318" t="s">
        <v>223</v>
      </c>
      <c r="I3318">
        <v>89</v>
      </c>
      <c r="J3318">
        <v>358235496</v>
      </c>
    </row>
    <row r="3319" spans="1:10" x14ac:dyDescent="0.25">
      <c r="A3319">
        <v>2014</v>
      </c>
      <c r="B3319" t="s">
        <v>40</v>
      </c>
      <c r="C3319" t="s">
        <v>45</v>
      </c>
      <c r="D3319" t="s">
        <v>27</v>
      </c>
      <c r="E3319" t="s">
        <v>10</v>
      </c>
      <c r="F3319" t="s">
        <v>11</v>
      </c>
      <c r="G3319" t="s">
        <v>9</v>
      </c>
      <c r="H3319" t="s">
        <v>224</v>
      </c>
      <c r="I3319">
        <v>57</v>
      </c>
      <c r="J3319">
        <v>197934795.00000003</v>
      </c>
    </row>
    <row r="3320" spans="1:10" x14ac:dyDescent="0.25">
      <c r="A3320">
        <v>2014</v>
      </c>
      <c r="B3320" t="s">
        <v>40</v>
      </c>
      <c r="C3320" t="s">
        <v>45</v>
      </c>
      <c r="D3320" t="s">
        <v>27</v>
      </c>
      <c r="E3320" t="s">
        <v>10</v>
      </c>
      <c r="F3320" t="s">
        <v>11</v>
      </c>
      <c r="G3320" t="s">
        <v>12</v>
      </c>
      <c r="H3320" t="s">
        <v>223</v>
      </c>
      <c r="I3320">
        <v>39</v>
      </c>
      <c r="J3320">
        <v>80233596</v>
      </c>
    </row>
    <row r="3321" spans="1:10" x14ac:dyDescent="0.25">
      <c r="A3321">
        <v>2014</v>
      </c>
      <c r="B3321" t="s">
        <v>40</v>
      </c>
      <c r="C3321" t="s">
        <v>45</v>
      </c>
      <c r="D3321" t="s">
        <v>27</v>
      </c>
      <c r="E3321" t="s">
        <v>10</v>
      </c>
      <c r="F3321" t="s">
        <v>11</v>
      </c>
      <c r="G3321" t="s">
        <v>12</v>
      </c>
      <c r="H3321" t="s">
        <v>224</v>
      </c>
      <c r="I3321">
        <v>48</v>
      </c>
      <c r="J3321">
        <v>86266938</v>
      </c>
    </row>
    <row r="3322" spans="1:10" x14ac:dyDescent="0.25">
      <c r="A3322">
        <v>2014</v>
      </c>
      <c r="B3322" t="s">
        <v>40</v>
      </c>
      <c r="C3322" t="s">
        <v>45</v>
      </c>
      <c r="D3322" t="s">
        <v>27</v>
      </c>
      <c r="E3322" t="s">
        <v>10</v>
      </c>
      <c r="F3322" t="s">
        <v>11</v>
      </c>
      <c r="G3322" t="s">
        <v>6</v>
      </c>
      <c r="H3322" t="s">
        <v>223</v>
      </c>
      <c r="I3322">
        <v>16</v>
      </c>
      <c r="J3322">
        <v>22404144</v>
      </c>
    </row>
    <row r="3323" spans="1:10" x14ac:dyDescent="0.25">
      <c r="A3323">
        <v>2014</v>
      </c>
      <c r="B3323" t="s">
        <v>40</v>
      </c>
      <c r="C3323" t="s">
        <v>45</v>
      </c>
      <c r="D3323" t="s">
        <v>27</v>
      </c>
      <c r="E3323" t="s">
        <v>10</v>
      </c>
      <c r="F3323" t="s">
        <v>11</v>
      </c>
      <c r="G3323" t="s">
        <v>6</v>
      </c>
      <c r="H3323" t="s">
        <v>224</v>
      </c>
      <c r="I3323">
        <v>32</v>
      </c>
      <c r="J3323">
        <v>41537571</v>
      </c>
    </row>
    <row r="3324" spans="1:10" x14ac:dyDescent="0.25">
      <c r="A3324">
        <v>2014</v>
      </c>
      <c r="B3324" t="s">
        <v>40</v>
      </c>
      <c r="C3324" t="s">
        <v>45</v>
      </c>
      <c r="D3324" t="s">
        <v>27</v>
      </c>
      <c r="E3324" t="s">
        <v>10</v>
      </c>
      <c r="F3324" t="s">
        <v>220</v>
      </c>
      <c r="G3324" t="s">
        <v>6</v>
      </c>
      <c r="H3324" t="s">
        <v>224</v>
      </c>
      <c r="I3324">
        <v>1</v>
      </c>
      <c r="J3324">
        <v>2262352.970091695</v>
      </c>
    </row>
    <row r="3325" spans="1:10" x14ac:dyDescent="0.25">
      <c r="A3325">
        <v>2014</v>
      </c>
      <c r="B3325" t="s">
        <v>40</v>
      </c>
      <c r="C3325" t="s">
        <v>45</v>
      </c>
      <c r="D3325" t="s">
        <v>27</v>
      </c>
      <c r="E3325" t="s">
        <v>10</v>
      </c>
      <c r="F3325" t="s">
        <v>220</v>
      </c>
      <c r="G3325" t="s">
        <v>7</v>
      </c>
      <c r="H3325" t="s">
        <v>223</v>
      </c>
      <c r="I3325">
        <v>1</v>
      </c>
      <c r="J3325">
        <v>1780048.3480434776</v>
      </c>
    </row>
    <row r="3326" spans="1:10" x14ac:dyDescent="0.25">
      <c r="A3326">
        <v>2014</v>
      </c>
      <c r="B3326" t="s">
        <v>40</v>
      </c>
      <c r="C3326" t="s">
        <v>45</v>
      </c>
      <c r="D3326" t="s">
        <v>28</v>
      </c>
      <c r="E3326" t="s">
        <v>3</v>
      </c>
      <c r="F3326" t="s">
        <v>4</v>
      </c>
      <c r="G3326" t="s">
        <v>5</v>
      </c>
      <c r="H3326" t="s">
        <v>223</v>
      </c>
      <c r="I3326">
        <v>171</v>
      </c>
      <c r="J3326">
        <v>1569117132.948807</v>
      </c>
    </row>
    <row r="3327" spans="1:10" x14ac:dyDescent="0.25">
      <c r="A3327">
        <v>2014</v>
      </c>
      <c r="B3327" t="s">
        <v>40</v>
      </c>
      <c r="C3327" t="s">
        <v>45</v>
      </c>
      <c r="D3327" t="s">
        <v>28</v>
      </c>
      <c r="E3327" t="s">
        <v>3</v>
      </c>
      <c r="F3327" t="s">
        <v>4</v>
      </c>
      <c r="G3327" t="s">
        <v>5</v>
      </c>
      <c r="H3327" t="s">
        <v>224</v>
      </c>
      <c r="I3327">
        <v>111</v>
      </c>
      <c r="J3327">
        <v>1084079528.803091</v>
      </c>
    </row>
    <row r="3328" spans="1:10" x14ac:dyDescent="0.25">
      <c r="A3328">
        <v>2014</v>
      </c>
      <c r="B3328" t="s">
        <v>40</v>
      </c>
      <c r="C3328" t="s">
        <v>45</v>
      </c>
      <c r="D3328" t="s">
        <v>28</v>
      </c>
      <c r="E3328" t="s">
        <v>3</v>
      </c>
      <c r="F3328" t="s">
        <v>4</v>
      </c>
      <c r="G3328" t="s">
        <v>9</v>
      </c>
      <c r="H3328" t="s">
        <v>223</v>
      </c>
      <c r="I3328">
        <v>354</v>
      </c>
      <c r="J3328">
        <v>2036165098.1354487</v>
      </c>
    </row>
    <row r="3329" spans="1:10" x14ac:dyDescent="0.25">
      <c r="A3329">
        <v>2014</v>
      </c>
      <c r="B3329" t="s">
        <v>40</v>
      </c>
      <c r="C3329" t="s">
        <v>45</v>
      </c>
      <c r="D3329" t="s">
        <v>28</v>
      </c>
      <c r="E3329" t="s">
        <v>3</v>
      </c>
      <c r="F3329" t="s">
        <v>4</v>
      </c>
      <c r="G3329" t="s">
        <v>9</v>
      </c>
      <c r="H3329" t="s">
        <v>224</v>
      </c>
      <c r="I3329">
        <v>398</v>
      </c>
      <c r="J3329">
        <v>2083539142.4335086</v>
      </c>
    </row>
    <row r="3330" spans="1:10" x14ac:dyDescent="0.25">
      <c r="A3330">
        <v>2014</v>
      </c>
      <c r="B3330" t="s">
        <v>40</v>
      </c>
      <c r="C3330" t="s">
        <v>45</v>
      </c>
      <c r="D3330" t="s">
        <v>28</v>
      </c>
      <c r="E3330" t="s">
        <v>3</v>
      </c>
      <c r="F3330" t="s">
        <v>4</v>
      </c>
      <c r="G3330" t="s">
        <v>12</v>
      </c>
      <c r="H3330" t="s">
        <v>223</v>
      </c>
      <c r="I3330">
        <v>46</v>
      </c>
      <c r="J3330">
        <v>149929851.9366045</v>
      </c>
    </row>
    <row r="3331" spans="1:10" x14ac:dyDescent="0.25">
      <c r="A3331">
        <v>2014</v>
      </c>
      <c r="B3331" t="s">
        <v>40</v>
      </c>
      <c r="C3331" t="s">
        <v>45</v>
      </c>
      <c r="D3331" t="s">
        <v>28</v>
      </c>
      <c r="E3331" t="s">
        <v>3</v>
      </c>
      <c r="F3331" t="s">
        <v>4</v>
      </c>
      <c r="G3331" t="s">
        <v>12</v>
      </c>
      <c r="H3331" t="s">
        <v>224</v>
      </c>
      <c r="I3331">
        <v>101</v>
      </c>
      <c r="J3331">
        <v>312450995.45045328</v>
      </c>
    </row>
    <row r="3332" spans="1:10" x14ac:dyDescent="0.25">
      <c r="A3332">
        <v>2014</v>
      </c>
      <c r="B3332" t="s">
        <v>40</v>
      </c>
      <c r="C3332" t="s">
        <v>45</v>
      </c>
      <c r="D3332" t="s">
        <v>28</v>
      </c>
      <c r="E3332" t="s">
        <v>3</v>
      </c>
      <c r="F3332" t="s">
        <v>4</v>
      </c>
      <c r="G3332" t="s">
        <v>6</v>
      </c>
      <c r="H3332" t="s">
        <v>223</v>
      </c>
      <c r="I3332">
        <v>103</v>
      </c>
      <c r="J3332">
        <v>217769750.05434164</v>
      </c>
    </row>
    <row r="3333" spans="1:10" x14ac:dyDescent="0.25">
      <c r="A3333">
        <v>2014</v>
      </c>
      <c r="B3333" t="s">
        <v>40</v>
      </c>
      <c r="C3333" t="s">
        <v>45</v>
      </c>
      <c r="D3333" t="s">
        <v>28</v>
      </c>
      <c r="E3333" t="s">
        <v>3</v>
      </c>
      <c r="F3333" t="s">
        <v>4</v>
      </c>
      <c r="G3333" t="s">
        <v>6</v>
      </c>
      <c r="H3333" t="s">
        <v>224</v>
      </c>
      <c r="I3333">
        <v>220</v>
      </c>
      <c r="J3333">
        <v>433155084.0888924</v>
      </c>
    </row>
    <row r="3334" spans="1:10" x14ac:dyDescent="0.25">
      <c r="A3334">
        <v>2014</v>
      </c>
      <c r="B3334" t="s">
        <v>40</v>
      </c>
      <c r="C3334" t="s">
        <v>45</v>
      </c>
      <c r="D3334" t="s">
        <v>28</v>
      </c>
      <c r="E3334" t="s">
        <v>3</v>
      </c>
      <c r="F3334" t="s">
        <v>4</v>
      </c>
      <c r="G3334" t="s">
        <v>7</v>
      </c>
      <c r="H3334" t="s">
        <v>223</v>
      </c>
      <c r="I3334">
        <v>68</v>
      </c>
      <c r="J3334">
        <v>102971012.85191061</v>
      </c>
    </row>
    <row r="3335" spans="1:10" x14ac:dyDescent="0.25">
      <c r="A3335">
        <v>2014</v>
      </c>
      <c r="B3335" t="s">
        <v>40</v>
      </c>
      <c r="C3335" t="s">
        <v>45</v>
      </c>
      <c r="D3335" t="s">
        <v>28</v>
      </c>
      <c r="E3335" t="s">
        <v>3</v>
      </c>
      <c r="F3335" t="s">
        <v>4</v>
      </c>
      <c r="G3335" t="s">
        <v>7</v>
      </c>
      <c r="H3335" t="s">
        <v>224</v>
      </c>
      <c r="I3335">
        <v>17</v>
      </c>
      <c r="J3335">
        <v>23534599.206138898</v>
      </c>
    </row>
    <row r="3336" spans="1:10" x14ac:dyDescent="0.25">
      <c r="A3336">
        <v>2014</v>
      </c>
      <c r="B3336" t="s">
        <v>40</v>
      </c>
      <c r="C3336" t="s">
        <v>45</v>
      </c>
      <c r="D3336" t="s">
        <v>28</v>
      </c>
      <c r="E3336" t="s">
        <v>3</v>
      </c>
      <c r="F3336" t="s">
        <v>8</v>
      </c>
      <c r="G3336" t="s">
        <v>9</v>
      </c>
      <c r="H3336" t="s">
        <v>223</v>
      </c>
      <c r="I3336">
        <v>1410</v>
      </c>
      <c r="J3336">
        <v>8830193940.1120682</v>
      </c>
    </row>
    <row r="3337" spans="1:10" x14ac:dyDescent="0.25">
      <c r="A3337">
        <v>2014</v>
      </c>
      <c r="B3337" t="s">
        <v>40</v>
      </c>
      <c r="C3337" t="s">
        <v>45</v>
      </c>
      <c r="D3337" t="s">
        <v>28</v>
      </c>
      <c r="E3337" t="s">
        <v>3</v>
      </c>
      <c r="F3337" t="s">
        <v>8</v>
      </c>
      <c r="G3337" t="s">
        <v>9</v>
      </c>
      <c r="H3337" t="s">
        <v>224</v>
      </c>
      <c r="I3337">
        <v>1747</v>
      </c>
      <c r="J3337">
        <v>10127038712.113705</v>
      </c>
    </row>
    <row r="3338" spans="1:10" x14ac:dyDescent="0.25">
      <c r="A3338">
        <v>2014</v>
      </c>
      <c r="B3338" t="s">
        <v>40</v>
      </c>
      <c r="C3338" t="s">
        <v>45</v>
      </c>
      <c r="D3338" t="s">
        <v>28</v>
      </c>
      <c r="E3338" t="s">
        <v>3</v>
      </c>
      <c r="F3338" t="s">
        <v>8</v>
      </c>
      <c r="G3338" t="s">
        <v>12</v>
      </c>
      <c r="H3338" t="s">
        <v>223</v>
      </c>
      <c r="I3338">
        <v>524</v>
      </c>
      <c r="J3338">
        <v>1580497396.7707641</v>
      </c>
    </row>
    <row r="3339" spans="1:10" x14ac:dyDescent="0.25">
      <c r="A3339">
        <v>2014</v>
      </c>
      <c r="B3339" t="s">
        <v>40</v>
      </c>
      <c r="C3339" t="s">
        <v>45</v>
      </c>
      <c r="D3339" t="s">
        <v>28</v>
      </c>
      <c r="E3339" t="s">
        <v>3</v>
      </c>
      <c r="F3339" t="s">
        <v>8</v>
      </c>
      <c r="G3339" t="s">
        <v>12</v>
      </c>
      <c r="H3339" t="s">
        <v>224</v>
      </c>
      <c r="I3339">
        <v>992</v>
      </c>
      <c r="J3339">
        <v>3073369464.0743151</v>
      </c>
    </row>
    <row r="3340" spans="1:10" x14ac:dyDescent="0.25">
      <c r="A3340">
        <v>2014</v>
      </c>
      <c r="B3340" t="s">
        <v>40</v>
      </c>
      <c r="C3340" t="s">
        <v>45</v>
      </c>
      <c r="D3340" t="s">
        <v>28</v>
      </c>
      <c r="E3340" t="s">
        <v>3</v>
      </c>
      <c r="F3340" t="s">
        <v>8</v>
      </c>
      <c r="G3340" t="s">
        <v>6</v>
      </c>
      <c r="H3340" t="s">
        <v>223</v>
      </c>
      <c r="I3340">
        <v>520</v>
      </c>
      <c r="J3340">
        <v>1244001202.8187261</v>
      </c>
    </row>
    <row r="3341" spans="1:10" x14ac:dyDescent="0.25">
      <c r="A3341">
        <v>2014</v>
      </c>
      <c r="B3341" t="s">
        <v>40</v>
      </c>
      <c r="C3341" t="s">
        <v>45</v>
      </c>
      <c r="D3341" t="s">
        <v>28</v>
      </c>
      <c r="E3341" t="s">
        <v>3</v>
      </c>
      <c r="F3341" t="s">
        <v>8</v>
      </c>
      <c r="G3341" t="s">
        <v>6</v>
      </c>
      <c r="H3341" t="s">
        <v>224</v>
      </c>
      <c r="I3341">
        <v>729</v>
      </c>
      <c r="J3341">
        <v>1733326901.7278478</v>
      </c>
    </row>
    <row r="3342" spans="1:10" x14ac:dyDescent="0.25">
      <c r="A3342">
        <v>2014</v>
      </c>
      <c r="B3342" t="s">
        <v>40</v>
      </c>
      <c r="C3342" t="s">
        <v>45</v>
      </c>
      <c r="D3342" t="s">
        <v>28</v>
      </c>
      <c r="E3342" t="s">
        <v>3</v>
      </c>
      <c r="F3342" t="s">
        <v>8</v>
      </c>
      <c r="G3342" t="s">
        <v>7</v>
      </c>
      <c r="H3342" t="s">
        <v>223</v>
      </c>
      <c r="I3342">
        <v>88</v>
      </c>
      <c r="J3342">
        <v>161349112.27917483</v>
      </c>
    </row>
    <row r="3343" spans="1:10" x14ac:dyDescent="0.25">
      <c r="A3343">
        <v>2014</v>
      </c>
      <c r="B3343" t="s">
        <v>40</v>
      </c>
      <c r="C3343" t="s">
        <v>45</v>
      </c>
      <c r="D3343" t="s">
        <v>28</v>
      </c>
      <c r="E3343" t="s">
        <v>3</v>
      </c>
      <c r="F3343" t="s">
        <v>8</v>
      </c>
      <c r="G3343" t="s">
        <v>7</v>
      </c>
      <c r="H3343" t="s">
        <v>224</v>
      </c>
      <c r="I3343">
        <v>16</v>
      </c>
      <c r="J3343">
        <v>27834170.359285709</v>
      </c>
    </row>
    <row r="3344" spans="1:10" x14ac:dyDescent="0.25">
      <c r="A3344">
        <v>2014</v>
      </c>
      <c r="B3344" t="s">
        <v>40</v>
      </c>
      <c r="C3344" t="s">
        <v>45</v>
      </c>
      <c r="D3344" t="s">
        <v>28</v>
      </c>
      <c r="E3344" t="s">
        <v>10</v>
      </c>
      <c r="F3344" t="s">
        <v>11</v>
      </c>
      <c r="G3344" t="s">
        <v>9</v>
      </c>
      <c r="H3344" t="s">
        <v>223</v>
      </c>
      <c r="I3344">
        <v>309</v>
      </c>
      <c r="J3344">
        <v>1325690610.9939964</v>
      </c>
    </row>
    <row r="3345" spans="1:10" x14ac:dyDescent="0.25">
      <c r="A3345">
        <v>2014</v>
      </c>
      <c r="B3345" t="s">
        <v>40</v>
      </c>
      <c r="C3345" t="s">
        <v>45</v>
      </c>
      <c r="D3345" t="s">
        <v>28</v>
      </c>
      <c r="E3345" t="s">
        <v>10</v>
      </c>
      <c r="F3345" t="s">
        <v>11</v>
      </c>
      <c r="G3345" t="s">
        <v>9</v>
      </c>
      <c r="H3345" t="s">
        <v>224</v>
      </c>
      <c r="I3345">
        <v>254</v>
      </c>
      <c r="J3345">
        <v>996156040.7662499</v>
      </c>
    </row>
    <row r="3346" spans="1:10" x14ac:dyDescent="0.25">
      <c r="A3346">
        <v>2014</v>
      </c>
      <c r="B3346" t="s">
        <v>40</v>
      </c>
      <c r="C3346" t="s">
        <v>45</v>
      </c>
      <c r="D3346" t="s">
        <v>28</v>
      </c>
      <c r="E3346" t="s">
        <v>10</v>
      </c>
      <c r="F3346" t="s">
        <v>11</v>
      </c>
      <c r="G3346" t="s">
        <v>12</v>
      </c>
      <c r="H3346" t="s">
        <v>223</v>
      </c>
      <c r="I3346">
        <v>59</v>
      </c>
      <c r="J3346">
        <v>207179208</v>
      </c>
    </row>
    <row r="3347" spans="1:10" x14ac:dyDescent="0.25">
      <c r="A3347">
        <v>2014</v>
      </c>
      <c r="B3347" t="s">
        <v>40</v>
      </c>
      <c r="C3347" t="s">
        <v>45</v>
      </c>
      <c r="D3347" t="s">
        <v>28</v>
      </c>
      <c r="E3347" t="s">
        <v>10</v>
      </c>
      <c r="F3347" t="s">
        <v>11</v>
      </c>
      <c r="G3347" t="s">
        <v>12</v>
      </c>
      <c r="H3347" t="s">
        <v>224</v>
      </c>
      <c r="I3347">
        <v>33</v>
      </c>
      <c r="J3347">
        <v>83722023</v>
      </c>
    </row>
    <row r="3348" spans="1:10" x14ac:dyDescent="0.25">
      <c r="A3348">
        <v>2014</v>
      </c>
      <c r="B3348" t="s">
        <v>40</v>
      </c>
      <c r="C3348" t="s">
        <v>45</v>
      </c>
      <c r="D3348" t="s">
        <v>28</v>
      </c>
      <c r="E3348" t="s">
        <v>10</v>
      </c>
      <c r="F3348" t="s">
        <v>11</v>
      </c>
      <c r="G3348" t="s">
        <v>6</v>
      </c>
      <c r="H3348" t="s">
        <v>223</v>
      </c>
      <c r="I3348">
        <v>37</v>
      </c>
      <c r="J3348">
        <v>70968486</v>
      </c>
    </row>
    <row r="3349" spans="1:10" x14ac:dyDescent="0.25">
      <c r="A3349">
        <v>2014</v>
      </c>
      <c r="B3349" t="s">
        <v>40</v>
      </c>
      <c r="C3349" t="s">
        <v>45</v>
      </c>
      <c r="D3349" t="s">
        <v>28</v>
      </c>
      <c r="E3349" t="s">
        <v>10</v>
      </c>
      <c r="F3349" t="s">
        <v>11</v>
      </c>
      <c r="G3349" t="s">
        <v>6</v>
      </c>
      <c r="H3349" t="s">
        <v>224</v>
      </c>
      <c r="I3349">
        <v>76</v>
      </c>
      <c r="J3349">
        <v>128151726</v>
      </c>
    </row>
    <row r="3350" spans="1:10" x14ac:dyDescent="0.25">
      <c r="A3350">
        <v>2014</v>
      </c>
      <c r="B3350" t="s">
        <v>40</v>
      </c>
      <c r="C3350" t="s">
        <v>45</v>
      </c>
      <c r="D3350" t="s">
        <v>28</v>
      </c>
      <c r="E3350" t="s">
        <v>10</v>
      </c>
      <c r="F3350" t="s">
        <v>11</v>
      </c>
      <c r="G3350" t="s">
        <v>7</v>
      </c>
      <c r="H3350" t="s">
        <v>223</v>
      </c>
      <c r="I3350">
        <v>1</v>
      </c>
      <c r="J3350">
        <v>1333332</v>
      </c>
    </row>
    <row r="3351" spans="1:10" x14ac:dyDescent="0.25">
      <c r="A3351">
        <v>2014</v>
      </c>
      <c r="B3351" t="s">
        <v>40</v>
      </c>
      <c r="C3351" t="s">
        <v>45</v>
      </c>
      <c r="D3351" t="s">
        <v>28</v>
      </c>
      <c r="E3351" t="s">
        <v>10</v>
      </c>
      <c r="F3351" t="s">
        <v>220</v>
      </c>
      <c r="G3351" t="s">
        <v>5</v>
      </c>
      <c r="H3351" t="s">
        <v>223</v>
      </c>
      <c r="I3351">
        <v>6</v>
      </c>
      <c r="J3351">
        <v>49864492.809158072</v>
      </c>
    </row>
    <row r="3352" spans="1:10" x14ac:dyDescent="0.25">
      <c r="A3352">
        <v>2014</v>
      </c>
      <c r="B3352" t="s">
        <v>40</v>
      </c>
      <c r="C3352" t="s">
        <v>45</v>
      </c>
      <c r="D3352" t="s">
        <v>28</v>
      </c>
      <c r="E3352" t="s">
        <v>10</v>
      </c>
      <c r="F3352" t="s">
        <v>220</v>
      </c>
      <c r="G3352" t="s">
        <v>5</v>
      </c>
      <c r="H3352" t="s">
        <v>224</v>
      </c>
      <c r="I3352">
        <v>4</v>
      </c>
      <c r="J3352">
        <v>26463810.119239397</v>
      </c>
    </row>
    <row r="3353" spans="1:10" x14ac:dyDescent="0.25">
      <c r="A3353">
        <v>2014</v>
      </c>
      <c r="B3353" t="s">
        <v>40</v>
      </c>
      <c r="C3353" t="s">
        <v>45</v>
      </c>
      <c r="D3353" t="s">
        <v>28</v>
      </c>
      <c r="E3353" t="s">
        <v>10</v>
      </c>
      <c r="F3353" t="s">
        <v>220</v>
      </c>
      <c r="G3353" t="s">
        <v>9</v>
      </c>
      <c r="H3353" t="s">
        <v>223</v>
      </c>
      <c r="I3353">
        <v>24</v>
      </c>
      <c r="J3353">
        <v>147299086.70169768</v>
      </c>
    </row>
    <row r="3354" spans="1:10" x14ac:dyDescent="0.25">
      <c r="A3354">
        <v>2014</v>
      </c>
      <c r="B3354" t="s">
        <v>40</v>
      </c>
      <c r="C3354" t="s">
        <v>45</v>
      </c>
      <c r="D3354" t="s">
        <v>28</v>
      </c>
      <c r="E3354" t="s">
        <v>10</v>
      </c>
      <c r="F3354" t="s">
        <v>220</v>
      </c>
      <c r="G3354" t="s">
        <v>9</v>
      </c>
      <c r="H3354" t="s">
        <v>224</v>
      </c>
      <c r="I3354">
        <v>44</v>
      </c>
      <c r="J3354">
        <v>236893862.96712947</v>
      </c>
    </row>
    <row r="3355" spans="1:10" x14ac:dyDescent="0.25">
      <c r="A3355">
        <v>2014</v>
      </c>
      <c r="B3355" t="s">
        <v>40</v>
      </c>
      <c r="C3355" t="s">
        <v>45</v>
      </c>
      <c r="D3355" t="s">
        <v>28</v>
      </c>
      <c r="E3355" t="s">
        <v>10</v>
      </c>
      <c r="F3355" t="s">
        <v>220</v>
      </c>
      <c r="G3355" t="s">
        <v>12</v>
      </c>
      <c r="H3355" t="s">
        <v>223</v>
      </c>
      <c r="I3355">
        <v>12</v>
      </c>
      <c r="J3355">
        <v>42872752.014571309</v>
      </c>
    </row>
    <row r="3356" spans="1:10" x14ac:dyDescent="0.25">
      <c r="A3356">
        <v>2014</v>
      </c>
      <c r="B3356" t="s">
        <v>40</v>
      </c>
      <c r="C3356" t="s">
        <v>45</v>
      </c>
      <c r="D3356" t="s">
        <v>28</v>
      </c>
      <c r="E3356" t="s">
        <v>10</v>
      </c>
      <c r="F3356" t="s">
        <v>220</v>
      </c>
      <c r="G3356" t="s">
        <v>12</v>
      </c>
      <c r="H3356" t="s">
        <v>224</v>
      </c>
      <c r="I3356">
        <v>22</v>
      </c>
      <c r="J3356">
        <v>69345435.425900698</v>
      </c>
    </row>
    <row r="3357" spans="1:10" x14ac:dyDescent="0.25">
      <c r="A3357">
        <v>2014</v>
      </c>
      <c r="B3357" t="s">
        <v>40</v>
      </c>
      <c r="C3357" t="s">
        <v>45</v>
      </c>
      <c r="D3357" t="s">
        <v>28</v>
      </c>
      <c r="E3357" t="s">
        <v>10</v>
      </c>
      <c r="F3357" t="s">
        <v>220</v>
      </c>
      <c r="G3357" t="s">
        <v>6</v>
      </c>
      <c r="H3357" t="s">
        <v>223</v>
      </c>
      <c r="I3357">
        <v>37</v>
      </c>
      <c r="J3357">
        <v>84168876.494413912</v>
      </c>
    </row>
    <row r="3358" spans="1:10" x14ac:dyDescent="0.25">
      <c r="A3358">
        <v>2014</v>
      </c>
      <c r="B3358" t="s">
        <v>40</v>
      </c>
      <c r="C3358" t="s">
        <v>45</v>
      </c>
      <c r="D3358" t="s">
        <v>28</v>
      </c>
      <c r="E3358" t="s">
        <v>10</v>
      </c>
      <c r="F3358" t="s">
        <v>220</v>
      </c>
      <c r="G3358" t="s">
        <v>6</v>
      </c>
      <c r="H3358" t="s">
        <v>224</v>
      </c>
      <c r="I3358">
        <v>77</v>
      </c>
      <c r="J3358">
        <v>167535617.45351061</v>
      </c>
    </row>
    <row r="3359" spans="1:10" x14ac:dyDescent="0.25">
      <c r="A3359">
        <v>2014</v>
      </c>
      <c r="B3359" t="s">
        <v>40</v>
      </c>
      <c r="C3359" t="s">
        <v>45</v>
      </c>
      <c r="D3359" t="s">
        <v>28</v>
      </c>
      <c r="E3359" t="s">
        <v>10</v>
      </c>
      <c r="F3359" t="s">
        <v>220</v>
      </c>
      <c r="G3359" t="s">
        <v>7</v>
      </c>
      <c r="H3359" t="s">
        <v>223</v>
      </c>
      <c r="I3359">
        <v>15</v>
      </c>
      <c r="J3359">
        <v>24963006.908803724</v>
      </c>
    </row>
    <row r="3360" spans="1:10" x14ac:dyDescent="0.25">
      <c r="A3360">
        <v>2014</v>
      </c>
      <c r="B3360" t="s">
        <v>40</v>
      </c>
      <c r="C3360" t="s">
        <v>45</v>
      </c>
      <c r="D3360" t="s">
        <v>28</v>
      </c>
      <c r="E3360" t="s">
        <v>10</v>
      </c>
      <c r="F3360" t="s">
        <v>220</v>
      </c>
      <c r="G3360" t="s">
        <v>7</v>
      </c>
      <c r="H3360" t="s">
        <v>224</v>
      </c>
      <c r="I3360">
        <v>9</v>
      </c>
      <c r="J3360">
        <v>17861053.317315374</v>
      </c>
    </row>
    <row r="3361" spans="1:10" x14ac:dyDescent="0.25">
      <c r="A3361">
        <v>2014</v>
      </c>
      <c r="B3361" t="s">
        <v>40</v>
      </c>
      <c r="C3361" t="s">
        <v>45</v>
      </c>
      <c r="D3361" t="s">
        <v>28</v>
      </c>
      <c r="E3361" t="s">
        <v>10</v>
      </c>
      <c r="F3361" t="s">
        <v>14</v>
      </c>
      <c r="G3361" t="s">
        <v>12</v>
      </c>
      <c r="H3361" t="s">
        <v>223</v>
      </c>
      <c r="I3361">
        <v>60</v>
      </c>
      <c r="J3361">
        <v>135131442</v>
      </c>
    </row>
    <row r="3362" spans="1:10" x14ac:dyDescent="0.25">
      <c r="A3362">
        <v>2014</v>
      </c>
      <c r="B3362" t="s">
        <v>40</v>
      </c>
      <c r="C3362" t="s">
        <v>45</v>
      </c>
      <c r="D3362" t="s">
        <v>28</v>
      </c>
      <c r="E3362" t="s">
        <v>10</v>
      </c>
      <c r="F3362" t="s">
        <v>14</v>
      </c>
      <c r="G3362" t="s">
        <v>12</v>
      </c>
      <c r="H3362" t="s">
        <v>224</v>
      </c>
      <c r="I3362">
        <v>2</v>
      </c>
      <c r="J3362">
        <v>4534968</v>
      </c>
    </row>
    <row r="3363" spans="1:10" x14ac:dyDescent="0.25">
      <c r="A3363">
        <v>2014</v>
      </c>
      <c r="B3363" t="s">
        <v>40</v>
      </c>
      <c r="C3363" t="s">
        <v>45</v>
      </c>
      <c r="D3363" t="s">
        <v>28</v>
      </c>
      <c r="E3363" t="s">
        <v>10</v>
      </c>
      <c r="F3363" t="s">
        <v>14</v>
      </c>
      <c r="G3363" t="s">
        <v>6</v>
      </c>
      <c r="H3363" t="s">
        <v>223</v>
      </c>
      <c r="I3363">
        <v>5</v>
      </c>
      <c r="J3363">
        <v>11005170</v>
      </c>
    </row>
    <row r="3364" spans="1:10" x14ac:dyDescent="0.25">
      <c r="A3364">
        <v>2014</v>
      </c>
      <c r="B3364" t="s">
        <v>40</v>
      </c>
      <c r="C3364" t="s">
        <v>45</v>
      </c>
      <c r="D3364" t="s">
        <v>28</v>
      </c>
      <c r="E3364" t="s">
        <v>10</v>
      </c>
      <c r="F3364" t="s">
        <v>14</v>
      </c>
      <c r="G3364" t="s">
        <v>6</v>
      </c>
      <c r="H3364" t="s">
        <v>224</v>
      </c>
      <c r="I3364">
        <v>2</v>
      </c>
      <c r="J3364">
        <v>4107589.2663599998</v>
      </c>
    </row>
    <row r="3365" spans="1:10" x14ac:dyDescent="0.25">
      <c r="A3365">
        <v>2014</v>
      </c>
      <c r="B3365" t="s">
        <v>40</v>
      </c>
      <c r="C3365" t="s">
        <v>45</v>
      </c>
      <c r="D3365" t="s">
        <v>28</v>
      </c>
      <c r="E3365" t="s">
        <v>10</v>
      </c>
      <c r="F3365" t="s">
        <v>14</v>
      </c>
      <c r="G3365" t="s">
        <v>7</v>
      </c>
      <c r="H3365" t="s">
        <v>223</v>
      </c>
      <c r="I3365">
        <v>7</v>
      </c>
      <c r="J3365">
        <v>14139856.598159999</v>
      </c>
    </row>
    <row r="3366" spans="1:10" x14ac:dyDescent="0.25">
      <c r="A3366">
        <v>2014</v>
      </c>
      <c r="B3366" t="s">
        <v>40</v>
      </c>
      <c r="C3366" t="s">
        <v>45</v>
      </c>
      <c r="D3366" t="s">
        <v>28</v>
      </c>
      <c r="E3366" t="s">
        <v>10</v>
      </c>
      <c r="F3366" t="s">
        <v>14</v>
      </c>
      <c r="G3366" t="s">
        <v>7</v>
      </c>
      <c r="H3366" t="s">
        <v>224</v>
      </c>
      <c r="I3366">
        <v>8</v>
      </c>
      <c r="J3366">
        <v>15039825.331799999</v>
      </c>
    </row>
    <row r="3367" spans="1:10" x14ac:dyDescent="0.25">
      <c r="A3367">
        <v>2014</v>
      </c>
      <c r="B3367" t="s">
        <v>40</v>
      </c>
      <c r="C3367" t="s">
        <v>45</v>
      </c>
      <c r="D3367" t="s">
        <v>29</v>
      </c>
      <c r="E3367" t="s">
        <v>3</v>
      </c>
      <c r="F3367" t="s">
        <v>4</v>
      </c>
      <c r="G3367" t="s">
        <v>5</v>
      </c>
      <c r="H3367" t="s">
        <v>223</v>
      </c>
      <c r="I3367">
        <v>75</v>
      </c>
      <c r="J3367">
        <v>694806384.1544013</v>
      </c>
    </row>
    <row r="3368" spans="1:10" x14ac:dyDescent="0.25">
      <c r="A3368">
        <v>2014</v>
      </c>
      <c r="B3368" t="s">
        <v>40</v>
      </c>
      <c r="C3368" t="s">
        <v>45</v>
      </c>
      <c r="D3368" t="s">
        <v>29</v>
      </c>
      <c r="E3368" t="s">
        <v>3</v>
      </c>
      <c r="F3368" t="s">
        <v>4</v>
      </c>
      <c r="G3368" t="s">
        <v>5</v>
      </c>
      <c r="H3368" t="s">
        <v>224</v>
      </c>
      <c r="I3368">
        <v>73</v>
      </c>
      <c r="J3368">
        <v>683545026.36640656</v>
      </c>
    </row>
    <row r="3369" spans="1:10" x14ac:dyDescent="0.25">
      <c r="A3369">
        <v>2014</v>
      </c>
      <c r="B3369" t="s">
        <v>40</v>
      </c>
      <c r="C3369" t="s">
        <v>45</v>
      </c>
      <c r="D3369" t="s">
        <v>29</v>
      </c>
      <c r="E3369" t="s">
        <v>3</v>
      </c>
      <c r="F3369" t="s">
        <v>4</v>
      </c>
      <c r="G3369" t="s">
        <v>9</v>
      </c>
      <c r="H3369" t="s">
        <v>223</v>
      </c>
      <c r="I3369">
        <v>123</v>
      </c>
      <c r="J3369">
        <v>767672011.23388028</v>
      </c>
    </row>
    <row r="3370" spans="1:10" x14ac:dyDescent="0.25">
      <c r="A3370">
        <v>2014</v>
      </c>
      <c r="B3370" t="s">
        <v>40</v>
      </c>
      <c r="C3370" t="s">
        <v>45</v>
      </c>
      <c r="D3370" t="s">
        <v>29</v>
      </c>
      <c r="E3370" t="s">
        <v>3</v>
      </c>
      <c r="F3370" t="s">
        <v>4</v>
      </c>
      <c r="G3370" t="s">
        <v>9</v>
      </c>
      <c r="H3370" t="s">
        <v>224</v>
      </c>
      <c r="I3370">
        <v>137</v>
      </c>
      <c r="J3370">
        <v>844187317.67788661</v>
      </c>
    </row>
    <row r="3371" spans="1:10" x14ac:dyDescent="0.25">
      <c r="A3371">
        <v>2014</v>
      </c>
      <c r="B3371" t="s">
        <v>40</v>
      </c>
      <c r="C3371" t="s">
        <v>45</v>
      </c>
      <c r="D3371" t="s">
        <v>29</v>
      </c>
      <c r="E3371" t="s">
        <v>3</v>
      </c>
      <c r="F3371" t="s">
        <v>4</v>
      </c>
      <c r="G3371" t="s">
        <v>12</v>
      </c>
      <c r="H3371" t="s">
        <v>223</v>
      </c>
      <c r="I3371">
        <v>92</v>
      </c>
      <c r="J3371">
        <v>219465610.50602794</v>
      </c>
    </row>
    <row r="3372" spans="1:10" x14ac:dyDescent="0.25">
      <c r="A3372">
        <v>2014</v>
      </c>
      <c r="B3372" t="s">
        <v>40</v>
      </c>
      <c r="C3372" t="s">
        <v>45</v>
      </c>
      <c r="D3372" t="s">
        <v>29</v>
      </c>
      <c r="E3372" t="s">
        <v>3</v>
      </c>
      <c r="F3372" t="s">
        <v>4</v>
      </c>
      <c r="G3372" t="s">
        <v>12</v>
      </c>
      <c r="H3372" t="s">
        <v>224</v>
      </c>
      <c r="I3372">
        <v>68</v>
      </c>
      <c r="J3372">
        <v>155649473.03269473</v>
      </c>
    </row>
    <row r="3373" spans="1:10" x14ac:dyDescent="0.25">
      <c r="A3373">
        <v>2014</v>
      </c>
      <c r="B3373" t="s">
        <v>40</v>
      </c>
      <c r="C3373" t="s">
        <v>45</v>
      </c>
      <c r="D3373" t="s">
        <v>29</v>
      </c>
      <c r="E3373" t="s">
        <v>3</v>
      </c>
      <c r="F3373" t="s">
        <v>4</v>
      </c>
      <c r="G3373" t="s">
        <v>6</v>
      </c>
      <c r="H3373" t="s">
        <v>223</v>
      </c>
      <c r="I3373">
        <v>102</v>
      </c>
      <c r="J3373">
        <v>209236489.52683744</v>
      </c>
    </row>
    <row r="3374" spans="1:10" x14ac:dyDescent="0.25">
      <c r="A3374">
        <v>2014</v>
      </c>
      <c r="B3374" t="s">
        <v>40</v>
      </c>
      <c r="C3374" t="s">
        <v>45</v>
      </c>
      <c r="D3374" t="s">
        <v>29</v>
      </c>
      <c r="E3374" t="s">
        <v>3</v>
      </c>
      <c r="F3374" t="s">
        <v>4</v>
      </c>
      <c r="G3374" t="s">
        <v>6</v>
      </c>
      <c r="H3374" t="s">
        <v>224</v>
      </c>
      <c r="I3374">
        <v>262</v>
      </c>
      <c r="J3374">
        <v>518853083.32202202</v>
      </c>
    </row>
    <row r="3375" spans="1:10" x14ac:dyDescent="0.25">
      <c r="A3375">
        <v>2014</v>
      </c>
      <c r="B3375" t="s">
        <v>40</v>
      </c>
      <c r="C3375" t="s">
        <v>45</v>
      </c>
      <c r="D3375" t="s">
        <v>29</v>
      </c>
      <c r="E3375" t="s">
        <v>3</v>
      </c>
      <c r="F3375" t="s">
        <v>4</v>
      </c>
      <c r="G3375" t="s">
        <v>7</v>
      </c>
      <c r="H3375" t="s">
        <v>223</v>
      </c>
      <c r="I3375">
        <v>69</v>
      </c>
      <c r="J3375">
        <v>121100737.80530348</v>
      </c>
    </row>
    <row r="3376" spans="1:10" x14ac:dyDescent="0.25">
      <c r="A3376">
        <v>2014</v>
      </c>
      <c r="B3376" t="s">
        <v>40</v>
      </c>
      <c r="C3376" t="s">
        <v>45</v>
      </c>
      <c r="D3376" t="s">
        <v>29</v>
      </c>
      <c r="E3376" t="s">
        <v>3</v>
      </c>
      <c r="F3376" t="s">
        <v>4</v>
      </c>
      <c r="G3376" t="s">
        <v>7</v>
      </c>
      <c r="H3376" t="s">
        <v>224</v>
      </c>
      <c r="I3376">
        <v>8</v>
      </c>
      <c r="J3376">
        <v>13380649.199999999</v>
      </c>
    </row>
    <row r="3377" spans="1:10" x14ac:dyDescent="0.25">
      <c r="A3377">
        <v>2014</v>
      </c>
      <c r="B3377" t="s">
        <v>40</v>
      </c>
      <c r="C3377" t="s">
        <v>45</v>
      </c>
      <c r="D3377" t="s">
        <v>29</v>
      </c>
      <c r="E3377" t="s">
        <v>3</v>
      </c>
      <c r="F3377" t="s">
        <v>8</v>
      </c>
      <c r="G3377" t="s">
        <v>5</v>
      </c>
      <c r="H3377" t="s">
        <v>223</v>
      </c>
      <c r="I3377">
        <v>2</v>
      </c>
      <c r="J3377">
        <v>10371012.6</v>
      </c>
    </row>
    <row r="3378" spans="1:10" x14ac:dyDescent="0.25">
      <c r="A3378">
        <v>2014</v>
      </c>
      <c r="B3378" t="s">
        <v>40</v>
      </c>
      <c r="C3378" t="s">
        <v>45</v>
      </c>
      <c r="D3378" t="s">
        <v>29</v>
      </c>
      <c r="E3378" t="s">
        <v>3</v>
      </c>
      <c r="F3378" t="s">
        <v>8</v>
      </c>
      <c r="G3378" t="s">
        <v>5</v>
      </c>
      <c r="H3378" t="s">
        <v>224</v>
      </c>
      <c r="I3378">
        <v>1</v>
      </c>
      <c r="J3378">
        <v>9232239.666666666</v>
      </c>
    </row>
    <row r="3379" spans="1:10" x14ac:dyDescent="0.25">
      <c r="A3379">
        <v>2014</v>
      </c>
      <c r="B3379" t="s">
        <v>40</v>
      </c>
      <c r="C3379" t="s">
        <v>45</v>
      </c>
      <c r="D3379" t="s">
        <v>29</v>
      </c>
      <c r="E3379" t="s">
        <v>3</v>
      </c>
      <c r="F3379" t="s">
        <v>8</v>
      </c>
      <c r="G3379" t="s">
        <v>9</v>
      </c>
      <c r="H3379" t="s">
        <v>223</v>
      </c>
      <c r="I3379">
        <v>1220</v>
      </c>
      <c r="J3379">
        <v>7613202775.9300642</v>
      </c>
    </row>
    <row r="3380" spans="1:10" x14ac:dyDescent="0.25">
      <c r="A3380">
        <v>2014</v>
      </c>
      <c r="B3380" t="s">
        <v>40</v>
      </c>
      <c r="C3380" t="s">
        <v>45</v>
      </c>
      <c r="D3380" t="s">
        <v>29</v>
      </c>
      <c r="E3380" t="s">
        <v>3</v>
      </c>
      <c r="F3380" t="s">
        <v>8</v>
      </c>
      <c r="G3380" t="s">
        <v>9</v>
      </c>
      <c r="H3380" t="s">
        <v>224</v>
      </c>
      <c r="I3380">
        <v>1795</v>
      </c>
      <c r="J3380">
        <v>10879962894.101479</v>
      </c>
    </row>
    <row r="3381" spans="1:10" x14ac:dyDescent="0.25">
      <c r="A3381">
        <v>2014</v>
      </c>
      <c r="B3381" t="s">
        <v>40</v>
      </c>
      <c r="C3381" t="s">
        <v>45</v>
      </c>
      <c r="D3381" t="s">
        <v>29</v>
      </c>
      <c r="E3381" t="s">
        <v>3</v>
      </c>
      <c r="F3381" t="s">
        <v>8</v>
      </c>
      <c r="G3381" t="s">
        <v>12</v>
      </c>
      <c r="H3381" t="s">
        <v>223</v>
      </c>
      <c r="I3381">
        <v>183</v>
      </c>
      <c r="J3381">
        <v>448727866.84020454</v>
      </c>
    </row>
    <row r="3382" spans="1:10" x14ac:dyDescent="0.25">
      <c r="A3382">
        <v>2014</v>
      </c>
      <c r="B3382" t="s">
        <v>40</v>
      </c>
      <c r="C3382" t="s">
        <v>45</v>
      </c>
      <c r="D3382" t="s">
        <v>29</v>
      </c>
      <c r="E3382" t="s">
        <v>3</v>
      </c>
      <c r="F3382" t="s">
        <v>8</v>
      </c>
      <c r="G3382" t="s">
        <v>12</v>
      </c>
      <c r="H3382" t="s">
        <v>224</v>
      </c>
      <c r="I3382">
        <v>306</v>
      </c>
      <c r="J3382">
        <v>727536252.06651056</v>
      </c>
    </row>
    <row r="3383" spans="1:10" x14ac:dyDescent="0.25">
      <c r="A3383">
        <v>2014</v>
      </c>
      <c r="B3383" t="s">
        <v>40</v>
      </c>
      <c r="C3383" t="s">
        <v>45</v>
      </c>
      <c r="D3383" t="s">
        <v>29</v>
      </c>
      <c r="E3383" t="s">
        <v>3</v>
      </c>
      <c r="F3383" t="s">
        <v>8</v>
      </c>
      <c r="G3383" t="s">
        <v>6</v>
      </c>
      <c r="H3383" t="s">
        <v>223</v>
      </c>
      <c r="I3383">
        <v>431</v>
      </c>
      <c r="J3383">
        <v>889372797.42776465</v>
      </c>
    </row>
    <row r="3384" spans="1:10" x14ac:dyDescent="0.25">
      <c r="A3384">
        <v>2014</v>
      </c>
      <c r="B3384" t="s">
        <v>40</v>
      </c>
      <c r="C3384" t="s">
        <v>45</v>
      </c>
      <c r="D3384" t="s">
        <v>29</v>
      </c>
      <c r="E3384" t="s">
        <v>3</v>
      </c>
      <c r="F3384" t="s">
        <v>8</v>
      </c>
      <c r="G3384" t="s">
        <v>6</v>
      </c>
      <c r="H3384" t="s">
        <v>224</v>
      </c>
      <c r="I3384">
        <v>1227</v>
      </c>
      <c r="J3384">
        <v>2443977607.9178019</v>
      </c>
    </row>
    <row r="3385" spans="1:10" x14ac:dyDescent="0.25">
      <c r="A3385">
        <v>2014</v>
      </c>
      <c r="B3385" t="s">
        <v>40</v>
      </c>
      <c r="C3385" t="s">
        <v>45</v>
      </c>
      <c r="D3385" t="s">
        <v>29</v>
      </c>
      <c r="E3385" t="s">
        <v>3</v>
      </c>
      <c r="F3385" t="s">
        <v>8</v>
      </c>
      <c r="G3385" t="s">
        <v>7</v>
      </c>
      <c r="H3385" t="s">
        <v>223</v>
      </c>
      <c r="I3385">
        <v>139</v>
      </c>
      <c r="J3385">
        <v>239896571.71457598</v>
      </c>
    </row>
    <row r="3386" spans="1:10" x14ac:dyDescent="0.25">
      <c r="A3386">
        <v>2014</v>
      </c>
      <c r="B3386" t="s">
        <v>40</v>
      </c>
      <c r="C3386" t="s">
        <v>45</v>
      </c>
      <c r="D3386" t="s">
        <v>29</v>
      </c>
      <c r="E3386" t="s">
        <v>3</v>
      </c>
      <c r="F3386" t="s">
        <v>8</v>
      </c>
      <c r="G3386" t="s">
        <v>7</v>
      </c>
      <c r="H3386" t="s">
        <v>224</v>
      </c>
      <c r="I3386">
        <v>33</v>
      </c>
      <c r="J3386">
        <v>54568999.9344</v>
      </c>
    </row>
    <row r="3387" spans="1:10" x14ac:dyDescent="0.25">
      <c r="A3387">
        <v>2014</v>
      </c>
      <c r="B3387" t="s">
        <v>40</v>
      </c>
      <c r="C3387" t="s">
        <v>45</v>
      </c>
      <c r="D3387" t="s">
        <v>29</v>
      </c>
      <c r="E3387" t="s">
        <v>3</v>
      </c>
      <c r="F3387" t="s">
        <v>14</v>
      </c>
      <c r="G3387" t="s">
        <v>6</v>
      </c>
      <c r="H3387" t="s">
        <v>224</v>
      </c>
      <c r="I3387">
        <v>1</v>
      </c>
      <c r="J3387">
        <v>1980375.5703125</v>
      </c>
    </row>
    <row r="3388" spans="1:10" x14ac:dyDescent="0.25">
      <c r="A3388">
        <v>2014</v>
      </c>
      <c r="B3388" t="s">
        <v>40</v>
      </c>
      <c r="C3388" t="s">
        <v>45</v>
      </c>
      <c r="D3388" t="s">
        <v>29</v>
      </c>
      <c r="E3388" t="s">
        <v>10</v>
      </c>
      <c r="F3388" t="s">
        <v>11</v>
      </c>
      <c r="G3388" t="s">
        <v>9</v>
      </c>
      <c r="H3388" t="s">
        <v>223</v>
      </c>
      <c r="I3388">
        <v>214</v>
      </c>
      <c r="J3388">
        <v>1056516972</v>
      </c>
    </row>
    <row r="3389" spans="1:10" x14ac:dyDescent="0.25">
      <c r="A3389">
        <v>2014</v>
      </c>
      <c r="B3389" t="s">
        <v>40</v>
      </c>
      <c r="C3389" t="s">
        <v>45</v>
      </c>
      <c r="D3389" t="s">
        <v>29</v>
      </c>
      <c r="E3389" t="s">
        <v>10</v>
      </c>
      <c r="F3389" t="s">
        <v>11</v>
      </c>
      <c r="G3389" t="s">
        <v>9</v>
      </c>
      <c r="H3389" t="s">
        <v>224</v>
      </c>
      <c r="I3389">
        <v>233</v>
      </c>
      <c r="J3389">
        <v>1049217468</v>
      </c>
    </row>
    <row r="3390" spans="1:10" x14ac:dyDescent="0.25">
      <c r="A3390">
        <v>2014</v>
      </c>
      <c r="B3390" t="s">
        <v>40</v>
      </c>
      <c r="C3390" t="s">
        <v>45</v>
      </c>
      <c r="D3390" t="s">
        <v>29</v>
      </c>
      <c r="E3390" t="s">
        <v>10</v>
      </c>
      <c r="F3390" t="s">
        <v>11</v>
      </c>
      <c r="G3390" t="s">
        <v>12</v>
      </c>
      <c r="H3390" t="s">
        <v>223</v>
      </c>
      <c r="I3390">
        <v>50</v>
      </c>
      <c r="J3390">
        <v>116343309</v>
      </c>
    </row>
    <row r="3391" spans="1:10" x14ac:dyDescent="0.25">
      <c r="A3391">
        <v>2014</v>
      </c>
      <c r="B3391" t="s">
        <v>40</v>
      </c>
      <c r="C3391" t="s">
        <v>45</v>
      </c>
      <c r="D3391" t="s">
        <v>29</v>
      </c>
      <c r="E3391" t="s">
        <v>10</v>
      </c>
      <c r="F3391" t="s">
        <v>11</v>
      </c>
      <c r="G3391" t="s">
        <v>12</v>
      </c>
      <c r="H3391" t="s">
        <v>224</v>
      </c>
      <c r="I3391">
        <v>88</v>
      </c>
      <c r="J3391">
        <v>160556628</v>
      </c>
    </row>
    <row r="3392" spans="1:10" x14ac:dyDescent="0.25">
      <c r="A3392">
        <v>2014</v>
      </c>
      <c r="B3392" t="s">
        <v>40</v>
      </c>
      <c r="C3392" t="s">
        <v>45</v>
      </c>
      <c r="D3392" t="s">
        <v>29</v>
      </c>
      <c r="E3392" t="s">
        <v>10</v>
      </c>
      <c r="F3392" t="s">
        <v>11</v>
      </c>
      <c r="G3392" t="s">
        <v>6</v>
      </c>
      <c r="H3392" t="s">
        <v>223</v>
      </c>
      <c r="I3392">
        <v>38</v>
      </c>
      <c r="J3392">
        <v>91696848</v>
      </c>
    </row>
    <row r="3393" spans="1:10" x14ac:dyDescent="0.25">
      <c r="A3393">
        <v>2014</v>
      </c>
      <c r="B3393" t="s">
        <v>40</v>
      </c>
      <c r="C3393" t="s">
        <v>45</v>
      </c>
      <c r="D3393" t="s">
        <v>29</v>
      </c>
      <c r="E3393" t="s">
        <v>10</v>
      </c>
      <c r="F3393" t="s">
        <v>11</v>
      </c>
      <c r="G3393" t="s">
        <v>6</v>
      </c>
      <c r="H3393" t="s">
        <v>224</v>
      </c>
      <c r="I3393">
        <v>82</v>
      </c>
      <c r="J3393">
        <v>157419837</v>
      </c>
    </row>
    <row r="3394" spans="1:10" x14ac:dyDescent="0.25">
      <c r="A3394">
        <v>2014</v>
      </c>
      <c r="B3394" t="s">
        <v>40</v>
      </c>
      <c r="C3394" t="s">
        <v>45</v>
      </c>
      <c r="D3394" t="s">
        <v>29</v>
      </c>
      <c r="E3394" t="s">
        <v>10</v>
      </c>
      <c r="F3394" t="s">
        <v>11</v>
      </c>
      <c r="G3394" t="s">
        <v>7</v>
      </c>
      <c r="H3394" t="s">
        <v>223</v>
      </c>
      <c r="I3394">
        <v>1</v>
      </c>
      <c r="J3394">
        <v>1050000</v>
      </c>
    </row>
    <row r="3395" spans="1:10" x14ac:dyDescent="0.25">
      <c r="A3395">
        <v>2014</v>
      </c>
      <c r="B3395" t="s">
        <v>40</v>
      </c>
      <c r="C3395" t="s">
        <v>45</v>
      </c>
      <c r="D3395" t="s">
        <v>29</v>
      </c>
      <c r="E3395" t="s">
        <v>10</v>
      </c>
      <c r="F3395" t="s">
        <v>11</v>
      </c>
      <c r="G3395" t="s">
        <v>7</v>
      </c>
      <c r="H3395" t="s">
        <v>224</v>
      </c>
      <c r="I3395">
        <v>2</v>
      </c>
      <c r="J3395">
        <v>720000</v>
      </c>
    </row>
    <row r="3396" spans="1:10" x14ac:dyDescent="0.25">
      <c r="A3396">
        <v>2014</v>
      </c>
      <c r="B3396" t="s">
        <v>40</v>
      </c>
      <c r="C3396" t="s">
        <v>45</v>
      </c>
      <c r="D3396" t="s">
        <v>29</v>
      </c>
      <c r="E3396" t="s">
        <v>10</v>
      </c>
      <c r="F3396" t="s">
        <v>220</v>
      </c>
      <c r="G3396" t="s">
        <v>5</v>
      </c>
      <c r="H3396" t="s">
        <v>223</v>
      </c>
      <c r="I3396">
        <v>1</v>
      </c>
      <c r="J3396">
        <v>8894506.173913043</v>
      </c>
    </row>
    <row r="3397" spans="1:10" x14ac:dyDescent="0.25">
      <c r="A3397">
        <v>2014</v>
      </c>
      <c r="B3397" t="s">
        <v>40</v>
      </c>
      <c r="C3397" t="s">
        <v>45</v>
      </c>
      <c r="D3397" t="s">
        <v>29</v>
      </c>
      <c r="E3397" t="s">
        <v>10</v>
      </c>
      <c r="F3397" t="s">
        <v>220</v>
      </c>
      <c r="G3397" t="s">
        <v>5</v>
      </c>
      <c r="H3397" t="s">
        <v>224</v>
      </c>
      <c r="I3397">
        <v>6</v>
      </c>
      <c r="J3397">
        <v>22718398.5</v>
      </c>
    </row>
    <row r="3398" spans="1:10" x14ac:dyDescent="0.25">
      <c r="A3398">
        <v>2014</v>
      </c>
      <c r="B3398" t="s">
        <v>40</v>
      </c>
      <c r="C3398" t="s">
        <v>45</v>
      </c>
      <c r="D3398" t="s">
        <v>29</v>
      </c>
      <c r="E3398" t="s">
        <v>10</v>
      </c>
      <c r="F3398" t="s">
        <v>220</v>
      </c>
      <c r="G3398" t="s">
        <v>9</v>
      </c>
      <c r="H3398" t="s">
        <v>223</v>
      </c>
      <c r="I3398">
        <v>16</v>
      </c>
      <c r="J3398">
        <v>97350098.033251673</v>
      </c>
    </row>
    <row r="3399" spans="1:10" x14ac:dyDescent="0.25">
      <c r="A3399">
        <v>2014</v>
      </c>
      <c r="B3399" t="s">
        <v>40</v>
      </c>
      <c r="C3399" t="s">
        <v>45</v>
      </c>
      <c r="D3399" t="s">
        <v>29</v>
      </c>
      <c r="E3399" t="s">
        <v>10</v>
      </c>
      <c r="F3399" t="s">
        <v>220</v>
      </c>
      <c r="G3399" t="s">
        <v>9</v>
      </c>
      <c r="H3399" t="s">
        <v>224</v>
      </c>
      <c r="I3399">
        <v>30</v>
      </c>
      <c r="J3399">
        <v>179471127.46470034</v>
      </c>
    </row>
    <row r="3400" spans="1:10" x14ac:dyDescent="0.25">
      <c r="A3400">
        <v>2014</v>
      </c>
      <c r="B3400" t="s">
        <v>40</v>
      </c>
      <c r="C3400" t="s">
        <v>45</v>
      </c>
      <c r="D3400" t="s">
        <v>29</v>
      </c>
      <c r="E3400" t="s">
        <v>10</v>
      </c>
      <c r="F3400" t="s">
        <v>220</v>
      </c>
      <c r="G3400" t="s">
        <v>12</v>
      </c>
      <c r="H3400" t="s">
        <v>223</v>
      </c>
      <c r="I3400">
        <v>1</v>
      </c>
      <c r="J3400">
        <v>1961268.375</v>
      </c>
    </row>
    <row r="3401" spans="1:10" x14ac:dyDescent="0.25">
      <c r="A3401">
        <v>2014</v>
      </c>
      <c r="B3401" t="s">
        <v>40</v>
      </c>
      <c r="C3401" t="s">
        <v>45</v>
      </c>
      <c r="D3401" t="s">
        <v>29</v>
      </c>
      <c r="E3401" t="s">
        <v>10</v>
      </c>
      <c r="F3401" t="s">
        <v>220</v>
      </c>
      <c r="G3401" t="s">
        <v>12</v>
      </c>
      <c r="H3401" t="s">
        <v>224</v>
      </c>
      <c r="I3401">
        <v>4</v>
      </c>
      <c r="J3401">
        <v>8481084.1460960098</v>
      </c>
    </row>
    <row r="3402" spans="1:10" x14ac:dyDescent="0.25">
      <c r="A3402">
        <v>2014</v>
      </c>
      <c r="B3402" t="s">
        <v>40</v>
      </c>
      <c r="C3402" t="s">
        <v>45</v>
      </c>
      <c r="D3402" t="s">
        <v>29</v>
      </c>
      <c r="E3402" t="s">
        <v>10</v>
      </c>
      <c r="F3402" t="s">
        <v>220</v>
      </c>
      <c r="G3402" t="s">
        <v>6</v>
      </c>
      <c r="H3402" t="s">
        <v>223</v>
      </c>
      <c r="I3402">
        <v>3</v>
      </c>
      <c r="J3402">
        <v>6079539.787773612</v>
      </c>
    </row>
    <row r="3403" spans="1:10" x14ac:dyDescent="0.25">
      <c r="A3403">
        <v>2014</v>
      </c>
      <c r="B3403" t="s">
        <v>40</v>
      </c>
      <c r="C3403" t="s">
        <v>45</v>
      </c>
      <c r="D3403" t="s">
        <v>29</v>
      </c>
      <c r="E3403" t="s">
        <v>10</v>
      </c>
      <c r="F3403" t="s">
        <v>220</v>
      </c>
      <c r="G3403" t="s">
        <v>6</v>
      </c>
      <c r="H3403" t="s">
        <v>224</v>
      </c>
      <c r="I3403">
        <v>31</v>
      </c>
      <c r="J3403">
        <v>59843487.388823286</v>
      </c>
    </row>
    <row r="3404" spans="1:10" x14ac:dyDescent="0.25">
      <c r="A3404">
        <v>2014</v>
      </c>
      <c r="B3404" t="s">
        <v>40</v>
      </c>
      <c r="C3404" t="s">
        <v>45</v>
      </c>
      <c r="D3404" t="s">
        <v>29</v>
      </c>
      <c r="E3404" t="s">
        <v>10</v>
      </c>
      <c r="F3404" t="s">
        <v>220</v>
      </c>
      <c r="G3404" t="s">
        <v>7</v>
      </c>
      <c r="H3404" t="s">
        <v>223</v>
      </c>
      <c r="I3404">
        <v>2</v>
      </c>
      <c r="J3404">
        <v>3411580.8305084743</v>
      </c>
    </row>
    <row r="3405" spans="1:10" x14ac:dyDescent="0.25">
      <c r="A3405">
        <v>2014</v>
      </c>
      <c r="B3405" t="s">
        <v>40</v>
      </c>
      <c r="C3405" t="s">
        <v>45</v>
      </c>
      <c r="D3405" t="s">
        <v>29</v>
      </c>
      <c r="E3405" t="s">
        <v>10</v>
      </c>
      <c r="F3405" t="s">
        <v>220</v>
      </c>
      <c r="G3405" t="s">
        <v>7</v>
      </c>
      <c r="H3405" t="s">
        <v>224</v>
      </c>
      <c r="I3405">
        <v>1</v>
      </c>
      <c r="J3405">
        <v>1661707.7999999998</v>
      </c>
    </row>
    <row r="3406" spans="1:10" x14ac:dyDescent="0.25">
      <c r="A3406">
        <v>2014</v>
      </c>
      <c r="B3406" t="s">
        <v>40</v>
      </c>
      <c r="C3406" t="s">
        <v>45</v>
      </c>
      <c r="D3406" t="s">
        <v>29</v>
      </c>
      <c r="E3406" t="s">
        <v>10</v>
      </c>
      <c r="F3406" t="s">
        <v>14</v>
      </c>
      <c r="G3406" t="s">
        <v>9</v>
      </c>
      <c r="H3406" t="s">
        <v>223</v>
      </c>
      <c r="I3406">
        <v>2</v>
      </c>
      <c r="J3406">
        <v>7068282</v>
      </c>
    </row>
    <row r="3407" spans="1:10" x14ac:dyDescent="0.25">
      <c r="A3407">
        <v>2014</v>
      </c>
      <c r="B3407" t="s">
        <v>40</v>
      </c>
      <c r="C3407" t="s">
        <v>45</v>
      </c>
      <c r="D3407" t="s">
        <v>29</v>
      </c>
      <c r="E3407" t="s">
        <v>10</v>
      </c>
      <c r="F3407" t="s">
        <v>14</v>
      </c>
      <c r="G3407" t="s">
        <v>9</v>
      </c>
      <c r="H3407" t="s">
        <v>224</v>
      </c>
      <c r="I3407">
        <v>2</v>
      </c>
      <c r="J3407">
        <v>5458299</v>
      </c>
    </row>
    <row r="3408" spans="1:10" x14ac:dyDescent="0.25">
      <c r="A3408">
        <v>2014</v>
      </c>
      <c r="B3408" t="s">
        <v>40</v>
      </c>
      <c r="C3408" t="s">
        <v>45</v>
      </c>
      <c r="D3408" t="s">
        <v>29</v>
      </c>
      <c r="E3408" t="s">
        <v>10</v>
      </c>
      <c r="F3408" t="s">
        <v>14</v>
      </c>
      <c r="G3408" t="s">
        <v>12</v>
      </c>
      <c r="H3408" t="s">
        <v>223</v>
      </c>
      <c r="I3408">
        <v>1</v>
      </c>
      <c r="J3408">
        <v>2632506</v>
      </c>
    </row>
    <row r="3409" spans="1:10" x14ac:dyDescent="0.25">
      <c r="A3409">
        <v>2014</v>
      </c>
      <c r="B3409" t="s">
        <v>40</v>
      </c>
      <c r="C3409" t="s">
        <v>45</v>
      </c>
      <c r="D3409" t="s">
        <v>29</v>
      </c>
      <c r="E3409" t="s">
        <v>10</v>
      </c>
      <c r="F3409" t="s">
        <v>14</v>
      </c>
      <c r="G3409" t="s">
        <v>6</v>
      </c>
      <c r="H3409" t="s">
        <v>223</v>
      </c>
      <c r="I3409">
        <v>3</v>
      </c>
      <c r="J3409">
        <v>7820745</v>
      </c>
    </row>
    <row r="3410" spans="1:10" x14ac:dyDescent="0.25">
      <c r="A3410">
        <v>2014</v>
      </c>
      <c r="B3410" t="s">
        <v>40</v>
      </c>
      <c r="C3410" t="s">
        <v>45</v>
      </c>
      <c r="D3410" t="s">
        <v>29</v>
      </c>
      <c r="E3410" t="s">
        <v>10</v>
      </c>
      <c r="F3410" t="s">
        <v>14</v>
      </c>
      <c r="G3410" t="s">
        <v>6</v>
      </c>
      <c r="H3410" t="s">
        <v>224</v>
      </c>
      <c r="I3410">
        <v>6</v>
      </c>
      <c r="J3410">
        <v>11244156</v>
      </c>
    </row>
    <row r="3411" spans="1:10" x14ac:dyDescent="0.25">
      <c r="A3411">
        <v>2014</v>
      </c>
      <c r="B3411" t="s">
        <v>40</v>
      </c>
      <c r="C3411" t="s">
        <v>45</v>
      </c>
      <c r="D3411" t="s">
        <v>29</v>
      </c>
      <c r="E3411" t="s">
        <v>10</v>
      </c>
      <c r="F3411" t="s">
        <v>14</v>
      </c>
      <c r="G3411" t="s">
        <v>7</v>
      </c>
      <c r="H3411" t="s">
        <v>223</v>
      </c>
      <c r="I3411">
        <v>6</v>
      </c>
      <c r="J3411">
        <v>8700030</v>
      </c>
    </row>
    <row r="3412" spans="1:10" x14ac:dyDescent="0.25">
      <c r="A3412">
        <v>2014</v>
      </c>
      <c r="B3412" t="s">
        <v>40</v>
      </c>
      <c r="C3412" t="s">
        <v>45</v>
      </c>
      <c r="D3412" t="s">
        <v>30</v>
      </c>
      <c r="E3412" t="s">
        <v>3</v>
      </c>
      <c r="F3412" t="s">
        <v>4</v>
      </c>
      <c r="G3412" t="s">
        <v>5</v>
      </c>
      <c r="H3412" t="s">
        <v>223</v>
      </c>
      <c r="I3412">
        <v>17</v>
      </c>
      <c r="J3412">
        <v>245601957.30279151</v>
      </c>
    </row>
    <row r="3413" spans="1:10" x14ac:dyDescent="0.25">
      <c r="A3413">
        <v>2014</v>
      </c>
      <c r="B3413" t="s">
        <v>40</v>
      </c>
      <c r="C3413" t="s">
        <v>45</v>
      </c>
      <c r="D3413" t="s">
        <v>30</v>
      </c>
      <c r="E3413" t="s">
        <v>3</v>
      </c>
      <c r="F3413" t="s">
        <v>4</v>
      </c>
      <c r="G3413" t="s">
        <v>5</v>
      </c>
      <c r="H3413" t="s">
        <v>224</v>
      </c>
      <c r="I3413">
        <v>10</v>
      </c>
      <c r="J3413">
        <v>136583578.35518003</v>
      </c>
    </row>
    <row r="3414" spans="1:10" x14ac:dyDescent="0.25">
      <c r="A3414">
        <v>2014</v>
      </c>
      <c r="B3414" t="s">
        <v>40</v>
      </c>
      <c r="C3414" t="s">
        <v>45</v>
      </c>
      <c r="D3414" t="s">
        <v>30</v>
      </c>
      <c r="E3414" t="s">
        <v>3</v>
      </c>
      <c r="F3414" t="s">
        <v>4</v>
      </c>
      <c r="G3414" t="s">
        <v>9</v>
      </c>
      <c r="H3414" t="s">
        <v>223</v>
      </c>
      <c r="I3414">
        <v>14</v>
      </c>
      <c r="J3414">
        <v>159178182.12353894</v>
      </c>
    </row>
    <row r="3415" spans="1:10" x14ac:dyDescent="0.25">
      <c r="A3415">
        <v>2014</v>
      </c>
      <c r="B3415" t="s">
        <v>40</v>
      </c>
      <c r="C3415" t="s">
        <v>45</v>
      </c>
      <c r="D3415" t="s">
        <v>30</v>
      </c>
      <c r="E3415" t="s">
        <v>3</v>
      </c>
      <c r="F3415" t="s">
        <v>4</v>
      </c>
      <c r="G3415" t="s">
        <v>9</v>
      </c>
      <c r="H3415" t="s">
        <v>224</v>
      </c>
      <c r="I3415">
        <v>9</v>
      </c>
      <c r="J3415">
        <v>96174060.152172834</v>
      </c>
    </row>
    <row r="3416" spans="1:10" x14ac:dyDescent="0.25">
      <c r="A3416">
        <v>2014</v>
      </c>
      <c r="B3416" t="s">
        <v>40</v>
      </c>
      <c r="C3416" t="s">
        <v>45</v>
      </c>
      <c r="D3416" t="s">
        <v>30</v>
      </c>
      <c r="E3416" t="s">
        <v>3</v>
      </c>
      <c r="F3416" t="s">
        <v>4</v>
      </c>
      <c r="G3416" t="s">
        <v>6</v>
      </c>
      <c r="H3416" t="s">
        <v>223</v>
      </c>
      <c r="I3416">
        <v>5</v>
      </c>
      <c r="J3416">
        <v>20574444.131437495</v>
      </c>
    </row>
    <row r="3417" spans="1:10" x14ac:dyDescent="0.25">
      <c r="A3417">
        <v>2014</v>
      </c>
      <c r="B3417" t="s">
        <v>40</v>
      </c>
      <c r="C3417" t="s">
        <v>45</v>
      </c>
      <c r="D3417" t="s">
        <v>30</v>
      </c>
      <c r="E3417" t="s">
        <v>3</v>
      </c>
      <c r="F3417" t="s">
        <v>4</v>
      </c>
      <c r="G3417" t="s">
        <v>6</v>
      </c>
      <c r="H3417" t="s">
        <v>224</v>
      </c>
      <c r="I3417">
        <v>10</v>
      </c>
      <c r="J3417">
        <v>44389024.308895454</v>
      </c>
    </row>
    <row r="3418" spans="1:10" x14ac:dyDescent="0.25">
      <c r="A3418">
        <v>2014</v>
      </c>
      <c r="B3418" t="s">
        <v>40</v>
      </c>
      <c r="C3418" t="s">
        <v>45</v>
      </c>
      <c r="D3418" t="s">
        <v>30</v>
      </c>
      <c r="E3418" t="s">
        <v>3</v>
      </c>
      <c r="F3418" t="s">
        <v>4</v>
      </c>
      <c r="G3418" t="s">
        <v>7</v>
      </c>
      <c r="H3418" t="s">
        <v>223</v>
      </c>
      <c r="I3418">
        <v>2</v>
      </c>
      <c r="J3418">
        <v>4207522.6640949994</v>
      </c>
    </row>
    <row r="3419" spans="1:10" x14ac:dyDescent="0.25">
      <c r="A3419">
        <v>2014</v>
      </c>
      <c r="B3419" t="s">
        <v>40</v>
      </c>
      <c r="C3419" t="s">
        <v>45</v>
      </c>
      <c r="D3419" t="s">
        <v>30</v>
      </c>
      <c r="E3419" t="s">
        <v>3</v>
      </c>
      <c r="F3419" t="s">
        <v>8</v>
      </c>
      <c r="G3419" t="s">
        <v>9</v>
      </c>
      <c r="H3419" t="s">
        <v>223</v>
      </c>
      <c r="I3419">
        <v>350</v>
      </c>
      <c r="J3419">
        <v>4171181127.8392816</v>
      </c>
    </row>
    <row r="3420" spans="1:10" x14ac:dyDescent="0.25">
      <c r="A3420">
        <v>2014</v>
      </c>
      <c r="B3420" t="s">
        <v>40</v>
      </c>
      <c r="C3420" t="s">
        <v>45</v>
      </c>
      <c r="D3420" t="s">
        <v>30</v>
      </c>
      <c r="E3420" t="s">
        <v>3</v>
      </c>
      <c r="F3420" t="s">
        <v>8</v>
      </c>
      <c r="G3420" t="s">
        <v>9</v>
      </c>
      <c r="H3420" t="s">
        <v>224</v>
      </c>
      <c r="I3420">
        <v>172</v>
      </c>
      <c r="J3420">
        <v>1822241423.657294</v>
      </c>
    </row>
    <row r="3421" spans="1:10" x14ac:dyDescent="0.25">
      <c r="A3421">
        <v>2014</v>
      </c>
      <c r="B3421" t="s">
        <v>40</v>
      </c>
      <c r="C3421" t="s">
        <v>45</v>
      </c>
      <c r="D3421" t="s">
        <v>30</v>
      </c>
      <c r="E3421" t="s">
        <v>3</v>
      </c>
      <c r="F3421" t="s">
        <v>8</v>
      </c>
      <c r="G3421" t="s">
        <v>12</v>
      </c>
      <c r="H3421" t="s">
        <v>223</v>
      </c>
      <c r="I3421">
        <v>1</v>
      </c>
      <c r="J3421">
        <v>3806444.9799999995</v>
      </c>
    </row>
    <row r="3422" spans="1:10" x14ac:dyDescent="0.25">
      <c r="A3422">
        <v>2014</v>
      </c>
      <c r="B3422" t="s">
        <v>40</v>
      </c>
      <c r="C3422" t="s">
        <v>45</v>
      </c>
      <c r="D3422" t="s">
        <v>30</v>
      </c>
      <c r="E3422" t="s">
        <v>3</v>
      </c>
      <c r="F3422" t="s">
        <v>8</v>
      </c>
      <c r="G3422" t="s">
        <v>12</v>
      </c>
      <c r="H3422" t="s">
        <v>224</v>
      </c>
      <c r="I3422">
        <v>14</v>
      </c>
      <c r="J3422">
        <v>40371802.698731981</v>
      </c>
    </row>
    <row r="3423" spans="1:10" x14ac:dyDescent="0.25">
      <c r="A3423">
        <v>2014</v>
      </c>
      <c r="B3423" t="s">
        <v>40</v>
      </c>
      <c r="C3423" t="s">
        <v>45</v>
      </c>
      <c r="D3423" t="s">
        <v>30</v>
      </c>
      <c r="E3423" t="s">
        <v>3</v>
      </c>
      <c r="F3423" t="s">
        <v>8</v>
      </c>
      <c r="G3423" t="s">
        <v>6</v>
      </c>
      <c r="H3423" t="s">
        <v>223</v>
      </c>
      <c r="I3423">
        <v>98</v>
      </c>
      <c r="J3423">
        <v>373090794.97396231</v>
      </c>
    </row>
    <row r="3424" spans="1:10" x14ac:dyDescent="0.25">
      <c r="A3424">
        <v>2014</v>
      </c>
      <c r="B3424" t="s">
        <v>40</v>
      </c>
      <c r="C3424" t="s">
        <v>45</v>
      </c>
      <c r="D3424" t="s">
        <v>30</v>
      </c>
      <c r="E3424" t="s">
        <v>3</v>
      </c>
      <c r="F3424" t="s">
        <v>8</v>
      </c>
      <c r="G3424" t="s">
        <v>6</v>
      </c>
      <c r="H3424" t="s">
        <v>224</v>
      </c>
      <c r="I3424">
        <v>96</v>
      </c>
      <c r="J3424">
        <v>390682453.93622053</v>
      </c>
    </row>
    <row r="3425" spans="1:10" x14ac:dyDescent="0.25">
      <c r="A3425">
        <v>2014</v>
      </c>
      <c r="B3425" t="s">
        <v>40</v>
      </c>
      <c r="C3425" t="s">
        <v>45</v>
      </c>
      <c r="D3425" t="s">
        <v>30</v>
      </c>
      <c r="E3425" t="s">
        <v>3</v>
      </c>
      <c r="F3425" t="s">
        <v>8</v>
      </c>
      <c r="G3425" t="s">
        <v>7</v>
      </c>
      <c r="H3425" t="s">
        <v>223</v>
      </c>
      <c r="I3425">
        <v>12</v>
      </c>
      <c r="J3425">
        <v>22730387.343589999</v>
      </c>
    </row>
    <row r="3426" spans="1:10" x14ac:dyDescent="0.25">
      <c r="A3426">
        <v>2014</v>
      </c>
      <c r="B3426" t="s">
        <v>40</v>
      </c>
      <c r="C3426" t="s">
        <v>45</v>
      </c>
      <c r="D3426" t="s">
        <v>30</v>
      </c>
      <c r="E3426" t="s">
        <v>3</v>
      </c>
      <c r="F3426" t="s">
        <v>8</v>
      </c>
      <c r="G3426" t="s">
        <v>7</v>
      </c>
      <c r="H3426" t="s">
        <v>224</v>
      </c>
      <c r="I3426">
        <v>3</v>
      </c>
      <c r="J3426">
        <v>5320981.0404000003</v>
      </c>
    </row>
    <row r="3427" spans="1:10" x14ac:dyDescent="0.25">
      <c r="A3427">
        <v>2014</v>
      </c>
      <c r="B3427" t="s">
        <v>40</v>
      </c>
      <c r="C3427" t="s">
        <v>45</v>
      </c>
      <c r="D3427" t="s">
        <v>30</v>
      </c>
      <c r="E3427" t="s">
        <v>10</v>
      </c>
      <c r="F3427" t="s">
        <v>11</v>
      </c>
      <c r="G3427" t="s">
        <v>9</v>
      </c>
      <c r="H3427" t="s">
        <v>223</v>
      </c>
      <c r="I3427">
        <v>53</v>
      </c>
      <c r="J3427">
        <v>311508390</v>
      </c>
    </row>
    <row r="3428" spans="1:10" x14ac:dyDescent="0.25">
      <c r="A3428">
        <v>2014</v>
      </c>
      <c r="B3428" t="s">
        <v>40</v>
      </c>
      <c r="C3428" t="s">
        <v>45</v>
      </c>
      <c r="D3428" t="s">
        <v>30</v>
      </c>
      <c r="E3428" t="s">
        <v>10</v>
      </c>
      <c r="F3428" t="s">
        <v>11</v>
      </c>
      <c r="G3428" t="s">
        <v>9</v>
      </c>
      <c r="H3428" t="s">
        <v>224</v>
      </c>
      <c r="I3428">
        <v>32</v>
      </c>
      <c r="J3428">
        <v>127277328</v>
      </c>
    </row>
    <row r="3429" spans="1:10" x14ac:dyDescent="0.25">
      <c r="A3429">
        <v>2014</v>
      </c>
      <c r="B3429" t="s">
        <v>40</v>
      </c>
      <c r="C3429" t="s">
        <v>45</v>
      </c>
      <c r="D3429" t="s">
        <v>30</v>
      </c>
      <c r="E3429" t="s">
        <v>10</v>
      </c>
      <c r="F3429" t="s">
        <v>11</v>
      </c>
      <c r="G3429" t="s">
        <v>12</v>
      </c>
      <c r="H3429" t="s">
        <v>223</v>
      </c>
      <c r="I3429">
        <v>14</v>
      </c>
      <c r="J3429">
        <v>37800000</v>
      </c>
    </row>
    <row r="3430" spans="1:10" x14ac:dyDescent="0.25">
      <c r="A3430">
        <v>2014</v>
      </c>
      <c r="B3430" t="s">
        <v>40</v>
      </c>
      <c r="C3430" t="s">
        <v>45</v>
      </c>
      <c r="D3430" t="s">
        <v>30</v>
      </c>
      <c r="E3430" t="s">
        <v>10</v>
      </c>
      <c r="F3430" t="s">
        <v>11</v>
      </c>
      <c r="G3430" t="s">
        <v>12</v>
      </c>
      <c r="H3430" t="s">
        <v>224</v>
      </c>
      <c r="I3430">
        <v>6</v>
      </c>
      <c r="J3430">
        <v>21779667</v>
      </c>
    </row>
    <row r="3431" spans="1:10" x14ac:dyDescent="0.25">
      <c r="A3431">
        <v>2014</v>
      </c>
      <c r="B3431" t="s">
        <v>40</v>
      </c>
      <c r="C3431" t="s">
        <v>45</v>
      </c>
      <c r="D3431" t="s">
        <v>30</v>
      </c>
      <c r="E3431" t="s">
        <v>10</v>
      </c>
      <c r="F3431" t="s">
        <v>11</v>
      </c>
      <c r="G3431" t="s">
        <v>6</v>
      </c>
      <c r="H3431" t="s">
        <v>223</v>
      </c>
      <c r="I3431">
        <v>18</v>
      </c>
      <c r="J3431">
        <v>31188672</v>
      </c>
    </row>
    <row r="3432" spans="1:10" x14ac:dyDescent="0.25">
      <c r="A3432">
        <v>2014</v>
      </c>
      <c r="B3432" t="s">
        <v>40</v>
      </c>
      <c r="C3432" t="s">
        <v>45</v>
      </c>
      <c r="D3432" t="s">
        <v>30</v>
      </c>
      <c r="E3432" t="s">
        <v>10</v>
      </c>
      <c r="F3432" t="s">
        <v>11</v>
      </c>
      <c r="G3432" t="s">
        <v>6</v>
      </c>
      <c r="H3432" t="s">
        <v>224</v>
      </c>
      <c r="I3432">
        <v>9</v>
      </c>
      <c r="J3432">
        <v>16713336</v>
      </c>
    </row>
    <row r="3433" spans="1:10" x14ac:dyDescent="0.25">
      <c r="A3433">
        <v>2014</v>
      </c>
      <c r="B3433" t="s">
        <v>40</v>
      </c>
      <c r="C3433" t="s">
        <v>45</v>
      </c>
      <c r="D3433" t="s">
        <v>30</v>
      </c>
      <c r="E3433" t="s">
        <v>10</v>
      </c>
      <c r="F3433" t="s">
        <v>11</v>
      </c>
      <c r="G3433" t="s">
        <v>7</v>
      </c>
      <c r="H3433" t="s">
        <v>223</v>
      </c>
      <c r="I3433">
        <v>3</v>
      </c>
      <c r="J3433">
        <v>2550000</v>
      </c>
    </row>
    <row r="3434" spans="1:10" x14ac:dyDescent="0.25">
      <c r="A3434">
        <v>2014</v>
      </c>
      <c r="B3434" t="s">
        <v>40</v>
      </c>
      <c r="C3434" t="s">
        <v>45</v>
      </c>
      <c r="D3434" t="s">
        <v>30</v>
      </c>
      <c r="E3434" t="s">
        <v>10</v>
      </c>
      <c r="F3434" t="s">
        <v>11</v>
      </c>
      <c r="G3434" t="s">
        <v>7</v>
      </c>
      <c r="H3434" t="s">
        <v>224</v>
      </c>
      <c r="I3434">
        <v>1</v>
      </c>
      <c r="J3434">
        <v>900000</v>
      </c>
    </row>
    <row r="3435" spans="1:10" x14ac:dyDescent="0.25">
      <c r="A3435">
        <v>2014</v>
      </c>
      <c r="B3435" t="s">
        <v>40</v>
      </c>
      <c r="C3435" t="s">
        <v>45</v>
      </c>
      <c r="D3435" t="s">
        <v>30</v>
      </c>
      <c r="E3435" t="s">
        <v>10</v>
      </c>
      <c r="F3435" t="s">
        <v>220</v>
      </c>
      <c r="G3435" t="s">
        <v>5</v>
      </c>
      <c r="H3435" t="s">
        <v>223</v>
      </c>
      <c r="I3435">
        <v>1</v>
      </c>
      <c r="J3435">
        <v>8618979</v>
      </c>
    </row>
    <row r="3436" spans="1:10" x14ac:dyDescent="0.25">
      <c r="A3436">
        <v>2014</v>
      </c>
      <c r="B3436" t="s">
        <v>40</v>
      </c>
      <c r="C3436" t="s">
        <v>45</v>
      </c>
      <c r="D3436" t="s">
        <v>30</v>
      </c>
      <c r="E3436" t="s">
        <v>10</v>
      </c>
      <c r="F3436" t="s">
        <v>220</v>
      </c>
      <c r="G3436" t="s">
        <v>9</v>
      </c>
      <c r="H3436" t="s">
        <v>223</v>
      </c>
      <c r="I3436">
        <v>2</v>
      </c>
      <c r="J3436">
        <v>19881913.225742608</v>
      </c>
    </row>
    <row r="3437" spans="1:10" x14ac:dyDescent="0.25">
      <c r="A3437">
        <v>2014</v>
      </c>
      <c r="B3437" t="s">
        <v>40</v>
      </c>
      <c r="C3437" t="s">
        <v>45</v>
      </c>
      <c r="D3437" t="s">
        <v>30</v>
      </c>
      <c r="E3437" t="s">
        <v>10</v>
      </c>
      <c r="F3437" t="s">
        <v>220</v>
      </c>
      <c r="G3437" t="s">
        <v>9</v>
      </c>
      <c r="H3437" t="s">
        <v>224</v>
      </c>
      <c r="I3437">
        <v>5</v>
      </c>
      <c r="J3437">
        <v>51548629.055539079</v>
      </c>
    </row>
    <row r="3438" spans="1:10" x14ac:dyDescent="0.25">
      <c r="A3438">
        <v>2014</v>
      </c>
      <c r="B3438" t="s">
        <v>40</v>
      </c>
      <c r="C3438" t="s">
        <v>45</v>
      </c>
      <c r="D3438" t="s">
        <v>30</v>
      </c>
      <c r="E3438" t="s">
        <v>10</v>
      </c>
      <c r="F3438" t="s">
        <v>220</v>
      </c>
      <c r="G3438" t="s">
        <v>6</v>
      </c>
      <c r="H3438" t="s">
        <v>223</v>
      </c>
      <c r="I3438">
        <v>1</v>
      </c>
      <c r="J3438">
        <v>4050290.6020524977</v>
      </c>
    </row>
    <row r="3439" spans="1:10" x14ac:dyDescent="0.25">
      <c r="A3439">
        <v>2014</v>
      </c>
      <c r="B3439" t="s">
        <v>40</v>
      </c>
      <c r="C3439" t="s">
        <v>45</v>
      </c>
      <c r="D3439" t="s">
        <v>30</v>
      </c>
      <c r="E3439" t="s">
        <v>10</v>
      </c>
      <c r="F3439" t="s">
        <v>220</v>
      </c>
      <c r="G3439" t="s">
        <v>6</v>
      </c>
      <c r="H3439" t="s">
        <v>224</v>
      </c>
      <c r="I3439">
        <v>6</v>
      </c>
      <c r="J3439">
        <v>23778984.386182472</v>
      </c>
    </row>
    <row r="3440" spans="1:10" x14ac:dyDescent="0.25">
      <c r="A3440">
        <v>2014</v>
      </c>
      <c r="B3440" t="s">
        <v>40</v>
      </c>
      <c r="C3440" t="s">
        <v>45</v>
      </c>
      <c r="D3440" t="s">
        <v>31</v>
      </c>
      <c r="E3440" t="s">
        <v>3</v>
      </c>
      <c r="F3440" t="s">
        <v>4</v>
      </c>
      <c r="G3440" t="s">
        <v>5</v>
      </c>
      <c r="H3440" t="s">
        <v>223</v>
      </c>
      <c r="I3440">
        <v>145</v>
      </c>
      <c r="J3440">
        <v>1203060541.6923466</v>
      </c>
    </row>
    <row r="3441" spans="1:10" x14ac:dyDescent="0.25">
      <c r="A3441">
        <v>2014</v>
      </c>
      <c r="B3441" t="s">
        <v>40</v>
      </c>
      <c r="C3441" t="s">
        <v>45</v>
      </c>
      <c r="D3441" t="s">
        <v>31</v>
      </c>
      <c r="E3441" t="s">
        <v>3</v>
      </c>
      <c r="F3441" t="s">
        <v>4</v>
      </c>
      <c r="G3441" t="s">
        <v>5</v>
      </c>
      <c r="H3441" t="s">
        <v>224</v>
      </c>
      <c r="I3441">
        <v>81</v>
      </c>
      <c r="J3441">
        <v>679354861.68919623</v>
      </c>
    </row>
    <row r="3442" spans="1:10" x14ac:dyDescent="0.25">
      <c r="A3442">
        <v>2014</v>
      </c>
      <c r="B3442" t="s">
        <v>40</v>
      </c>
      <c r="C3442" t="s">
        <v>45</v>
      </c>
      <c r="D3442" t="s">
        <v>31</v>
      </c>
      <c r="E3442" t="s">
        <v>3</v>
      </c>
      <c r="F3442" t="s">
        <v>4</v>
      </c>
      <c r="G3442" t="s">
        <v>9</v>
      </c>
      <c r="H3442" t="s">
        <v>223</v>
      </c>
      <c r="I3442">
        <v>182</v>
      </c>
      <c r="J3442">
        <v>1157982138.9639144</v>
      </c>
    </row>
    <row r="3443" spans="1:10" x14ac:dyDescent="0.25">
      <c r="A3443">
        <v>2014</v>
      </c>
      <c r="B3443" t="s">
        <v>40</v>
      </c>
      <c r="C3443" t="s">
        <v>45</v>
      </c>
      <c r="D3443" t="s">
        <v>31</v>
      </c>
      <c r="E3443" t="s">
        <v>3</v>
      </c>
      <c r="F3443" t="s">
        <v>4</v>
      </c>
      <c r="G3443" t="s">
        <v>9</v>
      </c>
      <c r="H3443" t="s">
        <v>224</v>
      </c>
      <c r="I3443">
        <v>169</v>
      </c>
      <c r="J3443">
        <v>1020220124.9922401</v>
      </c>
    </row>
    <row r="3444" spans="1:10" x14ac:dyDescent="0.25">
      <c r="A3444">
        <v>2014</v>
      </c>
      <c r="B3444" t="s">
        <v>40</v>
      </c>
      <c r="C3444" t="s">
        <v>45</v>
      </c>
      <c r="D3444" t="s">
        <v>31</v>
      </c>
      <c r="E3444" t="s">
        <v>3</v>
      </c>
      <c r="F3444" t="s">
        <v>4</v>
      </c>
      <c r="G3444" t="s">
        <v>12</v>
      </c>
      <c r="H3444" t="s">
        <v>223</v>
      </c>
      <c r="I3444">
        <v>24</v>
      </c>
      <c r="J3444">
        <v>77827005.367622271</v>
      </c>
    </row>
    <row r="3445" spans="1:10" x14ac:dyDescent="0.25">
      <c r="A3445">
        <v>2014</v>
      </c>
      <c r="B3445" t="s">
        <v>40</v>
      </c>
      <c r="C3445" t="s">
        <v>45</v>
      </c>
      <c r="D3445" t="s">
        <v>31</v>
      </c>
      <c r="E3445" t="s">
        <v>3</v>
      </c>
      <c r="F3445" t="s">
        <v>4</v>
      </c>
      <c r="G3445" t="s">
        <v>12</v>
      </c>
      <c r="H3445" t="s">
        <v>224</v>
      </c>
      <c r="I3445">
        <v>51</v>
      </c>
      <c r="J3445">
        <v>140260383.06412351</v>
      </c>
    </row>
    <row r="3446" spans="1:10" x14ac:dyDescent="0.25">
      <c r="A3446">
        <v>2014</v>
      </c>
      <c r="B3446" t="s">
        <v>40</v>
      </c>
      <c r="C3446" t="s">
        <v>45</v>
      </c>
      <c r="D3446" t="s">
        <v>31</v>
      </c>
      <c r="E3446" t="s">
        <v>3</v>
      </c>
      <c r="F3446" t="s">
        <v>4</v>
      </c>
      <c r="G3446" t="s">
        <v>6</v>
      </c>
      <c r="H3446" t="s">
        <v>223</v>
      </c>
      <c r="I3446">
        <v>86</v>
      </c>
      <c r="J3446">
        <v>189465064.62226722</v>
      </c>
    </row>
    <row r="3447" spans="1:10" x14ac:dyDescent="0.25">
      <c r="A3447">
        <v>2014</v>
      </c>
      <c r="B3447" t="s">
        <v>40</v>
      </c>
      <c r="C3447" t="s">
        <v>45</v>
      </c>
      <c r="D3447" t="s">
        <v>31</v>
      </c>
      <c r="E3447" t="s">
        <v>3</v>
      </c>
      <c r="F3447" t="s">
        <v>4</v>
      </c>
      <c r="G3447" t="s">
        <v>6</v>
      </c>
      <c r="H3447" t="s">
        <v>224</v>
      </c>
      <c r="I3447">
        <v>105</v>
      </c>
      <c r="J3447">
        <v>228354875.66808766</v>
      </c>
    </row>
    <row r="3448" spans="1:10" x14ac:dyDescent="0.25">
      <c r="A3448">
        <v>2014</v>
      </c>
      <c r="B3448" t="s">
        <v>40</v>
      </c>
      <c r="C3448" t="s">
        <v>45</v>
      </c>
      <c r="D3448" t="s">
        <v>31</v>
      </c>
      <c r="E3448" t="s">
        <v>3</v>
      </c>
      <c r="F3448" t="s">
        <v>4</v>
      </c>
      <c r="G3448" t="s">
        <v>7</v>
      </c>
      <c r="H3448" t="s">
        <v>223</v>
      </c>
      <c r="I3448">
        <v>34</v>
      </c>
      <c r="J3448">
        <v>61527187.346585527</v>
      </c>
    </row>
    <row r="3449" spans="1:10" x14ac:dyDescent="0.25">
      <c r="A3449">
        <v>2014</v>
      </c>
      <c r="B3449" t="s">
        <v>40</v>
      </c>
      <c r="C3449" t="s">
        <v>45</v>
      </c>
      <c r="D3449" t="s">
        <v>31</v>
      </c>
      <c r="E3449" t="s">
        <v>3</v>
      </c>
      <c r="F3449" t="s">
        <v>4</v>
      </c>
      <c r="G3449" t="s">
        <v>7</v>
      </c>
      <c r="H3449" t="s">
        <v>224</v>
      </c>
      <c r="I3449">
        <v>2</v>
      </c>
      <c r="J3449">
        <v>3526735.1839999999</v>
      </c>
    </row>
    <row r="3450" spans="1:10" x14ac:dyDescent="0.25">
      <c r="A3450">
        <v>2014</v>
      </c>
      <c r="B3450" t="s">
        <v>40</v>
      </c>
      <c r="C3450" t="s">
        <v>45</v>
      </c>
      <c r="D3450" t="s">
        <v>31</v>
      </c>
      <c r="E3450" t="s">
        <v>3</v>
      </c>
      <c r="F3450" t="s">
        <v>8</v>
      </c>
      <c r="G3450" t="s">
        <v>5</v>
      </c>
      <c r="H3450" t="s">
        <v>223</v>
      </c>
      <c r="I3450">
        <v>1</v>
      </c>
      <c r="J3450">
        <v>8954121</v>
      </c>
    </row>
    <row r="3451" spans="1:10" x14ac:dyDescent="0.25">
      <c r="A3451">
        <v>2014</v>
      </c>
      <c r="B3451" t="s">
        <v>40</v>
      </c>
      <c r="C3451" t="s">
        <v>45</v>
      </c>
      <c r="D3451" t="s">
        <v>31</v>
      </c>
      <c r="E3451" t="s">
        <v>3</v>
      </c>
      <c r="F3451" t="s">
        <v>8</v>
      </c>
      <c r="G3451" t="s">
        <v>9</v>
      </c>
      <c r="H3451" t="s">
        <v>223</v>
      </c>
      <c r="I3451">
        <v>708</v>
      </c>
      <c r="J3451">
        <v>4491739085.7884912</v>
      </c>
    </row>
    <row r="3452" spans="1:10" x14ac:dyDescent="0.25">
      <c r="A3452">
        <v>2014</v>
      </c>
      <c r="B3452" t="s">
        <v>40</v>
      </c>
      <c r="C3452" t="s">
        <v>45</v>
      </c>
      <c r="D3452" t="s">
        <v>31</v>
      </c>
      <c r="E3452" t="s">
        <v>3</v>
      </c>
      <c r="F3452" t="s">
        <v>8</v>
      </c>
      <c r="G3452" t="s">
        <v>9</v>
      </c>
      <c r="H3452" t="s">
        <v>224</v>
      </c>
      <c r="I3452">
        <v>854</v>
      </c>
      <c r="J3452">
        <v>5132146917.1181679</v>
      </c>
    </row>
    <row r="3453" spans="1:10" x14ac:dyDescent="0.25">
      <c r="A3453">
        <v>2014</v>
      </c>
      <c r="B3453" t="s">
        <v>40</v>
      </c>
      <c r="C3453" t="s">
        <v>45</v>
      </c>
      <c r="D3453" t="s">
        <v>31</v>
      </c>
      <c r="E3453" t="s">
        <v>3</v>
      </c>
      <c r="F3453" t="s">
        <v>8</v>
      </c>
      <c r="G3453" t="s">
        <v>12</v>
      </c>
      <c r="H3453" t="s">
        <v>223</v>
      </c>
      <c r="I3453">
        <v>168</v>
      </c>
      <c r="J3453">
        <v>424631797.38951015</v>
      </c>
    </row>
    <row r="3454" spans="1:10" x14ac:dyDescent="0.25">
      <c r="A3454">
        <v>2014</v>
      </c>
      <c r="B3454" t="s">
        <v>40</v>
      </c>
      <c r="C3454" t="s">
        <v>45</v>
      </c>
      <c r="D3454" t="s">
        <v>31</v>
      </c>
      <c r="E3454" t="s">
        <v>3</v>
      </c>
      <c r="F3454" t="s">
        <v>8</v>
      </c>
      <c r="G3454" t="s">
        <v>12</v>
      </c>
      <c r="H3454" t="s">
        <v>224</v>
      </c>
      <c r="I3454">
        <v>207</v>
      </c>
      <c r="J3454">
        <v>553084474.10683525</v>
      </c>
    </row>
    <row r="3455" spans="1:10" x14ac:dyDescent="0.25">
      <c r="A3455">
        <v>2014</v>
      </c>
      <c r="B3455" t="s">
        <v>40</v>
      </c>
      <c r="C3455" t="s">
        <v>45</v>
      </c>
      <c r="D3455" t="s">
        <v>31</v>
      </c>
      <c r="E3455" t="s">
        <v>3</v>
      </c>
      <c r="F3455" t="s">
        <v>8</v>
      </c>
      <c r="G3455" t="s">
        <v>6</v>
      </c>
      <c r="H3455" t="s">
        <v>223</v>
      </c>
      <c r="I3455">
        <v>268</v>
      </c>
      <c r="J3455">
        <v>591577817.62734878</v>
      </c>
    </row>
    <row r="3456" spans="1:10" x14ac:dyDescent="0.25">
      <c r="A3456">
        <v>2014</v>
      </c>
      <c r="B3456" t="s">
        <v>40</v>
      </c>
      <c r="C3456" t="s">
        <v>45</v>
      </c>
      <c r="D3456" t="s">
        <v>31</v>
      </c>
      <c r="E3456" t="s">
        <v>3</v>
      </c>
      <c r="F3456" t="s">
        <v>8</v>
      </c>
      <c r="G3456" t="s">
        <v>6</v>
      </c>
      <c r="H3456" t="s">
        <v>224</v>
      </c>
      <c r="I3456">
        <v>372</v>
      </c>
      <c r="J3456">
        <v>809135846.09174502</v>
      </c>
    </row>
    <row r="3457" spans="1:10" x14ac:dyDescent="0.25">
      <c r="A3457">
        <v>2014</v>
      </c>
      <c r="B3457" t="s">
        <v>40</v>
      </c>
      <c r="C3457" t="s">
        <v>45</v>
      </c>
      <c r="D3457" t="s">
        <v>31</v>
      </c>
      <c r="E3457" t="s">
        <v>3</v>
      </c>
      <c r="F3457" t="s">
        <v>8</v>
      </c>
      <c r="G3457" t="s">
        <v>7</v>
      </c>
      <c r="H3457" t="s">
        <v>223</v>
      </c>
      <c r="I3457">
        <v>232</v>
      </c>
      <c r="J3457">
        <v>419690703.53816134</v>
      </c>
    </row>
    <row r="3458" spans="1:10" x14ac:dyDescent="0.25">
      <c r="A3458">
        <v>2014</v>
      </c>
      <c r="B3458" t="s">
        <v>40</v>
      </c>
      <c r="C3458" t="s">
        <v>45</v>
      </c>
      <c r="D3458" t="s">
        <v>31</v>
      </c>
      <c r="E3458" t="s">
        <v>3</v>
      </c>
      <c r="F3458" t="s">
        <v>8</v>
      </c>
      <c r="G3458" t="s">
        <v>7</v>
      </c>
      <c r="H3458" t="s">
        <v>224</v>
      </c>
      <c r="I3458">
        <v>29</v>
      </c>
      <c r="J3458">
        <v>53213733.464000002</v>
      </c>
    </row>
    <row r="3459" spans="1:10" x14ac:dyDescent="0.25">
      <c r="A3459">
        <v>2014</v>
      </c>
      <c r="B3459" t="s">
        <v>40</v>
      </c>
      <c r="C3459" t="s">
        <v>45</v>
      </c>
      <c r="D3459" t="s">
        <v>31</v>
      </c>
      <c r="E3459" t="s">
        <v>10</v>
      </c>
      <c r="F3459" t="s">
        <v>11</v>
      </c>
      <c r="G3459" t="s">
        <v>5</v>
      </c>
      <c r="H3459" t="s">
        <v>223</v>
      </c>
      <c r="I3459">
        <v>1</v>
      </c>
      <c r="J3459">
        <v>13333332</v>
      </c>
    </row>
    <row r="3460" spans="1:10" x14ac:dyDescent="0.25">
      <c r="A3460">
        <v>2014</v>
      </c>
      <c r="B3460" t="s">
        <v>40</v>
      </c>
      <c r="C3460" t="s">
        <v>45</v>
      </c>
      <c r="D3460" t="s">
        <v>31</v>
      </c>
      <c r="E3460" t="s">
        <v>10</v>
      </c>
      <c r="F3460" t="s">
        <v>11</v>
      </c>
      <c r="G3460" t="s">
        <v>9</v>
      </c>
      <c r="H3460" t="s">
        <v>223</v>
      </c>
      <c r="I3460">
        <v>1078</v>
      </c>
      <c r="J3460">
        <v>4426058773.5</v>
      </c>
    </row>
    <row r="3461" spans="1:10" x14ac:dyDescent="0.25">
      <c r="A3461">
        <v>2014</v>
      </c>
      <c r="B3461" t="s">
        <v>40</v>
      </c>
      <c r="C3461" t="s">
        <v>45</v>
      </c>
      <c r="D3461" t="s">
        <v>31</v>
      </c>
      <c r="E3461" t="s">
        <v>10</v>
      </c>
      <c r="F3461" t="s">
        <v>11</v>
      </c>
      <c r="G3461" t="s">
        <v>9</v>
      </c>
      <c r="H3461" t="s">
        <v>224</v>
      </c>
      <c r="I3461">
        <v>1054</v>
      </c>
      <c r="J3461">
        <v>3923331906.5999999</v>
      </c>
    </row>
    <row r="3462" spans="1:10" x14ac:dyDescent="0.25">
      <c r="A3462">
        <v>2014</v>
      </c>
      <c r="B3462" t="s">
        <v>40</v>
      </c>
      <c r="C3462" t="s">
        <v>45</v>
      </c>
      <c r="D3462" t="s">
        <v>31</v>
      </c>
      <c r="E3462" t="s">
        <v>10</v>
      </c>
      <c r="F3462" t="s">
        <v>11</v>
      </c>
      <c r="G3462" t="s">
        <v>12</v>
      </c>
      <c r="H3462" t="s">
        <v>223</v>
      </c>
      <c r="I3462">
        <v>153</v>
      </c>
      <c r="J3462">
        <v>347159967.30000001</v>
      </c>
    </row>
    <row r="3463" spans="1:10" x14ac:dyDescent="0.25">
      <c r="A3463">
        <v>2014</v>
      </c>
      <c r="B3463" t="s">
        <v>40</v>
      </c>
      <c r="C3463" t="s">
        <v>45</v>
      </c>
      <c r="D3463" t="s">
        <v>31</v>
      </c>
      <c r="E3463" t="s">
        <v>10</v>
      </c>
      <c r="F3463" t="s">
        <v>11</v>
      </c>
      <c r="G3463" t="s">
        <v>12</v>
      </c>
      <c r="H3463" t="s">
        <v>224</v>
      </c>
      <c r="I3463">
        <v>167</v>
      </c>
      <c r="J3463">
        <v>310928319</v>
      </c>
    </row>
    <row r="3464" spans="1:10" x14ac:dyDescent="0.25">
      <c r="A3464">
        <v>2014</v>
      </c>
      <c r="B3464" t="s">
        <v>40</v>
      </c>
      <c r="C3464" t="s">
        <v>45</v>
      </c>
      <c r="D3464" t="s">
        <v>31</v>
      </c>
      <c r="E3464" t="s">
        <v>10</v>
      </c>
      <c r="F3464" t="s">
        <v>11</v>
      </c>
      <c r="G3464" t="s">
        <v>6</v>
      </c>
      <c r="H3464" t="s">
        <v>223</v>
      </c>
      <c r="I3464">
        <v>60</v>
      </c>
      <c r="J3464">
        <v>109081883.69999999</v>
      </c>
    </row>
    <row r="3465" spans="1:10" x14ac:dyDescent="0.25">
      <c r="A3465">
        <v>2014</v>
      </c>
      <c r="B3465" t="s">
        <v>40</v>
      </c>
      <c r="C3465" t="s">
        <v>45</v>
      </c>
      <c r="D3465" t="s">
        <v>31</v>
      </c>
      <c r="E3465" t="s">
        <v>10</v>
      </c>
      <c r="F3465" t="s">
        <v>11</v>
      </c>
      <c r="G3465" t="s">
        <v>6</v>
      </c>
      <c r="H3465" t="s">
        <v>224</v>
      </c>
      <c r="I3465">
        <v>103</v>
      </c>
      <c r="J3465">
        <v>159359616</v>
      </c>
    </row>
    <row r="3466" spans="1:10" x14ac:dyDescent="0.25">
      <c r="A3466">
        <v>2014</v>
      </c>
      <c r="B3466" t="s">
        <v>40</v>
      </c>
      <c r="C3466" t="s">
        <v>45</v>
      </c>
      <c r="D3466" t="s">
        <v>31</v>
      </c>
      <c r="E3466" t="s">
        <v>10</v>
      </c>
      <c r="F3466" t="s">
        <v>11</v>
      </c>
      <c r="G3466" t="s">
        <v>7</v>
      </c>
      <c r="H3466" t="s">
        <v>223</v>
      </c>
      <c r="I3466">
        <v>9</v>
      </c>
      <c r="J3466">
        <v>10959333</v>
      </c>
    </row>
    <row r="3467" spans="1:10" x14ac:dyDescent="0.25">
      <c r="A3467">
        <v>2014</v>
      </c>
      <c r="B3467" t="s">
        <v>40</v>
      </c>
      <c r="C3467" t="s">
        <v>45</v>
      </c>
      <c r="D3467" t="s">
        <v>31</v>
      </c>
      <c r="E3467" t="s">
        <v>10</v>
      </c>
      <c r="F3467" t="s">
        <v>11</v>
      </c>
      <c r="G3467" t="s">
        <v>7</v>
      </c>
      <c r="H3467" t="s">
        <v>224</v>
      </c>
      <c r="I3467">
        <v>19</v>
      </c>
      <c r="J3467">
        <v>24568992</v>
      </c>
    </row>
    <row r="3468" spans="1:10" x14ac:dyDescent="0.25">
      <c r="A3468">
        <v>2014</v>
      </c>
      <c r="B3468" t="s">
        <v>40</v>
      </c>
      <c r="C3468" t="s">
        <v>45</v>
      </c>
      <c r="D3468" t="s">
        <v>31</v>
      </c>
      <c r="E3468" t="s">
        <v>10</v>
      </c>
      <c r="F3468" t="s">
        <v>220</v>
      </c>
      <c r="G3468" t="s">
        <v>5</v>
      </c>
      <c r="H3468" t="s">
        <v>223</v>
      </c>
      <c r="I3468">
        <v>5</v>
      </c>
      <c r="J3468">
        <v>28851575.406411037</v>
      </c>
    </row>
    <row r="3469" spans="1:10" x14ac:dyDescent="0.25">
      <c r="A3469">
        <v>2014</v>
      </c>
      <c r="B3469" t="s">
        <v>40</v>
      </c>
      <c r="C3469" t="s">
        <v>45</v>
      </c>
      <c r="D3469" t="s">
        <v>31</v>
      </c>
      <c r="E3469" t="s">
        <v>10</v>
      </c>
      <c r="F3469" t="s">
        <v>220</v>
      </c>
      <c r="G3469" t="s">
        <v>5</v>
      </c>
      <c r="H3469" t="s">
        <v>224</v>
      </c>
      <c r="I3469">
        <v>4</v>
      </c>
      <c r="J3469">
        <v>29949707.002242856</v>
      </c>
    </row>
    <row r="3470" spans="1:10" x14ac:dyDescent="0.25">
      <c r="A3470">
        <v>2014</v>
      </c>
      <c r="B3470" t="s">
        <v>40</v>
      </c>
      <c r="C3470" t="s">
        <v>45</v>
      </c>
      <c r="D3470" t="s">
        <v>31</v>
      </c>
      <c r="E3470" t="s">
        <v>10</v>
      </c>
      <c r="F3470" t="s">
        <v>220</v>
      </c>
      <c r="G3470" t="s">
        <v>9</v>
      </c>
      <c r="H3470" t="s">
        <v>223</v>
      </c>
      <c r="I3470">
        <v>6</v>
      </c>
      <c r="J3470">
        <v>39436455.19067502</v>
      </c>
    </row>
    <row r="3471" spans="1:10" x14ac:dyDescent="0.25">
      <c r="A3471">
        <v>2014</v>
      </c>
      <c r="B3471" t="s">
        <v>40</v>
      </c>
      <c r="C3471" t="s">
        <v>45</v>
      </c>
      <c r="D3471" t="s">
        <v>31</v>
      </c>
      <c r="E3471" t="s">
        <v>10</v>
      </c>
      <c r="F3471" t="s">
        <v>220</v>
      </c>
      <c r="G3471" t="s">
        <v>9</v>
      </c>
      <c r="H3471" t="s">
        <v>224</v>
      </c>
      <c r="I3471">
        <v>11</v>
      </c>
      <c r="J3471">
        <v>65873081.150407642</v>
      </c>
    </row>
    <row r="3472" spans="1:10" x14ac:dyDescent="0.25">
      <c r="A3472">
        <v>2014</v>
      </c>
      <c r="B3472" t="s">
        <v>40</v>
      </c>
      <c r="C3472" t="s">
        <v>45</v>
      </c>
      <c r="D3472" t="s">
        <v>31</v>
      </c>
      <c r="E3472" t="s">
        <v>10</v>
      </c>
      <c r="F3472" t="s">
        <v>220</v>
      </c>
      <c r="G3472" t="s">
        <v>12</v>
      </c>
      <c r="H3472" t="s">
        <v>223</v>
      </c>
      <c r="I3472">
        <v>1</v>
      </c>
      <c r="J3472">
        <v>2402326.6846874994</v>
      </c>
    </row>
    <row r="3473" spans="1:10" x14ac:dyDescent="0.25">
      <c r="A3473">
        <v>2014</v>
      </c>
      <c r="B3473" t="s">
        <v>40</v>
      </c>
      <c r="C3473" t="s">
        <v>45</v>
      </c>
      <c r="D3473" t="s">
        <v>31</v>
      </c>
      <c r="E3473" t="s">
        <v>10</v>
      </c>
      <c r="F3473" t="s">
        <v>220</v>
      </c>
      <c r="G3473" t="s">
        <v>12</v>
      </c>
      <c r="H3473" t="s">
        <v>224</v>
      </c>
      <c r="I3473">
        <v>2</v>
      </c>
      <c r="J3473">
        <v>7052652.0256004743</v>
      </c>
    </row>
    <row r="3474" spans="1:10" x14ac:dyDescent="0.25">
      <c r="A3474">
        <v>2014</v>
      </c>
      <c r="B3474" t="s">
        <v>40</v>
      </c>
      <c r="C3474" t="s">
        <v>45</v>
      </c>
      <c r="D3474" t="s">
        <v>31</v>
      </c>
      <c r="E3474" t="s">
        <v>10</v>
      </c>
      <c r="F3474" t="s">
        <v>220</v>
      </c>
      <c r="G3474" t="s">
        <v>6</v>
      </c>
      <c r="H3474" t="s">
        <v>223</v>
      </c>
      <c r="I3474">
        <v>2</v>
      </c>
      <c r="J3474">
        <v>4167707.7425000006</v>
      </c>
    </row>
    <row r="3475" spans="1:10" x14ac:dyDescent="0.25">
      <c r="A3475">
        <v>2014</v>
      </c>
      <c r="B3475" t="s">
        <v>40</v>
      </c>
      <c r="C3475" t="s">
        <v>45</v>
      </c>
      <c r="D3475" t="s">
        <v>31</v>
      </c>
      <c r="E3475" t="s">
        <v>10</v>
      </c>
      <c r="F3475" t="s">
        <v>220</v>
      </c>
      <c r="G3475" t="s">
        <v>6</v>
      </c>
      <c r="H3475" t="s">
        <v>224</v>
      </c>
      <c r="I3475">
        <v>7</v>
      </c>
      <c r="J3475">
        <v>15205638.634237519</v>
      </c>
    </row>
    <row r="3476" spans="1:10" x14ac:dyDescent="0.25">
      <c r="A3476">
        <v>2014</v>
      </c>
      <c r="B3476" t="s">
        <v>40</v>
      </c>
      <c r="C3476" t="s">
        <v>45</v>
      </c>
      <c r="D3476" t="s">
        <v>31</v>
      </c>
      <c r="E3476" t="s">
        <v>10</v>
      </c>
      <c r="F3476" t="s">
        <v>220</v>
      </c>
      <c r="G3476" t="s">
        <v>7</v>
      </c>
      <c r="H3476" t="s">
        <v>223</v>
      </c>
      <c r="I3476">
        <v>1</v>
      </c>
      <c r="J3476">
        <v>1783467.2958749994</v>
      </c>
    </row>
    <row r="3477" spans="1:10" x14ac:dyDescent="0.25">
      <c r="A3477">
        <v>2014</v>
      </c>
      <c r="B3477" t="s">
        <v>40</v>
      </c>
      <c r="C3477" t="s">
        <v>45</v>
      </c>
      <c r="D3477" t="s">
        <v>32</v>
      </c>
      <c r="E3477" t="s">
        <v>3</v>
      </c>
      <c r="F3477" t="s">
        <v>4</v>
      </c>
      <c r="G3477" t="s">
        <v>5</v>
      </c>
      <c r="H3477" t="s">
        <v>223</v>
      </c>
      <c r="I3477">
        <v>32</v>
      </c>
      <c r="J3477">
        <v>355805549.79254901</v>
      </c>
    </row>
    <row r="3478" spans="1:10" x14ac:dyDescent="0.25">
      <c r="A3478">
        <v>2014</v>
      </c>
      <c r="B3478" t="s">
        <v>40</v>
      </c>
      <c r="C3478" t="s">
        <v>45</v>
      </c>
      <c r="D3478" t="s">
        <v>32</v>
      </c>
      <c r="E3478" t="s">
        <v>3</v>
      </c>
      <c r="F3478" t="s">
        <v>4</v>
      </c>
      <c r="G3478" t="s">
        <v>5</v>
      </c>
      <c r="H3478" t="s">
        <v>224</v>
      </c>
      <c r="I3478">
        <v>7</v>
      </c>
      <c r="J3478">
        <v>65357505</v>
      </c>
    </row>
    <row r="3479" spans="1:10" x14ac:dyDescent="0.25">
      <c r="A3479">
        <v>2014</v>
      </c>
      <c r="B3479" t="s">
        <v>40</v>
      </c>
      <c r="C3479" t="s">
        <v>45</v>
      </c>
      <c r="D3479" t="s">
        <v>32</v>
      </c>
      <c r="E3479" t="s">
        <v>3</v>
      </c>
      <c r="F3479" t="s">
        <v>4</v>
      </c>
      <c r="G3479" t="s">
        <v>9</v>
      </c>
      <c r="H3479" t="s">
        <v>223</v>
      </c>
      <c r="I3479">
        <v>19</v>
      </c>
      <c r="J3479">
        <v>127119676.98115127</v>
      </c>
    </row>
    <row r="3480" spans="1:10" x14ac:dyDescent="0.25">
      <c r="A3480">
        <v>2014</v>
      </c>
      <c r="B3480" t="s">
        <v>40</v>
      </c>
      <c r="C3480" t="s">
        <v>45</v>
      </c>
      <c r="D3480" t="s">
        <v>32</v>
      </c>
      <c r="E3480" t="s">
        <v>3</v>
      </c>
      <c r="F3480" t="s">
        <v>4</v>
      </c>
      <c r="G3480" t="s">
        <v>9</v>
      </c>
      <c r="H3480" t="s">
        <v>224</v>
      </c>
      <c r="I3480">
        <v>7</v>
      </c>
      <c r="J3480">
        <v>44004237.486816451</v>
      </c>
    </row>
    <row r="3481" spans="1:10" x14ac:dyDescent="0.25">
      <c r="A3481">
        <v>2014</v>
      </c>
      <c r="B3481" t="s">
        <v>40</v>
      </c>
      <c r="C3481" t="s">
        <v>45</v>
      </c>
      <c r="D3481" t="s">
        <v>32</v>
      </c>
      <c r="E3481" t="s">
        <v>3</v>
      </c>
      <c r="F3481" t="s">
        <v>4</v>
      </c>
      <c r="G3481" t="s">
        <v>12</v>
      </c>
      <c r="H3481" t="s">
        <v>223</v>
      </c>
      <c r="I3481">
        <v>1</v>
      </c>
      <c r="J3481">
        <v>2667639.5636999998</v>
      </c>
    </row>
    <row r="3482" spans="1:10" x14ac:dyDescent="0.25">
      <c r="A3482">
        <v>2014</v>
      </c>
      <c r="B3482" t="s">
        <v>40</v>
      </c>
      <c r="C3482" t="s">
        <v>45</v>
      </c>
      <c r="D3482" t="s">
        <v>32</v>
      </c>
      <c r="E3482" t="s">
        <v>3</v>
      </c>
      <c r="F3482" t="s">
        <v>4</v>
      </c>
      <c r="G3482" t="s">
        <v>12</v>
      </c>
      <c r="H3482" t="s">
        <v>224</v>
      </c>
      <c r="I3482">
        <v>3</v>
      </c>
      <c r="J3482">
        <v>10720861.081883155</v>
      </c>
    </row>
    <row r="3483" spans="1:10" x14ac:dyDescent="0.25">
      <c r="A3483">
        <v>2014</v>
      </c>
      <c r="B3483" t="s">
        <v>40</v>
      </c>
      <c r="C3483" t="s">
        <v>45</v>
      </c>
      <c r="D3483" t="s">
        <v>32</v>
      </c>
      <c r="E3483" t="s">
        <v>3</v>
      </c>
      <c r="F3483" t="s">
        <v>4</v>
      </c>
      <c r="G3483" t="s">
        <v>6</v>
      </c>
      <c r="H3483" t="s">
        <v>223</v>
      </c>
      <c r="I3483">
        <v>3</v>
      </c>
      <c r="J3483">
        <v>6835345.4930508453</v>
      </c>
    </row>
    <row r="3484" spans="1:10" x14ac:dyDescent="0.25">
      <c r="A3484">
        <v>2014</v>
      </c>
      <c r="B3484" t="s">
        <v>40</v>
      </c>
      <c r="C3484" t="s">
        <v>45</v>
      </c>
      <c r="D3484" t="s">
        <v>32</v>
      </c>
      <c r="E3484" t="s">
        <v>3</v>
      </c>
      <c r="F3484" t="s">
        <v>4</v>
      </c>
      <c r="G3484" t="s">
        <v>6</v>
      </c>
      <c r="H3484" t="s">
        <v>224</v>
      </c>
      <c r="I3484">
        <v>2</v>
      </c>
      <c r="J3484">
        <v>4798450.9115999993</v>
      </c>
    </row>
    <row r="3485" spans="1:10" x14ac:dyDescent="0.25">
      <c r="A3485">
        <v>2014</v>
      </c>
      <c r="B3485" t="s">
        <v>40</v>
      </c>
      <c r="C3485" t="s">
        <v>45</v>
      </c>
      <c r="D3485" t="s">
        <v>32</v>
      </c>
      <c r="E3485" t="s">
        <v>3</v>
      </c>
      <c r="F3485" t="s">
        <v>8</v>
      </c>
      <c r="G3485" t="s">
        <v>5</v>
      </c>
      <c r="H3485" t="s">
        <v>223</v>
      </c>
      <c r="I3485">
        <v>1</v>
      </c>
      <c r="J3485">
        <v>6143146.0266150003</v>
      </c>
    </row>
    <row r="3486" spans="1:10" x14ac:dyDescent="0.25">
      <c r="A3486">
        <v>2014</v>
      </c>
      <c r="B3486" t="s">
        <v>40</v>
      </c>
      <c r="C3486" t="s">
        <v>45</v>
      </c>
      <c r="D3486" t="s">
        <v>32</v>
      </c>
      <c r="E3486" t="s">
        <v>3</v>
      </c>
      <c r="F3486" t="s">
        <v>8</v>
      </c>
      <c r="G3486" t="s">
        <v>9</v>
      </c>
      <c r="H3486" t="s">
        <v>223</v>
      </c>
      <c r="I3486">
        <v>229</v>
      </c>
      <c r="J3486">
        <v>1498515780.1847131</v>
      </c>
    </row>
    <row r="3487" spans="1:10" x14ac:dyDescent="0.25">
      <c r="A3487">
        <v>2014</v>
      </c>
      <c r="B3487" t="s">
        <v>40</v>
      </c>
      <c r="C3487" t="s">
        <v>45</v>
      </c>
      <c r="D3487" t="s">
        <v>32</v>
      </c>
      <c r="E3487" t="s">
        <v>3</v>
      </c>
      <c r="F3487" t="s">
        <v>8</v>
      </c>
      <c r="G3487" t="s">
        <v>9</v>
      </c>
      <c r="H3487" t="s">
        <v>224</v>
      </c>
      <c r="I3487">
        <v>230</v>
      </c>
      <c r="J3487">
        <v>1449911851.0080733</v>
      </c>
    </row>
    <row r="3488" spans="1:10" x14ac:dyDescent="0.25">
      <c r="A3488">
        <v>2014</v>
      </c>
      <c r="B3488" t="s">
        <v>40</v>
      </c>
      <c r="C3488" t="s">
        <v>45</v>
      </c>
      <c r="D3488" t="s">
        <v>32</v>
      </c>
      <c r="E3488" t="s">
        <v>3</v>
      </c>
      <c r="F3488" t="s">
        <v>8</v>
      </c>
      <c r="G3488" t="s">
        <v>12</v>
      </c>
      <c r="H3488" t="s">
        <v>223</v>
      </c>
      <c r="I3488">
        <v>68</v>
      </c>
      <c r="J3488">
        <v>207382810.95017058</v>
      </c>
    </row>
    <row r="3489" spans="1:10" x14ac:dyDescent="0.25">
      <c r="A3489">
        <v>2014</v>
      </c>
      <c r="B3489" t="s">
        <v>40</v>
      </c>
      <c r="C3489" t="s">
        <v>45</v>
      </c>
      <c r="D3489" t="s">
        <v>32</v>
      </c>
      <c r="E3489" t="s">
        <v>3</v>
      </c>
      <c r="F3489" t="s">
        <v>8</v>
      </c>
      <c r="G3489" t="s">
        <v>12</v>
      </c>
      <c r="H3489" t="s">
        <v>224</v>
      </c>
      <c r="I3489">
        <v>79</v>
      </c>
      <c r="J3489">
        <v>229979358.25861615</v>
      </c>
    </row>
    <row r="3490" spans="1:10" x14ac:dyDescent="0.25">
      <c r="A3490">
        <v>2014</v>
      </c>
      <c r="B3490" t="s">
        <v>40</v>
      </c>
      <c r="C3490" t="s">
        <v>45</v>
      </c>
      <c r="D3490" t="s">
        <v>32</v>
      </c>
      <c r="E3490" t="s">
        <v>3</v>
      </c>
      <c r="F3490" t="s">
        <v>8</v>
      </c>
      <c r="G3490" t="s">
        <v>6</v>
      </c>
      <c r="H3490" t="s">
        <v>223</v>
      </c>
      <c r="I3490">
        <v>77</v>
      </c>
      <c r="J3490">
        <v>172920440.41889825</v>
      </c>
    </row>
    <row r="3491" spans="1:10" x14ac:dyDescent="0.25">
      <c r="A3491">
        <v>2014</v>
      </c>
      <c r="B3491" t="s">
        <v>40</v>
      </c>
      <c r="C3491" t="s">
        <v>45</v>
      </c>
      <c r="D3491" t="s">
        <v>32</v>
      </c>
      <c r="E3491" t="s">
        <v>3</v>
      </c>
      <c r="F3491" t="s">
        <v>8</v>
      </c>
      <c r="G3491" t="s">
        <v>6</v>
      </c>
      <c r="H3491" t="s">
        <v>224</v>
      </c>
      <c r="I3491">
        <v>112</v>
      </c>
      <c r="J3491">
        <v>253610278.36835629</v>
      </c>
    </row>
    <row r="3492" spans="1:10" x14ac:dyDescent="0.25">
      <c r="A3492">
        <v>2014</v>
      </c>
      <c r="B3492" t="s">
        <v>40</v>
      </c>
      <c r="C3492" t="s">
        <v>45</v>
      </c>
      <c r="D3492" t="s">
        <v>32</v>
      </c>
      <c r="E3492" t="s">
        <v>3</v>
      </c>
      <c r="F3492" t="s">
        <v>8</v>
      </c>
      <c r="G3492" t="s">
        <v>7</v>
      </c>
      <c r="H3492" t="s">
        <v>223</v>
      </c>
      <c r="I3492">
        <v>18</v>
      </c>
      <c r="J3492">
        <v>31816152.905769236</v>
      </c>
    </row>
    <row r="3493" spans="1:10" x14ac:dyDescent="0.25">
      <c r="A3493">
        <v>2014</v>
      </c>
      <c r="B3493" t="s">
        <v>40</v>
      </c>
      <c r="C3493" t="s">
        <v>45</v>
      </c>
      <c r="D3493" t="s">
        <v>32</v>
      </c>
      <c r="E3493" t="s">
        <v>3</v>
      </c>
      <c r="F3493" t="s">
        <v>8</v>
      </c>
      <c r="G3493" t="s">
        <v>7</v>
      </c>
      <c r="H3493" t="s">
        <v>224</v>
      </c>
      <c r="I3493">
        <v>13</v>
      </c>
      <c r="J3493">
        <v>22669772.719285704</v>
      </c>
    </row>
    <row r="3494" spans="1:10" x14ac:dyDescent="0.25">
      <c r="A3494">
        <v>2014</v>
      </c>
      <c r="B3494" t="s">
        <v>40</v>
      </c>
      <c r="C3494" t="s">
        <v>45</v>
      </c>
      <c r="D3494" t="s">
        <v>32</v>
      </c>
      <c r="E3494" t="s">
        <v>10</v>
      </c>
      <c r="F3494" t="s">
        <v>11</v>
      </c>
      <c r="G3494" t="s">
        <v>5</v>
      </c>
      <c r="H3494" t="s">
        <v>223</v>
      </c>
      <c r="I3494">
        <v>7</v>
      </c>
      <c r="J3494">
        <v>97773824.999999985</v>
      </c>
    </row>
    <row r="3495" spans="1:10" x14ac:dyDescent="0.25">
      <c r="A3495">
        <v>2014</v>
      </c>
      <c r="B3495" t="s">
        <v>40</v>
      </c>
      <c r="C3495" t="s">
        <v>45</v>
      </c>
      <c r="D3495" t="s">
        <v>32</v>
      </c>
      <c r="E3495" t="s">
        <v>10</v>
      </c>
      <c r="F3495" t="s">
        <v>11</v>
      </c>
      <c r="G3495" t="s">
        <v>5</v>
      </c>
      <c r="H3495" t="s">
        <v>224</v>
      </c>
      <c r="I3495">
        <v>3</v>
      </c>
      <c r="J3495">
        <v>39498387</v>
      </c>
    </row>
    <row r="3496" spans="1:10" x14ac:dyDescent="0.25">
      <c r="A3496">
        <v>2014</v>
      </c>
      <c r="B3496" t="s">
        <v>40</v>
      </c>
      <c r="C3496" t="s">
        <v>45</v>
      </c>
      <c r="D3496" t="s">
        <v>32</v>
      </c>
      <c r="E3496" t="s">
        <v>10</v>
      </c>
      <c r="F3496" t="s">
        <v>11</v>
      </c>
      <c r="G3496" t="s">
        <v>9</v>
      </c>
      <c r="H3496" t="s">
        <v>223</v>
      </c>
      <c r="I3496">
        <v>390</v>
      </c>
      <c r="J3496">
        <v>2187273027</v>
      </c>
    </row>
    <row r="3497" spans="1:10" x14ac:dyDescent="0.25">
      <c r="A3497">
        <v>2014</v>
      </c>
      <c r="B3497" t="s">
        <v>40</v>
      </c>
      <c r="C3497" t="s">
        <v>45</v>
      </c>
      <c r="D3497" t="s">
        <v>32</v>
      </c>
      <c r="E3497" t="s">
        <v>10</v>
      </c>
      <c r="F3497" t="s">
        <v>11</v>
      </c>
      <c r="G3497" t="s">
        <v>9</v>
      </c>
      <c r="H3497" t="s">
        <v>224</v>
      </c>
      <c r="I3497">
        <v>225</v>
      </c>
      <c r="J3497">
        <v>1203852234</v>
      </c>
    </row>
    <row r="3498" spans="1:10" x14ac:dyDescent="0.25">
      <c r="A3498">
        <v>2014</v>
      </c>
      <c r="B3498" t="s">
        <v>40</v>
      </c>
      <c r="C3498" t="s">
        <v>45</v>
      </c>
      <c r="D3498" t="s">
        <v>32</v>
      </c>
      <c r="E3498" t="s">
        <v>10</v>
      </c>
      <c r="F3498" t="s">
        <v>11</v>
      </c>
      <c r="G3498" t="s">
        <v>12</v>
      </c>
      <c r="H3498" t="s">
        <v>223</v>
      </c>
      <c r="I3498">
        <v>351</v>
      </c>
      <c r="J3498">
        <v>825853149</v>
      </c>
    </row>
    <row r="3499" spans="1:10" x14ac:dyDescent="0.25">
      <c r="A3499">
        <v>2014</v>
      </c>
      <c r="B3499" t="s">
        <v>40</v>
      </c>
      <c r="C3499" t="s">
        <v>45</v>
      </c>
      <c r="D3499" t="s">
        <v>32</v>
      </c>
      <c r="E3499" t="s">
        <v>10</v>
      </c>
      <c r="F3499" t="s">
        <v>11</v>
      </c>
      <c r="G3499" t="s">
        <v>12</v>
      </c>
      <c r="H3499" t="s">
        <v>224</v>
      </c>
      <c r="I3499">
        <v>85</v>
      </c>
      <c r="J3499">
        <v>193176189</v>
      </c>
    </row>
    <row r="3500" spans="1:10" x14ac:dyDescent="0.25">
      <c r="A3500">
        <v>2014</v>
      </c>
      <c r="B3500" t="s">
        <v>40</v>
      </c>
      <c r="C3500" t="s">
        <v>45</v>
      </c>
      <c r="D3500" t="s">
        <v>32</v>
      </c>
      <c r="E3500" t="s">
        <v>10</v>
      </c>
      <c r="F3500" t="s">
        <v>11</v>
      </c>
      <c r="G3500" t="s">
        <v>6</v>
      </c>
      <c r="H3500" t="s">
        <v>223</v>
      </c>
      <c r="I3500">
        <v>20</v>
      </c>
      <c r="J3500">
        <v>37563273</v>
      </c>
    </row>
    <row r="3501" spans="1:10" x14ac:dyDescent="0.25">
      <c r="A3501">
        <v>2014</v>
      </c>
      <c r="B3501" t="s">
        <v>40</v>
      </c>
      <c r="C3501" t="s">
        <v>45</v>
      </c>
      <c r="D3501" t="s">
        <v>32</v>
      </c>
      <c r="E3501" t="s">
        <v>10</v>
      </c>
      <c r="F3501" t="s">
        <v>11</v>
      </c>
      <c r="G3501" t="s">
        <v>6</v>
      </c>
      <c r="H3501" t="s">
        <v>224</v>
      </c>
      <c r="I3501">
        <v>41</v>
      </c>
      <c r="J3501">
        <v>89128338</v>
      </c>
    </row>
    <row r="3502" spans="1:10" x14ac:dyDescent="0.25">
      <c r="A3502">
        <v>2014</v>
      </c>
      <c r="B3502" t="s">
        <v>40</v>
      </c>
      <c r="C3502" t="s">
        <v>45</v>
      </c>
      <c r="D3502" t="s">
        <v>32</v>
      </c>
      <c r="E3502" t="s">
        <v>10</v>
      </c>
      <c r="F3502" t="s">
        <v>11</v>
      </c>
      <c r="G3502" t="s">
        <v>7</v>
      </c>
      <c r="H3502" t="s">
        <v>223</v>
      </c>
      <c r="I3502">
        <v>19</v>
      </c>
      <c r="J3502">
        <v>34250469</v>
      </c>
    </row>
    <row r="3503" spans="1:10" x14ac:dyDescent="0.25">
      <c r="A3503">
        <v>2014</v>
      </c>
      <c r="B3503" t="s">
        <v>40</v>
      </c>
      <c r="C3503" t="s">
        <v>45</v>
      </c>
      <c r="D3503" t="s">
        <v>32</v>
      </c>
      <c r="E3503" t="s">
        <v>10</v>
      </c>
      <c r="F3503" t="s">
        <v>11</v>
      </c>
      <c r="G3503" t="s">
        <v>7</v>
      </c>
      <c r="H3503" t="s">
        <v>224</v>
      </c>
      <c r="I3503">
        <v>8</v>
      </c>
      <c r="J3503">
        <v>9965880</v>
      </c>
    </row>
    <row r="3504" spans="1:10" x14ac:dyDescent="0.25">
      <c r="A3504">
        <v>2014</v>
      </c>
      <c r="B3504" t="s">
        <v>40</v>
      </c>
      <c r="C3504" t="s">
        <v>45</v>
      </c>
      <c r="D3504" t="s">
        <v>32</v>
      </c>
      <c r="E3504" t="s">
        <v>10</v>
      </c>
      <c r="F3504" t="s">
        <v>220</v>
      </c>
      <c r="G3504" t="s">
        <v>5</v>
      </c>
      <c r="H3504" t="s">
        <v>223</v>
      </c>
      <c r="I3504">
        <v>2</v>
      </c>
      <c r="J3504">
        <v>17772195.333333332</v>
      </c>
    </row>
    <row r="3505" spans="1:10" x14ac:dyDescent="0.25">
      <c r="A3505">
        <v>2014</v>
      </c>
      <c r="B3505" t="s">
        <v>40</v>
      </c>
      <c r="C3505" t="s">
        <v>45</v>
      </c>
      <c r="D3505" t="s">
        <v>32</v>
      </c>
      <c r="E3505" t="s">
        <v>10</v>
      </c>
      <c r="F3505" t="s">
        <v>220</v>
      </c>
      <c r="G3505" t="s">
        <v>5</v>
      </c>
      <c r="H3505" t="s">
        <v>224</v>
      </c>
      <c r="I3505">
        <v>1</v>
      </c>
      <c r="J3505">
        <v>3283070.6700000004</v>
      </c>
    </row>
    <row r="3506" spans="1:10" x14ac:dyDescent="0.25">
      <c r="A3506">
        <v>2014</v>
      </c>
      <c r="B3506" t="s">
        <v>40</v>
      </c>
      <c r="C3506" t="s">
        <v>45</v>
      </c>
      <c r="D3506" t="s">
        <v>32</v>
      </c>
      <c r="E3506" t="s">
        <v>10</v>
      </c>
      <c r="F3506" t="s">
        <v>220</v>
      </c>
      <c r="G3506" t="s">
        <v>9</v>
      </c>
      <c r="H3506" t="s">
        <v>223</v>
      </c>
      <c r="I3506">
        <v>2</v>
      </c>
      <c r="J3506">
        <v>12708339.964866675</v>
      </c>
    </row>
    <row r="3507" spans="1:10" x14ac:dyDescent="0.25">
      <c r="A3507">
        <v>2014</v>
      </c>
      <c r="B3507" t="s">
        <v>40</v>
      </c>
      <c r="C3507" t="s">
        <v>45</v>
      </c>
      <c r="D3507" t="s">
        <v>32</v>
      </c>
      <c r="E3507" t="s">
        <v>10</v>
      </c>
      <c r="F3507" t="s">
        <v>220</v>
      </c>
      <c r="G3507" t="s">
        <v>9</v>
      </c>
      <c r="H3507" t="s">
        <v>224</v>
      </c>
      <c r="I3507">
        <v>1</v>
      </c>
      <c r="J3507">
        <v>6327213.8800869584</v>
      </c>
    </row>
    <row r="3508" spans="1:10" x14ac:dyDescent="0.25">
      <c r="A3508">
        <v>2014</v>
      </c>
      <c r="B3508" t="s">
        <v>40</v>
      </c>
      <c r="C3508" t="s">
        <v>45</v>
      </c>
      <c r="D3508" t="s">
        <v>32</v>
      </c>
      <c r="E3508" t="s">
        <v>10</v>
      </c>
      <c r="F3508" t="s">
        <v>220</v>
      </c>
      <c r="G3508" t="s">
        <v>6</v>
      </c>
      <c r="H3508" t="s">
        <v>224</v>
      </c>
      <c r="I3508">
        <v>1</v>
      </c>
      <c r="J3508">
        <v>2160992.6255999999</v>
      </c>
    </row>
    <row r="3509" spans="1:10" x14ac:dyDescent="0.25">
      <c r="A3509">
        <v>2014</v>
      </c>
      <c r="B3509" t="s">
        <v>40</v>
      </c>
      <c r="C3509" t="s">
        <v>45</v>
      </c>
      <c r="D3509" t="s">
        <v>33</v>
      </c>
      <c r="E3509" t="s">
        <v>3</v>
      </c>
      <c r="F3509" t="s">
        <v>4</v>
      </c>
      <c r="G3509" t="s">
        <v>5</v>
      </c>
      <c r="H3509" t="s">
        <v>223</v>
      </c>
      <c r="I3509">
        <v>47</v>
      </c>
      <c r="J3509">
        <v>338405523.88869476</v>
      </c>
    </row>
    <row r="3510" spans="1:10" x14ac:dyDescent="0.25">
      <c r="A3510">
        <v>2014</v>
      </c>
      <c r="B3510" t="s">
        <v>40</v>
      </c>
      <c r="C3510" t="s">
        <v>45</v>
      </c>
      <c r="D3510" t="s">
        <v>33</v>
      </c>
      <c r="E3510" t="s">
        <v>3</v>
      </c>
      <c r="F3510" t="s">
        <v>4</v>
      </c>
      <c r="G3510" t="s">
        <v>5</v>
      </c>
      <c r="H3510" t="s">
        <v>224</v>
      </c>
      <c r="I3510">
        <v>35</v>
      </c>
      <c r="J3510">
        <v>180389976.19449759</v>
      </c>
    </row>
    <row r="3511" spans="1:10" x14ac:dyDescent="0.25">
      <c r="A3511">
        <v>2014</v>
      </c>
      <c r="B3511" t="s">
        <v>40</v>
      </c>
      <c r="C3511" t="s">
        <v>45</v>
      </c>
      <c r="D3511" t="s">
        <v>33</v>
      </c>
      <c r="E3511" t="s">
        <v>3</v>
      </c>
      <c r="F3511" t="s">
        <v>4</v>
      </c>
      <c r="G3511" t="s">
        <v>9</v>
      </c>
      <c r="H3511" t="s">
        <v>224</v>
      </c>
      <c r="I3511">
        <v>2</v>
      </c>
      <c r="J3511">
        <v>11059059.503755556</v>
      </c>
    </row>
    <row r="3512" spans="1:10" x14ac:dyDescent="0.25">
      <c r="A3512">
        <v>2014</v>
      </c>
      <c r="B3512" t="s">
        <v>40</v>
      </c>
      <c r="C3512" t="s">
        <v>45</v>
      </c>
      <c r="D3512" t="s">
        <v>33</v>
      </c>
      <c r="E3512" t="s">
        <v>3</v>
      </c>
      <c r="F3512" t="s">
        <v>4</v>
      </c>
      <c r="G3512" t="s">
        <v>6</v>
      </c>
      <c r="H3512" t="s">
        <v>223</v>
      </c>
      <c r="I3512">
        <v>11</v>
      </c>
      <c r="J3512">
        <v>24139485.52297467</v>
      </c>
    </row>
    <row r="3513" spans="1:10" x14ac:dyDescent="0.25">
      <c r="A3513">
        <v>2014</v>
      </c>
      <c r="B3513" t="s">
        <v>40</v>
      </c>
      <c r="C3513" t="s">
        <v>45</v>
      </c>
      <c r="D3513" t="s">
        <v>33</v>
      </c>
      <c r="E3513" t="s">
        <v>3</v>
      </c>
      <c r="F3513" t="s">
        <v>4</v>
      </c>
      <c r="G3513" t="s">
        <v>6</v>
      </c>
      <c r="H3513" t="s">
        <v>224</v>
      </c>
      <c r="I3513">
        <v>6</v>
      </c>
      <c r="J3513">
        <v>12027407.185161285</v>
      </c>
    </row>
    <row r="3514" spans="1:10" x14ac:dyDescent="0.25">
      <c r="A3514">
        <v>2014</v>
      </c>
      <c r="B3514" t="s">
        <v>40</v>
      </c>
      <c r="C3514" t="s">
        <v>45</v>
      </c>
      <c r="D3514" t="s">
        <v>33</v>
      </c>
      <c r="E3514" t="s">
        <v>3</v>
      </c>
      <c r="F3514" t="s">
        <v>8</v>
      </c>
      <c r="G3514" t="s">
        <v>9</v>
      </c>
      <c r="H3514" t="s">
        <v>223</v>
      </c>
      <c r="I3514">
        <v>66</v>
      </c>
      <c r="J3514">
        <v>379028124.67841065</v>
      </c>
    </row>
    <row r="3515" spans="1:10" x14ac:dyDescent="0.25">
      <c r="A3515">
        <v>2014</v>
      </c>
      <c r="B3515" t="s">
        <v>40</v>
      </c>
      <c r="C3515" t="s">
        <v>45</v>
      </c>
      <c r="D3515" t="s">
        <v>33</v>
      </c>
      <c r="E3515" t="s">
        <v>3</v>
      </c>
      <c r="F3515" t="s">
        <v>8</v>
      </c>
      <c r="G3515" t="s">
        <v>9</v>
      </c>
      <c r="H3515" t="s">
        <v>224</v>
      </c>
      <c r="I3515">
        <v>91</v>
      </c>
      <c r="J3515">
        <v>464239459.40767819</v>
      </c>
    </row>
    <row r="3516" spans="1:10" x14ac:dyDescent="0.25">
      <c r="A3516">
        <v>2014</v>
      </c>
      <c r="B3516" t="s">
        <v>40</v>
      </c>
      <c r="C3516" t="s">
        <v>45</v>
      </c>
      <c r="D3516" t="s">
        <v>33</v>
      </c>
      <c r="E3516" t="s">
        <v>3</v>
      </c>
      <c r="F3516" t="s">
        <v>8</v>
      </c>
      <c r="G3516" t="s">
        <v>6</v>
      </c>
      <c r="H3516" t="s">
        <v>223</v>
      </c>
      <c r="I3516">
        <v>82</v>
      </c>
      <c r="J3516">
        <v>169934223.55101252</v>
      </c>
    </row>
    <row r="3517" spans="1:10" x14ac:dyDescent="0.25">
      <c r="A3517">
        <v>2014</v>
      </c>
      <c r="B3517" t="s">
        <v>40</v>
      </c>
      <c r="C3517" t="s">
        <v>45</v>
      </c>
      <c r="D3517" t="s">
        <v>33</v>
      </c>
      <c r="E3517" t="s">
        <v>3</v>
      </c>
      <c r="F3517" t="s">
        <v>8</v>
      </c>
      <c r="G3517" t="s">
        <v>6</v>
      </c>
      <c r="H3517" t="s">
        <v>224</v>
      </c>
      <c r="I3517">
        <v>68</v>
      </c>
      <c r="J3517">
        <v>139120088.53580639</v>
      </c>
    </row>
    <row r="3518" spans="1:10" x14ac:dyDescent="0.25">
      <c r="A3518">
        <v>2014</v>
      </c>
      <c r="B3518" t="s">
        <v>40</v>
      </c>
      <c r="C3518" t="s">
        <v>45</v>
      </c>
      <c r="D3518" t="s">
        <v>33</v>
      </c>
      <c r="E3518" t="s">
        <v>3</v>
      </c>
      <c r="F3518" t="s">
        <v>8</v>
      </c>
      <c r="G3518" t="s">
        <v>7</v>
      </c>
      <c r="H3518" t="s">
        <v>223</v>
      </c>
      <c r="I3518">
        <v>4</v>
      </c>
      <c r="J3518">
        <v>6406930.8600000003</v>
      </c>
    </row>
    <row r="3519" spans="1:10" x14ac:dyDescent="0.25">
      <c r="A3519">
        <v>2014</v>
      </c>
      <c r="B3519" t="s">
        <v>40</v>
      </c>
      <c r="C3519" t="s">
        <v>45</v>
      </c>
      <c r="D3519" t="s">
        <v>33</v>
      </c>
      <c r="E3519" t="s">
        <v>3</v>
      </c>
      <c r="F3519" t="s">
        <v>8</v>
      </c>
      <c r="G3519" t="s">
        <v>7</v>
      </c>
      <c r="H3519" t="s">
        <v>224</v>
      </c>
      <c r="I3519">
        <v>4</v>
      </c>
      <c r="J3519">
        <v>6049935.2400000002</v>
      </c>
    </row>
    <row r="3520" spans="1:10" x14ac:dyDescent="0.25">
      <c r="A3520">
        <v>2014</v>
      </c>
      <c r="B3520" t="s">
        <v>40</v>
      </c>
      <c r="C3520" t="s">
        <v>45</v>
      </c>
      <c r="D3520" t="s">
        <v>33</v>
      </c>
      <c r="E3520" t="s">
        <v>10</v>
      </c>
      <c r="F3520" t="s">
        <v>11</v>
      </c>
      <c r="G3520" t="s">
        <v>5</v>
      </c>
      <c r="H3520" t="s">
        <v>224</v>
      </c>
      <c r="I3520">
        <v>1</v>
      </c>
      <c r="J3520">
        <v>7813968</v>
      </c>
    </row>
    <row r="3521" spans="1:10" x14ac:dyDescent="0.25">
      <c r="A3521">
        <v>2014</v>
      </c>
      <c r="B3521" t="s">
        <v>40</v>
      </c>
      <c r="C3521" t="s">
        <v>45</v>
      </c>
      <c r="D3521" t="s">
        <v>33</v>
      </c>
      <c r="E3521" t="s">
        <v>10</v>
      </c>
      <c r="F3521" t="s">
        <v>11</v>
      </c>
      <c r="G3521" t="s">
        <v>9</v>
      </c>
      <c r="H3521" t="s">
        <v>223</v>
      </c>
      <c r="I3521">
        <v>156</v>
      </c>
      <c r="J3521">
        <v>725525442</v>
      </c>
    </row>
    <row r="3522" spans="1:10" x14ac:dyDescent="0.25">
      <c r="A3522">
        <v>2014</v>
      </c>
      <c r="B3522" t="s">
        <v>40</v>
      </c>
      <c r="C3522" t="s">
        <v>45</v>
      </c>
      <c r="D3522" t="s">
        <v>33</v>
      </c>
      <c r="E3522" t="s">
        <v>10</v>
      </c>
      <c r="F3522" t="s">
        <v>11</v>
      </c>
      <c r="G3522" t="s">
        <v>9</v>
      </c>
      <c r="H3522" t="s">
        <v>224</v>
      </c>
      <c r="I3522">
        <v>134</v>
      </c>
      <c r="J3522">
        <v>526074672</v>
      </c>
    </row>
    <row r="3523" spans="1:10" x14ac:dyDescent="0.25">
      <c r="A3523">
        <v>2014</v>
      </c>
      <c r="B3523" t="s">
        <v>40</v>
      </c>
      <c r="C3523" t="s">
        <v>45</v>
      </c>
      <c r="D3523" t="s">
        <v>33</v>
      </c>
      <c r="E3523" t="s">
        <v>10</v>
      </c>
      <c r="F3523" t="s">
        <v>11</v>
      </c>
      <c r="G3523" t="s">
        <v>12</v>
      </c>
      <c r="H3523" t="s">
        <v>223</v>
      </c>
      <c r="I3523">
        <v>1</v>
      </c>
      <c r="J3523">
        <v>2319000</v>
      </c>
    </row>
    <row r="3524" spans="1:10" x14ac:dyDescent="0.25">
      <c r="A3524">
        <v>2014</v>
      </c>
      <c r="B3524" t="s">
        <v>40</v>
      </c>
      <c r="C3524" t="s">
        <v>45</v>
      </c>
      <c r="D3524" t="s">
        <v>33</v>
      </c>
      <c r="E3524" t="s">
        <v>10</v>
      </c>
      <c r="F3524" t="s">
        <v>11</v>
      </c>
      <c r="G3524" t="s">
        <v>12</v>
      </c>
      <c r="H3524" t="s">
        <v>224</v>
      </c>
      <c r="I3524">
        <v>2</v>
      </c>
      <c r="J3524">
        <v>4638000</v>
      </c>
    </row>
    <row r="3525" spans="1:10" x14ac:dyDescent="0.25">
      <c r="A3525">
        <v>2014</v>
      </c>
      <c r="B3525" t="s">
        <v>40</v>
      </c>
      <c r="C3525" t="s">
        <v>45</v>
      </c>
      <c r="D3525" t="s">
        <v>33</v>
      </c>
      <c r="E3525" t="s">
        <v>10</v>
      </c>
      <c r="F3525" t="s">
        <v>11</v>
      </c>
      <c r="G3525" t="s">
        <v>6</v>
      </c>
      <c r="H3525" t="s">
        <v>223</v>
      </c>
      <c r="I3525">
        <v>42</v>
      </c>
      <c r="J3525">
        <v>105391848</v>
      </c>
    </row>
    <row r="3526" spans="1:10" x14ac:dyDescent="0.25">
      <c r="A3526">
        <v>2014</v>
      </c>
      <c r="B3526" t="s">
        <v>40</v>
      </c>
      <c r="C3526" t="s">
        <v>45</v>
      </c>
      <c r="D3526" t="s">
        <v>33</v>
      </c>
      <c r="E3526" t="s">
        <v>10</v>
      </c>
      <c r="F3526" t="s">
        <v>11</v>
      </c>
      <c r="G3526" t="s">
        <v>6</v>
      </c>
      <c r="H3526" t="s">
        <v>224</v>
      </c>
      <c r="I3526">
        <v>49</v>
      </c>
      <c r="J3526">
        <v>125337837</v>
      </c>
    </row>
    <row r="3527" spans="1:10" x14ac:dyDescent="0.25">
      <c r="A3527">
        <v>2014</v>
      </c>
      <c r="B3527" t="s">
        <v>40</v>
      </c>
      <c r="C3527" t="s">
        <v>45</v>
      </c>
      <c r="D3527" t="s">
        <v>33</v>
      </c>
      <c r="E3527" t="s">
        <v>10</v>
      </c>
      <c r="F3527" t="s">
        <v>220</v>
      </c>
      <c r="G3527" t="s">
        <v>5</v>
      </c>
      <c r="H3527" t="s">
        <v>223</v>
      </c>
      <c r="I3527">
        <v>1</v>
      </c>
      <c r="J3527">
        <v>3734574.7713157889</v>
      </c>
    </row>
    <row r="3528" spans="1:10" x14ac:dyDescent="0.25">
      <c r="A3528">
        <v>2014</v>
      </c>
      <c r="B3528" t="s">
        <v>40</v>
      </c>
      <c r="C3528" t="s">
        <v>45</v>
      </c>
      <c r="D3528" t="s">
        <v>33</v>
      </c>
      <c r="E3528" t="s">
        <v>10</v>
      </c>
      <c r="F3528" t="s">
        <v>220</v>
      </c>
      <c r="G3528" t="s">
        <v>5</v>
      </c>
      <c r="H3528" t="s">
        <v>224</v>
      </c>
      <c r="I3528">
        <v>1</v>
      </c>
      <c r="J3528">
        <v>3360809.3131578946</v>
      </c>
    </row>
    <row r="3529" spans="1:10" x14ac:dyDescent="0.25">
      <c r="A3529">
        <v>2014</v>
      </c>
      <c r="B3529" t="s">
        <v>40</v>
      </c>
      <c r="C3529" t="s">
        <v>45</v>
      </c>
      <c r="D3529" t="s">
        <v>33</v>
      </c>
      <c r="E3529" t="s">
        <v>10</v>
      </c>
      <c r="F3529" t="s">
        <v>220</v>
      </c>
      <c r="G3529" t="s">
        <v>9</v>
      </c>
      <c r="H3529" t="s">
        <v>224</v>
      </c>
      <c r="I3529">
        <v>1</v>
      </c>
      <c r="J3529">
        <v>5529529.7518777782</v>
      </c>
    </row>
    <row r="3530" spans="1:10" x14ac:dyDescent="0.25">
      <c r="A3530">
        <v>2014</v>
      </c>
      <c r="B3530" t="s">
        <v>40</v>
      </c>
      <c r="C3530" t="s">
        <v>45</v>
      </c>
      <c r="D3530" t="s">
        <v>34</v>
      </c>
      <c r="E3530" t="s">
        <v>3</v>
      </c>
      <c r="F3530" t="s">
        <v>4</v>
      </c>
      <c r="G3530" t="s">
        <v>5</v>
      </c>
      <c r="H3530" t="s">
        <v>223</v>
      </c>
      <c r="I3530">
        <v>69</v>
      </c>
      <c r="J3530">
        <v>624022985.47642851</v>
      </c>
    </row>
    <row r="3531" spans="1:10" x14ac:dyDescent="0.25">
      <c r="A3531">
        <v>2014</v>
      </c>
      <c r="B3531" t="s">
        <v>40</v>
      </c>
      <c r="C3531" t="s">
        <v>45</v>
      </c>
      <c r="D3531" t="s">
        <v>34</v>
      </c>
      <c r="E3531" t="s">
        <v>3</v>
      </c>
      <c r="F3531" t="s">
        <v>4</v>
      </c>
      <c r="G3531" t="s">
        <v>5</v>
      </c>
      <c r="H3531" t="s">
        <v>224</v>
      </c>
      <c r="I3531">
        <v>64</v>
      </c>
      <c r="J3531">
        <v>578164042.79150665</v>
      </c>
    </row>
    <row r="3532" spans="1:10" x14ac:dyDescent="0.25">
      <c r="A3532">
        <v>2014</v>
      </c>
      <c r="B3532" t="s">
        <v>40</v>
      </c>
      <c r="C3532" t="s">
        <v>45</v>
      </c>
      <c r="D3532" t="s">
        <v>34</v>
      </c>
      <c r="E3532" t="s">
        <v>3</v>
      </c>
      <c r="F3532" t="s">
        <v>4</v>
      </c>
      <c r="G3532" t="s">
        <v>9</v>
      </c>
      <c r="H3532" t="s">
        <v>223</v>
      </c>
      <c r="I3532">
        <v>82</v>
      </c>
      <c r="J3532">
        <v>537027572.21661329</v>
      </c>
    </row>
    <row r="3533" spans="1:10" x14ac:dyDescent="0.25">
      <c r="A3533">
        <v>2014</v>
      </c>
      <c r="B3533" t="s">
        <v>40</v>
      </c>
      <c r="C3533" t="s">
        <v>45</v>
      </c>
      <c r="D3533" t="s">
        <v>34</v>
      </c>
      <c r="E3533" t="s">
        <v>3</v>
      </c>
      <c r="F3533" t="s">
        <v>4</v>
      </c>
      <c r="G3533" t="s">
        <v>9</v>
      </c>
      <c r="H3533" t="s">
        <v>224</v>
      </c>
      <c r="I3533">
        <v>56</v>
      </c>
      <c r="J3533">
        <v>337731032.52224737</v>
      </c>
    </row>
    <row r="3534" spans="1:10" x14ac:dyDescent="0.25">
      <c r="A3534">
        <v>2014</v>
      </c>
      <c r="B3534" t="s">
        <v>40</v>
      </c>
      <c r="C3534" t="s">
        <v>45</v>
      </c>
      <c r="D3534" t="s">
        <v>34</v>
      </c>
      <c r="E3534" t="s">
        <v>3</v>
      </c>
      <c r="F3534" t="s">
        <v>4</v>
      </c>
      <c r="G3534" t="s">
        <v>12</v>
      </c>
      <c r="H3534" t="s">
        <v>223</v>
      </c>
      <c r="I3534">
        <v>7</v>
      </c>
      <c r="J3534">
        <v>30882102.472166665</v>
      </c>
    </row>
    <row r="3535" spans="1:10" x14ac:dyDescent="0.25">
      <c r="A3535">
        <v>2014</v>
      </c>
      <c r="B3535" t="s">
        <v>40</v>
      </c>
      <c r="C3535" t="s">
        <v>45</v>
      </c>
      <c r="D3535" t="s">
        <v>34</v>
      </c>
      <c r="E3535" t="s">
        <v>3</v>
      </c>
      <c r="F3535" t="s">
        <v>4</v>
      </c>
      <c r="G3535" t="s">
        <v>12</v>
      </c>
      <c r="H3535" t="s">
        <v>224</v>
      </c>
      <c r="I3535">
        <v>7</v>
      </c>
      <c r="J3535">
        <v>23215332.60433333</v>
      </c>
    </row>
    <row r="3536" spans="1:10" x14ac:dyDescent="0.25">
      <c r="A3536">
        <v>2014</v>
      </c>
      <c r="B3536" t="s">
        <v>40</v>
      </c>
      <c r="C3536" t="s">
        <v>45</v>
      </c>
      <c r="D3536" t="s">
        <v>34</v>
      </c>
      <c r="E3536" t="s">
        <v>3</v>
      </c>
      <c r="F3536" t="s">
        <v>4</v>
      </c>
      <c r="G3536" t="s">
        <v>6</v>
      </c>
      <c r="H3536" t="s">
        <v>223</v>
      </c>
      <c r="I3536">
        <v>15</v>
      </c>
      <c r="J3536">
        <v>34559349.353153847</v>
      </c>
    </row>
    <row r="3537" spans="1:10" x14ac:dyDescent="0.25">
      <c r="A3537">
        <v>2014</v>
      </c>
      <c r="B3537" t="s">
        <v>40</v>
      </c>
      <c r="C3537" t="s">
        <v>45</v>
      </c>
      <c r="D3537" t="s">
        <v>34</v>
      </c>
      <c r="E3537" t="s">
        <v>3</v>
      </c>
      <c r="F3537" t="s">
        <v>4</v>
      </c>
      <c r="G3537" t="s">
        <v>6</v>
      </c>
      <c r="H3537" t="s">
        <v>224</v>
      </c>
      <c r="I3537">
        <v>30</v>
      </c>
      <c r="J3537">
        <v>72824661.241223887</v>
      </c>
    </row>
    <row r="3538" spans="1:10" x14ac:dyDescent="0.25">
      <c r="A3538">
        <v>2014</v>
      </c>
      <c r="B3538" t="s">
        <v>40</v>
      </c>
      <c r="C3538" t="s">
        <v>45</v>
      </c>
      <c r="D3538" t="s">
        <v>34</v>
      </c>
      <c r="E3538" t="s">
        <v>3</v>
      </c>
      <c r="F3538" t="s">
        <v>4</v>
      </c>
      <c r="G3538" t="s">
        <v>7</v>
      </c>
      <c r="H3538" t="s">
        <v>223</v>
      </c>
      <c r="I3538">
        <v>6</v>
      </c>
      <c r="J3538">
        <v>10983351.440769233</v>
      </c>
    </row>
    <row r="3539" spans="1:10" x14ac:dyDescent="0.25">
      <c r="A3539">
        <v>2014</v>
      </c>
      <c r="B3539" t="s">
        <v>40</v>
      </c>
      <c r="C3539" t="s">
        <v>45</v>
      </c>
      <c r="D3539" t="s">
        <v>34</v>
      </c>
      <c r="E3539" t="s">
        <v>3</v>
      </c>
      <c r="F3539" t="s">
        <v>8</v>
      </c>
      <c r="G3539" t="s">
        <v>9</v>
      </c>
      <c r="H3539" t="s">
        <v>223</v>
      </c>
      <c r="I3539">
        <v>595</v>
      </c>
      <c r="J3539">
        <v>3654964792.2888641</v>
      </c>
    </row>
    <row r="3540" spans="1:10" x14ac:dyDescent="0.25">
      <c r="A3540">
        <v>2014</v>
      </c>
      <c r="B3540" t="s">
        <v>40</v>
      </c>
      <c r="C3540" t="s">
        <v>45</v>
      </c>
      <c r="D3540" t="s">
        <v>34</v>
      </c>
      <c r="E3540" t="s">
        <v>3</v>
      </c>
      <c r="F3540" t="s">
        <v>8</v>
      </c>
      <c r="G3540" t="s">
        <v>9</v>
      </c>
      <c r="H3540" t="s">
        <v>224</v>
      </c>
      <c r="I3540">
        <v>889</v>
      </c>
      <c r="J3540">
        <v>5077777799.7623262</v>
      </c>
    </row>
    <row r="3541" spans="1:10" x14ac:dyDescent="0.25">
      <c r="A3541">
        <v>2014</v>
      </c>
      <c r="B3541" t="s">
        <v>40</v>
      </c>
      <c r="C3541" t="s">
        <v>45</v>
      </c>
      <c r="D3541" t="s">
        <v>34</v>
      </c>
      <c r="E3541" t="s">
        <v>3</v>
      </c>
      <c r="F3541" t="s">
        <v>8</v>
      </c>
      <c r="G3541" t="s">
        <v>12</v>
      </c>
      <c r="H3541" t="s">
        <v>223</v>
      </c>
      <c r="I3541">
        <v>34</v>
      </c>
      <c r="J3541">
        <v>94834977.296833321</v>
      </c>
    </row>
    <row r="3542" spans="1:10" x14ac:dyDescent="0.25">
      <c r="A3542">
        <v>2014</v>
      </c>
      <c r="B3542" t="s">
        <v>40</v>
      </c>
      <c r="C3542" t="s">
        <v>45</v>
      </c>
      <c r="D3542" t="s">
        <v>34</v>
      </c>
      <c r="E3542" t="s">
        <v>3</v>
      </c>
      <c r="F3542" t="s">
        <v>8</v>
      </c>
      <c r="G3542" t="s">
        <v>12</v>
      </c>
      <c r="H3542" t="s">
        <v>224</v>
      </c>
      <c r="I3542">
        <v>101</v>
      </c>
      <c r="J3542">
        <v>320704109.59833324</v>
      </c>
    </row>
    <row r="3543" spans="1:10" x14ac:dyDescent="0.25">
      <c r="A3543">
        <v>2014</v>
      </c>
      <c r="B3543" t="s">
        <v>40</v>
      </c>
      <c r="C3543" t="s">
        <v>45</v>
      </c>
      <c r="D3543" t="s">
        <v>34</v>
      </c>
      <c r="E3543" t="s">
        <v>3</v>
      </c>
      <c r="F3543" t="s">
        <v>8</v>
      </c>
      <c r="G3543" t="s">
        <v>6</v>
      </c>
      <c r="H3543" t="s">
        <v>223</v>
      </c>
      <c r="I3543">
        <v>159</v>
      </c>
      <c r="J3543">
        <v>369982058.9216038</v>
      </c>
    </row>
    <row r="3544" spans="1:10" x14ac:dyDescent="0.25">
      <c r="A3544">
        <v>2014</v>
      </c>
      <c r="B3544" t="s">
        <v>40</v>
      </c>
      <c r="C3544" t="s">
        <v>45</v>
      </c>
      <c r="D3544" t="s">
        <v>34</v>
      </c>
      <c r="E3544" t="s">
        <v>3</v>
      </c>
      <c r="F3544" t="s">
        <v>8</v>
      </c>
      <c r="G3544" t="s">
        <v>6</v>
      </c>
      <c r="H3544" t="s">
        <v>224</v>
      </c>
      <c r="I3544">
        <v>301</v>
      </c>
      <c r="J3544">
        <v>733257525.97300315</v>
      </c>
    </row>
    <row r="3545" spans="1:10" x14ac:dyDescent="0.25">
      <c r="A3545">
        <v>2014</v>
      </c>
      <c r="B3545" t="s">
        <v>40</v>
      </c>
      <c r="C3545" t="s">
        <v>45</v>
      </c>
      <c r="D3545" t="s">
        <v>34</v>
      </c>
      <c r="E3545" t="s">
        <v>3</v>
      </c>
      <c r="F3545" t="s">
        <v>8</v>
      </c>
      <c r="G3545" t="s">
        <v>7</v>
      </c>
      <c r="H3545" t="s">
        <v>223</v>
      </c>
      <c r="I3545">
        <v>52</v>
      </c>
      <c r="J3545">
        <v>93179922.06923075</v>
      </c>
    </row>
    <row r="3546" spans="1:10" x14ac:dyDescent="0.25">
      <c r="A3546">
        <v>2014</v>
      </c>
      <c r="B3546" t="s">
        <v>40</v>
      </c>
      <c r="C3546" t="s">
        <v>45</v>
      </c>
      <c r="D3546" t="s">
        <v>34</v>
      </c>
      <c r="E3546" t="s">
        <v>3</v>
      </c>
      <c r="F3546" t="s">
        <v>8</v>
      </c>
      <c r="G3546" t="s">
        <v>7</v>
      </c>
      <c r="H3546" t="s">
        <v>224</v>
      </c>
      <c r="I3546">
        <v>10</v>
      </c>
      <c r="J3546">
        <v>19181152.821000002</v>
      </c>
    </row>
    <row r="3547" spans="1:10" x14ac:dyDescent="0.25">
      <c r="A3547">
        <v>2014</v>
      </c>
      <c r="B3547" t="s">
        <v>40</v>
      </c>
      <c r="C3547" t="s">
        <v>45</v>
      </c>
      <c r="D3547" t="s">
        <v>34</v>
      </c>
      <c r="E3547" t="s">
        <v>3</v>
      </c>
      <c r="F3547" t="s">
        <v>14</v>
      </c>
      <c r="G3547" t="s">
        <v>5</v>
      </c>
      <c r="H3547" t="s">
        <v>223</v>
      </c>
      <c r="I3547">
        <v>12</v>
      </c>
      <c r="J3547">
        <v>111528178.8</v>
      </c>
    </row>
    <row r="3548" spans="1:10" x14ac:dyDescent="0.25">
      <c r="A3548">
        <v>2014</v>
      </c>
      <c r="B3548" t="s">
        <v>40</v>
      </c>
      <c r="C3548" t="s">
        <v>45</v>
      </c>
      <c r="D3548" t="s">
        <v>34</v>
      </c>
      <c r="E3548" t="s">
        <v>3</v>
      </c>
      <c r="F3548" t="s">
        <v>14</v>
      </c>
      <c r="G3548" t="s">
        <v>5</v>
      </c>
      <c r="H3548" t="s">
        <v>224</v>
      </c>
      <c r="I3548">
        <v>18</v>
      </c>
      <c r="J3548">
        <v>151903180.81740001</v>
      </c>
    </row>
    <row r="3549" spans="1:10" x14ac:dyDescent="0.25">
      <c r="A3549">
        <v>2014</v>
      </c>
      <c r="B3549" t="s">
        <v>40</v>
      </c>
      <c r="C3549" t="s">
        <v>45</v>
      </c>
      <c r="D3549" t="s">
        <v>34</v>
      </c>
      <c r="E3549" t="s">
        <v>3</v>
      </c>
      <c r="F3549" t="s">
        <v>14</v>
      </c>
      <c r="G3549" t="s">
        <v>9</v>
      </c>
      <c r="H3549" t="s">
        <v>223</v>
      </c>
      <c r="I3549">
        <v>27</v>
      </c>
      <c r="J3549">
        <v>140998605.32702649</v>
      </c>
    </row>
    <row r="3550" spans="1:10" x14ac:dyDescent="0.25">
      <c r="A3550">
        <v>2014</v>
      </c>
      <c r="B3550" t="s">
        <v>40</v>
      </c>
      <c r="C3550" t="s">
        <v>45</v>
      </c>
      <c r="D3550" t="s">
        <v>34</v>
      </c>
      <c r="E3550" t="s">
        <v>3</v>
      </c>
      <c r="F3550" t="s">
        <v>14</v>
      </c>
      <c r="G3550" t="s">
        <v>9</v>
      </c>
      <c r="H3550" t="s">
        <v>224</v>
      </c>
      <c r="I3550">
        <v>56</v>
      </c>
      <c r="J3550">
        <v>286329568.46592021</v>
      </c>
    </row>
    <row r="3551" spans="1:10" x14ac:dyDescent="0.25">
      <c r="A3551">
        <v>2014</v>
      </c>
      <c r="B3551" t="s">
        <v>40</v>
      </c>
      <c r="C3551" t="s">
        <v>45</v>
      </c>
      <c r="D3551" t="s">
        <v>34</v>
      </c>
      <c r="E3551" t="s">
        <v>3</v>
      </c>
      <c r="F3551" t="s">
        <v>14</v>
      </c>
      <c r="G3551" t="s">
        <v>12</v>
      </c>
      <c r="H3551" t="s">
        <v>223</v>
      </c>
      <c r="I3551">
        <v>7</v>
      </c>
      <c r="J3551">
        <v>19015256.216249999</v>
      </c>
    </row>
    <row r="3552" spans="1:10" x14ac:dyDescent="0.25">
      <c r="A3552">
        <v>2014</v>
      </c>
      <c r="B3552" t="s">
        <v>40</v>
      </c>
      <c r="C3552" t="s">
        <v>45</v>
      </c>
      <c r="D3552" t="s">
        <v>34</v>
      </c>
      <c r="E3552" t="s">
        <v>3</v>
      </c>
      <c r="F3552" t="s">
        <v>14</v>
      </c>
      <c r="G3552" t="s">
        <v>12</v>
      </c>
      <c r="H3552" t="s">
        <v>224</v>
      </c>
      <c r="I3552">
        <v>8</v>
      </c>
      <c r="J3552">
        <v>21223193.719999995</v>
      </c>
    </row>
    <row r="3553" spans="1:10" x14ac:dyDescent="0.25">
      <c r="A3553">
        <v>2014</v>
      </c>
      <c r="B3553" t="s">
        <v>40</v>
      </c>
      <c r="C3553" t="s">
        <v>45</v>
      </c>
      <c r="D3553" t="s">
        <v>34</v>
      </c>
      <c r="E3553" t="s">
        <v>3</v>
      </c>
      <c r="F3553" t="s">
        <v>14</v>
      </c>
      <c r="G3553" t="s">
        <v>6</v>
      </c>
      <c r="H3553" t="s">
        <v>223</v>
      </c>
      <c r="I3553">
        <v>2</v>
      </c>
      <c r="J3553">
        <v>5275944.6500000004</v>
      </c>
    </row>
    <row r="3554" spans="1:10" x14ac:dyDescent="0.25">
      <c r="A3554">
        <v>2014</v>
      </c>
      <c r="B3554" t="s">
        <v>40</v>
      </c>
      <c r="C3554" t="s">
        <v>45</v>
      </c>
      <c r="D3554" t="s">
        <v>34</v>
      </c>
      <c r="E3554" t="s">
        <v>3</v>
      </c>
      <c r="F3554" t="s">
        <v>14</v>
      </c>
      <c r="G3554" t="s">
        <v>6</v>
      </c>
      <c r="H3554" t="s">
        <v>224</v>
      </c>
      <c r="I3554">
        <v>31</v>
      </c>
      <c r="J3554">
        <v>86664652.153676465</v>
      </c>
    </row>
    <row r="3555" spans="1:10" x14ac:dyDescent="0.25">
      <c r="A3555">
        <v>2014</v>
      </c>
      <c r="B3555" t="s">
        <v>40</v>
      </c>
      <c r="C3555" t="s">
        <v>45</v>
      </c>
      <c r="D3555" t="s">
        <v>34</v>
      </c>
      <c r="E3555" t="s">
        <v>3</v>
      </c>
      <c r="F3555" t="s">
        <v>14</v>
      </c>
      <c r="G3555" t="s">
        <v>7</v>
      </c>
      <c r="H3555" t="s">
        <v>223</v>
      </c>
      <c r="I3555">
        <v>3</v>
      </c>
      <c r="J3555">
        <v>7091640.8550000004</v>
      </c>
    </row>
    <row r="3556" spans="1:10" x14ac:dyDescent="0.25">
      <c r="A3556">
        <v>2014</v>
      </c>
      <c r="B3556" t="s">
        <v>40</v>
      </c>
      <c r="C3556" t="s">
        <v>45</v>
      </c>
      <c r="D3556" t="s">
        <v>34</v>
      </c>
      <c r="E3556" t="s">
        <v>10</v>
      </c>
      <c r="F3556" t="s">
        <v>11</v>
      </c>
      <c r="G3556" t="s">
        <v>5</v>
      </c>
      <c r="H3556" t="s">
        <v>223</v>
      </c>
      <c r="I3556">
        <v>1</v>
      </c>
      <c r="J3556">
        <v>11100000</v>
      </c>
    </row>
    <row r="3557" spans="1:10" x14ac:dyDescent="0.25">
      <c r="A3557">
        <v>2014</v>
      </c>
      <c r="B3557" t="s">
        <v>40</v>
      </c>
      <c r="C3557" t="s">
        <v>45</v>
      </c>
      <c r="D3557" t="s">
        <v>34</v>
      </c>
      <c r="E3557" t="s">
        <v>10</v>
      </c>
      <c r="F3557" t="s">
        <v>11</v>
      </c>
      <c r="G3557" t="s">
        <v>9</v>
      </c>
      <c r="H3557" t="s">
        <v>223</v>
      </c>
      <c r="I3557">
        <v>562</v>
      </c>
      <c r="J3557">
        <v>1978821156</v>
      </c>
    </row>
    <row r="3558" spans="1:10" x14ac:dyDescent="0.25">
      <c r="A3558">
        <v>2014</v>
      </c>
      <c r="B3558" t="s">
        <v>40</v>
      </c>
      <c r="C3558" t="s">
        <v>45</v>
      </c>
      <c r="D3558" t="s">
        <v>34</v>
      </c>
      <c r="E3558" t="s">
        <v>10</v>
      </c>
      <c r="F3558" t="s">
        <v>11</v>
      </c>
      <c r="G3558" t="s">
        <v>9</v>
      </c>
      <c r="H3558" t="s">
        <v>224</v>
      </c>
      <c r="I3558">
        <v>1253</v>
      </c>
      <c r="J3558">
        <v>4046851524.5999999</v>
      </c>
    </row>
    <row r="3559" spans="1:10" x14ac:dyDescent="0.25">
      <c r="A3559">
        <v>2014</v>
      </c>
      <c r="B3559" t="s">
        <v>40</v>
      </c>
      <c r="C3559" t="s">
        <v>45</v>
      </c>
      <c r="D3559" t="s">
        <v>34</v>
      </c>
      <c r="E3559" t="s">
        <v>10</v>
      </c>
      <c r="F3559" t="s">
        <v>11</v>
      </c>
      <c r="G3559" t="s">
        <v>12</v>
      </c>
      <c r="H3559" t="s">
        <v>223</v>
      </c>
      <c r="I3559">
        <v>75</v>
      </c>
      <c r="J3559">
        <v>207200040</v>
      </c>
    </row>
    <row r="3560" spans="1:10" x14ac:dyDescent="0.25">
      <c r="A3560">
        <v>2014</v>
      </c>
      <c r="B3560" t="s">
        <v>40</v>
      </c>
      <c r="C3560" t="s">
        <v>45</v>
      </c>
      <c r="D3560" t="s">
        <v>34</v>
      </c>
      <c r="E3560" t="s">
        <v>10</v>
      </c>
      <c r="F3560" t="s">
        <v>11</v>
      </c>
      <c r="G3560" t="s">
        <v>12</v>
      </c>
      <c r="H3560" t="s">
        <v>224</v>
      </c>
      <c r="I3560">
        <v>114</v>
      </c>
      <c r="J3560">
        <v>287356707</v>
      </c>
    </row>
    <row r="3561" spans="1:10" x14ac:dyDescent="0.25">
      <c r="A3561">
        <v>2014</v>
      </c>
      <c r="B3561" t="s">
        <v>40</v>
      </c>
      <c r="C3561" t="s">
        <v>45</v>
      </c>
      <c r="D3561" t="s">
        <v>34</v>
      </c>
      <c r="E3561" t="s">
        <v>10</v>
      </c>
      <c r="F3561" t="s">
        <v>11</v>
      </c>
      <c r="G3561" t="s">
        <v>6</v>
      </c>
      <c r="H3561" t="s">
        <v>223</v>
      </c>
      <c r="I3561">
        <v>124</v>
      </c>
      <c r="J3561">
        <v>282183102</v>
      </c>
    </row>
    <row r="3562" spans="1:10" x14ac:dyDescent="0.25">
      <c r="A3562">
        <v>2014</v>
      </c>
      <c r="B3562" t="s">
        <v>40</v>
      </c>
      <c r="C3562" t="s">
        <v>45</v>
      </c>
      <c r="D3562" t="s">
        <v>34</v>
      </c>
      <c r="E3562" t="s">
        <v>10</v>
      </c>
      <c r="F3562" t="s">
        <v>11</v>
      </c>
      <c r="G3562" t="s">
        <v>6</v>
      </c>
      <c r="H3562" t="s">
        <v>224</v>
      </c>
      <c r="I3562">
        <v>157</v>
      </c>
      <c r="J3562">
        <v>288165108</v>
      </c>
    </row>
    <row r="3563" spans="1:10" x14ac:dyDescent="0.25">
      <c r="A3563">
        <v>2014</v>
      </c>
      <c r="B3563" t="s">
        <v>40</v>
      </c>
      <c r="C3563" t="s">
        <v>45</v>
      </c>
      <c r="D3563" t="s">
        <v>34</v>
      </c>
      <c r="E3563" t="s">
        <v>10</v>
      </c>
      <c r="F3563" t="s">
        <v>11</v>
      </c>
      <c r="G3563" t="s">
        <v>7</v>
      </c>
      <c r="H3563" t="s">
        <v>223</v>
      </c>
      <c r="I3563">
        <v>10</v>
      </c>
      <c r="J3563">
        <v>16026900</v>
      </c>
    </row>
    <row r="3564" spans="1:10" x14ac:dyDescent="0.25">
      <c r="A3564">
        <v>2014</v>
      </c>
      <c r="B3564" t="s">
        <v>40</v>
      </c>
      <c r="C3564" t="s">
        <v>45</v>
      </c>
      <c r="D3564" t="s">
        <v>34</v>
      </c>
      <c r="E3564" t="s">
        <v>10</v>
      </c>
      <c r="F3564" t="s">
        <v>11</v>
      </c>
      <c r="G3564" t="s">
        <v>7</v>
      </c>
      <c r="H3564" t="s">
        <v>224</v>
      </c>
      <c r="I3564">
        <v>4</v>
      </c>
      <c r="J3564">
        <v>4695864</v>
      </c>
    </row>
    <row r="3565" spans="1:10" x14ac:dyDescent="0.25">
      <c r="A3565">
        <v>2014</v>
      </c>
      <c r="B3565" t="s">
        <v>40</v>
      </c>
      <c r="C3565" t="s">
        <v>45</v>
      </c>
      <c r="D3565" t="s">
        <v>34</v>
      </c>
      <c r="E3565" t="s">
        <v>10</v>
      </c>
      <c r="F3565" t="s">
        <v>220</v>
      </c>
      <c r="G3565" t="s">
        <v>5</v>
      </c>
      <c r="H3565" t="s">
        <v>223</v>
      </c>
      <c r="I3565">
        <v>1</v>
      </c>
      <c r="J3565">
        <v>9624405</v>
      </c>
    </row>
    <row r="3566" spans="1:10" x14ac:dyDescent="0.25">
      <c r="A3566">
        <v>2014</v>
      </c>
      <c r="B3566" t="s">
        <v>40</v>
      </c>
      <c r="C3566" t="s">
        <v>45</v>
      </c>
      <c r="D3566" t="s">
        <v>34</v>
      </c>
      <c r="E3566" t="s">
        <v>10</v>
      </c>
      <c r="F3566" t="s">
        <v>220</v>
      </c>
      <c r="G3566" t="s">
        <v>9</v>
      </c>
      <c r="H3566" t="s">
        <v>223</v>
      </c>
      <c r="I3566">
        <v>26</v>
      </c>
      <c r="J3566">
        <v>171808631.60861728</v>
      </c>
    </row>
    <row r="3567" spans="1:10" x14ac:dyDescent="0.25">
      <c r="A3567">
        <v>2014</v>
      </c>
      <c r="B3567" t="s">
        <v>40</v>
      </c>
      <c r="C3567" t="s">
        <v>45</v>
      </c>
      <c r="D3567" t="s">
        <v>34</v>
      </c>
      <c r="E3567" t="s">
        <v>10</v>
      </c>
      <c r="F3567" t="s">
        <v>220</v>
      </c>
      <c r="G3567" t="s">
        <v>9</v>
      </c>
      <c r="H3567" t="s">
        <v>224</v>
      </c>
      <c r="I3567">
        <v>22</v>
      </c>
      <c r="J3567">
        <v>126709956.156104</v>
      </c>
    </row>
    <row r="3568" spans="1:10" x14ac:dyDescent="0.25">
      <c r="A3568">
        <v>2014</v>
      </c>
      <c r="B3568" t="s">
        <v>40</v>
      </c>
      <c r="C3568" t="s">
        <v>45</v>
      </c>
      <c r="D3568" t="s">
        <v>34</v>
      </c>
      <c r="E3568" t="s">
        <v>10</v>
      </c>
      <c r="F3568" t="s">
        <v>220</v>
      </c>
      <c r="G3568" t="s">
        <v>12</v>
      </c>
      <c r="H3568" t="s">
        <v>223</v>
      </c>
      <c r="I3568">
        <v>2</v>
      </c>
      <c r="J3568">
        <v>5257329.2506666668</v>
      </c>
    </row>
    <row r="3569" spans="1:10" x14ac:dyDescent="0.25">
      <c r="A3569">
        <v>2014</v>
      </c>
      <c r="B3569" t="s">
        <v>40</v>
      </c>
      <c r="C3569" t="s">
        <v>45</v>
      </c>
      <c r="D3569" t="s">
        <v>34</v>
      </c>
      <c r="E3569" t="s">
        <v>10</v>
      </c>
      <c r="F3569" t="s">
        <v>220</v>
      </c>
      <c r="G3569" t="s">
        <v>12</v>
      </c>
      <c r="H3569" t="s">
        <v>224</v>
      </c>
      <c r="I3569">
        <v>2</v>
      </c>
      <c r="J3569">
        <v>5240793.7978333328</v>
      </c>
    </row>
    <row r="3570" spans="1:10" x14ac:dyDescent="0.25">
      <c r="A3570">
        <v>2014</v>
      </c>
      <c r="B3570" t="s">
        <v>40</v>
      </c>
      <c r="C3570" t="s">
        <v>45</v>
      </c>
      <c r="D3570" t="s">
        <v>34</v>
      </c>
      <c r="E3570" t="s">
        <v>10</v>
      </c>
      <c r="F3570" t="s">
        <v>220</v>
      </c>
      <c r="G3570" t="s">
        <v>6</v>
      </c>
      <c r="H3570" t="s">
        <v>223</v>
      </c>
      <c r="I3570">
        <v>11</v>
      </c>
      <c r="J3570">
        <v>25668990.922809996</v>
      </c>
    </row>
    <row r="3571" spans="1:10" x14ac:dyDescent="0.25">
      <c r="A3571">
        <v>2014</v>
      </c>
      <c r="B3571" t="s">
        <v>40</v>
      </c>
      <c r="C3571" t="s">
        <v>45</v>
      </c>
      <c r="D3571" t="s">
        <v>34</v>
      </c>
      <c r="E3571" t="s">
        <v>10</v>
      </c>
      <c r="F3571" t="s">
        <v>220</v>
      </c>
      <c r="G3571" t="s">
        <v>6</v>
      </c>
      <c r="H3571" t="s">
        <v>224</v>
      </c>
      <c r="I3571">
        <v>21</v>
      </c>
      <c r="J3571">
        <v>50407230.984088317</v>
      </c>
    </row>
    <row r="3572" spans="1:10" x14ac:dyDescent="0.25">
      <c r="A3572">
        <v>2014</v>
      </c>
      <c r="B3572" t="s">
        <v>40</v>
      </c>
      <c r="C3572" t="s">
        <v>45</v>
      </c>
      <c r="D3572" t="s">
        <v>34</v>
      </c>
      <c r="E3572" t="s">
        <v>10</v>
      </c>
      <c r="F3572" t="s">
        <v>220</v>
      </c>
      <c r="G3572" t="s">
        <v>7</v>
      </c>
      <c r="H3572" t="s">
        <v>223</v>
      </c>
      <c r="I3572">
        <v>4</v>
      </c>
      <c r="J3572">
        <v>8615005.6890744232</v>
      </c>
    </row>
    <row r="3573" spans="1:10" x14ac:dyDescent="0.25">
      <c r="A3573">
        <v>2014</v>
      </c>
      <c r="B3573" t="s">
        <v>40</v>
      </c>
      <c r="C3573" t="s">
        <v>45</v>
      </c>
      <c r="D3573" t="s">
        <v>34</v>
      </c>
      <c r="E3573" t="s">
        <v>10</v>
      </c>
      <c r="F3573" t="s">
        <v>220</v>
      </c>
      <c r="G3573" t="s">
        <v>7</v>
      </c>
      <c r="H3573" t="s">
        <v>224</v>
      </c>
      <c r="I3573">
        <v>4</v>
      </c>
      <c r="J3573">
        <v>7768333.4804999996</v>
      </c>
    </row>
    <row r="3574" spans="1:10" x14ac:dyDescent="0.25">
      <c r="A3574">
        <v>2014</v>
      </c>
      <c r="B3574" t="s">
        <v>40</v>
      </c>
      <c r="C3574" t="s">
        <v>45</v>
      </c>
      <c r="D3574" t="s">
        <v>35</v>
      </c>
      <c r="E3574" t="s">
        <v>3</v>
      </c>
      <c r="F3574" t="s">
        <v>4</v>
      </c>
      <c r="G3574" t="s">
        <v>5</v>
      </c>
      <c r="H3574" t="s">
        <v>223</v>
      </c>
      <c r="I3574">
        <v>17</v>
      </c>
      <c r="J3574">
        <v>173334838.77530003</v>
      </c>
    </row>
    <row r="3575" spans="1:10" x14ac:dyDescent="0.25">
      <c r="A3575">
        <v>2014</v>
      </c>
      <c r="B3575" t="s">
        <v>40</v>
      </c>
      <c r="C3575" t="s">
        <v>45</v>
      </c>
      <c r="D3575" t="s">
        <v>35</v>
      </c>
      <c r="E3575" t="s">
        <v>3</v>
      </c>
      <c r="F3575" t="s">
        <v>4</v>
      </c>
      <c r="G3575" t="s">
        <v>5</v>
      </c>
      <c r="H3575" t="s">
        <v>224</v>
      </c>
      <c r="I3575">
        <v>20</v>
      </c>
      <c r="J3575">
        <v>181014005.69366154</v>
      </c>
    </row>
    <row r="3576" spans="1:10" x14ac:dyDescent="0.25">
      <c r="A3576">
        <v>2014</v>
      </c>
      <c r="B3576" t="s">
        <v>40</v>
      </c>
      <c r="C3576" t="s">
        <v>45</v>
      </c>
      <c r="D3576" t="s">
        <v>35</v>
      </c>
      <c r="E3576" t="s">
        <v>3</v>
      </c>
      <c r="F3576" t="s">
        <v>4</v>
      </c>
      <c r="G3576" t="s">
        <v>9</v>
      </c>
      <c r="H3576" t="s">
        <v>223</v>
      </c>
      <c r="I3576">
        <v>1</v>
      </c>
      <c r="J3576">
        <v>7290126.8200846156</v>
      </c>
    </row>
    <row r="3577" spans="1:10" x14ac:dyDescent="0.25">
      <c r="A3577">
        <v>2014</v>
      </c>
      <c r="B3577" t="s">
        <v>40</v>
      </c>
      <c r="C3577" t="s">
        <v>45</v>
      </c>
      <c r="D3577" t="s">
        <v>35</v>
      </c>
      <c r="E3577" t="s">
        <v>3</v>
      </c>
      <c r="F3577" t="s">
        <v>8</v>
      </c>
      <c r="G3577" t="s">
        <v>9</v>
      </c>
      <c r="H3577" t="s">
        <v>223</v>
      </c>
      <c r="I3577">
        <v>12</v>
      </c>
      <c r="J3577">
        <v>87481521.841015399</v>
      </c>
    </row>
    <row r="3578" spans="1:10" x14ac:dyDescent="0.25">
      <c r="A3578">
        <v>2014</v>
      </c>
      <c r="B3578" t="s">
        <v>40</v>
      </c>
      <c r="C3578" t="s">
        <v>45</v>
      </c>
      <c r="D3578" t="s">
        <v>35</v>
      </c>
      <c r="E3578" t="s">
        <v>3</v>
      </c>
      <c r="F3578" t="s">
        <v>8</v>
      </c>
      <c r="G3578" t="s">
        <v>9</v>
      </c>
      <c r="H3578" t="s">
        <v>224</v>
      </c>
      <c r="I3578">
        <v>21</v>
      </c>
      <c r="J3578">
        <v>154896657.62461579</v>
      </c>
    </row>
    <row r="3579" spans="1:10" x14ac:dyDescent="0.25">
      <c r="A3579">
        <v>2014</v>
      </c>
      <c r="B3579" t="s">
        <v>40</v>
      </c>
      <c r="C3579" t="s">
        <v>45</v>
      </c>
      <c r="D3579" t="s">
        <v>35</v>
      </c>
      <c r="E3579" t="s">
        <v>3</v>
      </c>
      <c r="F3579" t="s">
        <v>8</v>
      </c>
      <c r="G3579" t="s">
        <v>12</v>
      </c>
      <c r="H3579" t="s">
        <v>223</v>
      </c>
      <c r="I3579">
        <v>4</v>
      </c>
      <c r="J3579">
        <v>11946769.38259366</v>
      </c>
    </row>
    <row r="3580" spans="1:10" x14ac:dyDescent="0.25">
      <c r="A3580">
        <v>2014</v>
      </c>
      <c r="B3580" t="s">
        <v>40</v>
      </c>
      <c r="C3580" t="s">
        <v>45</v>
      </c>
      <c r="D3580" t="s">
        <v>35</v>
      </c>
      <c r="E3580" t="s">
        <v>3</v>
      </c>
      <c r="F3580" t="s">
        <v>8</v>
      </c>
      <c r="G3580" t="s">
        <v>12</v>
      </c>
      <c r="H3580" t="s">
        <v>224</v>
      </c>
      <c r="I3580">
        <v>5</v>
      </c>
      <c r="J3580">
        <v>14955225.015201727</v>
      </c>
    </row>
    <row r="3581" spans="1:10" x14ac:dyDescent="0.25">
      <c r="A3581">
        <v>2014</v>
      </c>
      <c r="B3581" t="s">
        <v>40</v>
      </c>
      <c r="C3581" t="s">
        <v>45</v>
      </c>
      <c r="D3581" t="s">
        <v>35</v>
      </c>
      <c r="E3581" t="s">
        <v>3</v>
      </c>
      <c r="F3581" t="s">
        <v>8</v>
      </c>
      <c r="G3581" t="s">
        <v>6</v>
      </c>
      <c r="H3581" t="s">
        <v>223</v>
      </c>
      <c r="I3581">
        <v>29</v>
      </c>
      <c r="J3581">
        <v>76820178.563399971</v>
      </c>
    </row>
    <row r="3582" spans="1:10" x14ac:dyDescent="0.25">
      <c r="A3582">
        <v>2014</v>
      </c>
      <c r="B3582" t="s">
        <v>40</v>
      </c>
      <c r="C3582" t="s">
        <v>45</v>
      </c>
      <c r="D3582" t="s">
        <v>35</v>
      </c>
      <c r="E3582" t="s">
        <v>3</v>
      </c>
      <c r="F3582" t="s">
        <v>8</v>
      </c>
      <c r="G3582" t="s">
        <v>6</v>
      </c>
      <c r="H3582" t="s">
        <v>224</v>
      </c>
      <c r="I3582">
        <v>16</v>
      </c>
      <c r="J3582">
        <v>48115974.809194773</v>
      </c>
    </row>
    <row r="3583" spans="1:10" x14ac:dyDescent="0.25">
      <c r="A3583">
        <v>2014</v>
      </c>
      <c r="B3583" t="s">
        <v>40</v>
      </c>
      <c r="C3583" t="s">
        <v>45</v>
      </c>
      <c r="D3583" t="s">
        <v>35</v>
      </c>
      <c r="E3583" t="s">
        <v>10</v>
      </c>
      <c r="F3583" t="s">
        <v>11</v>
      </c>
      <c r="G3583" t="s">
        <v>9</v>
      </c>
      <c r="H3583" t="s">
        <v>223</v>
      </c>
      <c r="I3583">
        <v>114</v>
      </c>
      <c r="J3583">
        <v>740506940.99999988</v>
      </c>
    </row>
    <row r="3584" spans="1:10" x14ac:dyDescent="0.25">
      <c r="A3584">
        <v>2014</v>
      </c>
      <c r="B3584" t="s">
        <v>40</v>
      </c>
      <c r="C3584" t="s">
        <v>45</v>
      </c>
      <c r="D3584" t="s">
        <v>35</v>
      </c>
      <c r="E3584" t="s">
        <v>10</v>
      </c>
      <c r="F3584" t="s">
        <v>11</v>
      </c>
      <c r="G3584" t="s">
        <v>9</v>
      </c>
      <c r="H3584" t="s">
        <v>224</v>
      </c>
      <c r="I3584">
        <v>104</v>
      </c>
      <c r="J3584">
        <v>685095120.00000012</v>
      </c>
    </row>
    <row r="3585" spans="1:10" x14ac:dyDescent="0.25">
      <c r="A3585">
        <v>2014</v>
      </c>
      <c r="B3585" t="s">
        <v>40</v>
      </c>
      <c r="C3585" t="s">
        <v>45</v>
      </c>
      <c r="D3585" t="s">
        <v>35</v>
      </c>
      <c r="E3585" t="s">
        <v>10</v>
      </c>
      <c r="F3585" t="s">
        <v>11</v>
      </c>
      <c r="G3585" t="s">
        <v>12</v>
      </c>
      <c r="H3585" t="s">
        <v>223</v>
      </c>
      <c r="I3585">
        <v>8</v>
      </c>
      <c r="J3585">
        <v>24950001</v>
      </c>
    </row>
    <row r="3586" spans="1:10" x14ac:dyDescent="0.25">
      <c r="A3586">
        <v>2014</v>
      </c>
      <c r="B3586" t="s">
        <v>40</v>
      </c>
      <c r="C3586" t="s">
        <v>45</v>
      </c>
      <c r="D3586" t="s">
        <v>35</v>
      </c>
      <c r="E3586" t="s">
        <v>10</v>
      </c>
      <c r="F3586" t="s">
        <v>11</v>
      </c>
      <c r="G3586" t="s">
        <v>12</v>
      </c>
      <c r="H3586" t="s">
        <v>224</v>
      </c>
      <c r="I3586">
        <v>14</v>
      </c>
      <c r="J3586">
        <v>39820839</v>
      </c>
    </row>
    <row r="3587" spans="1:10" x14ac:dyDescent="0.25">
      <c r="A3587">
        <v>2014</v>
      </c>
      <c r="B3587" t="s">
        <v>40</v>
      </c>
      <c r="C3587" t="s">
        <v>45</v>
      </c>
      <c r="D3587" t="s">
        <v>35</v>
      </c>
      <c r="E3587" t="s">
        <v>10</v>
      </c>
      <c r="F3587" t="s">
        <v>11</v>
      </c>
      <c r="G3587" t="s">
        <v>6</v>
      </c>
      <c r="H3587" t="s">
        <v>223</v>
      </c>
      <c r="I3587">
        <v>2</v>
      </c>
      <c r="J3587">
        <v>2220000</v>
      </c>
    </row>
    <row r="3588" spans="1:10" x14ac:dyDescent="0.25">
      <c r="A3588">
        <v>2014</v>
      </c>
      <c r="B3588" t="s">
        <v>40</v>
      </c>
      <c r="C3588" t="s">
        <v>45</v>
      </c>
      <c r="D3588" t="s">
        <v>35</v>
      </c>
      <c r="E3588" t="s">
        <v>10</v>
      </c>
      <c r="F3588" t="s">
        <v>11</v>
      </c>
      <c r="G3588" t="s">
        <v>6</v>
      </c>
      <c r="H3588" t="s">
        <v>224</v>
      </c>
      <c r="I3588">
        <v>5</v>
      </c>
      <c r="J3588">
        <v>9601665</v>
      </c>
    </row>
    <row r="3589" spans="1:10" x14ac:dyDescent="0.25">
      <c r="A3589">
        <v>2014</v>
      </c>
      <c r="B3589" t="s">
        <v>40</v>
      </c>
      <c r="C3589" t="s">
        <v>45</v>
      </c>
      <c r="D3589" t="s">
        <v>36</v>
      </c>
      <c r="E3589" t="s">
        <v>3</v>
      </c>
      <c r="F3589" t="s">
        <v>4</v>
      </c>
      <c r="G3589" t="s">
        <v>5</v>
      </c>
      <c r="H3589" t="s">
        <v>223</v>
      </c>
      <c r="I3589">
        <v>57</v>
      </c>
      <c r="J3589">
        <v>1081867571.5945375</v>
      </c>
    </row>
    <row r="3590" spans="1:10" x14ac:dyDescent="0.25">
      <c r="A3590">
        <v>2014</v>
      </c>
      <c r="B3590" t="s">
        <v>40</v>
      </c>
      <c r="C3590" t="s">
        <v>45</v>
      </c>
      <c r="D3590" t="s">
        <v>36</v>
      </c>
      <c r="E3590" t="s">
        <v>3</v>
      </c>
      <c r="F3590" t="s">
        <v>4</v>
      </c>
      <c r="G3590" t="s">
        <v>5</v>
      </c>
      <c r="H3590" t="s">
        <v>224</v>
      </c>
      <c r="I3590">
        <v>38</v>
      </c>
      <c r="J3590">
        <v>683460044.23904061</v>
      </c>
    </row>
    <row r="3591" spans="1:10" x14ac:dyDescent="0.25">
      <c r="A3591">
        <v>2014</v>
      </c>
      <c r="B3591" t="s">
        <v>40</v>
      </c>
      <c r="C3591" t="s">
        <v>45</v>
      </c>
      <c r="D3591" t="s">
        <v>36</v>
      </c>
      <c r="E3591" t="s">
        <v>3</v>
      </c>
      <c r="F3591" t="s">
        <v>4</v>
      </c>
      <c r="G3591" t="s">
        <v>9</v>
      </c>
      <c r="H3591" t="s">
        <v>223</v>
      </c>
      <c r="I3591">
        <v>913</v>
      </c>
      <c r="J3591">
        <v>10234180273.590885</v>
      </c>
    </row>
    <row r="3592" spans="1:10" x14ac:dyDescent="0.25">
      <c r="A3592">
        <v>2014</v>
      </c>
      <c r="B3592" t="s">
        <v>40</v>
      </c>
      <c r="C3592" t="s">
        <v>45</v>
      </c>
      <c r="D3592" t="s">
        <v>36</v>
      </c>
      <c r="E3592" t="s">
        <v>3</v>
      </c>
      <c r="F3592" t="s">
        <v>4</v>
      </c>
      <c r="G3592" t="s">
        <v>9</v>
      </c>
      <c r="H3592" t="s">
        <v>224</v>
      </c>
      <c r="I3592">
        <v>719</v>
      </c>
      <c r="J3592">
        <v>6639632286.201272</v>
      </c>
    </row>
    <row r="3593" spans="1:10" x14ac:dyDescent="0.25">
      <c r="A3593">
        <v>2014</v>
      </c>
      <c r="B3593" t="s">
        <v>40</v>
      </c>
      <c r="C3593" t="s">
        <v>45</v>
      </c>
      <c r="D3593" t="s">
        <v>36</v>
      </c>
      <c r="E3593" t="s">
        <v>3</v>
      </c>
      <c r="F3593" t="s">
        <v>4</v>
      </c>
      <c r="G3593" t="s">
        <v>12</v>
      </c>
      <c r="H3593" t="s">
        <v>223</v>
      </c>
      <c r="I3593">
        <v>260</v>
      </c>
      <c r="J3593">
        <v>984473247.81007218</v>
      </c>
    </row>
    <row r="3594" spans="1:10" x14ac:dyDescent="0.25">
      <c r="A3594">
        <v>2014</v>
      </c>
      <c r="B3594" t="s">
        <v>40</v>
      </c>
      <c r="C3594" t="s">
        <v>45</v>
      </c>
      <c r="D3594" t="s">
        <v>36</v>
      </c>
      <c r="E3594" t="s">
        <v>3</v>
      </c>
      <c r="F3594" t="s">
        <v>4</v>
      </c>
      <c r="G3594" t="s">
        <v>12</v>
      </c>
      <c r="H3594" t="s">
        <v>224</v>
      </c>
      <c r="I3594">
        <v>267</v>
      </c>
      <c r="J3594">
        <v>986783294.18539524</v>
      </c>
    </row>
    <row r="3595" spans="1:10" x14ac:dyDescent="0.25">
      <c r="A3595">
        <v>2014</v>
      </c>
      <c r="B3595" t="s">
        <v>40</v>
      </c>
      <c r="C3595" t="s">
        <v>45</v>
      </c>
      <c r="D3595" t="s">
        <v>36</v>
      </c>
      <c r="E3595" t="s">
        <v>3</v>
      </c>
      <c r="F3595" t="s">
        <v>4</v>
      </c>
      <c r="G3595" t="s">
        <v>6</v>
      </c>
      <c r="H3595" t="s">
        <v>223</v>
      </c>
      <c r="I3595">
        <v>391</v>
      </c>
      <c r="J3595">
        <v>1144178580.7734718</v>
      </c>
    </row>
    <row r="3596" spans="1:10" x14ac:dyDescent="0.25">
      <c r="A3596">
        <v>2014</v>
      </c>
      <c r="B3596" t="s">
        <v>40</v>
      </c>
      <c r="C3596" t="s">
        <v>45</v>
      </c>
      <c r="D3596" t="s">
        <v>36</v>
      </c>
      <c r="E3596" t="s">
        <v>3</v>
      </c>
      <c r="F3596" t="s">
        <v>4</v>
      </c>
      <c r="G3596" t="s">
        <v>6</v>
      </c>
      <c r="H3596" t="s">
        <v>224</v>
      </c>
      <c r="I3596">
        <v>754</v>
      </c>
      <c r="J3596">
        <v>2247500916.8480835</v>
      </c>
    </row>
    <row r="3597" spans="1:10" x14ac:dyDescent="0.25">
      <c r="A3597">
        <v>2014</v>
      </c>
      <c r="B3597" t="s">
        <v>40</v>
      </c>
      <c r="C3597" t="s">
        <v>45</v>
      </c>
      <c r="D3597" t="s">
        <v>36</v>
      </c>
      <c r="E3597" t="s">
        <v>3</v>
      </c>
      <c r="F3597" t="s">
        <v>4</v>
      </c>
      <c r="G3597" t="s">
        <v>7</v>
      </c>
      <c r="H3597" t="s">
        <v>223</v>
      </c>
      <c r="I3597">
        <v>261</v>
      </c>
      <c r="J3597">
        <v>639450942.99387276</v>
      </c>
    </row>
    <row r="3598" spans="1:10" x14ac:dyDescent="0.25">
      <c r="A3598">
        <v>2014</v>
      </c>
      <c r="B3598" t="s">
        <v>40</v>
      </c>
      <c r="C3598" t="s">
        <v>45</v>
      </c>
      <c r="D3598" t="s">
        <v>36</v>
      </c>
      <c r="E3598" t="s">
        <v>3</v>
      </c>
      <c r="F3598" t="s">
        <v>4</v>
      </c>
      <c r="G3598" t="s">
        <v>7</v>
      </c>
      <c r="H3598" t="s">
        <v>224</v>
      </c>
      <c r="I3598">
        <v>102</v>
      </c>
      <c r="J3598">
        <v>244309306.44825515</v>
      </c>
    </row>
    <row r="3599" spans="1:10" x14ac:dyDescent="0.25">
      <c r="A3599">
        <v>2014</v>
      </c>
      <c r="B3599" t="s">
        <v>40</v>
      </c>
      <c r="C3599" t="s">
        <v>45</v>
      </c>
      <c r="D3599" t="s">
        <v>36</v>
      </c>
      <c r="E3599" t="s">
        <v>10</v>
      </c>
      <c r="F3599" t="s">
        <v>11</v>
      </c>
      <c r="G3599" t="s">
        <v>9</v>
      </c>
      <c r="H3599" t="s">
        <v>223</v>
      </c>
      <c r="I3599">
        <v>30</v>
      </c>
      <c r="J3599">
        <v>141853329</v>
      </c>
    </row>
    <row r="3600" spans="1:10" x14ac:dyDescent="0.25">
      <c r="A3600">
        <v>2014</v>
      </c>
      <c r="B3600" t="s">
        <v>40</v>
      </c>
      <c r="C3600" t="s">
        <v>45</v>
      </c>
      <c r="D3600" t="s">
        <v>36</v>
      </c>
      <c r="E3600" t="s">
        <v>10</v>
      </c>
      <c r="F3600" t="s">
        <v>11</v>
      </c>
      <c r="G3600" t="s">
        <v>9</v>
      </c>
      <c r="H3600" t="s">
        <v>224</v>
      </c>
      <c r="I3600">
        <v>28</v>
      </c>
      <c r="J3600">
        <v>131116659</v>
      </c>
    </row>
    <row r="3601" spans="1:10" x14ac:dyDescent="0.25">
      <c r="A3601">
        <v>2014</v>
      </c>
      <c r="B3601" t="s">
        <v>40</v>
      </c>
      <c r="C3601" t="s">
        <v>45</v>
      </c>
      <c r="D3601" t="s">
        <v>36</v>
      </c>
      <c r="E3601" t="s">
        <v>10</v>
      </c>
      <c r="F3601" t="s">
        <v>11</v>
      </c>
      <c r="G3601" t="s">
        <v>12</v>
      </c>
      <c r="H3601" t="s">
        <v>223</v>
      </c>
      <c r="I3601">
        <v>2</v>
      </c>
      <c r="J3601">
        <v>4566666</v>
      </c>
    </row>
    <row r="3602" spans="1:10" x14ac:dyDescent="0.25">
      <c r="A3602">
        <v>2014</v>
      </c>
      <c r="B3602" t="s">
        <v>40</v>
      </c>
      <c r="C3602" t="s">
        <v>45</v>
      </c>
      <c r="D3602" t="s">
        <v>36</v>
      </c>
      <c r="E3602" t="s">
        <v>10</v>
      </c>
      <c r="F3602" t="s">
        <v>11</v>
      </c>
      <c r="G3602" t="s">
        <v>6</v>
      </c>
      <c r="H3602" t="s">
        <v>223</v>
      </c>
      <c r="I3602">
        <v>2</v>
      </c>
      <c r="J3602">
        <v>4200000</v>
      </c>
    </row>
    <row r="3603" spans="1:10" x14ac:dyDescent="0.25">
      <c r="A3603">
        <v>2014</v>
      </c>
      <c r="B3603" t="s">
        <v>40</v>
      </c>
      <c r="C3603" t="s">
        <v>45</v>
      </c>
      <c r="D3603" t="s">
        <v>36</v>
      </c>
      <c r="E3603" t="s">
        <v>10</v>
      </c>
      <c r="F3603" t="s">
        <v>11</v>
      </c>
      <c r="G3603" t="s">
        <v>6</v>
      </c>
      <c r="H3603" t="s">
        <v>224</v>
      </c>
      <c r="I3603">
        <v>15</v>
      </c>
      <c r="J3603">
        <v>30167553</v>
      </c>
    </row>
    <row r="3604" spans="1:10" x14ac:dyDescent="0.25">
      <c r="A3604">
        <v>2014</v>
      </c>
      <c r="B3604" t="s">
        <v>40</v>
      </c>
      <c r="C3604" t="s">
        <v>45</v>
      </c>
      <c r="D3604" t="s">
        <v>36</v>
      </c>
      <c r="E3604" t="s">
        <v>10</v>
      </c>
      <c r="F3604" t="s">
        <v>220</v>
      </c>
      <c r="G3604" t="s">
        <v>9</v>
      </c>
      <c r="H3604" t="s">
        <v>223</v>
      </c>
      <c r="I3604">
        <v>8</v>
      </c>
      <c r="J3604">
        <v>68798928.387829646</v>
      </c>
    </row>
    <row r="3605" spans="1:10" x14ac:dyDescent="0.25">
      <c r="A3605">
        <v>2014</v>
      </c>
      <c r="B3605" t="s">
        <v>40</v>
      </c>
      <c r="C3605" t="s">
        <v>45</v>
      </c>
      <c r="D3605" t="s">
        <v>36</v>
      </c>
      <c r="E3605" t="s">
        <v>10</v>
      </c>
      <c r="F3605" t="s">
        <v>220</v>
      </c>
      <c r="G3605" t="s">
        <v>9</v>
      </c>
      <c r="H3605" t="s">
        <v>224</v>
      </c>
      <c r="I3605">
        <v>15</v>
      </c>
      <c r="J3605">
        <v>120215394.85826902</v>
      </c>
    </row>
    <row r="3606" spans="1:10" x14ac:dyDescent="0.25">
      <c r="A3606">
        <v>2014</v>
      </c>
      <c r="B3606" t="s">
        <v>40</v>
      </c>
      <c r="C3606" t="s">
        <v>45</v>
      </c>
      <c r="D3606" t="s">
        <v>36</v>
      </c>
      <c r="E3606" t="s">
        <v>10</v>
      </c>
      <c r="F3606" t="s">
        <v>220</v>
      </c>
      <c r="G3606" t="s">
        <v>12</v>
      </c>
      <c r="H3606" t="s">
        <v>224</v>
      </c>
      <c r="I3606">
        <v>2</v>
      </c>
      <c r="J3606">
        <v>7391635.1624374166</v>
      </c>
    </row>
    <row r="3607" spans="1:10" x14ac:dyDescent="0.25">
      <c r="A3607">
        <v>2014</v>
      </c>
      <c r="B3607" t="s">
        <v>40</v>
      </c>
      <c r="C3607" t="s">
        <v>45</v>
      </c>
      <c r="D3607" t="s">
        <v>36</v>
      </c>
      <c r="E3607" t="s">
        <v>10</v>
      </c>
      <c r="F3607" t="s">
        <v>220</v>
      </c>
      <c r="G3607" t="s">
        <v>6</v>
      </c>
      <c r="H3607" t="s">
        <v>223</v>
      </c>
      <c r="I3607">
        <v>5</v>
      </c>
      <c r="J3607">
        <v>14631439.651834678</v>
      </c>
    </row>
    <row r="3608" spans="1:10" x14ac:dyDescent="0.25">
      <c r="A3608">
        <v>2014</v>
      </c>
      <c r="B3608" t="s">
        <v>40</v>
      </c>
      <c r="C3608" t="s">
        <v>45</v>
      </c>
      <c r="D3608" t="s">
        <v>36</v>
      </c>
      <c r="E3608" t="s">
        <v>10</v>
      </c>
      <c r="F3608" t="s">
        <v>220</v>
      </c>
      <c r="G3608" t="s">
        <v>6</v>
      </c>
      <c r="H3608" t="s">
        <v>224</v>
      </c>
      <c r="I3608">
        <v>6</v>
      </c>
      <c r="J3608">
        <v>17884622.680488724</v>
      </c>
    </row>
    <row r="3609" spans="1:10" x14ac:dyDescent="0.25">
      <c r="A3609">
        <v>2014</v>
      </c>
      <c r="B3609" t="s">
        <v>40</v>
      </c>
      <c r="C3609" t="s">
        <v>45</v>
      </c>
      <c r="D3609" t="s">
        <v>36</v>
      </c>
      <c r="E3609" t="s">
        <v>10</v>
      </c>
      <c r="F3609" t="s">
        <v>220</v>
      </c>
      <c r="G3609" t="s">
        <v>7</v>
      </c>
      <c r="H3609" t="s">
        <v>223</v>
      </c>
      <c r="I3609">
        <v>9</v>
      </c>
      <c r="J3609">
        <v>22050032.517030098</v>
      </c>
    </row>
    <row r="3610" spans="1:10" x14ac:dyDescent="0.25">
      <c r="A3610">
        <v>2014</v>
      </c>
      <c r="B3610" t="s">
        <v>40</v>
      </c>
      <c r="C3610" t="s">
        <v>45</v>
      </c>
      <c r="D3610" t="s">
        <v>36</v>
      </c>
      <c r="E3610" t="s">
        <v>10</v>
      </c>
      <c r="F3610" t="s">
        <v>220</v>
      </c>
      <c r="G3610" t="s">
        <v>7</v>
      </c>
      <c r="H3610" t="s">
        <v>224</v>
      </c>
      <c r="I3610">
        <v>16</v>
      </c>
      <c r="J3610">
        <v>38323028.462471396</v>
      </c>
    </row>
    <row r="3611" spans="1:10" x14ac:dyDescent="0.25">
      <c r="A3611">
        <v>2014</v>
      </c>
      <c r="B3611" t="s">
        <v>40</v>
      </c>
      <c r="C3611" t="s">
        <v>45</v>
      </c>
      <c r="D3611" t="s">
        <v>37</v>
      </c>
      <c r="E3611" t="s">
        <v>3</v>
      </c>
      <c r="F3611" t="s">
        <v>4</v>
      </c>
      <c r="G3611" t="s">
        <v>5</v>
      </c>
      <c r="H3611" t="s">
        <v>223</v>
      </c>
      <c r="I3611">
        <v>41</v>
      </c>
      <c r="J3611">
        <v>529334987.42058825</v>
      </c>
    </row>
    <row r="3612" spans="1:10" x14ac:dyDescent="0.25">
      <c r="A3612">
        <v>2014</v>
      </c>
      <c r="B3612" t="s">
        <v>40</v>
      </c>
      <c r="C3612" t="s">
        <v>45</v>
      </c>
      <c r="D3612" t="s">
        <v>37</v>
      </c>
      <c r="E3612" t="s">
        <v>3</v>
      </c>
      <c r="F3612" t="s">
        <v>4</v>
      </c>
      <c r="G3612" t="s">
        <v>5</v>
      </c>
      <c r="H3612" t="s">
        <v>224</v>
      </c>
      <c r="I3612">
        <v>11</v>
      </c>
      <c r="J3612">
        <v>147817725</v>
      </c>
    </row>
    <row r="3613" spans="1:10" x14ac:dyDescent="0.25">
      <c r="A3613">
        <v>2014</v>
      </c>
      <c r="B3613" t="s">
        <v>40</v>
      </c>
      <c r="C3613" t="s">
        <v>45</v>
      </c>
      <c r="D3613" t="s">
        <v>37</v>
      </c>
      <c r="E3613" t="s">
        <v>3</v>
      </c>
      <c r="F3613" t="s">
        <v>4</v>
      </c>
      <c r="G3613" t="s">
        <v>9</v>
      </c>
      <c r="H3613" t="s">
        <v>223</v>
      </c>
      <c r="I3613">
        <v>75</v>
      </c>
      <c r="J3613">
        <v>545301658.03313243</v>
      </c>
    </row>
    <row r="3614" spans="1:10" x14ac:dyDescent="0.25">
      <c r="A3614">
        <v>2014</v>
      </c>
      <c r="B3614" t="s">
        <v>40</v>
      </c>
      <c r="C3614" t="s">
        <v>45</v>
      </c>
      <c r="D3614" t="s">
        <v>37</v>
      </c>
      <c r="E3614" t="s">
        <v>3</v>
      </c>
      <c r="F3614" t="s">
        <v>4</v>
      </c>
      <c r="G3614" t="s">
        <v>9</v>
      </c>
      <c r="H3614" t="s">
        <v>224</v>
      </c>
      <c r="I3614">
        <v>15</v>
      </c>
      <c r="J3614">
        <v>94458607.266284615</v>
      </c>
    </row>
    <row r="3615" spans="1:10" x14ac:dyDescent="0.25">
      <c r="A3615">
        <v>2014</v>
      </c>
      <c r="B3615" t="s">
        <v>40</v>
      </c>
      <c r="C3615" t="s">
        <v>45</v>
      </c>
      <c r="D3615" t="s">
        <v>37</v>
      </c>
      <c r="E3615" t="s">
        <v>3</v>
      </c>
      <c r="F3615" t="s">
        <v>4</v>
      </c>
      <c r="G3615" t="s">
        <v>12</v>
      </c>
      <c r="H3615" t="s">
        <v>223</v>
      </c>
      <c r="I3615">
        <v>17</v>
      </c>
      <c r="J3615">
        <v>52650864.867625646</v>
      </c>
    </row>
    <row r="3616" spans="1:10" x14ac:dyDescent="0.25">
      <c r="A3616">
        <v>2014</v>
      </c>
      <c r="B3616" t="s">
        <v>40</v>
      </c>
      <c r="C3616" t="s">
        <v>45</v>
      </c>
      <c r="D3616" t="s">
        <v>37</v>
      </c>
      <c r="E3616" t="s">
        <v>3</v>
      </c>
      <c r="F3616" t="s">
        <v>4</v>
      </c>
      <c r="G3616" t="s">
        <v>12</v>
      </c>
      <c r="H3616" t="s">
        <v>224</v>
      </c>
      <c r="I3616">
        <v>1</v>
      </c>
      <c r="J3616">
        <v>5530459.7400000002</v>
      </c>
    </row>
    <row r="3617" spans="1:10" x14ac:dyDescent="0.25">
      <c r="A3617">
        <v>2014</v>
      </c>
      <c r="B3617" t="s">
        <v>40</v>
      </c>
      <c r="C3617" t="s">
        <v>45</v>
      </c>
      <c r="D3617" t="s">
        <v>37</v>
      </c>
      <c r="E3617" t="s">
        <v>3</v>
      </c>
      <c r="F3617" t="s">
        <v>4</v>
      </c>
      <c r="G3617" t="s">
        <v>6</v>
      </c>
      <c r="H3617" t="s">
        <v>223</v>
      </c>
      <c r="I3617">
        <v>8</v>
      </c>
      <c r="J3617">
        <v>20014627.240550004</v>
      </c>
    </row>
    <row r="3618" spans="1:10" x14ac:dyDescent="0.25">
      <c r="A3618">
        <v>2014</v>
      </c>
      <c r="B3618" t="s">
        <v>40</v>
      </c>
      <c r="C3618" t="s">
        <v>45</v>
      </c>
      <c r="D3618" t="s">
        <v>37</v>
      </c>
      <c r="E3618" t="s">
        <v>3</v>
      </c>
      <c r="F3618" t="s">
        <v>4</v>
      </c>
      <c r="G3618" t="s">
        <v>6</v>
      </c>
      <c r="H3618" t="s">
        <v>224</v>
      </c>
      <c r="I3618">
        <v>32</v>
      </c>
      <c r="J3618">
        <v>81279765.427297279</v>
      </c>
    </row>
    <row r="3619" spans="1:10" x14ac:dyDescent="0.25">
      <c r="A3619">
        <v>2014</v>
      </c>
      <c r="B3619" t="s">
        <v>40</v>
      </c>
      <c r="C3619" t="s">
        <v>45</v>
      </c>
      <c r="D3619" t="s">
        <v>37</v>
      </c>
      <c r="E3619" t="s">
        <v>3</v>
      </c>
      <c r="F3619" t="s">
        <v>4</v>
      </c>
      <c r="G3619" t="s">
        <v>7</v>
      </c>
      <c r="H3619" t="s">
        <v>223</v>
      </c>
      <c r="I3619">
        <v>4</v>
      </c>
      <c r="J3619">
        <v>7271123.0984400008</v>
      </c>
    </row>
    <row r="3620" spans="1:10" x14ac:dyDescent="0.25">
      <c r="A3620">
        <v>2014</v>
      </c>
      <c r="B3620" t="s">
        <v>40</v>
      </c>
      <c r="C3620" t="s">
        <v>45</v>
      </c>
      <c r="D3620" t="s">
        <v>37</v>
      </c>
      <c r="E3620" t="s">
        <v>3</v>
      </c>
      <c r="F3620" t="s">
        <v>8</v>
      </c>
      <c r="G3620" t="s">
        <v>9</v>
      </c>
      <c r="H3620" t="s">
        <v>223</v>
      </c>
      <c r="I3620">
        <v>278</v>
      </c>
      <c r="J3620">
        <v>2055314593.9253614</v>
      </c>
    </row>
    <row r="3621" spans="1:10" x14ac:dyDescent="0.25">
      <c r="A3621">
        <v>2014</v>
      </c>
      <c r="B3621" t="s">
        <v>40</v>
      </c>
      <c r="C3621" t="s">
        <v>45</v>
      </c>
      <c r="D3621" t="s">
        <v>37</v>
      </c>
      <c r="E3621" t="s">
        <v>3</v>
      </c>
      <c r="F3621" t="s">
        <v>8</v>
      </c>
      <c r="G3621" t="s">
        <v>9</v>
      </c>
      <c r="H3621" t="s">
        <v>224</v>
      </c>
      <c r="I3621">
        <v>165</v>
      </c>
      <c r="J3621">
        <v>1190712443.4949839</v>
      </c>
    </row>
    <row r="3622" spans="1:10" x14ac:dyDescent="0.25">
      <c r="A3622">
        <v>2014</v>
      </c>
      <c r="B3622" t="s">
        <v>40</v>
      </c>
      <c r="C3622" t="s">
        <v>45</v>
      </c>
      <c r="D3622" t="s">
        <v>37</v>
      </c>
      <c r="E3622" t="s">
        <v>3</v>
      </c>
      <c r="F3622" t="s">
        <v>8</v>
      </c>
      <c r="G3622" t="s">
        <v>12</v>
      </c>
      <c r="H3622" t="s">
        <v>223</v>
      </c>
      <c r="I3622">
        <v>42</v>
      </c>
      <c r="J3622">
        <v>116255878.87669474</v>
      </c>
    </row>
    <row r="3623" spans="1:10" x14ac:dyDescent="0.25">
      <c r="A3623">
        <v>2014</v>
      </c>
      <c r="B3623" t="s">
        <v>40</v>
      </c>
      <c r="C3623" t="s">
        <v>45</v>
      </c>
      <c r="D3623" t="s">
        <v>37</v>
      </c>
      <c r="E3623" t="s">
        <v>3</v>
      </c>
      <c r="F3623" t="s">
        <v>8</v>
      </c>
      <c r="G3623" t="s">
        <v>12</v>
      </c>
      <c r="H3623" t="s">
        <v>224</v>
      </c>
      <c r="I3623">
        <v>40</v>
      </c>
      <c r="J3623">
        <v>130371873.43448976</v>
      </c>
    </row>
    <row r="3624" spans="1:10" x14ac:dyDescent="0.25">
      <c r="A3624">
        <v>2014</v>
      </c>
      <c r="B3624" t="s">
        <v>40</v>
      </c>
      <c r="C3624" t="s">
        <v>45</v>
      </c>
      <c r="D3624" t="s">
        <v>37</v>
      </c>
      <c r="E3624" t="s">
        <v>3</v>
      </c>
      <c r="F3624" t="s">
        <v>8</v>
      </c>
      <c r="G3624" t="s">
        <v>6</v>
      </c>
      <c r="H3624" t="s">
        <v>223</v>
      </c>
      <c r="I3624">
        <v>45</v>
      </c>
      <c r="J3624">
        <v>112531015.88474002</v>
      </c>
    </row>
    <row r="3625" spans="1:10" x14ac:dyDescent="0.25">
      <c r="A3625">
        <v>2014</v>
      </c>
      <c r="B3625" t="s">
        <v>40</v>
      </c>
      <c r="C3625" t="s">
        <v>45</v>
      </c>
      <c r="D3625" t="s">
        <v>37</v>
      </c>
      <c r="E3625" t="s">
        <v>3</v>
      </c>
      <c r="F3625" t="s">
        <v>8</v>
      </c>
      <c r="G3625" t="s">
        <v>6</v>
      </c>
      <c r="H3625" t="s">
        <v>224</v>
      </c>
      <c r="I3625">
        <v>69</v>
      </c>
      <c r="J3625">
        <v>173226542.04841885</v>
      </c>
    </row>
    <row r="3626" spans="1:10" x14ac:dyDescent="0.25">
      <c r="A3626">
        <v>2014</v>
      </c>
      <c r="B3626" t="s">
        <v>40</v>
      </c>
      <c r="C3626" t="s">
        <v>45</v>
      </c>
      <c r="D3626" t="s">
        <v>37</v>
      </c>
      <c r="E3626" t="s">
        <v>3</v>
      </c>
      <c r="F3626" t="s">
        <v>8</v>
      </c>
      <c r="G3626" t="s">
        <v>7</v>
      </c>
      <c r="H3626" t="s">
        <v>223</v>
      </c>
      <c r="I3626">
        <v>13</v>
      </c>
      <c r="J3626">
        <v>23854265.906880006</v>
      </c>
    </row>
    <row r="3627" spans="1:10" x14ac:dyDescent="0.25">
      <c r="A3627">
        <v>2014</v>
      </c>
      <c r="B3627" t="s">
        <v>40</v>
      </c>
      <c r="C3627" t="s">
        <v>45</v>
      </c>
      <c r="D3627" t="s">
        <v>37</v>
      </c>
      <c r="E3627" t="s">
        <v>3</v>
      </c>
      <c r="F3627" t="s">
        <v>8</v>
      </c>
      <c r="G3627" t="s">
        <v>7</v>
      </c>
      <c r="H3627" t="s">
        <v>224</v>
      </c>
      <c r="I3627">
        <v>4</v>
      </c>
      <c r="J3627">
        <v>7237736.4518399993</v>
      </c>
    </row>
    <row r="3628" spans="1:10" x14ac:dyDescent="0.25">
      <c r="A3628">
        <v>2014</v>
      </c>
      <c r="B3628" t="s">
        <v>40</v>
      </c>
      <c r="C3628" t="s">
        <v>45</v>
      </c>
      <c r="D3628" t="s">
        <v>37</v>
      </c>
      <c r="E3628" t="s">
        <v>10</v>
      </c>
      <c r="F3628" t="s">
        <v>11</v>
      </c>
      <c r="G3628" t="s">
        <v>5</v>
      </c>
      <c r="H3628" t="s">
        <v>223</v>
      </c>
      <c r="I3628">
        <v>1</v>
      </c>
      <c r="J3628">
        <v>18833331</v>
      </c>
    </row>
    <row r="3629" spans="1:10" x14ac:dyDescent="0.25">
      <c r="A3629">
        <v>2014</v>
      </c>
      <c r="B3629" t="s">
        <v>40</v>
      </c>
      <c r="C3629" t="s">
        <v>45</v>
      </c>
      <c r="D3629" t="s">
        <v>37</v>
      </c>
      <c r="E3629" t="s">
        <v>10</v>
      </c>
      <c r="F3629" t="s">
        <v>11</v>
      </c>
      <c r="G3629" t="s">
        <v>5</v>
      </c>
      <c r="H3629" t="s">
        <v>224</v>
      </c>
      <c r="I3629">
        <v>1</v>
      </c>
      <c r="J3629">
        <v>20100000</v>
      </c>
    </row>
    <row r="3630" spans="1:10" x14ac:dyDescent="0.25">
      <c r="A3630">
        <v>2014</v>
      </c>
      <c r="B3630" t="s">
        <v>40</v>
      </c>
      <c r="C3630" t="s">
        <v>45</v>
      </c>
      <c r="D3630" t="s">
        <v>37</v>
      </c>
      <c r="E3630" t="s">
        <v>10</v>
      </c>
      <c r="F3630" t="s">
        <v>11</v>
      </c>
      <c r="G3630" t="s">
        <v>9</v>
      </c>
      <c r="H3630" t="s">
        <v>223</v>
      </c>
      <c r="I3630">
        <v>67</v>
      </c>
      <c r="J3630">
        <v>388029738</v>
      </c>
    </row>
    <row r="3631" spans="1:10" x14ac:dyDescent="0.25">
      <c r="A3631">
        <v>2014</v>
      </c>
      <c r="B3631" t="s">
        <v>40</v>
      </c>
      <c r="C3631" t="s">
        <v>45</v>
      </c>
      <c r="D3631" t="s">
        <v>37</v>
      </c>
      <c r="E3631" t="s">
        <v>10</v>
      </c>
      <c r="F3631" t="s">
        <v>11</v>
      </c>
      <c r="G3631" t="s">
        <v>9</v>
      </c>
      <c r="H3631" t="s">
        <v>224</v>
      </c>
      <c r="I3631">
        <v>48</v>
      </c>
      <c r="J3631">
        <v>231684975</v>
      </c>
    </row>
    <row r="3632" spans="1:10" x14ac:dyDescent="0.25">
      <c r="A3632">
        <v>2014</v>
      </c>
      <c r="B3632" t="s">
        <v>40</v>
      </c>
      <c r="C3632" t="s">
        <v>45</v>
      </c>
      <c r="D3632" t="s">
        <v>37</v>
      </c>
      <c r="E3632" t="s">
        <v>10</v>
      </c>
      <c r="F3632" t="s">
        <v>11</v>
      </c>
      <c r="G3632" t="s">
        <v>12</v>
      </c>
      <c r="H3632" t="s">
        <v>223</v>
      </c>
      <c r="I3632">
        <v>2</v>
      </c>
      <c r="J3632">
        <v>3885000</v>
      </c>
    </row>
    <row r="3633" spans="1:10" x14ac:dyDescent="0.25">
      <c r="A3633">
        <v>2014</v>
      </c>
      <c r="B3633" t="s">
        <v>40</v>
      </c>
      <c r="C3633" t="s">
        <v>45</v>
      </c>
      <c r="D3633" t="s">
        <v>37</v>
      </c>
      <c r="E3633" t="s">
        <v>10</v>
      </c>
      <c r="F3633" t="s">
        <v>11</v>
      </c>
      <c r="G3633" t="s">
        <v>12</v>
      </c>
      <c r="H3633" t="s">
        <v>224</v>
      </c>
      <c r="I3633">
        <v>5</v>
      </c>
      <c r="J3633">
        <v>13821723</v>
      </c>
    </row>
    <row r="3634" spans="1:10" x14ac:dyDescent="0.25">
      <c r="A3634">
        <v>2014</v>
      </c>
      <c r="B3634" t="s">
        <v>40</v>
      </c>
      <c r="C3634" t="s">
        <v>45</v>
      </c>
      <c r="D3634" t="s">
        <v>37</v>
      </c>
      <c r="E3634" t="s">
        <v>10</v>
      </c>
      <c r="F3634" t="s">
        <v>11</v>
      </c>
      <c r="G3634" t="s">
        <v>6</v>
      </c>
      <c r="H3634" t="s">
        <v>223</v>
      </c>
      <c r="I3634">
        <v>3</v>
      </c>
      <c r="J3634">
        <v>5574330</v>
      </c>
    </row>
    <row r="3635" spans="1:10" x14ac:dyDescent="0.25">
      <c r="A3635">
        <v>2014</v>
      </c>
      <c r="B3635" t="s">
        <v>40</v>
      </c>
      <c r="C3635" t="s">
        <v>45</v>
      </c>
      <c r="D3635" t="s">
        <v>37</v>
      </c>
      <c r="E3635" t="s">
        <v>10</v>
      </c>
      <c r="F3635" t="s">
        <v>11</v>
      </c>
      <c r="G3635" t="s">
        <v>6</v>
      </c>
      <c r="H3635" t="s">
        <v>224</v>
      </c>
      <c r="I3635">
        <v>15</v>
      </c>
      <c r="J3635">
        <v>31887951</v>
      </c>
    </row>
    <row r="3636" spans="1:10" x14ac:dyDescent="0.25">
      <c r="A3636">
        <v>2014</v>
      </c>
      <c r="B3636" t="s">
        <v>40</v>
      </c>
      <c r="C3636" t="s">
        <v>45</v>
      </c>
      <c r="D3636" t="s">
        <v>37</v>
      </c>
      <c r="E3636" t="s">
        <v>10</v>
      </c>
      <c r="F3636" t="s">
        <v>11</v>
      </c>
      <c r="G3636" t="s">
        <v>7</v>
      </c>
      <c r="H3636" t="s">
        <v>224</v>
      </c>
      <c r="I3636">
        <v>2</v>
      </c>
      <c r="J3636">
        <v>2394990</v>
      </c>
    </row>
    <row r="3637" spans="1:10" x14ac:dyDescent="0.25">
      <c r="A3637">
        <v>2014</v>
      </c>
      <c r="B3637" t="s">
        <v>40</v>
      </c>
      <c r="C3637" t="s">
        <v>45</v>
      </c>
      <c r="D3637" t="s">
        <v>37</v>
      </c>
      <c r="E3637" t="s">
        <v>10</v>
      </c>
      <c r="F3637" t="s">
        <v>220</v>
      </c>
      <c r="G3637" t="s">
        <v>5</v>
      </c>
      <c r="H3637" t="s">
        <v>224</v>
      </c>
      <c r="I3637">
        <v>1</v>
      </c>
      <c r="J3637">
        <v>15588246.75</v>
      </c>
    </row>
    <row r="3638" spans="1:10" x14ac:dyDescent="0.25">
      <c r="A3638">
        <v>2014</v>
      </c>
      <c r="B3638" t="s">
        <v>40</v>
      </c>
      <c r="C3638" t="s">
        <v>45</v>
      </c>
      <c r="D3638" t="s">
        <v>37</v>
      </c>
      <c r="E3638" t="s">
        <v>10</v>
      </c>
      <c r="F3638" t="s">
        <v>220</v>
      </c>
      <c r="G3638" t="s">
        <v>9</v>
      </c>
      <c r="H3638" t="s">
        <v>223</v>
      </c>
      <c r="I3638">
        <v>2</v>
      </c>
      <c r="J3638">
        <v>18669517.413045853</v>
      </c>
    </row>
    <row r="3639" spans="1:10" x14ac:dyDescent="0.25">
      <c r="A3639">
        <v>2014</v>
      </c>
      <c r="B3639" t="s">
        <v>40</v>
      </c>
      <c r="C3639" t="s">
        <v>45</v>
      </c>
      <c r="D3639" t="s">
        <v>37</v>
      </c>
      <c r="E3639" t="s">
        <v>10</v>
      </c>
      <c r="F3639" t="s">
        <v>220</v>
      </c>
      <c r="G3639" t="s">
        <v>9</v>
      </c>
      <c r="H3639" t="s">
        <v>224</v>
      </c>
      <c r="I3639">
        <v>1</v>
      </c>
      <c r="J3639">
        <v>7674952.9272725796</v>
      </c>
    </row>
    <row r="3640" spans="1:10" x14ac:dyDescent="0.25">
      <c r="A3640">
        <v>2014</v>
      </c>
      <c r="B3640" t="s">
        <v>40</v>
      </c>
      <c r="C3640" t="s">
        <v>45</v>
      </c>
      <c r="D3640" t="s">
        <v>37</v>
      </c>
      <c r="E3640" t="s">
        <v>10</v>
      </c>
      <c r="F3640" t="s">
        <v>220</v>
      </c>
      <c r="G3640" t="s">
        <v>6</v>
      </c>
      <c r="H3640" t="s">
        <v>223</v>
      </c>
      <c r="I3640">
        <v>1</v>
      </c>
      <c r="J3640">
        <v>2496774.3612500005</v>
      </c>
    </row>
    <row r="3641" spans="1:10" x14ac:dyDescent="0.25">
      <c r="A3641">
        <v>2014</v>
      </c>
      <c r="B3641" t="s">
        <v>40</v>
      </c>
      <c r="C3641" t="s">
        <v>45</v>
      </c>
      <c r="D3641" t="s">
        <v>37</v>
      </c>
      <c r="E3641" t="s">
        <v>10</v>
      </c>
      <c r="F3641" t="s">
        <v>220</v>
      </c>
      <c r="G3641" t="s">
        <v>6</v>
      </c>
      <c r="H3641" t="s">
        <v>224</v>
      </c>
      <c r="I3641">
        <v>2</v>
      </c>
      <c r="J3641">
        <v>4883141.2465297272</v>
      </c>
    </row>
    <row r="3642" spans="1:10" x14ac:dyDescent="0.25">
      <c r="A3642">
        <v>2014</v>
      </c>
      <c r="B3642" t="s">
        <v>40</v>
      </c>
      <c r="C3642" t="s">
        <v>45</v>
      </c>
      <c r="D3642" t="s">
        <v>38</v>
      </c>
      <c r="E3642" t="s">
        <v>3</v>
      </c>
      <c r="F3642" t="s">
        <v>4</v>
      </c>
      <c r="G3642" t="s">
        <v>5</v>
      </c>
      <c r="H3642" t="s">
        <v>223</v>
      </c>
      <c r="I3642">
        <v>27</v>
      </c>
      <c r="J3642">
        <v>313763778.69</v>
      </c>
    </row>
    <row r="3643" spans="1:10" x14ac:dyDescent="0.25">
      <c r="A3643">
        <v>2014</v>
      </c>
      <c r="B3643" t="s">
        <v>40</v>
      </c>
      <c r="C3643" t="s">
        <v>45</v>
      </c>
      <c r="D3643" t="s">
        <v>38</v>
      </c>
      <c r="E3643" t="s">
        <v>3</v>
      </c>
      <c r="F3643" t="s">
        <v>4</v>
      </c>
      <c r="G3643" t="s">
        <v>5</v>
      </c>
      <c r="H3643" t="s">
        <v>224</v>
      </c>
      <c r="I3643">
        <v>17</v>
      </c>
      <c r="J3643">
        <v>175043605.5</v>
      </c>
    </row>
    <row r="3644" spans="1:10" x14ac:dyDescent="0.25">
      <c r="A3644">
        <v>2014</v>
      </c>
      <c r="B3644" t="s">
        <v>40</v>
      </c>
      <c r="C3644" t="s">
        <v>45</v>
      </c>
      <c r="D3644" t="s">
        <v>38</v>
      </c>
      <c r="E3644" t="s">
        <v>3</v>
      </c>
      <c r="F3644" t="s">
        <v>4</v>
      </c>
      <c r="G3644" t="s">
        <v>9</v>
      </c>
      <c r="H3644" t="s">
        <v>223</v>
      </c>
      <c r="I3644">
        <v>3</v>
      </c>
      <c r="J3644">
        <v>19956093.977583677</v>
      </c>
    </row>
    <row r="3645" spans="1:10" x14ac:dyDescent="0.25">
      <c r="A3645">
        <v>2014</v>
      </c>
      <c r="B3645" t="s">
        <v>40</v>
      </c>
      <c r="C3645" t="s">
        <v>45</v>
      </c>
      <c r="D3645" t="s">
        <v>38</v>
      </c>
      <c r="E3645" t="s">
        <v>3</v>
      </c>
      <c r="F3645" t="s">
        <v>4</v>
      </c>
      <c r="G3645" t="s">
        <v>9</v>
      </c>
      <c r="H3645" t="s">
        <v>224</v>
      </c>
      <c r="I3645">
        <v>3</v>
      </c>
      <c r="J3645">
        <v>19561010.602417018</v>
      </c>
    </row>
    <row r="3646" spans="1:10" x14ac:dyDescent="0.25">
      <c r="A3646">
        <v>2014</v>
      </c>
      <c r="B3646" t="s">
        <v>40</v>
      </c>
      <c r="C3646" t="s">
        <v>45</v>
      </c>
      <c r="D3646" t="s">
        <v>38</v>
      </c>
      <c r="E3646" t="s">
        <v>3</v>
      </c>
      <c r="F3646" t="s">
        <v>4</v>
      </c>
      <c r="G3646" t="s">
        <v>12</v>
      </c>
      <c r="H3646" t="s">
        <v>224</v>
      </c>
      <c r="I3646">
        <v>1</v>
      </c>
      <c r="J3646">
        <v>2760255.8218421051</v>
      </c>
    </row>
    <row r="3647" spans="1:10" x14ac:dyDescent="0.25">
      <c r="A3647">
        <v>2014</v>
      </c>
      <c r="B3647" t="s">
        <v>40</v>
      </c>
      <c r="C3647" t="s">
        <v>45</v>
      </c>
      <c r="D3647" t="s">
        <v>38</v>
      </c>
      <c r="E3647" t="s">
        <v>3</v>
      </c>
      <c r="F3647" t="s">
        <v>4</v>
      </c>
      <c r="G3647" t="s">
        <v>6</v>
      </c>
      <c r="H3647" t="s">
        <v>224</v>
      </c>
      <c r="I3647">
        <v>3</v>
      </c>
      <c r="J3647">
        <v>7373491.2931653224</v>
      </c>
    </row>
    <row r="3648" spans="1:10" x14ac:dyDescent="0.25">
      <c r="A3648">
        <v>2014</v>
      </c>
      <c r="B3648" t="s">
        <v>40</v>
      </c>
      <c r="C3648" t="s">
        <v>45</v>
      </c>
      <c r="D3648" t="s">
        <v>38</v>
      </c>
      <c r="E3648" t="s">
        <v>3</v>
      </c>
      <c r="F3648" t="s">
        <v>8</v>
      </c>
      <c r="G3648" t="s">
        <v>5</v>
      </c>
      <c r="H3648" t="s">
        <v>223</v>
      </c>
      <c r="I3648">
        <v>4</v>
      </c>
      <c r="J3648">
        <v>85462824</v>
      </c>
    </row>
    <row r="3649" spans="1:10" x14ac:dyDescent="0.25">
      <c r="A3649">
        <v>2014</v>
      </c>
      <c r="B3649" t="s">
        <v>40</v>
      </c>
      <c r="C3649" t="s">
        <v>45</v>
      </c>
      <c r="D3649" t="s">
        <v>38</v>
      </c>
      <c r="E3649" t="s">
        <v>3</v>
      </c>
      <c r="F3649" t="s">
        <v>8</v>
      </c>
      <c r="G3649" t="s">
        <v>9</v>
      </c>
      <c r="H3649" t="s">
        <v>223</v>
      </c>
      <c r="I3649">
        <v>269</v>
      </c>
      <c r="J3649">
        <v>1907164850.8367701</v>
      </c>
    </row>
    <row r="3650" spans="1:10" x14ac:dyDescent="0.25">
      <c r="A3650">
        <v>2014</v>
      </c>
      <c r="B3650" t="s">
        <v>40</v>
      </c>
      <c r="C3650" t="s">
        <v>45</v>
      </c>
      <c r="D3650" t="s">
        <v>38</v>
      </c>
      <c r="E3650" t="s">
        <v>3</v>
      </c>
      <c r="F3650" t="s">
        <v>8</v>
      </c>
      <c r="G3650" t="s">
        <v>9</v>
      </c>
      <c r="H3650" t="s">
        <v>224</v>
      </c>
      <c r="I3650">
        <v>346</v>
      </c>
      <c r="J3650">
        <v>2342579181.1134124</v>
      </c>
    </row>
    <row r="3651" spans="1:10" x14ac:dyDescent="0.25">
      <c r="A3651">
        <v>2014</v>
      </c>
      <c r="B3651" t="s">
        <v>40</v>
      </c>
      <c r="C3651" t="s">
        <v>45</v>
      </c>
      <c r="D3651" t="s">
        <v>38</v>
      </c>
      <c r="E3651" t="s">
        <v>3</v>
      </c>
      <c r="F3651" t="s">
        <v>8</v>
      </c>
      <c r="G3651" t="s">
        <v>12</v>
      </c>
      <c r="H3651" t="s">
        <v>223</v>
      </c>
      <c r="I3651">
        <v>12</v>
      </c>
      <c r="J3651">
        <v>32529231.966666669</v>
      </c>
    </row>
    <row r="3652" spans="1:10" x14ac:dyDescent="0.25">
      <c r="A3652">
        <v>2014</v>
      </c>
      <c r="B3652" t="s">
        <v>40</v>
      </c>
      <c r="C3652" t="s">
        <v>45</v>
      </c>
      <c r="D3652" t="s">
        <v>38</v>
      </c>
      <c r="E3652" t="s">
        <v>3</v>
      </c>
      <c r="F3652" t="s">
        <v>8</v>
      </c>
      <c r="G3652" t="s">
        <v>12</v>
      </c>
      <c r="H3652" t="s">
        <v>224</v>
      </c>
      <c r="I3652">
        <v>40</v>
      </c>
      <c r="J3652">
        <v>115154678.36800572</v>
      </c>
    </row>
    <row r="3653" spans="1:10" x14ac:dyDescent="0.25">
      <c r="A3653">
        <v>2014</v>
      </c>
      <c r="B3653" t="s">
        <v>40</v>
      </c>
      <c r="C3653" t="s">
        <v>45</v>
      </c>
      <c r="D3653" t="s">
        <v>38</v>
      </c>
      <c r="E3653" t="s">
        <v>3</v>
      </c>
      <c r="F3653" t="s">
        <v>8</v>
      </c>
      <c r="G3653" t="s">
        <v>6</v>
      </c>
      <c r="H3653" t="s">
        <v>223</v>
      </c>
      <c r="I3653">
        <v>26</v>
      </c>
      <c r="J3653">
        <v>63283623.058384605</v>
      </c>
    </row>
    <row r="3654" spans="1:10" x14ac:dyDescent="0.25">
      <c r="A3654">
        <v>2014</v>
      </c>
      <c r="B3654" t="s">
        <v>40</v>
      </c>
      <c r="C3654" t="s">
        <v>45</v>
      </c>
      <c r="D3654" t="s">
        <v>38</v>
      </c>
      <c r="E3654" t="s">
        <v>3</v>
      </c>
      <c r="F3654" t="s">
        <v>8</v>
      </c>
      <c r="G3654" t="s">
        <v>6</v>
      </c>
      <c r="H3654" t="s">
        <v>224</v>
      </c>
      <c r="I3654">
        <v>51</v>
      </c>
      <c r="J3654">
        <v>125524256.99108467</v>
      </c>
    </row>
    <row r="3655" spans="1:10" x14ac:dyDescent="0.25">
      <c r="A3655">
        <v>2014</v>
      </c>
      <c r="B3655" t="s">
        <v>40</v>
      </c>
      <c r="C3655" t="s">
        <v>45</v>
      </c>
      <c r="D3655" t="s">
        <v>38</v>
      </c>
      <c r="E3655" t="s">
        <v>10</v>
      </c>
      <c r="F3655" t="s">
        <v>11</v>
      </c>
      <c r="G3655" t="s">
        <v>9</v>
      </c>
      <c r="H3655" t="s">
        <v>223</v>
      </c>
      <c r="I3655">
        <v>51</v>
      </c>
      <c r="J3655">
        <v>234064524</v>
      </c>
    </row>
    <row r="3656" spans="1:10" x14ac:dyDescent="0.25">
      <c r="A3656">
        <v>2014</v>
      </c>
      <c r="B3656" t="s">
        <v>40</v>
      </c>
      <c r="C3656" t="s">
        <v>45</v>
      </c>
      <c r="D3656" t="s">
        <v>38</v>
      </c>
      <c r="E3656" t="s">
        <v>10</v>
      </c>
      <c r="F3656" t="s">
        <v>11</v>
      </c>
      <c r="G3656" t="s">
        <v>9</v>
      </c>
      <c r="H3656" t="s">
        <v>224</v>
      </c>
      <c r="I3656">
        <v>77</v>
      </c>
      <c r="J3656">
        <v>286581615</v>
      </c>
    </row>
    <row r="3657" spans="1:10" x14ac:dyDescent="0.25">
      <c r="A3657">
        <v>2014</v>
      </c>
      <c r="B3657" t="s">
        <v>40</v>
      </c>
      <c r="C3657" t="s">
        <v>45</v>
      </c>
      <c r="D3657" t="s">
        <v>38</v>
      </c>
      <c r="E3657" t="s">
        <v>10</v>
      </c>
      <c r="F3657" t="s">
        <v>11</v>
      </c>
      <c r="G3657" t="s">
        <v>12</v>
      </c>
      <c r="H3657" t="s">
        <v>223</v>
      </c>
      <c r="I3657">
        <v>21</v>
      </c>
      <c r="J3657">
        <v>53195616</v>
      </c>
    </row>
    <row r="3658" spans="1:10" x14ac:dyDescent="0.25">
      <c r="A3658">
        <v>2014</v>
      </c>
      <c r="B3658" t="s">
        <v>40</v>
      </c>
      <c r="C3658" t="s">
        <v>45</v>
      </c>
      <c r="D3658" t="s">
        <v>38</v>
      </c>
      <c r="E3658" t="s">
        <v>10</v>
      </c>
      <c r="F3658" t="s">
        <v>11</v>
      </c>
      <c r="G3658" t="s">
        <v>12</v>
      </c>
      <c r="H3658" t="s">
        <v>224</v>
      </c>
      <c r="I3658">
        <v>28</v>
      </c>
      <c r="J3658">
        <v>47939445</v>
      </c>
    </row>
    <row r="3659" spans="1:10" x14ac:dyDescent="0.25">
      <c r="A3659">
        <v>2014</v>
      </c>
      <c r="B3659" t="s">
        <v>40</v>
      </c>
      <c r="C3659" t="s">
        <v>45</v>
      </c>
      <c r="D3659" t="s">
        <v>38</v>
      </c>
      <c r="E3659" t="s">
        <v>10</v>
      </c>
      <c r="F3659" t="s">
        <v>11</v>
      </c>
      <c r="G3659" t="s">
        <v>6</v>
      </c>
      <c r="H3659" t="s">
        <v>223</v>
      </c>
      <c r="I3659">
        <v>3</v>
      </c>
      <c r="J3659">
        <v>6390000</v>
      </c>
    </row>
    <row r="3660" spans="1:10" x14ac:dyDescent="0.25">
      <c r="A3660">
        <v>2014</v>
      </c>
      <c r="B3660" t="s">
        <v>40</v>
      </c>
      <c r="C3660" t="s">
        <v>45</v>
      </c>
      <c r="D3660" t="s">
        <v>38</v>
      </c>
      <c r="E3660" t="s">
        <v>10</v>
      </c>
      <c r="F3660" t="s">
        <v>11</v>
      </c>
      <c r="G3660" t="s">
        <v>6</v>
      </c>
      <c r="H3660" t="s">
        <v>224</v>
      </c>
      <c r="I3660">
        <v>5</v>
      </c>
      <c r="J3660">
        <v>9316818</v>
      </c>
    </row>
    <row r="3661" spans="1:10" x14ac:dyDescent="0.25">
      <c r="A3661">
        <v>2014</v>
      </c>
      <c r="B3661" t="s">
        <v>40</v>
      </c>
      <c r="C3661" t="s">
        <v>45</v>
      </c>
      <c r="D3661" t="s">
        <v>38</v>
      </c>
      <c r="E3661" t="s">
        <v>10</v>
      </c>
      <c r="F3661" t="s">
        <v>11</v>
      </c>
      <c r="G3661" t="s">
        <v>7</v>
      </c>
      <c r="H3661" t="s">
        <v>223</v>
      </c>
      <c r="I3661">
        <v>1</v>
      </c>
      <c r="J3661">
        <v>2013000</v>
      </c>
    </row>
    <row r="3662" spans="1:10" x14ac:dyDescent="0.25">
      <c r="A3662">
        <v>2014</v>
      </c>
      <c r="B3662" t="s">
        <v>40</v>
      </c>
      <c r="C3662" t="s">
        <v>45</v>
      </c>
      <c r="D3662" t="s">
        <v>38</v>
      </c>
      <c r="E3662" t="s">
        <v>10</v>
      </c>
      <c r="F3662" t="s">
        <v>220</v>
      </c>
      <c r="G3662" t="s">
        <v>9</v>
      </c>
      <c r="H3662" t="s">
        <v>223</v>
      </c>
      <c r="I3662">
        <v>5</v>
      </c>
      <c r="J3662">
        <v>36573184.872672424</v>
      </c>
    </row>
    <row r="3663" spans="1:10" x14ac:dyDescent="0.25">
      <c r="A3663">
        <v>2014</v>
      </c>
      <c r="B3663" t="s">
        <v>40</v>
      </c>
      <c r="C3663" t="s">
        <v>45</v>
      </c>
      <c r="D3663" t="s">
        <v>38</v>
      </c>
      <c r="E3663" t="s">
        <v>10</v>
      </c>
      <c r="F3663" t="s">
        <v>220</v>
      </c>
      <c r="G3663" t="s">
        <v>9</v>
      </c>
      <c r="H3663" t="s">
        <v>224</v>
      </c>
      <c r="I3663">
        <v>8</v>
      </c>
      <c r="J3663">
        <v>51933288.236832604</v>
      </c>
    </row>
    <row r="3664" spans="1:10" x14ac:dyDescent="0.25">
      <c r="A3664">
        <v>2014</v>
      </c>
      <c r="B3664" t="s">
        <v>40</v>
      </c>
      <c r="C3664" t="s">
        <v>45</v>
      </c>
      <c r="D3664" t="s">
        <v>39</v>
      </c>
      <c r="E3664" t="s">
        <v>3</v>
      </c>
      <c r="F3664" t="s">
        <v>4</v>
      </c>
      <c r="G3664" t="s">
        <v>5</v>
      </c>
      <c r="H3664" t="s">
        <v>223</v>
      </c>
      <c r="I3664">
        <v>38</v>
      </c>
      <c r="J3664">
        <v>332499791.57414293</v>
      </c>
    </row>
    <row r="3665" spans="1:10" x14ac:dyDescent="0.25">
      <c r="A3665">
        <v>2014</v>
      </c>
      <c r="B3665" t="s">
        <v>40</v>
      </c>
      <c r="C3665" t="s">
        <v>45</v>
      </c>
      <c r="D3665" t="s">
        <v>39</v>
      </c>
      <c r="E3665" t="s">
        <v>3</v>
      </c>
      <c r="F3665" t="s">
        <v>4</v>
      </c>
      <c r="G3665" t="s">
        <v>5</v>
      </c>
      <c r="H3665" t="s">
        <v>224</v>
      </c>
      <c r="I3665">
        <v>14</v>
      </c>
      <c r="J3665">
        <v>154029453.63480002</v>
      </c>
    </row>
    <row r="3666" spans="1:10" x14ac:dyDescent="0.25">
      <c r="A3666">
        <v>2014</v>
      </c>
      <c r="B3666" t="s">
        <v>40</v>
      </c>
      <c r="C3666" t="s">
        <v>45</v>
      </c>
      <c r="D3666" t="s">
        <v>39</v>
      </c>
      <c r="E3666" t="s">
        <v>3</v>
      </c>
      <c r="F3666" t="s">
        <v>4</v>
      </c>
      <c r="G3666" t="s">
        <v>9</v>
      </c>
      <c r="H3666" t="s">
        <v>223</v>
      </c>
      <c r="I3666">
        <v>51</v>
      </c>
      <c r="J3666">
        <v>294756309.41750568</v>
      </c>
    </row>
    <row r="3667" spans="1:10" x14ac:dyDescent="0.25">
      <c r="A3667">
        <v>2014</v>
      </c>
      <c r="B3667" t="s">
        <v>40</v>
      </c>
      <c r="C3667" t="s">
        <v>45</v>
      </c>
      <c r="D3667" t="s">
        <v>39</v>
      </c>
      <c r="E3667" t="s">
        <v>3</v>
      </c>
      <c r="F3667" t="s">
        <v>4</v>
      </c>
      <c r="G3667" t="s">
        <v>9</v>
      </c>
      <c r="H3667" t="s">
        <v>224</v>
      </c>
      <c r="I3667">
        <v>21</v>
      </c>
      <c r="J3667">
        <v>117655424.16146667</v>
      </c>
    </row>
    <row r="3668" spans="1:10" x14ac:dyDescent="0.25">
      <c r="A3668">
        <v>2014</v>
      </c>
      <c r="B3668" t="s">
        <v>40</v>
      </c>
      <c r="C3668" t="s">
        <v>45</v>
      </c>
      <c r="D3668" t="s">
        <v>39</v>
      </c>
      <c r="E3668" t="s">
        <v>3</v>
      </c>
      <c r="F3668" t="s">
        <v>4</v>
      </c>
      <c r="G3668" t="s">
        <v>12</v>
      </c>
      <c r="H3668" t="s">
        <v>223</v>
      </c>
      <c r="I3668">
        <v>6</v>
      </c>
      <c r="J3668">
        <v>16653780.713823527</v>
      </c>
    </row>
    <row r="3669" spans="1:10" x14ac:dyDescent="0.25">
      <c r="A3669">
        <v>2014</v>
      </c>
      <c r="B3669" t="s">
        <v>40</v>
      </c>
      <c r="C3669" t="s">
        <v>45</v>
      </c>
      <c r="D3669" t="s">
        <v>39</v>
      </c>
      <c r="E3669" t="s">
        <v>3</v>
      </c>
      <c r="F3669" t="s">
        <v>4</v>
      </c>
      <c r="G3669" t="s">
        <v>12</v>
      </c>
      <c r="H3669" t="s">
        <v>224</v>
      </c>
      <c r="I3669">
        <v>9</v>
      </c>
      <c r="J3669">
        <v>21971716.63425</v>
      </c>
    </row>
    <row r="3670" spans="1:10" x14ac:dyDescent="0.25">
      <c r="A3670">
        <v>2014</v>
      </c>
      <c r="B3670" t="s">
        <v>40</v>
      </c>
      <c r="C3670" t="s">
        <v>45</v>
      </c>
      <c r="D3670" t="s">
        <v>39</v>
      </c>
      <c r="E3670" t="s">
        <v>3</v>
      </c>
      <c r="F3670" t="s">
        <v>4</v>
      </c>
      <c r="G3670" t="s">
        <v>6</v>
      </c>
      <c r="H3670" t="s">
        <v>223</v>
      </c>
      <c r="I3670">
        <v>16</v>
      </c>
      <c r="J3670">
        <v>38015596.072799996</v>
      </c>
    </row>
    <row r="3671" spans="1:10" x14ac:dyDescent="0.25">
      <c r="A3671">
        <v>2014</v>
      </c>
      <c r="B3671" t="s">
        <v>40</v>
      </c>
      <c r="C3671" t="s">
        <v>45</v>
      </c>
      <c r="D3671" t="s">
        <v>39</v>
      </c>
      <c r="E3671" t="s">
        <v>3</v>
      </c>
      <c r="F3671" t="s">
        <v>4</v>
      </c>
      <c r="G3671" t="s">
        <v>6</v>
      </c>
      <c r="H3671" t="s">
        <v>224</v>
      </c>
      <c r="I3671">
        <v>41</v>
      </c>
      <c r="J3671">
        <v>95437314.512566939</v>
      </c>
    </row>
    <row r="3672" spans="1:10" x14ac:dyDescent="0.25">
      <c r="A3672">
        <v>2014</v>
      </c>
      <c r="B3672" t="s">
        <v>40</v>
      </c>
      <c r="C3672" t="s">
        <v>45</v>
      </c>
      <c r="D3672" t="s">
        <v>39</v>
      </c>
      <c r="E3672" t="s">
        <v>3</v>
      </c>
      <c r="F3672" t="s">
        <v>4</v>
      </c>
      <c r="G3672" t="s">
        <v>7</v>
      </c>
      <c r="H3672" t="s">
        <v>223</v>
      </c>
      <c r="I3672">
        <v>22</v>
      </c>
      <c r="J3672">
        <v>38877908.414999992</v>
      </c>
    </row>
    <row r="3673" spans="1:10" x14ac:dyDescent="0.25">
      <c r="A3673">
        <v>2014</v>
      </c>
      <c r="B3673" t="s">
        <v>40</v>
      </c>
      <c r="C3673" t="s">
        <v>45</v>
      </c>
      <c r="D3673" t="s">
        <v>39</v>
      </c>
      <c r="E3673" t="s">
        <v>3</v>
      </c>
      <c r="F3673" t="s">
        <v>8</v>
      </c>
      <c r="G3673" t="s">
        <v>9</v>
      </c>
      <c r="H3673" t="s">
        <v>223</v>
      </c>
      <c r="I3673">
        <v>153</v>
      </c>
      <c r="J3673">
        <v>883349414.62871337</v>
      </c>
    </row>
    <row r="3674" spans="1:10" x14ac:dyDescent="0.25">
      <c r="A3674">
        <v>2014</v>
      </c>
      <c r="B3674" t="s">
        <v>40</v>
      </c>
      <c r="C3674" t="s">
        <v>45</v>
      </c>
      <c r="D3674" t="s">
        <v>39</v>
      </c>
      <c r="E3674" t="s">
        <v>3</v>
      </c>
      <c r="F3674" t="s">
        <v>8</v>
      </c>
      <c r="G3674" t="s">
        <v>9</v>
      </c>
      <c r="H3674" t="s">
        <v>224</v>
      </c>
      <c r="I3674">
        <v>160</v>
      </c>
      <c r="J3674">
        <v>886175987.89305782</v>
      </c>
    </row>
    <row r="3675" spans="1:10" x14ac:dyDescent="0.25">
      <c r="A3675">
        <v>2014</v>
      </c>
      <c r="B3675" t="s">
        <v>40</v>
      </c>
      <c r="C3675" t="s">
        <v>45</v>
      </c>
      <c r="D3675" t="s">
        <v>39</v>
      </c>
      <c r="E3675" t="s">
        <v>3</v>
      </c>
      <c r="F3675" t="s">
        <v>8</v>
      </c>
      <c r="G3675" t="s">
        <v>12</v>
      </c>
      <c r="H3675" t="s">
        <v>223</v>
      </c>
      <c r="I3675">
        <v>17</v>
      </c>
      <c r="J3675">
        <v>49035935.482941166</v>
      </c>
    </row>
    <row r="3676" spans="1:10" x14ac:dyDescent="0.25">
      <c r="A3676">
        <v>2014</v>
      </c>
      <c r="B3676" t="s">
        <v>40</v>
      </c>
      <c r="C3676" t="s">
        <v>45</v>
      </c>
      <c r="D3676" t="s">
        <v>39</v>
      </c>
      <c r="E3676" t="s">
        <v>3</v>
      </c>
      <c r="F3676" t="s">
        <v>8</v>
      </c>
      <c r="G3676" t="s">
        <v>12</v>
      </c>
      <c r="H3676" t="s">
        <v>224</v>
      </c>
      <c r="I3676">
        <v>12</v>
      </c>
      <c r="J3676">
        <v>31529758.710749995</v>
      </c>
    </row>
    <row r="3677" spans="1:10" x14ac:dyDescent="0.25">
      <c r="A3677">
        <v>2014</v>
      </c>
      <c r="B3677" t="s">
        <v>40</v>
      </c>
      <c r="C3677" t="s">
        <v>45</v>
      </c>
      <c r="D3677" t="s">
        <v>39</v>
      </c>
      <c r="E3677" t="s">
        <v>3</v>
      </c>
      <c r="F3677" t="s">
        <v>8</v>
      </c>
      <c r="G3677" t="s">
        <v>6</v>
      </c>
      <c r="H3677" t="s">
        <v>223</v>
      </c>
      <c r="I3677">
        <v>15</v>
      </c>
      <c r="J3677">
        <v>35867515.14419999</v>
      </c>
    </row>
    <row r="3678" spans="1:10" x14ac:dyDescent="0.25">
      <c r="A3678">
        <v>2014</v>
      </c>
      <c r="B3678" t="s">
        <v>40</v>
      </c>
      <c r="C3678" t="s">
        <v>45</v>
      </c>
      <c r="D3678" t="s">
        <v>39</v>
      </c>
      <c r="E3678" t="s">
        <v>3</v>
      </c>
      <c r="F3678" t="s">
        <v>8</v>
      </c>
      <c r="G3678" t="s">
        <v>6</v>
      </c>
      <c r="H3678" t="s">
        <v>224</v>
      </c>
      <c r="I3678">
        <v>40</v>
      </c>
      <c r="J3678">
        <v>92784457.743147299</v>
      </c>
    </row>
    <row r="3679" spans="1:10" x14ac:dyDescent="0.25">
      <c r="A3679">
        <v>2014</v>
      </c>
      <c r="B3679" t="s">
        <v>40</v>
      </c>
      <c r="C3679" t="s">
        <v>45</v>
      </c>
      <c r="D3679" t="s">
        <v>39</v>
      </c>
      <c r="E3679" t="s">
        <v>3</v>
      </c>
      <c r="F3679" t="s">
        <v>8</v>
      </c>
      <c r="G3679" t="s">
        <v>7</v>
      </c>
      <c r="H3679" t="s">
        <v>223</v>
      </c>
      <c r="I3679">
        <v>15</v>
      </c>
      <c r="J3679">
        <v>26429676.374999996</v>
      </c>
    </row>
    <row r="3680" spans="1:10" x14ac:dyDescent="0.25">
      <c r="A3680">
        <v>2014</v>
      </c>
      <c r="B3680" t="s">
        <v>40</v>
      </c>
      <c r="C3680" t="s">
        <v>45</v>
      </c>
      <c r="D3680" t="s">
        <v>39</v>
      </c>
      <c r="E3680" t="s">
        <v>3</v>
      </c>
      <c r="F3680" t="s">
        <v>8</v>
      </c>
      <c r="G3680" t="s">
        <v>7</v>
      </c>
      <c r="H3680" t="s">
        <v>224</v>
      </c>
      <c r="I3680">
        <v>3</v>
      </c>
      <c r="J3680">
        <v>4510322.3880000003</v>
      </c>
    </row>
    <row r="3681" spans="1:10" x14ac:dyDescent="0.25">
      <c r="A3681">
        <v>2014</v>
      </c>
      <c r="B3681" t="s">
        <v>40</v>
      </c>
      <c r="C3681" t="s">
        <v>45</v>
      </c>
      <c r="D3681" t="s">
        <v>39</v>
      </c>
      <c r="E3681" t="s">
        <v>10</v>
      </c>
      <c r="F3681" t="s">
        <v>11</v>
      </c>
      <c r="G3681" t="s">
        <v>9</v>
      </c>
      <c r="H3681" t="s">
        <v>223</v>
      </c>
      <c r="I3681">
        <v>510</v>
      </c>
      <c r="J3681">
        <v>1043495312.0714853</v>
      </c>
    </row>
    <row r="3682" spans="1:10" x14ac:dyDescent="0.25">
      <c r="A3682">
        <v>2014</v>
      </c>
      <c r="B3682" t="s">
        <v>40</v>
      </c>
      <c r="C3682" t="s">
        <v>45</v>
      </c>
      <c r="D3682" t="s">
        <v>39</v>
      </c>
      <c r="E3682" t="s">
        <v>10</v>
      </c>
      <c r="F3682" t="s">
        <v>11</v>
      </c>
      <c r="G3682" t="s">
        <v>9</v>
      </c>
      <c r="H3682" t="s">
        <v>224</v>
      </c>
      <c r="I3682">
        <v>215</v>
      </c>
      <c r="J3682">
        <v>430341596.72727269</v>
      </c>
    </row>
    <row r="3683" spans="1:10" x14ac:dyDescent="0.25">
      <c r="A3683">
        <v>2014</v>
      </c>
      <c r="B3683" t="s">
        <v>40</v>
      </c>
      <c r="C3683" t="s">
        <v>45</v>
      </c>
      <c r="D3683" t="s">
        <v>39</v>
      </c>
      <c r="E3683" t="s">
        <v>10</v>
      </c>
      <c r="F3683" t="s">
        <v>11</v>
      </c>
      <c r="G3683" t="s">
        <v>12</v>
      </c>
      <c r="H3683" t="s">
        <v>223</v>
      </c>
      <c r="I3683">
        <v>850</v>
      </c>
      <c r="J3683">
        <v>706616805.32211804</v>
      </c>
    </row>
    <row r="3684" spans="1:10" x14ac:dyDescent="0.25">
      <c r="A3684">
        <v>2014</v>
      </c>
      <c r="B3684" t="s">
        <v>40</v>
      </c>
      <c r="C3684" t="s">
        <v>45</v>
      </c>
      <c r="D3684" t="s">
        <v>39</v>
      </c>
      <c r="E3684" t="s">
        <v>10</v>
      </c>
      <c r="F3684" t="s">
        <v>11</v>
      </c>
      <c r="G3684" t="s">
        <v>12</v>
      </c>
      <c r="H3684" t="s">
        <v>224</v>
      </c>
      <c r="I3684">
        <v>352</v>
      </c>
      <c r="J3684">
        <v>293716086.61240441</v>
      </c>
    </row>
    <row r="3685" spans="1:10" x14ac:dyDescent="0.25">
      <c r="A3685">
        <v>2014</v>
      </c>
      <c r="B3685" t="s">
        <v>40</v>
      </c>
      <c r="C3685" t="s">
        <v>45</v>
      </c>
      <c r="D3685" t="s">
        <v>39</v>
      </c>
      <c r="E3685" t="s">
        <v>10</v>
      </c>
      <c r="F3685" t="s">
        <v>11</v>
      </c>
      <c r="G3685" t="s">
        <v>6</v>
      </c>
      <c r="H3685" t="s">
        <v>223</v>
      </c>
      <c r="I3685">
        <v>22</v>
      </c>
      <c r="J3685">
        <v>34141353</v>
      </c>
    </row>
    <row r="3686" spans="1:10" x14ac:dyDescent="0.25">
      <c r="A3686">
        <v>2014</v>
      </c>
      <c r="B3686" t="s">
        <v>40</v>
      </c>
      <c r="C3686" t="s">
        <v>45</v>
      </c>
      <c r="D3686" t="s">
        <v>39</v>
      </c>
      <c r="E3686" t="s">
        <v>10</v>
      </c>
      <c r="F3686" t="s">
        <v>11</v>
      </c>
      <c r="G3686" t="s">
        <v>6</v>
      </c>
      <c r="H3686" t="s">
        <v>224</v>
      </c>
      <c r="I3686">
        <v>17</v>
      </c>
      <c r="J3686">
        <v>29105808</v>
      </c>
    </row>
    <row r="3687" spans="1:10" x14ac:dyDescent="0.25">
      <c r="A3687">
        <v>2014</v>
      </c>
      <c r="B3687" t="s">
        <v>40</v>
      </c>
      <c r="C3687" t="s">
        <v>45</v>
      </c>
      <c r="D3687" t="s">
        <v>39</v>
      </c>
      <c r="E3687" t="s">
        <v>10</v>
      </c>
      <c r="F3687" t="s">
        <v>11</v>
      </c>
      <c r="G3687" t="s">
        <v>7</v>
      </c>
      <c r="H3687" t="s">
        <v>223</v>
      </c>
      <c r="I3687">
        <v>46</v>
      </c>
      <c r="J3687">
        <v>37117399.999999993</v>
      </c>
    </row>
    <row r="3688" spans="1:10" x14ac:dyDescent="0.25">
      <c r="A3688">
        <v>2014</v>
      </c>
      <c r="B3688" t="s">
        <v>40</v>
      </c>
      <c r="C3688" t="s">
        <v>45</v>
      </c>
      <c r="D3688" t="s">
        <v>39</v>
      </c>
      <c r="E3688" t="s">
        <v>10</v>
      </c>
      <c r="F3688" t="s">
        <v>11</v>
      </c>
      <c r="G3688" t="s">
        <v>7</v>
      </c>
      <c r="H3688" t="s">
        <v>224</v>
      </c>
      <c r="I3688">
        <v>27</v>
      </c>
      <c r="J3688">
        <v>19564524</v>
      </c>
    </row>
    <row r="3689" spans="1:10" x14ac:dyDescent="0.25">
      <c r="A3689">
        <v>2014</v>
      </c>
      <c r="B3689" t="s">
        <v>40</v>
      </c>
      <c r="C3689" t="s">
        <v>45</v>
      </c>
      <c r="D3689" t="s">
        <v>39</v>
      </c>
      <c r="E3689" t="s">
        <v>10</v>
      </c>
      <c r="F3689" t="s">
        <v>220</v>
      </c>
      <c r="G3689" t="s">
        <v>9</v>
      </c>
      <c r="H3689" t="s">
        <v>223</v>
      </c>
      <c r="I3689">
        <v>1</v>
      </c>
      <c r="J3689">
        <v>5711113.6193441898</v>
      </c>
    </row>
    <row r="3690" spans="1:10" x14ac:dyDescent="0.25">
      <c r="A3690">
        <v>2014</v>
      </c>
      <c r="B3690" t="s">
        <v>40</v>
      </c>
      <c r="C3690" t="s">
        <v>45</v>
      </c>
      <c r="D3690" t="s">
        <v>39</v>
      </c>
      <c r="E3690" t="s">
        <v>10</v>
      </c>
      <c r="F3690" t="s">
        <v>220</v>
      </c>
      <c r="G3690" t="s">
        <v>9</v>
      </c>
      <c r="H3690" t="s">
        <v>224</v>
      </c>
      <c r="I3690">
        <v>4</v>
      </c>
      <c r="J3690">
        <v>21882592.181129258</v>
      </c>
    </row>
    <row r="3691" spans="1:10" x14ac:dyDescent="0.25">
      <c r="A3691">
        <v>2014</v>
      </c>
      <c r="B3691" t="s">
        <v>40</v>
      </c>
      <c r="C3691" t="s">
        <v>45</v>
      </c>
      <c r="D3691" t="s">
        <v>39</v>
      </c>
      <c r="E3691" t="s">
        <v>10</v>
      </c>
      <c r="F3691" t="s">
        <v>220</v>
      </c>
      <c r="G3691" t="s">
        <v>12</v>
      </c>
      <c r="H3691" t="s">
        <v>224</v>
      </c>
      <c r="I3691">
        <v>2</v>
      </c>
      <c r="J3691">
        <v>7116740.2282499997</v>
      </c>
    </row>
    <row r="3692" spans="1:10" x14ac:dyDescent="0.25">
      <c r="A3692">
        <v>2014</v>
      </c>
      <c r="B3692" t="s">
        <v>40</v>
      </c>
      <c r="C3692" t="s">
        <v>45</v>
      </c>
      <c r="D3692" t="s">
        <v>39</v>
      </c>
      <c r="E3692" t="s">
        <v>10</v>
      </c>
      <c r="F3692" t="s">
        <v>220</v>
      </c>
      <c r="G3692" t="s">
        <v>6</v>
      </c>
      <c r="H3692" t="s">
        <v>223</v>
      </c>
      <c r="I3692">
        <v>3</v>
      </c>
      <c r="J3692">
        <v>7225593.0461999979</v>
      </c>
    </row>
    <row r="3693" spans="1:10" x14ac:dyDescent="0.25">
      <c r="A3693">
        <v>2014</v>
      </c>
      <c r="B3693" t="s">
        <v>40</v>
      </c>
      <c r="C3693" t="s">
        <v>45</v>
      </c>
      <c r="D3693" t="s">
        <v>39</v>
      </c>
      <c r="E3693" t="s">
        <v>10</v>
      </c>
      <c r="F3693" t="s">
        <v>220</v>
      </c>
      <c r="G3693" t="s">
        <v>6</v>
      </c>
      <c r="H3693" t="s">
        <v>224</v>
      </c>
      <c r="I3693">
        <v>2</v>
      </c>
      <c r="J3693">
        <v>4618609.7742187493</v>
      </c>
    </row>
    <row r="3694" spans="1:10" x14ac:dyDescent="0.25">
      <c r="A3694">
        <v>2014</v>
      </c>
      <c r="B3694" t="s">
        <v>40</v>
      </c>
      <c r="C3694" t="s">
        <v>45</v>
      </c>
      <c r="D3694" t="s">
        <v>39</v>
      </c>
      <c r="E3694" t="s">
        <v>10</v>
      </c>
      <c r="F3694" t="s">
        <v>220</v>
      </c>
      <c r="G3694" t="s">
        <v>7</v>
      </c>
      <c r="H3694" t="s">
        <v>223</v>
      </c>
      <c r="I3694">
        <v>1</v>
      </c>
      <c r="J3694">
        <v>1761978.4249999998</v>
      </c>
    </row>
    <row r="3695" spans="1:10" x14ac:dyDescent="0.25">
      <c r="A3695">
        <v>2014</v>
      </c>
      <c r="B3695" t="s">
        <v>40</v>
      </c>
      <c r="C3695" t="s">
        <v>45</v>
      </c>
      <c r="D3695" t="s">
        <v>39</v>
      </c>
      <c r="E3695" t="s">
        <v>10</v>
      </c>
      <c r="F3695" t="s">
        <v>220</v>
      </c>
      <c r="G3695" t="s">
        <v>7</v>
      </c>
      <c r="H3695" t="s">
        <v>224</v>
      </c>
      <c r="I3695">
        <v>1</v>
      </c>
      <c r="J3695">
        <v>1503440.7960000001</v>
      </c>
    </row>
    <row r="3696" spans="1:10" x14ac:dyDescent="0.25">
      <c r="A3696">
        <v>2014</v>
      </c>
      <c r="B3696" t="s">
        <v>40</v>
      </c>
      <c r="C3696" t="s">
        <v>45</v>
      </c>
      <c r="D3696" t="s">
        <v>39</v>
      </c>
      <c r="E3696" t="s">
        <v>10</v>
      </c>
      <c r="F3696" t="s">
        <v>14</v>
      </c>
      <c r="G3696" t="s">
        <v>9</v>
      </c>
      <c r="H3696" t="s">
        <v>223</v>
      </c>
      <c r="I3696">
        <v>14</v>
      </c>
      <c r="J3696">
        <v>42320181.899999999</v>
      </c>
    </row>
    <row r="3697" spans="1:10" x14ac:dyDescent="0.25">
      <c r="A3697">
        <v>2014</v>
      </c>
      <c r="B3697" t="s">
        <v>40</v>
      </c>
      <c r="C3697" t="s">
        <v>45</v>
      </c>
      <c r="D3697" t="s">
        <v>39</v>
      </c>
      <c r="E3697" t="s">
        <v>10</v>
      </c>
      <c r="F3697" t="s">
        <v>14</v>
      </c>
      <c r="G3697" t="s">
        <v>9</v>
      </c>
      <c r="H3697" t="s">
        <v>224</v>
      </c>
      <c r="I3697">
        <v>7</v>
      </c>
      <c r="J3697">
        <v>13021658.550000001</v>
      </c>
    </row>
    <row r="3698" spans="1:10" x14ac:dyDescent="0.25">
      <c r="A3698">
        <v>2014</v>
      </c>
      <c r="B3698" t="s">
        <v>40</v>
      </c>
      <c r="C3698" t="s">
        <v>45</v>
      </c>
      <c r="D3698" t="s">
        <v>39</v>
      </c>
      <c r="E3698" t="s">
        <v>10</v>
      </c>
      <c r="F3698" t="s">
        <v>14</v>
      </c>
      <c r="G3698" t="s">
        <v>12</v>
      </c>
      <c r="H3698" t="s">
        <v>223</v>
      </c>
      <c r="I3698">
        <v>18</v>
      </c>
      <c r="J3698">
        <v>42895987.500000007</v>
      </c>
    </row>
    <row r="3699" spans="1:10" x14ac:dyDescent="0.25">
      <c r="A3699">
        <v>2014</v>
      </c>
      <c r="B3699" t="s">
        <v>40</v>
      </c>
      <c r="C3699" t="s">
        <v>45</v>
      </c>
      <c r="D3699" t="s">
        <v>39</v>
      </c>
      <c r="E3699" t="s">
        <v>10</v>
      </c>
      <c r="F3699" t="s">
        <v>14</v>
      </c>
      <c r="G3699" t="s">
        <v>12</v>
      </c>
      <c r="H3699" t="s">
        <v>224</v>
      </c>
      <c r="I3699">
        <v>3</v>
      </c>
      <c r="J3699">
        <v>5249871.8999999994</v>
      </c>
    </row>
    <row r="3700" spans="1:10" x14ac:dyDescent="0.25">
      <c r="A3700">
        <v>2014</v>
      </c>
      <c r="B3700" t="s">
        <v>40</v>
      </c>
      <c r="C3700" t="s">
        <v>45</v>
      </c>
      <c r="D3700" t="s">
        <v>39</v>
      </c>
      <c r="E3700" t="s">
        <v>10</v>
      </c>
      <c r="F3700" t="s">
        <v>14</v>
      </c>
      <c r="G3700" t="s">
        <v>6</v>
      </c>
      <c r="H3700" t="s">
        <v>223</v>
      </c>
      <c r="I3700">
        <v>15</v>
      </c>
      <c r="J3700">
        <v>27621624.450000003</v>
      </c>
    </row>
    <row r="3701" spans="1:10" x14ac:dyDescent="0.25">
      <c r="A3701">
        <v>2014</v>
      </c>
      <c r="B3701" t="s">
        <v>40</v>
      </c>
      <c r="C3701" t="s">
        <v>45</v>
      </c>
      <c r="D3701" t="s">
        <v>39</v>
      </c>
      <c r="E3701" t="s">
        <v>10</v>
      </c>
      <c r="F3701" t="s">
        <v>14</v>
      </c>
      <c r="G3701" t="s">
        <v>6</v>
      </c>
      <c r="H3701" t="s">
        <v>224</v>
      </c>
      <c r="I3701">
        <v>22</v>
      </c>
      <c r="J3701">
        <v>30959139.75</v>
      </c>
    </row>
    <row r="3702" spans="1:10" x14ac:dyDescent="0.25">
      <c r="A3702">
        <v>2014</v>
      </c>
      <c r="B3702" t="s">
        <v>40</v>
      </c>
      <c r="C3702" t="s">
        <v>45</v>
      </c>
      <c r="D3702" t="s">
        <v>39</v>
      </c>
      <c r="E3702" t="s">
        <v>10</v>
      </c>
      <c r="F3702" t="s">
        <v>14</v>
      </c>
      <c r="G3702" t="s">
        <v>7</v>
      </c>
      <c r="H3702" t="s">
        <v>223</v>
      </c>
      <c r="I3702">
        <v>88</v>
      </c>
      <c r="J3702">
        <v>101317507.65000001</v>
      </c>
    </row>
    <row r="3703" spans="1:10" x14ac:dyDescent="0.25">
      <c r="A3703">
        <v>2014</v>
      </c>
      <c r="B3703" t="s">
        <v>40</v>
      </c>
      <c r="C3703" t="s">
        <v>45</v>
      </c>
      <c r="D3703" t="s">
        <v>39</v>
      </c>
      <c r="E3703" t="s">
        <v>10</v>
      </c>
      <c r="F3703" t="s">
        <v>14</v>
      </c>
      <c r="G3703" t="s">
        <v>7</v>
      </c>
      <c r="H3703" t="s">
        <v>224</v>
      </c>
      <c r="I3703">
        <v>34</v>
      </c>
      <c r="J3703">
        <v>35874440.25</v>
      </c>
    </row>
    <row r="3704" spans="1:10" x14ac:dyDescent="0.25">
      <c r="A3704">
        <v>2014</v>
      </c>
      <c r="B3704" t="s">
        <v>40</v>
      </c>
      <c r="C3704" t="s">
        <v>47</v>
      </c>
      <c r="D3704" t="s">
        <v>29</v>
      </c>
      <c r="E3704" t="s">
        <v>3</v>
      </c>
      <c r="F3704" t="s">
        <v>4</v>
      </c>
      <c r="G3704" t="s">
        <v>5</v>
      </c>
      <c r="H3704" t="s">
        <v>223</v>
      </c>
      <c r="I3704">
        <v>262</v>
      </c>
      <c r="J3704">
        <v>1995752659.143959</v>
      </c>
    </row>
    <row r="3705" spans="1:10" x14ac:dyDescent="0.25">
      <c r="A3705">
        <v>2014</v>
      </c>
      <c r="B3705" t="s">
        <v>40</v>
      </c>
      <c r="C3705" t="s">
        <v>47</v>
      </c>
      <c r="D3705" t="s">
        <v>29</v>
      </c>
      <c r="E3705" t="s">
        <v>3</v>
      </c>
      <c r="F3705" t="s">
        <v>4</v>
      </c>
      <c r="G3705" t="s">
        <v>5</v>
      </c>
      <c r="H3705" t="s">
        <v>224</v>
      </c>
      <c r="I3705">
        <v>172</v>
      </c>
      <c r="J3705">
        <v>1121646451.5344505</v>
      </c>
    </row>
    <row r="3706" spans="1:10" x14ac:dyDescent="0.25">
      <c r="A3706">
        <v>2014</v>
      </c>
      <c r="B3706" t="s">
        <v>40</v>
      </c>
      <c r="C3706" t="s">
        <v>47</v>
      </c>
      <c r="D3706" t="s">
        <v>29</v>
      </c>
      <c r="E3706" t="s">
        <v>3</v>
      </c>
      <c r="F3706" t="s">
        <v>4</v>
      </c>
      <c r="G3706" t="s">
        <v>9</v>
      </c>
      <c r="H3706" t="s">
        <v>223</v>
      </c>
      <c r="I3706">
        <v>4462</v>
      </c>
      <c r="J3706">
        <v>25364783080.562428</v>
      </c>
    </row>
    <row r="3707" spans="1:10" x14ac:dyDescent="0.25">
      <c r="A3707">
        <v>2014</v>
      </c>
      <c r="B3707" t="s">
        <v>40</v>
      </c>
      <c r="C3707" t="s">
        <v>47</v>
      </c>
      <c r="D3707" t="s">
        <v>29</v>
      </c>
      <c r="E3707" t="s">
        <v>3</v>
      </c>
      <c r="F3707" t="s">
        <v>4</v>
      </c>
      <c r="G3707" t="s">
        <v>9</v>
      </c>
      <c r="H3707" t="s">
        <v>224</v>
      </c>
      <c r="I3707">
        <v>6979</v>
      </c>
      <c r="J3707">
        <v>32887304339.886696</v>
      </c>
    </row>
    <row r="3708" spans="1:10" x14ac:dyDescent="0.25">
      <c r="A3708">
        <v>2014</v>
      </c>
      <c r="B3708" t="s">
        <v>40</v>
      </c>
      <c r="C3708" t="s">
        <v>47</v>
      </c>
      <c r="D3708" t="s">
        <v>29</v>
      </c>
      <c r="E3708" t="s">
        <v>3</v>
      </c>
      <c r="F3708" t="s">
        <v>4</v>
      </c>
      <c r="G3708" t="s">
        <v>12</v>
      </c>
      <c r="H3708" t="s">
        <v>223</v>
      </c>
      <c r="I3708">
        <v>2279</v>
      </c>
      <c r="J3708">
        <v>3710551416.5935483</v>
      </c>
    </row>
    <row r="3709" spans="1:10" x14ac:dyDescent="0.25">
      <c r="A3709">
        <v>2014</v>
      </c>
      <c r="B3709" t="s">
        <v>40</v>
      </c>
      <c r="C3709" t="s">
        <v>47</v>
      </c>
      <c r="D3709" t="s">
        <v>29</v>
      </c>
      <c r="E3709" t="s">
        <v>3</v>
      </c>
      <c r="F3709" t="s">
        <v>4</v>
      </c>
      <c r="G3709" t="s">
        <v>12</v>
      </c>
      <c r="H3709" t="s">
        <v>224</v>
      </c>
      <c r="I3709">
        <v>12971</v>
      </c>
      <c r="J3709">
        <v>20481017710.26421</v>
      </c>
    </row>
    <row r="3710" spans="1:10" x14ac:dyDescent="0.25">
      <c r="A3710">
        <v>2014</v>
      </c>
      <c r="B3710" t="s">
        <v>40</v>
      </c>
      <c r="C3710" t="s">
        <v>47</v>
      </c>
      <c r="D3710" t="s">
        <v>29</v>
      </c>
      <c r="E3710" t="s">
        <v>3</v>
      </c>
      <c r="F3710" t="s">
        <v>4</v>
      </c>
      <c r="G3710" t="s">
        <v>6</v>
      </c>
      <c r="H3710" t="s">
        <v>223</v>
      </c>
      <c r="I3710">
        <v>916</v>
      </c>
      <c r="J3710">
        <v>1522891609.3235552</v>
      </c>
    </row>
    <row r="3711" spans="1:10" x14ac:dyDescent="0.25">
      <c r="A3711">
        <v>2014</v>
      </c>
      <c r="B3711" t="s">
        <v>40</v>
      </c>
      <c r="C3711" t="s">
        <v>47</v>
      </c>
      <c r="D3711" t="s">
        <v>29</v>
      </c>
      <c r="E3711" t="s">
        <v>3</v>
      </c>
      <c r="F3711" t="s">
        <v>4</v>
      </c>
      <c r="G3711" t="s">
        <v>6</v>
      </c>
      <c r="H3711" t="s">
        <v>224</v>
      </c>
      <c r="I3711">
        <v>3656</v>
      </c>
      <c r="J3711">
        <v>5848020781.1271458</v>
      </c>
    </row>
    <row r="3712" spans="1:10" x14ac:dyDescent="0.25">
      <c r="A3712">
        <v>2014</v>
      </c>
      <c r="B3712" t="s">
        <v>40</v>
      </c>
      <c r="C3712" t="s">
        <v>47</v>
      </c>
      <c r="D3712" t="s">
        <v>29</v>
      </c>
      <c r="E3712" t="s">
        <v>3</v>
      </c>
      <c r="F3712" t="s">
        <v>4</v>
      </c>
      <c r="G3712" t="s">
        <v>7</v>
      </c>
      <c r="H3712" t="s">
        <v>223</v>
      </c>
      <c r="I3712">
        <v>4276</v>
      </c>
      <c r="J3712">
        <v>5749328484.4088554</v>
      </c>
    </row>
    <row r="3713" spans="1:10" x14ac:dyDescent="0.25">
      <c r="A3713">
        <v>2014</v>
      </c>
      <c r="B3713" t="s">
        <v>40</v>
      </c>
      <c r="C3713" t="s">
        <v>47</v>
      </c>
      <c r="D3713" t="s">
        <v>29</v>
      </c>
      <c r="E3713" t="s">
        <v>3</v>
      </c>
      <c r="F3713" t="s">
        <v>4</v>
      </c>
      <c r="G3713" t="s">
        <v>7</v>
      </c>
      <c r="H3713" t="s">
        <v>224</v>
      </c>
      <c r="I3713">
        <v>2700</v>
      </c>
      <c r="J3713">
        <v>3481491217.9684796</v>
      </c>
    </row>
    <row r="3714" spans="1:10" x14ac:dyDescent="0.25">
      <c r="A3714">
        <v>2014</v>
      </c>
      <c r="B3714" t="s">
        <v>40</v>
      </c>
      <c r="C3714" t="s">
        <v>47</v>
      </c>
      <c r="D3714" t="s">
        <v>29</v>
      </c>
      <c r="E3714" t="s">
        <v>3</v>
      </c>
      <c r="F3714" t="s">
        <v>8</v>
      </c>
      <c r="G3714" t="s">
        <v>5</v>
      </c>
      <c r="H3714" t="s">
        <v>223</v>
      </c>
      <c r="I3714">
        <v>1</v>
      </c>
      <c r="J3714">
        <v>10135770</v>
      </c>
    </row>
    <row r="3715" spans="1:10" x14ac:dyDescent="0.25">
      <c r="A3715">
        <v>2014</v>
      </c>
      <c r="B3715" t="s">
        <v>40</v>
      </c>
      <c r="C3715" t="s">
        <v>47</v>
      </c>
      <c r="D3715" t="s">
        <v>29</v>
      </c>
      <c r="E3715" t="s">
        <v>3</v>
      </c>
      <c r="F3715" t="s">
        <v>8</v>
      </c>
      <c r="G3715" t="s">
        <v>9</v>
      </c>
      <c r="H3715" t="s">
        <v>223</v>
      </c>
      <c r="I3715">
        <v>14198</v>
      </c>
      <c r="J3715">
        <v>80903014707.317398</v>
      </c>
    </row>
    <row r="3716" spans="1:10" x14ac:dyDescent="0.25">
      <c r="A3716">
        <v>2014</v>
      </c>
      <c r="B3716" t="s">
        <v>40</v>
      </c>
      <c r="C3716" t="s">
        <v>47</v>
      </c>
      <c r="D3716" t="s">
        <v>29</v>
      </c>
      <c r="E3716" t="s">
        <v>3</v>
      </c>
      <c r="F3716" t="s">
        <v>8</v>
      </c>
      <c r="G3716" t="s">
        <v>9</v>
      </c>
      <c r="H3716" t="s">
        <v>224</v>
      </c>
      <c r="I3716">
        <v>20275</v>
      </c>
      <c r="J3716">
        <v>100459489994.24399</v>
      </c>
    </row>
    <row r="3717" spans="1:10" x14ac:dyDescent="0.25">
      <c r="A3717">
        <v>2014</v>
      </c>
      <c r="B3717" t="s">
        <v>40</v>
      </c>
      <c r="C3717" t="s">
        <v>47</v>
      </c>
      <c r="D3717" t="s">
        <v>29</v>
      </c>
      <c r="E3717" t="s">
        <v>3</v>
      </c>
      <c r="F3717" t="s">
        <v>8</v>
      </c>
      <c r="G3717" t="s">
        <v>12</v>
      </c>
      <c r="H3717" t="s">
        <v>223</v>
      </c>
      <c r="I3717">
        <v>3064</v>
      </c>
      <c r="J3717">
        <v>5016151510.4811344</v>
      </c>
    </row>
    <row r="3718" spans="1:10" x14ac:dyDescent="0.25">
      <c r="A3718">
        <v>2014</v>
      </c>
      <c r="B3718" t="s">
        <v>40</v>
      </c>
      <c r="C3718" t="s">
        <v>47</v>
      </c>
      <c r="D3718" t="s">
        <v>29</v>
      </c>
      <c r="E3718" t="s">
        <v>3</v>
      </c>
      <c r="F3718" t="s">
        <v>8</v>
      </c>
      <c r="G3718" t="s">
        <v>12</v>
      </c>
      <c r="H3718" t="s">
        <v>224</v>
      </c>
      <c r="I3718">
        <v>14659</v>
      </c>
      <c r="J3718">
        <v>23065293890.033356</v>
      </c>
    </row>
    <row r="3719" spans="1:10" x14ac:dyDescent="0.25">
      <c r="A3719">
        <v>2014</v>
      </c>
      <c r="B3719" t="s">
        <v>40</v>
      </c>
      <c r="C3719" t="s">
        <v>47</v>
      </c>
      <c r="D3719" t="s">
        <v>29</v>
      </c>
      <c r="E3719" t="s">
        <v>3</v>
      </c>
      <c r="F3719" t="s">
        <v>8</v>
      </c>
      <c r="G3719" t="s">
        <v>6</v>
      </c>
      <c r="H3719" t="s">
        <v>223</v>
      </c>
      <c r="I3719">
        <v>1558</v>
      </c>
      <c r="J3719">
        <v>2611081904.3108931</v>
      </c>
    </row>
    <row r="3720" spans="1:10" x14ac:dyDescent="0.25">
      <c r="A3720">
        <v>2014</v>
      </c>
      <c r="B3720" t="s">
        <v>40</v>
      </c>
      <c r="C3720" t="s">
        <v>47</v>
      </c>
      <c r="D3720" t="s">
        <v>29</v>
      </c>
      <c r="E3720" t="s">
        <v>3</v>
      </c>
      <c r="F3720" t="s">
        <v>8</v>
      </c>
      <c r="G3720" t="s">
        <v>6</v>
      </c>
      <c r="H3720" t="s">
        <v>224</v>
      </c>
      <c r="I3720">
        <v>5480</v>
      </c>
      <c r="J3720">
        <v>8806884212.0784245</v>
      </c>
    </row>
    <row r="3721" spans="1:10" x14ac:dyDescent="0.25">
      <c r="A3721">
        <v>2014</v>
      </c>
      <c r="B3721" t="s">
        <v>40</v>
      </c>
      <c r="C3721" t="s">
        <v>47</v>
      </c>
      <c r="D3721" t="s">
        <v>29</v>
      </c>
      <c r="E3721" t="s">
        <v>3</v>
      </c>
      <c r="F3721" t="s">
        <v>8</v>
      </c>
      <c r="G3721" t="s">
        <v>7</v>
      </c>
      <c r="H3721" t="s">
        <v>223</v>
      </c>
      <c r="I3721">
        <v>3182</v>
      </c>
      <c r="J3721">
        <v>4299315795.4980392</v>
      </c>
    </row>
    <row r="3722" spans="1:10" x14ac:dyDescent="0.25">
      <c r="A3722">
        <v>2014</v>
      </c>
      <c r="B3722" t="s">
        <v>40</v>
      </c>
      <c r="C3722" t="s">
        <v>47</v>
      </c>
      <c r="D3722" t="s">
        <v>29</v>
      </c>
      <c r="E3722" t="s">
        <v>3</v>
      </c>
      <c r="F3722" t="s">
        <v>8</v>
      </c>
      <c r="G3722" t="s">
        <v>7</v>
      </c>
      <c r="H3722" t="s">
        <v>224</v>
      </c>
      <c r="I3722">
        <v>2715</v>
      </c>
      <c r="J3722">
        <v>3493142068.6461363</v>
      </c>
    </row>
    <row r="3723" spans="1:10" x14ac:dyDescent="0.25">
      <c r="A3723">
        <v>2014</v>
      </c>
      <c r="B3723" t="s">
        <v>40</v>
      </c>
      <c r="C3723" t="s">
        <v>47</v>
      </c>
      <c r="D3723" t="s">
        <v>29</v>
      </c>
      <c r="E3723" t="s">
        <v>10</v>
      </c>
      <c r="F3723" t="s">
        <v>11</v>
      </c>
      <c r="G3723" t="s">
        <v>5</v>
      </c>
      <c r="H3723" t="s">
        <v>223</v>
      </c>
      <c r="I3723">
        <v>18</v>
      </c>
      <c r="J3723">
        <v>63898344</v>
      </c>
    </row>
    <row r="3724" spans="1:10" x14ac:dyDescent="0.25">
      <c r="A3724">
        <v>2014</v>
      </c>
      <c r="B3724" t="s">
        <v>40</v>
      </c>
      <c r="C3724" t="s">
        <v>47</v>
      </c>
      <c r="D3724" t="s">
        <v>29</v>
      </c>
      <c r="E3724" t="s">
        <v>10</v>
      </c>
      <c r="F3724" t="s">
        <v>11</v>
      </c>
      <c r="G3724" t="s">
        <v>5</v>
      </c>
      <c r="H3724" t="s">
        <v>224</v>
      </c>
      <c r="I3724">
        <v>17</v>
      </c>
      <c r="J3724">
        <v>42379368</v>
      </c>
    </row>
    <row r="3725" spans="1:10" x14ac:dyDescent="0.25">
      <c r="A3725">
        <v>2014</v>
      </c>
      <c r="B3725" t="s">
        <v>40</v>
      </c>
      <c r="C3725" t="s">
        <v>47</v>
      </c>
      <c r="D3725" t="s">
        <v>29</v>
      </c>
      <c r="E3725" t="s">
        <v>10</v>
      </c>
      <c r="F3725" t="s">
        <v>11</v>
      </c>
      <c r="G3725" t="s">
        <v>9</v>
      </c>
      <c r="H3725" t="s">
        <v>223</v>
      </c>
      <c r="I3725">
        <v>5425</v>
      </c>
      <c r="J3725">
        <v>15728182568.672701</v>
      </c>
    </row>
    <row r="3726" spans="1:10" x14ac:dyDescent="0.25">
      <c r="A3726">
        <v>2014</v>
      </c>
      <c r="B3726" t="s">
        <v>40</v>
      </c>
      <c r="C3726" t="s">
        <v>47</v>
      </c>
      <c r="D3726" t="s">
        <v>29</v>
      </c>
      <c r="E3726" t="s">
        <v>10</v>
      </c>
      <c r="F3726" t="s">
        <v>11</v>
      </c>
      <c r="G3726" t="s">
        <v>9</v>
      </c>
      <c r="H3726" t="s">
        <v>224</v>
      </c>
      <c r="I3726">
        <v>5870</v>
      </c>
      <c r="J3726">
        <v>12567466430.814526</v>
      </c>
    </row>
    <row r="3727" spans="1:10" x14ac:dyDescent="0.25">
      <c r="A3727">
        <v>2014</v>
      </c>
      <c r="B3727" t="s">
        <v>40</v>
      </c>
      <c r="C3727" t="s">
        <v>47</v>
      </c>
      <c r="D3727" t="s">
        <v>29</v>
      </c>
      <c r="E3727" t="s">
        <v>10</v>
      </c>
      <c r="F3727" t="s">
        <v>11</v>
      </c>
      <c r="G3727" t="s">
        <v>12</v>
      </c>
      <c r="H3727" t="s">
        <v>223</v>
      </c>
      <c r="I3727">
        <v>1079</v>
      </c>
      <c r="J3727">
        <v>1108617590</v>
      </c>
    </row>
    <row r="3728" spans="1:10" x14ac:dyDescent="0.25">
      <c r="A3728">
        <v>2014</v>
      </c>
      <c r="B3728" t="s">
        <v>40</v>
      </c>
      <c r="C3728" t="s">
        <v>47</v>
      </c>
      <c r="D3728" t="s">
        <v>29</v>
      </c>
      <c r="E3728" t="s">
        <v>10</v>
      </c>
      <c r="F3728" t="s">
        <v>11</v>
      </c>
      <c r="G3728" t="s">
        <v>12</v>
      </c>
      <c r="H3728" t="s">
        <v>224</v>
      </c>
      <c r="I3728">
        <v>4269</v>
      </c>
      <c r="J3728">
        <v>3409520503.3864999</v>
      </c>
    </row>
    <row r="3729" spans="1:10" x14ac:dyDescent="0.25">
      <c r="A3729">
        <v>2014</v>
      </c>
      <c r="B3729" t="s">
        <v>40</v>
      </c>
      <c r="C3729" t="s">
        <v>47</v>
      </c>
      <c r="D3729" t="s">
        <v>29</v>
      </c>
      <c r="E3729" t="s">
        <v>10</v>
      </c>
      <c r="F3729" t="s">
        <v>11</v>
      </c>
      <c r="G3729" t="s">
        <v>6</v>
      </c>
      <c r="H3729" t="s">
        <v>223</v>
      </c>
      <c r="I3729">
        <v>649</v>
      </c>
      <c r="J3729">
        <v>602203326</v>
      </c>
    </row>
    <row r="3730" spans="1:10" x14ac:dyDescent="0.25">
      <c r="A3730">
        <v>2014</v>
      </c>
      <c r="B3730" t="s">
        <v>40</v>
      </c>
      <c r="C3730" t="s">
        <v>47</v>
      </c>
      <c r="D3730" t="s">
        <v>29</v>
      </c>
      <c r="E3730" t="s">
        <v>10</v>
      </c>
      <c r="F3730" t="s">
        <v>11</v>
      </c>
      <c r="G3730" t="s">
        <v>6</v>
      </c>
      <c r="H3730" t="s">
        <v>224</v>
      </c>
      <c r="I3730">
        <v>2183</v>
      </c>
      <c r="J3730">
        <v>2039287605</v>
      </c>
    </row>
    <row r="3731" spans="1:10" x14ac:dyDescent="0.25">
      <c r="A3731">
        <v>2014</v>
      </c>
      <c r="B3731" t="s">
        <v>40</v>
      </c>
      <c r="C3731" t="s">
        <v>47</v>
      </c>
      <c r="D3731" t="s">
        <v>29</v>
      </c>
      <c r="E3731" t="s">
        <v>10</v>
      </c>
      <c r="F3731" t="s">
        <v>11</v>
      </c>
      <c r="G3731" t="s">
        <v>7</v>
      </c>
      <c r="H3731" t="s">
        <v>223</v>
      </c>
      <c r="I3731">
        <v>726</v>
      </c>
      <c r="J3731">
        <v>700724899.77269995</v>
      </c>
    </row>
    <row r="3732" spans="1:10" x14ac:dyDescent="0.25">
      <c r="A3732">
        <v>2014</v>
      </c>
      <c r="B3732" t="s">
        <v>40</v>
      </c>
      <c r="C3732" t="s">
        <v>47</v>
      </c>
      <c r="D3732" t="s">
        <v>29</v>
      </c>
      <c r="E3732" t="s">
        <v>10</v>
      </c>
      <c r="F3732" t="s">
        <v>11</v>
      </c>
      <c r="G3732" t="s">
        <v>7</v>
      </c>
      <c r="H3732" t="s">
        <v>224</v>
      </c>
      <c r="I3732">
        <v>1046</v>
      </c>
      <c r="J3732">
        <v>1030573704</v>
      </c>
    </row>
    <row r="3733" spans="1:10" x14ac:dyDescent="0.25">
      <c r="A3733">
        <v>2014</v>
      </c>
      <c r="B3733" t="s">
        <v>40</v>
      </c>
      <c r="C3733" t="s">
        <v>47</v>
      </c>
      <c r="D3733" t="s">
        <v>29</v>
      </c>
      <c r="E3733" t="s">
        <v>10</v>
      </c>
      <c r="F3733" t="s">
        <v>220</v>
      </c>
      <c r="G3733" t="s">
        <v>5</v>
      </c>
      <c r="H3733" t="s">
        <v>223</v>
      </c>
      <c r="I3733">
        <v>6</v>
      </c>
      <c r="J3733">
        <v>33843739.098484851</v>
      </c>
    </row>
    <row r="3734" spans="1:10" x14ac:dyDescent="0.25">
      <c r="A3734">
        <v>2014</v>
      </c>
      <c r="B3734" t="s">
        <v>40</v>
      </c>
      <c r="C3734" t="s">
        <v>47</v>
      </c>
      <c r="D3734" t="s">
        <v>29</v>
      </c>
      <c r="E3734" t="s">
        <v>10</v>
      </c>
      <c r="F3734" t="s">
        <v>220</v>
      </c>
      <c r="G3734" t="s">
        <v>5</v>
      </c>
      <c r="H3734" t="s">
        <v>224</v>
      </c>
      <c r="I3734">
        <v>3</v>
      </c>
      <c r="J3734">
        <v>7516428</v>
      </c>
    </row>
    <row r="3735" spans="1:10" x14ac:dyDescent="0.25">
      <c r="A3735">
        <v>2014</v>
      </c>
      <c r="B3735" t="s">
        <v>40</v>
      </c>
      <c r="C3735" t="s">
        <v>47</v>
      </c>
      <c r="D3735" t="s">
        <v>29</v>
      </c>
      <c r="E3735" t="s">
        <v>10</v>
      </c>
      <c r="F3735" t="s">
        <v>220</v>
      </c>
      <c r="G3735" t="s">
        <v>9</v>
      </c>
      <c r="H3735" t="s">
        <v>223</v>
      </c>
      <c r="I3735">
        <v>469</v>
      </c>
      <c r="J3735">
        <v>2280798550.4822116</v>
      </c>
    </row>
    <row r="3736" spans="1:10" x14ac:dyDescent="0.25">
      <c r="A3736">
        <v>2014</v>
      </c>
      <c r="B3736" t="s">
        <v>40</v>
      </c>
      <c r="C3736" t="s">
        <v>47</v>
      </c>
      <c r="D3736" t="s">
        <v>29</v>
      </c>
      <c r="E3736" t="s">
        <v>10</v>
      </c>
      <c r="F3736" t="s">
        <v>220</v>
      </c>
      <c r="G3736" t="s">
        <v>9</v>
      </c>
      <c r="H3736" t="s">
        <v>224</v>
      </c>
      <c r="I3736">
        <v>1243</v>
      </c>
      <c r="J3736">
        <v>5411700556.5874014</v>
      </c>
    </row>
    <row r="3737" spans="1:10" x14ac:dyDescent="0.25">
      <c r="A3737">
        <v>2014</v>
      </c>
      <c r="B3737" t="s">
        <v>40</v>
      </c>
      <c r="C3737" t="s">
        <v>47</v>
      </c>
      <c r="D3737" t="s">
        <v>29</v>
      </c>
      <c r="E3737" t="s">
        <v>10</v>
      </c>
      <c r="F3737" t="s">
        <v>220</v>
      </c>
      <c r="G3737" t="s">
        <v>12</v>
      </c>
      <c r="H3737" t="s">
        <v>223</v>
      </c>
      <c r="I3737">
        <v>466</v>
      </c>
      <c r="J3737">
        <v>744580984.3789475</v>
      </c>
    </row>
    <row r="3738" spans="1:10" x14ac:dyDescent="0.25">
      <c r="A3738">
        <v>2014</v>
      </c>
      <c r="B3738" t="s">
        <v>40</v>
      </c>
      <c r="C3738" t="s">
        <v>47</v>
      </c>
      <c r="D3738" t="s">
        <v>29</v>
      </c>
      <c r="E3738" t="s">
        <v>10</v>
      </c>
      <c r="F3738" t="s">
        <v>220</v>
      </c>
      <c r="G3738" t="s">
        <v>12</v>
      </c>
      <c r="H3738" t="s">
        <v>224</v>
      </c>
      <c r="I3738">
        <v>2641</v>
      </c>
      <c r="J3738">
        <v>4081453557.2143545</v>
      </c>
    </row>
    <row r="3739" spans="1:10" x14ac:dyDescent="0.25">
      <c r="A3739">
        <v>2014</v>
      </c>
      <c r="B3739" t="s">
        <v>40</v>
      </c>
      <c r="C3739" t="s">
        <v>47</v>
      </c>
      <c r="D3739" t="s">
        <v>29</v>
      </c>
      <c r="E3739" t="s">
        <v>10</v>
      </c>
      <c r="F3739" t="s">
        <v>220</v>
      </c>
      <c r="G3739" t="s">
        <v>6</v>
      </c>
      <c r="H3739" t="s">
        <v>223</v>
      </c>
      <c r="I3739">
        <v>190</v>
      </c>
      <c r="J3739">
        <v>319219197.283126</v>
      </c>
    </row>
    <row r="3740" spans="1:10" x14ac:dyDescent="0.25">
      <c r="A3740">
        <v>2014</v>
      </c>
      <c r="B3740" t="s">
        <v>40</v>
      </c>
      <c r="C3740" t="s">
        <v>47</v>
      </c>
      <c r="D3740" t="s">
        <v>29</v>
      </c>
      <c r="E3740" t="s">
        <v>10</v>
      </c>
      <c r="F3740" t="s">
        <v>220</v>
      </c>
      <c r="G3740" t="s">
        <v>6</v>
      </c>
      <c r="H3740" t="s">
        <v>224</v>
      </c>
      <c r="I3740">
        <v>769</v>
      </c>
      <c r="J3740">
        <v>1222953479.8329451</v>
      </c>
    </row>
    <row r="3741" spans="1:10" x14ac:dyDescent="0.25">
      <c r="A3741">
        <v>2014</v>
      </c>
      <c r="B3741" t="s">
        <v>40</v>
      </c>
      <c r="C3741" t="s">
        <v>47</v>
      </c>
      <c r="D3741" t="s">
        <v>29</v>
      </c>
      <c r="E3741" t="s">
        <v>10</v>
      </c>
      <c r="F3741" t="s">
        <v>220</v>
      </c>
      <c r="G3741" t="s">
        <v>7</v>
      </c>
      <c r="H3741" t="s">
        <v>223</v>
      </c>
      <c r="I3741">
        <v>472</v>
      </c>
      <c r="J3741">
        <v>629753731.6932534</v>
      </c>
    </row>
    <row r="3742" spans="1:10" x14ac:dyDescent="0.25">
      <c r="A3742">
        <v>2014</v>
      </c>
      <c r="B3742" t="s">
        <v>40</v>
      </c>
      <c r="C3742" t="s">
        <v>47</v>
      </c>
      <c r="D3742" t="s">
        <v>29</v>
      </c>
      <c r="E3742" t="s">
        <v>10</v>
      </c>
      <c r="F3742" t="s">
        <v>220</v>
      </c>
      <c r="G3742" t="s">
        <v>7</v>
      </c>
      <c r="H3742" t="s">
        <v>224</v>
      </c>
      <c r="I3742">
        <v>604</v>
      </c>
      <c r="J3742">
        <v>771089811.61950076</v>
      </c>
    </row>
    <row r="3743" spans="1:10" x14ac:dyDescent="0.25">
      <c r="A3743">
        <v>2014</v>
      </c>
      <c r="B3743" t="s">
        <v>40</v>
      </c>
      <c r="C3743" t="s">
        <v>47</v>
      </c>
      <c r="D3743" t="s">
        <v>29</v>
      </c>
      <c r="E3743" t="s">
        <v>10</v>
      </c>
      <c r="F3743" t="s">
        <v>14</v>
      </c>
      <c r="G3743" t="s">
        <v>9</v>
      </c>
      <c r="H3743" t="s">
        <v>223</v>
      </c>
      <c r="I3743">
        <v>2051</v>
      </c>
      <c r="J3743">
        <v>14473669716</v>
      </c>
    </row>
    <row r="3744" spans="1:10" x14ac:dyDescent="0.25">
      <c r="A3744">
        <v>2014</v>
      </c>
      <c r="B3744" t="s">
        <v>40</v>
      </c>
      <c r="C3744" t="s">
        <v>47</v>
      </c>
      <c r="D3744" t="s">
        <v>29</v>
      </c>
      <c r="E3744" t="s">
        <v>10</v>
      </c>
      <c r="F3744" t="s">
        <v>14</v>
      </c>
      <c r="G3744" t="s">
        <v>9</v>
      </c>
      <c r="H3744" t="s">
        <v>224</v>
      </c>
      <c r="I3744">
        <v>1133</v>
      </c>
      <c r="J3744">
        <v>6419646180</v>
      </c>
    </row>
    <row r="3745" spans="1:10" x14ac:dyDescent="0.25">
      <c r="A3745">
        <v>2014</v>
      </c>
      <c r="B3745" t="s">
        <v>40</v>
      </c>
      <c r="C3745" t="s">
        <v>47</v>
      </c>
      <c r="D3745" t="s">
        <v>29</v>
      </c>
      <c r="E3745" t="s">
        <v>10</v>
      </c>
      <c r="F3745" t="s">
        <v>14</v>
      </c>
      <c r="G3745" t="s">
        <v>12</v>
      </c>
      <c r="H3745" t="s">
        <v>223</v>
      </c>
      <c r="I3745">
        <v>1</v>
      </c>
      <c r="J3745">
        <v>4211502</v>
      </c>
    </row>
    <row r="3746" spans="1:10" x14ac:dyDescent="0.25">
      <c r="A3746">
        <v>2014</v>
      </c>
      <c r="B3746" t="s">
        <v>40</v>
      </c>
      <c r="C3746" t="s">
        <v>47</v>
      </c>
      <c r="D3746" t="s">
        <v>29</v>
      </c>
      <c r="E3746" t="s">
        <v>10</v>
      </c>
      <c r="F3746" t="s">
        <v>14</v>
      </c>
      <c r="G3746" t="s">
        <v>12</v>
      </c>
      <c r="H3746" t="s">
        <v>224</v>
      </c>
      <c r="I3746">
        <v>4</v>
      </c>
      <c r="J3746">
        <v>12850713</v>
      </c>
    </row>
    <row r="3747" spans="1:10" x14ac:dyDescent="0.25">
      <c r="A3747">
        <v>2014</v>
      </c>
      <c r="B3747" t="s">
        <v>40</v>
      </c>
      <c r="C3747" t="s">
        <v>47</v>
      </c>
      <c r="D3747" t="s">
        <v>29</v>
      </c>
      <c r="E3747" t="s">
        <v>10</v>
      </c>
      <c r="F3747" t="s">
        <v>14</v>
      </c>
      <c r="G3747" t="s">
        <v>6</v>
      </c>
      <c r="H3747" t="s">
        <v>223</v>
      </c>
      <c r="I3747">
        <v>1</v>
      </c>
      <c r="J3747">
        <v>1536060</v>
      </c>
    </row>
    <row r="3748" spans="1:10" x14ac:dyDescent="0.25">
      <c r="A3748">
        <v>2014</v>
      </c>
      <c r="B3748" t="s">
        <v>40</v>
      </c>
      <c r="C3748" t="s">
        <v>47</v>
      </c>
      <c r="D3748" t="s">
        <v>29</v>
      </c>
      <c r="E3748" t="s">
        <v>10</v>
      </c>
      <c r="F3748" t="s">
        <v>14</v>
      </c>
      <c r="G3748" t="s">
        <v>7</v>
      </c>
      <c r="H3748" t="s">
        <v>223</v>
      </c>
      <c r="I3748">
        <v>43</v>
      </c>
      <c r="J3748">
        <v>123752994</v>
      </c>
    </row>
    <row r="3749" spans="1:10" x14ac:dyDescent="0.25">
      <c r="A3749">
        <v>2014</v>
      </c>
      <c r="B3749" t="s">
        <v>40</v>
      </c>
      <c r="C3749" t="s">
        <v>47</v>
      </c>
      <c r="D3749" t="s">
        <v>29</v>
      </c>
      <c r="E3749" t="s">
        <v>10</v>
      </c>
      <c r="F3749" t="s">
        <v>14</v>
      </c>
      <c r="G3749" t="s">
        <v>7</v>
      </c>
      <c r="H3749" t="s">
        <v>224</v>
      </c>
      <c r="I3749">
        <v>5</v>
      </c>
      <c r="J3749">
        <v>17396283</v>
      </c>
    </row>
    <row r="3750" spans="1:10" x14ac:dyDescent="0.25">
      <c r="A3750">
        <v>2015</v>
      </c>
      <c r="B3750" t="s">
        <v>230</v>
      </c>
      <c r="C3750" t="s">
        <v>45</v>
      </c>
      <c r="D3750" t="s">
        <v>2</v>
      </c>
      <c r="E3750" t="s">
        <v>3</v>
      </c>
      <c r="F3750" t="s">
        <v>4</v>
      </c>
      <c r="G3750" t="s">
        <v>5</v>
      </c>
      <c r="H3750" t="s">
        <v>223</v>
      </c>
      <c r="I3750">
        <v>21</v>
      </c>
      <c r="J3750">
        <v>118675009.824</v>
      </c>
    </row>
    <row r="3751" spans="1:10" x14ac:dyDescent="0.25">
      <c r="A3751">
        <v>2015</v>
      </c>
      <c r="B3751" t="s">
        <v>230</v>
      </c>
      <c r="C3751" t="s">
        <v>45</v>
      </c>
      <c r="D3751" t="s">
        <v>2</v>
      </c>
      <c r="E3751" t="s">
        <v>3</v>
      </c>
      <c r="F3751" t="s">
        <v>4</v>
      </c>
      <c r="G3751" t="s">
        <v>5</v>
      </c>
      <c r="H3751" t="s">
        <v>224</v>
      </c>
      <c r="I3751">
        <v>20</v>
      </c>
      <c r="J3751">
        <v>103416547.37369999</v>
      </c>
    </row>
    <row r="3752" spans="1:10" x14ac:dyDescent="0.25">
      <c r="A3752">
        <v>2015</v>
      </c>
      <c r="B3752" t="s">
        <v>230</v>
      </c>
      <c r="C3752" t="s">
        <v>45</v>
      </c>
      <c r="D3752" t="s">
        <v>2</v>
      </c>
      <c r="E3752" t="s">
        <v>3</v>
      </c>
      <c r="F3752" t="s">
        <v>4</v>
      </c>
      <c r="G3752" t="s">
        <v>6</v>
      </c>
      <c r="H3752" t="s">
        <v>223</v>
      </c>
      <c r="I3752">
        <v>10</v>
      </c>
      <c r="J3752">
        <v>25749529.268181846</v>
      </c>
    </row>
    <row r="3753" spans="1:10" x14ac:dyDescent="0.25">
      <c r="A3753">
        <v>2015</v>
      </c>
      <c r="B3753" t="s">
        <v>230</v>
      </c>
      <c r="C3753" t="s">
        <v>45</v>
      </c>
      <c r="D3753" t="s">
        <v>2</v>
      </c>
      <c r="E3753" t="s">
        <v>3</v>
      </c>
      <c r="F3753" t="s">
        <v>4</v>
      </c>
      <c r="G3753" t="s">
        <v>6</v>
      </c>
      <c r="H3753" t="s">
        <v>224</v>
      </c>
      <c r="I3753">
        <v>8</v>
      </c>
      <c r="J3753">
        <v>21031840.669285722</v>
      </c>
    </row>
    <row r="3754" spans="1:10" x14ac:dyDescent="0.25">
      <c r="A3754">
        <v>2015</v>
      </c>
      <c r="B3754" t="s">
        <v>230</v>
      </c>
      <c r="C3754" t="s">
        <v>45</v>
      </c>
      <c r="D3754" t="s">
        <v>2</v>
      </c>
      <c r="E3754" t="s">
        <v>3</v>
      </c>
      <c r="F3754" t="s">
        <v>4</v>
      </c>
      <c r="G3754" t="s">
        <v>7</v>
      </c>
      <c r="H3754" t="s">
        <v>223</v>
      </c>
      <c r="I3754">
        <v>1</v>
      </c>
      <c r="J3754">
        <v>1798872.1949999994</v>
      </c>
    </row>
    <row r="3755" spans="1:10" x14ac:dyDescent="0.25">
      <c r="A3755">
        <v>2015</v>
      </c>
      <c r="B3755" t="s">
        <v>230</v>
      </c>
      <c r="C3755" t="s">
        <v>45</v>
      </c>
      <c r="D3755" t="s">
        <v>2</v>
      </c>
      <c r="E3755" t="s">
        <v>3</v>
      </c>
      <c r="F3755" t="s">
        <v>4</v>
      </c>
      <c r="G3755" t="s">
        <v>7</v>
      </c>
      <c r="H3755" t="s">
        <v>224</v>
      </c>
      <c r="I3755">
        <v>2</v>
      </c>
      <c r="J3755">
        <v>3597744.3899999997</v>
      </c>
    </row>
    <row r="3756" spans="1:10" x14ac:dyDescent="0.25">
      <c r="A3756">
        <v>2015</v>
      </c>
      <c r="B3756" t="s">
        <v>230</v>
      </c>
      <c r="C3756" t="s">
        <v>45</v>
      </c>
      <c r="D3756" t="s">
        <v>2</v>
      </c>
      <c r="E3756" t="s">
        <v>3</v>
      </c>
      <c r="F3756" t="s">
        <v>8</v>
      </c>
      <c r="G3756" t="s">
        <v>9</v>
      </c>
      <c r="H3756" t="s">
        <v>223</v>
      </c>
      <c r="I3756">
        <v>40</v>
      </c>
      <c r="J3756">
        <v>245490541.45050001</v>
      </c>
    </row>
    <row r="3757" spans="1:10" x14ac:dyDescent="0.25">
      <c r="A3757">
        <v>2015</v>
      </c>
      <c r="B3757" t="s">
        <v>230</v>
      </c>
      <c r="C3757" t="s">
        <v>45</v>
      </c>
      <c r="D3757" t="s">
        <v>2</v>
      </c>
      <c r="E3757" t="s">
        <v>3</v>
      </c>
      <c r="F3757" t="s">
        <v>8</v>
      </c>
      <c r="G3757" t="s">
        <v>9</v>
      </c>
      <c r="H3757" t="s">
        <v>224</v>
      </c>
      <c r="I3757">
        <v>49</v>
      </c>
      <c r="J3757">
        <v>305003259.68640018</v>
      </c>
    </row>
    <row r="3758" spans="1:10" x14ac:dyDescent="0.25">
      <c r="A3758">
        <v>2015</v>
      </c>
      <c r="B3758" t="s">
        <v>230</v>
      </c>
      <c r="C3758" t="s">
        <v>45</v>
      </c>
      <c r="D3758" t="s">
        <v>2</v>
      </c>
      <c r="E3758" t="s">
        <v>3</v>
      </c>
      <c r="F3758" t="s">
        <v>8</v>
      </c>
      <c r="G3758" t="s">
        <v>6</v>
      </c>
      <c r="H3758" t="s">
        <v>223</v>
      </c>
      <c r="I3758">
        <v>139</v>
      </c>
      <c r="J3758">
        <v>357918456.82772768</v>
      </c>
    </row>
    <row r="3759" spans="1:10" x14ac:dyDescent="0.25">
      <c r="A3759">
        <v>2015</v>
      </c>
      <c r="B3759" t="s">
        <v>230</v>
      </c>
      <c r="C3759" t="s">
        <v>45</v>
      </c>
      <c r="D3759" t="s">
        <v>2</v>
      </c>
      <c r="E3759" t="s">
        <v>3</v>
      </c>
      <c r="F3759" t="s">
        <v>8</v>
      </c>
      <c r="G3759" t="s">
        <v>6</v>
      </c>
      <c r="H3759" t="s">
        <v>224</v>
      </c>
      <c r="I3759">
        <v>49</v>
      </c>
      <c r="J3759">
        <v>128820024.09937504</v>
      </c>
    </row>
    <row r="3760" spans="1:10" x14ac:dyDescent="0.25">
      <c r="A3760">
        <v>2015</v>
      </c>
      <c r="B3760" t="s">
        <v>230</v>
      </c>
      <c r="C3760" t="s">
        <v>45</v>
      </c>
      <c r="D3760" t="s">
        <v>2</v>
      </c>
      <c r="E3760" t="s">
        <v>3</v>
      </c>
      <c r="F3760" t="s">
        <v>8</v>
      </c>
      <c r="G3760" t="s">
        <v>7</v>
      </c>
      <c r="H3760" t="s">
        <v>223</v>
      </c>
      <c r="I3760">
        <v>10</v>
      </c>
      <c r="J3760">
        <v>17988721.949999992</v>
      </c>
    </row>
    <row r="3761" spans="1:10" x14ac:dyDescent="0.25">
      <c r="A3761">
        <v>2015</v>
      </c>
      <c r="B3761" t="s">
        <v>230</v>
      </c>
      <c r="C3761" t="s">
        <v>45</v>
      </c>
      <c r="D3761" t="s">
        <v>2</v>
      </c>
      <c r="E3761" t="s">
        <v>3</v>
      </c>
      <c r="F3761" t="s">
        <v>8</v>
      </c>
      <c r="G3761" t="s">
        <v>7</v>
      </c>
      <c r="H3761" t="s">
        <v>224</v>
      </c>
      <c r="I3761">
        <v>3</v>
      </c>
      <c r="J3761">
        <v>5396616.584999999</v>
      </c>
    </row>
    <row r="3762" spans="1:10" x14ac:dyDescent="0.25">
      <c r="A3762">
        <v>2015</v>
      </c>
      <c r="B3762" t="s">
        <v>230</v>
      </c>
      <c r="C3762" t="s">
        <v>45</v>
      </c>
      <c r="D3762" t="s">
        <v>2</v>
      </c>
      <c r="E3762" t="s">
        <v>10</v>
      </c>
      <c r="F3762" t="s">
        <v>11</v>
      </c>
      <c r="G3762" t="s">
        <v>5</v>
      </c>
      <c r="H3762" t="s">
        <v>223</v>
      </c>
      <c r="I3762">
        <v>6</v>
      </c>
      <c r="J3762">
        <v>87271572</v>
      </c>
    </row>
    <row r="3763" spans="1:10" x14ac:dyDescent="0.25">
      <c r="A3763">
        <v>2015</v>
      </c>
      <c r="B3763" t="s">
        <v>230</v>
      </c>
      <c r="C3763" t="s">
        <v>45</v>
      </c>
      <c r="D3763" t="s">
        <v>2</v>
      </c>
      <c r="E3763" t="s">
        <v>10</v>
      </c>
      <c r="F3763" t="s">
        <v>11</v>
      </c>
      <c r="G3763" t="s">
        <v>5</v>
      </c>
      <c r="H3763" t="s">
        <v>224</v>
      </c>
      <c r="I3763">
        <v>14</v>
      </c>
      <c r="J3763">
        <v>197373978</v>
      </c>
    </row>
    <row r="3764" spans="1:10" x14ac:dyDescent="0.25">
      <c r="A3764">
        <v>2015</v>
      </c>
      <c r="B3764" t="s">
        <v>230</v>
      </c>
      <c r="C3764" t="s">
        <v>45</v>
      </c>
      <c r="D3764" t="s">
        <v>2</v>
      </c>
      <c r="E3764" t="s">
        <v>10</v>
      </c>
      <c r="F3764" t="s">
        <v>11</v>
      </c>
      <c r="G3764" t="s">
        <v>9</v>
      </c>
      <c r="H3764" t="s">
        <v>223</v>
      </c>
      <c r="I3764">
        <v>28</v>
      </c>
      <c r="J3764">
        <v>232421466</v>
      </c>
    </row>
    <row r="3765" spans="1:10" x14ac:dyDescent="0.25">
      <c r="A3765">
        <v>2015</v>
      </c>
      <c r="B3765" t="s">
        <v>230</v>
      </c>
      <c r="C3765" t="s">
        <v>45</v>
      </c>
      <c r="D3765" t="s">
        <v>2</v>
      </c>
      <c r="E3765" t="s">
        <v>10</v>
      </c>
      <c r="F3765" t="s">
        <v>11</v>
      </c>
      <c r="G3765" t="s">
        <v>9</v>
      </c>
      <c r="H3765" t="s">
        <v>224</v>
      </c>
      <c r="I3765">
        <v>42</v>
      </c>
      <c r="J3765">
        <v>278362085.10000002</v>
      </c>
    </row>
    <row r="3766" spans="1:10" x14ac:dyDescent="0.25">
      <c r="A3766">
        <v>2015</v>
      </c>
      <c r="B3766" t="s">
        <v>230</v>
      </c>
      <c r="C3766" t="s">
        <v>45</v>
      </c>
      <c r="D3766" t="s">
        <v>2</v>
      </c>
      <c r="E3766" t="s">
        <v>10</v>
      </c>
      <c r="F3766" t="s">
        <v>11</v>
      </c>
      <c r="G3766" t="s">
        <v>12</v>
      </c>
      <c r="H3766" t="s">
        <v>223</v>
      </c>
      <c r="I3766">
        <v>10</v>
      </c>
      <c r="J3766">
        <v>57381129</v>
      </c>
    </row>
    <row r="3767" spans="1:10" x14ac:dyDescent="0.25">
      <c r="A3767">
        <v>2015</v>
      </c>
      <c r="B3767" t="s">
        <v>230</v>
      </c>
      <c r="C3767" t="s">
        <v>45</v>
      </c>
      <c r="D3767" t="s">
        <v>2</v>
      </c>
      <c r="E3767" t="s">
        <v>10</v>
      </c>
      <c r="F3767" t="s">
        <v>11</v>
      </c>
      <c r="G3767" t="s">
        <v>12</v>
      </c>
      <c r="H3767" t="s">
        <v>224</v>
      </c>
      <c r="I3767">
        <v>4</v>
      </c>
      <c r="J3767">
        <v>26252577</v>
      </c>
    </row>
    <row r="3768" spans="1:10" x14ac:dyDescent="0.25">
      <c r="A3768">
        <v>2015</v>
      </c>
      <c r="B3768" t="s">
        <v>230</v>
      </c>
      <c r="C3768" t="s">
        <v>45</v>
      </c>
      <c r="D3768" t="s">
        <v>2</v>
      </c>
      <c r="E3768" t="s">
        <v>10</v>
      </c>
      <c r="F3768" t="s">
        <v>11</v>
      </c>
      <c r="G3768" t="s">
        <v>6</v>
      </c>
      <c r="H3768" t="s">
        <v>223</v>
      </c>
      <c r="I3768">
        <v>7</v>
      </c>
      <c r="J3768">
        <v>42444468</v>
      </c>
    </row>
    <row r="3769" spans="1:10" x14ac:dyDescent="0.25">
      <c r="A3769">
        <v>2015</v>
      </c>
      <c r="B3769" t="s">
        <v>230</v>
      </c>
      <c r="C3769" t="s">
        <v>45</v>
      </c>
      <c r="D3769" t="s">
        <v>2</v>
      </c>
      <c r="E3769" t="s">
        <v>10</v>
      </c>
      <c r="F3769" t="s">
        <v>11</v>
      </c>
      <c r="G3769" t="s">
        <v>6</v>
      </c>
      <c r="H3769" t="s">
        <v>224</v>
      </c>
      <c r="I3769">
        <v>9</v>
      </c>
      <c r="J3769">
        <v>55894878</v>
      </c>
    </row>
    <row r="3770" spans="1:10" x14ac:dyDescent="0.25">
      <c r="A3770">
        <v>2015</v>
      </c>
      <c r="B3770" t="s">
        <v>230</v>
      </c>
      <c r="C3770" t="s">
        <v>45</v>
      </c>
      <c r="D3770" t="s">
        <v>13</v>
      </c>
      <c r="E3770" t="s">
        <v>3</v>
      </c>
      <c r="F3770" t="s">
        <v>4</v>
      </c>
      <c r="G3770" t="s">
        <v>5</v>
      </c>
      <c r="H3770" t="s">
        <v>223</v>
      </c>
      <c r="I3770">
        <v>31</v>
      </c>
      <c r="J3770">
        <v>788876408.33989203</v>
      </c>
    </row>
    <row r="3771" spans="1:10" x14ac:dyDescent="0.25">
      <c r="A3771">
        <v>2015</v>
      </c>
      <c r="B3771" t="s">
        <v>230</v>
      </c>
      <c r="C3771" t="s">
        <v>45</v>
      </c>
      <c r="D3771" t="s">
        <v>13</v>
      </c>
      <c r="E3771" t="s">
        <v>3</v>
      </c>
      <c r="F3771" t="s">
        <v>4</v>
      </c>
      <c r="G3771" t="s">
        <v>5</v>
      </c>
      <c r="H3771" t="s">
        <v>224</v>
      </c>
      <c r="I3771">
        <v>13</v>
      </c>
      <c r="J3771">
        <v>313535880.3437084</v>
      </c>
    </row>
    <row r="3772" spans="1:10" x14ac:dyDescent="0.25">
      <c r="A3772">
        <v>2015</v>
      </c>
      <c r="B3772" t="s">
        <v>230</v>
      </c>
      <c r="C3772" t="s">
        <v>45</v>
      </c>
      <c r="D3772" t="s">
        <v>13</v>
      </c>
      <c r="E3772" t="s">
        <v>3</v>
      </c>
      <c r="F3772" t="s">
        <v>4</v>
      </c>
      <c r="G3772" t="s">
        <v>9</v>
      </c>
      <c r="H3772" t="s">
        <v>223</v>
      </c>
      <c r="I3772">
        <v>117</v>
      </c>
      <c r="J3772">
        <v>1478518264.7333198</v>
      </c>
    </row>
    <row r="3773" spans="1:10" x14ac:dyDescent="0.25">
      <c r="A3773">
        <v>2015</v>
      </c>
      <c r="B3773" t="s">
        <v>230</v>
      </c>
      <c r="C3773" t="s">
        <v>45</v>
      </c>
      <c r="D3773" t="s">
        <v>13</v>
      </c>
      <c r="E3773" t="s">
        <v>3</v>
      </c>
      <c r="F3773" t="s">
        <v>4</v>
      </c>
      <c r="G3773" t="s">
        <v>9</v>
      </c>
      <c r="H3773" t="s">
        <v>224</v>
      </c>
      <c r="I3773">
        <v>61</v>
      </c>
      <c r="J3773">
        <v>684870206.53515232</v>
      </c>
    </row>
    <row r="3774" spans="1:10" x14ac:dyDescent="0.25">
      <c r="A3774">
        <v>2015</v>
      </c>
      <c r="B3774" t="s">
        <v>230</v>
      </c>
      <c r="C3774" t="s">
        <v>45</v>
      </c>
      <c r="D3774" t="s">
        <v>13</v>
      </c>
      <c r="E3774" t="s">
        <v>3</v>
      </c>
      <c r="F3774" t="s">
        <v>4</v>
      </c>
      <c r="G3774" t="s">
        <v>12</v>
      </c>
      <c r="H3774" t="s">
        <v>223</v>
      </c>
      <c r="I3774">
        <v>98</v>
      </c>
      <c r="J3774">
        <v>590740769.26783121</v>
      </c>
    </row>
    <row r="3775" spans="1:10" x14ac:dyDescent="0.25">
      <c r="A3775">
        <v>2015</v>
      </c>
      <c r="B3775" t="s">
        <v>230</v>
      </c>
      <c r="C3775" t="s">
        <v>45</v>
      </c>
      <c r="D3775" t="s">
        <v>13</v>
      </c>
      <c r="E3775" t="s">
        <v>3</v>
      </c>
      <c r="F3775" t="s">
        <v>4</v>
      </c>
      <c r="G3775" t="s">
        <v>12</v>
      </c>
      <c r="H3775" t="s">
        <v>224</v>
      </c>
      <c r="I3775">
        <v>44</v>
      </c>
      <c r="J3775">
        <v>277675489.70833206</v>
      </c>
    </row>
    <row r="3776" spans="1:10" x14ac:dyDescent="0.25">
      <c r="A3776">
        <v>2015</v>
      </c>
      <c r="B3776" t="s">
        <v>230</v>
      </c>
      <c r="C3776" t="s">
        <v>45</v>
      </c>
      <c r="D3776" t="s">
        <v>13</v>
      </c>
      <c r="E3776" t="s">
        <v>3</v>
      </c>
      <c r="F3776" t="s">
        <v>4</v>
      </c>
      <c r="G3776" t="s">
        <v>6</v>
      </c>
      <c r="H3776" t="s">
        <v>223</v>
      </c>
      <c r="I3776">
        <v>96</v>
      </c>
      <c r="J3776">
        <v>347661494.07090509</v>
      </c>
    </row>
    <row r="3777" spans="1:10" x14ac:dyDescent="0.25">
      <c r="A3777">
        <v>2015</v>
      </c>
      <c r="B3777" t="s">
        <v>230</v>
      </c>
      <c r="C3777" t="s">
        <v>45</v>
      </c>
      <c r="D3777" t="s">
        <v>13</v>
      </c>
      <c r="E3777" t="s">
        <v>3</v>
      </c>
      <c r="F3777" t="s">
        <v>4</v>
      </c>
      <c r="G3777" t="s">
        <v>6</v>
      </c>
      <c r="H3777" t="s">
        <v>224</v>
      </c>
      <c r="I3777">
        <v>18</v>
      </c>
      <c r="J3777">
        <v>68397816.235434279</v>
      </c>
    </row>
    <row r="3778" spans="1:10" x14ac:dyDescent="0.25">
      <c r="A3778">
        <v>2015</v>
      </c>
      <c r="B3778" t="s">
        <v>230</v>
      </c>
      <c r="C3778" t="s">
        <v>45</v>
      </c>
      <c r="D3778" t="s">
        <v>13</v>
      </c>
      <c r="E3778" t="s">
        <v>3</v>
      </c>
      <c r="F3778" t="s">
        <v>4</v>
      </c>
      <c r="G3778" t="s">
        <v>7</v>
      </c>
      <c r="H3778" t="s">
        <v>223</v>
      </c>
      <c r="I3778">
        <v>18</v>
      </c>
      <c r="J3778">
        <v>64479344.948364697</v>
      </c>
    </row>
    <row r="3779" spans="1:10" x14ac:dyDescent="0.25">
      <c r="A3779">
        <v>2015</v>
      </c>
      <c r="B3779" t="s">
        <v>230</v>
      </c>
      <c r="C3779" t="s">
        <v>45</v>
      </c>
      <c r="D3779" t="s">
        <v>13</v>
      </c>
      <c r="E3779" t="s">
        <v>3</v>
      </c>
      <c r="F3779" t="s">
        <v>8</v>
      </c>
      <c r="G3779" t="s">
        <v>5</v>
      </c>
      <c r="H3779" t="s">
        <v>223</v>
      </c>
      <c r="I3779">
        <v>1</v>
      </c>
      <c r="J3779">
        <v>25057900.278201926</v>
      </c>
    </row>
    <row r="3780" spans="1:10" x14ac:dyDescent="0.25">
      <c r="A3780">
        <v>2015</v>
      </c>
      <c r="B3780" t="s">
        <v>230</v>
      </c>
      <c r="C3780" t="s">
        <v>45</v>
      </c>
      <c r="D3780" t="s">
        <v>13</v>
      </c>
      <c r="E3780" t="s">
        <v>3</v>
      </c>
      <c r="F3780" t="s">
        <v>8</v>
      </c>
      <c r="G3780" t="s">
        <v>9</v>
      </c>
      <c r="H3780" t="s">
        <v>223</v>
      </c>
      <c r="I3780">
        <v>96</v>
      </c>
      <c r="J3780">
        <v>1122387134.926692</v>
      </c>
    </row>
    <row r="3781" spans="1:10" x14ac:dyDescent="0.25">
      <c r="A3781">
        <v>2015</v>
      </c>
      <c r="B3781" t="s">
        <v>230</v>
      </c>
      <c r="C3781" t="s">
        <v>45</v>
      </c>
      <c r="D3781" t="s">
        <v>13</v>
      </c>
      <c r="E3781" t="s">
        <v>3</v>
      </c>
      <c r="F3781" t="s">
        <v>8</v>
      </c>
      <c r="G3781" t="s">
        <v>9</v>
      </c>
      <c r="H3781" t="s">
        <v>224</v>
      </c>
      <c r="I3781">
        <v>76</v>
      </c>
      <c r="J3781">
        <v>820018945.97790587</v>
      </c>
    </row>
    <row r="3782" spans="1:10" x14ac:dyDescent="0.25">
      <c r="A3782">
        <v>2015</v>
      </c>
      <c r="B3782" t="s">
        <v>230</v>
      </c>
      <c r="C3782" t="s">
        <v>45</v>
      </c>
      <c r="D3782" t="s">
        <v>13</v>
      </c>
      <c r="E3782" t="s">
        <v>3</v>
      </c>
      <c r="F3782" t="s">
        <v>8</v>
      </c>
      <c r="G3782" t="s">
        <v>12</v>
      </c>
      <c r="H3782" t="s">
        <v>223</v>
      </c>
      <c r="I3782">
        <v>66</v>
      </c>
      <c r="J3782">
        <v>384989896.02239799</v>
      </c>
    </row>
    <row r="3783" spans="1:10" x14ac:dyDescent="0.25">
      <c r="A3783">
        <v>2015</v>
      </c>
      <c r="B3783" t="s">
        <v>230</v>
      </c>
      <c r="C3783" t="s">
        <v>45</v>
      </c>
      <c r="D3783" t="s">
        <v>13</v>
      </c>
      <c r="E3783" t="s">
        <v>3</v>
      </c>
      <c r="F3783" t="s">
        <v>8</v>
      </c>
      <c r="G3783" t="s">
        <v>12</v>
      </c>
      <c r="H3783" t="s">
        <v>224</v>
      </c>
      <c r="I3783">
        <v>60</v>
      </c>
      <c r="J3783">
        <v>364416141.49909508</v>
      </c>
    </row>
    <row r="3784" spans="1:10" x14ac:dyDescent="0.25">
      <c r="A3784">
        <v>2015</v>
      </c>
      <c r="B3784" t="s">
        <v>230</v>
      </c>
      <c r="C3784" t="s">
        <v>45</v>
      </c>
      <c r="D3784" t="s">
        <v>13</v>
      </c>
      <c r="E3784" t="s">
        <v>3</v>
      </c>
      <c r="F3784" t="s">
        <v>8</v>
      </c>
      <c r="G3784" t="s">
        <v>6</v>
      </c>
      <c r="H3784" t="s">
        <v>223</v>
      </c>
      <c r="I3784">
        <v>110</v>
      </c>
      <c r="J3784">
        <v>391206444.24744356</v>
      </c>
    </row>
    <row r="3785" spans="1:10" x14ac:dyDescent="0.25">
      <c r="A3785">
        <v>2015</v>
      </c>
      <c r="B3785" t="s">
        <v>230</v>
      </c>
      <c r="C3785" t="s">
        <v>45</v>
      </c>
      <c r="D3785" t="s">
        <v>13</v>
      </c>
      <c r="E3785" t="s">
        <v>3</v>
      </c>
      <c r="F3785" t="s">
        <v>8</v>
      </c>
      <c r="G3785" t="s">
        <v>6</v>
      </c>
      <c r="H3785" t="s">
        <v>224</v>
      </c>
      <c r="I3785">
        <v>21</v>
      </c>
      <c r="J3785">
        <v>86882570.457545727</v>
      </c>
    </row>
    <row r="3786" spans="1:10" x14ac:dyDescent="0.25">
      <c r="A3786">
        <v>2015</v>
      </c>
      <c r="B3786" t="s">
        <v>230</v>
      </c>
      <c r="C3786" t="s">
        <v>45</v>
      </c>
      <c r="D3786" t="s">
        <v>13</v>
      </c>
      <c r="E3786" t="s">
        <v>3</v>
      </c>
      <c r="F3786" t="s">
        <v>8</v>
      </c>
      <c r="G3786" t="s">
        <v>7</v>
      </c>
      <c r="H3786" t="s">
        <v>223</v>
      </c>
      <c r="I3786">
        <v>38</v>
      </c>
      <c r="J3786">
        <v>104727127.18043999</v>
      </c>
    </row>
    <row r="3787" spans="1:10" x14ac:dyDescent="0.25">
      <c r="A3787">
        <v>2015</v>
      </c>
      <c r="B3787" t="s">
        <v>230</v>
      </c>
      <c r="C3787" t="s">
        <v>45</v>
      </c>
      <c r="D3787" t="s">
        <v>13</v>
      </c>
      <c r="E3787" t="s">
        <v>3</v>
      </c>
      <c r="F3787" t="s">
        <v>8</v>
      </c>
      <c r="G3787" t="s">
        <v>7</v>
      </c>
      <c r="H3787" t="s">
        <v>224</v>
      </c>
      <c r="I3787">
        <v>7</v>
      </c>
      <c r="J3787">
        <v>19166807.901660003</v>
      </c>
    </row>
    <row r="3788" spans="1:10" x14ac:dyDescent="0.25">
      <c r="A3788">
        <v>2015</v>
      </c>
      <c r="B3788" t="s">
        <v>230</v>
      </c>
      <c r="C3788" t="s">
        <v>45</v>
      </c>
      <c r="D3788" t="s">
        <v>13</v>
      </c>
      <c r="E3788" t="s">
        <v>10</v>
      </c>
      <c r="F3788" t="s">
        <v>11</v>
      </c>
      <c r="G3788" t="s">
        <v>9</v>
      </c>
      <c r="H3788" t="s">
        <v>223</v>
      </c>
      <c r="I3788">
        <v>126</v>
      </c>
      <c r="J3788">
        <v>439424253</v>
      </c>
    </row>
    <row r="3789" spans="1:10" x14ac:dyDescent="0.25">
      <c r="A3789">
        <v>2015</v>
      </c>
      <c r="B3789" t="s">
        <v>230</v>
      </c>
      <c r="C3789" t="s">
        <v>45</v>
      </c>
      <c r="D3789" t="s">
        <v>13</v>
      </c>
      <c r="E3789" t="s">
        <v>10</v>
      </c>
      <c r="F3789" t="s">
        <v>11</v>
      </c>
      <c r="G3789" t="s">
        <v>9</v>
      </c>
      <c r="H3789" t="s">
        <v>224</v>
      </c>
      <c r="I3789">
        <v>24</v>
      </c>
      <c r="J3789">
        <v>79788756</v>
      </c>
    </row>
    <row r="3790" spans="1:10" x14ac:dyDescent="0.25">
      <c r="A3790">
        <v>2015</v>
      </c>
      <c r="B3790" t="s">
        <v>230</v>
      </c>
      <c r="C3790" t="s">
        <v>45</v>
      </c>
      <c r="D3790" t="s">
        <v>13</v>
      </c>
      <c r="E3790" t="s">
        <v>10</v>
      </c>
      <c r="F3790" t="s">
        <v>11</v>
      </c>
      <c r="G3790" t="s">
        <v>12</v>
      </c>
      <c r="H3790" t="s">
        <v>223</v>
      </c>
      <c r="I3790">
        <v>5</v>
      </c>
      <c r="J3790">
        <v>19216677</v>
      </c>
    </row>
    <row r="3791" spans="1:10" x14ac:dyDescent="0.25">
      <c r="A3791">
        <v>2015</v>
      </c>
      <c r="B3791" t="s">
        <v>230</v>
      </c>
      <c r="C3791" t="s">
        <v>45</v>
      </c>
      <c r="D3791" t="s">
        <v>13</v>
      </c>
      <c r="E3791" t="s">
        <v>10</v>
      </c>
      <c r="F3791" t="s">
        <v>11</v>
      </c>
      <c r="G3791" t="s">
        <v>6</v>
      </c>
      <c r="H3791" t="s">
        <v>223</v>
      </c>
      <c r="I3791">
        <v>70</v>
      </c>
      <c r="J3791">
        <v>175198974</v>
      </c>
    </row>
    <row r="3792" spans="1:10" x14ac:dyDescent="0.25">
      <c r="A3792">
        <v>2015</v>
      </c>
      <c r="B3792" t="s">
        <v>230</v>
      </c>
      <c r="C3792" t="s">
        <v>45</v>
      </c>
      <c r="D3792" t="s">
        <v>13</v>
      </c>
      <c r="E3792" t="s">
        <v>10</v>
      </c>
      <c r="F3792" t="s">
        <v>11</v>
      </c>
      <c r="G3792" t="s">
        <v>6</v>
      </c>
      <c r="H3792" t="s">
        <v>224</v>
      </c>
      <c r="I3792">
        <v>21</v>
      </c>
      <c r="J3792">
        <v>44188671</v>
      </c>
    </row>
    <row r="3793" spans="1:10" x14ac:dyDescent="0.25">
      <c r="A3793">
        <v>2015</v>
      </c>
      <c r="B3793" t="s">
        <v>230</v>
      </c>
      <c r="C3793" t="s">
        <v>45</v>
      </c>
      <c r="D3793" t="s">
        <v>13</v>
      </c>
      <c r="E3793" t="s">
        <v>10</v>
      </c>
      <c r="F3793" t="s">
        <v>11</v>
      </c>
      <c r="G3793" t="s">
        <v>7</v>
      </c>
      <c r="H3793" t="s">
        <v>223</v>
      </c>
      <c r="I3793">
        <v>25</v>
      </c>
      <c r="J3793">
        <v>29742480</v>
      </c>
    </row>
    <row r="3794" spans="1:10" x14ac:dyDescent="0.25">
      <c r="A3794">
        <v>2015</v>
      </c>
      <c r="B3794" t="s">
        <v>230</v>
      </c>
      <c r="C3794" t="s">
        <v>45</v>
      </c>
      <c r="D3794" t="s">
        <v>13</v>
      </c>
      <c r="E3794" t="s">
        <v>10</v>
      </c>
      <c r="F3794" t="s">
        <v>11</v>
      </c>
      <c r="G3794" t="s">
        <v>7</v>
      </c>
      <c r="H3794" t="s">
        <v>224</v>
      </c>
      <c r="I3794">
        <v>1</v>
      </c>
      <c r="J3794">
        <v>2070792</v>
      </c>
    </row>
    <row r="3795" spans="1:10" x14ac:dyDescent="0.25">
      <c r="A3795">
        <v>2015</v>
      </c>
      <c r="B3795" t="s">
        <v>230</v>
      </c>
      <c r="C3795" t="s">
        <v>45</v>
      </c>
      <c r="D3795" t="s">
        <v>13</v>
      </c>
      <c r="E3795" t="s">
        <v>10</v>
      </c>
      <c r="F3795" t="s">
        <v>220</v>
      </c>
      <c r="G3795" t="s">
        <v>12</v>
      </c>
      <c r="H3795" t="s">
        <v>223</v>
      </c>
      <c r="I3795">
        <v>2</v>
      </c>
      <c r="J3795">
        <v>11109324.679651394</v>
      </c>
    </row>
    <row r="3796" spans="1:10" x14ac:dyDescent="0.25">
      <c r="A3796">
        <v>2015</v>
      </c>
      <c r="B3796" t="s">
        <v>230</v>
      </c>
      <c r="C3796" t="s">
        <v>45</v>
      </c>
      <c r="D3796" t="s">
        <v>13</v>
      </c>
      <c r="E3796" t="s">
        <v>10</v>
      </c>
      <c r="F3796" t="s">
        <v>220</v>
      </c>
      <c r="G3796" t="s">
        <v>12</v>
      </c>
      <c r="H3796" t="s">
        <v>224</v>
      </c>
      <c r="I3796">
        <v>5</v>
      </c>
      <c r="J3796">
        <v>41216934.821309358</v>
      </c>
    </row>
    <row r="3797" spans="1:10" x14ac:dyDescent="0.25">
      <c r="A3797">
        <v>2015</v>
      </c>
      <c r="B3797" t="s">
        <v>230</v>
      </c>
      <c r="C3797" t="s">
        <v>45</v>
      </c>
      <c r="D3797" t="s">
        <v>13</v>
      </c>
      <c r="E3797" t="s">
        <v>10</v>
      </c>
      <c r="F3797" t="s">
        <v>14</v>
      </c>
      <c r="G3797" t="s">
        <v>5</v>
      </c>
      <c r="H3797" t="s">
        <v>223</v>
      </c>
      <c r="I3797">
        <v>12</v>
      </c>
      <c r="J3797">
        <v>82452210</v>
      </c>
    </row>
    <row r="3798" spans="1:10" x14ac:dyDescent="0.25">
      <c r="A3798">
        <v>2015</v>
      </c>
      <c r="B3798" t="s">
        <v>230</v>
      </c>
      <c r="C3798" t="s">
        <v>45</v>
      </c>
      <c r="D3798" t="s">
        <v>13</v>
      </c>
      <c r="E3798" t="s">
        <v>10</v>
      </c>
      <c r="F3798" t="s">
        <v>14</v>
      </c>
      <c r="G3798" t="s">
        <v>5</v>
      </c>
      <c r="H3798" t="s">
        <v>224</v>
      </c>
      <c r="I3798">
        <v>6</v>
      </c>
      <c r="J3798">
        <v>36812442</v>
      </c>
    </row>
    <row r="3799" spans="1:10" x14ac:dyDescent="0.25">
      <c r="A3799">
        <v>2015</v>
      </c>
      <c r="B3799" t="s">
        <v>230</v>
      </c>
      <c r="C3799" t="s">
        <v>45</v>
      </c>
      <c r="D3799" t="s">
        <v>13</v>
      </c>
      <c r="E3799" t="s">
        <v>10</v>
      </c>
      <c r="F3799" t="s">
        <v>14</v>
      </c>
      <c r="G3799" t="s">
        <v>9</v>
      </c>
      <c r="H3799" t="s">
        <v>223</v>
      </c>
      <c r="I3799">
        <v>36</v>
      </c>
      <c r="J3799">
        <v>173145687</v>
      </c>
    </row>
    <row r="3800" spans="1:10" x14ac:dyDescent="0.25">
      <c r="A3800">
        <v>2015</v>
      </c>
      <c r="B3800" t="s">
        <v>230</v>
      </c>
      <c r="C3800" t="s">
        <v>45</v>
      </c>
      <c r="D3800" t="s">
        <v>13</v>
      </c>
      <c r="E3800" t="s">
        <v>10</v>
      </c>
      <c r="F3800" t="s">
        <v>14</v>
      </c>
      <c r="G3800" t="s">
        <v>9</v>
      </c>
      <c r="H3800" t="s">
        <v>224</v>
      </c>
      <c r="I3800">
        <v>25</v>
      </c>
      <c r="J3800">
        <v>84414378</v>
      </c>
    </row>
    <row r="3801" spans="1:10" x14ac:dyDescent="0.25">
      <c r="A3801">
        <v>2015</v>
      </c>
      <c r="B3801" t="s">
        <v>230</v>
      </c>
      <c r="C3801" t="s">
        <v>45</v>
      </c>
      <c r="D3801" t="s">
        <v>13</v>
      </c>
      <c r="E3801" t="s">
        <v>10</v>
      </c>
      <c r="F3801" t="s">
        <v>14</v>
      </c>
      <c r="G3801" t="s">
        <v>12</v>
      </c>
      <c r="H3801" t="s">
        <v>223</v>
      </c>
      <c r="I3801">
        <v>308</v>
      </c>
      <c r="J3801">
        <v>740636802</v>
      </c>
    </row>
    <row r="3802" spans="1:10" x14ac:dyDescent="0.25">
      <c r="A3802">
        <v>2015</v>
      </c>
      <c r="B3802" t="s">
        <v>230</v>
      </c>
      <c r="C3802" t="s">
        <v>45</v>
      </c>
      <c r="D3802" t="s">
        <v>13</v>
      </c>
      <c r="E3802" t="s">
        <v>10</v>
      </c>
      <c r="F3802" t="s">
        <v>14</v>
      </c>
      <c r="G3802" t="s">
        <v>12</v>
      </c>
      <c r="H3802" t="s">
        <v>224</v>
      </c>
      <c r="I3802">
        <v>405</v>
      </c>
      <c r="J3802">
        <v>794072283</v>
      </c>
    </row>
    <row r="3803" spans="1:10" x14ac:dyDescent="0.25">
      <c r="A3803">
        <v>2015</v>
      </c>
      <c r="B3803" t="s">
        <v>230</v>
      </c>
      <c r="C3803" t="s">
        <v>45</v>
      </c>
      <c r="D3803" t="s">
        <v>13</v>
      </c>
      <c r="E3803" t="s">
        <v>10</v>
      </c>
      <c r="F3803" t="s">
        <v>14</v>
      </c>
      <c r="G3803" t="s">
        <v>6</v>
      </c>
      <c r="H3803" t="s">
        <v>223</v>
      </c>
      <c r="I3803">
        <v>63</v>
      </c>
      <c r="J3803">
        <v>178817190</v>
      </c>
    </row>
    <row r="3804" spans="1:10" x14ac:dyDescent="0.25">
      <c r="A3804">
        <v>2015</v>
      </c>
      <c r="B3804" t="s">
        <v>230</v>
      </c>
      <c r="C3804" t="s">
        <v>45</v>
      </c>
      <c r="D3804" t="s">
        <v>13</v>
      </c>
      <c r="E3804" t="s">
        <v>10</v>
      </c>
      <c r="F3804" t="s">
        <v>14</v>
      </c>
      <c r="G3804" t="s">
        <v>6</v>
      </c>
      <c r="H3804" t="s">
        <v>224</v>
      </c>
      <c r="I3804">
        <v>139</v>
      </c>
      <c r="J3804">
        <v>381993771</v>
      </c>
    </row>
    <row r="3805" spans="1:10" x14ac:dyDescent="0.25">
      <c r="A3805">
        <v>2015</v>
      </c>
      <c r="B3805" t="s">
        <v>230</v>
      </c>
      <c r="C3805" t="s">
        <v>45</v>
      </c>
      <c r="D3805" t="s">
        <v>15</v>
      </c>
      <c r="E3805" t="s">
        <v>3</v>
      </c>
      <c r="F3805" t="s">
        <v>4</v>
      </c>
      <c r="G3805" t="s">
        <v>5</v>
      </c>
      <c r="H3805" t="s">
        <v>223</v>
      </c>
      <c r="I3805">
        <v>1192</v>
      </c>
      <c r="J3805">
        <v>16428352669.967737</v>
      </c>
    </row>
    <row r="3806" spans="1:10" x14ac:dyDescent="0.25">
      <c r="A3806">
        <v>2015</v>
      </c>
      <c r="B3806" t="s">
        <v>230</v>
      </c>
      <c r="C3806" t="s">
        <v>45</v>
      </c>
      <c r="D3806" t="s">
        <v>15</v>
      </c>
      <c r="E3806" t="s">
        <v>3</v>
      </c>
      <c r="F3806" t="s">
        <v>4</v>
      </c>
      <c r="G3806" t="s">
        <v>5</v>
      </c>
      <c r="H3806" t="s">
        <v>224</v>
      </c>
      <c r="I3806">
        <v>1375</v>
      </c>
      <c r="J3806">
        <v>19703326850.696346</v>
      </c>
    </row>
    <row r="3807" spans="1:10" x14ac:dyDescent="0.25">
      <c r="A3807">
        <v>2015</v>
      </c>
      <c r="B3807" t="s">
        <v>230</v>
      </c>
      <c r="C3807" t="s">
        <v>45</v>
      </c>
      <c r="D3807" t="s">
        <v>15</v>
      </c>
      <c r="E3807" t="s">
        <v>3</v>
      </c>
      <c r="F3807" t="s">
        <v>4</v>
      </c>
      <c r="G3807" t="s">
        <v>9</v>
      </c>
      <c r="H3807" t="s">
        <v>223</v>
      </c>
      <c r="I3807">
        <v>958</v>
      </c>
      <c r="J3807">
        <v>4177615449.2680569</v>
      </c>
    </row>
    <row r="3808" spans="1:10" x14ac:dyDescent="0.25">
      <c r="A3808">
        <v>2015</v>
      </c>
      <c r="B3808" t="s">
        <v>230</v>
      </c>
      <c r="C3808" t="s">
        <v>45</v>
      </c>
      <c r="D3808" t="s">
        <v>15</v>
      </c>
      <c r="E3808" t="s">
        <v>3</v>
      </c>
      <c r="F3808" t="s">
        <v>4</v>
      </c>
      <c r="G3808" t="s">
        <v>9</v>
      </c>
      <c r="H3808" t="s">
        <v>224</v>
      </c>
      <c r="I3808">
        <v>1561</v>
      </c>
      <c r="J3808">
        <v>7331354155.1299105</v>
      </c>
    </row>
    <row r="3809" spans="1:10" x14ac:dyDescent="0.25">
      <c r="A3809">
        <v>2015</v>
      </c>
      <c r="B3809" t="s">
        <v>230</v>
      </c>
      <c r="C3809" t="s">
        <v>45</v>
      </c>
      <c r="D3809" t="s">
        <v>15</v>
      </c>
      <c r="E3809" t="s">
        <v>3</v>
      </c>
      <c r="F3809" t="s">
        <v>4</v>
      </c>
      <c r="G3809" t="s">
        <v>6</v>
      </c>
      <c r="H3809" t="s">
        <v>223</v>
      </c>
      <c r="I3809">
        <v>1390</v>
      </c>
      <c r="J3809">
        <v>4450561902.1978683</v>
      </c>
    </row>
    <row r="3810" spans="1:10" x14ac:dyDescent="0.25">
      <c r="A3810">
        <v>2015</v>
      </c>
      <c r="B3810" t="s">
        <v>230</v>
      </c>
      <c r="C3810" t="s">
        <v>45</v>
      </c>
      <c r="D3810" t="s">
        <v>15</v>
      </c>
      <c r="E3810" t="s">
        <v>3</v>
      </c>
      <c r="F3810" t="s">
        <v>4</v>
      </c>
      <c r="G3810" t="s">
        <v>6</v>
      </c>
      <c r="H3810" t="s">
        <v>224</v>
      </c>
      <c r="I3810">
        <v>1904</v>
      </c>
      <c r="J3810">
        <v>6091788386.7616043</v>
      </c>
    </row>
    <row r="3811" spans="1:10" x14ac:dyDescent="0.25">
      <c r="A3811">
        <v>2015</v>
      </c>
      <c r="B3811" t="s">
        <v>230</v>
      </c>
      <c r="C3811" t="s">
        <v>45</v>
      </c>
      <c r="D3811" t="s">
        <v>15</v>
      </c>
      <c r="E3811" t="s">
        <v>3</v>
      </c>
      <c r="F3811" t="s">
        <v>8</v>
      </c>
      <c r="G3811" t="s">
        <v>5</v>
      </c>
      <c r="H3811" t="s">
        <v>223</v>
      </c>
      <c r="I3811">
        <v>201</v>
      </c>
      <c r="J3811">
        <v>2384449740.1678042</v>
      </c>
    </row>
    <row r="3812" spans="1:10" x14ac:dyDescent="0.25">
      <c r="A3812">
        <v>2015</v>
      </c>
      <c r="B3812" t="s">
        <v>230</v>
      </c>
      <c r="C3812" t="s">
        <v>45</v>
      </c>
      <c r="D3812" t="s">
        <v>15</v>
      </c>
      <c r="E3812" t="s">
        <v>3</v>
      </c>
      <c r="F3812" t="s">
        <v>8</v>
      </c>
      <c r="G3812" t="s">
        <v>5</v>
      </c>
      <c r="H3812" t="s">
        <v>224</v>
      </c>
      <c r="I3812">
        <v>153</v>
      </c>
      <c r="J3812">
        <v>1841214764.1370511</v>
      </c>
    </row>
    <row r="3813" spans="1:10" x14ac:dyDescent="0.25">
      <c r="A3813">
        <v>2015</v>
      </c>
      <c r="B3813" t="s">
        <v>230</v>
      </c>
      <c r="C3813" t="s">
        <v>45</v>
      </c>
      <c r="D3813" t="s">
        <v>15</v>
      </c>
      <c r="E3813" t="s">
        <v>3</v>
      </c>
      <c r="F3813" t="s">
        <v>8</v>
      </c>
      <c r="G3813" t="s">
        <v>9</v>
      </c>
      <c r="H3813" t="s">
        <v>223</v>
      </c>
      <c r="I3813">
        <v>349</v>
      </c>
      <c r="J3813">
        <v>1489693941.5557895</v>
      </c>
    </row>
    <row r="3814" spans="1:10" x14ac:dyDescent="0.25">
      <c r="A3814">
        <v>2015</v>
      </c>
      <c r="B3814" t="s">
        <v>230</v>
      </c>
      <c r="C3814" t="s">
        <v>45</v>
      </c>
      <c r="D3814" t="s">
        <v>15</v>
      </c>
      <c r="E3814" t="s">
        <v>3</v>
      </c>
      <c r="F3814" t="s">
        <v>8</v>
      </c>
      <c r="G3814" t="s">
        <v>9</v>
      </c>
      <c r="H3814" t="s">
        <v>224</v>
      </c>
      <c r="I3814">
        <v>552</v>
      </c>
      <c r="J3814">
        <v>2363278704.0686665</v>
      </c>
    </row>
    <row r="3815" spans="1:10" x14ac:dyDescent="0.25">
      <c r="A3815">
        <v>2015</v>
      </c>
      <c r="B3815" t="s">
        <v>230</v>
      </c>
      <c r="C3815" t="s">
        <v>45</v>
      </c>
      <c r="D3815" t="s">
        <v>15</v>
      </c>
      <c r="E3815" t="s">
        <v>3</v>
      </c>
      <c r="F3815" t="s">
        <v>8</v>
      </c>
      <c r="G3815" t="s">
        <v>6</v>
      </c>
      <c r="H3815" t="s">
        <v>223</v>
      </c>
      <c r="I3815">
        <v>756</v>
      </c>
      <c r="J3815">
        <v>2413160438.1343575</v>
      </c>
    </row>
    <row r="3816" spans="1:10" x14ac:dyDescent="0.25">
      <c r="A3816">
        <v>2015</v>
      </c>
      <c r="B3816" t="s">
        <v>230</v>
      </c>
      <c r="C3816" t="s">
        <v>45</v>
      </c>
      <c r="D3816" t="s">
        <v>15</v>
      </c>
      <c r="E3816" t="s">
        <v>3</v>
      </c>
      <c r="F3816" t="s">
        <v>8</v>
      </c>
      <c r="G3816" t="s">
        <v>6</v>
      </c>
      <c r="H3816" t="s">
        <v>224</v>
      </c>
      <c r="I3816">
        <v>970</v>
      </c>
      <c r="J3816">
        <v>3110299948.6605659</v>
      </c>
    </row>
    <row r="3817" spans="1:10" x14ac:dyDescent="0.25">
      <c r="A3817">
        <v>2015</v>
      </c>
      <c r="B3817" t="s">
        <v>230</v>
      </c>
      <c r="C3817" t="s">
        <v>45</v>
      </c>
      <c r="D3817" t="s">
        <v>15</v>
      </c>
      <c r="E3817" t="s">
        <v>3</v>
      </c>
      <c r="F3817" t="s">
        <v>14</v>
      </c>
      <c r="G3817" t="s">
        <v>5</v>
      </c>
      <c r="H3817" t="s">
        <v>223</v>
      </c>
      <c r="I3817">
        <v>5</v>
      </c>
      <c r="J3817">
        <v>66098587.5</v>
      </c>
    </row>
    <row r="3818" spans="1:10" x14ac:dyDescent="0.25">
      <c r="A3818">
        <v>2015</v>
      </c>
      <c r="B3818" t="s">
        <v>230</v>
      </c>
      <c r="C3818" t="s">
        <v>45</v>
      </c>
      <c r="D3818" t="s">
        <v>15</v>
      </c>
      <c r="E3818" t="s">
        <v>3</v>
      </c>
      <c r="F3818" t="s">
        <v>14</v>
      </c>
      <c r="G3818" t="s">
        <v>5</v>
      </c>
      <c r="H3818" t="s">
        <v>224</v>
      </c>
      <c r="I3818">
        <v>5</v>
      </c>
      <c r="J3818">
        <v>61246696.492124997</v>
      </c>
    </row>
    <row r="3819" spans="1:10" x14ac:dyDescent="0.25">
      <c r="A3819">
        <v>2015</v>
      </c>
      <c r="B3819" t="s">
        <v>230</v>
      </c>
      <c r="C3819" t="s">
        <v>45</v>
      </c>
      <c r="D3819" t="s">
        <v>15</v>
      </c>
      <c r="E3819" t="s">
        <v>3</v>
      </c>
      <c r="F3819" t="s">
        <v>14</v>
      </c>
      <c r="G3819" t="s">
        <v>6</v>
      </c>
      <c r="H3819" t="s">
        <v>223</v>
      </c>
      <c r="I3819">
        <v>5</v>
      </c>
      <c r="J3819">
        <v>14758463.714999998</v>
      </c>
    </row>
    <row r="3820" spans="1:10" x14ac:dyDescent="0.25">
      <c r="A3820">
        <v>2015</v>
      </c>
      <c r="B3820" t="s">
        <v>230</v>
      </c>
      <c r="C3820" t="s">
        <v>45</v>
      </c>
      <c r="D3820" t="s">
        <v>15</v>
      </c>
      <c r="E3820" t="s">
        <v>3</v>
      </c>
      <c r="F3820" t="s">
        <v>14</v>
      </c>
      <c r="G3820" t="s">
        <v>6</v>
      </c>
      <c r="H3820" t="s">
        <v>224</v>
      </c>
      <c r="I3820">
        <v>7</v>
      </c>
      <c r="J3820">
        <v>24248639.700000003</v>
      </c>
    </row>
    <row r="3821" spans="1:10" x14ac:dyDescent="0.25">
      <c r="A3821">
        <v>2015</v>
      </c>
      <c r="B3821" t="s">
        <v>230</v>
      </c>
      <c r="C3821" t="s">
        <v>45</v>
      </c>
      <c r="D3821" t="s">
        <v>15</v>
      </c>
      <c r="E3821" t="s">
        <v>10</v>
      </c>
      <c r="F3821" t="s">
        <v>11</v>
      </c>
      <c r="G3821" t="s">
        <v>9</v>
      </c>
      <c r="H3821" t="s">
        <v>223</v>
      </c>
      <c r="I3821">
        <v>63</v>
      </c>
      <c r="J3821">
        <v>263447808</v>
      </c>
    </row>
    <row r="3822" spans="1:10" x14ac:dyDescent="0.25">
      <c r="A3822">
        <v>2015</v>
      </c>
      <c r="B3822" t="s">
        <v>230</v>
      </c>
      <c r="C3822" t="s">
        <v>45</v>
      </c>
      <c r="D3822" t="s">
        <v>15</v>
      </c>
      <c r="E3822" t="s">
        <v>10</v>
      </c>
      <c r="F3822" t="s">
        <v>11</v>
      </c>
      <c r="G3822" t="s">
        <v>9</v>
      </c>
      <c r="H3822" t="s">
        <v>224</v>
      </c>
      <c r="I3822">
        <v>74</v>
      </c>
      <c r="J3822">
        <v>249996591.00000003</v>
      </c>
    </row>
    <row r="3823" spans="1:10" x14ac:dyDescent="0.25">
      <c r="A3823">
        <v>2015</v>
      </c>
      <c r="B3823" t="s">
        <v>230</v>
      </c>
      <c r="C3823" t="s">
        <v>45</v>
      </c>
      <c r="D3823" t="s">
        <v>15</v>
      </c>
      <c r="E3823" t="s">
        <v>10</v>
      </c>
      <c r="F3823" t="s">
        <v>11</v>
      </c>
      <c r="G3823" t="s">
        <v>6</v>
      </c>
      <c r="H3823" t="s">
        <v>223</v>
      </c>
      <c r="I3823">
        <v>38</v>
      </c>
      <c r="J3823">
        <v>74054736</v>
      </c>
    </row>
    <row r="3824" spans="1:10" x14ac:dyDescent="0.25">
      <c r="A3824">
        <v>2015</v>
      </c>
      <c r="B3824" t="s">
        <v>230</v>
      </c>
      <c r="C3824" t="s">
        <v>45</v>
      </c>
      <c r="D3824" t="s">
        <v>15</v>
      </c>
      <c r="E3824" t="s">
        <v>10</v>
      </c>
      <c r="F3824" t="s">
        <v>11</v>
      </c>
      <c r="G3824" t="s">
        <v>6</v>
      </c>
      <c r="H3824" t="s">
        <v>224</v>
      </c>
      <c r="I3824">
        <v>81</v>
      </c>
      <c r="J3824">
        <v>126617820</v>
      </c>
    </row>
    <row r="3825" spans="1:10" x14ac:dyDescent="0.25">
      <c r="A3825">
        <v>2015</v>
      </c>
      <c r="B3825" t="s">
        <v>230</v>
      </c>
      <c r="C3825" t="s">
        <v>45</v>
      </c>
      <c r="D3825" t="s">
        <v>15</v>
      </c>
      <c r="E3825" t="s">
        <v>10</v>
      </c>
      <c r="F3825" t="s">
        <v>220</v>
      </c>
      <c r="G3825" t="s">
        <v>5</v>
      </c>
      <c r="H3825" t="s">
        <v>223</v>
      </c>
      <c r="I3825">
        <v>30</v>
      </c>
      <c r="J3825">
        <v>409600700.64281118</v>
      </c>
    </row>
    <row r="3826" spans="1:10" x14ac:dyDescent="0.25">
      <c r="A3826">
        <v>2015</v>
      </c>
      <c r="B3826" t="s">
        <v>230</v>
      </c>
      <c r="C3826" t="s">
        <v>45</v>
      </c>
      <c r="D3826" t="s">
        <v>15</v>
      </c>
      <c r="E3826" t="s">
        <v>10</v>
      </c>
      <c r="F3826" t="s">
        <v>220</v>
      </c>
      <c r="G3826" t="s">
        <v>5</v>
      </c>
      <c r="H3826" t="s">
        <v>224</v>
      </c>
      <c r="I3826">
        <v>19</v>
      </c>
      <c r="J3826">
        <v>270335102.56657058</v>
      </c>
    </row>
    <row r="3827" spans="1:10" x14ac:dyDescent="0.25">
      <c r="A3827">
        <v>2015</v>
      </c>
      <c r="B3827" t="s">
        <v>230</v>
      </c>
      <c r="C3827" t="s">
        <v>45</v>
      </c>
      <c r="D3827" t="s">
        <v>15</v>
      </c>
      <c r="E3827" t="s">
        <v>10</v>
      </c>
      <c r="F3827" t="s">
        <v>220</v>
      </c>
      <c r="G3827" t="s">
        <v>9</v>
      </c>
      <c r="H3827" t="s">
        <v>223</v>
      </c>
      <c r="I3827">
        <v>10</v>
      </c>
      <c r="J3827">
        <v>49489340.417043447</v>
      </c>
    </row>
    <row r="3828" spans="1:10" x14ac:dyDescent="0.25">
      <c r="A3828">
        <v>2015</v>
      </c>
      <c r="B3828" t="s">
        <v>230</v>
      </c>
      <c r="C3828" t="s">
        <v>45</v>
      </c>
      <c r="D3828" t="s">
        <v>15</v>
      </c>
      <c r="E3828" t="s">
        <v>10</v>
      </c>
      <c r="F3828" t="s">
        <v>220</v>
      </c>
      <c r="G3828" t="s">
        <v>9</v>
      </c>
      <c r="H3828" t="s">
        <v>224</v>
      </c>
      <c r="I3828">
        <v>35</v>
      </c>
      <c r="J3828">
        <v>163672162.26723418</v>
      </c>
    </row>
    <row r="3829" spans="1:10" x14ac:dyDescent="0.25">
      <c r="A3829">
        <v>2015</v>
      </c>
      <c r="B3829" t="s">
        <v>230</v>
      </c>
      <c r="C3829" t="s">
        <v>45</v>
      </c>
      <c r="D3829" t="s">
        <v>15</v>
      </c>
      <c r="E3829" t="s">
        <v>10</v>
      </c>
      <c r="F3829" t="s">
        <v>220</v>
      </c>
      <c r="G3829" t="s">
        <v>6</v>
      </c>
      <c r="H3829" t="s">
        <v>223</v>
      </c>
      <c r="I3829">
        <v>22</v>
      </c>
      <c r="J3829">
        <v>70454460.353600666</v>
      </c>
    </row>
    <row r="3830" spans="1:10" x14ac:dyDescent="0.25">
      <c r="A3830">
        <v>2015</v>
      </c>
      <c r="B3830" t="s">
        <v>230</v>
      </c>
      <c r="C3830" t="s">
        <v>45</v>
      </c>
      <c r="D3830" t="s">
        <v>15</v>
      </c>
      <c r="E3830" t="s">
        <v>10</v>
      </c>
      <c r="F3830" t="s">
        <v>220</v>
      </c>
      <c r="G3830" t="s">
        <v>6</v>
      </c>
      <c r="H3830" t="s">
        <v>224</v>
      </c>
      <c r="I3830">
        <v>48</v>
      </c>
      <c r="J3830">
        <v>153554595.98301581</v>
      </c>
    </row>
    <row r="3831" spans="1:10" x14ac:dyDescent="0.25">
      <c r="A3831">
        <v>2015</v>
      </c>
      <c r="B3831" t="s">
        <v>230</v>
      </c>
      <c r="C3831" t="s">
        <v>45</v>
      </c>
      <c r="D3831" t="s">
        <v>17</v>
      </c>
      <c r="E3831" t="s">
        <v>3</v>
      </c>
      <c r="F3831" t="s">
        <v>4</v>
      </c>
      <c r="G3831" t="s">
        <v>5</v>
      </c>
      <c r="H3831" t="s">
        <v>223</v>
      </c>
      <c r="I3831">
        <v>25</v>
      </c>
      <c r="J3831">
        <v>403807376.49000001</v>
      </c>
    </row>
    <row r="3832" spans="1:10" x14ac:dyDescent="0.25">
      <c r="A3832">
        <v>2015</v>
      </c>
      <c r="B3832" t="s">
        <v>230</v>
      </c>
      <c r="C3832" t="s">
        <v>45</v>
      </c>
      <c r="D3832" t="s">
        <v>17</v>
      </c>
      <c r="E3832" t="s">
        <v>3</v>
      </c>
      <c r="F3832" t="s">
        <v>4</v>
      </c>
      <c r="G3832" t="s">
        <v>5</v>
      </c>
      <c r="H3832" t="s">
        <v>224</v>
      </c>
      <c r="I3832">
        <v>19</v>
      </c>
      <c r="J3832">
        <v>322315764.65625</v>
      </c>
    </row>
    <row r="3833" spans="1:10" x14ac:dyDescent="0.25">
      <c r="A3833">
        <v>2015</v>
      </c>
      <c r="B3833" t="s">
        <v>230</v>
      </c>
      <c r="C3833" t="s">
        <v>45</v>
      </c>
      <c r="D3833" t="s">
        <v>17</v>
      </c>
      <c r="E3833" t="s">
        <v>3</v>
      </c>
      <c r="F3833" t="s">
        <v>4</v>
      </c>
      <c r="G3833" t="s">
        <v>9</v>
      </c>
      <c r="H3833" t="s">
        <v>223</v>
      </c>
      <c r="I3833">
        <v>121</v>
      </c>
      <c r="J3833">
        <v>1020008009.8900096</v>
      </c>
    </row>
    <row r="3834" spans="1:10" x14ac:dyDescent="0.25">
      <c r="A3834">
        <v>2015</v>
      </c>
      <c r="B3834" t="s">
        <v>230</v>
      </c>
      <c r="C3834" t="s">
        <v>45</v>
      </c>
      <c r="D3834" t="s">
        <v>17</v>
      </c>
      <c r="E3834" t="s">
        <v>3</v>
      </c>
      <c r="F3834" t="s">
        <v>4</v>
      </c>
      <c r="G3834" t="s">
        <v>9</v>
      </c>
      <c r="H3834" t="s">
        <v>224</v>
      </c>
      <c r="I3834">
        <v>63</v>
      </c>
      <c r="J3834">
        <v>508982644.17812371</v>
      </c>
    </row>
    <row r="3835" spans="1:10" x14ac:dyDescent="0.25">
      <c r="A3835">
        <v>2015</v>
      </c>
      <c r="B3835" t="s">
        <v>230</v>
      </c>
      <c r="C3835" t="s">
        <v>45</v>
      </c>
      <c r="D3835" t="s">
        <v>17</v>
      </c>
      <c r="E3835" t="s">
        <v>3</v>
      </c>
      <c r="F3835" t="s">
        <v>4</v>
      </c>
      <c r="G3835" t="s">
        <v>12</v>
      </c>
      <c r="H3835" t="s">
        <v>223</v>
      </c>
      <c r="I3835">
        <v>15</v>
      </c>
      <c r="J3835">
        <v>72868418.272602797</v>
      </c>
    </row>
    <row r="3836" spans="1:10" x14ac:dyDescent="0.25">
      <c r="A3836">
        <v>2015</v>
      </c>
      <c r="B3836" t="s">
        <v>230</v>
      </c>
      <c r="C3836" t="s">
        <v>45</v>
      </c>
      <c r="D3836" t="s">
        <v>17</v>
      </c>
      <c r="E3836" t="s">
        <v>3</v>
      </c>
      <c r="F3836" t="s">
        <v>4</v>
      </c>
      <c r="G3836" t="s">
        <v>12</v>
      </c>
      <c r="H3836" t="s">
        <v>224</v>
      </c>
      <c r="I3836">
        <v>17</v>
      </c>
      <c r="J3836">
        <v>82160904.271914959</v>
      </c>
    </row>
    <row r="3837" spans="1:10" x14ac:dyDescent="0.25">
      <c r="A3837">
        <v>2015</v>
      </c>
      <c r="B3837" t="s">
        <v>230</v>
      </c>
      <c r="C3837" t="s">
        <v>45</v>
      </c>
      <c r="D3837" t="s">
        <v>17</v>
      </c>
      <c r="E3837" t="s">
        <v>3</v>
      </c>
      <c r="F3837" t="s">
        <v>4</v>
      </c>
      <c r="G3837" t="s">
        <v>6</v>
      </c>
      <c r="H3837" t="s">
        <v>223</v>
      </c>
      <c r="I3837">
        <v>13</v>
      </c>
      <c r="J3837">
        <v>38061998.726281062</v>
      </c>
    </row>
    <row r="3838" spans="1:10" x14ac:dyDescent="0.25">
      <c r="A3838">
        <v>2015</v>
      </c>
      <c r="B3838" t="s">
        <v>230</v>
      </c>
      <c r="C3838" t="s">
        <v>45</v>
      </c>
      <c r="D3838" t="s">
        <v>17</v>
      </c>
      <c r="E3838" t="s">
        <v>3</v>
      </c>
      <c r="F3838" t="s">
        <v>4</v>
      </c>
      <c r="G3838" t="s">
        <v>6</v>
      </c>
      <c r="H3838" t="s">
        <v>224</v>
      </c>
      <c r="I3838">
        <v>24</v>
      </c>
      <c r="J3838">
        <v>65265397.655624807</v>
      </c>
    </row>
    <row r="3839" spans="1:10" x14ac:dyDescent="0.25">
      <c r="A3839">
        <v>2015</v>
      </c>
      <c r="B3839" t="s">
        <v>230</v>
      </c>
      <c r="C3839" t="s">
        <v>45</v>
      </c>
      <c r="D3839" t="s">
        <v>17</v>
      </c>
      <c r="E3839" t="s">
        <v>3</v>
      </c>
      <c r="F3839" t="s">
        <v>4</v>
      </c>
      <c r="G3839" t="s">
        <v>7</v>
      </c>
      <c r="H3839" t="s">
        <v>223</v>
      </c>
      <c r="I3839">
        <v>4</v>
      </c>
      <c r="J3839">
        <v>9206597.2936170325</v>
      </c>
    </row>
    <row r="3840" spans="1:10" x14ac:dyDescent="0.25">
      <c r="A3840">
        <v>2015</v>
      </c>
      <c r="B3840" t="s">
        <v>230</v>
      </c>
      <c r="C3840" t="s">
        <v>45</v>
      </c>
      <c r="D3840" t="s">
        <v>17</v>
      </c>
      <c r="E3840" t="s">
        <v>3</v>
      </c>
      <c r="F3840" t="s">
        <v>4</v>
      </c>
      <c r="G3840" t="s">
        <v>7</v>
      </c>
      <c r="H3840" t="s">
        <v>224</v>
      </c>
      <c r="I3840">
        <v>1</v>
      </c>
      <c r="J3840">
        <v>1800672.7466666666</v>
      </c>
    </row>
    <row r="3841" spans="1:10" x14ac:dyDescent="0.25">
      <c r="A3841">
        <v>2015</v>
      </c>
      <c r="B3841" t="s">
        <v>230</v>
      </c>
      <c r="C3841" t="s">
        <v>45</v>
      </c>
      <c r="D3841" t="s">
        <v>17</v>
      </c>
      <c r="E3841" t="s">
        <v>3</v>
      </c>
      <c r="F3841" t="s">
        <v>8</v>
      </c>
      <c r="G3841" t="s">
        <v>9</v>
      </c>
      <c r="H3841" t="s">
        <v>223</v>
      </c>
      <c r="I3841">
        <v>541</v>
      </c>
      <c r="J3841">
        <v>4538935743.2250843</v>
      </c>
    </row>
    <row r="3842" spans="1:10" x14ac:dyDescent="0.25">
      <c r="A3842">
        <v>2015</v>
      </c>
      <c r="B3842" t="s">
        <v>230</v>
      </c>
      <c r="C3842" t="s">
        <v>45</v>
      </c>
      <c r="D3842" t="s">
        <v>17</v>
      </c>
      <c r="E3842" t="s">
        <v>3</v>
      </c>
      <c r="F3842" t="s">
        <v>8</v>
      </c>
      <c r="G3842" t="s">
        <v>9</v>
      </c>
      <c r="H3842" t="s">
        <v>224</v>
      </c>
      <c r="I3842">
        <v>524</v>
      </c>
      <c r="J3842">
        <v>4167451228.8431783</v>
      </c>
    </row>
    <row r="3843" spans="1:10" x14ac:dyDescent="0.25">
      <c r="A3843">
        <v>2015</v>
      </c>
      <c r="B3843" t="s">
        <v>230</v>
      </c>
      <c r="C3843" t="s">
        <v>45</v>
      </c>
      <c r="D3843" t="s">
        <v>17</v>
      </c>
      <c r="E3843" t="s">
        <v>3</v>
      </c>
      <c r="F3843" t="s">
        <v>8</v>
      </c>
      <c r="G3843" t="s">
        <v>12</v>
      </c>
      <c r="H3843" t="s">
        <v>223</v>
      </c>
      <c r="I3843">
        <v>58</v>
      </c>
      <c r="J3843">
        <v>281757883.98739749</v>
      </c>
    </row>
    <row r="3844" spans="1:10" x14ac:dyDescent="0.25">
      <c r="A3844">
        <v>2015</v>
      </c>
      <c r="B3844" t="s">
        <v>230</v>
      </c>
      <c r="C3844" t="s">
        <v>45</v>
      </c>
      <c r="D3844" t="s">
        <v>17</v>
      </c>
      <c r="E3844" t="s">
        <v>3</v>
      </c>
      <c r="F3844" t="s">
        <v>8</v>
      </c>
      <c r="G3844" t="s">
        <v>12</v>
      </c>
      <c r="H3844" t="s">
        <v>224</v>
      </c>
      <c r="I3844">
        <v>71</v>
      </c>
      <c r="J3844">
        <v>343142600.19446838</v>
      </c>
    </row>
    <row r="3845" spans="1:10" x14ac:dyDescent="0.25">
      <c r="A3845">
        <v>2015</v>
      </c>
      <c r="B3845" t="s">
        <v>230</v>
      </c>
      <c r="C3845" t="s">
        <v>45</v>
      </c>
      <c r="D3845" t="s">
        <v>17</v>
      </c>
      <c r="E3845" t="s">
        <v>3</v>
      </c>
      <c r="F3845" t="s">
        <v>8</v>
      </c>
      <c r="G3845" t="s">
        <v>6</v>
      </c>
      <c r="H3845" t="s">
        <v>223</v>
      </c>
      <c r="I3845">
        <v>109</v>
      </c>
      <c r="J3845">
        <v>319135220.08958727</v>
      </c>
    </row>
    <row r="3846" spans="1:10" x14ac:dyDescent="0.25">
      <c r="A3846">
        <v>2015</v>
      </c>
      <c r="B3846" t="s">
        <v>230</v>
      </c>
      <c r="C3846" t="s">
        <v>45</v>
      </c>
      <c r="D3846" t="s">
        <v>17</v>
      </c>
      <c r="E3846" t="s">
        <v>3</v>
      </c>
      <c r="F3846" t="s">
        <v>8</v>
      </c>
      <c r="G3846" t="s">
        <v>6</v>
      </c>
      <c r="H3846" t="s">
        <v>224</v>
      </c>
      <c r="I3846">
        <v>234</v>
      </c>
      <c r="J3846">
        <v>636337627.14234197</v>
      </c>
    </row>
    <row r="3847" spans="1:10" x14ac:dyDescent="0.25">
      <c r="A3847">
        <v>2015</v>
      </c>
      <c r="B3847" t="s">
        <v>230</v>
      </c>
      <c r="C3847" t="s">
        <v>45</v>
      </c>
      <c r="D3847" t="s">
        <v>17</v>
      </c>
      <c r="E3847" t="s">
        <v>3</v>
      </c>
      <c r="F3847" t="s">
        <v>8</v>
      </c>
      <c r="G3847" t="s">
        <v>7</v>
      </c>
      <c r="H3847" t="s">
        <v>223</v>
      </c>
      <c r="I3847">
        <v>138</v>
      </c>
      <c r="J3847">
        <v>317627606.62978762</v>
      </c>
    </row>
    <row r="3848" spans="1:10" x14ac:dyDescent="0.25">
      <c r="A3848">
        <v>2015</v>
      </c>
      <c r="B3848" t="s">
        <v>230</v>
      </c>
      <c r="C3848" t="s">
        <v>45</v>
      </c>
      <c r="D3848" t="s">
        <v>17</v>
      </c>
      <c r="E3848" t="s">
        <v>3</v>
      </c>
      <c r="F3848" t="s">
        <v>8</v>
      </c>
      <c r="G3848" t="s">
        <v>7</v>
      </c>
      <c r="H3848" t="s">
        <v>224</v>
      </c>
      <c r="I3848">
        <v>11</v>
      </c>
      <c r="J3848">
        <v>19807400.213333331</v>
      </c>
    </row>
    <row r="3849" spans="1:10" x14ac:dyDescent="0.25">
      <c r="A3849">
        <v>2015</v>
      </c>
      <c r="B3849" t="s">
        <v>230</v>
      </c>
      <c r="C3849" t="s">
        <v>45</v>
      </c>
      <c r="D3849" t="s">
        <v>17</v>
      </c>
      <c r="E3849" t="s">
        <v>10</v>
      </c>
      <c r="F3849" t="s">
        <v>11</v>
      </c>
      <c r="G3849" t="s">
        <v>9</v>
      </c>
      <c r="H3849" t="s">
        <v>223</v>
      </c>
      <c r="I3849">
        <v>7</v>
      </c>
      <c r="J3849">
        <v>47535996</v>
      </c>
    </row>
    <row r="3850" spans="1:10" x14ac:dyDescent="0.25">
      <c r="A3850">
        <v>2015</v>
      </c>
      <c r="B3850" t="s">
        <v>230</v>
      </c>
      <c r="C3850" t="s">
        <v>45</v>
      </c>
      <c r="D3850" t="s">
        <v>17</v>
      </c>
      <c r="E3850" t="s">
        <v>10</v>
      </c>
      <c r="F3850" t="s">
        <v>11</v>
      </c>
      <c r="G3850" t="s">
        <v>9</v>
      </c>
      <c r="H3850" t="s">
        <v>224</v>
      </c>
      <c r="I3850">
        <v>2</v>
      </c>
      <c r="J3850">
        <v>10014861</v>
      </c>
    </row>
    <row r="3851" spans="1:10" x14ac:dyDescent="0.25">
      <c r="A3851">
        <v>2015</v>
      </c>
      <c r="B3851" t="s">
        <v>230</v>
      </c>
      <c r="C3851" t="s">
        <v>45</v>
      </c>
      <c r="D3851" t="s">
        <v>17</v>
      </c>
      <c r="E3851" t="s">
        <v>10</v>
      </c>
      <c r="F3851" t="s">
        <v>11</v>
      </c>
      <c r="G3851" t="s">
        <v>12</v>
      </c>
      <c r="H3851" t="s">
        <v>223</v>
      </c>
      <c r="I3851">
        <v>1</v>
      </c>
      <c r="J3851">
        <v>2666667</v>
      </c>
    </row>
    <row r="3852" spans="1:10" x14ac:dyDescent="0.25">
      <c r="A3852">
        <v>2015</v>
      </c>
      <c r="B3852" t="s">
        <v>230</v>
      </c>
      <c r="C3852" t="s">
        <v>45</v>
      </c>
      <c r="D3852" t="s">
        <v>18</v>
      </c>
      <c r="E3852" t="s">
        <v>3</v>
      </c>
      <c r="F3852" t="s">
        <v>4</v>
      </c>
      <c r="G3852" t="s">
        <v>5</v>
      </c>
      <c r="H3852" t="s">
        <v>223</v>
      </c>
      <c r="I3852">
        <v>209</v>
      </c>
      <c r="J3852">
        <v>2381315786.3381429</v>
      </c>
    </row>
    <row r="3853" spans="1:10" x14ac:dyDescent="0.25">
      <c r="A3853">
        <v>2015</v>
      </c>
      <c r="B3853" t="s">
        <v>230</v>
      </c>
      <c r="C3853" t="s">
        <v>45</v>
      </c>
      <c r="D3853" t="s">
        <v>18</v>
      </c>
      <c r="E3853" t="s">
        <v>3</v>
      </c>
      <c r="F3853" t="s">
        <v>4</v>
      </c>
      <c r="G3853" t="s">
        <v>5</v>
      </c>
      <c r="H3853" t="s">
        <v>224</v>
      </c>
      <c r="I3853">
        <v>114</v>
      </c>
      <c r="J3853">
        <v>1151968189.7425599</v>
      </c>
    </row>
    <row r="3854" spans="1:10" x14ac:dyDescent="0.25">
      <c r="A3854">
        <v>2015</v>
      </c>
      <c r="B3854" t="s">
        <v>230</v>
      </c>
      <c r="C3854" t="s">
        <v>45</v>
      </c>
      <c r="D3854" t="s">
        <v>18</v>
      </c>
      <c r="E3854" t="s">
        <v>3</v>
      </c>
      <c r="F3854" t="s">
        <v>4</v>
      </c>
      <c r="G3854" t="s">
        <v>9</v>
      </c>
      <c r="H3854" t="s">
        <v>223</v>
      </c>
      <c r="I3854">
        <v>166</v>
      </c>
      <c r="J3854">
        <v>1084345428.7358043</v>
      </c>
    </row>
    <row r="3855" spans="1:10" x14ac:dyDescent="0.25">
      <c r="A3855">
        <v>2015</v>
      </c>
      <c r="B3855" t="s">
        <v>230</v>
      </c>
      <c r="C3855" t="s">
        <v>45</v>
      </c>
      <c r="D3855" t="s">
        <v>18</v>
      </c>
      <c r="E3855" t="s">
        <v>3</v>
      </c>
      <c r="F3855" t="s">
        <v>4</v>
      </c>
      <c r="G3855" t="s">
        <v>9</v>
      </c>
      <c r="H3855" t="s">
        <v>224</v>
      </c>
      <c r="I3855">
        <v>101</v>
      </c>
      <c r="J3855">
        <v>611282988.61732793</v>
      </c>
    </row>
    <row r="3856" spans="1:10" x14ac:dyDescent="0.25">
      <c r="A3856">
        <v>2015</v>
      </c>
      <c r="B3856" t="s">
        <v>230</v>
      </c>
      <c r="C3856" t="s">
        <v>45</v>
      </c>
      <c r="D3856" t="s">
        <v>18</v>
      </c>
      <c r="E3856" t="s">
        <v>3</v>
      </c>
      <c r="F3856" t="s">
        <v>4</v>
      </c>
      <c r="G3856" t="s">
        <v>12</v>
      </c>
      <c r="H3856" t="s">
        <v>223</v>
      </c>
      <c r="I3856">
        <v>21</v>
      </c>
      <c r="J3856">
        <v>73229899.803163633</v>
      </c>
    </row>
    <row r="3857" spans="1:10" x14ac:dyDescent="0.25">
      <c r="A3857">
        <v>2015</v>
      </c>
      <c r="B3857" t="s">
        <v>230</v>
      </c>
      <c r="C3857" t="s">
        <v>45</v>
      </c>
      <c r="D3857" t="s">
        <v>18</v>
      </c>
      <c r="E3857" t="s">
        <v>3</v>
      </c>
      <c r="F3857" t="s">
        <v>4</v>
      </c>
      <c r="G3857" t="s">
        <v>12</v>
      </c>
      <c r="H3857" t="s">
        <v>224</v>
      </c>
      <c r="I3857">
        <v>14</v>
      </c>
      <c r="J3857">
        <v>44414249.206114478</v>
      </c>
    </row>
    <row r="3858" spans="1:10" x14ac:dyDescent="0.25">
      <c r="A3858">
        <v>2015</v>
      </c>
      <c r="B3858" t="s">
        <v>230</v>
      </c>
      <c r="C3858" t="s">
        <v>45</v>
      </c>
      <c r="D3858" t="s">
        <v>18</v>
      </c>
      <c r="E3858" t="s">
        <v>3</v>
      </c>
      <c r="F3858" t="s">
        <v>4</v>
      </c>
      <c r="G3858" t="s">
        <v>6</v>
      </c>
      <c r="H3858" t="s">
        <v>223</v>
      </c>
      <c r="I3858">
        <v>52</v>
      </c>
      <c r="J3858">
        <v>114571181.27583618</v>
      </c>
    </row>
    <row r="3859" spans="1:10" x14ac:dyDescent="0.25">
      <c r="A3859">
        <v>2015</v>
      </c>
      <c r="B3859" t="s">
        <v>230</v>
      </c>
      <c r="C3859" t="s">
        <v>45</v>
      </c>
      <c r="D3859" t="s">
        <v>18</v>
      </c>
      <c r="E3859" t="s">
        <v>3</v>
      </c>
      <c r="F3859" t="s">
        <v>4</v>
      </c>
      <c r="G3859" t="s">
        <v>6</v>
      </c>
      <c r="H3859" t="s">
        <v>224</v>
      </c>
      <c r="I3859">
        <v>84</v>
      </c>
      <c r="J3859">
        <v>191275582.00735366</v>
      </c>
    </row>
    <row r="3860" spans="1:10" x14ac:dyDescent="0.25">
      <c r="A3860">
        <v>2015</v>
      </c>
      <c r="B3860" t="s">
        <v>230</v>
      </c>
      <c r="C3860" t="s">
        <v>45</v>
      </c>
      <c r="D3860" t="s">
        <v>18</v>
      </c>
      <c r="E3860" t="s">
        <v>3</v>
      </c>
      <c r="F3860" t="s">
        <v>4</v>
      </c>
      <c r="G3860" t="s">
        <v>7</v>
      </c>
      <c r="H3860" t="s">
        <v>223</v>
      </c>
      <c r="I3860">
        <v>46</v>
      </c>
      <c r="J3860">
        <v>76844735.33488898</v>
      </c>
    </row>
    <row r="3861" spans="1:10" x14ac:dyDescent="0.25">
      <c r="A3861">
        <v>2015</v>
      </c>
      <c r="B3861" t="s">
        <v>230</v>
      </c>
      <c r="C3861" t="s">
        <v>45</v>
      </c>
      <c r="D3861" t="s">
        <v>18</v>
      </c>
      <c r="E3861" t="s">
        <v>3</v>
      </c>
      <c r="F3861" t="s">
        <v>4</v>
      </c>
      <c r="G3861" t="s">
        <v>7</v>
      </c>
      <c r="H3861" t="s">
        <v>224</v>
      </c>
      <c r="I3861">
        <v>5</v>
      </c>
      <c r="J3861">
        <v>8135418.0813586973</v>
      </c>
    </row>
    <row r="3862" spans="1:10" x14ac:dyDescent="0.25">
      <c r="A3862">
        <v>2015</v>
      </c>
      <c r="B3862" t="s">
        <v>230</v>
      </c>
      <c r="C3862" t="s">
        <v>45</v>
      </c>
      <c r="D3862" t="s">
        <v>18</v>
      </c>
      <c r="E3862" t="s">
        <v>3</v>
      </c>
      <c r="F3862" t="s">
        <v>8</v>
      </c>
      <c r="G3862" t="s">
        <v>5</v>
      </c>
      <c r="H3862" t="s">
        <v>223</v>
      </c>
      <c r="I3862">
        <v>2</v>
      </c>
      <c r="J3862">
        <v>17919273</v>
      </c>
    </row>
    <row r="3863" spans="1:10" x14ac:dyDescent="0.25">
      <c r="A3863">
        <v>2015</v>
      </c>
      <c r="B3863" t="s">
        <v>230</v>
      </c>
      <c r="C3863" t="s">
        <v>45</v>
      </c>
      <c r="D3863" t="s">
        <v>18</v>
      </c>
      <c r="E3863" t="s">
        <v>3</v>
      </c>
      <c r="F3863" t="s">
        <v>8</v>
      </c>
      <c r="G3863" t="s">
        <v>9</v>
      </c>
      <c r="H3863" t="s">
        <v>223</v>
      </c>
      <c r="I3863">
        <v>883</v>
      </c>
      <c r="J3863">
        <v>5861471455.9647579</v>
      </c>
    </row>
    <row r="3864" spans="1:10" x14ac:dyDescent="0.25">
      <c r="A3864">
        <v>2015</v>
      </c>
      <c r="B3864" t="s">
        <v>230</v>
      </c>
      <c r="C3864" t="s">
        <v>45</v>
      </c>
      <c r="D3864" t="s">
        <v>18</v>
      </c>
      <c r="E3864" t="s">
        <v>3</v>
      </c>
      <c r="F3864" t="s">
        <v>8</v>
      </c>
      <c r="G3864" t="s">
        <v>9</v>
      </c>
      <c r="H3864" t="s">
        <v>224</v>
      </c>
      <c r="I3864">
        <v>946</v>
      </c>
      <c r="J3864">
        <v>5860669324.1293211</v>
      </c>
    </row>
    <row r="3865" spans="1:10" x14ac:dyDescent="0.25">
      <c r="A3865">
        <v>2015</v>
      </c>
      <c r="B3865" t="s">
        <v>230</v>
      </c>
      <c r="C3865" t="s">
        <v>45</v>
      </c>
      <c r="D3865" t="s">
        <v>18</v>
      </c>
      <c r="E3865" t="s">
        <v>3</v>
      </c>
      <c r="F3865" t="s">
        <v>8</v>
      </c>
      <c r="G3865" t="s">
        <v>12</v>
      </c>
      <c r="H3865" t="s">
        <v>223</v>
      </c>
      <c r="I3865">
        <v>81</v>
      </c>
      <c r="J3865">
        <v>282496609.83580917</v>
      </c>
    </row>
    <row r="3866" spans="1:10" x14ac:dyDescent="0.25">
      <c r="A3866">
        <v>2015</v>
      </c>
      <c r="B3866" t="s">
        <v>230</v>
      </c>
      <c r="C3866" t="s">
        <v>45</v>
      </c>
      <c r="D3866" t="s">
        <v>18</v>
      </c>
      <c r="E3866" t="s">
        <v>3</v>
      </c>
      <c r="F3866" t="s">
        <v>8</v>
      </c>
      <c r="G3866" t="s">
        <v>12</v>
      </c>
      <c r="H3866" t="s">
        <v>224</v>
      </c>
      <c r="I3866">
        <v>126</v>
      </c>
      <c r="J3866">
        <v>411680565.87154424</v>
      </c>
    </row>
    <row r="3867" spans="1:10" x14ac:dyDescent="0.25">
      <c r="A3867">
        <v>2015</v>
      </c>
      <c r="B3867" t="s">
        <v>230</v>
      </c>
      <c r="C3867" t="s">
        <v>45</v>
      </c>
      <c r="D3867" t="s">
        <v>18</v>
      </c>
      <c r="E3867" t="s">
        <v>3</v>
      </c>
      <c r="F3867" t="s">
        <v>8</v>
      </c>
      <c r="G3867" t="s">
        <v>6</v>
      </c>
      <c r="H3867" t="s">
        <v>223</v>
      </c>
      <c r="I3867">
        <v>456</v>
      </c>
      <c r="J3867">
        <v>1021016852.5153837</v>
      </c>
    </row>
    <row r="3868" spans="1:10" x14ac:dyDescent="0.25">
      <c r="A3868">
        <v>2015</v>
      </c>
      <c r="B3868" t="s">
        <v>230</v>
      </c>
      <c r="C3868" t="s">
        <v>45</v>
      </c>
      <c r="D3868" t="s">
        <v>18</v>
      </c>
      <c r="E3868" t="s">
        <v>3</v>
      </c>
      <c r="F3868" t="s">
        <v>8</v>
      </c>
      <c r="G3868" t="s">
        <v>6</v>
      </c>
      <c r="H3868" t="s">
        <v>224</v>
      </c>
      <c r="I3868">
        <v>650</v>
      </c>
      <c r="J3868">
        <v>1461872261.9314718</v>
      </c>
    </row>
    <row r="3869" spans="1:10" x14ac:dyDescent="0.25">
      <c r="A3869">
        <v>2015</v>
      </c>
      <c r="B3869" t="s">
        <v>230</v>
      </c>
      <c r="C3869" t="s">
        <v>45</v>
      </c>
      <c r="D3869" t="s">
        <v>18</v>
      </c>
      <c r="E3869" t="s">
        <v>3</v>
      </c>
      <c r="F3869" t="s">
        <v>8</v>
      </c>
      <c r="G3869" t="s">
        <v>7</v>
      </c>
      <c r="H3869" t="s">
        <v>223</v>
      </c>
      <c r="I3869">
        <v>141</v>
      </c>
      <c r="J3869">
        <v>238725169.6121031</v>
      </c>
    </row>
    <row r="3870" spans="1:10" x14ac:dyDescent="0.25">
      <c r="A3870">
        <v>2015</v>
      </c>
      <c r="B3870" t="s">
        <v>230</v>
      </c>
      <c r="C3870" t="s">
        <v>45</v>
      </c>
      <c r="D3870" t="s">
        <v>18</v>
      </c>
      <c r="E3870" t="s">
        <v>3</v>
      </c>
      <c r="F3870" t="s">
        <v>8</v>
      </c>
      <c r="G3870" t="s">
        <v>7</v>
      </c>
      <c r="H3870" t="s">
        <v>224</v>
      </c>
      <c r="I3870">
        <v>40</v>
      </c>
      <c r="J3870">
        <v>67198272.654945686</v>
      </c>
    </row>
    <row r="3871" spans="1:10" x14ac:dyDescent="0.25">
      <c r="A3871">
        <v>2015</v>
      </c>
      <c r="B3871" t="s">
        <v>230</v>
      </c>
      <c r="C3871" t="s">
        <v>45</v>
      </c>
      <c r="D3871" t="s">
        <v>18</v>
      </c>
      <c r="E3871" t="s">
        <v>3</v>
      </c>
      <c r="F3871" t="s">
        <v>14</v>
      </c>
      <c r="G3871" t="s">
        <v>5</v>
      </c>
      <c r="H3871" t="s">
        <v>223</v>
      </c>
      <c r="I3871">
        <v>5</v>
      </c>
      <c r="J3871">
        <v>45027815.73759</v>
      </c>
    </row>
    <row r="3872" spans="1:10" x14ac:dyDescent="0.25">
      <c r="A3872">
        <v>2015</v>
      </c>
      <c r="B3872" t="s">
        <v>230</v>
      </c>
      <c r="C3872" t="s">
        <v>45</v>
      </c>
      <c r="D3872" t="s">
        <v>18</v>
      </c>
      <c r="E3872" t="s">
        <v>3</v>
      </c>
      <c r="F3872" t="s">
        <v>14</v>
      </c>
      <c r="G3872" t="s">
        <v>5</v>
      </c>
      <c r="H3872" t="s">
        <v>224</v>
      </c>
      <c r="I3872">
        <v>3</v>
      </c>
      <c r="J3872">
        <v>25969649.25</v>
      </c>
    </row>
    <row r="3873" spans="1:10" x14ac:dyDescent="0.25">
      <c r="A3873">
        <v>2015</v>
      </c>
      <c r="B3873" t="s">
        <v>230</v>
      </c>
      <c r="C3873" t="s">
        <v>45</v>
      </c>
      <c r="D3873" t="s">
        <v>18</v>
      </c>
      <c r="E3873" t="s">
        <v>3</v>
      </c>
      <c r="F3873" t="s">
        <v>14</v>
      </c>
      <c r="G3873" t="s">
        <v>9</v>
      </c>
      <c r="H3873" t="s">
        <v>223</v>
      </c>
      <c r="I3873">
        <v>6</v>
      </c>
      <c r="J3873">
        <v>39314549.294534802</v>
      </c>
    </row>
    <row r="3874" spans="1:10" x14ac:dyDescent="0.25">
      <c r="A3874">
        <v>2015</v>
      </c>
      <c r="B3874" t="s">
        <v>230</v>
      </c>
      <c r="C3874" t="s">
        <v>45</v>
      </c>
      <c r="D3874" t="s">
        <v>18</v>
      </c>
      <c r="E3874" t="s">
        <v>10</v>
      </c>
      <c r="F3874" t="s">
        <v>11</v>
      </c>
      <c r="G3874" t="s">
        <v>9</v>
      </c>
      <c r="H3874" t="s">
        <v>223</v>
      </c>
      <c r="I3874">
        <v>873</v>
      </c>
      <c r="J3874">
        <v>4307677212</v>
      </c>
    </row>
    <row r="3875" spans="1:10" x14ac:dyDescent="0.25">
      <c r="A3875">
        <v>2015</v>
      </c>
      <c r="B3875" t="s">
        <v>230</v>
      </c>
      <c r="C3875" t="s">
        <v>45</v>
      </c>
      <c r="D3875" t="s">
        <v>18</v>
      </c>
      <c r="E3875" t="s">
        <v>10</v>
      </c>
      <c r="F3875" t="s">
        <v>11</v>
      </c>
      <c r="G3875" t="s">
        <v>9</v>
      </c>
      <c r="H3875" t="s">
        <v>224</v>
      </c>
      <c r="I3875">
        <v>803</v>
      </c>
      <c r="J3875">
        <v>3291582204</v>
      </c>
    </row>
    <row r="3876" spans="1:10" x14ac:dyDescent="0.25">
      <c r="A3876">
        <v>2015</v>
      </c>
      <c r="B3876" t="s">
        <v>230</v>
      </c>
      <c r="C3876" t="s">
        <v>45</v>
      </c>
      <c r="D3876" t="s">
        <v>18</v>
      </c>
      <c r="E3876" t="s">
        <v>10</v>
      </c>
      <c r="F3876" t="s">
        <v>11</v>
      </c>
      <c r="G3876" t="s">
        <v>12</v>
      </c>
      <c r="H3876" t="s">
        <v>223</v>
      </c>
      <c r="I3876">
        <v>101</v>
      </c>
      <c r="J3876">
        <v>342351936</v>
      </c>
    </row>
    <row r="3877" spans="1:10" x14ac:dyDescent="0.25">
      <c r="A3877">
        <v>2015</v>
      </c>
      <c r="B3877" t="s">
        <v>230</v>
      </c>
      <c r="C3877" t="s">
        <v>45</v>
      </c>
      <c r="D3877" t="s">
        <v>18</v>
      </c>
      <c r="E3877" t="s">
        <v>10</v>
      </c>
      <c r="F3877" t="s">
        <v>11</v>
      </c>
      <c r="G3877" t="s">
        <v>12</v>
      </c>
      <c r="H3877" t="s">
        <v>224</v>
      </c>
      <c r="I3877">
        <v>106</v>
      </c>
      <c r="J3877">
        <v>331645533</v>
      </c>
    </row>
    <row r="3878" spans="1:10" x14ac:dyDescent="0.25">
      <c r="A3878">
        <v>2015</v>
      </c>
      <c r="B3878" t="s">
        <v>230</v>
      </c>
      <c r="C3878" t="s">
        <v>45</v>
      </c>
      <c r="D3878" t="s">
        <v>18</v>
      </c>
      <c r="E3878" t="s">
        <v>10</v>
      </c>
      <c r="F3878" t="s">
        <v>11</v>
      </c>
      <c r="G3878" t="s">
        <v>6</v>
      </c>
      <c r="H3878" t="s">
        <v>223</v>
      </c>
      <c r="I3878">
        <v>306</v>
      </c>
      <c r="J3878">
        <v>580381416</v>
      </c>
    </row>
    <row r="3879" spans="1:10" x14ac:dyDescent="0.25">
      <c r="A3879">
        <v>2015</v>
      </c>
      <c r="B3879" t="s">
        <v>230</v>
      </c>
      <c r="C3879" t="s">
        <v>45</v>
      </c>
      <c r="D3879" t="s">
        <v>18</v>
      </c>
      <c r="E3879" t="s">
        <v>10</v>
      </c>
      <c r="F3879" t="s">
        <v>11</v>
      </c>
      <c r="G3879" t="s">
        <v>6</v>
      </c>
      <c r="H3879" t="s">
        <v>224</v>
      </c>
      <c r="I3879">
        <v>306</v>
      </c>
      <c r="J3879">
        <v>563640873</v>
      </c>
    </row>
    <row r="3880" spans="1:10" x14ac:dyDescent="0.25">
      <c r="A3880">
        <v>2015</v>
      </c>
      <c r="B3880" t="s">
        <v>230</v>
      </c>
      <c r="C3880" t="s">
        <v>45</v>
      </c>
      <c r="D3880" t="s">
        <v>18</v>
      </c>
      <c r="E3880" t="s">
        <v>10</v>
      </c>
      <c r="F3880" t="s">
        <v>11</v>
      </c>
      <c r="G3880" t="s">
        <v>7</v>
      </c>
      <c r="H3880" t="s">
        <v>223</v>
      </c>
      <c r="I3880">
        <v>30</v>
      </c>
      <c r="J3880">
        <v>43778241</v>
      </c>
    </row>
    <row r="3881" spans="1:10" x14ac:dyDescent="0.25">
      <c r="A3881">
        <v>2015</v>
      </c>
      <c r="B3881" t="s">
        <v>230</v>
      </c>
      <c r="C3881" t="s">
        <v>45</v>
      </c>
      <c r="D3881" t="s">
        <v>18</v>
      </c>
      <c r="E3881" t="s">
        <v>10</v>
      </c>
      <c r="F3881" t="s">
        <v>11</v>
      </c>
      <c r="G3881" t="s">
        <v>7</v>
      </c>
      <c r="H3881" t="s">
        <v>224</v>
      </c>
      <c r="I3881">
        <v>11</v>
      </c>
      <c r="J3881">
        <v>14412606</v>
      </c>
    </row>
    <row r="3882" spans="1:10" x14ac:dyDescent="0.25">
      <c r="A3882">
        <v>2015</v>
      </c>
      <c r="B3882" t="s">
        <v>230</v>
      </c>
      <c r="C3882" t="s">
        <v>45</v>
      </c>
      <c r="D3882" t="s">
        <v>18</v>
      </c>
      <c r="E3882" t="s">
        <v>10</v>
      </c>
      <c r="F3882" t="s">
        <v>220</v>
      </c>
      <c r="G3882" t="s">
        <v>5</v>
      </c>
      <c r="H3882" t="s">
        <v>224</v>
      </c>
      <c r="I3882">
        <v>2</v>
      </c>
      <c r="J3882">
        <v>16786436.65185</v>
      </c>
    </row>
    <row r="3883" spans="1:10" x14ac:dyDescent="0.25">
      <c r="A3883">
        <v>2015</v>
      </c>
      <c r="B3883" t="s">
        <v>230</v>
      </c>
      <c r="C3883" t="s">
        <v>45</v>
      </c>
      <c r="D3883" t="s">
        <v>18</v>
      </c>
      <c r="E3883" t="s">
        <v>10</v>
      </c>
      <c r="F3883" t="s">
        <v>220</v>
      </c>
      <c r="G3883" t="s">
        <v>9</v>
      </c>
      <c r="H3883" t="s">
        <v>223</v>
      </c>
      <c r="I3883">
        <v>19</v>
      </c>
      <c r="J3883">
        <v>125769829.4333991</v>
      </c>
    </row>
    <row r="3884" spans="1:10" x14ac:dyDescent="0.25">
      <c r="A3884">
        <v>2015</v>
      </c>
      <c r="B3884" t="s">
        <v>230</v>
      </c>
      <c r="C3884" t="s">
        <v>45</v>
      </c>
      <c r="D3884" t="s">
        <v>18</v>
      </c>
      <c r="E3884" t="s">
        <v>10</v>
      </c>
      <c r="F3884" t="s">
        <v>220</v>
      </c>
      <c r="G3884" t="s">
        <v>9</v>
      </c>
      <c r="H3884" t="s">
        <v>224</v>
      </c>
      <c r="I3884">
        <v>10</v>
      </c>
      <c r="J3884">
        <v>60411884.711209938</v>
      </c>
    </row>
    <row r="3885" spans="1:10" x14ac:dyDescent="0.25">
      <c r="A3885">
        <v>2015</v>
      </c>
      <c r="B3885" t="s">
        <v>230</v>
      </c>
      <c r="C3885" t="s">
        <v>45</v>
      </c>
      <c r="D3885" t="s">
        <v>18</v>
      </c>
      <c r="E3885" t="s">
        <v>10</v>
      </c>
      <c r="F3885" t="s">
        <v>220</v>
      </c>
      <c r="G3885" t="s">
        <v>12</v>
      </c>
      <c r="H3885" t="s">
        <v>223</v>
      </c>
      <c r="I3885">
        <v>1</v>
      </c>
      <c r="J3885">
        <v>2576389.4249999998</v>
      </c>
    </row>
    <row r="3886" spans="1:10" x14ac:dyDescent="0.25">
      <c r="A3886">
        <v>2015</v>
      </c>
      <c r="B3886" t="s">
        <v>230</v>
      </c>
      <c r="C3886" t="s">
        <v>45</v>
      </c>
      <c r="D3886" t="s">
        <v>18</v>
      </c>
      <c r="E3886" t="s">
        <v>10</v>
      </c>
      <c r="F3886" t="s">
        <v>220</v>
      </c>
      <c r="G3886" t="s">
        <v>12</v>
      </c>
      <c r="H3886" t="s">
        <v>224</v>
      </c>
      <c r="I3886">
        <v>3</v>
      </c>
      <c r="J3886">
        <v>10232026.276153846</v>
      </c>
    </row>
    <row r="3887" spans="1:10" x14ac:dyDescent="0.25">
      <c r="A3887">
        <v>2015</v>
      </c>
      <c r="B3887" t="s">
        <v>230</v>
      </c>
      <c r="C3887" t="s">
        <v>45</v>
      </c>
      <c r="D3887" t="s">
        <v>18</v>
      </c>
      <c r="E3887" t="s">
        <v>10</v>
      </c>
      <c r="F3887" t="s">
        <v>220</v>
      </c>
      <c r="G3887" t="s">
        <v>6</v>
      </c>
      <c r="H3887" t="s">
        <v>223</v>
      </c>
      <c r="I3887">
        <v>6</v>
      </c>
      <c r="J3887">
        <v>14071948.935113635</v>
      </c>
    </row>
    <row r="3888" spans="1:10" x14ac:dyDescent="0.25">
      <c r="A3888">
        <v>2015</v>
      </c>
      <c r="B3888" t="s">
        <v>230</v>
      </c>
      <c r="C3888" t="s">
        <v>45</v>
      </c>
      <c r="D3888" t="s">
        <v>18</v>
      </c>
      <c r="E3888" t="s">
        <v>10</v>
      </c>
      <c r="F3888" t="s">
        <v>220</v>
      </c>
      <c r="G3888" t="s">
        <v>6</v>
      </c>
      <c r="H3888" t="s">
        <v>224</v>
      </c>
      <c r="I3888">
        <v>20</v>
      </c>
      <c r="J3888">
        <v>47155944.637858026</v>
      </c>
    </row>
    <row r="3889" spans="1:10" x14ac:dyDescent="0.25">
      <c r="A3889">
        <v>2015</v>
      </c>
      <c r="B3889" t="s">
        <v>230</v>
      </c>
      <c r="C3889" t="s">
        <v>45</v>
      </c>
      <c r="D3889" t="s">
        <v>18</v>
      </c>
      <c r="E3889" t="s">
        <v>10</v>
      </c>
      <c r="F3889" t="s">
        <v>220</v>
      </c>
      <c r="G3889" t="s">
        <v>7</v>
      </c>
      <c r="H3889" t="s">
        <v>223</v>
      </c>
      <c r="I3889">
        <v>9</v>
      </c>
      <c r="J3889">
        <v>16407904.106639609</v>
      </c>
    </row>
    <row r="3890" spans="1:10" x14ac:dyDescent="0.25">
      <c r="A3890">
        <v>2015</v>
      </c>
      <c r="B3890" t="s">
        <v>230</v>
      </c>
      <c r="C3890" t="s">
        <v>45</v>
      </c>
      <c r="D3890" t="s">
        <v>18</v>
      </c>
      <c r="E3890" t="s">
        <v>10</v>
      </c>
      <c r="F3890" t="s">
        <v>220</v>
      </c>
      <c r="G3890" t="s">
        <v>7</v>
      </c>
      <c r="H3890" t="s">
        <v>224</v>
      </c>
      <c r="I3890">
        <v>5</v>
      </c>
      <c r="J3890">
        <v>9690628.8927840889</v>
      </c>
    </row>
    <row r="3891" spans="1:10" x14ac:dyDescent="0.25">
      <c r="A3891">
        <v>2015</v>
      </c>
      <c r="B3891" t="s">
        <v>230</v>
      </c>
      <c r="C3891" t="s">
        <v>45</v>
      </c>
      <c r="D3891" t="s">
        <v>18</v>
      </c>
      <c r="E3891" t="s">
        <v>10</v>
      </c>
      <c r="F3891" t="s">
        <v>14</v>
      </c>
      <c r="G3891" t="s">
        <v>7</v>
      </c>
      <c r="H3891" t="s">
        <v>223</v>
      </c>
      <c r="I3891">
        <v>12</v>
      </c>
      <c r="J3891">
        <v>14396283</v>
      </c>
    </row>
    <row r="3892" spans="1:10" x14ac:dyDescent="0.25">
      <c r="A3892">
        <v>2015</v>
      </c>
      <c r="B3892" t="s">
        <v>230</v>
      </c>
      <c r="C3892" t="s">
        <v>45</v>
      </c>
      <c r="D3892" t="s">
        <v>19</v>
      </c>
      <c r="E3892" t="s">
        <v>3</v>
      </c>
      <c r="F3892" t="s">
        <v>4</v>
      </c>
      <c r="G3892" t="s">
        <v>5</v>
      </c>
      <c r="H3892" t="s">
        <v>223</v>
      </c>
      <c r="I3892">
        <v>40</v>
      </c>
      <c r="J3892">
        <v>402955562.65820003</v>
      </c>
    </row>
    <row r="3893" spans="1:10" x14ac:dyDescent="0.25">
      <c r="A3893">
        <v>2015</v>
      </c>
      <c r="B3893" t="s">
        <v>230</v>
      </c>
      <c r="C3893" t="s">
        <v>45</v>
      </c>
      <c r="D3893" t="s">
        <v>19</v>
      </c>
      <c r="E3893" t="s">
        <v>3</v>
      </c>
      <c r="F3893" t="s">
        <v>4</v>
      </c>
      <c r="G3893" t="s">
        <v>5</v>
      </c>
      <c r="H3893" t="s">
        <v>224</v>
      </c>
      <c r="I3893">
        <v>23</v>
      </c>
      <c r="J3893">
        <v>165718405.42109996</v>
      </c>
    </row>
    <row r="3894" spans="1:10" x14ac:dyDescent="0.25">
      <c r="A3894">
        <v>2015</v>
      </c>
      <c r="B3894" t="s">
        <v>230</v>
      </c>
      <c r="C3894" t="s">
        <v>45</v>
      </c>
      <c r="D3894" t="s">
        <v>19</v>
      </c>
      <c r="E3894" t="s">
        <v>3</v>
      </c>
      <c r="F3894" t="s">
        <v>4</v>
      </c>
      <c r="G3894" t="s">
        <v>9</v>
      </c>
      <c r="H3894" t="s">
        <v>223</v>
      </c>
      <c r="I3894">
        <v>419</v>
      </c>
      <c r="J3894">
        <v>3172694678.3629599</v>
      </c>
    </row>
    <row r="3895" spans="1:10" x14ac:dyDescent="0.25">
      <c r="A3895">
        <v>2015</v>
      </c>
      <c r="B3895" t="s">
        <v>230</v>
      </c>
      <c r="C3895" t="s">
        <v>45</v>
      </c>
      <c r="D3895" t="s">
        <v>19</v>
      </c>
      <c r="E3895" t="s">
        <v>3</v>
      </c>
      <c r="F3895" t="s">
        <v>4</v>
      </c>
      <c r="G3895" t="s">
        <v>9</v>
      </c>
      <c r="H3895" t="s">
        <v>224</v>
      </c>
      <c r="I3895">
        <v>120</v>
      </c>
      <c r="J3895">
        <v>778383430.5416249</v>
      </c>
    </row>
    <row r="3896" spans="1:10" x14ac:dyDescent="0.25">
      <c r="A3896">
        <v>2015</v>
      </c>
      <c r="B3896" t="s">
        <v>230</v>
      </c>
      <c r="C3896" t="s">
        <v>45</v>
      </c>
      <c r="D3896" t="s">
        <v>19</v>
      </c>
      <c r="E3896" t="s">
        <v>3</v>
      </c>
      <c r="F3896" t="s">
        <v>4</v>
      </c>
      <c r="G3896" t="s">
        <v>12</v>
      </c>
      <c r="H3896" t="s">
        <v>223</v>
      </c>
      <c r="I3896">
        <v>3</v>
      </c>
      <c r="J3896">
        <v>13861259.28372857</v>
      </c>
    </row>
    <row r="3897" spans="1:10" x14ac:dyDescent="0.25">
      <c r="A3897">
        <v>2015</v>
      </c>
      <c r="B3897" t="s">
        <v>230</v>
      </c>
      <c r="C3897" t="s">
        <v>45</v>
      </c>
      <c r="D3897" t="s">
        <v>19</v>
      </c>
      <c r="E3897" t="s">
        <v>3</v>
      </c>
      <c r="F3897" t="s">
        <v>4</v>
      </c>
      <c r="G3897" t="s">
        <v>12</v>
      </c>
      <c r="H3897" t="s">
        <v>224</v>
      </c>
      <c r="I3897">
        <v>3</v>
      </c>
      <c r="J3897">
        <v>14102539.168700002</v>
      </c>
    </row>
    <row r="3898" spans="1:10" x14ac:dyDescent="0.25">
      <c r="A3898">
        <v>2015</v>
      </c>
      <c r="B3898" t="s">
        <v>230</v>
      </c>
      <c r="C3898" t="s">
        <v>45</v>
      </c>
      <c r="D3898" t="s">
        <v>19</v>
      </c>
      <c r="E3898" t="s">
        <v>3</v>
      </c>
      <c r="F3898" t="s">
        <v>4</v>
      </c>
      <c r="G3898" t="s">
        <v>6</v>
      </c>
      <c r="H3898" t="s">
        <v>223</v>
      </c>
      <c r="I3898">
        <v>28</v>
      </c>
      <c r="J3898">
        <v>72564688.468916669</v>
      </c>
    </row>
    <row r="3899" spans="1:10" x14ac:dyDescent="0.25">
      <c r="A3899">
        <v>2015</v>
      </c>
      <c r="B3899" t="s">
        <v>230</v>
      </c>
      <c r="C3899" t="s">
        <v>45</v>
      </c>
      <c r="D3899" t="s">
        <v>19</v>
      </c>
      <c r="E3899" t="s">
        <v>3</v>
      </c>
      <c r="F3899" t="s">
        <v>4</v>
      </c>
      <c r="G3899" t="s">
        <v>6</v>
      </c>
      <c r="H3899" t="s">
        <v>224</v>
      </c>
      <c r="I3899">
        <v>88</v>
      </c>
      <c r="J3899">
        <v>229749400.77669367</v>
      </c>
    </row>
    <row r="3900" spans="1:10" x14ac:dyDescent="0.25">
      <c r="A3900">
        <v>2015</v>
      </c>
      <c r="B3900" t="s">
        <v>230</v>
      </c>
      <c r="C3900" t="s">
        <v>45</v>
      </c>
      <c r="D3900" t="s">
        <v>19</v>
      </c>
      <c r="E3900" t="s">
        <v>3</v>
      </c>
      <c r="F3900" t="s">
        <v>4</v>
      </c>
      <c r="G3900" t="s">
        <v>7</v>
      </c>
      <c r="H3900" t="s">
        <v>223</v>
      </c>
      <c r="I3900">
        <v>50</v>
      </c>
      <c r="J3900">
        <v>98737462.300000042</v>
      </c>
    </row>
    <row r="3901" spans="1:10" x14ac:dyDescent="0.25">
      <c r="A3901">
        <v>2015</v>
      </c>
      <c r="B3901" t="s">
        <v>230</v>
      </c>
      <c r="C3901" t="s">
        <v>45</v>
      </c>
      <c r="D3901" t="s">
        <v>19</v>
      </c>
      <c r="E3901" t="s">
        <v>3</v>
      </c>
      <c r="F3901" t="s">
        <v>4</v>
      </c>
      <c r="G3901" t="s">
        <v>7</v>
      </c>
      <c r="H3901" t="s">
        <v>224</v>
      </c>
      <c r="I3901">
        <v>5</v>
      </c>
      <c r="J3901">
        <v>9105018.5749999993</v>
      </c>
    </row>
    <row r="3902" spans="1:10" x14ac:dyDescent="0.25">
      <c r="A3902">
        <v>2015</v>
      </c>
      <c r="B3902" t="s">
        <v>230</v>
      </c>
      <c r="C3902" t="s">
        <v>45</v>
      </c>
      <c r="D3902" t="s">
        <v>19</v>
      </c>
      <c r="E3902" t="s">
        <v>3</v>
      </c>
      <c r="F3902" t="s">
        <v>8</v>
      </c>
      <c r="G3902" t="s">
        <v>5</v>
      </c>
      <c r="H3902" t="s">
        <v>223</v>
      </c>
      <c r="I3902">
        <v>4</v>
      </c>
      <c r="J3902">
        <v>22726957.3495</v>
      </c>
    </row>
    <row r="3903" spans="1:10" x14ac:dyDescent="0.25">
      <c r="A3903">
        <v>2015</v>
      </c>
      <c r="B3903" t="s">
        <v>230</v>
      </c>
      <c r="C3903" t="s">
        <v>45</v>
      </c>
      <c r="D3903" t="s">
        <v>19</v>
      </c>
      <c r="E3903" t="s">
        <v>3</v>
      </c>
      <c r="F3903" t="s">
        <v>8</v>
      </c>
      <c r="G3903" t="s">
        <v>5</v>
      </c>
      <c r="H3903" t="s">
        <v>224</v>
      </c>
      <c r="I3903">
        <v>3</v>
      </c>
      <c r="J3903">
        <v>17841291.884219997</v>
      </c>
    </row>
    <row r="3904" spans="1:10" x14ac:dyDescent="0.25">
      <c r="A3904">
        <v>2015</v>
      </c>
      <c r="B3904" t="s">
        <v>230</v>
      </c>
      <c r="C3904" t="s">
        <v>45</v>
      </c>
      <c r="D3904" t="s">
        <v>19</v>
      </c>
      <c r="E3904" t="s">
        <v>3</v>
      </c>
      <c r="F3904" t="s">
        <v>8</v>
      </c>
      <c r="G3904" t="s">
        <v>9</v>
      </c>
      <c r="H3904" t="s">
        <v>223</v>
      </c>
      <c r="I3904">
        <v>306</v>
      </c>
      <c r="J3904">
        <v>2256447566.098865</v>
      </c>
    </row>
    <row r="3905" spans="1:10" x14ac:dyDescent="0.25">
      <c r="A3905">
        <v>2015</v>
      </c>
      <c r="B3905" t="s">
        <v>230</v>
      </c>
      <c r="C3905" t="s">
        <v>45</v>
      </c>
      <c r="D3905" t="s">
        <v>19</v>
      </c>
      <c r="E3905" t="s">
        <v>3</v>
      </c>
      <c r="F3905" t="s">
        <v>8</v>
      </c>
      <c r="G3905" t="s">
        <v>9</v>
      </c>
      <c r="H3905" t="s">
        <v>224</v>
      </c>
      <c r="I3905">
        <v>366</v>
      </c>
      <c r="J3905">
        <v>2483726335.3654647</v>
      </c>
    </row>
    <row r="3906" spans="1:10" x14ac:dyDescent="0.25">
      <c r="A3906">
        <v>2015</v>
      </c>
      <c r="B3906" t="s">
        <v>230</v>
      </c>
      <c r="C3906" t="s">
        <v>45</v>
      </c>
      <c r="D3906" t="s">
        <v>19</v>
      </c>
      <c r="E3906" t="s">
        <v>3</v>
      </c>
      <c r="F3906" t="s">
        <v>8</v>
      </c>
      <c r="G3906" t="s">
        <v>12</v>
      </c>
      <c r="H3906" t="s">
        <v>223</v>
      </c>
      <c r="I3906">
        <v>21</v>
      </c>
      <c r="J3906">
        <v>78491309.111099988</v>
      </c>
    </row>
    <row r="3907" spans="1:10" x14ac:dyDescent="0.25">
      <c r="A3907">
        <v>2015</v>
      </c>
      <c r="B3907" t="s">
        <v>230</v>
      </c>
      <c r="C3907" t="s">
        <v>45</v>
      </c>
      <c r="D3907" t="s">
        <v>19</v>
      </c>
      <c r="E3907" t="s">
        <v>3</v>
      </c>
      <c r="F3907" t="s">
        <v>8</v>
      </c>
      <c r="G3907" t="s">
        <v>12</v>
      </c>
      <c r="H3907" t="s">
        <v>224</v>
      </c>
      <c r="I3907">
        <v>15</v>
      </c>
      <c r="J3907">
        <v>52299662.517399997</v>
      </c>
    </row>
    <row r="3908" spans="1:10" x14ac:dyDescent="0.25">
      <c r="A3908">
        <v>2015</v>
      </c>
      <c r="B3908" t="s">
        <v>230</v>
      </c>
      <c r="C3908" t="s">
        <v>45</v>
      </c>
      <c r="D3908" t="s">
        <v>19</v>
      </c>
      <c r="E3908" t="s">
        <v>3</v>
      </c>
      <c r="F3908" t="s">
        <v>8</v>
      </c>
      <c r="G3908" t="s">
        <v>6</v>
      </c>
      <c r="H3908" t="s">
        <v>223</v>
      </c>
      <c r="I3908">
        <v>42</v>
      </c>
      <c r="J3908">
        <v>112001268.50751188</v>
      </c>
    </row>
    <row r="3909" spans="1:10" x14ac:dyDescent="0.25">
      <c r="A3909">
        <v>2015</v>
      </c>
      <c r="B3909" t="s">
        <v>230</v>
      </c>
      <c r="C3909" t="s">
        <v>45</v>
      </c>
      <c r="D3909" t="s">
        <v>19</v>
      </c>
      <c r="E3909" t="s">
        <v>3</v>
      </c>
      <c r="F3909" t="s">
        <v>8</v>
      </c>
      <c r="G3909" t="s">
        <v>6</v>
      </c>
      <c r="H3909" t="s">
        <v>224</v>
      </c>
      <c r="I3909">
        <v>124</v>
      </c>
      <c r="J3909">
        <v>324274084.84095246</v>
      </c>
    </row>
    <row r="3910" spans="1:10" x14ac:dyDescent="0.25">
      <c r="A3910">
        <v>2015</v>
      </c>
      <c r="B3910" t="s">
        <v>230</v>
      </c>
      <c r="C3910" t="s">
        <v>45</v>
      </c>
      <c r="D3910" t="s">
        <v>19</v>
      </c>
      <c r="E3910" t="s">
        <v>3</v>
      </c>
      <c r="F3910" t="s">
        <v>8</v>
      </c>
      <c r="G3910" t="s">
        <v>7</v>
      </c>
      <c r="H3910" t="s">
        <v>223</v>
      </c>
      <c r="I3910">
        <v>6</v>
      </c>
      <c r="J3910">
        <v>11932916.730000008</v>
      </c>
    </row>
    <row r="3911" spans="1:10" x14ac:dyDescent="0.25">
      <c r="A3911">
        <v>2015</v>
      </c>
      <c r="B3911" t="s">
        <v>230</v>
      </c>
      <c r="C3911" t="s">
        <v>45</v>
      </c>
      <c r="D3911" t="s">
        <v>19</v>
      </c>
      <c r="E3911" t="s">
        <v>3</v>
      </c>
      <c r="F3911" t="s">
        <v>8</v>
      </c>
      <c r="G3911" t="s">
        <v>7</v>
      </c>
      <c r="H3911" t="s">
        <v>224</v>
      </c>
      <c r="I3911">
        <v>1</v>
      </c>
      <c r="J3911">
        <v>1856231.9249999998</v>
      </c>
    </row>
    <row r="3912" spans="1:10" x14ac:dyDescent="0.25">
      <c r="A3912">
        <v>2015</v>
      </c>
      <c r="B3912" t="s">
        <v>230</v>
      </c>
      <c r="C3912" t="s">
        <v>45</v>
      </c>
      <c r="D3912" t="s">
        <v>19</v>
      </c>
      <c r="E3912" t="s">
        <v>3</v>
      </c>
      <c r="F3912" t="s">
        <v>14</v>
      </c>
      <c r="G3912" t="s">
        <v>9</v>
      </c>
      <c r="H3912" t="s">
        <v>223</v>
      </c>
      <c r="I3912">
        <v>17</v>
      </c>
      <c r="J3912">
        <v>123854285.17384696</v>
      </c>
    </row>
    <row r="3913" spans="1:10" x14ac:dyDescent="0.25">
      <c r="A3913">
        <v>2015</v>
      </c>
      <c r="B3913" t="s">
        <v>230</v>
      </c>
      <c r="C3913" t="s">
        <v>45</v>
      </c>
      <c r="D3913" t="s">
        <v>19</v>
      </c>
      <c r="E3913" t="s">
        <v>3</v>
      </c>
      <c r="F3913" t="s">
        <v>14</v>
      </c>
      <c r="G3913" t="s">
        <v>9</v>
      </c>
      <c r="H3913" t="s">
        <v>224</v>
      </c>
      <c r="I3913">
        <v>12</v>
      </c>
      <c r="J3913">
        <v>84036354.540278316</v>
      </c>
    </row>
    <row r="3914" spans="1:10" x14ac:dyDescent="0.25">
      <c r="A3914">
        <v>2015</v>
      </c>
      <c r="B3914" t="s">
        <v>230</v>
      </c>
      <c r="C3914" t="s">
        <v>45</v>
      </c>
      <c r="D3914" t="s">
        <v>19</v>
      </c>
      <c r="E3914" t="s">
        <v>10</v>
      </c>
      <c r="F3914" t="s">
        <v>11</v>
      </c>
      <c r="G3914" t="s">
        <v>9</v>
      </c>
      <c r="H3914" t="s">
        <v>223</v>
      </c>
      <c r="I3914">
        <v>93</v>
      </c>
      <c r="J3914">
        <v>489435162</v>
      </c>
    </row>
    <row r="3915" spans="1:10" x14ac:dyDescent="0.25">
      <c r="A3915">
        <v>2015</v>
      </c>
      <c r="B3915" t="s">
        <v>230</v>
      </c>
      <c r="C3915" t="s">
        <v>45</v>
      </c>
      <c r="D3915" t="s">
        <v>19</v>
      </c>
      <c r="E3915" t="s">
        <v>10</v>
      </c>
      <c r="F3915" t="s">
        <v>11</v>
      </c>
      <c r="G3915" t="s">
        <v>9</v>
      </c>
      <c r="H3915" t="s">
        <v>224</v>
      </c>
      <c r="I3915">
        <v>81</v>
      </c>
      <c r="J3915">
        <v>360677778</v>
      </c>
    </row>
    <row r="3916" spans="1:10" x14ac:dyDescent="0.25">
      <c r="A3916">
        <v>2015</v>
      </c>
      <c r="B3916" t="s">
        <v>230</v>
      </c>
      <c r="C3916" t="s">
        <v>45</v>
      </c>
      <c r="D3916" t="s">
        <v>19</v>
      </c>
      <c r="E3916" t="s">
        <v>10</v>
      </c>
      <c r="F3916" t="s">
        <v>11</v>
      </c>
      <c r="G3916" t="s">
        <v>12</v>
      </c>
      <c r="H3916" t="s">
        <v>223</v>
      </c>
      <c r="I3916">
        <v>17</v>
      </c>
      <c r="J3916">
        <v>50474187</v>
      </c>
    </row>
    <row r="3917" spans="1:10" x14ac:dyDescent="0.25">
      <c r="A3917">
        <v>2015</v>
      </c>
      <c r="B3917" t="s">
        <v>230</v>
      </c>
      <c r="C3917" t="s">
        <v>45</v>
      </c>
      <c r="D3917" t="s">
        <v>19</v>
      </c>
      <c r="E3917" t="s">
        <v>10</v>
      </c>
      <c r="F3917" t="s">
        <v>11</v>
      </c>
      <c r="G3917" t="s">
        <v>12</v>
      </c>
      <c r="H3917" t="s">
        <v>224</v>
      </c>
      <c r="I3917">
        <v>21</v>
      </c>
      <c r="J3917">
        <v>74316798</v>
      </c>
    </row>
    <row r="3918" spans="1:10" x14ac:dyDescent="0.25">
      <c r="A3918">
        <v>2015</v>
      </c>
      <c r="B3918" t="s">
        <v>230</v>
      </c>
      <c r="C3918" t="s">
        <v>45</v>
      </c>
      <c r="D3918" t="s">
        <v>19</v>
      </c>
      <c r="E3918" t="s">
        <v>10</v>
      </c>
      <c r="F3918" t="s">
        <v>11</v>
      </c>
      <c r="G3918" t="s">
        <v>6</v>
      </c>
      <c r="H3918" t="s">
        <v>223</v>
      </c>
      <c r="I3918">
        <v>14</v>
      </c>
      <c r="J3918">
        <v>36923700</v>
      </c>
    </row>
    <row r="3919" spans="1:10" x14ac:dyDescent="0.25">
      <c r="A3919">
        <v>2015</v>
      </c>
      <c r="B3919" t="s">
        <v>230</v>
      </c>
      <c r="C3919" t="s">
        <v>45</v>
      </c>
      <c r="D3919" t="s">
        <v>19</v>
      </c>
      <c r="E3919" t="s">
        <v>10</v>
      </c>
      <c r="F3919" t="s">
        <v>11</v>
      </c>
      <c r="G3919" t="s">
        <v>6</v>
      </c>
      <c r="H3919" t="s">
        <v>224</v>
      </c>
      <c r="I3919">
        <v>25</v>
      </c>
      <c r="J3919">
        <v>66536130</v>
      </c>
    </row>
    <row r="3920" spans="1:10" x14ac:dyDescent="0.25">
      <c r="A3920">
        <v>2015</v>
      </c>
      <c r="B3920" t="s">
        <v>230</v>
      </c>
      <c r="C3920" t="s">
        <v>45</v>
      </c>
      <c r="D3920" t="s">
        <v>19</v>
      </c>
      <c r="E3920" t="s">
        <v>10</v>
      </c>
      <c r="F3920" t="s">
        <v>11</v>
      </c>
      <c r="G3920" t="s">
        <v>7</v>
      </c>
      <c r="H3920" t="s">
        <v>223</v>
      </c>
      <c r="I3920">
        <v>6</v>
      </c>
      <c r="J3920">
        <v>10655088</v>
      </c>
    </row>
    <row r="3921" spans="1:10" x14ac:dyDescent="0.25">
      <c r="A3921">
        <v>2015</v>
      </c>
      <c r="B3921" t="s">
        <v>230</v>
      </c>
      <c r="C3921" t="s">
        <v>45</v>
      </c>
      <c r="D3921" t="s">
        <v>19</v>
      </c>
      <c r="E3921" t="s">
        <v>10</v>
      </c>
      <c r="F3921" t="s">
        <v>220</v>
      </c>
      <c r="G3921" t="s">
        <v>5</v>
      </c>
      <c r="H3921" t="s">
        <v>223</v>
      </c>
      <c r="I3921">
        <v>2</v>
      </c>
      <c r="J3921">
        <v>11876770.206599999</v>
      </c>
    </row>
    <row r="3922" spans="1:10" x14ac:dyDescent="0.25">
      <c r="A3922">
        <v>2015</v>
      </c>
      <c r="B3922" t="s">
        <v>230</v>
      </c>
      <c r="C3922" t="s">
        <v>45</v>
      </c>
      <c r="D3922" t="s">
        <v>19</v>
      </c>
      <c r="E3922" t="s">
        <v>10</v>
      </c>
      <c r="F3922" t="s">
        <v>220</v>
      </c>
      <c r="G3922" t="s">
        <v>5</v>
      </c>
      <c r="H3922" t="s">
        <v>224</v>
      </c>
      <c r="I3922">
        <v>4</v>
      </c>
      <c r="J3922">
        <v>35094255.647609994</v>
      </c>
    </row>
    <row r="3923" spans="1:10" x14ac:dyDescent="0.25">
      <c r="A3923">
        <v>2015</v>
      </c>
      <c r="B3923" t="s">
        <v>230</v>
      </c>
      <c r="C3923" t="s">
        <v>45</v>
      </c>
      <c r="D3923" t="s">
        <v>19</v>
      </c>
      <c r="E3923" t="s">
        <v>10</v>
      </c>
      <c r="F3923" t="s">
        <v>220</v>
      </c>
      <c r="G3923" t="s">
        <v>9</v>
      </c>
      <c r="H3923" t="s">
        <v>223</v>
      </c>
      <c r="I3923">
        <v>24</v>
      </c>
      <c r="J3923">
        <v>177899769.92266911</v>
      </c>
    </row>
    <row r="3924" spans="1:10" x14ac:dyDescent="0.25">
      <c r="A3924">
        <v>2015</v>
      </c>
      <c r="B3924" t="s">
        <v>230</v>
      </c>
      <c r="C3924" t="s">
        <v>45</v>
      </c>
      <c r="D3924" t="s">
        <v>19</v>
      </c>
      <c r="E3924" t="s">
        <v>10</v>
      </c>
      <c r="F3924" t="s">
        <v>220</v>
      </c>
      <c r="G3924" t="s">
        <v>9</v>
      </c>
      <c r="H3924" t="s">
        <v>224</v>
      </c>
      <c r="I3924">
        <v>27</v>
      </c>
      <c r="J3924">
        <v>180555548.99351409</v>
      </c>
    </row>
    <row r="3925" spans="1:10" x14ac:dyDescent="0.25">
      <c r="A3925">
        <v>2015</v>
      </c>
      <c r="B3925" t="s">
        <v>230</v>
      </c>
      <c r="C3925" t="s">
        <v>45</v>
      </c>
      <c r="D3925" t="s">
        <v>19</v>
      </c>
      <c r="E3925" t="s">
        <v>10</v>
      </c>
      <c r="F3925" t="s">
        <v>220</v>
      </c>
      <c r="G3925" t="s">
        <v>12</v>
      </c>
      <c r="H3925" t="s">
        <v>223</v>
      </c>
      <c r="I3925">
        <v>1</v>
      </c>
      <c r="J3925">
        <v>2918633.835</v>
      </c>
    </row>
    <row r="3926" spans="1:10" x14ac:dyDescent="0.25">
      <c r="A3926">
        <v>2015</v>
      </c>
      <c r="B3926" t="s">
        <v>230</v>
      </c>
      <c r="C3926" t="s">
        <v>45</v>
      </c>
      <c r="D3926" t="s">
        <v>19</v>
      </c>
      <c r="E3926" t="s">
        <v>10</v>
      </c>
      <c r="F3926" t="s">
        <v>220</v>
      </c>
      <c r="G3926" t="s">
        <v>12</v>
      </c>
      <c r="H3926" t="s">
        <v>224</v>
      </c>
      <c r="I3926">
        <v>1</v>
      </c>
      <c r="J3926">
        <v>2677176.02</v>
      </c>
    </row>
    <row r="3927" spans="1:10" x14ac:dyDescent="0.25">
      <c r="A3927">
        <v>2015</v>
      </c>
      <c r="B3927" t="s">
        <v>230</v>
      </c>
      <c r="C3927" t="s">
        <v>45</v>
      </c>
      <c r="D3927" t="s">
        <v>19</v>
      </c>
      <c r="E3927" t="s">
        <v>10</v>
      </c>
      <c r="F3927" t="s">
        <v>220</v>
      </c>
      <c r="G3927" t="s">
        <v>6</v>
      </c>
      <c r="H3927" t="s">
        <v>223</v>
      </c>
      <c r="I3927">
        <v>11</v>
      </c>
      <c r="J3927">
        <v>28813792.25416667</v>
      </c>
    </row>
    <row r="3928" spans="1:10" x14ac:dyDescent="0.25">
      <c r="A3928">
        <v>2015</v>
      </c>
      <c r="B3928" t="s">
        <v>230</v>
      </c>
      <c r="C3928" t="s">
        <v>45</v>
      </c>
      <c r="D3928" t="s">
        <v>19</v>
      </c>
      <c r="E3928" t="s">
        <v>10</v>
      </c>
      <c r="F3928" t="s">
        <v>220</v>
      </c>
      <c r="G3928" t="s">
        <v>6</v>
      </c>
      <c r="H3928" t="s">
        <v>224</v>
      </c>
      <c r="I3928">
        <v>27</v>
      </c>
      <c r="J3928">
        <v>70350274.055614576</v>
      </c>
    </row>
    <row r="3929" spans="1:10" x14ac:dyDescent="0.25">
      <c r="A3929">
        <v>2015</v>
      </c>
      <c r="B3929" t="s">
        <v>230</v>
      </c>
      <c r="C3929" t="s">
        <v>45</v>
      </c>
      <c r="D3929" t="s">
        <v>19</v>
      </c>
      <c r="E3929" t="s">
        <v>10</v>
      </c>
      <c r="F3929" t="s">
        <v>220</v>
      </c>
      <c r="G3929" t="s">
        <v>7</v>
      </c>
      <c r="H3929" t="s">
        <v>223</v>
      </c>
      <c r="I3929">
        <v>10</v>
      </c>
      <c r="J3929">
        <v>19883081.335000008</v>
      </c>
    </row>
    <row r="3930" spans="1:10" x14ac:dyDescent="0.25">
      <c r="A3930">
        <v>2015</v>
      </c>
      <c r="B3930" t="s">
        <v>230</v>
      </c>
      <c r="C3930" t="s">
        <v>45</v>
      </c>
      <c r="D3930" t="s">
        <v>19</v>
      </c>
      <c r="E3930" t="s">
        <v>10</v>
      </c>
      <c r="F3930" t="s">
        <v>220</v>
      </c>
      <c r="G3930" t="s">
        <v>7</v>
      </c>
      <c r="H3930" t="s">
        <v>224</v>
      </c>
      <c r="I3930">
        <v>2</v>
      </c>
      <c r="J3930">
        <v>3642007.4299999997</v>
      </c>
    </row>
    <row r="3931" spans="1:10" x14ac:dyDescent="0.25">
      <c r="A3931">
        <v>2015</v>
      </c>
      <c r="B3931" t="s">
        <v>230</v>
      </c>
      <c r="C3931" t="s">
        <v>45</v>
      </c>
      <c r="D3931" t="s">
        <v>20</v>
      </c>
      <c r="E3931" t="s">
        <v>3</v>
      </c>
      <c r="F3931" t="s">
        <v>4</v>
      </c>
      <c r="G3931" t="s">
        <v>5</v>
      </c>
      <c r="H3931" t="s">
        <v>223</v>
      </c>
      <c r="I3931">
        <v>146</v>
      </c>
      <c r="J3931">
        <v>1540184613.1394718</v>
      </c>
    </row>
    <row r="3932" spans="1:10" x14ac:dyDescent="0.25">
      <c r="A3932">
        <v>2015</v>
      </c>
      <c r="B3932" t="s">
        <v>230</v>
      </c>
      <c r="C3932" t="s">
        <v>45</v>
      </c>
      <c r="D3932" t="s">
        <v>20</v>
      </c>
      <c r="E3932" t="s">
        <v>3</v>
      </c>
      <c r="F3932" t="s">
        <v>4</v>
      </c>
      <c r="G3932" t="s">
        <v>5</v>
      </c>
      <c r="H3932" t="s">
        <v>224</v>
      </c>
      <c r="I3932">
        <v>83</v>
      </c>
      <c r="J3932">
        <v>926143172.80859292</v>
      </c>
    </row>
    <row r="3933" spans="1:10" x14ac:dyDescent="0.25">
      <c r="A3933">
        <v>2015</v>
      </c>
      <c r="B3933" t="s">
        <v>230</v>
      </c>
      <c r="C3933" t="s">
        <v>45</v>
      </c>
      <c r="D3933" t="s">
        <v>20</v>
      </c>
      <c r="E3933" t="s">
        <v>3</v>
      </c>
      <c r="F3933" t="s">
        <v>4</v>
      </c>
      <c r="G3933" t="s">
        <v>9</v>
      </c>
      <c r="H3933" t="s">
        <v>223</v>
      </c>
      <c r="I3933">
        <v>95</v>
      </c>
      <c r="J3933">
        <v>649934166.67695045</v>
      </c>
    </row>
    <row r="3934" spans="1:10" x14ac:dyDescent="0.25">
      <c r="A3934">
        <v>2015</v>
      </c>
      <c r="B3934" t="s">
        <v>230</v>
      </c>
      <c r="C3934" t="s">
        <v>45</v>
      </c>
      <c r="D3934" t="s">
        <v>20</v>
      </c>
      <c r="E3934" t="s">
        <v>3</v>
      </c>
      <c r="F3934" t="s">
        <v>4</v>
      </c>
      <c r="G3934" t="s">
        <v>9</v>
      </c>
      <c r="H3934" t="s">
        <v>224</v>
      </c>
      <c r="I3934">
        <v>63</v>
      </c>
      <c r="J3934">
        <v>432386309.48136044</v>
      </c>
    </row>
    <row r="3935" spans="1:10" x14ac:dyDescent="0.25">
      <c r="A3935">
        <v>2015</v>
      </c>
      <c r="B3935" t="s">
        <v>230</v>
      </c>
      <c r="C3935" t="s">
        <v>45</v>
      </c>
      <c r="D3935" t="s">
        <v>20</v>
      </c>
      <c r="E3935" t="s">
        <v>3</v>
      </c>
      <c r="F3935" t="s">
        <v>4</v>
      </c>
      <c r="G3935" t="s">
        <v>12</v>
      </c>
      <c r="H3935" t="s">
        <v>223</v>
      </c>
      <c r="I3935">
        <v>18</v>
      </c>
      <c r="J3935">
        <v>67119921.459783763</v>
      </c>
    </row>
    <row r="3936" spans="1:10" x14ac:dyDescent="0.25">
      <c r="A3936">
        <v>2015</v>
      </c>
      <c r="B3936" t="s">
        <v>230</v>
      </c>
      <c r="C3936" t="s">
        <v>45</v>
      </c>
      <c r="D3936" t="s">
        <v>20</v>
      </c>
      <c r="E3936" t="s">
        <v>3</v>
      </c>
      <c r="F3936" t="s">
        <v>4</v>
      </c>
      <c r="G3936" t="s">
        <v>12</v>
      </c>
      <c r="H3936" t="s">
        <v>224</v>
      </c>
      <c r="I3936">
        <v>14</v>
      </c>
      <c r="J3936">
        <v>57463465.09013664</v>
      </c>
    </row>
    <row r="3937" spans="1:10" x14ac:dyDescent="0.25">
      <c r="A3937">
        <v>2015</v>
      </c>
      <c r="B3937" t="s">
        <v>230</v>
      </c>
      <c r="C3937" t="s">
        <v>45</v>
      </c>
      <c r="D3937" t="s">
        <v>20</v>
      </c>
      <c r="E3937" t="s">
        <v>3</v>
      </c>
      <c r="F3937" t="s">
        <v>4</v>
      </c>
      <c r="G3937" t="s">
        <v>6</v>
      </c>
      <c r="H3937" t="s">
        <v>223</v>
      </c>
      <c r="I3937">
        <v>51</v>
      </c>
      <c r="J3937">
        <v>129203528.71201047</v>
      </c>
    </row>
    <row r="3938" spans="1:10" x14ac:dyDescent="0.25">
      <c r="A3938">
        <v>2015</v>
      </c>
      <c r="B3938" t="s">
        <v>230</v>
      </c>
      <c r="C3938" t="s">
        <v>45</v>
      </c>
      <c r="D3938" t="s">
        <v>20</v>
      </c>
      <c r="E3938" t="s">
        <v>3</v>
      </c>
      <c r="F3938" t="s">
        <v>4</v>
      </c>
      <c r="G3938" t="s">
        <v>6</v>
      </c>
      <c r="H3938" t="s">
        <v>224</v>
      </c>
      <c r="I3938">
        <v>78</v>
      </c>
      <c r="J3938">
        <v>209315329.96164551</v>
      </c>
    </row>
    <row r="3939" spans="1:10" x14ac:dyDescent="0.25">
      <c r="A3939">
        <v>2015</v>
      </c>
      <c r="B3939" t="s">
        <v>230</v>
      </c>
      <c r="C3939" t="s">
        <v>45</v>
      </c>
      <c r="D3939" t="s">
        <v>20</v>
      </c>
      <c r="E3939" t="s">
        <v>3</v>
      </c>
      <c r="F3939" t="s">
        <v>4</v>
      </c>
      <c r="G3939" t="s">
        <v>7</v>
      </c>
      <c r="H3939" t="s">
        <v>223</v>
      </c>
      <c r="I3939">
        <v>18</v>
      </c>
      <c r="J3939">
        <v>34221006.29595685</v>
      </c>
    </row>
    <row r="3940" spans="1:10" x14ac:dyDescent="0.25">
      <c r="A3940">
        <v>2015</v>
      </c>
      <c r="B3940" t="s">
        <v>230</v>
      </c>
      <c r="C3940" t="s">
        <v>45</v>
      </c>
      <c r="D3940" t="s">
        <v>20</v>
      </c>
      <c r="E3940" t="s">
        <v>3</v>
      </c>
      <c r="F3940" t="s">
        <v>4</v>
      </c>
      <c r="G3940" t="s">
        <v>7</v>
      </c>
      <c r="H3940" t="s">
        <v>224</v>
      </c>
      <c r="I3940">
        <v>5</v>
      </c>
      <c r="J3940">
        <v>17120174.955781907</v>
      </c>
    </row>
    <row r="3941" spans="1:10" x14ac:dyDescent="0.25">
      <c r="A3941">
        <v>2015</v>
      </c>
      <c r="B3941" t="s">
        <v>230</v>
      </c>
      <c r="C3941" t="s">
        <v>45</v>
      </c>
      <c r="D3941" t="s">
        <v>20</v>
      </c>
      <c r="E3941" t="s">
        <v>3</v>
      </c>
      <c r="F3941" t="s">
        <v>8</v>
      </c>
      <c r="G3941" t="s">
        <v>9</v>
      </c>
      <c r="H3941" t="s">
        <v>223</v>
      </c>
      <c r="I3941">
        <v>870</v>
      </c>
      <c r="J3941">
        <v>4942040361.172224</v>
      </c>
    </row>
    <row r="3942" spans="1:10" x14ac:dyDescent="0.25">
      <c r="A3942">
        <v>2015</v>
      </c>
      <c r="B3942" t="s">
        <v>230</v>
      </c>
      <c r="C3942" t="s">
        <v>45</v>
      </c>
      <c r="D3942" t="s">
        <v>20</v>
      </c>
      <c r="E3942" t="s">
        <v>3</v>
      </c>
      <c r="F3942" t="s">
        <v>8</v>
      </c>
      <c r="G3942" t="s">
        <v>9</v>
      </c>
      <c r="H3942" t="s">
        <v>224</v>
      </c>
      <c r="I3942">
        <v>868</v>
      </c>
      <c r="J3942">
        <v>4782914165.1418304</v>
      </c>
    </row>
    <row r="3943" spans="1:10" x14ac:dyDescent="0.25">
      <c r="A3943">
        <v>2015</v>
      </c>
      <c r="B3943" t="s">
        <v>230</v>
      </c>
      <c r="C3943" t="s">
        <v>45</v>
      </c>
      <c r="D3943" t="s">
        <v>20</v>
      </c>
      <c r="E3943" t="s">
        <v>3</v>
      </c>
      <c r="F3943" t="s">
        <v>8</v>
      </c>
      <c r="G3943" t="s">
        <v>12</v>
      </c>
      <c r="H3943" t="s">
        <v>223</v>
      </c>
      <c r="I3943">
        <v>134</v>
      </c>
      <c r="J3943">
        <v>395327853.3126573</v>
      </c>
    </row>
    <row r="3944" spans="1:10" x14ac:dyDescent="0.25">
      <c r="A3944">
        <v>2015</v>
      </c>
      <c r="B3944" t="s">
        <v>230</v>
      </c>
      <c r="C3944" t="s">
        <v>45</v>
      </c>
      <c r="D3944" t="s">
        <v>20</v>
      </c>
      <c r="E3944" t="s">
        <v>3</v>
      </c>
      <c r="F3944" t="s">
        <v>8</v>
      </c>
      <c r="G3944" t="s">
        <v>12</v>
      </c>
      <c r="H3944" t="s">
        <v>224</v>
      </c>
      <c r="I3944">
        <v>230</v>
      </c>
      <c r="J3944">
        <v>613228899.26304984</v>
      </c>
    </row>
    <row r="3945" spans="1:10" x14ac:dyDescent="0.25">
      <c r="A3945">
        <v>2015</v>
      </c>
      <c r="B3945" t="s">
        <v>230</v>
      </c>
      <c r="C3945" t="s">
        <v>45</v>
      </c>
      <c r="D3945" t="s">
        <v>20</v>
      </c>
      <c r="E3945" t="s">
        <v>3</v>
      </c>
      <c r="F3945" t="s">
        <v>8</v>
      </c>
      <c r="G3945" t="s">
        <v>6</v>
      </c>
      <c r="H3945" t="s">
        <v>223</v>
      </c>
      <c r="I3945">
        <v>200</v>
      </c>
      <c r="J3945">
        <v>458847026.20733654</v>
      </c>
    </row>
    <row r="3946" spans="1:10" x14ac:dyDescent="0.25">
      <c r="A3946">
        <v>2015</v>
      </c>
      <c r="B3946" t="s">
        <v>230</v>
      </c>
      <c r="C3946" t="s">
        <v>45</v>
      </c>
      <c r="D3946" t="s">
        <v>20</v>
      </c>
      <c r="E3946" t="s">
        <v>3</v>
      </c>
      <c r="F3946" t="s">
        <v>8</v>
      </c>
      <c r="G3946" t="s">
        <v>6</v>
      </c>
      <c r="H3946" t="s">
        <v>224</v>
      </c>
      <c r="I3946">
        <v>394</v>
      </c>
      <c r="J3946">
        <v>916556595.98809695</v>
      </c>
    </row>
    <row r="3947" spans="1:10" x14ac:dyDescent="0.25">
      <c r="A3947">
        <v>2015</v>
      </c>
      <c r="B3947" t="s">
        <v>230</v>
      </c>
      <c r="C3947" t="s">
        <v>45</v>
      </c>
      <c r="D3947" t="s">
        <v>20</v>
      </c>
      <c r="E3947" t="s">
        <v>3</v>
      </c>
      <c r="F3947" t="s">
        <v>8</v>
      </c>
      <c r="G3947" t="s">
        <v>7</v>
      </c>
      <c r="H3947" t="s">
        <v>223</v>
      </c>
      <c r="I3947">
        <v>39</v>
      </c>
      <c r="J3947">
        <v>70217389.393885702</v>
      </c>
    </row>
    <row r="3948" spans="1:10" x14ac:dyDescent="0.25">
      <c r="A3948">
        <v>2015</v>
      </c>
      <c r="B3948" t="s">
        <v>230</v>
      </c>
      <c r="C3948" t="s">
        <v>45</v>
      </c>
      <c r="D3948" t="s">
        <v>20</v>
      </c>
      <c r="E3948" t="s">
        <v>3</v>
      </c>
      <c r="F3948" t="s">
        <v>8</v>
      </c>
      <c r="G3948" t="s">
        <v>7</v>
      </c>
      <c r="H3948" t="s">
        <v>224</v>
      </c>
      <c r="I3948">
        <v>5</v>
      </c>
      <c r="J3948">
        <v>8886263.7995999996</v>
      </c>
    </row>
    <row r="3949" spans="1:10" x14ac:dyDescent="0.25">
      <c r="A3949">
        <v>2015</v>
      </c>
      <c r="B3949" t="s">
        <v>230</v>
      </c>
      <c r="C3949" t="s">
        <v>45</v>
      </c>
      <c r="D3949" t="s">
        <v>20</v>
      </c>
      <c r="E3949" t="s">
        <v>3</v>
      </c>
      <c r="F3949" t="s">
        <v>14</v>
      </c>
      <c r="G3949" t="s">
        <v>5</v>
      </c>
      <c r="H3949" t="s">
        <v>223</v>
      </c>
      <c r="I3949">
        <v>44</v>
      </c>
      <c r="J3949">
        <v>517185838.13997716</v>
      </c>
    </row>
    <row r="3950" spans="1:10" x14ac:dyDescent="0.25">
      <c r="A3950">
        <v>2015</v>
      </c>
      <c r="B3950" t="s">
        <v>230</v>
      </c>
      <c r="C3950" t="s">
        <v>45</v>
      </c>
      <c r="D3950" t="s">
        <v>20</v>
      </c>
      <c r="E3950" t="s">
        <v>3</v>
      </c>
      <c r="F3950" t="s">
        <v>14</v>
      </c>
      <c r="G3950" t="s">
        <v>5</v>
      </c>
      <c r="H3950" t="s">
        <v>224</v>
      </c>
      <c r="I3950">
        <v>40</v>
      </c>
      <c r="J3950">
        <v>484952038.24964273</v>
      </c>
    </row>
    <row r="3951" spans="1:10" x14ac:dyDescent="0.25">
      <c r="A3951">
        <v>2015</v>
      </c>
      <c r="B3951" t="s">
        <v>230</v>
      </c>
      <c r="C3951" t="s">
        <v>45</v>
      </c>
      <c r="D3951" t="s">
        <v>20</v>
      </c>
      <c r="E3951" t="s">
        <v>3</v>
      </c>
      <c r="F3951" t="s">
        <v>14</v>
      </c>
      <c r="G3951" t="s">
        <v>9</v>
      </c>
      <c r="H3951" t="s">
        <v>223</v>
      </c>
      <c r="I3951">
        <v>275</v>
      </c>
      <c r="J3951">
        <v>1883932414.7923634</v>
      </c>
    </row>
    <row r="3952" spans="1:10" x14ac:dyDescent="0.25">
      <c r="A3952">
        <v>2015</v>
      </c>
      <c r="B3952" t="s">
        <v>230</v>
      </c>
      <c r="C3952" t="s">
        <v>45</v>
      </c>
      <c r="D3952" t="s">
        <v>20</v>
      </c>
      <c r="E3952" t="s">
        <v>3</v>
      </c>
      <c r="F3952" t="s">
        <v>14</v>
      </c>
      <c r="G3952" t="s">
        <v>9</v>
      </c>
      <c r="H3952" t="s">
        <v>224</v>
      </c>
      <c r="I3952">
        <v>345</v>
      </c>
      <c r="J3952">
        <v>2281068191.2850981</v>
      </c>
    </row>
    <row r="3953" spans="1:10" x14ac:dyDescent="0.25">
      <c r="A3953">
        <v>2015</v>
      </c>
      <c r="B3953" t="s">
        <v>230</v>
      </c>
      <c r="C3953" t="s">
        <v>45</v>
      </c>
      <c r="D3953" t="s">
        <v>20</v>
      </c>
      <c r="E3953" t="s">
        <v>3</v>
      </c>
      <c r="F3953" t="s">
        <v>14</v>
      </c>
      <c r="G3953" t="s">
        <v>12</v>
      </c>
      <c r="H3953" t="s">
        <v>223</v>
      </c>
      <c r="I3953">
        <v>2</v>
      </c>
      <c r="J3953">
        <v>5589197.7149999999</v>
      </c>
    </row>
    <row r="3954" spans="1:10" x14ac:dyDescent="0.25">
      <c r="A3954">
        <v>2015</v>
      </c>
      <c r="B3954" t="s">
        <v>230</v>
      </c>
      <c r="C3954" t="s">
        <v>45</v>
      </c>
      <c r="D3954" t="s">
        <v>20</v>
      </c>
      <c r="E3954" t="s">
        <v>3</v>
      </c>
      <c r="F3954" t="s">
        <v>14</v>
      </c>
      <c r="G3954" t="s">
        <v>6</v>
      </c>
      <c r="H3954" t="s">
        <v>223</v>
      </c>
      <c r="I3954">
        <v>35</v>
      </c>
      <c r="J3954">
        <v>116576184.68302427</v>
      </c>
    </row>
    <row r="3955" spans="1:10" x14ac:dyDescent="0.25">
      <c r="A3955">
        <v>2015</v>
      </c>
      <c r="B3955" t="s">
        <v>230</v>
      </c>
      <c r="C3955" t="s">
        <v>45</v>
      </c>
      <c r="D3955" t="s">
        <v>20</v>
      </c>
      <c r="E3955" t="s">
        <v>3</v>
      </c>
      <c r="F3955" t="s">
        <v>14</v>
      </c>
      <c r="G3955" t="s">
        <v>6</v>
      </c>
      <c r="H3955" t="s">
        <v>224</v>
      </c>
      <c r="I3955">
        <v>98</v>
      </c>
      <c r="J3955">
        <v>313228253.5005101</v>
      </c>
    </row>
    <row r="3956" spans="1:10" x14ac:dyDescent="0.25">
      <c r="A3956">
        <v>2015</v>
      </c>
      <c r="B3956" t="s">
        <v>230</v>
      </c>
      <c r="C3956" t="s">
        <v>45</v>
      </c>
      <c r="D3956" t="s">
        <v>20</v>
      </c>
      <c r="E3956" t="s">
        <v>3</v>
      </c>
      <c r="F3956" t="s">
        <v>14</v>
      </c>
      <c r="G3956" t="s">
        <v>7</v>
      </c>
      <c r="H3956" t="s">
        <v>223</v>
      </c>
      <c r="I3956">
        <v>20</v>
      </c>
      <c r="J3956">
        <v>41190840.689999998</v>
      </c>
    </row>
    <row r="3957" spans="1:10" x14ac:dyDescent="0.25">
      <c r="A3957">
        <v>2015</v>
      </c>
      <c r="B3957" t="s">
        <v>230</v>
      </c>
      <c r="C3957" t="s">
        <v>45</v>
      </c>
      <c r="D3957" t="s">
        <v>20</v>
      </c>
      <c r="E3957" t="s">
        <v>10</v>
      </c>
      <c r="F3957" t="s">
        <v>11</v>
      </c>
      <c r="G3957" t="s">
        <v>5</v>
      </c>
      <c r="H3957" t="s">
        <v>223</v>
      </c>
      <c r="I3957">
        <v>1</v>
      </c>
      <c r="J3957">
        <v>7666668</v>
      </c>
    </row>
    <row r="3958" spans="1:10" x14ac:dyDescent="0.25">
      <c r="A3958">
        <v>2015</v>
      </c>
      <c r="B3958" t="s">
        <v>230</v>
      </c>
      <c r="C3958" t="s">
        <v>45</v>
      </c>
      <c r="D3958" t="s">
        <v>20</v>
      </c>
      <c r="E3958" t="s">
        <v>10</v>
      </c>
      <c r="F3958" t="s">
        <v>11</v>
      </c>
      <c r="G3958" t="s">
        <v>9</v>
      </c>
      <c r="H3958" t="s">
        <v>223</v>
      </c>
      <c r="I3958">
        <v>484</v>
      </c>
      <c r="J3958">
        <v>2267461003.1800003</v>
      </c>
    </row>
    <row r="3959" spans="1:10" x14ac:dyDescent="0.25">
      <c r="A3959">
        <v>2015</v>
      </c>
      <c r="B3959" t="s">
        <v>230</v>
      </c>
      <c r="C3959" t="s">
        <v>45</v>
      </c>
      <c r="D3959" t="s">
        <v>20</v>
      </c>
      <c r="E3959" t="s">
        <v>10</v>
      </c>
      <c r="F3959" t="s">
        <v>11</v>
      </c>
      <c r="G3959" t="s">
        <v>9</v>
      </c>
      <c r="H3959" t="s">
        <v>224</v>
      </c>
      <c r="I3959">
        <v>419</v>
      </c>
      <c r="J3959">
        <v>1698705805.02</v>
      </c>
    </row>
    <row r="3960" spans="1:10" x14ac:dyDescent="0.25">
      <c r="A3960">
        <v>2015</v>
      </c>
      <c r="B3960" t="s">
        <v>230</v>
      </c>
      <c r="C3960" t="s">
        <v>45</v>
      </c>
      <c r="D3960" t="s">
        <v>20</v>
      </c>
      <c r="E3960" t="s">
        <v>10</v>
      </c>
      <c r="F3960" t="s">
        <v>11</v>
      </c>
      <c r="G3960" t="s">
        <v>12</v>
      </c>
      <c r="H3960" t="s">
        <v>223</v>
      </c>
      <c r="I3960">
        <v>107</v>
      </c>
      <c r="J3960">
        <v>272693040</v>
      </c>
    </row>
    <row r="3961" spans="1:10" x14ac:dyDescent="0.25">
      <c r="A3961">
        <v>2015</v>
      </c>
      <c r="B3961" t="s">
        <v>230</v>
      </c>
      <c r="C3961" t="s">
        <v>45</v>
      </c>
      <c r="D3961" t="s">
        <v>20</v>
      </c>
      <c r="E3961" t="s">
        <v>10</v>
      </c>
      <c r="F3961" t="s">
        <v>11</v>
      </c>
      <c r="G3961" t="s">
        <v>12</v>
      </c>
      <c r="H3961" t="s">
        <v>224</v>
      </c>
      <c r="I3961">
        <v>106</v>
      </c>
      <c r="J3961">
        <v>217158450</v>
      </c>
    </row>
    <row r="3962" spans="1:10" x14ac:dyDescent="0.25">
      <c r="A3962">
        <v>2015</v>
      </c>
      <c r="B3962" t="s">
        <v>230</v>
      </c>
      <c r="C3962" t="s">
        <v>45</v>
      </c>
      <c r="D3962" t="s">
        <v>20</v>
      </c>
      <c r="E3962" t="s">
        <v>10</v>
      </c>
      <c r="F3962" t="s">
        <v>11</v>
      </c>
      <c r="G3962" t="s">
        <v>6</v>
      </c>
      <c r="H3962" t="s">
        <v>223</v>
      </c>
      <c r="I3962">
        <v>240</v>
      </c>
      <c r="J3962">
        <v>489185689</v>
      </c>
    </row>
    <row r="3963" spans="1:10" x14ac:dyDescent="0.25">
      <c r="A3963">
        <v>2015</v>
      </c>
      <c r="B3963" t="s">
        <v>230</v>
      </c>
      <c r="C3963" t="s">
        <v>45</v>
      </c>
      <c r="D3963" t="s">
        <v>20</v>
      </c>
      <c r="E3963" t="s">
        <v>10</v>
      </c>
      <c r="F3963" t="s">
        <v>11</v>
      </c>
      <c r="G3963" t="s">
        <v>6</v>
      </c>
      <c r="H3963" t="s">
        <v>224</v>
      </c>
      <c r="I3963">
        <v>467</v>
      </c>
      <c r="J3963">
        <v>785771100.05999994</v>
      </c>
    </row>
    <row r="3964" spans="1:10" x14ac:dyDescent="0.25">
      <c r="A3964">
        <v>2015</v>
      </c>
      <c r="B3964" t="s">
        <v>230</v>
      </c>
      <c r="C3964" t="s">
        <v>45</v>
      </c>
      <c r="D3964" t="s">
        <v>20</v>
      </c>
      <c r="E3964" t="s">
        <v>10</v>
      </c>
      <c r="F3964" t="s">
        <v>11</v>
      </c>
      <c r="G3964" t="s">
        <v>7</v>
      </c>
      <c r="H3964" t="s">
        <v>223</v>
      </c>
      <c r="I3964">
        <v>11</v>
      </c>
      <c r="J3964">
        <v>14435067</v>
      </c>
    </row>
    <row r="3965" spans="1:10" x14ac:dyDescent="0.25">
      <c r="A3965">
        <v>2015</v>
      </c>
      <c r="B3965" t="s">
        <v>230</v>
      </c>
      <c r="C3965" t="s">
        <v>45</v>
      </c>
      <c r="D3965" t="s">
        <v>20</v>
      </c>
      <c r="E3965" t="s">
        <v>10</v>
      </c>
      <c r="F3965" t="s">
        <v>11</v>
      </c>
      <c r="G3965" t="s">
        <v>7</v>
      </c>
      <c r="H3965" t="s">
        <v>224</v>
      </c>
      <c r="I3965">
        <v>5</v>
      </c>
      <c r="J3965">
        <v>3028242</v>
      </c>
    </row>
    <row r="3966" spans="1:10" x14ac:dyDescent="0.25">
      <c r="A3966">
        <v>2015</v>
      </c>
      <c r="B3966" t="s">
        <v>230</v>
      </c>
      <c r="C3966" t="s">
        <v>45</v>
      </c>
      <c r="D3966" t="s">
        <v>20</v>
      </c>
      <c r="E3966" t="s">
        <v>10</v>
      </c>
      <c r="F3966" t="s">
        <v>220</v>
      </c>
      <c r="G3966" t="s">
        <v>5</v>
      </c>
      <c r="H3966" t="s">
        <v>223</v>
      </c>
      <c r="I3966">
        <v>2</v>
      </c>
      <c r="J3966">
        <v>17474672.775740001</v>
      </c>
    </row>
    <row r="3967" spans="1:10" x14ac:dyDescent="0.25">
      <c r="A3967">
        <v>2015</v>
      </c>
      <c r="B3967" t="s">
        <v>230</v>
      </c>
      <c r="C3967" t="s">
        <v>45</v>
      </c>
      <c r="D3967" t="s">
        <v>20</v>
      </c>
      <c r="E3967" t="s">
        <v>10</v>
      </c>
      <c r="F3967" t="s">
        <v>220</v>
      </c>
      <c r="G3967" t="s">
        <v>5</v>
      </c>
      <c r="H3967" t="s">
        <v>224</v>
      </c>
      <c r="I3967">
        <v>2</v>
      </c>
      <c r="J3967">
        <v>15545460.895462502</v>
      </c>
    </row>
    <row r="3968" spans="1:10" x14ac:dyDescent="0.25">
      <c r="A3968">
        <v>2015</v>
      </c>
      <c r="B3968" t="s">
        <v>230</v>
      </c>
      <c r="C3968" t="s">
        <v>45</v>
      </c>
      <c r="D3968" t="s">
        <v>20</v>
      </c>
      <c r="E3968" t="s">
        <v>10</v>
      </c>
      <c r="F3968" t="s">
        <v>220</v>
      </c>
      <c r="G3968" t="s">
        <v>9</v>
      </c>
      <c r="H3968" t="s">
        <v>223</v>
      </c>
      <c r="I3968">
        <v>12</v>
      </c>
      <c r="J3968">
        <v>73929166.463601917</v>
      </c>
    </row>
    <row r="3969" spans="1:10" x14ac:dyDescent="0.25">
      <c r="A3969">
        <v>2015</v>
      </c>
      <c r="B3969" t="s">
        <v>230</v>
      </c>
      <c r="C3969" t="s">
        <v>45</v>
      </c>
      <c r="D3969" t="s">
        <v>20</v>
      </c>
      <c r="E3969" t="s">
        <v>10</v>
      </c>
      <c r="F3969" t="s">
        <v>220</v>
      </c>
      <c r="G3969" t="s">
        <v>9</v>
      </c>
      <c r="H3969" t="s">
        <v>224</v>
      </c>
      <c r="I3969">
        <v>16</v>
      </c>
      <c r="J3969">
        <v>94901721.345607772</v>
      </c>
    </row>
    <row r="3970" spans="1:10" x14ac:dyDescent="0.25">
      <c r="A3970">
        <v>2015</v>
      </c>
      <c r="B3970" t="s">
        <v>230</v>
      </c>
      <c r="C3970" t="s">
        <v>45</v>
      </c>
      <c r="D3970" t="s">
        <v>20</v>
      </c>
      <c r="E3970" t="s">
        <v>10</v>
      </c>
      <c r="F3970" t="s">
        <v>220</v>
      </c>
      <c r="G3970" t="s">
        <v>12</v>
      </c>
      <c r="H3970" t="s">
        <v>223</v>
      </c>
      <c r="I3970">
        <v>1</v>
      </c>
      <c r="J3970">
        <v>2720395.3849999998</v>
      </c>
    </row>
    <row r="3971" spans="1:10" x14ac:dyDescent="0.25">
      <c r="A3971">
        <v>2015</v>
      </c>
      <c r="B3971" t="s">
        <v>230</v>
      </c>
      <c r="C3971" t="s">
        <v>45</v>
      </c>
      <c r="D3971" t="s">
        <v>20</v>
      </c>
      <c r="E3971" t="s">
        <v>10</v>
      </c>
      <c r="F3971" t="s">
        <v>220</v>
      </c>
      <c r="G3971" t="s">
        <v>12</v>
      </c>
      <c r="H3971" t="s">
        <v>224</v>
      </c>
      <c r="I3971">
        <v>4</v>
      </c>
      <c r="J3971">
        <v>16023371.593142856</v>
      </c>
    </row>
    <row r="3972" spans="1:10" x14ac:dyDescent="0.25">
      <c r="A3972">
        <v>2015</v>
      </c>
      <c r="B3972" t="s">
        <v>230</v>
      </c>
      <c r="C3972" t="s">
        <v>45</v>
      </c>
      <c r="D3972" t="s">
        <v>20</v>
      </c>
      <c r="E3972" t="s">
        <v>10</v>
      </c>
      <c r="F3972" t="s">
        <v>220</v>
      </c>
      <c r="G3972" t="s">
        <v>6</v>
      </c>
      <c r="H3972" t="s">
        <v>223</v>
      </c>
      <c r="I3972">
        <v>11</v>
      </c>
      <c r="J3972">
        <v>26195147.29551141</v>
      </c>
    </row>
    <row r="3973" spans="1:10" x14ac:dyDescent="0.25">
      <c r="A3973">
        <v>2015</v>
      </c>
      <c r="B3973" t="s">
        <v>230</v>
      </c>
      <c r="C3973" t="s">
        <v>45</v>
      </c>
      <c r="D3973" t="s">
        <v>20</v>
      </c>
      <c r="E3973" t="s">
        <v>10</v>
      </c>
      <c r="F3973" t="s">
        <v>220</v>
      </c>
      <c r="G3973" t="s">
        <v>6</v>
      </c>
      <c r="H3973" t="s">
        <v>224</v>
      </c>
      <c r="I3973">
        <v>24</v>
      </c>
      <c r="J3973">
        <v>57442699.848259874</v>
      </c>
    </row>
    <row r="3974" spans="1:10" x14ac:dyDescent="0.25">
      <c r="A3974">
        <v>2015</v>
      </c>
      <c r="B3974" t="s">
        <v>230</v>
      </c>
      <c r="C3974" t="s">
        <v>45</v>
      </c>
      <c r="D3974" t="s">
        <v>20</v>
      </c>
      <c r="E3974" t="s">
        <v>10</v>
      </c>
      <c r="F3974" t="s">
        <v>220</v>
      </c>
      <c r="G3974" t="s">
        <v>7</v>
      </c>
      <c r="H3974" t="s">
        <v>223</v>
      </c>
      <c r="I3974">
        <v>2</v>
      </c>
      <c r="J3974">
        <v>3858414.2294999999</v>
      </c>
    </row>
    <row r="3975" spans="1:10" x14ac:dyDescent="0.25">
      <c r="A3975">
        <v>2015</v>
      </c>
      <c r="B3975" t="s">
        <v>230</v>
      </c>
      <c r="C3975" t="s">
        <v>45</v>
      </c>
      <c r="D3975" t="s">
        <v>20</v>
      </c>
      <c r="E3975" t="s">
        <v>10</v>
      </c>
      <c r="F3975" t="s">
        <v>220</v>
      </c>
      <c r="G3975" t="s">
        <v>7</v>
      </c>
      <c r="H3975" t="s">
        <v>224</v>
      </c>
      <c r="I3975">
        <v>2</v>
      </c>
      <c r="J3975">
        <v>5021131.0010526311</v>
      </c>
    </row>
    <row r="3976" spans="1:10" x14ac:dyDescent="0.25">
      <c r="A3976">
        <v>2015</v>
      </c>
      <c r="B3976" t="s">
        <v>230</v>
      </c>
      <c r="C3976" t="s">
        <v>45</v>
      </c>
      <c r="D3976" t="s">
        <v>20</v>
      </c>
      <c r="E3976" t="s">
        <v>10</v>
      </c>
      <c r="F3976" t="s">
        <v>14</v>
      </c>
      <c r="G3976" t="s">
        <v>5</v>
      </c>
      <c r="H3976" t="s">
        <v>223</v>
      </c>
      <c r="I3976">
        <v>18</v>
      </c>
      <c r="J3976">
        <v>271352475</v>
      </c>
    </row>
    <row r="3977" spans="1:10" x14ac:dyDescent="0.25">
      <c r="A3977">
        <v>2015</v>
      </c>
      <c r="B3977" t="s">
        <v>230</v>
      </c>
      <c r="C3977" t="s">
        <v>45</v>
      </c>
      <c r="D3977" t="s">
        <v>20</v>
      </c>
      <c r="E3977" t="s">
        <v>10</v>
      </c>
      <c r="F3977" t="s">
        <v>14</v>
      </c>
      <c r="G3977" t="s">
        <v>5</v>
      </c>
      <c r="H3977" t="s">
        <v>224</v>
      </c>
      <c r="I3977">
        <v>8</v>
      </c>
      <c r="J3977">
        <v>109380339</v>
      </c>
    </row>
    <row r="3978" spans="1:10" x14ac:dyDescent="0.25">
      <c r="A3978">
        <v>2015</v>
      </c>
      <c r="B3978" t="s">
        <v>230</v>
      </c>
      <c r="C3978" t="s">
        <v>45</v>
      </c>
      <c r="D3978" t="s">
        <v>20</v>
      </c>
      <c r="E3978" t="s">
        <v>10</v>
      </c>
      <c r="F3978" t="s">
        <v>14</v>
      </c>
      <c r="G3978" t="s">
        <v>9</v>
      </c>
      <c r="H3978" t="s">
        <v>223</v>
      </c>
      <c r="I3978">
        <v>67</v>
      </c>
      <c r="J3978">
        <v>483835989</v>
      </c>
    </row>
    <row r="3979" spans="1:10" x14ac:dyDescent="0.25">
      <c r="A3979">
        <v>2015</v>
      </c>
      <c r="B3979" t="s">
        <v>230</v>
      </c>
      <c r="C3979" t="s">
        <v>45</v>
      </c>
      <c r="D3979" t="s">
        <v>20</v>
      </c>
      <c r="E3979" t="s">
        <v>10</v>
      </c>
      <c r="F3979" t="s">
        <v>14</v>
      </c>
      <c r="G3979" t="s">
        <v>9</v>
      </c>
      <c r="H3979" t="s">
        <v>224</v>
      </c>
      <c r="I3979">
        <v>65</v>
      </c>
      <c r="J3979">
        <v>412939782</v>
      </c>
    </row>
    <row r="3980" spans="1:10" x14ac:dyDescent="0.25">
      <c r="A3980">
        <v>2015</v>
      </c>
      <c r="B3980" t="s">
        <v>230</v>
      </c>
      <c r="C3980" t="s">
        <v>45</v>
      </c>
      <c r="D3980" t="s">
        <v>20</v>
      </c>
      <c r="E3980" t="s">
        <v>10</v>
      </c>
      <c r="F3980" t="s">
        <v>14</v>
      </c>
      <c r="G3980" t="s">
        <v>6</v>
      </c>
      <c r="H3980" t="s">
        <v>223</v>
      </c>
      <c r="I3980">
        <v>11</v>
      </c>
      <c r="J3980">
        <v>29069247</v>
      </c>
    </row>
    <row r="3981" spans="1:10" x14ac:dyDescent="0.25">
      <c r="A3981">
        <v>2015</v>
      </c>
      <c r="B3981" t="s">
        <v>230</v>
      </c>
      <c r="C3981" t="s">
        <v>45</v>
      </c>
      <c r="D3981" t="s">
        <v>20</v>
      </c>
      <c r="E3981" t="s">
        <v>10</v>
      </c>
      <c r="F3981" t="s">
        <v>14</v>
      </c>
      <c r="G3981" t="s">
        <v>6</v>
      </c>
      <c r="H3981" t="s">
        <v>224</v>
      </c>
      <c r="I3981">
        <v>47</v>
      </c>
      <c r="J3981">
        <v>126794307</v>
      </c>
    </row>
    <row r="3982" spans="1:10" x14ac:dyDescent="0.25">
      <c r="A3982">
        <v>2015</v>
      </c>
      <c r="B3982" t="s">
        <v>230</v>
      </c>
      <c r="C3982" t="s">
        <v>45</v>
      </c>
      <c r="D3982" t="s">
        <v>20</v>
      </c>
      <c r="E3982" t="s">
        <v>10</v>
      </c>
      <c r="F3982" t="s">
        <v>14</v>
      </c>
      <c r="G3982" t="s">
        <v>7</v>
      </c>
      <c r="H3982" t="s">
        <v>223</v>
      </c>
      <c r="I3982">
        <v>16</v>
      </c>
      <c r="J3982">
        <v>30603531</v>
      </c>
    </row>
    <row r="3983" spans="1:10" x14ac:dyDescent="0.25">
      <c r="A3983">
        <v>2015</v>
      </c>
      <c r="B3983" t="s">
        <v>230</v>
      </c>
      <c r="C3983" t="s">
        <v>45</v>
      </c>
      <c r="D3983" t="s">
        <v>20</v>
      </c>
      <c r="E3983" t="s">
        <v>10</v>
      </c>
      <c r="F3983" t="s">
        <v>14</v>
      </c>
      <c r="G3983" t="s">
        <v>7</v>
      </c>
      <c r="H3983" t="s">
        <v>224</v>
      </c>
      <c r="I3983">
        <v>4</v>
      </c>
      <c r="J3983">
        <v>6318102</v>
      </c>
    </row>
    <row r="3984" spans="1:10" x14ac:dyDescent="0.25">
      <c r="A3984">
        <v>2015</v>
      </c>
      <c r="B3984" t="s">
        <v>230</v>
      </c>
      <c r="C3984" t="s">
        <v>45</v>
      </c>
      <c r="D3984" t="s">
        <v>21</v>
      </c>
      <c r="E3984" t="s">
        <v>3</v>
      </c>
      <c r="F3984" t="s">
        <v>4</v>
      </c>
      <c r="G3984" t="s">
        <v>5</v>
      </c>
      <c r="H3984" t="s">
        <v>223</v>
      </c>
      <c r="I3984">
        <v>429</v>
      </c>
      <c r="J3984">
        <v>5754671981.740119</v>
      </c>
    </row>
    <row r="3985" spans="1:10" x14ac:dyDescent="0.25">
      <c r="A3985">
        <v>2015</v>
      </c>
      <c r="B3985" t="s">
        <v>230</v>
      </c>
      <c r="C3985" t="s">
        <v>45</v>
      </c>
      <c r="D3985" t="s">
        <v>21</v>
      </c>
      <c r="E3985" t="s">
        <v>3</v>
      </c>
      <c r="F3985" t="s">
        <v>4</v>
      </c>
      <c r="G3985" t="s">
        <v>5</v>
      </c>
      <c r="H3985" t="s">
        <v>224</v>
      </c>
      <c r="I3985">
        <v>206</v>
      </c>
      <c r="J3985">
        <v>2521333171.4885612</v>
      </c>
    </row>
    <row r="3986" spans="1:10" x14ac:dyDescent="0.25">
      <c r="A3986">
        <v>2015</v>
      </c>
      <c r="B3986" t="s">
        <v>230</v>
      </c>
      <c r="C3986" t="s">
        <v>45</v>
      </c>
      <c r="D3986" t="s">
        <v>21</v>
      </c>
      <c r="E3986" t="s">
        <v>3</v>
      </c>
      <c r="F3986" t="s">
        <v>4</v>
      </c>
      <c r="G3986" t="s">
        <v>9</v>
      </c>
      <c r="H3986" t="s">
        <v>223</v>
      </c>
      <c r="I3986">
        <v>877</v>
      </c>
      <c r="J3986">
        <v>6758150205.4676304</v>
      </c>
    </row>
    <row r="3987" spans="1:10" x14ac:dyDescent="0.25">
      <c r="A3987">
        <v>2015</v>
      </c>
      <c r="B3987" t="s">
        <v>230</v>
      </c>
      <c r="C3987" t="s">
        <v>45</v>
      </c>
      <c r="D3987" t="s">
        <v>21</v>
      </c>
      <c r="E3987" t="s">
        <v>3</v>
      </c>
      <c r="F3987" t="s">
        <v>4</v>
      </c>
      <c r="G3987" t="s">
        <v>9</v>
      </c>
      <c r="H3987" t="s">
        <v>224</v>
      </c>
      <c r="I3987">
        <v>942</v>
      </c>
      <c r="J3987">
        <v>7116210169.8430014</v>
      </c>
    </row>
    <row r="3988" spans="1:10" x14ac:dyDescent="0.25">
      <c r="A3988">
        <v>2015</v>
      </c>
      <c r="B3988" t="s">
        <v>230</v>
      </c>
      <c r="C3988" t="s">
        <v>45</v>
      </c>
      <c r="D3988" t="s">
        <v>21</v>
      </c>
      <c r="E3988" t="s">
        <v>3</v>
      </c>
      <c r="F3988" t="s">
        <v>4</v>
      </c>
      <c r="G3988" t="s">
        <v>12</v>
      </c>
      <c r="H3988" t="s">
        <v>223</v>
      </c>
      <c r="I3988">
        <v>254</v>
      </c>
      <c r="J3988">
        <v>1150386350.3705072</v>
      </c>
    </row>
    <row r="3989" spans="1:10" x14ac:dyDescent="0.25">
      <c r="A3989">
        <v>2015</v>
      </c>
      <c r="B3989" t="s">
        <v>230</v>
      </c>
      <c r="C3989" t="s">
        <v>45</v>
      </c>
      <c r="D3989" t="s">
        <v>21</v>
      </c>
      <c r="E3989" t="s">
        <v>3</v>
      </c>
      <c r="F3989" t="s">
        <v>4</v>
      </c>
      <c r="G3989" t="s">
        <v>12</v>
      </c>
      <c r="H3989" t="s">
        <v>224</v>
      </c>
      <c r="I3989">
        <v>316</v>
      </c>
      <c r="J3989">
        <v>1534326482.1580915</v>
      </c>
    </row>
    <row r="3990" spans="1:10" x14ac:dyDescent="0.25">
      <c r="A3990">
        <v>2015</v>
      </c>
      <c r="B3990" t="s">
        <v>230</v>
      </c>
      <c r="C3990" t="s">
        <v>45</v>
      </c>
      <c r="D3990" t="s">
        <v>21</v>
      </c>
      <c r="E3990" t="s">
        <v>3</v>
      </c>
      <c r="F3990" t="s">
        <v>4</v>
      </c>
      <c r="G3990" t="s">
        <v>6</v>
      </c>
      <c r="H3990" t="s">
        <v>223</v>
      </c>
      <c r="I3990">
        <v>443</v>
      </c>
      <c r="J3990">
        <v>1306891172.2519393</v>
      </c>
    </row>
    <row r="3991" spans="1:10" x14ac:dyDescent="0.25">
      <c r="A3991">
        <v>2015</v>
      </c>
      <c r="B3991" t="s">
        <v>230</v>
      </c>
      <c r="C3991" t="s">
        <v>45</v>
      </c>
      <c r="D3991" t="s">
        <v>21</v>
      </c>
      <c r="E3991" t="s">
        <v>3</v>
      </c>
      <c r="F3991" t="s">
        <v>4</v>
      </c>
      <c r="G3991" t="s">
        <v>6</v>
      </c>
      <c r="H3991" t="s">
        <v>224</v>
      </c>
      <c r="I3991">
        <v>528</v>
      </c>
      <c r="J3991">
        <v>1724236725.2904584</v>
      </c>
    </row>
    <row r="3992" spans="1:10" x14ac:dyDescent="0.25">
      <c r="A3992">
        <v>2015</v>
      </c>
      <c r="B3992" t="s">
        <v>230</v>
      </c>
      <c r="C3992" t="s">
        <v>45</v>
      </c>
      <c r="D3992" t="s">
        <v>21</v>
      </c>
      <c r="E3992" t="s">
        <v>3</v>
      </c>
      <c r="F3992" t="s">
        <v>4</v>
      </c>
      <c r="G3992" t="s">
        <v>7</v>
      </c>
      <c r="H3992" t="s">
        <v>223</v>
      </c>
      <c r="I3992">
        <v>220</v>
      </c>
      <c r="J3992">
        <v>493779440.89061069</v>
      </c>
    </row>
    <row r="3993" spans="1:10" x14ac:dyDescent="0.25">
      <c r="A3993">
        <v>2015</v>
      </c>
      <c r="B3993" t="s">
        <v>230</v>
      </c>
      <c r="C3993" t="s">
        <v>45</v>
      </c>
      <c r="D3993" t="s">
        <v>21</v>
      </c>
      <c r="E3993" t="s">
        <v>3</v>
      </c>
      <c r="F3993" t="s">
        <v>4</v>
      </c>
      <c r="G3993" t="s">
        <v>7</v>
      </c>
      <c r="H3993" t="s">
        <v>224</v>
      </c>
      <c r="I3993">
        <v>4</v>
      </c>
      <c r="J3993">
        <v>8363243.2928699991</v>
      </c>
    </row>
    <row r="3994" spans="1:10" x14ac:dyDescent="0.25">
      <c r="A3994">
        <v>2015</v>
      </c>
      <c r="B3994" t="s">
        <v>230</v>
      </c>
      <c r="C3994" t="s">
        <v>45</v>
      </c>
      <c r="D3994" t="s">
        <v>21</v>
      </c>
      <c r="E3994" t="s">
        <v>3</v>
      </c>
      <c r="F3994" t="s">
        <v>8</v>
      </c>
      <c r="G3994" t="s">
        <v>5</v>
      </c>
      <c r="H3994" t="s">
        <v>223</v>
      </c>
      <c r="I3994">
        <v>26</v>
      </c>
      <c r="J3994">
        <v>404010926.56382996</v>
      </c>
    </row>
    <row r="3995" spans="1:10" x14ac:dyDescent="0.25">
      <c r="A3995">
        <v>2015</v>
      </c>
      <c r="B3995" t="s">
        <v>230</v>
      </c>
      <c r="C3995" t="s">
        <v>45</v>
      </c>
      <c r="D3995" t="s">
        <v>21</v>
      </c>
      <c r="E3995" t="s">
        <v>3</v>
      </c>
      <c r="F3995" t="s">
        <v>8</v>
      </c>
      <c r="G3995" t="s">
        <v>5</v>
      </c>
      <c r="H3995" t="s">
        <v>224</v>
      </c>
      <c r="I3995">
        <v>18</v>
      </c>
      <c r="J3995">
        <v>192967602.91178572</v>
      </c>
    </row>
    <row r="3996" spans="1:10" x14ac:dyDescent="0.25">
      <c r="A3996">
        <v>2015</v>
      </c>
      <c r="B3996" t="s">
        <v>230</v>
      </c>
      <c r="C3996" t="s">
        <v>45</v>
      </c>
      <c r="D3996" t="s">
        <v>21</v>
      </c>
      <c r="E3996" t="s">
        <v>3</v>
      </c>
      <c r="F3996" t="s">
        <v>8</v>
      </c>
      <c r="G3996" t="s">
        <v>9</v>
      </c>
      <c r="H3996" t="s">
        <v>223</v>
      </c>
      <c r="I3996">
        <v>1715</v>
      </c>
      <c r="J3996">
        <v>15519719298.004295</v>
      </c>
    </row>
    <row r="3997" spans="1:10" x14ac:dyDescent="0.25">
      <c r="A3997">
        <v>2015</v>
      </c>
      <c r="B3997" t="s">
        <v>230</v>
      </c>
      <c r="C3997" t="s">
        <v>45</v>
      </c>
      <c r="D3997" t="s">
        <v>21</v>
      </c>
      <c r="E3997" t="s">
        <v>3</v>
      </c>
      <c r="F3997" t="s">
        <v>8</v>
      </c>
      <c r="G3997" t="s">
        <v>9</v>
      </c>
      <c r="H3997" t="s">
        <v>224</v>
      </c>
      <c r="I3997">
        <v>1658</v>
      </c>
      <c r="J3997">
        <v>14252860396.935535</v>
      </c>
    </row>
    <row r="3998" spans="1:10" x14ac:dyDescent="0.25">
      <c r="A3998">
        <v>2015</v>
      </c>
      <c r="B3998" t="s">
        <v>230</v>
      </c>
      <c r="C3998" t="s">
        <v>45</v>
      </c>
      <c r="D3998" t="s">
        <v>21</v>
      </c>
      <c r="E3998" t="s">
        <v>3</v>
      </c>
      <c r="F3998" t="s">
        <v>8</v>
      </c>
      <c r="G3998" t="s">
        <v>12</v>
      </c>
      <c r="H3998" t="s">
        <v>223</v>
      </c>
      <c r="I3998">
        <v>198</v>
      </c>
      <c r="J3998">
        <v>783191073.96077228</v>
      </c>
    </row>
    <row r="3999" spans="1:10" x14ac:dyDescent="0.25">
      <c r="A3999">
        <v>2015</v>
      </c>
      <c r="B3999" t="s">
        <v>230</v>
      </c>
      <c r="C3999" t="s">
        <v>45</v>
      </c>
      <c r="D3999" t="s">
        <v>21</v>
      </c>
      <c r="E3999" t="s">
        <v>3</v>
      </c>
      <c r="F3999" t="s">
        <v>8</v>
      </c>
      <c r="G3999" t="s">
        <v>12</v>
      </c>
      <c r="H3999" t="s">
        <v>224</v>
      </c>
      <c r="I3999">
        <v>125</v>
      </c>
      <c r="J3999">
        <v>441086342.67322755</v>
      </c>
    </row>
    <row r="4000" spans="1:10" x14ac:dyDescent="0.25">
      <c r="A4000">
        <v>2015</v>
      </c>
      <c r="B4000" t="s">
        <v>230</v>
      </c>
      <c r="C4000" t="s">
        <v>45</v>
      </c>
      <c r="D4000" t="s">
        <v>21</v>
      </c>
      <c r="E4000" t="s">
        <v>3</v>
      </c>
      <c r="F4000" t="s">
        <v>8</v>
      </c>
      <c r="G4000" t="s">
        <v>6</v>
      </c>
      <c r="H4000" t="s">
        <v>223</v>
      </c>
      <c r="I4000">
        <v>642</v>
      </c>
      <c r="J4000">
        <v>1742634622.629132</v>
      </c>
    </row>
    <row r="4001" spans="1:10" x14ac:dyDescent="0.25">
      <c r="A4001">
        <v>2015</v>
      </c>
      <c r="B4001" t="s">
        <v>230</v>
      </c>
      <c r="C4001" t="s">
        <v>45</v>
      </c>
      <c r="D4001" t="s">
        <v>21</v>
      </c>
      <c r="E4001" t="s">
        <v>3</v>
      </c>
      <c r="F4001" t="s">
        <v>8</v>
      </c>
      <c r="G4001" t="s">
        <v>6</v>
      </c>
      <c r="H4001" t="s">
        <v>224</v>
      </c>
      <c r="I4001">
        <v>870</v>
      </c>
      <c r="J4001">
        <v>2458014106.9190326</v>
      </c>
    </row>
    <row r="4002" spans="1:10" x14ac:dyDescent="0.25">
      <c r="A4002">
        <v>2015</v>
      </c>
      <c r="B4002" t="s">
        <v>230</v>
      </c>
      <c r="C4002" t="s">
        <v>45</v>
      </c>
      <c r="D4002" t="s">
        <v>21</v>
      </c>
      <c r="E4002" t="s">
        <v>3</v>
      </c>
      <c r="F4002" t="s">
        <v>8</v>
      </c>
      <c r="G4002" t="s">
        <v>7</v>
      </c>
      <c r="H4002" t="s">
        <v>223</v>
      </c>
      <c r="I4002">
        <v>179</v>
      </c>
      <c r="J4002">
        <v>392898101.36253828</v>
      </c>
    </row>
    <row r="4003" spans="1:10" x14ac:dyDescent="0.25">
      <c r="A4003">
        <v>2015</v>
      </c>
      <c r="B4003" t="s">
        <v>230</v>
      </c>
      <c r="C4003" t="s">
        <v>45</v>
      </c>
      <c r="D4003" t="s">
        <v>21</v>
      </c>
      <c r="E4003" t="s">
        <v>3</v>
      </c>
      <c r="F4003" t="s">
        <v>8</v>
      </c>
      <c r="G4003" t="s">
        <v>7</v>
      </c>
      <c r="H4003" t="s">
        <v>224</v>
      </c>
      <c r="I4003">
        <v>24</v>
      </c>
      <c r="J4003">
        <v>50075929.351880006</v>
      </c>
    </row>
    <row r="4004" spans="1:10" x14ac:dyDescent="0.25">
      <c r="A4004">
        <v>2015</v>
      </c>
      <c r="B4004" t="s">
        <v>230</v>
      </c>
      <c r="C4004" t="s">
        <v>45</v>
      </c>
      <c r="D4004" t="s">
        <v>21</v>
      </c>
      <c r="E4004" t="s">
        <v>3</v>
      </c>
      <c r="F4004" t="s">
        <v>14</v>
      </c>
      <c r="G4004" t="s">
        <v>9</v>
      </c>
      <c r="H4004" t="s">
        <v>223</v>
      </c>
      <c r="I4004">
        <v>1</v>
      </c>
      <c r="J4004">
        <v>8489688.7680513747</v>
      </c>
    </row>
    <row r="4005" spans="1:10" x14ac:dyDescent="0.25">
      <c r="A4005">
        <v>2015</v>
      </c>
      <c r="B4005" t="s">
        <v>230</v>
      </c>
      <c r="C4005" t="s">
        <v>45</v>
      </c>
      <c r="D4005" t="s">
        <v>21</v>
      </c>
      <c r="E4005" t="s">
        <v>3</v>
      </c>
      <c r="F4005" t="s">
        <v>14</v>
      </c>
      <c r="G4005" t="s">
        <v>9</v>
      </c>
      <c r="H4005" t="s">
        <v>224</v>
      </c>
      <c r="I4005">
        <v>1</v>
      </c>
      <c r="J4005">
        <v>7417468.9475625716</v>
      </c>
    </row>
    <row r="4006" spans="1:10" x14ac:dyDescent="0.25">
      <c r="A4006">
        <v>2015</v>
      </c>
      <c r="B4006" t="s">
        <v>230</v>
      </c>
      <c r="C4006" t="s">
        <v>45</v>
      </c>
      <c r="D4006" t="s">
        <v>21</v>
      </c>
      <c r="E4006" t="s">
        <v>10</v>
      </c>
      <c r="F4006" t="s">
        <v>11</v>
      </c>
      <c r="G4006" t="s">
        <v>5</v>
      </c>
      <c r="H4006" t="s">
        <v>224</v>
      </c>
      <c r="I4006">
        <v>2</v>
      </c>
      <c r="J4006">
        <v>13714983</v>
      </c>
    </row>
    <row r="4007" spans="1:10" x14ac:dyDescent="0.25">
      <c r="A4007">
        <v>2015</v>
      </c>
      <c r="B4007" t="s">
        <v>230</v>
      </c>
      <c r="C4007" t="s">
        <v>45</v>
      </c>
      <c r="D4007" t="s">
        <v>21</v>
      </c>
      <c r="E4007" t="s">
        <v>10</v>
      </c>
      <c r="F4007" t="s">
        <v>11</v>
      </c>
      <c r="G4007" t="s">
        <v>9</v>
      </c>
      <c r="H4007" t="s">
        <v>223</v>
      </c>
      <c r="I4007">
        <v>256</v>
      </c>
      <c r="J4007">
        <v>1840663869</v>
      </c>
    </row>
    <row r="4008" spans="1:10" x14ac:dyDescent="0.25">
      <c r="A4008">
        <v>2015</v>
      </c>
      <c r="B4008" t="s">
        <v>230</v>
      </c>
      <c r="C4008" t="s">
        <v>45</v>
      </c>
      <c r="D4008" t="s">
        <v>21</v>
      </c>
      <c r="E4008" t="s">
        <v>10</v>
      </c>
      <c r="F4008" t="s">
        <v>11</v>
      </c>
      <c r="G4008" t="s">
        <v>9</v>
      </c>
      <c r="H4008" t="s">
        <v>224</v>
      </c>
      <c r="I4008">
        <v>158</v>
      </c>
      <c r="J4008">
        <v>1015632348</v>
      </c>
    </row>
    <row r="4009" spans="1:10" x14ac:dyDescent="0.25">
      <c r="A4009">
        <v>2015</v>
      </c>
      <c r="B4009" t="s">
        <v>230</v>
      </c>
      <c r="C4009" t="s">
        <v>45</v>
      </c>
      <c r="D4009" t="s">
        <v>21</v>
      </c>
      <c r="E4009" t="s">
        <v>10</v>
      </c>
      <c r="F4009" t="s">
        <v>11</v>
      </c>
      <c r="G4009" t="s">
        <v>12</v>
      </c>
      <c r="H4009" t="s">
        <v>223</v>
      </c>
      <c r="I4009">
        <v>22</v>
      </c>
      <c r="J4009">
        <v>71101092</v>
      </c>
    </row>
    <row r="4010" spans="1:10" x14ac:dyDescent="0.25">
      <c r="A4010">
        <v>2015</v>
      </c>
      <c r="B4010" t="s">
        <v>230</v>
      </c>
      <c r="C4010" t="s">
        <v>45</v>
      </c>
      <c r="D4010" t="s">
        <v>21</v>
      </c>
      <c r="E4010" t="s">
        <v>10</v>
      </c>
      <c r="F4010" t="s">
        <v>11</v>
      </c>
      <c r="G4010" t="s">
        <v>12</v>
      </c>
      <c r="H4010" t="s">
        <v>224</v>
      </c>
      <c r="I4010">
        <v>9</v>
      </c>
      <c r="J4010">
        <v>29548002</v>
      </c>
    </row>
    <row r="4011" spans="1:10" x14ac:dyDescent="0.25">
      <c r="A4011">
        <v>2015</v>
      </c>
      <c r="B4011" t="s">
        <v>230</v>
      </c>
      <c r="C4011" t="s">
        <v>45</v>
      </c>
      <c r="D4011" t="s">
        <v>21</v>
      </c>
      <c r="E4011" t="s">
        <v>10</v>
      </c>
      <c r="F4011" t="s">
        <v>11</v>
      </c>
      <c r="G4011" t="s">
        <v>6</v>
      </c>
      <c r="H4011" t="s">
        <v>223</v>
      </c>
      <c r="I4011">
        <v>19</v>
      </c>
      <c r="J4011">
        <v>54039945</v>
      </c>
    </row>
    <row r="4012" spans="1:10" x14ac:dyDescent="0.25">
      <c r="A4012">
        <v>2015</v>
      </c>
      <c r="B4012" t="s">
        <v>230</v>
      </c>
      <c r="C4012" t="s">
        <v>45</v>
      </c>
      <c r="D4012" t="s">
        <v>21</v>
      </c>
      <c r="E4012" t="s">
        <v>10</v>
      </c>
      <c r="F4012" t="s">
        <v>11</v>
      </c>
      <c r="G4012" t="s">
        <v>6</v>
      </c>
      <c r="H4012" t="s">
        <v>224</v>
      </c>
      <c r="I4012">
        <v>31</v>
      </c>
      <c r="J4012">
        <v>64023498</v>
      </c>
    </row>
    <row r="4013" spans="1:10" x14ac:dyDescent="0.25">
      <c r="A4013">
        <v>2015</v>
      </c>
      <c r="B4013" t="s">
        <v>230</v>
      </c>
      <c r="C4013" t="s">
        <v>45</v>
      </c>
      <c r="D4013" t="s">
        <v>21</v>
      </c>
      <c r="E4013" t="s">
        <v>10</v>
      </c>
      <c r="F4013" t="s">
        <v>11</v>
      </c>
      <c r="G4013" t="s">
        <v>7</v>
      </c>
      <c r="H4013" t="s">
        <v>223</v>
      </c>
      <c r="I4013">
        <v>2</v>
      </c>
      <c r="J4013">
        <v>4303299</v>
      </c>
    </row>
    <row r="4014" spans="1:10" x14ac:dyDescent="0.25">
      <c r="A4014">
        <v>2015</v>
      </c>
      <c r="B4014" t="s">
        <v>230</v>
      </c>
      <c r="C4014" t="s">
        <v>45</v>
      </c>
      <c r="D4014" t="s">
        <v>21</v>
      </c>
      <c r="E4014" t="s">
        <v>10</v>
      </c>
      <c r="F4014" t="s">
        <v>11</v>
      </c>
      <c r="G4014" t="s">
        <v>7</v>
      </c>
      <c r="H4014" t="s">
        <v>224</v>
      </c>
      <c r="I4014">
        <v>1</v>
      </c>
      <c r="J4014">
        <v>1350000</v>
      </c>
    </row>
    <row r="4015" spans="1:10" x14ac:dyDescent="0.25">
      <c r="A4015">
        <v>2015</v>
      </c>
      <c r="B4015" t="s">
        <v>230</v>
      </c>
      <c r="C4015" t="s">
        <v>45</v>
      </c>
      <c r="D4015" t="s">
        <v>21</v>
      </c>
      <c r="E4015" t="s">
        <v>10</v>
      </c>
      <c r="F4015" t="s">
        <v>220</v>
      </c>
      <c r="G4015" t="s">
        <v>5</v>
      </c>
      <c r="H4015" t="s">
        <v>223</v>
      </c>
      <c r="I4015">
        <v>7</v>
      </c>
      <c r="J4015">
        <v>81191810.572051525</v>
      </c>
    </row>
    <row r="4016" spans="1:10" x14ac:dyDescent="0.25">
      <c r="A4016">
        <v>2015</v>
      </c>
      <c r="B4016" t="s">
        <v>230</v>
      </c>
      <c r="C4016" t="s">
        <v>45</v>
      </c>
      <c r="D4016" t="s">
        <v>21</v>
      </c>
      <c r="E4016" t="s">
        <v>10</v>
      </c>
      <c r="F4016" t="s">
        <v>220</v>
      </c>
      <c r="G4016" t="s">
        <v>5</v>
      </c>
      <c r="H4016" t="s">
        <v>224</v>
      </c>
      <c r="I4016">
        <v>4</v>
      </c>
      <c r="J4016">
        <v>46504435.524448261</v>
      </c>
    </row>
    <row r="4017" spans="1:10" x14ac:dyDescent="0.25">
      <c r="A4017">
        <v>2015</v>
      </c>
      <c r="B4017" t="s">
        <v>230</v>
      </c>
      <c r="C4017" t="s">
        <v>45</v>
      </c>
      <c r="D4017" t="s">
        <v>21</v>
      </c>
      <c r="E4017" t="s">
        <v>10</v>
      </c>
      <c r="F4017" t="s">
        <v>220</v>
      </c>
      <c r="G4017" t="s">
        <v>9</v>
      </c>
      <c r="H4017" t="s">
        <v>223</v>
      </c>
      <c r="I4017">
        <v>26</v>
      </c>
      <c r="J4017">
        <v>222042920.08656135</v>
      </c>
    </row>
    <row r="4018" spans="1:10" x14ac:dyDescent="0.25">
      <c r="A4018">
        <v>2015</v>
      </c>
      <c r="B4018" t="s">
        <v>230</v>
      </c>
      <c r="C4018" t="s">
        <v>45</v>
      </c>
      <c r="D4018" t="s">
        <v>21</v>
      </c>
      <c r="E4018" t="s">
        <v>10</v>
      </c>
      <c r="F4018" t="s">
        <v>220</v>
      </c>
      <c r="G4018" t="s">
        <v>9</v>
      </c>
      <c r="H4018" t="s">
        <v>224</v>
      </c>
      <c r="I4018">
        <v>35</v>
      </c>
      <c r="J4018">
        <v>278784050.41339332</v>
      </c>
    </row>
    <row r="4019" spans="1:10" x14ac:dyDescent="0.25">
      <c r="A4019">
        <v>2015</v>
      </c>
      <c r="B4019" t="s">
        <v>230</v>
      </c>
      <c r="C4019" t="s">
        <v>45</v>
      </c>
      <c r="D4019" t="s">
        <v>21</v>
      </c>
      <c r="E4019" t="s">
        <v>10</v>
      </c>
      <c r="F4019" t="s">
        <v>220</v>
      </c>
      <c r="G4019" t="s">
        <v>12</v>
      </c>
      <c r="H4019" t="s">
        <v>223</v>
      </c>
      <c r="I4019">
        <v>15</v>
      </c>
      <c r="J4019">
        <v>58952539.880904846</v>
      </c>
    </row>
    <row r="4020" spans="1:10" x14ac:dyDescent="0.25">
      <c r="A4020">
        <v>2015</v>
      </c>
      <c r="B4020" t="s">
        <v>230</v>
      </c>
      <c r="C4020" t="s">
        <v>45</v>
      </c>
      <c r="D4020" t="s">
        <v>21</v>
      </c>
      <c r="E4020" t="s">
        <v>10</v>
      </c>
      <c r="F4020" t="s">
        <v>220</v>
      </c>
      <c r="G4020" t="s">
        <v>12</v>
      </c>
      <c r="H4020" t="s">
        <v>224</v>
      </c>
      <c r="I4020">
        <v>8</v>
      </c>
      <c r="J4020">
        <v>37794953.712542944</v>
      </c>
    </row>
    <row r="4021" spans="1:10" x14ac:dyDescent="0.25">
      <c r="A4021">
        <v>2015</v>
      </c>
      <c r="B4021" t="s">
        <v>230</v>
      </c>
      <c r="C4021" t="s">
        <v>45</v>
      </c>
      <c r="D4021" t="s">
        <v>21</v>
      </c>
      <c r="E4021" t="s">
        <v>10</v>
      </c>
      <c r="F4021" t="s">
        <v>220</v>
      </c>
      <c r="G4021" t="s">
        <v>6</v>
      </c>
      <c r="H4021" t="s">
        <v>223</v>
      </c>
      <c r="I4021">
        <v>25</v>
      </c>
      <c r="J4021">
        <v>70617343.689479977</v>
      </c>
    </row>
    <row r="4022" spans="1:10" x14ac:dyDescent="0.25">
      <c r="A4022">
        <v>2015</v>
      </c>
      <c r="B4022" t="s">
        <v>230</v>
      </c>
      <c r="C4022" t="s">
        <v>45</v>
      </c>
      <c r="D4022" t="s">
        <v>21</v>
      </c>
      <c r="E4022" t="s">
        <v>10</v>
      </c>
      <c r="F4022" t="s">
        <v>220</v>
      </c>
      <c r="G4022" t="s">
        <v>6</v>
      </c>
      <c r="H4022" t="s">
        <v>224</v>
      </c>
      <c r="I4022">
        <v>51</v>
      </c>
      <c r="J4022">
        <v>155346110.50993606</v>
      </c>
    </row>
    <row r="4023" spans="1:10" x14ac:dyDescent="0.25">
      <c r="A4023">
        <v>2015</v>
      </c>
      <c r="B4023" t="s">
        <v>230</v>
      </c>
      <c r="C4023" t="s">
        <v>45</v>
      </c>
      <c r="D4023" t="s">
        <v>21</v>
      </c>
      <c r="E4023" t="s">
        <v>10</v>
      </c>
      <c r="F4023" t="s">
        <v>220</v>
      </c>
      <c r="G4023" t="s">
        <v>7</v>
      </c>
      <c r="H4023" t="s">
        <v>223</v>
      </c>
      <c r="I4023">
        <v>7</v>
      </c>
      <c r="J4023">
        <v>16610441.417116091</v>
      </c>
    </row>
    <row r="4024" spans="1:10" x14ac:dyDescent="0.25">
      <c r="A4024">
        <v>2015</v>
      </c>
      <c r="B4024" t="s">
        <v>230</v>
      </c>
      <c r="C4024" t="s">
        <v>45</v>
      </c>
      <c r="D4024" t="s">
        <v>21</v>
      </c>
      <c r="E4024" t="s">
        <v>10</v>
      </c>
      <c r="F4024" t="s">
        <v>220</v>
      </c>
      <c r="G4024" t="s">
        <v>7</v>
      </c>
      <c r="H4024" t="s">
        <v>224</v>
      </c>
      <c r="I4024">
        <v>6</v>
      </c>
      <c r="J4024">
        <v>13676270.039999999</v>
      </c>
    </row>
    <row r="4025" spans="1:10" x14ac:dyDescent="0.25">
      <c r="A4025">
        <v>2015</v>
      </c>
      <c r="B4025" t="s">
        <v>230</v>
      </c>
      <c r="C4025" t="s">
        <v>45</v>
      </c>
      <c r="D4025" t="s">
        <v>22</v>
      </c>
      <c r="E4025" t="s">
        <v>3</v>
      </c>
      <c r="F4025" t="s">
        <v>4</v>
      </c>
      <c r="G4025" t="s">
        <v>5</v>
      </c>
      <c r="H4025" t="s">
        <v>223</v>
      </c>
      <c r="I4025">
        <v>148</v>
      </c>
      <c r="J4025">
        <v>1237941338.3666451</v>
      </c>
    </row>
    <row r="4026" spans="1:10" x14ac:dyDescent="0.25">
      <c r="A4026">
        <v>2015</v>
      </c>
      <c r="B4026" t="s">
        <v>230</v>
      </c>
      <c r="C4026" t="s">
        <v>45</v>
      </c>
      <c r="D4026" t="s">
        <v>22</v>
      </c>
      <c r="E4026" t="s">
        <v>3</v>
      </c>
      <c r="F4026" t="s">
        <v>4</v>
      </c>
      <c r="G4026" t="s">
        <v>5</v>
      </c>
      <c r="H4026" t="s">
        <v>224</v>
      </c>
      <c r="I4026">
        <v>113</v>
      </c>
      <c r="J4026">
        <v>913946027.38494003</v>
      </c>
    </row>
    <row r="4027" spans="1:10" x14ac:dyDescent="0.25">
      <c r="A4027">
        <v>2015</v>
      </c>
      <c r="B4027" t="s">
        <v>230</v>
      </c>
      <c r="C4027" t="s">
        <v>45</v>
      </c>
      <c r="D4027" t="s">
        <v>22</v>
      </c>
      <c r="E4027" t="s">
        <v>3</v>
      </c>
      <c r="F4027" t="s">
        <v>4</v>
      </c>
      <c r="G4027" t="s">
        <v>9</v>
      </c>
      <c r="H4027" t="s">
        <v>223</v>
      </c>
      <c r="I4027">
        <v>311</v>
      </c>
      <c r="J4027">
        <v>1834862077.8239098</v>
      </c>
    </row>
    <row r="4028" spans="1:10" x14ac:dyDescent="0.25">
      <c r="A4028">
        <v>2015</v>
      </c>
      <c r="B4028" t="s">
        <v>230</v>
      </c>
      <c r="C4028" t="s">
        <v>45</v>
      </c>
      <c r="D4028" t="s">
        <v>22</v>
      </c>
      <c r="E4028" t="s">
        <v>3</v>
      </c>
      <c r="F4028" t="s">
        <v>4</v>
      </c>
      <c r="G4028" t="s">
        <v>9</v>
      </c>
      <c r="H4028" t="s">
        <v>224</v>
      </c>
      <c r="I4028">
        <v>461</v>
      </c>
      <c r="J4028">
        <v>2315378222.5601974</v>
      </c>
    </row>
    <row r="4029" spans="1:10" x14ac:dyDescent="0.25">
      <c r="A4029">
        <v>2015</v>
      </c>
      <c r="B4029" t="s">
        <v>230</v>
      </c>
      <c r="C4029" t="s">
        <v>45</v>
      </c>
      <c r="D4029" t="s">
        <v>22</v>
      </c>
      <c r="E4029" t="s">
        <v>3</v>
      </c>
      <c r="F4029" t="s">
        <v>4</v>
      </c>
      <c r="G4029" t="s">
        <v>12</v>
      </c>
      <c r="H4029" t="s">
        <v>223</v>
      </c>
      <c r="I4029">
        <v>30</v>
      </c>
      <c r="J4029">
        <v>107856114.33111185</v>
      </c>
    </row>
    <row r="4030" spans="1:10" x14ac:dyDescent="0.25">
      <c r="A4030">
        <v>2015</v>
      </c>
      <c r="B4030" t="s">
        <v>230</v>
      </c>
      <c r="C4030" t="s">
        <v>45</v>
      </c>
      <c r="D4030" t="s">
        <v>22</v>
      </c>
      <c r="E4030" t="s">
        <v>3</v>
      </c>
      <c r="F4030" t="s">
        <v>4</v>
      </c>
      <c r="G4030" t="s">
        <v>12</v>
      </c>
      <c r="H4030" t="s">
        <v>224</v>
      </c>
      <c r="I4030">
        <v>150</v>
      </c>
      <c r="J4030">
        <v>273768843.41409314</v>
      </c>
    </row>
    <row r="4031" spans="1:10" x14ac:dyDescent="0.25">
      <c r="A4031">
        <v>2015</v>
      </c>
      <c r="B4031" t="s">
        <v>230</v>
      </c>
      <c r="C4031" t="s">
        <v>45</v>
      </c>
      <c r="D4031" t="s">
        <v>22</v>
      </c>
      <c r="E4031" t="s">
        <v>3</v>
      </c>
      <c r="F4031" t="s">
        <v>4</v>
      </c>
      <c r="G4031" t="s">
        <v>6</v>
      </c>
      <c r="H4031" t="s">
        <v>223</v>
      </c>
      <c r="I4031">
        <v>43</v>
      </c>
      <c r="J4031">
        <v>88536366.20547837</v>
      </c>
    </row>
    <row r="4032" spans="1:10" x14ac:dyDescent="0.25">
      <c r="A4032">
        <v>2015</v>
      </c>
      <c r="B4032" t="s">
        <v>230</v>
      </c>
      <c r="C4032" t="s">
        <v>45</v>
      </c>
      <c r="D4032" t="s">
        <v>22</v>
      </c>
      <c r="E4032" t="s">
        <v>3</v>
      </c>
      <c r="F4032" t="s">
        <v>4</v>
      </c>
      <c r="G4032" t="s">
        <v>6</v>
      </c>
      <c r="H4032" t="s">
        <v>224</v>
      </c>
      <c r="I4032">
        <v>76</v>
      </c>
      <c r="J4032">
        <v>159962917.64272514</v>
      </c>
    </row>
    <row r="4033" spans="1:10" x14ac:dyDescent="0.25">
      <c r="A4033">
        <v>2015</v>
      </c>
      <c r="B4033" t="s">
        <v>230</v>
      </c>
      <c r="C4033" t="s">
        <v>45</v>
      </c>
      <c r="D4033" t="s">
        <v>22</v>
      </c>
      <c r="E4033" t="s">
        <v>3</v>
      </c>
      <c r="F4033" t="s">
        <v>4</v>
      </c>
      <c r="G4033" t="s">
        <v>7</v>
      </c>
      <c r="H4033" t="s">
        <v>223</v>
      </c>
      <c r="I4033">
        <v>70</v>
      </c>
      <c r="J4033">
        <v>112779958.26791263</v>
      </c>
    </row>
    <row r="4034" spans="1:10" x14ac:dyDescent="0.25">
      <c r="A4034">
        <v>2015</v>
      </c>
      <c r="B4034" t="s">
        <v>230</v>
      </c>
      <c r="C4034" t="s">
        <v>45</v>
      </c>
      <c r="D4034" t="s">
        <v>22</v>
      </c>
      <c r="E4034" t="s">
        <v>3</v>
      </c>
      <c r="F4034" t="s">
        <v>4</v>
      </c>
      <c r="G4034" t="s">
        <v>7</v>
      </c>
      <c r="H4034" t="s">
        <v>224</v>
      </c>
      <c r="I4034">
        <v>35</v>
      </c>
      <c r="J4034">
        <v>48902491.167530827</v>
      </c>
    </row>
    <row r="4035" spans="1:10" x14ac:dyDescent="0.25">
      <c r="A4035">
        <v>2015</v>
      </c>
      <c r="B4035" t="s">
        <v>230</v>
      </c>
      <c r="C4035" t="s">
        <v>45</v>
      </c>
      <c r="D4035" t="s">
        <v>22</v>
      </c>
      <c r="E4035" t="s">
        <v>3</v>
      </c>
      <c r="F4035" t="s">
        <v>8</v>
      </c>
      <c r="G4035" t="s">
        <v>5</v>
      </c>
      <c r="H4035" t="s">
        <v>223</v>
      </c>
      <c r="I4035">
        <v>2</v>
      </c>
      <c r="J4035">
        <v>18359740.943914283</v>
      </c>
    </row>
    <row r="4036" spans="1:10" x14ac:dyDescent="0.25">
      <c r="A4036">
        <v>2015</v>
      </c>
      <c r="B4036" t="s">
        <v>230</v>
      </c>
      <c r="C4036" t="s">
        <v>45</v>
      </c>
      <c r="D4036" t="s">
        <v>22</v>
      </c>
      <c r="E4036" t="s">
        <v>3</v>
      </c>
      <c r="F4036" t="s">
        <v>8</v>
      </c>
      <c r="G4036" t="s">
        <v>9</v>
      </c>
      <c r="H4036" t="s">
        <v>223</v>
      </c>
      <c r="I4036">
        <v>1631</v>
      </c>
      <c r="J4036">
        <v>9341598717.1012268</v>
      </c>
    </row>
    <row r="4037" spans="1:10" x14ac:dyDescent="0.25">
      <c r="A4037">
        <v>2015</v>
      </c>
      <c r="B4037" t="s">
        <v>230</v>
      </c>
      <c r="C4037" t="s">
        <v>45</v>
      </c>
      <c r="D4037" t="s">
        <v>22</v>
      </c>
      <c r="E4037" t="s">
        <v>3</v>
      </c>
      <c r="F4037" t="s">
        <v>8</v>
      </c>
      <c r="G4037" t="s">
        <v>9</v>
      </c>
      <c r="H4037" t="s">
        <v>224</v>
      </c>
      <c r="I4037">
        <v>5064</v>
      </c>
      <c r="J4037">
        <v>21701000208.296768</v>
      </c>
    </row>
    <row r="4038" spans="1:10" x14ac:dyDescent="0.25">
      <c r="A4038">
        <v>2015</v>
      </c>
      <c r="B4038" t="s">
        <v>230</v>
      </c>
      <c r="C4038" t="s">
        <v>45</v>
      </c>
      <c r="D4038" t="s">
        <v>22</v>
      </c>
      <c r="E4038" t="s">
        <v>3</v>
      </c>
      <c r="F4038" t="s">
        <v>8</v>
      </c>
      <c r="G4038" t="s">
        <v>12</v>
      </c>
      <c r="H4038" t="s">
        <v>223</v>
      </c>
      <c r="I4038">
        <v>220</v>
      </c>
      <c r="J4038">
        <v>646261220.93027163</v>
      </c>
    </row>
    <row r="4039" spans="1:10" x14ac:dyDescent="0.25">
      <c r="A4039">
        <v>2015</v>
      </c>
      <c r="B4039" t="s">
        <v>230</v>
      </c>
      <c r="C4039" t="s">
        <v>45</v>
      </c>
      <c r="D4039" t="s">
        <v>22</v>
      </c>
      <c r="E4039" t="s">
        <v>3</v>
      </c>
      <c r="F4039" t="s">
        <v>8</v>
      </c>
      <c r="G4039" t="s">
        <v>12</v>
      </c>
      <c r="H4039" t="s">
        <v>224</v>
      </c>
      <c r="I4039">
        <v>5609</v>
      </c>
      <c r="J4039">
        <v>9200306092.4258175</v>
      </c>
    </row>
    <row r="4040" spans="1:10" x14ac:dyDescent="0.25">
      <c r="A4040">
        <v>2015</v>
      </c>
      <c r="B4040" t="s">
        <v>230</v>
      </c>
      <c r="C4040" t="s">
        <v>45</v>
      </c>
      <c r="D4040" t="s">
        <v>22</v>
      </c>
      <c r="E4040" t="s">
        <v>3</v>
      </c>
      <c r="F4040" t="s">
        <v>8</v>
      </c>
      <c r="G4040" t="s">
        <v>6</v>
      </c>
      <c r="H4040" t="s">
        <v>223</v>
      </c>
      <c r="I4040">
        <v>618</v>
      </c>
      <c r="J4040">
        <v>1362832857.8277655</v>
      </c>
    </row>
    <row r="4041" spans="1:10" x14ac:dyDescent="0.25">
      <c r="A4041">
        <v>2015</v>
      </c>
      <c r="B4041" t="s">
        <v>230</v>
      </c>
      <c r="C4041" t="s">
        <v>45</v>
      </c>
      <c r="D4041" t="s">
        <v>22</v>
      </c>
      <c r="E4041" t="s">
        <v>3</v>
      </c>
      <c r="F4041" t="s">
        <v>8</v>
      </c>
      <c r="G4041" t="s">
        <v>6</v>
      </c>
      <c r="H4041" t="s">
        <v>224</v>
      </c>
      <c r="I4041">
        <v>1301</v>
      </c>
      <c r="J4041">
        <v>2790995389.9375944</v>
      </c>
    </row>
    <row r="4042" spans="1:10" x14ac:dyDescent="0.25">
      <c r="A4042">
        <v>2015</v>
      </c>
      <c r="B4042" t="s">
        <v>230</v>
      </c>
      <c r="C4042" t="s">
        <v>45</v>
      </c>
      <c r="D4042" t="s">
        <v>22</v>
      </c>
      <c r="E4042" t="s">
        <v>3</v>
      </c>
      <c r="F4042" t="s">
        <v>8</v>
      </c>
      <c r="G4042" t="s">
        <v>7</v>
      </c>
      <c r="H4042" t="s">
        <v>223</v>
      </c>
      <c r="I4042">
        <v>463</v>
      </c>
      <c r="J4042">
        <v>794855046.62439919</v>
      </c>
    </row>
    <row r="4043" spans="1:10" x14ac:dyDescent="0.25">
      <c r="A4043">
        <v>2015</v>
      </c>
      <c r="B4043" t="s">
        <v>230</v>
      </c>
      <c r="C4043" t="s">
        <v>45</v>
      </c>
      <c r="D4043" t="s">
        <v>22</v>
      </c>
      <c r="E4043" t="s">
        <v>3</v>
      </c>
      <c r="F4043" t="s">
        <v>8</v>
      </c>
      <c r="G4043" t="s">
        <v>7</v>
      </c>
      <c r="H4043" t="s">
        <v>224</v>
      </c>
      <c r="I4043">
        <v>1034</v>
      </c>
      <c r="J4043">
        <v>1461542597.5767417</v>
      </c>
    </row>
    <row r="4044" spans="1:10" x14ac:dyDescent="0.25">
      <c r="A4044">
        <v>2015</v>
      </c>
      <c r="B4044" t="s">
        <v>230</v>
      </c>
      <c r="C4044" t="s">
        <v>45</v>
      </c>
      <c r="D4044" t="s">
        <v>22</v>
      </c>
      <c r="E4044" t="s">
        <v>3</v>
      </c>
      <c r="F4044" t="s">
        <v>14</v>
      </c>
      <c r="G4044" t="s">
        <v>5</v>
      </c>
      <c r="H4044" t="s">
        <v>224</v>
      </c>
      <c r="I4044">
        <v>1</v>
      </c>
      <c r="J4044">
        <v>10080801</v>
      </c>
    </row>
    <row r="4045" spans="1:10" x14ac:dyDescent="0.25">
      <c r="A4045">
        <v>2015</v>
      </c>
      <c r="B4045" t="s">
        <v>230</v>
      </c>
      <c r="C4045" t="s">
        <v>45</v>
      </c>
      <c r="D4045" t="s">
        <v>22</v>
      </c>
      <c r="E4045" t="s">
        <v>3</v>
      </c>
      <c r="F4045" t="s">
        <v>14</v>
      </c>
      <c r="G4045" t="s">
        <v>9</v>
      </c>
      <c r="H4045" t="s">
        <v>223</v>
      </c>
      <c r="I4045">
        <v>8</v>
      </c>
      <c r="J4045">
        <v>66103842</v>
      </c>
    </row>
    <row r="4046" spans="1:10" x14ac:dyDescent="0.25">
      <c r="A4046">
        <v>2015</v>
      </c>
      <c r="B4046" t="s">
        <v>230</v>
      </c>
      <c r="C4046" t="s">
        <v>45</v>
      </c>
      <c r="D4046" t="s">
        <v>22</v>
      </c>
      <c r="E4046" t="s">
        <v>3</v>
      </c>
      <c r="F4046" t="s">
        <v>14</v>
      </c>
      <c r="G4046" t="s">
        <v>9</v>
      </c>
      <c r="H4046" t="s">
        <v>224</v>
      </c>
      <c r="I4046">
        <v>16</v>
      </c>
      <c r="J4046">
        <v>129221212.06500003</v>
      </c>
    </row>
    <row r="4047" spans="1:10" x14ac:dyDescent="0.25">
      <c r="A4047">
        <v>2015</v>
      </c>
      <c r="B4047" t="s">
        <v>230</v>
      </c>
      <c r="C4047" t="s">
        <v>45</v>
      </c>
      <c r="D4047" t="s">
        <v>22</v>
      </c>
      <c r="E4047" t="s">
        <v>3</v>
      </c>
      <c r="F4047" t="s">
        <v>14</v>
      </c>
      <c r="G4047" t="s">
        <v>6</v>
      </c>
      <c r="H4047" t="s">
        <v>224</v>
      </c>
      <c r="I4047">
        <v>5</v>
      </c>
      <c r="J4047">
        <v>11586028.725000001</v>
      </c>
    </row>
    <row r="4048" spans="1:10" x14ac:dyDescent="0.25">
      <c r="A4048">
        <v>2015</v>
      </c>
      <c r="B4048" t="s">
        <v>230</v>
      </c>
      <c r="C4048" t="s">
        <v>45</v>
      </c>
      <c r="D4048" t="s">
        <v>22</v>
      </c>
      <c r="E4048" t="s">
        <v>3</v>
      </c>
      <c r="F4048" t="s">
        <v>14</v>
      </c>
      <c r="G4048" t="s">
        <v>7</v>
      </c>
      <c r="H4048" t="s">
        <v>223</v>
      </c>
      <c r="I4048">
        <v>3</v>
      </c>
      <c r="J4048">
        <v>5396616.584999999</v>
      </c>
    </row>
    <row r="4049" spans="1:10" x14ac:dyDescent="0.25">
      <c r="A4049">
        <v>2015</v>
      </c>
      <c r="B4049" t="s">
        <v>230</v>
      </c>
      <c r="C4049" t="s">
        <v>45</v>
      </c>
      <c r="D4049" t="s">
        <v>22</v>
      </c>
      <c r="E4049" t="s">
        <v>10</v>
      </c>
      <c r="F4049" t="s">
        <v>11</v>
      </c>
      <c r="G4049" t="s">
        <v>5</v>
      </c>
      <c r="H4049" t="s">
        <v>223</v>
      </c>
      <c r="I4049">
        <v>10</v>
      </c>
      <c r="J4049">
        <v>141218289</v>
      </c>
    </row>
    <row r="4050" spans="1:10" x14ac:dyDescent="0.25">
      <c r="A4050">
        <v>2015</v>
      </c>
      <c r="B4050" t="s">
        <v>230</v>
      </c>
      <c r="C4050" t="s">
        <v>45</v>
      </c>
      <c r="D4050" t="s">
        <v>22</v>
      </c>
      <c r="E4050" t="s">
        <v>10</v>
      </c>
      <c r="F4050" t="s">
        <v>11</v>
      </c>
      <c r="G4050" t="s">
        <v>5</v>
      </c>
      <c r="H4050" t="s">
        <v>224</v>
      </c>
      <c r="I4050">
        <v>8</v>
      </c>
      <c r="J4050">
        <v>85122366</v>
      </c>
    </row>
    <row r="4051" spans="1:10" x14ac:dyDescent="0.25">
      <c r="A4051">
        <v>2015</v>
      </c>
      <c r="B4051" t="s">
        <v>230</v>
      </c>
      <c r="C4051" t="s">
        <v>45</v>
      </c>
      <c r="D4051" t="s">
        <v>22</v>
      </c>
      <c r="E4051" t="s">
        <v>10</v>
      </c>
      <c r="F4051" t="s">
        <v>11</v>
      </c>
      <c r="G4051" t="s">
        <v>9</v>
      </c>
      <c r="H4051" t="s">
        <v>223</v>
      </c>
      <c r="I4051">
        <v>801</v>
      </c>
      <c r="J4051">
        <v>3537177867</v>
      </c>
    </row>
    <row r="4052" spans="1:10" x14ac:dyDescent="0.25">
      <c r="A4052">
        <v>2015</v>
      </c>
      <c r="B4052" t="s">
        <v>230</v>
      </c>
      <c r="C4052" t="s">
        <v>45</v>
      </c>
      <c r="D4052" t="s">
        <v>22</v>
      </c>
      <c r="E4052" t="s">
        <v>10</v>
      </c>
      <c r="F4052" t="s">
        <v>11</v>
      </c>
      <c r="G4052" t="s">
        <v>9</v>
      </c>
      <c r="H4052" t="s">
        <v>224</v>
      </c>
      <c r="I4052">
        <v>970</v>
      </c>
      <c r="J4052">
        <v>3928202480.619</v>
      </c>
    </row>
    <row r="4053" spans="1:10" x14ac:dyDescent="0.25">
      <c r="A4053">
        <v>2015</v>
      </c>
      <c r="B4053" t="s">
        <v>230</v>
      </c>
      <c r="C4053" t="s">
        <v>45</v>
      </c>
      <c r="D4053" t="s">
        <v>22</v>
      </c>
      <c r="E4053" t="s">
        <v>10</v>
      </c>
      <c r="F4053" t="s">
        <v>11</v>
      </c>
      <c r="G4053" t="s">
        <v>12</v>
      </c>
      <c r="H4053" t="s">
        <v>223</v>
      </c>
      <c r="I4053">
        <v>87</v>
      </c>
      <c r="J4053">
        <v>242311686</v>
      </c>
    </row>
    <row r="4054" spans="1:10" x14ac:dyDescent="0.25">
      <c r="A4054">
        <v>2015</v>
      </c>
      <c r="B4054" t="s">
        <v>230</v>
      </c>
      <c r="C4054" t="s">
        <v>45</v>
      </c>
      <c r="D4054" t="s">
        <v>22</v>
      </c>
      <c r="E4054" t="s">
        <v>10</v>
      </c>
      <c r="F4054" t="s">
        <v>11</v>
      </c>
      <c r="G4054" t="s">
        <v>12</v>
      </c>
      <c r="H4054" t="s">
        <v>224</v>
      </c>
      <c r="I4054">
        <v>256</v>
      </c>
      <c r="J4054">
        <v>430127355</v>
      </c>
    </row>
    <row r="4055" spans="1:10" x14ac:dyDescent="0.25">
      <c r="A4055">
        <v>2015</v>
      </c>
      <c r="B4055" t="s">
        <v>230</v>
      </c>
      <c r="C4055" t="s">
        <v>45</v>
      </c>
      <c r="D4055" t="s">
        <v>22</v>
      </c>
      <c r="E4055" t="s">
        <v>10</v>
      </c>
      <c r="F4055" t="s">
        <v>11</v>
      </c>
      <c r="G4055" t="s">
        <v>6</v>
      </c>
      <c r="H4055" t="s">
        <v>223</v>
      </c>
      <c r="I4055">
        <v>102</v>
      </c>
      <c r="J4055">
        <v>204422571</v>
      </c>
    </row>
    <row r="4056" spans="1:10" x14ac:dyDescent="0.25">
      <c r="A4056">
        <v>2015</v>
      </c>
      <c r="B4056" t="s">
        <v>230</v>
      </c>
      <c r="C4056" t="s">
        <v>45</v>
      </c>
      <c r="D4056" t="s">
        <v>22</v>
      </c>
      <c r="E4056" t="s">
        <v>10</v>
      </c>
      <c r="F4056" t="s">
        <v>11</v>
      </c>
      <c r="G4056" t="s">
        <v>6</v>
      </c>
      <c r="H4056" t="s">
        <v>224</v>
      </c>
      <c r="I4056">
        <v>223</v>
      </c>
      <c r="J4056">
        <v>302819502</v>
      </c>
    </row>
    <row r="4057" spans="1:10" x14ac:dyDescent="0.25">
      <c r="A4057">
        <v>2015</v>
      </c>
      <c r="B4057" t="s">
        <v>230</v>
      </c>
      <c r="C4057" t="s">
        <v>45</v>
      </c>
      <c r="D4057" t="s">
        <v>22</v>
      </c>
      <c r="E4057" t="s">
        <v>10</v>
      </c>
      <c r="F4057" t="s">
        <v>11</v>
      </c>
      <c r="G4057" t="s">
        <v>7</v>
      </c>
      <c r="H4057" t="s">
        <v>223</v>
      </c>
      <c r="I4057">
        <v>13</v>
      </c>
      <c r="J4057">
        <v>19909968</v>
      </c>
    </row>
    <row r="4058" spans="1:10" x14ac:dyDescent="0.25">
      <c r="A4058">
        <v>2015</v>
      </c>
      <c r="B4058" t="s">
        <v>230</v>
      </c>
      <c r="C4058" t="s">
        <v>45</v>
      </c>
      <c r="D4058" t="s">
        <v>22</v>
      </c>
      <c r="E4058" t="s">
        <v>10</v>
      </c>
      <c r="F4058" t="s">
        <v>11</v>
      </c>
      <c r="G4058" t="s">
        <v>7</v>
      </c>
      <c r="H4058" t="s">
        <v>224</v>
      </c>
      <c r="I4058">
        <v>256</v>
      </c>
      <c r="J4058">
        <v>168852897</v>
      </c>
    </row>
    <row r="4059" spans="1:10" x14ac:dyDescent="0.25">
      <c r="A4059">
        <v>2015</v>
      </c>
      <c r="B4059" t="s">
        <v>230</v>
      </c>
      <c r="C4059" t="s">
        <v>45</v>
      </c>
      <c r="D4059" t="s">
        <v>22</v>
      </c>
      <c r="E4059" t="s">
        <v>10</v>
      </c>
      <c r="F4059" t="s">
        <v>220</v>
      </c>
      <c r="G4059" t="s">
        <v>5</v>
      </c>
      <c r="H4059" t="s">
        <v>223</v>
      </c>
      <c r="I4059">
        <v>1</v>
      </c>
      <c r="J4059">
        <v>3992252.8650000002</v>
      </c>
    </row>
    <row r="4060" spans="1:10" x14ac:dyDescent="0.25">
      <c r="A4060">
        <v>2015</v>
      </c>
      <c r="B4060" t="s">
        <v>230</v>
      </c>
      <c r="C4060" t="s">
        <v>45</v>
      </c>
      <c r="D4060" t="s">
        <v>22</v>
      </c>
      <c r="E4060" t="s">
        <v>10</v>
      </c>
      <c r="F4060" t="s">
        <v>220</v>
      </c>
      <c r="G4060" t="s">
        <v>5</v>
      </c>
      <c r="H4060" t="s">
        <v>224</v>
      </c>
      <c r="I4060">
        <v>2</v>
      </c>
      <c r="J4060">
        <v>13892753.52275</v>
      </c>
    </row>
    <row r="4061" spans="1:10" x14ac:dyDescent="0.25">
      <c r="A4061">
        <v>2015</v>
      </c>
      <c r="B4061" t="s">
        <v>230</v>
      </c>
      <c r="C4061" t="s">
        <v>45</v>
      </c>
      <c r="D4061" t="s">
        <v>22</v>
      </c>
      <c r="E4061" t="s">
        <v>10</v>
      </c>
      <c r="F4061" t="s">
        <v>220</v>
      </c>
      <c r="G4061" t="s">
        <v>9</v>
      </c>
      <c r="H4061" t="s">
        <v>223</v>
      </c>
      <c r="I4061">
        <v>32</v>
      </c>
      <c r="J4061">
        <v>179670742.56275567</v>
      </c>
    </row>
    <row r="4062" spans="1:10" x14ac:dyDescent="0.25">
      <c r="A4062">
        <v>2015</v>
      </c>
      <c r="B4062" t="s">
        <v>230</v>
      </c>
      <c r="C4062" t="s">
        <v>45</v>
      </c>
      <c r="D4062" t="s">
        <v>22</v>
      </c>
      <c r="E4062" t="s">
        <v>10</v>
      </c>
      <c r="F4062" t="s">
        <v>220</v>
      </c>
      <c r="G4062" t="s">
        <v>9</v>
      </c>
      <c r="H4062" t="s">
        <v>224</v>
      </c>
      <c r="I4062">
        <v>129</v>
      </c>
      <c r="J4062">
        <v>513993456.58094805</v>
      </c>
    </row>
    <row r="4063" spans="1:10" x14ac:dyDescent="0.25">
      <c r="A4063">
        <v>2015</v>
      </c>
      <c r="B4063" t="s">
        <v>230</v>
      </c>
      <c r="C4063" t="s">
        <v>45</v>
      </c>
      <c r="D4063" t="s">
        <v>22</v>
      </c>
      <c r="E4063" t="s">
        <v>10</v>
      </c>
      <c r="F4063" t="s">
        <v>220</v>
      </c>
      <c r="G4063" t="s">
        <v>12</v>
      </c>
      <c r="H4063" t="s">
        <v>223</v>
      </c>
      <c r="I4063">
        <v>3</v>
      </c>
      <c r="J4063">
        <v>6748508.1598995514</v>
      </c>
    </row>
    <row r="4064" spans="1:10" x14ac:dyDescent="0.25">
      <c r="A4064">
        <v>2015</v>
      </c>
      <c r="B4064" t="s">
        <v>230</v>
      </c>
      <c r="C4064" t="s">
        <v>45</v>
      </c>
      <c r="D4064" t="s">
        <v>22</v>
      </c>
      <c r="E4064" t="s">
        <v>10</v>
      </c>
      <c r="F4064" t="s">
        <v>220</v>
      </c>
      <c r="G4064" t="s">
        <v>12</v>
      </c>
      <c r="H4064" t="s">
        <v>224</v>
      </c>
      <c r="I4064">
        <v>186</v>
      </c>
      <c r="J4064">
        <v>299378437.52922046</v>
      </c>
    </row>
    <row r="4065" spans="1:10" x14ac:dyDescent="0.25">
      <c r="A4065">
        <v>2015</v>
      </c>
      <c r="B4065" t="s">
        <v>230</v>
      </c>
      <c r="C4065" t="s">
        <v>45</v>
      </c>
      <c r="D4065" t="s">
        <v>22</v>
      </c>
      <c r="E4065" t="s">
        <v>10</v>
      </c>
      <c r="F4065" t="s">
        <v>220</v>
      </c>
      <c r="G4065" t="s">
        <v>6</v>
      </c>
      <c r="H4065" t="s">
        <v>223</v>
      </c>
      <c r="I4065">
        <v>20</v>
      </c>
      <c r="J4065">
        <v>42372528.174138673</v>
      </c>
    </row>
    <row r="4066" spans="1:10" x14ac:dyDescent="0.25">
      <c r="A4066">
        <v>2015</v>
      </c>
      <c r="B4066" t="s">
        <v>230</v>
      </c>
      <c r="C4066" t="s">
        <v>45</v>
      </c>
      <c r="D4066" t="s">
        <v>22</v>
      </c>
      <c r="E4066" t="s">
        <v>10</v>
      </c>
      <c r="F4066" t="s">
        <v>220</v>
      </c>
      <c r="G4066" t="s">
        <v>6</v>
      </c>
      <c r="H4066" t="s">
        <v>224</v>
      </c>
      <c r="I4066">
        <v>32</v>
      </c>
      <c r="J4066">
        <v>65683974.763911918</v>
      </c>
    </row>
    <row r="4067" spans="1:10" x14ac:dyDescent="0.25">
      <c r="A4067">
        <v>2015</v>
      </c>
      <c r="B4067" t="s">
        <v>230</v>
      </c>
      <c r="C4067" t="s">
        <v>45</v>
      </c>
      <c r="D4067" t="s">
        <v>22</v>
      </c>
      <c r="E4067" t="s">
        <v>10</v>
      </c>
      <c r="F4067" t="s">
        <v>220</v>
      </c>
      <c r="G4067" t="s">
        <v>7</v>
      </c>
      <c r="H4067" t="s">
        <v>223</v>
      </c>
      <c r="I4067">
        <v>9</v>
      </c>
      <c r="J4067">
        <v>14741316.654434461</v>
      </c>
    </row>
    <row r="4068" spans="1:10" x14ac:dyDescent="0.25">
      <c r="A4068">
        <v>2015</v>
      </c>
      <c r="B4068" t="s">
        <v>230</v>
      </c>
      <c r="C4068" t="s">
        <v>45</v>
      </c>
      <c r="D4068" t="s">
        <v>22</v>
      </c>
      <c r="E4068" t="s">
        <v>10</v>
      </c>
      <c r="F4068" t="s">
        <v>220</v>
      </c>
      <c r="G4068" t="s">
        <v>7</v>
      </c>
      <c r="H4068" t="s">
        <v>224</v>
      </c>
      <c r="I4068">
        <v>43</v>
      </c>
      <c r="J4068">
        <v>60391672.17637977</v>
      </c>
    </row>
    <row r="4069" spans="1:10" x14ac:dyDescent="0.25">
      <c r="A4069">
        <v>2015</v>
      </c>
      <c r="B4069" t="s">
        <v>230</v>
      </c>
      <c r="C4069" t="s">
        <v>45</v>
      </c>
      <c r="D4069" t="s">
        <v>22</v>
      </c>
      <c r="E4069" t="s">
        <v>10</v>
      </c>
      <c r="F4069" t="s">
        <v>14</v>
      </c>
      <c r="G4069" t="s">
        <v>9</v>
      </c>
      <c r="H4069" t="s">
        <v>223</v>
      </c>
      <c r="I4069">
        <v>58</v>
      </c>
      <c r="J4069">
        <v>318476706</v>
      </c>
    </row>
    <row r="4070" spans="1:10" x14ac:dyDescent="0.25">
      <c r="A4070">
        <v>2015</v>
      </c>
      <c r="B4070" t="s">
        <v>230</v>
      </c>
      <c r="C4070" t="s">
        <v>45</v>
      </c>
      <c r="D4070" t="s">
        <v>22</v>
      </c>
      <c r="E4070" t="s">
        <v>10</v>
      </c>
      <c r="F4070" t="s">
        <v>14</v>
      </c>
      <c r="G4070" t="s">
        <v>9</v>
      </c>
      <c r="H4070" t="s">
        <v>224</v>
      </c>
      <c r="I4070">
        <v>29</v>
      </c>
      <c r="J4070">
        <v>142505058</v>
      </c>
    </row>
    <row r="4071" spans="1:10" x14ac:dyDescent="0.25">
      <c r="A4071">
        <v>2015</v>
      </c>
      <c r="B4071" t="s">
        <v>230</v>
      </c>
      <c r="C4071" t="s">
        <v>45</v>
      </c>
      <c r="D4071" t="s">
        <v>22</v>
      </c>
      <c r="E4071" t="s">
        <v>10</v>
      </c>
      <c r="F4071" t="s">
        <v>14</v>
      </c>
      <c r="G4071" t="s">
        <v>12</v>
      </c>
      <c r="H4071" t="s">
        <v>224</v>
      </c>
      <c r="I4071">
        <v>233</v>
      </c>
      <c r="J4071">
        <v>148449582</v>
      </c>
    </row>
    <row r="4072" spans="1:10" x14ac:dyDescent="0.25">
      <c r="A4072">
        <v>2015</v>
      </c>
      <c r="B4072" t="s">
        <v>230</v>
      </c>
      <c r="C4072" t="s">
        <v>45</v>
      </c>
      <c r="D4072" t="s">
        <v>22</v>
      </c>
      <c r="E4072" t="s">
        <v>10</v>
      </c>
      <c r="F4072" t="s">
        <v>14</v>
      </c>
      <c r="G4072" t="s">
        <v>7</v>
      </c>
      <c r="H4072" t="s">
        <v>223</v>
      </c>
      <c r="I4072">
        <v>128</v>
      </c>
      <c r="J4072">
        <v>258171396</v>
      </c>
    </row>
    <row r="4073" spans="1:10" x14ac:dyDescent="0.25">
      <c r="A4073">
        <v>2015</v>
      </c>
      <c r="B4073" t="s">
        <v>230</v>
      </c>
      <c r="C4073" t="s">
        <v>45</v>
      </c>
      <c r="D4073" t="s">
        <v>22</v>
      </c>
      <c r="E4073" t="s">
        <v>10</v>
      </c>
      <c r="F4073" t="s">
        <v>14</v>
      </c>
      <c r="G4073" t="s">
        <v>7</v>
      </c>
      <c r="H4073" t="s">
        <v>224</v>
      </c>
      <c r="I4073">
        <v>178</v>
      </c>
      <c r="J4073">
        <v>101856783</v>
      </c>
    </row>
    <row r="4074" spans="1:10" x14ac:dyDescent="0.25">
      <c r="A4074">
        <v>2015</v>
      </c>
      <c r="B4074" t="s">
        <v>230</v>
      </c>
      <c r="C4074" t="s">
        <v>45</v>
      </c>
      <c r="D4074" t="s">
        <v>23</v>
      </c>
      <c r="E4074" t="s">
        <v>3</v>
      </c>
      <c r="F4074" t="s">
        <v>4</v>
      </c>
      <c r="G4074" t="s">
        <v>5</v>
      </c>
      <c r="H4074" t="s">
        <v>223</v>
      </c>
      <c r="I4074">
        <v>955</v>
      </c>
      <c r="J4074">
        <v>5585842959.9934807</v>
      </c>
    </row>
    <row r="4075" spans="1:10" x14ac:dyDescent="0.25">
      <c r="A4075">
        <v>2015</v>
      </c>
      <c r="B4075" t="s">
        <v>230</v>
      </c>
      <c r="C4075" t="s">
        <v>45</v>
      </c>
      <c r="D4075" t="s">
        <v>23</v>
      </c>
      <c r="E4075" t="s">
        <v>3</v>
      </c>
      <c r="F4075" t="s">
        <v>4</v>
      </c>
      <c r="G4075" t="s">
        <v>5</v>
      </c>
      <c r="H4075" t="s">
        <v>224</v>
      </c>
      <c r="I4075">
        <v>289</v>
      </c>
      <c r="J4075">
        <v>1921907604.4050634</v>
      </c>
    </row>
    <row r="4076" spans="1:10" x14ac:dyDescent="0.25">
      <c r="A4076">
        <v>2015</v>
      </c>
      <c r="B4076" t="s">
        <v>230</v>
      </c>
      <c r="C4076" t="s">
        <v>45</v>
      </c>
      <c r="D4076" t="s">
        <v>23</v>
      </c>
      <c r="E4076" t="s">
        <v>3</v>
      </c>
      <c r="F4076" t="s">
        <v>4</v>
      </c>
      <c r="G4076" t="s">
        <v>9</v>
      </c>
      <c r="H4076" t="s">
        <v>223</v>
      </c>
      <c r="I4076">
        <v>211</v>
      </c>
      <c r="J4076">
        <v>1350631099.0996094</v>
      </c>
    </row>
    <row r="4077" spans="1:10" x14ac:dyDescent="0.25">
      <c r="A4077">
        <v>2015</v>
      </c>
      <c r="B4077" t="s">
        <v>230</v>
      </c>
      <c r="C4077" t="s">
        <v>45</v>
      </c>
      <c r="D4077" t="s">
        <v>23</v>
      </c>
      <c r="E4077" t="s">
        <v>3</v>
      </c>
      <c r="F4077" t="s">
        <v>4</v>
      </c>
      <c r="G4077" t="s">
        <v>9</v>
      </c>
      <c r="H4077" t="s">
        <v>224</v>
      </c>
      <c r="I4077">
        <v>246</v>
      </c>
      <c r="J4077">
        <v>1344245481.2518358</v>
      </c>
    </row>
    <row r="4078" spans="1:10" x14ac:dyDescent="0.25">
      <c r="A4078">
        <v>2015</v>
      </c>
      <c r="B4078" t="s">
        <v>230</v>
      </c>
      <c r="C4078" t="s">
        <v>45</v>
      </c>
      <c r="D4078" t="s">
        <v>23</v>
      </c>
      <c r="E4078" t="s">
        <v>3</v>
      </c>
      <c r="F4078" t="s">
        <v>4</v>
      </c>
      <c r="G4078" t="s">
        <v>12</v>
      </c>
      <c r="H4078" t="s">
        <v>223</v>
      </c>
      <c r="I4078">
        <v>11776</v>
      </c>
      <c r="J4078">
        <v>37382710214.051064</v>
      </c>
    </row>
    <row r="4079" spans="1:10" x14ac:dyDescent="0.25">
      <c r="A4079">
        <v>2015</v>
      </c>
      <c r="B4079" t="s">
        <v>230</v>
      </c>
      <c r="C4079" t="s">
        <v>45</v>
      </c>
      <c r="D4079" t="s">
        <v>23</v>
      </c>
      <c r="E4079" t="s">
        <v>3</v>
      </c>
      <c r="F4079" t="s">
        <v>4</v>
      </c>
      <c r="G4079" t="s">
        <v>12</v>
      </c>
      <c r="H4079" t="s">
        <v>224</v>
      </c>
      <c r="I4079">
        <v>2282</v>
      </c>
      <c r="J4079">
        <v>9969966472.7904339</v>
      </c>
    </row>
    <row r="4080" spans="1:10" x14ac:dyDescent="0.25">
      <c r="A4080">
        <v>2015</v>
      </c>
      <c r="B4080" t="s">
        <v>230</v>
      </c>
      <c r="C4080" t="s">
        <v>45</v>
      </c>
      <c r="D4080" t="s">
        <v>23</v>
      </c>
      <c r="E4080" t="s">
        <v>3</v>
      </c>
      <c r="F4080" t="s">
        <v>4</v>
      </c>
      <c r="G4080" t="s">
        <v>6</v>
      </c>
      <c r="H4080" t="s">
        <v>223</v>
      </c>
      <c r="I4080">
        <v>126</v>
      </c>
      <c r="J4080">
        <v>287515241.3403852</v>
      </c>
    </row>
    <row r="4081" spans="1:10" x14ac:dyDescent="0.25">
      <c r="A4081">
        <v>2015</v>
      </c>
      <c r="B4081" t="s">
        <v>230</v>
      </c>
      <c r="C4081" t="s">
        <v>45</v>
      </c>
      <c r="D4081" t="s">
        <v>23</v>
      </c>
      <c r="E4081" t="s">
        <v>3</v>
      </c>
      <c r="F4081" t="s">
        <v>4</v>
      </c>
      <c r="G4081" t="s">
        <v>6</v>
      </c>
      <c r="H4081" t="s">
        <v>224</v>
      </c>
      <c r="I4081">
        <v>272</v>
      </c>
      <c r="J4081">
        <v>642296421.26763773</v>
      </c>
    </row>
    <row r="4082" spans="1:10" x14ac:dyDescent="0.25">
      <c r="A4082">
        <v>2015</v>
      </c>
      <c r="B4082" t="s">
        <v>230</v>
      </c>
      <c r="C4082" t="s">
        <v>45</v>
      </c>
      <c r="D4082" t="s">
        <v>23</v>
      </c>
      <c r="E4082" t="s">
        <v>3</v>
      </c>
      <c r="F4082" t="s">
        <v>4</v>
      </c>
      <c r="G4082" t="s">
        <v>7</v>
      </c>
      <c r="H4082" t="s">
        <v>223</v>
      </c>
      <c r="I4082">
        <v>62</v>
      </c>
      <c r="J4082">
        <v>113169289.00377512</v>
      </c>
    </row>
    <row r="4083" spans="1:10" x14ac:dyDescent="0.25">
      <c r="A4083">
        <v>2015</v>
      </c>
      <c r="B4083" t="s">
        <v>230</v>
      </c>
      <c r="C4083" t="s">
        <v>45</v>
      </c>
      <c r="D4083" t="s">
        <v>23</v>
      </c>
      <c r="E4083" t="s">
        <v>3</v>
      </c>
      <c r="F4083" t="s">
        <v>4</v>
      </c>
      <c r="G4083" t="s">
        <v>7</v>
      </c>
      <c r="H4083" t="s">
        <v>224</v>
      </c>
      <c r="I4083">
        <v>71</v>
      </c>
      <c r="J4083">
        <v>125687651.09110895</v>
      </c>
    </row>
    <row r="4084" spans="1:10" x14ac:dyDescent="0.25">
      <c r="A4084">
        <v>2015</v>
      </c>
      <c r="B4084" t="s">
        <v>230</v>
      </c>
      <c r="C4084" t="s">
        <v>45</v>
      </c>
      <c r="D4084" t="s">
        <v>23</v>
      </c>
      <c r="E4084" t="s">
        <v>3</v>
      </c>
      <c r="F4084" t="s">
        <v>8</v>
      </c>
      <c r="G4084" t="s">
        <v>9</v>
      </c>
      <c r="H4084" t="s">
        <v>223</v>
      </c>
      <c r="I4084">
        <v>2070</v>
      </c>
      <c r="J4084">
        <v>11863544092.852686</v>
      </c>
    </row>
    <row r="4085" spans="1:10" x14ac:dyDescent="0.25">
      <c r="A4085">
        <v>2015</v>
      </c>
      <c r="B4085" t="s">
        <v>230</v>
      </c>
      <c r="C4085" t="s">
        <v>45</v>
      </c>
      <c r="D4085" t="s">
        <v>23</v>
      </c>
      <c r="E4085" t="s">
        <v>3</v>
      </c>
      <c r="F4085" t="s">
        <v>8</v>
      </c>
      <c r="G4085" t="s">
        <v>9</v>
      </c>
      <c r="H4085" t="s">
        <v>224</v>
      </c>
      <c r="I4085">
        <v>2893</v>
      </c>
      <c r="J4085">
        <v>14958930154.629084</v>
      </c>
    </row>
    <row r="4086" spans="1:10" x14ac:dyDescent="0.25">
      <c r="A4086">
        <v>2015</v>
      </c>
      <c r="B4086" t="s">
        <v>230</v>
      </c>
      <c r="C4086" t="s">
        <v>45</v>
      </c>
      <c r="D4086" t="s">
        <v>23</v>
      </c>
      <c r="E4086" t="s">
        <v>3</v>
      </c>
      <c r="F4086" t="s">
        <v>8</v>
      </c>
      <c r="G4086" t="s">
        <v>12</v>
      </c>
      <c r="H4086" t="s">
        <v>223</v>
      </c>
      <c r="I4086">
        <v>654</v>
      </c>
      <c r="J4086">
        <v>1910430458.5337529</v>
      </c>
    </row>
    <row r="4087" spans="1:10" x14ac:dyDescent="0.25">
      <c r="A4087">
        <v>2015</v>
      </c>
      <c r="B4087" t="s">
        <v>230</v>
      </c>
      <c r="C4087" t="s">
        <v>45</v>
      </c>
      <c r="D4087" t="s">
        <v>23</v>
      </c>
      <c r="E4087" t="s">
        <v>3</v>
      </c>
      <c r="F4087" t="s">
        <v>8</v>
      </c>
      <c r="G4087" t="s">
        <v>12</v>
      </c>
      <c r="H4087" t="s">
        <v>224</v>
      </c>
      <c r="I4087">
        <v>911</v>
      </c>
      <c r="J4087">
        <v>2720484385.66221</v>
      </c>
    </row>
    <row r="4088" spans="1:10" x14ac:dyDescent="0.25">
      <c r="A4088">
        <v>2015</v>
      </c>
      <c r="B4088" t="s">
        <v>230</v>
      </c>
      <c r="C4088" t="s">
        <v>45</v>
      </c>
      <c r="D4088" t="s">
        <v>23</v>
      </c>
      <c r="E4088" t="s">
        <v>3</v>
      </c>
      <c r="F4088" t="s">
        <v>8</v>
      </c>
      <c r="G4088" t="s">
        <v>6</v>
      </c>
      <c r="H4088" t="s">
        <v>223</v>
      </c>
      <c r="I4088">
        <v>1819</v>
      </c>
      <c r="J4088">
        <v>3931532106.3729639</v>
      </c>
    </row>
    <row r="4089" spans="1:10" x14ac:dyDescent="0.25">
      <c r="A4089">
        <v>2015</v>
      </c>
      <c r="B4089" t="s">
        <v>230</v>
      </c>
      <c r="C4089" t="s">
        <v>45</v>
      </c>
      <c r="D4089" t="s">
        <v>23</v>
      </c>
      <c r="E4089" t="s">
        <v>3</v>
      </c>
      <c r="F4089" t="s">
        <v>8</v>
      </c>
      <c r="G4089" t="s">
        <v>6</v>
      </c>
      <c r="H4089" t="s">
        <v>224</v>
      </c>
      <c r="I4089">
        <v>2930</v>
      </c>
      <c r="J4089">
        <v>6600708571.8144855</v>
      </c>
    </row>
    <row r="4090" spans="1:10" x14ac:dyDescent="0.25">
      <c r="A4090">
        <v>2015</v>
      </c>
      <c r="B4090" t="s">
        <v>230</v>
      </c>
      <c r="C4090" t="s">
        <v>45</v>
      </c>
      <c r="D4090" t="s">
        <v>23</v>
      </c>
      <c r="E4090" t="s">
        <v>3</v>
      </c>
      <c r="F4090" t="s">
        <v>8</v>
      </c>
      <c r="G4090" t="s">
        <v>7</v>
      </c>
      <c r="H4090" t="s">
        <v>223</v>
      </c>
      <c r="I4090">
        <v>270</v>
      </c>
      <c r="J4090">
        <v>474733282.6460768</v>
      </c>
    </row>
    <row r="4091" spans="1:10" x14ac:dyDescent="0.25">
      <c r="A4091">
        <v>2015</v>
      </c>
      <c r="B4091" t="s">
        <v>230</v>
      </c>
      <c r="C4091" t="s">
        <v>45</v>
      </c>
      <c r="D4091" t="s">
        <v>23</v>
      </c>
      <c r="E4091" t="s">
        <v>3</v>
      </c>
      <c r="F4091" t="s">
        <v>8</v>
      </c>
      <c r="G4091" t="s">
        <v>7</v>
      </c>
      <c r="H4091" t="s">
        <v>224</v>
      </c>
      <c r="I4091">
        <v>342</v>
      </c>
      <c r="J4091">
        <v>595367246.20415831</v>
      </c>
    </row>
    <row r="4092" spans="1:10" x14ac:dyDescent="0.25">
      <c r="A4092">
        <v>2015</v>
      </c>
      <c r="B4092" t="s">
        <v>230</v>
      </c>
      <c r="C4092" t="s">
        <v>45</v>
      </c>
      <c r="D4092" t="s">
        <v>23</v>
      </c>
      <c r="E4092" t="s">
        <v>10</v>
      </c>
      <c r="F4092" t="s">
        <v>11</v>
      </c>
      <c r="G4092" t="s">
        <v>9</v>
      </c>
      <c r="H4092" t="s">
        <v>223</v>
      </c>
      <c r="I4092">
        <v>318</v>
      </c>
      <c r="J4092">
        <v>1081071549.9000001</v>
      </c>
    </row>
    <row r="4093" spans="1:10" x14ac:dyDescent="0.25">
      <c r="A4093">
        <v>2015</v>
      </c>
      <c r="B4093" t="s">
        <v>230</v>
      </c>
      <c r="C4093" t="s">
        <v>45</v>
      </c>
      <c r="D4093" t="s">
        <v>23</v>
      </c>
      <c r="E4093" t="s">
        <v>10</v>
      </c>
      <c r="F4093" t="s">
        <v>11</v>
      </c>
      <c r="G4093" t="s">
        <v>9</v>
      </c>
      <c r="H4093" t="s">
        <v>224</v>
      </c>
      <c r="I4093">
        <v>436</v>
      </c>
      <c r="J4093">
        <v>1493966078.0799999</v>
      </c>
    </row>
    <row r="4094" spans="1:10" x14ac:dyDescent="0.25">
      <c r="A4094">
        <v>2015</v>
      </c>
      <c r="B4094" t="s">
        <v>230</v>
      </c>
      <c r="C4094" t="s">
        <v>45</v>
      </c>
      <c r="D4094" t="s">
        <v>23</v>
      </c>
      <c r="E4094" t="s">
        <v>10</v>
      </c>
      <c r="F4094" t="s">
        <v>11</v>
      </c>
      <c r="G4094" t="s">
        <v>12</v>
      </c>
      <c r="H4094" t="s">
        <v>223</v>
      </c>
      <c r="I4094">
        <v>107</v>
      </c>
      <c r="J4094">
        <v>246476646</v>
      </c>
    </row>
    <row r="4095" spans="1:10" x14ac:dyDescent="0.25">
      <c r="A4095">
        <v>2015</v>
      </c>
      <c r="B4095" t="s">
        <v>230</v>
      </c>
      <c r="C4095" t="s">
        <v>45</v>
      </c>
      <c r="D4095" t="s">
        <v>23</v>
      </c>
      <c r="E4095" t="s">
        <v>10</v>
      </c>
      <c r="F4095" t="s">
        <v>11</v>
      </c>
      <c r="G4095" t="s">
        <v>12</v>
      </c>
      <c r="H4095" t="s">
        <v>224</v>
      </c>
      <c r="I4095">
        <v>97</v>
      </c>
      <c r="J4095">
        <v>187298394</v>
      </c>
    </row>
    <row r="4096" spans="1:10" x14ac:dyDescent="0.25">
      <c r="A4096">
        <v>2015</v>
      </c>
      <c r="B4096" t="s">
        <v>230</v>
      </c>
      <c r="C4096" t="s">
        <v>45</v>
      </c>
      <c r="D4096" t="s">
        <v>23</v>
      </c>
      <c r="E4096" t="s">
        <v>10</v>
      </c>
      <c r="F4096" t="s">
        <v>11</v>
      </c>
      <c r="G4096" t="s">
        <v>6</v>
      </c>
      <c r="H4096" t="s">
        <v>223</v>
      </c>
      <c r="I4096">
        <v>50</v>
      </c>
      <c r="J4096">
        <v>92145208.920000002</v>
      </c>
    </row>
    <row r="4097" spans="1:10" x14ac:dyDescent="0.25">
      <c r="A4097">
        <v>2015</v>
      </c>
      <c r="B4097" t="s">
        <v>230</v>
      </c>
      <c r="C4097" t="s">
        <v>45</v>
      </c>
      <c r="D4097" t="s">
        <v>23</v>
      </c>
      <c r="E4097" t="s">
        <v>10</v>
      </c>
      <c r="F4097" t="s">
        <v>11</v>
      </c>
      <c r="G4097" t="s">
        <v>6</v>
      </c>
      <c r="H4097" t="s">
        <v>224</v>
      </c>
      <c r="I4097">
        <v>90</v>
      </c>
      <c r="J4097">
        <v>146738145.93599999</v>
      </c>
    </row>
    <row r="4098" spans="1:10" x14ac:dyDescent="0.25">
      <c r="A4098">
        <v>2015</v>
      </c>
      <c r="B4098" t="s">
        <v>230</v>
      </c>
      <c r="C4098" t="s">
        <v>45</v>
      </c>
      <c r="D4098" t="s">
        <v>23</v>
      </c>
      <c r="E4098" t="s">
        <v>10</v>
      </c>
      <c r="F4098" t="s">
        <v>11</v>
      </c>
      <c r="G4098" t="s">
        <v>7</v>
      </c>
      <c r="H4098" t="s">
        <v>223</v>
      </c>
      <c r="I4098">
        <v>5</v>
      </c>
      <c r="J4098">
        <v>6878367</v>
      </c>
    </row>
    <row r="4099" spans="1:10" x14ac:dyDescent="0.25">
      <c r="A4099">
        <v>2015</v>
      </c>
      <c r="B4099" t="s">
        <v>230</v>
      </c>
      <c r="C4099" t="s">
        <v>45</v>
      </c>
      <c r="D4099" t="s">
        <v>23</v>
      </c>
      <c r="E4099" t="s">
        <v>10</v>
      </c>
      <c r="F4099" t="s">
        <v>11</v>
      </c>
      <c r="G4099" t="s">
        <v>7</v>
      </c>
      <c r="H4099" t="s">
        <v>224</v>
      </c>
      <c r="I4099">
        <v>1</v>
      </c>
      <c r="J4099">
        <v>1130826</v>
      </c>
    </row>
    <row r="4100" spans="1:10" x14ac:dyDescent="0.25">
      <c r="A4100">
        <v>2015</v>
      </c>
      <c r="B4100" t="s">
        <v>230</v>
      </c>
      <c r="C4100" t="s">
        <v>45</v>
      </c>
      <c r="D4100" t="s">
        <v>23</v>
      </c>
      <c r="E4100" t="s">
        <v>10</v>
      </c>
      <c r="F4100" t="s">
        <v>220</v>
      </c>
      <c r="G4100" t="s">
        <v>5</v>
      </c>
      <c r="H4100" t="s">
        <v>223</v>
      </c>
      <c r="I4100">
        <v>1</v>
      </c>
      <c r="J4100">
        <v>8648429.1428571418</v>
      </c>
    </row>
    <row r="4101" spans="1:10" x14ac:dyDescent="0.25">
      <c r="A4101">
        <v>2015</v>
      </c>
      <c r="B4101" t="s">
        <v>230</v>
      </c>
      <c r="C4101" t="s">
        <v>45</v>
      </c>
      <c r="D4101" t="s">
        <v>23</v>
      </c>
      <c r="E4101" t="s">
        <v>10</v>
      </c>
      <c r="F4101" t="s">
        <v>220</v>
      </c>
      <c r="G4101" t="s">
        <v>5</v>
      </c>
      <c r="H4101" t="s">
        <v>224</v>
      </c>
      <c r="I4101">
        <v>1</v>
      </c>
      <c r="J4101">
        <v>8164654.9882974736</v>
      </c>
    </row>
    <row r="4102" spans="1:10" x14ac:dyDescent="0.25">
      <c r="A4102">
        <v>2015</v>
      </c>
      <c r="B4102" t="s">
        <v>230</v>
      </c>
      <c r="C4102" t="s">
        <v>45</v>
      </c>
      <c r="D4102" t="s">
        <v>23</v>
      </c>
      <c r="E4102" t="s">
        <v>10</v>
      </c>
      <c r="F4102" t="s">
        <v>220</v>
      </c>
      <c r="G4102" t="s">
        <v>9</v>
      </c>
      <c r="H4102" t="s">
        <v>223</v>
      </c>
      <c r="I4102">
        <v>36</v>
      </c>
      <c r="J4102">
        <v>238136942.64144373</v>
      </c>
    </row>
    <row r="4103" spans="1:10" x14ac:dyDescent="0.25">
      <c r="A4103">
        <v>2015</v>
      </c>
      <c r="B4103" t="s">
        <v>230</v>
      </c>
      <c r="C4103" t="s">
        <v>45</v>
      </c>
      <c r="D4103" t="s">
        <v>23</v>
      </c>
      <c r="E4103" t="s">
        <v>10</v>
      </c>
      <c r="F4103" t="s">
        <v>220</v>
      </c>
      <c r="G4103" t="s">
        <v>9</v>
      </c>
      <c r="H4103" t="s">
        <v>224</v>
      </c>
      <c r="I4103">
        <v>68</v>
      </c>
      <c r="J4103">
        <v>398935303.74535251</v>
      </c>
    </row>
    <row r="4104" spans="1:10" x14ac:dyDescent="0.25">
      <c r="A4104">
        <v>2015</v>
      </c>
      <c r="B4104" t="s">
        <v>230</v>
      </c>
      <c r="C4104" t="s">
        <v>45</v>
      </c>
      <c r="D4104" t="s">
        <v>23</v>
      </c>
      <c r="E4104" t="s">
        <v>10</v>
      </c>
      <c r="F4104" t="s">
        <v>220</v>
      </c>
      <c r="G4104" t="s">
        <v>12</v>
      </c>
      <c r="H4104" t="s">
        <v>223</v>
      </c>
      <c r="I4104">
        <v>7</v>
      </c>
      <c r="J4104">
        <v>30037564.761786535</v>
      </c>
    </row>
    <row r="4105" spans="1:10" x14ac:dyDescent="0.25">
      <c r="A4105">
        <v>2015</v>
      </c>
      <c r="B4105" t="s">
        <v>230</v>
      </c>
      <c r="C4105" t="s">
        <v>45</v>
      </c>
      <c r="D4105" t="s">
        <v>23</v>
      </c>
      <c r="E4105" t="s">
        <v>10</v>
      </c>
      <c r="F4105" t="s">
        <v>220</v>
      </c>
      <c r="G4105" t="s">
        <v>12</v>
      </c>
      <c r="H4105" t="s">
        <v>224</v>
      </c>
      <c r="I4105">
        <v>9</v>
      </c>
      <c r="J4105">
        <v>32265021.404972572</v>
      </c>
    </row>
    <row r="4106" spans="1:10" x14ac:dyDescent="0.25">
      <c r="A4106">
        <v>2015</v>
      </c>
      <c r="B4106" t="s">
        <v>230</v>
      </c>
      <c r="C4106" t="s">
        <v>45</v>
      </c>
      <c r="D4106" t="s">
        <v>23</v>
      </c>
      <c r="E4106" t="s">
        <v>10</v>
      </c>
      <c r="F4106" t="s">
        <v>220</v>
      </c>
      <c r="G4106" t="s">
        <v>6</v>
      </c>
      <c r="H4106" t="s">
        <v>223</v>
      </c>
      <c r="I4106">
        <v>39</v>
      </c>
      <c r="J4106">
        <v>88466617.004340649</v>
      </c>
    </row>
    <row r="4107" spans="1:10" x14ac:dyDescent="0.25">
      <c r="A4107">
        <v>2015</v>
      </c>
      <c r="B4107" t="s">
        <v>230</v>
      </c>
      <c r="C4107" t="s">
        <v>45</v>
      </c>
      <c r="D4107" t="s">
        <v>23</v>
      </c>
      <c r="E4107" t="s">
        <v>10</v>
      </c>
      <c r="F4107" t="s">
        <v>220</v>
      </c>
      <c r="G4107" t="s">
        <v>6</v>
      </c>
      <c r="H4107" t="s">
        <v>224</v>
      </c>
      <c r="I4107">
        <v>85</v>
      </c>
      <c r="J4107">
        <v>199126633.79713106</v>
      </c>
    </row>
    <row r="4108" spans="1:10" x14ac:dyDescent="0.25">
      <c r="A4108">
        <v>2015</v>
      </c>
      <c r="B4108" t="s">
        <v>230</v>
      </c>
      <c r="C4108" t="s">
        <v>45</v>
      </c>
      <c r="D4108" t="s">
        <v>23</v>
      </c>
      <c r="E4108" t="s">
        <v>10</v>
      </c>
      <c r="F4108" t="s">
        <v>220</v>
      </c>
      <c r="G4108" t="s">
        <v>7</v>
      </c>
      <c r="H4108" t="s">
        <v>223</v>
      </c>
      <c r="I4108">
        <v>7</v>
      </c>
      <c r="J4108">
        <v>13020488.176557843</v>
      </c>
    </row>
    <row r="4109" spans="1:10" x14ac:dyDescent="0.25">
      <c r="A4109">
        <v>2015</v>
      </c>
      <c r="B4109" t="s">
        <v>230</v>
      </c>
      <c r="C4109" t="s">
        <v>45</v>
      </c>
      <c r="D4109" t="s">
        <v>23</v>
      </c>
      <c r="E4109" t="s">
        <v>10</v>
      </c>
      <c r="F4109" t="s">
        <v>220</v>
      </c>
      <c r="G4109" t="s">
        <v>7</v>
      </c>
      <c r="H4109" t="s">
        <v>224</v>
      </c>
      <c r="I4109">
        <v>9</v>
      </c>
      <c r="J4109">
        <v>15893752.414116463</v>
      </c>
    </row>
    <row r="4110" spans="1:10" x14ac:dyDescent="0.25">
      <c r="A4110">
        <v>2015</v>
      </c>
      <c r="B4110" t="s">
        <v>230</v>
      </c>
      <c r="C4110" t="s">
        <v>45</v>
      </c>
      <c r="D4110" t="s">
        <v>24</v>
      </c>
      <c r="E4110" t="s">
        <v>3</v>
      </c>
      <c r="F4110" t="s">
        <v>4</v>
      </c>
      <c r="G4110" t="s">
        <v>5</v>
      </c>
      <c r="H4110" t="s">
        <v>223</v>
      </c>
      <c r="I4110">
        <v>60</v>
      </c>
      <c r="J4110">
        <v>649447402.20000005</v>
      </c>
    </row>
    <row r="4111" spans="1:10" x14ac:dyDescent="0.25">
      <c r="A4111">
        <v>2015</v>
      </c>
      <c r="B4111" t="s">
        <v>230</v>
      </c>
      <c r="C4111" t="s">
        <v>45</v>
      </c>
      <c r="D4111" t="s">
        <v>24</v>
      </c>
      <c r="E4111" t="s">
        <v>3</v>
      </c>
      <c r="F4111" t="s">
        <v>4</v>
      </c>
      <c r="G4111" t="s">
        <v>5</v>
      </c>
      <c r="H4111" t="s">
        <v>224</v>
      </c>
      <c r="I4111">
        <v>15</v>
      </c>
      <c r="J4111">
        <v>145784479.09090909</v>
      </c>
    </row>
    <row r="4112" spans="1:10" x14ac:dyDescent="0.25">
      <c r="A4112">
        <v>2015</v>
      </c>
      <c r="B4112" t="s">
        <v>230</v>
      </c>
      <c r="C4112" t="s">
        <v>45</v>
      </c>
      <c r="D4112" t="s">
        <v>24</v>
      </c>
      <c r="E4112" t="s">
        <v>3</v>
      </c>
      <c r="F4112" t="s">
        <v>4</v>
      </c>
      <c r="G4112" t="s">
        <v>9</v>
      </c>
      <c r="H4112" t="s">
        <v>223</v>
      </c>
      <c r="I4112">
        <v>299</v>
      </c>
      <c r="J4112">
        <v>2071562214.6561203</v>
      </c>
    </row>
    <row r="4113" spans="1:10" x14ac:dyDescent="0.25">
      <c r="A4113">
        <v>2015</v>
      </c>
      <c r="B4113" t="s">
        <v>230</v>
      </c>
      <c r="C4113" t="s">
        <v>45</v>
      </c>
      <c r="D4113" t="s">
        <v>24</v>
      </c>
      <c r="E4113" t="s">
        <v>3</v>
      </c>
      <c r="F4113" t="s">
        <v>4</v>
      </c>
      <c r="G4113" t="s">
        <v>9</v>
      </c>
      <c r="H4113" t="s">
        <v>224</v>
      </c>
      <c r="I4113">
        <v>130</v>
      </c>
      <c r="J4113">
        <v>832150062.41592097</v>
      </c>
    </row>
    <row r="4114" spans="1:10" x14ac:dyDescent="0.25">
      <c r="A4114">
        <v>2015</v>
      </c>
      <c r="B4114" t="s">
        <v>230</v>
      </c>
      <c r="C4114" t="s">
        <v>45</v>
      </c>
      <c r="D4114" t="s">
        <v>24</v>
      </c>
      <c r="E4114" t="s">
        <v>3</v>
      </c>
      <c r="F4114" t="s">
        <v>4</v>
      </c>
      <c r="G4114" t="s">
        <v>12</v>
      </c>
      <c r="H4114" t="s">
        <v>223</v>
      </c>
      <c r="I4114">
        <v>607</v>
      </c>
      <c r="J4114">
        <v>1762130187.5632</v>
      </c>
    </row>
    <row r="4115" spans="1:10" x14ac:dyDescent="0.25">
      <c r="A4115">
        <v>2015</v>
      </c>
      <c r="B4115" t="s">
        <v>230</v>
      </c>
      <c r="C4115" t="s">
        <v>45</v>
      </c>
      <c r="D4115" t="s">
        <v>24</v>
      </c>
      <c r="E4115" t="s">
        <v>3</v>
      </c>
      <c r="F4115" t="s">
        <v>4</v>
      </c>
      <c r="G4115" t="s">
        <v>12</v>
      </c>
      <c r="H4115" t="s">
        <v>224</v>
      </c>
      <c r="I4115">
        <v>209</v>
      </c>
      <c r="J4115">
        <v>609863242.20219421</v>
      </c>
    </row>
    <row r="4116" spans="1:10" x14ac:dyDescent="0.25">
      <c r="A4116">
        <v>2015</v>
      </c>
      <c r="B4116" t="s">
        <v>230</v>
      </c>
      <c r="C4116" t="s">
        <v>45</v>
      </c>
      <c r="D4116" t="s">
        <v>24</v>
      </c>
      <c r="E4116" t="s">
        <v>3</v>
      </c>
      <c r="F4116" t="s">
        <v>4</v>
      </c>
      <c r="G4116" t="s">
        <v>6</v>
      </c>
      <c r="H4116" t="s">
        <v>223</v>
      </c>
      <c r="I4116">
        <v>46</v>
      </c>
      <c r="J4116">
        <v>119210767.1062392</v>
      </c>
    </row>
    <row r="4117" spans="1:10" x14ac:dyDescent="0.25">
      <c r="A4117">
        <v>2015</v>
      </c>
      <c r="B4117" t="s">
        <v>230</v>
      </c>
      <c r="C4117" t="s">
        <v>45</v>
      </c>
      <c r="D4117" t="s">
        <v>24</v>
      </c>
      <c r="E4117" t="s">
        <v>3</v>
      </c>
      <c r="F4117" t="s">
        <v>4</v>
      </c>
      <c r="G4117" t="s">
        <v>6</v>
      </c>
      <c r="H4117" t="s">
        <v>224</v>
      </c>
      <c r="I4117">
        <v>35</v>
      </c>
      <c r="J4117">
        <v>95186029.425375402</v>
      </c>
    </row>
    <row r="4118" spans="1:10" x14ac:dyDescent="0.25">
      <c r="A4118">
        <v>2015</v>
      </c>
      <c r="B4118" t="s">
        <v>230</v>
      </c>
      <c r="C4118" t="s">
        <v>45</v>
      </c>
      <c r="D4118" t="s">
        <v>24</v>
      </c>
      <c r="E4118" t="s">
        <v>3</v>
      </c>
      <c r="F4118" t="s">
        <v>4</v>
      </c>
      <c r="G4118" t="s">
        <v>7</v>
      </c>
      <c r="H4118" t="s">
        <v>223</v>
      </c>
      <c r="I4118">
        <v>37</v>
      </c>
      <c r="J4118">
        <v>66558271.214999996</v>
      </c>
    </row>
    <row r="4119" spans="1:10" x14ac:dyDescent="0.25">
      <c r="A4119">
        <v>2015</v>
      </c>
      <c r="B4119" t="s">
        <v>230</v>
      </c>
      <c r="C4119" t="s">
        <v>45</v>
      </c>
      <c r="D4119" t="s">
        <v>24</v>
      </c>
      <c r="E4119" t="s">
        <v>3</v>
      </c>
      <c r="F4119" t="s">
        <v>8</v>
      </c>
      <c r="G4119" t="s">
        <v>9</v>
      </c>
      <c r="H4119" t="s">
        <v>223</v>
      </c>
      <c r="I4119">
        <v>830</v>
      </c>
      <c r="J4119">
        <v>5747699551.7173147</v>
      </c>
    </row>
    <row r="4120" spans="1:10" x14ac:dyDescent="0.25">
      <c r="A4120">
        <v>2015</v>
      </c>
      <c r="B4120" t="s">
        <v>230</v>
      </c>
      <c r="C4120" t="s">
        <v>45</v>
      </c>
      <c r="D4120" t="s">
        <v>24</v>
      </c>
      <c r="E4120" t="s">
        <v>3</v>
      </c>
      <c r="F4120" t="s">
        <v>8</v>
      </c>
      <c r="G4120" t="s">
        <v>9</v>
      </c>
      <c r="H4120" t="s">
        <v>224</v>
      </c>
      <c r="I4120">
        <v>356</v>
      </c>
      <c r="J4120">
        <v>2276398929.0673308</v>
      </c>
    </row>
    <row r="4121" spans="1:10" x14ac:dyDescent="0.25">
      <c r="A4121">
        <v>2015</v>
      </c>
      <c r="B4121" t="s">
        <v>230</v>
      </c>
      <c r="C4121" t="s">
        <v>45</v>
      </c>
      <c r="D4121" t="s">
        <v>24</v>
      </c>
      <c r="E4121" t="s">
        <v>3</v>
      </c>
      <c r="F4121" t="s">
        <v>8</v>
      </c>
      <c r="G4121" t="s">
        <v>12</v>
      </c>
      <c r="H4121" t="s">
        <v>223</v>
      </c>
      <c r="I4121">
        <v>974</v>
      </c>
      <c r="J4121">
        <v>2826677504.7921753</v>
      </c>
    </row>
    <row r="4122" spans="1:10" x14ac:dyDescent="0.25">
      <c r="A4122">
        <v>2015</v>
      </c>
      <c r="B4122" t="s">
        <v>230</v>
      </c>
      <c r="C4122" t="s">
        <v>45</v>
      </c>
      <c r="D4122" t="s">
        <v>24</v>
      </c>
      <c r="E4122" t="s">
        <v>3</v>
      </c>
      <c r="F4122" t="s">
        <v>8</v>
      </c>
      <c r="G4122" t="s">
        <v>12</v>
      </c>
      <c r="H4122" t="s">
        <v>224</v>
      </c>
      <c r="I4122">
        <v>406</v>
      </c>
      <c r="J4122">
        <v>1191620127.1632352</v>
      </c>
    </row>
    <row r="4123" spans="1:10" x14ac:dyDescent="0.25">
      <c r="A4123">
        <v>2015</v>
      </c>
      <c r="B4123" t="s">
        <v>230</v>
      </c>
      <c r="C4123" t="s">
        <v>45</v>
      </c>
      <c r="D4123" t="s">
        <v>24</v>
      </c>
      <c r="E4123" t="s">
        <v>3</v>
      </c>
      <c r="F4123" t="s">
        <v>8</v>
      </c>
      <c r="G4123" t="s">
        <v>6</v>
      </c>
      <c r="H4123" t="s">
        <v>223</v>
      </c>
      <c r="I4123">
        <v>542</v>
      </c>
      <c r="J4123">
        <v>1407637576.7767863</v>
      </c>
    </row>
    <row r="4124" spans="1:10" x14ac:dyDescent="0.25">
      <c r="A4124">
        <v>2015</v>
      </c>
      <c r="B4124" t="s">
        <v>230</v>
      </c>
      <c r="C4124" t="s">
        <v>45</v>
      </c>
      <c r="D4124" t="s">
        <v>24</v>
      </c>
      <c r="E4124" t="s">
        <v>3</v>
      </c>
      <c r="F4124" t="s">
        <v>8</v>
      </c>
      <c r="G4124" t="s">
        <v>6</v>
      </c>
      <c r="H4124" t="s">
        <v>224</v>
      </c>
      <c r="I4124">
        <v>521</v>
      </c>
      <c r="J4124">
        <v>1416107247.8262808</v>
      </c>
    </row>
    <row r="4125" spans="1:10" x14ac:dyDescent="0.25">
      <c r="A4125">
        <v>2015</v>
      </c>
      <c r="B4125" t="s">
        <v>230</v>
      </c>
      <c r="C4125" t="s">
        <v>45</v>
      </c>
      <c r="D4125" t="s">
        <v>24</v>
      </c>
      <c r="E4125" t="s">
        <v>3</v>
      </c>
      <c r="F4125" t="s">
        <v>8</v>
      </c>
      <c r="G4125" t="s">
        <v>7</v>
      </c>
      <c r="H4125" t="s">
        <v>223</v>
      </c>
      <c r="I4125">
        <v>202</v>
      </c>
      <c r="J4125">
        <v>363372183.38999999</v>
      </c>
    </row>
    <row r="4126" spans="1:10" x14ac:dyDescent="0.25">
      <c r="A4126">
        <v>2015</v>
      </c>
      <c r="B4126" t="s">
        <v>230</v>
      </c>
      <c r="C4126" t="s">
        <v>45</v>
      </c>
      <c r="D4126" t="s">
        <v>24</v>
      </c>
      <c r="E4126" t="s">
        <v>3</v>
      </c>
      <c r="F4126" t="s">
        <v>8</v>
      </c>
      <c r="G4126" t="s">
        <v>7</v>
      </c>
      <c r="H4126" t="s">
        <v>224</v>
      </c>
      <c r="I4126">
        <v>33</v>
      </c>
      <c r="J4126">
        <v>59362782.434999995</v>
      </c>
    </row>
    <row r="4127" spans="1:10" x14ac:dyDescent="0.25">
      <c r="A4127">
        <v>2015</v>
      </c>
      <c r="B4127" t="s">
        <v>230</v>
      </c>
      <c r="C4127" t="s">
        <v>45</v>
      </c>
      <c r="D4127" t="s">
        <v>24</v>
      </c>
      <c r="E4127" t="s">
        <v>3</v>
      </c>
      <c r="F4127" t="s">
        <v>14</v>
      </c>
      <c r="G4127" t="s">
        <v>9</v>
      </c>
      <c r="H4127" t="s">
        <v>223</v>
      </c>
      <c r="I4127">
        <v>5</v>
      </c>
      <c r="J4127">
        <v>34577664.05491668</v>
      </c>
    </row>
    <row r="4128" spans="1:10" x14ac:dyDescent="0.25">
      <c r="A4128">
        <v>2015</v>
      </c>
      <c r="B4128" t="s">
        <v>230</v>
      </c>
      <c r="C4128" t="s">
        <v>45</v>
      </c>
      <c r="D4128" t="s">
        <v>24</v>
      </c>
      <c r="E4128" t="s">
        <v>3</v>
      </c>
      <c r="F4128" t="s">
        <v>14</v>
      </c>
      <c r="G4128" t="s">
        <v>9</v>
      </c>
      <c r="H4128" t="s">
        <v>224</v>
      </c>
      <c r="I4128">
        <v>2</v>
      </c>
      <c r="J4128">
        <v>12782809.410250749</v>
      </c>
    </row>
    <row r="4129" spans="1:10" x14ac:dyDescent="0.25">
      <c r="A4129">
        <v>2015</v>
      </c>
      <c r="B4129" t="s">
        <v>230</v>
      </c>
      <c r="C4129" t="s">
        <v>45</v>
      </c>
      <c r="D4129" t="s">
        <v>24</v>
      </c>
      <c r="E4129" t="s">
        <v>3</v>
      </c>
      <c r="F4129" t="s">
        <v>14</v>
      </c>
      <c r="G4129" t="s">
        <v>12</v>
      </c>
      <c r="H4129" t="s">
        <v>223</v>
      </c>
      <c r="I4129">
        <v>3</v>
      </c>
      <c r="J4129">
        <v>8709551.2387204617</v>
      </c>
    </row>
    <row r="4130" spans="1:10" x14ac:dyDescent="0.25">
      <c r="A4130">
        <v>2015</v>
      </c>
      <c r="B4130" t="s">
        <v>230</v>
      </c>
      <c r="C4130" t="s">
        <v>45</v>
      </c>
      <c r="D4130" t="s">
        <v>24</v>
      </c>
      <c r="E4130" t="s">
        <v>3</v>
      </c>
      <c r="F4130" t="s">
        <v>14</v>
      </c>
      <c r="G4130" t="s">
        <v>6</v>
      </c>
      <c r="H4130" t="s">
        <v>223</v>
      </c>
      <c r="I4130">
        <v>3</v>
      </c>
      <c r="J4130">
        <v>7792904.0907492796</v>
      </c>
    </row>
    <row r="4131" spans="1:10" x14ac:dyDescent="0.25">
      <c r="A4131">
        <v>2015</v>
      </c>
      <c r="B4131" t="s">
        <v>230</v>
      </c>
      <c r="C4131" t="s">
        <v>45</v>
      </c>
      <c r="D4131" t="s">
        <v>24</v>
      </c>
      <c r="E4131" t="s">
        <v>3</v>
      </c>
      <c r="F4131" t="s">
        <v>14</v>
      </c>
      <c r="G4131" t="s">
        <v>6</v>
      </c>
      <c r="H4131" t="s">
        <v>224</v>
      </c>
      <c r="I4131">
        <v>3</v>
      </c>
      <c r="J4131">
        <v>8158802.5221750336</v>
      </c>
    </row>
    <row r="4132" spans="1:10" x14ac:dyDescent="0.25">
      <c r="A4132">
        <v>2015</v>
      </c>
      <c r="B4132" t="s">
        <v>230</v>
      </c>
      <c r="C4132" t="s">
        <v>45</v>
      </c>
      <c r="D4132" t="s">
        <v>24</v>
      </c>
      <c r="E4132" t="s">
        <v>3</v>
      </c>
      <c r="F4132" t="s">
        <v>14</v>
      </c>
      <c r="G4132" t="s">
        <v>7</v>
      </c>
      <c r="H4132" t="s">
        <v>223</v>
      </c>
      <c r="I4132">
        <v>33</v>
      </c>
      <c r="J4132">
        <v>59362782.435000002</v>
      </c>
    </row>
    <row r="4133" spans="1:10" x14ac:dyDescent="0.25">
      <c r="A4133">
        <v>2015</v>
      </c>
      <c r="B4133" t="s">
        <v>230</v>
      </c>
      <c r="C4133" t="s">
        <v>45</v>
      </c>
      <c r="D4133" t="s">
        <v>24</v>
      </c>
      <c r="E4133" t="s">
        <v>3</v>
      </c>
      <c r="F4133" t="s">
        <v>14</v>
      </c>
      <c r="G4133" t="s">
        <v>7</v>
      </c>
      <c r="H4133" t="s">
        <v>224</v>
      </c>
      <c r="I4133">
        <v>13</v>
      </c>
      <c r="J4133">
        <v>23385338.534999996</v>
      </c>
    </row>
    <row r="4134" spans="1:10" x14ac:dyDescent="0.25">
      <c r="A4134">
        <v>2015</v>
      </c>
      <c r="B4134" t="s">
        <v>230</v>
      </c>
      <c r="C4134" t="s">
        <v>45</v>
      </c>
      <c r="D4134" t="s">
        <v>24</v>
      </c>
      <c r="E4134" t="s">
        <v>10</v>
      </c>
      <c r="F4134" t="s">
        <v>11</v>
      </c>
      <c r="G4134" t="s">
        <v>5</v>
      </c>
      <c r="H4134" t="s">
        <v>223</v>
      </c>
      <c r="I4134">
        <v>1</v>
      </c>
      <c r="J4134">
        <v>13597044</v>
      </c>
    </row>
    <row r="4135" spans="1:10" x14ac:dyDescent="0.25">
      <c r="A4135">
        <v>2015</v>
      </c>
      <c r="B4135" t="s">
        <v>230</v>
      </c>
      <c r="C4135" t="s">
        <v>45</v>
      </c>
      <c r="D4135" t="s">
        <v>24</v>
      </c>
      <c r="E4135" t="s">
        <v>10</v>
      </c>
      <c r="F4135" t="s">
        <v>11</v>
      </c>
      <c r="G4135" t="s">
        <v>9</v>
      </c>
      <c r="H4135" t="s">
        <v>223</v>
      </c>
      <c r="I4135">
        <v>49</v>
      </c>
      <c r="J4135">
        <v>235585962</v>
      </c>
    </row>
    <row r="4136" spans="1:10" x14ac:dyDescent="0.25">
      <c r="A4136">
        <v>2015</v>
      </c>
      <c r="B4136" t="s">
        <v>230</v>
      </c>
      <c r="C4136" t="s">
        <v>45</v>
      </c>
      <c r="D4136" t="s">
        <v>24</v>
      </c>
      <c r="E4136" t="s">
        <v>10</v>
      </c>
      <c r="F4136" t="s">
        <v>11</v>
      </c>
      <c r="G4136" t="s">
        <v>9</v>
      </c>
      <c r="H4136" t="s">
        <v>224</v>
      </c>
      <c r="I4136">
        <v>12</v>
      </c>
      <c r="J4136">
        <v>59986698</v>
      </c>
    </row>
    <row r="4137" spans="1:10" x14ac:dyDescent="0.25">
      <c r="A4137">
        <v>2015</v>
      </c>
      <c r="B4137" t="s">
        <v>230</v>
      </c>
      <c r="C4137" t="s">
        <v>45</v>
      </c>
      <c r="D4137" t="s">
        <v>24</v>
      </c>
      <c r="E4137" t="s">
        <v>10</v>
      </c>
      <c r="F4137" t="s">
        <v>11</v>
      </c>
      <c r="G4137" t="s">
        <v>12</v>
      </c>
      <c r="H4137" t="s">
        <v>223</v>
      </c>
      <c r="I4137">
        <v>15</v>
      </c>
      <c r="J4137">
        <v>31272993</v>
      </c>
    </row>
    <row r="4138" spans="1:10" x14ac:dyDescent="0.25">
      <c r="A4138">
        <v>2015</v>
      </c>
      <c r="B4138" t="s">
        <v>230</v>
      </c>
      <c r="C4138" t="s">
        <v>45</v>
      </c>
      <c r="D4138" t="s">
        <v>24</v>
      </c>
      <c r="E4138" t="s">
        <v>10</v>
      </c>
      <c r="F4138" t="s">
        <v>11</v>
      </c>
      <c r="G4138" t="s">
        <v>12</v>
      </c>
      <c r="H4138" t="s">
        <v>224</v>
      </c>
      <c r="I4138">
        <v>4</v>
      </c>
      <c r="J4138">
        <v>7558998</v>
      </c>
    </row>
    <row r="4139" spans="1:10" x14ac:dyDescent="0.25">
      <c r="A4139">
        <v>2015</v>
      </c>
      <c r="B4139" t="s">
        <v>230</v>
      </c>
      <c r="C4139" t="s">
        <v>45</v>
      </c>
      <c r="D4139" t="s">
        <v>24</v>
      </c>
      <c r="E4139" t="s">
        <v>10</v>
      </c>
      <c r="F4139" t="s">
        <v>11</v>
      </c>
      <c r="G4139" t="s">
        <v>6</v>
      </c>
      <c r="H4139" t="s">
        <v>223</v>
      </c>
      <c r="I4139">
        <v>105</v>
      </c>
      <c r="J4139">
        <v>89609271</v>
      </c>
    </row>
    <row r="4140" spans="1:10" x14ac:dyDescent="0.25">
      <c r="A4140">
        <v>2015</v>
      </c>
      <c r="B4140" t="s">
        <v>230</v>
      </c>
      <c r="C4140" t="s">
        <v>45</v>
      </c>
      <c r="D4140" t="s">
        <v>24</v>
      </c>
      <c r="E4140" t="s">
        <v>10</v>
      </c>
      <c r="F4140" t="s">
        <v>11</v>
      </c>
      <c r="G4140" t="s">
        <v>6</v>
      </c>
      <c r="H4140" t="s">
        <v>224</v>
      </c>
      <c r="I4140">
        <v>31</v>
      </c>
      <c r="J4140">
        <v>32820183</v>
      </c>
    </row>
    <row r="4141" spans="1:10" x14ac:dyDescent="0.25">
      <c r="A4141">
        <v>2015</v>
      </c>
      <c r="B4141" t="s">
        <v>230</v>
      </c>
      <c r="C4141" t="s">
        <v>45</v>
      </c>
      <c r="D4141" t="s">
        <v>24</v>
      </c>
      <c r="E4141" t="s">
        <v>10</v>
      </c>
      <c r="F4141" t="s">
        <v>220</v>
      </c>
      <c r="G4141" t="s">
        <v>12</v>
      </c>
      <c r="H4141" t="s">
        <v>223</v>
      </c>
      <c r="I4141">
        <v>3</v>
      </c>
      <c r="J4141">
        <v>8709551.2387204617</v>
      </c>
    </row>
    <row r="4142" spans="1:10" x14ac:dyDescent="0.25">
      <c r="A4142">
        <v>2015</v>
      </c>
      <c r="B4142" t="s">
        <v>230</v>
      </c>
      <c r="C4142" t="s">
        <v>45</v>
      </c>
      <c r="D4142" t="s">
        <v>24</v>
      </c>
      <c r="E4142" t="s">
        <v>10</v>
      </c>
      <c r="F4142" t="s">
        <v>220</v>
      </c>
      <c r="G4142" t="s">
        <v>12</v>
      </c>
      <c r="H4142" t="s">
        <v>224</v>
      </c>
      <c r="I4142">
        <v>2</v>
      </c>
      <c r="J4142">
        <v>5833250.6537106233</v>
      </c>
    </row>
    <row r="4143" spans="1:10" x14ac:dyDescent="0.25">
      <c r="A4143">
        <v>2015</v>
      </c>
      <c r="B4143" t="s">
        <v>230</v>
      </c>
      <c r="C4143" t="s">
        <v>45</v>
      </c>
      <c r="D4143" t="s">
        <v>24</v>
      </c>
      <c r="E4143" t="s">
        <v>10</v>
      </c>
      <c r="F4143" t="s">
        <v>220</v>
      </c>
      <c r="G4143" t="s">
        <v>6</v>
      </c>
      <c r="H4143" t="s">
        <v>223</v>
      </c>
      <c r="I4143">
        <v>4</v>
      </c>
      <c r="J4143">
        <v>10390538.787665706</v>
      </c>
    </row>
    <row r="4144" spans="1:10" x14ac:dyDescent="0.25">
      <c r="A4144">
        <v>2015</v>
      </c>
      <c r="B4144" t="s">
        <v>230</v>
      </c>
      <c r="C4144" t="s">
        <v>45</v>
      </c>
      <c r="D4144" t="s">
        <v>24</v>
      </c>
      <c r="E4144" t="s">
        <v>10</v>
      </c>
      <c r="F4144" t="s">
        <v>220</v>
      </c>
      <c r="G4144" t="s">
        <v>6</v>
      </c>
      <c r="H4144" t="s">
        <v>224</v>
      </c>
      <c r="I4144">
        <v>7</v>
      </c>
      <c r="J4144">
        <v>19037205.885075077</v>
      </c>
    </row>
    <row r="4145" spans="1:10" x14ac:dyDescent="0.25">
      <c r="A4145">
        <v>2015</v>
      </c>
      <c r="B4145" t="s">
        <v>230</v>
      </c>
      <c r="C4145" t="s">
        <v>45</v>
      </c>
      <c r="D4145" t="s">
        <v>24</v>
      </c>
      <c r="E4145" t="s">
        <v>10</v>
      </c>
      <c r="F4145" t="s">
        <v>220</v>
      </c>
      <c r="G4145" t="s">
        <v>7</v>
      </c>
      <c r="H4145" t="s">
        <v>223</v>
      </c>
      <c r="I4145">
        <v>1</v>
      </c>
      <c r="J4145">
        <v>1798872.1949999998</v>
      </c>
    </row>
    <row r="4146" spans="1:10" x14ac:dyDescent="0.25">
      <c r="A4146">
        <v>2015</v>
      </c>
      <c r="B4146" t="s">
        <v>230</v>
      </c>
      <c r="C4146" t="s">
        <v>45</v>
      </c>
      <c r="D4146" t="s">
        <v>24</v>
      </c>
      <c r="E4146" t="s">
        <v>10</v>
      </c>
      <c r="F4146" t="s">
        <v>220</v>
      </c>
      <c r="G4146" t="s">
        <v>7</v>
      </c>
      <c r="H4146" t="s">
        <v>224</v>
      </c>
      <c r="I4146">
        <v>2</v>
      </c>
      <c r="J4146">
        <v>3597744.3899999997</v>
      </c>
    </row>
    <row r="4147" spans="1:10" x14ac:dyDescent="0.25">
      <c r="A4147">
        <v>2015</v>
      </c>
      <c r="B4147" t="s">
        <v>230</v>
      </c>
      <c r="C4147" t="s">
        <v>45</v>
      </c>
      <c r="D4147" t="s">
        <v>24</v>
      </c>
      <c r="E4147" t="s">
        <v>10</v>
      </c>
      <c r="F4147" t="s">
        <v>14</v>
      </c>
      <c r="G4147" t="s">
        <v>9</v>
      </c>
      <c r="H4147" t="s">
        <v>223</v>
      </c>
      <c r="I4147">
        <v>1</v>
      </c>
      <c r="J4147">
        <v>4616619</v>
      </c>
    </row>
    <row r="4148" spans="1:10" x14ac:dyDescent="0.25">
      <c r="A4148">
        <v>2015</v>
      </c>
      <c r="B4148" t="s">
        <v>230</v>
      </c>
      <c r="C4148" t="s">
        <v>45</v>
      </c>
      <c r="D4148" t="s">
        <v>24</v>
      </c>
      <c r="E4148" t="s">
        <v>10</v>
      </c>
      <c r="F4148" t="s">
        <v>14</v>
      </c>
      <c r="G4148" t="s">
        <v>12</v>
      </c>
      <c r="H4148" t="s">
        <v>223</v>
      </c>
      <c r="I4148">
        <v>2</v>
      </c>
      <c r="J4148">
        <v>9019725</v>
      </c>
    </row>
    <row r="4149" spans="1:10" x14ac:dyDescent="0.25">
      <c r="A4149">
        <v>2015</v>
      </c>
      <c r="B4149" t="s">
        <v>230</v>
      </c>
      <c r="C4149" t="s">
        <v>45</v>
      </c>
      <c r="D4149" t="s">
        <v>24</v>
      </c>
      <c r="E4149" t="s">
        <v>10</v>
      </c>
      <c r="F4149" t="s">
        <v>14</v>
      </c>
      <c r="G4149" t="s">
        <v>7</v>
      </c>
      <c r="H4149" t="s">
        <v>223</v>
      </c>
      <c r="I4149">
        <v>1</v>
      </c>
      <c r="J4149">
        <v>1837278</v>
      </c>
    </row>
    <row r="4150" spans="1:10" x14ac:dyDescent="0.25">
      <c r="A4150">
        <v>2015</v>
      </c>
      <c r="B4150" t="s">
        <v>230</v>
      </c>
      <c r="C4150" t="s">
        <v>45</v>
      </c>
      <c r="D4150" t="s">
        <v>25</v>
      </c>
      <c r="E4150" t="s">
        <v>3</v>
      </c>
      <c r="F4150" t="s">
        <v>4</v>
      </c>
      <c r="G4150" t="s">
        <v>5</v>
      </c>
      <c r="H4150" t="s">
        <v>223</v>
      </c>
      <c r="I4150">
        <v>88</v>
      </c>
      <c r="J4150">
        <v>773542269.15279961</v>
      </c>
    </row>
    <row r="4151" spans="1:10" x14ac:dyDescent="0.25">
      <c r="A4151">
        <v>2015</v>
      </c>
      <c r="B4151" t="s">
        <v>230</v>
      </c>
      <c r="C4151" t="s">
        <v>45</v>
      </c>
      <c r="D4151" t="s">
        <v>25</v>
      </c>
      <c r="E4151" t="s">
        <v>3</v>
      </c>
      <c r="F4151" t="s">
        <v>4</v>
      </c>
      <c r="G4151" t="s">
        <v>5</v>
      </c>
      <c r="H4151" t="s">
        <v>224</v>
      </c>
      <c r="I4151">
        <v>28</v>
      </c>
      <c r="J4151">
        <v>283756678.44</v>
      </c>
    </row>
    <row r="4152" spans="1:10" x14ac:dyDescent="0.25">
      <c r="A4152">
        <v>2015</v>
      </c>
      <c r="B4152" t="s">
        <v>230</v>
      </c>
      <c r="C4152" t="s">
        <v>45</v>
      </c>
      <c r="D4152" t="s">
        <v>25</v>
      </c>
      <c r="E4152" t="s">
        <v>3</v>
      </c>
      <c r="F4152" t="s">
        <v>4</v>
      </c>
      <c r="G4152" t="s">
        <v>9</v>
      </c>
      <c r="H4152" t="s">
        <v>223</v>
      </c>
      <c r="I4152">
        <v>258</v>
      </c>
      <c r="J4152">
        <v>1439320994.664782</v>
      </c>
    </row>
    <row r="4153" spans="1:10" x14ac:dyDescent="0.25">
      <c r="A4153">
        <v>2015</v>
      </c>
      <c r="B4153" t="s">
        <v>230</v>
      </c>
      <c r="C4153" t="s">
        <v>45</v>
      </c>
      <c r="D4153" t="s">
        <v>25</v>
      </c>
      <c r="E4153" t="s">
        <v>3</v>
      </c>
      <c r="F4153" t="s">
        <v>4</v>
      </c>
      <c r="G4153" t="s">
        <v>9</v>
      </c>
      <c r="H4153" t="s">
        <v>224</v>
      </c>
      <c r="I4153">
        <v>81</v>
      </c>
      <c r="J4153">
        <v>528321319.36648238</v>
      </c>
    </row>
    <row r="4154" spans="1:10" x14ac:dyDescent="0.25">
      <c r="A4154">
        <v>2015</v>
      </c>
      <c r="B4154" t="s">
        <v>230</v>
      </c>
      <c r="C4154" t="s">
        <v>45</v>
      </c>
      <c r="D4154" t="s">
        <v>25</v>
      </c>
      <c r="E4154" t="s">
        <v>3</v>
      </c>
      <c r="F4154" t="s">
        <v>4</v>
      </c>
      <c r="G4154" t="s">
        <v>12</v>
      </c>
      <c r="H4154" t="s">
        <v>223</v>
      </c>
      <c r="I4154">
        <v>57</v>
      </c>
      <c r="J4154">
        <v>177015337.60759002</v>
      </c>
    </row>
    <row r="4155" spans="1:10" x14ac:dyDescent="0.25">
      <c r="A4155">
        <v>2015</v>
      </c>
      <c r="B4155" t="s">
        <v>230</v>
      </c>
      <c r="C4155" t="s">
        <v>45</v>
      </c>
      <c r="D4155" t="s">
        <v>25</v>
      </c>
      <c r="E4155" t="s">
        <v>3</v>
      </c>
      <c r="F4155" t="s">
        <v>4</v>
      </c>
      <c r="G4155" t="s">
        <v>12</v>
      </c>
      <c r="H4155" t="s">
        <v>224</v>
      </c>
      <c r="I4155">
        <v>94</v>
      </c>
      <c r="J4155">
        <v>224931357.53411055</v>
      </c>
    </row>
    <row r="4156" spans="1:10" x14ac:dyDescent="0.25">
      <c r="A4156">
        <v>2015</v>
      </c>
      <c r="B4156" t="s">
        <v>230</v>
      </c>
      <c r="C4156" t="s">
        <v>45</v>
      </c>
      <c r="D4156" t="s">
        <v>25</v>
      </c>
      <c r="E4156" t="s">
        <v>3</v>
      </c>
      <c r="F4156" t="s">
        <v>4</v>
      </c>
      <c r="G4156" t="s">
        <v>6</v>
      </c>
      <c r="H4156" t="s">
        <v>223</v>
      </c>
      <c r="I4156">
        <v>300</v>
      </c>
      <c r="J4156">
        <v>720275453.35288405</v>
      </c>
    </row>
    <row r="4157" spans="1:10" x14ac:dyDescent="0.25">
      <c r="A4157">
        <v>2015</v>
      </c>
      <c r="B4157" t="s">
        <v>230</v>
      </c>
      <c r="C4157" t="s">
        <v>45</v>
      </c>
      <c r="D4157" t="s">
        <v>25</v>
      </c>
      <c r="E4157" t="s">
        <v>3</v>
      </c>
      <c r="F4157" t="s">
        <v>4</v>
      </c>
      <c r="G4157" t="s">
        <v>6</v>
      </c>
      <c r="H4157" t="s">
        <v>224</v>
      </c>
      <c r="I4157">
        <v>171</v>
      </c>
      <c r="J4157">
        <v>401538270.1565119</v>
      </c>
    </row>
    <row r="4158" spans="1:10" x14ac:dyDescent="0.25">
      <c r="A4158">
        <v>2015</v>
      </c>
      <c r="B4158" t="s">
        <v>230</v>
      </c>
      <c r="C4158" t="s">
        <v>45</v>
      </c>
      <c r="D4158" t="s">
        <v>25</v>
      </c>
      <c r="E4158" t="s">
        <v>3</v>
      </c>
      <c r="F4158" t="s">
        <v>4</v>
      </c>
      <c r="G4158" t="s">
        <v>7</v>
      </c>
      <c r="H4158" t="s">
        <v>223</v>
      </c>
      <c r="I4158">
        <v>90</v>
      </c>
      <c r="J4158">
        <v>175513195.5092321</v>
      </c>
    </row>
    <row r="4159" spans="1:10" x14ac:dyDescent="0.25">
      <c r="A4159">
        <v>2015</v>
      </c>
      <c r="B4159" t="s">
        <v>230</v>
      </c>
      <c r="C4159" t="s">
        <v>45</v>
      </c>
      <c r="D4159" t="s">
        <v>25</v>
      </c>
      <c r="E4159" t="s">
        <v>3</v>
      </c>
      <c r="F4159" t="s">
        <v>4</v>
      </c>
      <c r="G4159" t="s">
        <v>7</v>
      </c>
      <c r="H4159" t="s">
        <v>224</v>
      </c>
      <c r="I4159">
        <v>1</v>
      </c>
      <c r="J4159">
        <v>1819854.4685294114</v>
      </c>
    </row>
    <row r="4160" spans="1:10" x14ac:dyDescent="0.25">
      <c r="A4160">
        <v>2015</v>
      </c>
      <c r="B4160" t="s">
        <v>230</v>
      </c>
      <c r="C4160" t="s">
        <v>45</v>
      </c>
      <c r="D4160" t="s">
        <v>25</v>
      </c>
      <c r="E4160" t="s">
        <v>3</v>
      </c>
      <c r="F4160" t="s">
        <v>8</v>
      </c>
      <c r="G4160" t="s">
        <v>9</v>
      </c>
      <c r="H4160" t="s">
        <v>223</v>
      </c>
      <c r="I4160">
        <v>1775</v>
      </c>
      <c r="J4160">
        <v>9686359349.6408958</v>
      </c>
    </row>
    <row r="4161" spans="1:10" x14ac:dyDescent="0.25">
      <c r="A4161">
        <v>2015</v>
      </c>
      <c r="B4161" t="s">
        <v>230</v>
      </c>
      <c r="C4161" t="s">
        <v>45</v>
      </c>
      <c r="D4161" t="s">
        <v>25</v>
      </c>
      <c r="E4161" t="s">
        <v>3</v>
      </c>
      <c r="F4161" t="s">
        <v>8</v>
      </c>
      <c r="G4161" t="s">
        <v>9</v>
      </c>
      <c r="H4161" t="s">
        <v>224</v>
      </c>
      <c r="I4161">
        <v>1125</v>
      </c>
      <c r="J4161">
        <v>7088741316.1786385</v>
      </c>
    </row>
    <row r="4162" spans="1:10" x14ac:dyDescent="0.25">
      <c r="A4162">
        <v>2015</v>
      </c>
      <c r="B4162" t="s">
        <v>230</v>
      </c>
      <c r="C4162" t="s">
        <v>45</v>
      </c>
      <c r="D4162" t="s">
        <v>25</v>
      </c>
      <c r="E4162" t="s">
        <v>3</v>
      </c>
      <c r="F4162" t="s">
        <v>8</v>
      </c>
      <c r="G4162" t="s">
        <v>12</v>
      </c>
      <c r="H4162" t="s">
        <v>223</v>
      </c>
      <c r="I4162">
        <v>372</v>
      </c>
      <c r="J4162">
        <v>1026752022.1629602</v>
      </c>
    </row>
    <row r="4163" spans="1:10" x14ac:dyDescent="0.25">
      <c r="A4163">
        <v>2015</v>
      </c>
      <c r="B4163" t="s">
        <v>230</v>
      </c>
      <c r="C4163" t="s">
        <v>45</v>
      </c>
      <c r="D4163" t="s">
        <v>25</v>
      </c>
      <c r="E4163" t="s">
        <v>3</v>
      </c>
      <c r="F4163" t="s">
        <v>8</v>
      </c>
      <c r="G4163" t="s">
        <v>12</v>
      </c>
      <c r="H4163" t="s">
        <v>224</v>
      </c>
      <c r="I4163">
        <v>531</v>
      </c>
      <c r="J4163">
        <v>1304427018.0542653</v>
      </c>
    </row>
    <row r="4164" spans="1:10" x14ac:dyDescent="0.25">
      <c r="A4164">
        <v>2015</v>
      </c>
      <c r="B4164" t="s">
        <v>230</v>
      </c>
      <c r="C4164" t="s">
        <v>45</v>
      </c>
      <c r="D4164" t="s">
        <v>25</v>
      </c>
      <c r="E4164" t="s">
        <v>3</v>
      </c>
      <c r="F4164" t="s">
        <v>8</v>
      </c>
      <c r="G4164" t="s">
        <v>6</v>
      </c>
      <c r="H4164" t="s">
        <v>223</v>
      </c>
      <c r="I4164">
        <v>678</v>
      </c>
      <c r="J4164">
        <v>1642350466.1560695</v>
      </c>
    </row>
    <row r="4165" spans="1:10" x14ac:dyDescent="0.25">
      <c r="A4165">
        <v>2015</v>
      </c>
      <c r="B4165" t="s">
        <v>230</v>
      </c>
      <c r="C4165" t="s">
        <v>45</v>
      </c>
      <c r="D4165" t="s">
        <v>25</v>
      </c>
      <c r="E4165" t="s">
        <v>3</v>
      </c>
      <c r="F4165" t="s">
        <v>8</v>
      </c>
      <c r="G4165" t="s">
        <v>6</v>
      </c>
      <c r="H4165" t="s">
        <v>224</v>
      </c>
      <c r="I4165">
        <v>589</v>
      </c>
      <c r="J4165">
        <v>1388330266.669831</v>
      </c>
    </row>
    <row r="4166" spans="1:10" x14ac:dyDescent="0.25">
      <c r="A4166">
        <v>2015</v>
      </c>
      <c r="B4166" t="s">
        <v>230</v>
      </c>
      <c r="C4166" t="s">
        <v>45</v>
      </c>
      <c r="D4166" t="s">
        <v>25</v>
      </c>
      <c r="E4166" t="s">
        <v>3</v>
      </c>
      <c r="F4166" t="s">
        <v>8</v>
      </c>
      <c r="G4166" t="s">
        <v>7</v>
      </c>
      <c r="H4166" t="s">
        <v>223</v>
      </c>
      <c r="I4166">
        <v>1071</v>
      </c>
      <c r="J4166">
        <v>2107710574.8494647</v>
      </c>
    </row>
    <row r="4167" spans="1:10" x14ac:dyDescent="0.25">
      <c r="A4167">
        <v>2015</v>
      </c>
      <c r="B4167" t="s">
        <v>230</v>
      </c>
      <c r="C4167" t="s">
        <v>45</v>
      </c>
      <c r="D4167" t="s">
        <v>25</v>
      </c>
      <c r="E4167" t="s">
        <v>3</v>
      </c>
      <c r="F4167" t="s">
        <v>8</v>
      </c>
      <c r="G4167" t="s">
        <v>7</v>
      </c>
      <c r="H4167" t="s">
        <v>224</v>
      </c>
      <c r="I4167">
        <v>75</v>
      </c>
      <c r="J4167">
        <v>134450074.09147057</v>
      </c>
    </row>
    <row r="4168" spans="1:10" x14ac:dyDescent="0.25">
      <c r="A4168">
        <v>2015</v>
      </c>
      <c r="B4168" t="s">
        <v>230</v>
      </c>
      <c r="C4168" t="s">
        <v>45</v>
      </c>
      <c r="D4168" t="s">
        <v>25</v>
      </c>
      <c r="E4168" t="s">
        <v>3</v>
      </c>
      <c r="F4168" t="s">
        <v>14</v>
      </c>
      <c r="G4168" t="s">
        <v>12</v>
      </c>
      <c r="H4168" t="s">
        <v>223</v>
      </c>
      <c r="I4168">
        <v>4</v>
      </c>
      <c r="J4168">
        <v>9543233.9399999995</v>
      </c>
    </row>
    <row r="4169" spans="1:10" x14ac:dyDescent="0.25">
      <c r="A4169">
        <v>2015</v>
      </c>
      <c r="B4169" t="s">
        <v>230</v>
      </c>
      <c r="C4169" t="s">
        <v>45</v>
      </c>
      <c r="D4169" t="s">
        <v>25</v>
      </c>
      <c r="E4169" t="s">
        <v>3</v>
      </c>
      <c r="F4169" t="s">
        <v>14</v>
      </c>
      <c r="G4169" t="s">
        <v>6</v>
      </c>
      <c r="H4169" t="s">
        <v>223</v>
      </c>
      <c r="I4169">
        <v>7</v>
      </c>
      <c r="J4169">
        <v>17039563.67842105</v>
      </c>
    </row>
    <row r="4170" spans="1:10" x14ac:dyDescent="0.25">
      <c r="A4170">
        <v>2015</v>
      </c>
      <c r="B4170" t="s">
        <v>230</v>
      </c>
      <c r="C4170" t="s">
        <v>45</v>
      </c>
      <c r="D4170" t="s">
        <v>25</v>
      </c>
      <c r="E4170" t="s">
        <v>3</v>
      </c>
      <c r="F4170" t="s">
        <v>14</v>
      </c>
      <c r="G4170" t="s">
        <v>6</v>
      </c>
      <c r="H4170" t="s">
        <v>224</v>
      </c>
      <c r="I4170">
        <v>5</v>
      </c>
      <c r="J4170">
        <v>11783927.557894737</v>
      </c>
    </row>
    <row r="4171" spans="1:10" x14ac:dyDescent="0.25">
      <c r="A4171">
        <v>2015</v>
      </c>
      <c r="B4171" t="s">
        <v>230</v>
      </c>
      <c r="C4171" t="s">
        <v>45</v>
      </c>
      <c r="D4171" t="s">
        <v>25</v>
      </c>
      <c r="E4171" t="s">
        <v>3</v>
      </c>
      <c r="F4171" t="s">
        <v>14</v>
      </c>
      <c r="G4171" t="s">
        <v>7</v>
      </c>
      <c r="H4171" t="s">
        <v>223</v>
      </c>
      <c r="I4171">
        <v>1015</v>
      </c>
      <c r="J4171">
        <v>2008853544.3749998</v>
      </c>
    </row>
    <row r="4172" spans="1:10" x14ac:dyDescent="0.25">
      <c r="A4172">
        <v>2015</v>
      </c>
      <c r="B4172" t="s">
        <v>230</v>
      </c>
      <c r="C4172" t="s">
        <v>45</v>
      </c>
      <c r="D4172" t="s">
        <v>25</v>
      </c>
      <c r="E4172" t="s">
        <v>3</v>
      </c>
      <c r="F4172" t="s">
        <v>14</v>
      </c>
      <c r="G4172" t="s">
        <v>7</v>
      </c>
      <c r="H4172" t="s">
        <v>224</v>
      </c>
      <c r="I4172">
        <v>18</v>
      </c>
      <c r="J4172">
        <v>32126734.170000002</v>
      </c>
    </row>
    <row r="4173" spans="1:10" x14ac:dyDescent="0.25">
      <c r="A4173">
        <v>2015</v>
      </c>
      <c r="B4173" t="s">
        <v>230</v>
      </c>
      <c r="C4173" t="s">
        <v>45</v>
      </c>
      <c r="D4173" t="s">
        <v>25</v>
      </c>
      <c r="E4173" t="s">
        <v>10</v>
      </c>
      <c r="F4173" t="s">
        <v>11</v>
      </c>
      <c r="G4173" t="s">
        <v>5</v>
      </c>
      <c r="H4173" t="s">
        <v>223</v>
      </c>
      <c r="I4173">
        <v>1</v>
      </c>
      <c r="J4173">
        <v>14224341</v>
      </c>
    </row>
    <row r="4174" spans="1:10" x14ac:dyDescent="0.25">
      <c r="A4174">
        <v>2015</v>
      </c>
      <c r="B4174" t="s">
        <v>230</v>
      </c>
      <c r="C4174" t="s">
        <v>45</v>
      </c>
      <c r="D4174" t="s">
        <v>25</v>
      </c>
      <c r="E4174" t="s">
        <v>10</v>
      </c>
      <c r="F4174" t="s">
        <v>11</v>
      </c>
      <c r="G4174" t="s">
        <v>5</v>
      </c>
      <c r="H4174" t="s">
        <v>224</v>
      </c>
      <c r="I4174">
        <v>1</v>
      </c>
      <c r="J4174">
        <v>10780380</v>
      </c>
    </row>
    <row r="4175" spans="1:10" x14ac:dyDescent="0.25">
      <c r="A4175">
        <v>2015</v>
      </c>
      <c r="B4175" t="s">
        <v>230</v>
      </c>
      <c r="C4175" t="s">
        <v>45</v>
      </c>
      <c r="D4175" t="s">
        <v>25</v>
      </c>
      <c r="E4175" t="s">
        <v>10</v>
      </c>
      <c r="F4175" t="s">
        <v>11</v>
      </c>
      <c r="G4175" t="s">
        <v>9</v>
      </c>
      <c r="H4175" t="s">
        <v>223</v>
      </c>
      <c r="I4175">
        <v>345</v>
      </c>
      <c r="J4175">
        <v>2575168961.2290001</v>
      </c>
    </row>
    <row r="4176" spans="1:10" x14ac:dyDescent="0.25">
      <c r="A4176">
        <v>2015</v>
      </c>
      <c r="B4176" t="s">
        <v>230</v>
      </c>
      <c r="C4176" t="s">
        <v>45</v>
      </c>
      <c r="D4176" t="s">
        <v>25</v>
      </c>
      <c r="E4176" t="s">
        <v>10</v>
      </c>
      <c r="F4176" t="s">
        <v>11</v>
      </c>
      <c r="G4176" t="s">
        <v>9</v>
      </c>
      <c r="H4176" t="s">
        <v>224</v>
      </c>
      <c r="I4176">
        <v>175</v>
      </c>
      <c r="J4176">
        <v>1110304614.9990001</v>
      </c>
    </row>
    <row r="4177" spans="1:10" x14ac:dyDescent="0.25">
      <c r="A4177">
        <v>2015</v>
      </c>
      <c r="B4177" t="s">
        <v>230</v>
      </c>
      <c r="C4177" t="s">
        <v>45</v>
      </c>
      <c r="D4177" t="s">
        <v>25</v>
      </c>
      <c r="E4177" t="s">
        <v>10</v>
      </c>
      <c r="F4177" t="s">
        <v>11</v>
      </c>
      <c r="G4177" t="s">
        <v>12</v>
      </c>
      <c r="H4177" t="s">
        <v>223</v>
      </c>
      <c r="I4177">
        <v>45</v>
      </c>
      <c r="J4177">
        <v>187422036</v>
      </c>
    </row>
    <row r="4178" spans="1:10" x14ac:dyDescent="0.25">
      <c r="A4178">
        <v>2015</v>
      </c>
      <c r="B4178" t="s">
        <v>230</v>
      </c>
      <c r="C4178" t="s">
        <v>45</v>
      </c>
      <c r="D4178" t="s">
        <v>25</v>
      </c>
      <c r="E4178" t="s">
        <v>10</v>
      </c>
      <c r="F4178" t="s">
        <v>11</v>
      </c>
      <c r="G4178" t="s">
        <v>12</v>
      </c>
      <c r="H4178" t="s">
        <v>224</v>
      </c>
      <c r="I4178">
        <v>23</v>
      </c>
      <c r="J4178">
        <v>60369690</v>
      </c>
    </row>
    <row r="4179" spans="1:10" x14ac:dyDescent="0.25">
      <c r="A4179">
        <v>2015</v>
      </c>
      <c r="B4179" t="s">
        <v>230</v>
      </c>
      <c r="C4179" t="s">
        <v>45</v>
      </c>
      <c r="D4179" t="s">
        <v>25</v>
      </c>
      <c r="E4179" t="s">
        <v>10</v>
      </c>
      <c r="F4179" t="s">
        <v>11</v>
      </c>
      <c r="G4179" t="s">
        <v>6</v>
      </c>
      <c r="H4179" t="s">
        <v>223</v>
      </c>
      <c r="I4179">
        <v>27</v>
      </c>
      <c r="J4179">
        <v>102687693</v>
      </c>
    </row>
    <row r="4180" spans="1:10" x14ac:dyDescent="0.25">
      <c r="A4180">
        <v>2015</v>
      </c>
      <c r="B4180" t="s">
        <v>230</v>
      </c>
      <c r="C4180" t="s">
        <v>45</v>
      </c>
      <c r="D4180" t="s">
        <v>25</v>
      </c>
      <c r="E4180" t="s">
        <v>10</v>
      </c>
      <c r="F4180" t="s">
        <v>11</v>
      </c>
      <c r="G4180" t="s">
        <v>6</v>
      </c>
      <c r="H4180" t="s">
        <v>224</v>
      </c>
      <c r="I4180">
        <v>44</v>
      </c>
      <c r="J4180">
        <v>117621813</v>
      </c>
    </row>
    <row r="4181" spans="1:10" x14ac:dyDescent="0.25">
      <c r="A4181">
        <v>2015</v>
      </c>
      <c r="B4181" t="s">
        <v>230</v>
      </c>
      <c r="C4181" t="s">
        <v>45</v>
      </c>
      <c r="D4181" t="s">
        <v>25</v>
      </c>
      <c r="E4181" t="s">
        <v>10</v>
      </c>
      <c r="F4181" t="s">
        <v>11</v>
      </c>
      <c r="G4181" t="s">
        <v>7</v>
      </c>
      <c r="H4181" t="s">
        <v>223</v>
      </c>
      <c r="I4181">
        <v>11</v>
      </c>
      <c r="J4181">
        <v>19489401</v>
      </c>
    </row>
    <row r="4182" spans="1:10" x14ac:dyDescent="0.25">
      <c r="A4182">
        <v>2015</v>
      </c>
      <c r="B4182" t="s">
        <v>230</v>
      </c>
      <c r="C4182" t="s">
        <v>45</v>
      </c>
      <c r="D4182" t="s">
        <v>25</v>
      </c>
      <c r="E4182" t="s">
        <v>10</v>
      </c>
      <c r="F4182" t="s">
        <v>11</v>
      </c>
      <c r="G4182" t="s">
        <v>7</v>
      </c>
      <c r="H4182" t="s">
        <v>224</v>
      </c>
      <c r="I4182">
        <v>4</v>
      </c>
      <c r="J4182">
        <v>6749199</v>
      </c>
    </row>
    <row r="4183" spans="1:10" x14ac:dyDescent="0.25">
      <c r="A4183">
        <v>2015</v>
      </c>
      <c r="B4183" t="s">
        <v>230</v>
      </c>
      <c r="C4183" t="s">
        <v>45</v>
      </c>
      <c r="D4183" t="s">
        <v>25</v>
      </c>
      <c r="E4183" t="s">
        <v>10</v>
      </c>
      <c r="F4183" t="s">
        <v>220</v>
      </c>
      <c r="G4183" t="s">
        <v>9</v>
      </c>
      <c r="H4183" t="s">
        <v>223</v>
      </c>
      <c r="I4183">
        <v>9</v>
      </c>
      <c r="J4183">
        <v>47086682.58838205</v>
      </c>
    </row>
    <row r="4184" spans="1:10" x14ac:dyDescent="0.25">
      <c r="A4184">
        <v>2015</v>
      </c>
      <c r="B4184" t="s">
        <v>230</v>
      </c>
      <c r="C4184" t="s">
        <v>45</v>
      </c>
      <c r="D4184" t="s">
        <v>25</v>
      </c>
      <c r="E4184" t="s">
        <v>10</v>
      </c>
      <c r="F4184" t="s">
        <v>220</v>
      </c>
      <c r="G4184" t="s">
        <v>9</v>
      </c>
      <c r="H4184" t="s">
        <v>224</v>
      </c>
      <c r="I4184">
        <v>5</v>
      </c>
      <c r="J4184">
        <v>31111305.932384029</v>
      </c>
    </row>
    <row r="4185" spans="1:10" x14ac:dyDescent="0.25">
      <c r="A4185">
        <v>2015</v>
      </c>
      <c r="B4185" t="s">
        <v>230</v>
      </c>
      <c r="C4185" t="s">
        <v>45</v>
      </c>
      <c r="D4185" t="s">
        <v>25</v>
      </c>
      <c r="E4185" t="s">
        <v>10</v>
      </c>
      <c r="F4185" t="s">
        <v>220</v>
      </c>
      <c r="G4185" t="s">
        <v>12</v>
      </c>
      <c r="H4185" t="s">
        <v>223</v>
      </c>
      <c r="I4185">
        <v>4</v>
      </c>
      <c r="J4185">
        <v>9543233.9399999995</v>
      </c>
    </row>
    <row r="4186" spans="1:10" x14ac:dyDescent="0.25">
      <c r="A4186">
        <v>2015</v>
      </c>
      <c r="B4186" t="s">
        <v>230</v>
      </c>
      <c r="C4186" t="s">
        <v>45</v>
      </c>
      <c r="D4186" t="s">
        <v>25</v>
      </c>
      <c r="E4186" t="s">
        <v>10</v>
      </c>
      <c r="F4186" t="s">
        <v>220</v>
      </c>
      <c r="G4186" t="s">
        <v>12</v>
      </c>
      <c r="H4186" t="s">
        <v>224</v>
      </c>
      <c r="I4186">
        <v>2</v>
      </c>
      <c r="J4186">
        <v>4679087.9536363641</v>
      </c>
    </row>
    <row r="4187" spans="1:10" x14ac:dyDescent="0.25">
      <c r="A4187">
        <v>2015</v>
      </c>
      <c r="B4187" t="s">
        <v>230</v>
      </c>
      <c r="C4187" t="s">
        <v>45</v>
      </c>
      <c r="D4187" t="s">
        <v>25</v>
      </c>
      <c r="E4187" t="s">
        <v>10</v>
      </c>
      <c r="F4187" t="s">
        <v>220</v>
      </c>
      <c r="G4187" t="s">
        <v>6</v>
      </c>
      <c r="H4187" t="s">
        <v>223</v>
      </c>
      <c r="I4187">
        <v>2</v>
      </c>
      <c r="J4187">
        <v>4868446.765263157</v>
      </c>
    </row>
    <row r="4188" spans="1:10" x14ac:dyDescent="0.25">
      <c r="A4188">
        <v>2015</v>
      </c>
      <c r="B4188" t="s">
        <v>230</v>
      </c>
      <c r="C4188" t="s">
        <v>45</v>
      </c>
      <c r="D4188" t="s">
        <v>25</v>
      </c>
      <c r="E4188" t="s">
        <v>10</v>
      </c>
      <c r="F4188" t="s">
        <v>220</v>
      </c>
      <c r="G4188" t="s">
        <v>6</v>
      </c>
      <c r="H4188" t="s">
        <v>224</v>
      </c>
      <c r="I4188">
        <v>5</v>
      </c>
      <c r="J4188">
        <v>11480312.683841566</v>
      </c>
    </row>
    <row r="4189" spans="1:10" x14ac:dyDescent="0.25">
      <c r="A4189">
        <v>2015</v>
      </c>
      <c r="B4189" t="s">
        <v>230</v>
      </c>
      <c r="C4189" t="s">
        <v>45</v>
      </c>
      <c r="D4189" t="s">
        <v>25</v>
      </c>
      <c r="E4189" t="s">
        <v>10</v>
      </c>
      <c r="F4189" t="s">
        <v>220</v>
      </c>
      <c r="G4189" t="s">
        <v>7</v>
      </c>
      <c r="H4189" t="s">
        <v>223</v>
      </c>
      <c r="I4189">
        <v>1</v>
      </c>
      <c r="J4189">
        <v>1962336.7824000001</v>
      </c>
    </row>
    <row r="4190" spans="1:10" x14ac:dyDescent="0.25">
      <c r="A4190">
        <v>2015</v>
      </c>
      <c r="B4190" t="s">
        <v>230</v>
      </c>
      <c r="C4190" t="s">
        <v>45</v>
      </c>
      <c r="D4190" t="s">
        <v>25</v>
      </c>
      <c r="E4190" t="s">
        <v>10</v>
      </c>
      <c r="F4190" t="s">
        <v>220</v>
      </c>
      <c r="G4190" t="s">
        <v>7</v>
      </c>
      <c r="H4190" t="s">
        <v>224</v>
      </c>
      <c r="I4190">
        <v>1</v>
      </c>
      <c r="J4190">
        <v>3256443.9363310346</v>
      </c>
    </row>
    <row r="4191" spans="1:10" x14ac:dyDescent="0.25">
      <c r="A4191">
        <v>2015</v>
      </c>
      <c r="B4191" t="s">
        <v>230</v>
      </c>
      <c r="C4191" t="s">
        <v>45</v>
      </c>
      <c r="D4191" t="s">
        <v>25</v>
      </c>
      <c r="E4191" t="s">
        <v>10</v>
      </c>
      <c r="F4191" t="s">
        <v>14</v>
      </c>
      <c r="G4191" t="s">
        <v>6</v>
      </c>
      <c r="H4191" t="s">
        <v>224</v>
      </c>
      <c r="I4191">
        <v>3</v>
      </c>
      <c r="J4191">
        <v>4291755</v>
      </c>
    </row>
    <row r="4192" spans="1:10" x14ac:dyDescent="0.25">
      <c r="A4192">
        <v>2015</v>
      </c>
      <c r="B4192" t="s">
        <v>230</v>
      </c>
      <c r="C4192" t="s">
        <v>45</v>
      </c>
      <c r="D4192" t="s">
        <v>25</v>
      </c>
      <c r="E4192" t="s">
        <v>10</v>
      </c>
      <c r="F4192" t="s">
        <v>14</v>
      </c>
      <c r="G4192" t="s">
        <v>7</v>
      </c>
      <c r="H4192" t="s">
        <v>223</v>
      </c>
      <c r="I4192">
        <v>12</v>
      </c>
      <c r="J4192">
        <v>18628524</v>
      </c>
    </row>
    <row r="4193" spans="1:10" x14ac:dyDescent="0.25">
      <c r="A4193">
        <v>2015</v>
      </c>
      <c r="B4193" t="s">
        <v>230</v>
      </c>
      <c r="C4193" t="s">
        <v>45</v>
      </c>
      <c r="D4193" t="s">
        <v>25</v>
      </c>
      <c r="E4193" t="s">
        <v>10</v>
      </c>
      <c r="F4193" t="s">
        <v>14</v>
      </c>
      <c r="G4193" t="s">
        <v>7</v>
      </c>
      <c r="H4193" t="s">
        <v>224</v>
      </c>
      <c r="I4193">
        <v>1</v>
      </c>
      <c r="J4193">
        <v>1519686</v>
      </c>
    </row>
    <row r="4194" spans="1:10" x14ac:dyDescent="0.25">
      <c r="A4194">
        <v>2015</v>
      </c>
      <c r="B4194" t="s">
        <v>230</v>
      </c>
      <c r="C4194" t="s">
        <v>45</v>
      </c>
      <c r="D4194" t="s">
        <v>26</v>
      </c>
      <c r="E4194" t="s">
        <v>3</v>
      </c>
      <c r="F4194" t="s">
        <v>4</v>
      </c>
      <c r="G4194" t="s">
        <v>5</v>
      </c>
      <c r="H4194" t="s">
        <v>223</v>
      </c>
      <c r="I4194">
        <v>105</v>
      </c>
      <c r="J4194">
        <v>942295773.92099977</v>
      </c>
    </row>
    <row r="4195" spans="1:10" x14ac:dyDescent="0.25">
      <c r="A4195">
        <v>2015</v>
      </c>
      <c r="B4195" t="s">
        <v>230</v>
      </c>
      <c r="C4195" t="s">
        <v>45</v>
      </c>
      <c r="D4195" t="s">
        <v>26</v>
      </c>
      <c r="E4195" t="s">
        <v>3</v>
      </c>
      <c r="F4195" t="s">
        <v>4</v>
      </c>
      <c r="G4195" t="s">
        <v>5</v>
      </c>
      <c r="H4195" t="s">
        <v>224</v>
      </c>
      <c r="I4195">
        <v>44</v>
      </c>
      <c r="J4195">
        <v>341559519.66479999</v>
      </c>
    </row>
    <row r="4196" spans="1:10" x14ac:dyDescent="0.25">
      <c r="A4196">
        <v>2015</v>
      </c>
      <c r="B4196" t="s">
        <v>230</v>
      </c>
      <c r="C4196" t="s">
        <v>45</v>
      </c>
      <c r="D4196" t="s">
        <v>26</v>
      </c>
      <c r="E4196" t="s">
        <v>3</v>
      </c>
      <c r="F4196" t="s">
        <v>4</v>
      </c>
      <c r="G4196" t="s">
        <v>9</v>
      </c>
      <c r="H4196" t="s">
        <v>223</v>
      </c>
      <c r="I4196">
        <v>152</v>
      </c>
      <c r="J4196">
        <v>923907804.7965858</v>
      </c>
    </row>
    <row r="4197" spans="1:10" x14ac:dyDescent="0.25">
      <c r="A4197">
        <v>2015</v>
      </c>
      <c r="B4197" t="s">
        <v>230</v>
      </c>
      <c r="C4197" t="s">
        <v>45</v>
      </c>
      <c r="D4197" t="s">
        <v>26</v>
      </c>
      <c r="E4197" t="s">
        <v>3</v>
      </c>
      <c r="F4197" t="s">
        <v>4</v>
      </c>
      <c r="G4197" t="s">
        <v>9</v>
      </c>
      <c r="H4197" t="s">
        <v>224</v>
      </c>
      <c r="I4197">
        <v>45</v>
      </c>
      <c r="J4197">
        <v>266721317.99928844</v>
      </c>
    </row>
    <row r="4198" spans="1:10" x14ac:dyDescent="0.25">
      <c r="A4198">
        <v>2015</v>
      </c>
      <c r="B4198" t="s">
        <v>230</v>
      </c>
      <c r="C4198" t="s">
        <v>45</v>
      </c>
      <c r="D4198" t="s">
        <v>26</v>
      </c>
      <c r="E4198" t="s">
        <v>3</v>
      </c>
      <c r="F4198" t="s">
        <v>4</v>
      </c>
      <c r="G4198" t="s">
        <v>12</v>
      </c>
      <c r="H4198" t="s">
        <v>223</v>
      </c>
      <c r="I4198">
        <v>66</v>
      </c>
      <c r="J4198">
        <v>284570579.51314896</v>
      </c>
    </row>
    <row r="4199" spans="1:10" x14ac:dyDescent="0.25">
      <c r="A4199">
        <v>2015</v>
      </c>
      <c r="B4199" t="s">
        <v>230</v>
      </c>
      <c r="C4199" t="s">
        <v>45</v>
      </c>
      <c r="D4199" t="s">
        <v>26</v>
      </c>
      <c r="E4199" t="s">
        <v>3</v>
      </c>
      <c r="F4199" t="s">
        <v>4</v>
      </c>
      <c r="G4199" t="s">
        <v>12</v>
      </c>
      <c r="H4199" t="s">
        <v>224</v>
      </c>
      <c r="I4199">
        <v>14</v>
      </c>
      <c r="J4199">
        <v>60461950.899520956</v>
      </c>
    </row>
    <row r="4200" spans="1:10" x14ac:dyDescent="0.25">
      <c r="A4200">
        <v>2015</v>
      </c>
      <c r="B4200" t="s">
        <v>230</v>
      </c>
      <c r="C4200" t="s">
        <v>45</v>
      </c>
      <c r="D4200" t="s">
        <v>26</v>
      </c>
      <c r="E4200" t="s">
        <v>3</v>
      </c>
      <c r="F4200" t="s">
        <v>4</v>
      </c>
      <c r="G4200" t="s">
        <v>6</v>
      </c>
      <c r="H4200" t="s">
        <v>223</v>
      </c>
      <c r="I4200">
        <v>29</v>
      </c>
      <c r="J4200">
        <v>68703241.266008779</v>
      </c>
    </row>
    <row r="4201" spans="1:10" x14ac:dyDescent="0.25">
      <c r="A4201">
        <v>2015</v>
      </c>
      <c r="B4201" t="s">
        <v>230</v>
      </c>
      <c r="C4201" t="s">
        <v>45</v>
      </c>
      <c r="D4201" t="s">
        <v>26</v>
      </c>
      <c r="E4201" t="s">
        <v>3</v>
      </c>
      <c r="F4201" t="s">
        <v>4</v>
      </c>
      <c r="G4201" t="s">
        <v>6</v>
      </c>
      <c r="H4201" t="s">
        <v>224</v>
      </c>
      <c r="I4201">
        <v>46</v>
      </c>
      <c r="J4201">
        <v>110303040.6309438</v>
      </c>
    </row>
    <row r="4202" spans="1:10" x14ac:dyDescent="0.25">
      <c r="A4202">
        <v>2015</v>
      </c>
      <c r="B4202" t="s">
        <v>230</v>
      </c>
      <c r="C4202" t="s">
        <v>45</v>
      </c>
      <c r="D4202" t="s">
        <v>26</v>
      </c>
      <c r="E4202" t="s">
        <v>3</v>
      </c>
      <c r="F4202" t="s">
        <v>4</v>
      </c>
      <c r="G4202" t="s">
        <v>7</v>
      </c>
      <c r="H4202" t="s">
        <v>223</v>
      </c>
      <c r="I4202">
        <v>8</v>
      </c>
      <c r="J4202">
        <v>16201206.964799996</v>
      </c>
    </row>
    <row r="4203" spans="1:10" x14ac:dyDescent="0.25">
      <c r="A4203">
        <v>2015</v>
      </c>
      <c r="B4203" t="s">
        <v>230</v>
      </c>
      <c r="C4203" t="s">
        <v>45</v>
      </c>
      <c r="D4203" t="s">
        <v>26</v>
      </c>
      <c r="E4203" t="s">
        <v>3</v>
      </c>
      <c r="F4203" t="s">
        <v>4</v>
      </c>
      <c r="G4203" t="s">
        <v>7</v>
      </c>
      <c r="H4203" t="s">
        <v>224</v>
      </c>
      <c r="I4203">
        <v>1</v>
      </c>
      <c r="J4203">
        <v>2126883.1949999998</v>
      </c>
    </row>
    <row r="4204" spans="1:10" x14ac:dyDescent="0.25">
      <c r="A4204">
        <v>2015</v>
      </c>
      <c r="B4204" t="s">
        <v>230</v>
      </c>
      <c r="C4204" t="s">
        <v>45</v>
      </c>
      <c r="D4204" t="s">
        <v>26</v>
      </c>
      <c r="E4204" t="s">
        <v>3</v>
      </c>
      <c r="F4204" t="s">
        <v>8</v>
      </c>
      <c r="G4204" t="s">
        <v>9</v>
      </c>
      <c r="H4204" t="s">
        <v>223</v>
      </c>
      <c r="I4204">
        <v>1314</v>
      </c>
      <c r="J4204">
        <v>7892687602.4802637</v>
      </c>
    </row>
    <row r="4205" spans="1:10" x14ac:dyDescent="0.25">
      <c r="A4205">
        <v>2015</v>
      </c>
      <c r="B4205" t="s">
        <v>230</v>
      </c>
      <c r="C4205" t="s">
        <v>45</v>
      </c>
      <c r="D4205" t="s">
        <v>26</v>
      </c>
      <c r="E4205" t="s">
        <v>3</v>
      </c>
      <c r="F4205" t="s">
        <v>8</v>
      </c>
      <c r="G4205" t="s">
        <v>9</v>
      </c>
      <c r="H4205" t="s">
        <v>224</v>
      </c>
      <c r="I4205">
        <v>1085</v>
      </c>
      <c r="J4205">
        <v>6214887429.0478277</v>
      </c>
    </row>
    <row r="4206" spans="1:10" x14ac:dyDescent="0.25">
      <c r="A4206">
        <v>2015</v>
      </c>
      <c r="B4206" t="s">
        <v>230</v>
      </c>
      <c r="C4206" t="s">
        <v>45</v>
      </c>
      <c r="D4206" t="s">
        <v>26</v>
      </c>
      <c r="E4206" t="s">
        <v>3</v>
      </c>
      <c r="F4206" t="s">
        <v>8</v>
      </c>
      <c r="G4206" t="s">
        <v>12</v>
      </c>
      <c r="H4206" t="s">
        <v>223</v>
      </c>
      <c r="I4206">
        <v>691</v>
      </c>
      <c r="J4206">
        <v>1959254460.7519631</v>
      </c>
    </row>
    <row r="4207" spans="1:10" x14ac:dyDescent="0.25">
      <c r="A4207">
        <v>2015</v>
      </c>
      <c r="B4207" t="s">
        <v>230</v>
      </c>
      <c r="C4207" t="s">
        <v>45</v>
      </c>
      <c r="D4207" t="s">
        <v>26</v>
      </c>
      <c r="E4207" t="s">
        <v>3</v>
      </c>
      <c r="F4207" t="s">
        <v>8</v>
      </c>
      <c r="G4207" t="s">
        <v>12</v>
      </c>
      <c r="H4207" t="s">
        <v>224</v>
      </c>
      <c r="I4207">
        <v>487</v>
      </c>
      <c r="J4207">
        <v>1385139286.5273902</v>
      </c>
    </row>
    <row r="4208" spans="1:10" x14ac:dyDescent="0.25">
      <c r="A4208">
        <v>2015</v>
      </c>
      <c r="B4208" t="s">
        <v>230</v>
      </c>
      <c r="C4208" t="s">
        <v>45</v>
      </c>
      <c r="D4208" t="s">
        <v>26</v>
      </c>
      <c r="E4208" t="s">
        <v>3</v>
      </c>
      <c r="F4208" t="s">
        <v>8</v>
      </c>
      <c r="G4208" t="s">
        <v>6</v>
      </c>
      <c r="H4208" t="s">
        <v>223</v>
      </c>
      <c r="I4208">
        <v>162</v>
      </c>
      <c r="J4208">
        <v>374274291.14875644</v>
      </c>
    </row>
    <row r="4209" spans="1:10" x14ac:dyDescent="0.25">
      <c r="A4209">
        <v>2015</v>
      </c>
      <c r="B4209" t="s">
        <v>230</v>
      </c>
      <c r="C4209" t="s">
        <v>45</v>
      </c>
      <c r="D4209" t="s">
        <v>26</v>
      </c>
      <c r="E4209" t="s">
        <v>3</v>
      </c>
      <c r="F4209" t="s">
        <v>8</v>
      </c>
      <c r="G4209" t="s">
        <v>6</v>
      </c>
      <c r="H4209" t="s">
        <v>224</v>
      </c>
      <c r="I4209">
        <v>308</v>
      </c>
      <c r="J4209">
        <v>730879690.8025223</v>
      </c>
    </row>
    <row r="4210" spans="1:10" x14ac:dyDescent="0.25">
      <c r="A4210">
        <v>2015</v>
      </c>
      <c r="B4210" t="s">
        <v>230</v>
      </c>
      <c r="C4210" t="s">
        <v>45</v>
      </c>
      <c r="D4210" t="s">
        <v>26</v>
      </c>
      <c r="E4210" t="s">
        <v>3</v>
      </c>
      <c r="F4210" t="s">
        <v>8</v>
      </c>
      <c r="G4210" t="s">
        <v>7</v>
      </c>
      <c r="H4210" t="s">
        <v>223</v>
      </c>
      <c r="I4210">
        <v>31</v>
      </c>
      <c r="J4210">
        <v>63650411.444999978</v>
      </c>
    </row>
    <row r="4211" spans="1:10" x14ac:dyDescent="0.25">
      <c r="A4211">
        <v>2015</v>
      </c>
      <c r="B4211" t="s">
        <v>230</v>
      </c>
      <c r="C4211" t="s">
        <v>45</v>
      </c>
      <c r="D4211" t="s">
        <v>26</v>
      </c>
      <c r="E4211" t="s">
        <v>3</v>
      </c>
      <c r="F4211" t="s">
        <v>8</v>
      </c>
      <c r="G4211" t="s">
        <v>7</v>
      </c>
      <c r="H4211" t="s">
        <v>224</v>
      </c>
      <c r="I4211">
        <v>4</v>
      </c>
      <c r="J4211">
        <v>7851510.7799999993</v>
      </c>
    </row>
    <row r="4212" spans="1:10" x14ac:dyDescent="0.25">
      <c r="A4212">
        <v>2015</v>
      </c>
      <c r="B4212" t="s">
        <v>230</v>
      </c>
      <c r="C4212" t="s">
        <v>45</v>
      </c>
      <c r="D4212" t="s">
        <v>26</v>
      </c>
      <c r="E4212" t="s">
        <v>3</v>
      </c>
      <c r="F4212" t="s">
        <v>14</v>
      </c>
      <c r="G4212" t="s">
        <v>5</v>
      </c>
      <c r="H4212" t="s">
        <v>223</v>
      </c>
      <c r="I4212">
        <v>128</v>
      </c>
      <c r="J4212">
        <v>993602923.9986006</v>
      </c>
    </row>
    <row r="4213" spans="1:10" x14ac:dyDescent="0.25">
      <c r="A4213">
        <v>2015</v>
      </c>
      <c r="B4213" t="s">
        <v>230</v>
      </c>
      <c r="C4213" t="s">
        <v>45</v>
      </c>
      <c r="D4213" t="s">
        <v>26</v>
      </c>
      <c r="E4213" t="s">
        <v>3</v>
      </c>
      <c r="F4213" t="s">
        <v>14</v>
      </c>
      <c r="G4213" t="s">
        <v>5</v>
      </c>
      <c r="H4213" t="s">
        <v>224</v>
      </c>
      <c r="I4213">
        <v>27</v>
      </c>
      <c r="J4213">
        <v>227073822.47316</v>
      </c>
    </row>
    <row r="4214" spans="1:10" x14ac:dyDescent="0.25">
      <c r="A4214">
        <v>2015</v>
      </c>
      <c r="B4214" t="s">
        <v>230</v>
      </c>
      <c r="C4214" t="s">
        <v>45</v>
      </c>
      <c r="D4214" t="s">
        <v>26</v>
      </c>
      <c r="E4214" t="s">
        <v>3</v>
      </c>
      <c r="F4214" t="s">
        <v>14</v>
      </c>
      <c r="G4214" t="s">
        <v>9</v>
      </c>
      <c r="H4214" t="s">
        <v>223</v>
      </c>
      <c r="I4214">
        <v>580</v>
      </c>
      <c r="J4214">
        <v>3225506432.3587394</v>
      </c>
    </row>
    <row r="4215" spans="1:10" x14ac:dyDescent="0.25">
      <c r="A4215">
        <v>2015</v>
      </c>
      <c r="B4215" t="s">
        <v>230</v>
      </c>
      <c r="C4215" t="s">
        <v>45</v>
      </c>
      <c r="D4215" t="s">
        <v>26</v>
      </c>
      <c r="E4215" t="s">
        <v>3</v>
      </c>
      <c r="F4215" t="s">
        <v>14</v>
      </c>
      <c r="G4215" t="s">
        <v>9</v>
      </c>
      <c r="H4215" t="s">
        <v>224</v>
      </c>
      <c r="I4215">
        <v>244</v>
      </c>
      <c r="J4215">
        <v>1293456223.8347645</v>
      </c>
    </row>
    <row r="4216" spans="1:10" x14ac:dyDescent="0.25">
      <c r="A4216">
        <v>2015</v>
      </c>
      <c r="B4216" t="s">
        <v>230</v>
      </c>
      <c r="C4216" t="s">
        <v>45</v>
      </c>
      <c r="D4216" t="s">
        <v>26</v>
      </c>
      <c r="E4216" t="s">
        <v>3</v>
      </c>
      <c r="F4216" t="s">
        <v>14</v>
      </c>
      <c r="G4216" t="s">
        <v>12</v>
      </c>
      <c r="H4216" t="s">
        <v>223</v>
      </c>
      <c r="I4216">
        <v>495</v>
      </c>
      <c r="J4216">
        <v>1174967721.1670909</v>
      </c>
    </row>
    <row r="4217" spans="1:10" x14ac:dyDescent="0.25">
      <c r="A4217">
        <v>2015</v>
      </c>
      <c r="B4217" t="s">
        <v>230</v>
      </c>
      <c r="C4217" t="s">
        <v>45</v>
      </c>
      <c r="D4217" t="s">
        <v>26</v>
      </c>
      <c r="E4217" t="s">
        <v>3</v>
      </c>
      <c r="F4217" t="s">
        <v>14</v>
      </c>
      <c r="G4217" t="s">
        <v>12</v>
      </c>
      <c r="H4217" t="s">
        <v>224</v>
      </c>
      <c r="I4217">
        <v>60</v>
      </c>
      <c r="J4217">
        <v>221396114.6379638</v>
      </c>
    </row>
    <row r="4218" spans="1:10" x14ac:dyDescent="0.25">
      <c r="A4218">
        <v>2015</v>
      </c>
      <c r="B4218" t="s">
        <v>230</v>
      </c>
      <c r="C4218" t="s">
        <v>45</v>
      </c>
      <c r="D4218" t="s">
        <v>26</v>
      </c>
      <c r="E4218" t="s">
        <v>3</v>
      </c>
      <c r="F4218" t="s">
        <v>14</v>
      </c>
      <c r="G4218" t="s">
        <v>6</v>
      </c>
      <c r="H4218" t="s">
        <v>223</v>
      </c>
      <c r="I4218">
        <v>97</v>
      </c>
      <c r="J4218">
        <v>215250002.97175509</v>
      </c>
    </row>
    <row r="4219" spans="1:10" x14ac:dyDescent="0.25">
      <c r="A4219">
        <v>2015</v>
      </c>
      <c r="B4219" t="s">
        <v>230</v>
      </c>
      <c r="C4219" t="s">
        <v>45</v>
      </c>
      <c r="D4219" t="s">
        <v>26</v>
      </c>
      <c r="E4219" t="s">
        <v>3</v>
      </c>
      <c r="F4219" t="s">
        <v>14</v>
      </c>
      <c r="G4219" t="s">
        <v>6</v>
      </c>
      <c r="H4219" t="s">
        <v>224</v>
      </c>
      <c r="I4219">
        <v>159</v>
      </c>
      <c r="J4219">
        <v>346554366.19376576</v>
      </c>
    </row>
    <row r="4220" spans="1:10" x14ac:dyDescent="0.25">
      <c r="A4220">
        <v>2015</v>
      </c>
      <c r="B4220" t="s">
        <v>230</v>
      </c>
      <c r="C4220" t="s">
        <v>45</v>
      </c>
      <c r="D4220" t="s">
        <v>26</v>
      </c>
      <c r="E4220" t="s">
        <v>3</v>
      </c>
      <c r="F4220" t="s">
        <v>14</v>
      </c>
      <c r="G4220" t="s">
        <v>7</v>
      </c>
      <c r="H4220" t="s">
        <v>223</v>
      </c>
      <c r="I4220">
        <v>75</v>
      </c>
      <c r="J4220">
        <v>138070101.19499987</v>
      </c>
    </row>
    <row r="4221" spans="1:10" x14ac:dyDescent="0.25">
      <c r="A4221">
        <v>2015</v>
      </c>
      <c r="B4221" t="s">
        <v>230</v>
      </c>
      <c r="C4221" t="s">
        <v>45</v>
      </c>
      <c r="D4221" t="s">
        <v>26</v>
      </c>
      <c r="E4221" t="s">
        <v>3</v>
      </c>
      <c r="F4221" t="s">
        <v>14</v>
      </c>
      <c r="G4221" t="s">
        <v>7</v>
      </c>
      <c r="H4221" t="s">
        <v>224</v>
      </c>
      <c r="I4221">
        <v>12</v>
      </c>
      <c r="J4221">
        <v>21382361.230909094</v>
      </c>
    </row>
    <row r="4222" spans="1:10" x14ac:dyDescent="0.25">
      <c r="A4222">
        <v>2015</v>
      </c>
      <c r="B4222" t="s">
        <v>230</v>
      </c>
      <c r="C4222" t="s">
        <v>45</v>
      </c>
      <c r="D4222" t="s">
        <v>26</v>
      </c>
      <c r="E4222" t="s">
        <v>10</v>
      </c>
      <c r="F4222" t="s">
        <v>11</v>
      </c>
      <c r="G4222" t="s">
        <v>9</v>
      </c>
      <c r="H4222" t="s">
        <v>223</v>
      </c>
      <c r="I4222">
        <v>521</v>
      </c>
      <c r="J4222">
        <v>1830776028</v>
      </c>
    </row>
    <row r="4223" spans="1:10" x14ac:dyDescent="0.25">
      <c r="A4223">
        <v>2015</v>
      </c>
      <c r="B4223" t="s">
        <v>230</v>
      </c>
      <c r="C4223" t="s">
        <v>45</v>
      </c>
      <c r="D4223" t="s">
        <v>26</v>
      </c>
      <c r="E4223" t="s">
        <v>10</v>
      </c>
      <c r="F4223" t="s">
        <v>11</v>
      </c>
      <c r="G4223" t="s">
        <v>9</v>
      </c>
      <c r="H4223" t="s">
        <v>224</v>
      </c>
      <c r="I4223">
        <v>438</v>
      </c>
      <c r="J4223">
        <v>1374105273</v>
      </c>
    </row>
    <row r="4224" spans="1:10" x14ac:dyDescent="0.25">
      <c r="A4224">
        <v>2015</v>
      </c>
      <c r="B4224" t="s">
        <v>230</v>
      </c>
      <c r="C4224" t="s">
        <v>45</v>
      </c>
      <c r="D4224" t="s">
        <v>26</v>
      </c>
      <c r="E4224" t="s">
        <v>10</v>
      </c>
      <c r="F4224" t="s">
        <v>11</v>
      </c>
      <c r="G4224" t="s">
        <v>12</v>
      </c>
      <c r="H4224" t="s">
        <v>223</v>
      </c>
      <c r="I4224">
        <v>795</v>
      </c>
      <c r="J4224">
        <v>1330599555</v>
      </c>
    </row>
    <row r="4225" spans="1:10" x14ac:dyDescent="0.25">
      <c r="A4225">
        <v>2015</v>
      </c>
      <c r="B4225" t="s">
        <v>230</v>
      </c>
      <c r="C4225" t="s">
        <v>45</v>
      </c>
      <c r="D4225" t="s">
        <v>26</v>
      </c>
      <c r="E4225" t="s">
        <v>10</v>
      </c>
      <c r="F4225" t="s">
        <v>11</v>
      </c>
      <c r="G4225" t="s">
        <v>12</v>
      </c>
      <c r="H4225" t="s">
        <v>224</v>
      </c>
      <c r="I4225">
        <v>485</v>
      </c>
      <c r="J4225">
        <v>785094981</v>
      </c>
    </row>
    <row r="4226" spans="1:10" x14ac:dyDescent="0.25">
      <c r="A4226">
        <v>2015</v>
      </c>
      <c r="B4226" t="s">
        <v>230</v>
      </c>
      <c r="C4226" t="s">
        <v>45</v>
      </c>
      <c r="D4226" t="s">
        <v>26</v>
      </c>
      <c r="E4226" t="s">
        <v>10</v>
      </c>
      <c r="F4226" t="s">
        <v>11</v>
      </c>
      <c r="G4226" t="s">
        <v>6</v>
      </c>
      <c r="H4226" t="s">
        <v>223</v>
      </c>
      <c r="I4226">
        <v>78</v>
      </c>
      <c r="J4226">
        <v>129824442</v>
      </c>
    </row>
    <row r="4227" spans="1:10" x14ac:dyDescent="0.25">
      <c r="A4227">
        <v>2015</v>
      </c>
      <c r="B4227" t="s">
        <v>230</v>
      </c>
      <c r="C4227" t="s">
        <v>45</v>
      </c>
      <c r="D4227" t="s">
        <v>26</v>
      </c>
      <c r="E4227" t="s">
        <v>10</v>
      </c>
      <c r="F4227" t="s">
        <v>11</v>
      </c>
      <c r="G4227" t="s">
        <v>6</v>
      </c>
      <c r="H4227" t="s">
        <v>224</v>
      </c>
      <c r="I4227">
        <v>161</v>
      </c>
      <c r="J4227">
        <v>231418626</v>
      </c>
    </row>
    <row r="4228" spans="1:10" x14ac:dyDescent="0.25">
      <c r="A4228">
        <v>2015</v>
      </c>
      <c r="B4228" t="s">
        <v>230</v>
      </c>
      <c r="C4228" t="s">
        <v>45</v>
      </c>
      <c r="D4228" t="s">
        <v>26</v>
      </c>
      <c r="E4228" t="s">
        <v>10</v>
      </c>
      <c r="F4228" t="s">
        <v>11</v>
      </c>
      <c r="G4228" t="s">
        <v>7</v>
      </c>
      <c r="H4228" t="s">
        <v>223</v>
      </c>
      <c r="I4228">
        <v>43</v>
      </c>
      <c r="J4228">
        <v>47616912</v>
      </c>
    </row>
    <row r="4229" spans="1:10" x14ac:dyDescent="0.25">
      <c r="A4229">
        <v>2015</v>
      </c>
      <c r="B4229" t="s">
        <v>230</v>
      </c>
      <c r="C4229" t="s">
        <v>45</v>
      </c>
      <c r="D4229" t="s">
        <v>26</v>
      </c>
      <c r="E4229" t="s">
        <v>10</v>
      </c>
      <c r="F4229" t="s">
        <v>11</v>
      </c>
      <c r="G4229" t="s">
        <v>7</v>
      </c>
      <c r="H4229" t="s">
        <v>224</v>
      </c>
      <c r="I4229">
        <v>22</v>
      </c>
      <c r="J4229">
        <v>23615193</v>
      </c>
    </row>
    <row r="4230" spans="1:10" x14ac:dyDescent="0.25">
      <c r="A4230">
        <v>2015</v>
      </c>
      <c r="B4230" t="s">
        <v>230</v>
      </c>
      <c r="C4230" t="s">
        <v>45</v>
      </c>
      <c r="D4230" t="s">
        <v>26</v>
      </c>
      <c r="E4230" t="s">
        <v>10</v>
      </c>
      <c r="F4230" t="s">
        <v>220</v>
      </c>
      <c r="G4230" t="s">
        <v>9</v>
      </c>
      <c r="H4230" t="s">
        <v>223</v>
      </c>
      <c r="I4230">
        <v>16</v>
      </c>
      <c r="J4230">
        <v>95699659.596943915</v>
      </c>
    </row>
    <row r="4231" spans="1:10" x14ac:dyDescent="0.25">
      <c r="A4231">
        <v>2015</v>
      </c>
      <c r="B4231" t="s">
        <v>230</v>
      </c>
      <c r="C4231" t="s">
        <v>45</v>
      </c>
      <c r="D4231" t="s">
        <v>26</v>
      </c>
      <c r="E4231" t="s">
        <v>10</v>
      </c>
      <c r="F4231" t="s">
        <v>220</v>
      </c>
      <c r="G4231" t="s">
        <v>9</v>
      </c>
      <c r="H4231" t="s">
        <v>224</v>
      </c>
      <c r="I4231">
        <v>12</v>
      </c>
      <c r="J4231">
        <v>65427910.053615488</v>
      </c>
    </row>
    <row r="4232" spans="1:10" x14ac:dyDescent="0.25">
      <c r="A4232">
        <v>2015</v>
      </c>
      <c r="B4232" t="s">
        <v>230</v>
      </c>
      <c r="C4232" t="s">
        <v>45</v>
      </c>
      <c r="D4232" t="s">
        <v>26</v>
      </c>
      <c r="E4232" t="s">
        <v>10</v>
      </c>
      <c r="F4232" t="s">
        <v>220</v>
      </c>
      <c r="G4232" t="s">
        <v>12</v>
      </c>
      <c r="H4232" t="s">
        <v>223</v>
      </c>
      <c r="I4232">
        <v>11</v>
      </c>
      <c r="J4232">
        <v>33849715.54360994</v>
      </c>
    </row>
    <row r="4233" spans="1:10" x14ac:dyDescent="0.25">
      <c r="A4233">
        <v>2015</v>
      </c>
      <c r="B4233" t="s">
        <v>230</v>
      </c>
      <c r="C4233" t="s">
        <v>45</v>
      </c>
      <c r="D4233" t="s">
        <v>26</v>
      </c>
      <c r="E4233" t="s">
        <v>10</v>
      </c>
      <c r="F4233" t="s">
        <v>220</v>
      </c>
      <c r="G4233" t="s">
        <v>12</v>
      </c>
      <c r="H4233" t="s">
        <v>224</v>
      </c>
      <c r="I4233">
        <v>12</v>
      </c>
      <c r="J4233">
        <v>33507760.33502569</v>
      </c>
    </row>
    <row r="4234" spans="1:10" x14ac:dyDescent="0.25">
      <c r="A4234">
        <v>2015</v>
      </c>
      <c r="B4234" t="s">
        <v>230</v>
      </c>
      <c r="C4234" t="s">
        <v>45</v>
      </c>
      <c r="D4234" t="s">
        <v>26</v>
      </c>
      <c r="E4234" t="s">
        <v>10</v>
      </c>
      <c r="F4234" t="s">
        <v>220</v>
      </c>
      <c r="G4234" t="s">
        <v>6</v>
      </c>
      <c r="H4234" t="s">
        <v>223</v>
      </c>
      <c r="I4234">
        <v>7</v>
      </c>
      <c r="J4234">
        <v>15684588.424067777</v>
      </c>
    </row>
    <row r="4235" spans="1:10" x14ac:dyDescent="0.25">
      <c r="A4235">
        <v>2015</v>
      </c>
      <c r="B4235" t="s">
        <v>230</v>
      </c>
      <c r="C4235" t="s">
        <v>45</v>
      </c>
      <c r="D4235" t="s">
        <v>26</v>
      </c>
      <c r="E4235" t="s">
        <v>10</v>
      </c>
      <c r="F4235" t="s">
        <v>220</v>
      </c>
      <c r="G4235" t="s">
        <v>6</v>
      </c>
      <c r="H4235" t="s">
        <v>224</v>
      </c>
      <c r="I4235">
        <v>13</v>
      </c>
      <c r="J4235">
        <v>28939695.016521093</v>
      </c>
    </row>
    <row r="4236" spans="1:10" x14ac:dyDescent="0.25">
      <c r="A4236">
        <v>2015</v>
      </c>
      <c r="B4236" t="s">
        <v>230</v>
      </c>
      <c r="C4236" t="s">
        <v>45</v>
      </c>
      <c r="D4236" t="s">
        <v>26</v>
      </c>
      <c r="E4236" t="s">
        <v>10</v>
      </c>
      <c r="F4236" t="s">
        <v>14</v>
      </c>
      <c r="G4236" t="s">
        <v>5</v>
      </c>
      <c r="H4236" t="s">
        <v>223</v>
      </c>
      <c r="I4236">
        <v>2</v>
      </c>
      <c r="J4236">
        <v>7726749</v>
      </c>
    </row>
    <row r="4237" spans="1:10" x14ac:dyDescent="0.25">
      <c r="A4237">
        <v>2015</v>
      </c>
      <c r="B4237" t="s">
        <v>230</v>
      </c>
      <c r="C4237" t="s">
        <v>45</v>
      </c>
      <c r="D4237" t="s">
        <v>26</v>
      </c>
      <c r="E4237" t="s">
        <v>10</v>
      </c>
      <c r="F4237" t="s">
        <v>14</v>
      </c>
      <c r="G4237" t="s">
        <v>9</v>
      </c>
      <c r="H4237" t="s">
        <v>223</v>
      </c>
      <c r="I4237">
        <v>112</v>
      </c>
      <c r="J4237">
        <v>348024951</v>
      </c>
    </row>
    <row r="4238" spans="1:10" x14ac:dyDescent="0.25">
      <c r="A4238">
        <v>2015</v>
      </c>
      <c r="B4238" t="s">
        <v>230</v>
      </c>
      <c r="C4238" t="s">
        <v>45</v>
      </c>
      <c r="D4238" t="s">
        <v>26</v>
      </c>
      <c r="E4238" t="s">
        <v>10</v>
      </c>
      <c r="F4238" t="s">
        <v>14</v>
      </c>
      <c r="G4238" t="s">
        <v>9</v>
      </c>
      <c r="H4238" t="s">
        <v>224</v>
      </c>
      <c r="I4238">
        <v>77</v>
      </c>
      <c r="J4238">
        <v>218222592</v>
      </c>
    </row>
    <row r="4239" spans="1:10" x14ac:dyDescent="0.25">
      <c r="A4239">
        <v>2015</v>
      </c>
      <c r="B4239" t="s">
        <v>230</v>
      </c>
      <c r="C4239" t="s">
        <v>45</v>
      </c>
      <c r="D4239" t="s">
        <v>26</v>
      </c>
      <c r="E4239" t="s">
        <v>10</v>
      </c>
      <c r="F4239" t="s">
        <v>14</v>
      </c>
      <c r="G4239" t="s">
        <v>12</v>
      </c>
      <c r="H4239" t="s">
        <v>223</v>
      </c>
      <c r="I4239">
        <v>975</v>
      </c>
      <c r="J4239">
        <v>1007959443</v>
      </c>
    </row>
    <row r="4240" spans="1:10" x14ac:dyDescent="0.25">
      <c r="A4240">
        <v>2015</v>
      </c>
      <c r="B4240" t="s">
        <v>230</v>
      </c>
      <c r="C4240" t="s">
        <v>45</v>
      </c>
      <c r="D4240" t="s">
        <v>26</v>
      </c>
      <c r="E4240" t="s">
        <v>10</v>
      </c>
      <c r="F4240" t="s">
        <v>14</v>
      </c>
      <c r="G4240" t="s">
        <v>12</v>
      </c>
      <c r="H4240" t="s">
        <v>224</v>
      </c>
      <c r="I4240">
        <v>117</v>
      </c>
      <c r="J4240">
        <v>128430897</v>
      </c>
    </row>
    <row r="4241" spans="1:10" x14ac:dyDescent="0.25">
      <c r="A4241">
        <v>2015</v>
      </c>
      <c r="B4241" t="s">
        <v>230</v>
      </c>
      <c r="C4241" t="s">
        <v>45</v>
      </c>
      <c r="D4241" t="s">
        <v>26</v>
      </c>
      <c r="E4241" t="s">
        <v>10</v>
      </c>
      <c r="F4241" t="s">
        <v>14</v>
      </c>
      <c r="G4241" t="s">
        <v>6</v>
      </c>
      <c r="H4241" t="s">
        <v>223</v>
      </c>
      <c r="I4241">
        <v>56</v>
      </c>
      <c r="J4241">
        <v>94990320</v>
      </c>
    </row>
    <row r="4242" spans="1:10" x14ac:dyDescent="0.25">
      <c r="A4242">
        <v>2015</v>
      </c>
      <c r="B4242" t="s">
        <v>230</v>
      </c>
      <c r="C4242" t="s">
        <v>45</v>
      </c>
      <c r="D4242" t="s">
        <v>26</v>
      </c>
      <c r="E4242" t="s">
        <v>10</v>
      </c>
      <c r="F4242" t="s">
        <v>14</v>
      </c>
      <c r="G4242" t="s">
        <v>6</v>
      </c>
      <c r="H4242" t="s">
        <v>224</v>
      </c>
      <c r="I4242">
        <v>86</v>
      </c>
      <c r="J4242">
        <v>130184031</v>
      </c>
    </row>
    <row r="4243" spans="1:10" x14ac:dyDescent="0.25">
      <c r="A4243">
        <v>2015</v>
      </c>
      <c r="B4243" t="s">
        <v>230</v>
      </c>
      <c r="C4243" t="s">
        <v>45</v>
      </c>
      <c r="D4243" t="s">
        <v>26</v>
      </c>
      <c r="E4243" t="s">
        <v>10</v>
      </c>
      <c r="F4243" t="s">
        <v>14</v>
      </c>
      <c r="G4243" t="s">
        <v>7</v>
      </c>
      <c r="H4243" t="s">
        <v>223</v>
      </c>
      <c r="I4243">
        <v>1036</v>
      </c>
      <c r="J4243">
        <v>696935295</v>
      </c>
    </row>
    <row r="4244" spans="1:10" x14ac:dyDescent="0.25">
      <c r="A4244">
        <v>2015</v>
      </c>
      <c r="B4244" t="s">
        <v>230</v>
      </c>
      <c r="C4244" t="s">
        <v>45</v>
      </c>
      <c r="D4244" t="s">
        <v>26</v>
      </c>
      <c r="E4244" t="s">
        <v>10</v>
      </c>
      <c r="F4244" t="s">
        <v>14</v>
      </c>
      <c r="G4244" t="s">
        <v>7</v>
      </c>
      <c r="H4244" t="s">
        <v>224</v>
      </c>
      <c r="I4244">
        <v>2409</v>
      </c>
      <c r="J4244">
        <v>1001059326</v>
      </c>
    </row>
    <row r="4245" spans="1:10" x14ac:dyDescent="0.25">
      <c r="A4245">
        <v>2015</v>
      </c>
      <c r="B4245" t="s">
        <v>230</v>
      </c>
      <c r="C4245" t="s">
        <v>45</v>
      </c>
      <c r="D4245" t="s">
        <v>27</v>
      </c>
      <c r="E4245" t="s">
        <v>3</v>
      </c>
      <c r="F4245" t="s">
        <v>4</v>
      </c>
      <c r="G4245" t="s">
        <v>5</v>
      </c>
      <c r="H4245" t="s">
        <v>223</v>
      </c>
      <c r="I4245">
        <v>25</v>
      </c>
      <c r="J4245">
        <v>263508885</v>
      </c>
    </row>
    <row r="4246" spans="1:10" x14ac:dyDescent="0.25">
      <c r="A4246">
        <v>2015</v>
      </c>
      <c r="B4246" t="s">
        <v>230</v>
      </c>
      <c r="C4246" t="s">
        <v>45</v>
      </c>
      <c r="D4246" t="s">
        <v>27</v>
      </c>
      <c r="E4246" t="s">
        <v>3</v>
      </c>
      <c r="F4246" t="s">
        <v>4</v>
      </c>
      <c r="G4246" t="s">
        <v>5</v>
      </c>
      <c r="H4246" t="s">
        <v>224</v>
      </c>
      <c r="I4246">
        <v>11</v>
      </c>
      <c r="J4246">
        <v>95670083.666666687</v>
      </c>
    </row>
    <row r="4247" spans="1:10" x14ac:dyDescent="0.25">
      <c r="A4247">
        <v>2015</v>
      </c>
      <c r="B4247" t="s">
        <v>230</v>
      </c>
      <c r="C4247" t="s">
        <v>45</v>
      </c>
      <c r="D4247" t="s">
        <v>27</v>
      </c>
      <c r="E4247" t="s">
        <v>3</v>
      </c>
      <c r="F4247" t="s">
        <v>4</v>
      </c>
      <c r="G4247" t="s">
        <v>9</v>
      </c>
      <c r="H4247" t="s">
        <v>223</v>
      </c>
      <c r="I4247">
        <v>26</v>
      </c>
      <c r="J4247">
        <v>155592672.40167069</v>
      </c>
    </row>
    <row r="4248" spans="1:10" x14ac:dyDescent="0.25">
      <c r="A4248">
        <v>2015</v>
      </c>
      <c r="B4248" t="s">
        <v>230</v>
      </c>
      <c r="C4248" t="s">
        <v>45</v>
      </c>
      <c r="D4248" t="s">
        <v>27</v>
      </c>
      <c r="E4248" t="s">
        <v>3</v>
      </c>
      <c r="F4248" t="s">
        <v>4</v>
      </c>
      <c r="G4248" t="s">
        <v>9</v>
      </c>
      <c r="H4248" t="s">
        <v>224</v>
      </c>
      <c r="I4248">
        <v>21</v>
      </c>
      <c r="J4248">
        <v>129161342.77038831</v>
      </c>
    </row>
    <row r="4249" spans="1:10" x14ac:dyDescent="0.25">
      <c r="A4249">
        <v>2015</v>
      </c>
      <c r="B4249" t="s">
        <v>230</v>
      </c>
      <c r="C4249" t="s">
        <v>45</v>
      </c>
      <c r="D4249" t="s">
        <v>27</v>
      </c>
      <c r="E4249" t="s">
        <v>3</v>
      </c>
      <c r="F4249" t="s">
        <v>4</v>
      </c>
      <c r="G4249" t="s">
        <v>12</v>
      </c>
      <c r="H4249" t="s">
        <v>224</v>
      </c>
      <c r="I4249">
        <v>3</v>
      </c>
      <c r="J4249">
        <v>11293372.4091</v>
      </c>
    </row>
    <row r="4250" spans="1:10" x14ac:dyDescent="0.25">
      <c r="A4250">
        <v>2015</v>
      </c>
      <c r="B4250" t="s">
        <v>230</v>
      </c>
      <c r="C4250" t="s">
        <v>45</v>
      </c>
      <c r="D4250" t="s">
        <v>27</v>
      </c>
      <c r="E4250" t="s">
        <v>3</v>
      </c>
      <c r="F4250" t="s">
        <v>4</v>
      </c>
      <c r="G4250" t="s">
        <v>6</v>
      </c>
      <c r="H4250" t="s">
        <v>223</v>
      </c>
      <c r="I4250">
        <v>2</v>
      </c>
      <c r="J4250">
        <v>4550574.1564285709</v>
      </c>
    </row>
    <row r="4251" spans="1:10" x14ac:dyDescent="0.25">
      <c r="A4251">
        <v>2015</v>
      </c>
      <c r="B4251" t="s">
        <v>230</v>
      </c>
      <c r="C4251" t="s">
        <v>45</v>
      </c>
      <c r="D4251" t="s">
        <v>27</v>
      </c>
      <c r="E4251" t="s">
        <v>3</v>
      </c>
      <c r="F4251" t="s">
        <v>4</v>
      </c>
      <c r="G4251" t="s">
        <v>6</v>
      </c>
      <c r="H4251" t="s">
        <v>224</v>
      </c>
      <c r="I4251">
        <v>11</v>
      </c>
      <c r="J4251">
        <v>24885882.671008646</v>
      </c>
    </row>
    <row r="4252" spans="1:10" x14ac:dyDescent="0.25">
      <c r="A4252">
        <v>2015</v>
      </c>
      <c r="B4252" t="s">
        <v>230</v>
      </c>
      <c r="C4252" t="s">
        <v>45</v>
      </c>
      <c r="D4252" t="s">
        <v>27</v>
      </c>
      <c r="E4252" t="s">
        <v>3</v>
      </c>
      <c r="F4252" t="s">
        <v>4</v>
      </c>
      <c r="G4252" t="s">
        <v>7</v>
      </c>
      <c r="H4252" t="s">
        <v>223</v>
      </c>
      <c r="I4252">
        <v>5</v>
      </c>
      <c r="J4252">
        <v>8900241.7402173877</v>
      </c>
    </row>
    <row r="4253" spans="1:10" x14ac:dyDescent="0.25">
      <c r="A4253">
        <v>2015</v>
      </c>
      <c r="B4253" t="s">
        <v>230</v>
      </c>
      <c r="C4253" t="s">
        <v>45</v>
      </c>
      <c r="D4253" t="s">
        <v>27</v>
      </c>
      <c r="E4253" t="s">
        <v>3</v>
      </c>
      <c r="F4253" t="s">
        <v>8</v>
      </c>
      <c r="G4253" t="s">
        <v>9</v>
      </c>
      <c r="H4253" t="s">
        <v>223</v>
      </c>
      <c r="I4253">
        <v>142</v>
      </c>
      <c r="J4253">
        <v>849775364.65527844</v>
      </c>
    </row>
    <row r="4254" spans="1:10" x14ac:dyDescent="0.25">
      <c r="A4254">
        <v>2015</v>
      </c>
      <c r="B4254" t="s">
        <v>230</v>
      </c>
      <c r="C4254" t="s">
        <v>45</v>
      </c>
      <c r="D4254" t="s">
        <v>27</v>
      </c>
      <c r="E4254" t="s">
        <v>3</v>
      </c>
      <c r="F4254" t="s">
        <v>8</v>
      </c>
      <c r="G4254" t="s">
        <v>9</v>
      </c>
      <c r="H4254" t="s">
        <v>224</v>
      </c>
      <c r="I4254">
        <v>106</v>
      </c>
      <c r="J4254">
        <v>651957253.9838649</v>
      </c>
    </row>
    <row r="4255" spans="1:10" x14ac:dyDescent="0.25">
      <c r="A4255">
        <v>2015</v>
      </c>
      <c r="B4255" t="s">
        <v>230</v>
      </c>
      <c r="C4255" t="s">
        <v>45</v>
      </c>
      <c r="D4255" t="s">
        <v>27</v>
      </c>
      <c r="E4255" t="s">
        <v>3</v>
      </c>
      <c r="F4255" t="s">
        <v>8</v>
      </c>
      <c r="G4255" t="s">
        <v>12</v>
      </c>
      <c r="H4255" t="s">
        <v>223</v>
      </c>
      <c r="I4255">
        <v>24</v>
      </c>
      <c r="J4255">
        <v>71429560.314457148</v>
      </c>
    </row>
    <row r="4256" spans="1:10" x14ac:dyDescent="0.25">
      <c r="A4256">
        <v>2015</v>
      </c>
      <c r="B4256" t="s">
        <v>230</v>
      </c>
      <c r="C4256" t="s">
        <v>45</v>
      </c>
      <c r="D4256" t="s">
        <v>27</v>
      </c>
      <c r="E4256" t="s">
        <v>3</v>
      </c>
      <c r="F4256" t="s">
        <v>8</v>
      </c>
      <c r="G4256" t="s">
        <v>12</v>
      </c>
      <c r="H4256" t="s">
        <v>224</v>
      </c>
      <c r="I4256">
        <v>31</v>
      </c>
      <c r="J4256">
        <v>96289406.164199978</v>
      </c>
    </row>
    <row r="4257" spans="1:10" x14ac:dyDescent="0.25">
      <c r="A4257">
        <v>2015</v>
      </c>
      <c r="B4257" t="s">
        <v>230</v>
      </c>
      <c r="C4257" t="s">
        <v>45</v>
      </c>
      <c r="D4257" t="s">
        <v>27</v>
      </c>
      <c r="E4257" t="s">
        <v>3</v>
      </c>
      <c r="F4257" t="s">
        <v>8</v>
      </c>
      <c r="G4257" t="s">
        <v>6</v>
      </c>
      <c r="H4257" t="s">
        <v>223</v>
      </c>
      <c r="I4257">
        <v>23</v>
      </c>
      <c r="J4257">
        <v>52331602.798928559</v>
      </c>
    </row>
    <row r="4258" spans="1:10" x14ac:dyDescent="0.25">
      <c r="A4258">
        <v>2015</v>
      </c>
      <c r="B4258" t="s">
        <v>230</v>
      </c>
      <c r="C4258" t="s">
        <v>45</v>
      </c>
      <c r="D4258" t="s">
        <v>27</v>
      </c>
      <c r="E4258" t="s">
        <v>3</v>
      </c>
      <c r="F4258" t="s">
        <v>8</v>
      </c>
      <c r="G4258" t="s">
        <v>6</v>
      </c>
      <c r="H4258" t="s">
        <v>224</v>
      </c>
      <c r="I4258">
        <v>76</v>
      </c>
      <c r="J4258">
        <v>171938825.72696882</v>
      </c>
    </row>
    <row r="4259" spans="1:10" x14ac:dyDescent="0.25">
      <c r="A4259">
        <v>2015</v>
      </c>
      <c r="B4259" t="s">
        <v>230</v>
      </c>
      <c r="C4259" t="s">
        <v>45</v>
      </c>
      <c r="D4259" t="s">
        <v>27</v>
      </c>
      <c r="E4259" t="s">
        <v>3</v>
      </c>
      <c r="F4259" t="s">
        <v>8</v>
      </c>
      <c r="G4259" t="s">
        <v>7</v>
      </c>
      <c r="H4259" t="s">
        <v>223</v>
      </c>
      <c r="I4259">
        <v>19</v>
      </c>
      <c r="J4259">
        <v>33820918.612826079</v>
      </c>
    </row>
    <row r="4260" spans="1:10" x14ac:dyDescent="0.25">
      <c r="A4260">
        <v>2015</v>
      </c>
      <c r="B4260" t="s">
        <v>230</v>
      </c>
      <c r="C4260" t="s">
        <v>45</v>
      </c>
      <c r="D4260" t="s">
        <v>27</v>
      </c>
      <c r="E4260" t="s">
        <v>3</v>
      </c>
      <c r="F4260" t="s">
        <v>8</v>
      </c>
      <c r="G4260" t="s">
        <v>7</v>
      </c>
      <c r="H4260" t="s">
        <v>224</v>
      </c>
      <c r="I4260">
        <v>3</v>
      </c>
      <c r="J4260">
        <v>5199477.1050000004</v>
      </c>
    </row>
    <row r="4261" spans="1:10" x14ac:dyDescent="0.25">
      <c r="A4261">
        <v>2015</v>
      </c>
      <c r="B4261" t="s">
        <v>230</v>
      </c>
      <c r="C4261" t="s">
        <v>45</v>
      </c>
      <c r="D4261" t="s">
        <v>27</v>
      </c>
      <c r="E4261" t="s">
        <v>10</v>
      </c>
      <c r="F4261" t="s">
        <v>11</v>
      </c>
      <c r="G4261" t="s">
        <v>9</v>
      </c>
      <c r="H4261" t="s">
        <v>223</v>
      </c>
      <c r="I4261">
        <v>61</v>
      </c>
      <c r="J4261">
        <v>252670080</v>
      </c>
    </row>
    <row r="4262" spans="1:10" x14ac:dyDescent="0.25">
      <c r="A4262">
        <v>2015</v>
      </c>
      <c r="B4262" t="s">
        <v>230</v>
      </c>
      <c r="C4262" t="s">
        <v>45</v>
      </c>
      <c r="D4262" t="s">
        <v>27</v>
      </c>
      <c r="E4262" t="s">
        <v>10</v>
      </c>
      <c r="F4262" t="s">
        <v>11</v>
      </c>
      <c r="G4262" t="s">
        <v>9</v>
      </c>
      <c r="H4262" t="s">
        <v>224</v>
      </c>
      <c r="I4262">
        <v>33</v>
      </c>
      <c r="J4262">
        <v>118986408</v>
      </c>
    </row>
    <row r="4263" spans="1:10" x14ac:dyDescent="0.25">
      <c r="A4263">
        <v>2015</v>
      </c>
      <c r="B4263" t="s">
        <v>230</v>
      </c>
      <c r="C4263" t="s">
        <v>45</v>
      </c>
      <c r="D4263" t="s">
        <v>27</v>
      </c>
      <c r="E4263" t="s">
        <v>10</v>
      </c>
      <c r="F4263" t="s">
        <v>11</v>
      </c>
      <c r="G4263" t="s">
        <v>12</v>
      </c>
      <c r="H4263" t="s">
        <v>223</v>
      </c>
      <c r="I4263">
        <v>43</v>
      </c>
      <c r="J4263">
        <v>112199199</v>
      </c>
    </row>
    <row r="4264" spans="1:10" x14ac:dyDescent="0.25">
      <c r="A4264">
        <v>2015</v>
      </c>
      <c r="B4264" t="s">
        <v>230</v>
      </c>
      <c r="C4264" t="s">
        <v>45</v>
      </c>
      <c r="D4264" t="s">
        <v>27</v>
      </c>
      <c r="E4264" t="s">
        <v>10</v>
      </c>
      <c r="F4264" t="s">
        <v>11</v>
      </c>
      <c r="G4264" t="s">
        <v>12</v>
      </c>
      <c r="H4264" t="s">
        <v>224</v>
      </c>
      <c r="I4264">
        <v>42</v>
      </c>
      <c r="J4264">
        <v>88447893</v>
      </c>
    </row>
    <row r="4265" spans="1:10" x14ac:dyDescent="0.25">
      <c r="A4265">
        <v>2015</v>
      </c>
      <c r="B4265" t="s">
        <v>230</v>
      </c>
      <c r="C4265" t="s">
        <v>45</v>
      </c>
      <c r="D4265" t="s">
        <v>27</v>
      </c>
      <c r="E4265" t="s">
        <v>10</v>
      </c>
      <c r="F4265" t="s">
        <v>11</v>
      </c>
      <c r="G4265" t="s">
        <v>6</v>
      </c>
      <c r="H4265" t="s">
        <v>223</v>
      </c>
      <c r="I4265">
        <v>24</v>
      </c>
      <c r="J4265">
        <v>64721814</v>
      </c>
    </row>
    <row r="4266" spans="1:10" x14ac:dyDescent="0.25">
      <c r="A4266">
        <v>2015</v>
      </c>
      <c r="B4266" t="s">
        <v>230</v>
      </c>
      <c r="C4266" t="s">
        <v>45</v>
      </c>
      <c r="D4266" t="s">
        <v>27</v>
      </c>
      <c r="E4266" t="s">
        <v>10</v>
      </c>
      <c r="F4266" t="s">
        <v>11</v>
      </c>
      <c r="G4266" t="s">
        <v>6</v>
      </c>
      <c r="H4266" t="s">
        <v>224</v>
      </c>
      <c r="I4266">
        <v>19</v>
      </c>
      <c r="J4266">
        <v>31554459</v>
      </c>
    </row>
    <row r="4267" spans="1:10" x14ac:dyDescent="0.25">
      <c r="A4267">
        <v>2015</v>
      </c>
      <c r="B4267" t="s">
        <v>230</v>
      </c>
      <c r="C4267" t="s">
        <v>45</v>
      </c>
      <c r="D4267" t="s">
        <v>27</v>
      </c>
      <c r="E4267" t="s">
        <v>10</v>
      </c>
      <c r="F4267" t="s">
        <v>220</v>
      </c>
      <c r="G4267" t="s">
        <v>6</v>
      </c>
      <c r="H4267" t="s">
        <v>224</v>
      </c>
      <c r="I4267">
        <v>1</v>
      </c>
      <c r="J4267">
        <v>2262352.970091695</v>
      </c>
    </row>
    <row r="4268" spans="1:10" x14ac:dyDescent="0.25">
      <c r="A4268">
        <v>2015</v>
      </c>
      <c r="B4268" t="s">
        <v>230</v>
      </c>
      <c r="C4268" t="s">
        <v>45</v>
      </c>
      <c r="D4268" t="s">
        <v>28</v>
      </c>
      <c r="E4268" t="s">
        <v>3</v>
      </c>
      <c r="F4268" t="s">
        <v>4</v>
      </c>
      <c r="G4268" t="s">
        <v>5</v>
      </c>
      <c r="H4268" t="s">
        <v>223</v>
      </c>
      <c r="I4268">
        <v>173</v>
      </c>
      <c r="J4268">
        <v>1569165316.0804005</v>
      </c>
    </row>
    <row r="4269" spans="1:10" x14ac:dyDescent="0.25">
      <c r="A4269">
        <v>2015</v>
      </c>
      <c r="B4269" t="s">
        <v>230</v>
      </c>
      <c r="C4269" t="s">
        <v>45</v>
      </c>
      <c r="D4269" t="s">
        <v>28</v>
      </c>
      <c r="E4269" t="s">
        <v>3</v>
      </c>
      <c r="F4269" t="s">
        <v>4</v>
      </c>
      <c r="G4269" t="s">
        <v>5</v>
      </c>
      <c r="H4269" t="s">
        <v>224</v>
      </c>
      <c r="I4269">
        <v>107</v>
      </c>
      <c r="J4269">
        <v>1053284344.1828597</v>
      </c>
    </row>
    <row r="4270" spans="1:10" x14ac:dyDescent="0.25">
      <c r="A4270">
        <v>2015</v>
      </c>
      <c r="B4270" t="s">
        <v>230</v>
      </c>
      <c r="C4270" t="s">
        <v>45</v>
      </c>
      <c r="D4270" t="s">
        <v>28</v>
      </c>
      <c r="E4270" t="s">
        <v>3</v>
      </c>
      <c r="F4270" t="s">
        <v>4</v>
      </c>
      <c r="G4270" t="s">
        <v>9</v>
      </c>
      <c r="H4270" t="s">
        <v>223</v>
      </c>
      <c r="I4270">
        <v>328</v>
      </c>
      <c r="J4270">
        <v>1885987244.1711216</v>
      </c>
    </row>
    <row r="4271" spans="1:10" x14ac:dyDescent="0.25">
      <c r="A4271">
        <v>2015</v>
      </c>
      <c r="B4271" t="s">
        <v>230</v>
      </c>
      <c r="C4271" t="s">
        <v>45</v>
      </c>
      <c r="D4271" t="s">
        <v>28</v>
      </c>
      <c r="E4271" t="s">
        <v>3</v>
      </c>
      <c r="F4271" t="s">
        <v>4</v>
      </c>
      <c r="G4271" t="s">
        <v>9</v>
      </c>
      <c r="H4271" t="s">
        <v>224</v>
      </c>
      <c r="I4271">
        <v>383</v>
      </c>
      <c r="J4271">
        <v>2001019870.37678</v>
      </c>
    </row>
    <row r="4272" spans="1:10" x14ac:dyDescent="0.25">
      <c r="A4272">
        <v>2015</v>
      </c>
      <c r="B4272" t="s">
        <v>230</v>
      </c>
      <c r="C4272" t="s">
        <v>45</v>
      </c>
      <c r="D4272" t="s">
        <v>28</v>
      </c>
      <c r="E4272" t="s">
        <v>3</v>
      </c>
      <c r="F4272" t="s">
        <v>4</v>
      </c>
      <c r="G4272" t="s">
        <v>12</v>
      </c>
      <c r="H4272" t="s">
        <v>223</v>
      </c>
      <c r="I4272">
        <v>41</v>
      </c>
      <c r="J4272">
        <v>130401365.78574216</v>
      </c>
    </row>
    <row r="4273" spans="1:10" x14ac:dyDescent="0.25">
      <c r="A4273">
        <v>2015</v>
      </c>
      <c r="B4273" t="s">
        <v>230</v>
      </c>
      <c r="C4273" t="s">
        <v>45</v>
      </c>
      <c r="D4273" t="s">
        <v>28</v>
      </c>
      <c r="E4273" t="s">
        <v>3</v>
      </c>
      <c r="F4273" t="s">
        <v>4</v>
      </c>
      <c r="G4273" t="s">
        <v>12</v>
      </c>
      <c r="H4273" t="s">
        <v>224</v>
      </c>
      <c r="I4273">
        <v>92</v>
      </c>
      <c r="J4273">
        <v>291299751.63851267</v>
      </c>
    </row>
    <row r="4274" spans="1:10" x14ac:dyDescent="0.25">
      <c r="A4274">
        <v>2015</v>
      </c>
      <c r="B4274" t="s">
        <v>230</v>
      </c>
      <c r="C4274" t="s">
        <v>45</v>
      </c>
      <c r="D4274" t="s">
        <v>28</v>
      </c>
      <c r="E4274" t="s">
        <v>3</v>
      </c>
      <c r="F4274" t="s">
        <v>4</v>
      </c>
      <c r="G4274" t="s">
        <v>6</v>
      </c>
      <c r="H4274" t="s">
        <v>223</v>
      </c>
      <c r="I4274">
        <v>91</v>
      </c>
      <c r="J4274">
        <v>186650363.61193866</v>
      </c>
    </row>
    <row r="4275" spans="1:10" x14ac:dyDescent="0.25">
      <c r="A4275">
        <v>2015</v>
      </c>
      <c r="B4275" t="s">
        <v>230</v>
      </c>
      <c r="C4275" t="s">
        <v>45</v>
      </c>
      <c r="D4275" t="s">
        <v>28</v>
      </c>
      <c r="E4275" t="s">
        <v>3</v>
      </c>
      <c r="F4275" t="s">
        <v>4</v>
      </c>
      <c r="G4275" t="s">
        <v>6</v>
      </c>
      <c r="H4275" t="s">
        <v>224</v>
      </c>
      <c r="I4275">
        <v>209</v>
      </c>
      <c r="J4275">
        <v>405224245.51290542</v>
      </c>
    </row>
    <row r="4276" spans="1:10" x14ac:dyDescent="0.25">
      <c r="A4276">
        <v>2015</v>
      </c>
      <c r="B4276" t="s">
        <v>230</v>
      </c>
      <c r="C4276" t="s">
        <v>45</v>
      </c>
      <c r="D4276" t="s">
        <v>28</v>
      </c>
      <c r="E4276" t="s">
        <v>3</v>
      </c>
      <c r="F4276" t="s">
        <v>4</v>
      </c>
      <c r="G4276" t="s">
        <v>7</v>
      </c>
      <c r="H4276" t="s">
        <v>223</v>
      </c>
      <c r="I4276">
        <v>66</v>
      </c>
      <c r="J4276">
        <v>99633894.475325227</v>
      </c>
    </row>
    <row r="4277" spans="1:10" x14ac:dyDescent="0.25">
      <c r="A4277">
        <v>2015</v>
      </c>
      <c r="B4277" t="s">
        <v>230</v>
      </c>
      <c r="C4277" t="s">
        <v>45</v>
      </c>
      <c r="D4277" t="s">
        <v>28</v>
      </c>
      <c r="E4277" t="s">
        <v>3</v>
      </c>
      <c r="F4277" t="s">
        <v>4</v>
      </c>
      <c r="G4277" t="s">
        <v>7</v>
      </c>
      <c r="H4277" t="s">
        <v>224</v>
      </c>
      <c r="I4277">
        <v>16</v>
      </c>
      <c r="J4277">
        <v>19411062.211764708</v>
      </c>
    </row>
    <row r="4278" spans="1:10" x14ac:dyDescent="0.25">
      <c r="A4278">
        <v>2015</v>
      </c>
      <c r="B4278" t="s">
        <v>230</v>
      </c>
      <c r="C4278" t="s">
        <v>45</v>
      </c>
      <c r="D4278" t="s">
        <v>28</v>
      </c>
      <c r="E4278" t="s">
        <v>3</v>
      </c>
      <c r="F4278" t="s">
        <v>8</v>
      </c>
      <c r="G4278" t="s">
        <v>9</v>
      </c>
      <c r="H4278" t="s">
        <v>223</v>
      </c>
      <c r="I4278">
        <v>1448</v>
      </c>
      <c r="J4278">
        <v>9057403683.4646397</v>
      </c>
    </row>
    <row r="4279" spans="1:10" x14ac:dyDescent="0.25">
      <c r="A4279">
        <v>2015</v>
      </c>
      <c r="B4279" t="s">
        <v>230</v>
      </c>
      <c r="C4279" t="s">
        <v>45</v>
      </c>
      <c r="D4279" t="s">
        <v>28</v>
      </c>
      <c r="E4279" t="s">
        <v>3</v>
      </c>
      <c r="F4279" t="s">
        <v>8</v>
      </c>
      <c r="G4279" t="s">
        <v>9</v>
      </c>
      <c r="H4279" t="s">
        <v>224</v>
      </c>
      <c r="I4279">
        <v>1783</v>
      </c>
      <c r="J4279">
        <v>10335249095.417805</v>
      </c>
    </row>
    <row r="4280" spans="1:10" x14ac:dyDescent="0.25">
      <c r="A4280">
        <v>2015</v>
      </c>
      <c r="B4280" t="s">
        <v>230</v>
      </c>
      <c r="C4280" t="s">
        <v>45</v>
      </c>
      <c r="D4280" t="s">
        <v>28</v>
      </c>
      <c r="E4280" t="s">
        <v>3</v>
      </c>
      <c r="F4280" t="s">
        <v>8</v>
      </c>
      <c r="G4280" t="s">
        <v>12</v>
      </c>
      <c r="H4280" t="s">
        <v>223</v>
      </c>
      <c r="I4280">
        <v>524</v>
      </c>
      <c r="J4280">
        <v>1653685674.0408013</v>
      </c>
    </row>
    <row r="4281" spans="1:10" x14ac:dyDescent="0.25">
      <c r="A4281">
        <v>2015</v>
      </c>
      <c r="B4281" t="s">
        <v>230</v>
      </c>
      <c r="C4281" t="s">
        <v>45</v>
      </c>
      <c r="D4281" t="s">
        <v>28</v>
      </c>
      <c r="E4281" t="s">
        <v>3</v>
      </c>
      <c r="F4281" t="s">
        <v>8</v>
      </c>
      <c r="G4281" t="s">
        <v>12</v>
      </c>
      <c r="H4281" t="s">
        <v>224</v>
      </c>
      <c r="I4281">
        <v>980</v>
      </c>
      <c r="J4281">
        <v>3230735193.6010499</v>
      </c>
    </row>
    <row r="4282" spans="1:10" x14ac:dyDescent="0.25">
      <c r="A4282">
        <v>2015</v>
      </c>
      <c r="B4282" t="s">
        <v>230</v>
      </c>
      <c r="C4282" t="s">
        <v>45</v>
      </c>
      <c r="D4282" t="s">
        <v>28</v>
      </c>
      <c r="E4282" t="s">
        <v>3</v>
      </c>
      <c r="F4282" t="s">
        <v>8</v>
      </c>
      <c r="G4282" t="s">
        <v>6</v>
      </c>
      <c r="H4282" t="s">
        <v>223</v>
      </c>
      <c r="I4282">
        <v>524</v>
      </c>
      <c r="J4282">
        <v>1250626632.2008278</v>
      </c>
    </row>
    <row r="4283" spans="1:10" x14ac:dyDescent="0.25">
      <c r="A4283">
        <v>2015</v>
      </c>
      <c r="B4283" t="s">
        <v>230</v>
      </c>
      <c r="C4283" t="s">
        <v>45</v>
      </c>
      <c r="D4283" t="s">
        <v>28</v>
      </c>
      <c r="E4283" t="s">
        <v>3</v>
      </c>
      <c r="F4283" t="s">
        <v>8</v>
      </c>
      <c r="G4283" t="s">
        <v>6</v>
      </c>
      <c r="H4283" t="s">
        <v>224</v>
      </c>
      <c r="I4283">
        <v>713</v>
      </c>
      <c r="J4283">
        <v>1696866085.6916795</v>
      </c>
    </row>
    <row r="4284" spans="1:10" x14ac:dyDescent="0.25">
      <c r="A4284">
        <v>2015</v>
      </c>
      <c r="B4284" t="s">
        <v>230</v>
      </c>
      <c r="C4284" t="s">
        <v>45</v>
      </c>
      <c r="D4284" t="s">
        <v>28</v>
      </c>
      <c r="E4284" t="s">
        <v>3</v>
      </c>
      <c r="F4284" t="s">
        <v>8</v>
      </c>
      <c r="G4284" t="s">
        <v>7</v>
      </c>
      <c r="H4284" t="s">
        <v>223</v>
      </c>
      <c r="I4284">
        <v>82</v>
      </c>
      <c r="J4284">
        <v>151426365.74235138</v>
      </c>
    </row>
    <row r="4285" spans="1:10" x14ac:dyDescent="0.25">
      <c r="A4285">
        <v>2015</v>
      </c>
      <c r="B4285" t="s">
        <v>230</v>
      </c>
      <c r="C4285" t="s">
        <v>45</v>
      </c>
      <c r="D4285" t="s">
        <v>28</v>
      </c>
      <c r="E4285" t="s">
        <v>3</v>
      </c>
      <c r="F4285" t="s">
        <v>8</v>
      </c>
      <c r="G4285" t="s">
        <v>7</v>
      </c>
      <c r="H4285" t="s">
        <v>224</v>
      </c>
      <c r="I4285">
        <v>16</v>
      </c>
      <c r="J4285">
        <v>26852255.698235292</v>
      </c>
    </row>
    <row r="4286" spans="1:10" x14ac:dyDescent="0.25">
      <c r="A4286">
        <v>2015</v>
      </c>
      <c r="B4286" t="s">
        <v>230</v>
      </c>
      <c r="C4286" t="s">
        <v>45</v>
      </c>
      <c r="D4286" t="s">
        <v>28</v>
      </c>
      <c r="E4286" t="s">
        <v>3</v>
      </c>
      <c r="F4286" t="s">
        <v>14</v>
      </c>
      <c r="G4286" t="s">
        <v>12</v>
      </c>
      <c r="H4286" t="s">
        <v>223</v>
      </c>
      <c r="I4286">
        <v>35</v>
      </c>
      <c r="J4286">
        <v>91057205.864928544</v>
      </c>
    </row>
    <row r="4287" spans="1:10" x14ac:dyDescent="0.25">
      <c r="A4287">
        <v>2015</v>
      </c>
      <c r="B4287" t="s">
        <v>230</v>
      </c>
      <c r="C4287" t="s">
        <v>45</v>
      </c>
      <c r="D4287" t="s">
        <v>28</v>
      </c>
      <c r="E4287" t="s">
        <v>10</v>
      </c>
      <c r="F4287" t="s">
        <v>11</v>
      </c>
      <c r="G4287" t="s">
        <v>9</v>
      </c>
      <c r="H4287" t="s">
        <v>223</v>
      </c>
      <c r="I4287">
        <v>297</v>
      </c>
      <c r="J4287">
        <v>1279817532</v>
      </c>
    </row>
    <row r="4288" spans="1:10" x14ac:dyDescent="0.25">
      <c r="A4288">
        <v>2015</v>
      </c>
      <c r="B4288" t="s">
        <v>230</v>
      </c>
      <c r="C4288" t="s">
        <v>45</v>
      </c>
      <c r="D4288" t="s">
        <v>28</v>
      </c>
      <c r="E4288" t="s">
        <v>10</v>
      </c>
      <c r="F4288" t="s">
        <v>11</v>
      </c>
      <c r="G4288" t="s">
        <v>9</v>
      </c>
      <c r="H4288" t="s">
        <v>224</v>
      </c>
      <c r="I4288">
        <v>250</v>
      </c>
      <c r="J4288">
        <v>945620868.77190006</v>
      </c>
    </row>
    <row r="4289" spans="1:10" x14ac:dyDescent="0.25">
      <c r="A4289">
        <v>2015</v>
      </c>
      <c r="B4289" t="s">
        <v>230</v>
      </c>
      <c r="C4289" t="s">
        <v>45</v>
      </c>
      <c r="D4289" t="s">
        <v>28</v>
      </c>
      <c r="E4289" t="s">
        <v>10</v>
      </c>
      <c r="F4289" t="s">
        <v>11</v>
      </c>
      <c r="G4289" t="s">
        <v>12</v>
      </c>
      <c r="H4289" t="s">
        <v>223</v>
      </c>
      <c r="I4289">
        <v>54</v>
      </c>
      <c r="J4289">
        <v>195113394</v>
      </c>
    </row>
    <row r="4290" spans="1:10" x14ac:dyDescent="0.25">
      <c r="A4290">
        <v>2015</v>
      </c>
      <c r="B4290" t="s">
        <v>230</v>
      </c>
      <c r="C4290" t="s">
        <v>45</v>
      </c>
      <c r="D4290" t="s">
        <v>28</v>
      </c>
      <c r="E4290" t="s">
        <v>10</v>
      </c>
      <c r="F4290" t="s">
        <v>11</v>
      </c>
      <c r="G4290" t="s">
        <v>12</v>
      </c>
      <c r="H4290" t="s">
        <v>224</v>
      </c>
      <c r="I4290">
        <v>33</v>
      </c>
      <c r="J4290">
        <v>87195642.227214381</v>
      </c>
    </row>
    <row r="4291" spans="1:10" x14ac:dyDescent="0.25">
      <c r="A4291">
        <v>2015</v>
      </c>
      <c r="B4291" t="s">
        <v>230</v>
      </c>
      <c r="C4291" t="s">
        <v>45</v>
      </c>
      <c r="D4291" t="s">
        <v>28</v>
      </c>
      <c r="E4291" t="s">
        <v>10</v>
      </c>
      <c r="F4291" t="s">
        <v>11</v>
      </c>
      <c r="G4291" t="s">
        <v>6</v>
      </c>
      <c r="H4291" t="s">
        <v>223</v>
      </c>
      <c r="I4291">
        <v>42</v>
      </c>
      <c r="J4291">
        <v>76483344</v>
      </c>
    </row>
    <row r="4292" spans="1:10" x14ac:dyDescent="0.25">
      <c r="A4292">
        <v>2015</v>
      </c>
      <c r="B4292" t="s">
        <v>230</v>
      </c>
      <c r="C4292" t="s">
        <v>45</v>
      </c>
      <c r="D4292" t="s">
        <v>28</v>
      </c>
      <c r="E4292" t="s">
        <v>10</v>
      </c>
      <c r="F4292" t="s">
        <v>11</v>
      </c>
      <c r="G4292" t="s">
        <v>6</v>
      </c>
      <c r="H4292" t="s">
        <v>224</v>
      </c>
      <c r="I4292">
        <v>83</v>
      </c>
      <c r="J4292">
        <v>131099910</v>
      </c>
    </row>
    <row r="4293" spans="1:10" x14ac:dyDescent="0.25">
      <c r="A4293">
        <v>2015</v>
      </c>
      <c r="B4293" t="s">
        <v>230</v>
      </c>
      <c r="C4293" t="s">
        <v>45</v>
      </c>
      <c r="D4293" t="s">
        <v>28</v>
      </c>
      <c r="E4293" t="s">
        <v>10</v>
      </c>
      <c r="F4293" t="s">
        <v>220</v>
      </c>
      <c r="G4293" t="s">
        <v>5</v>
      </c>
      <c r="H4293" t="s">
        <v>223</v>
      </c>
      <c r="I4293">
        <v>6</v>
      </c>
      <c r="J4293">
        <v>49864492.809158057</v>
      </c>
    </row>
    <row r="4294" spans="1:10" x14ac:dyDescent="0.25">
      <c r="A4294">
        <v>2015</v>
      </c>
      <c r="B4294" t="s">
        <v>230</v>
      </c>
      <c r="C4294" t="s">
        <v>45</v>
      </c>
      <c r="D4294" t="s">
        <v>28</v>
      </c>
      <c r="E4294" t="s">
        <v>10</v>
      </c>
      <c r="F4294" t="s">
        <v>220</v>
      </c>
      <c r="G4294" t="s">
        <v>5</v>
      </c>
      <c r="H4294" t="s">
        <v>224</v>
      </c>
      <c r="I4294">
        <v>4</v>
      </c>
      <c r="J4294">
        <v>26463810.119239397</v>
      </c>
    </row>
    <row r="4295" spans="1:10" x14ac:dyDescent="0.25">
      <c r="A4295">
        <v>2015</v>
      </c>
      <c r="B4295" t="s">
        <v>230</v>
      </c>
      <c r="C4295" t="s">
        <v>45</v>
      </c>
      <c r="D4295" t="s">
        <v>28</v>
      </c>
      <c r="E4295" t="s">
        <v>10</v>
      </c>
      <c r="F4295" t="s">
        <v>220</v>
      </c>
      <c r="G4295" t="s">
        <v>9</v>
      </c>
      <c r="H4295" t="s">
        <v>223</v>
      </c>
      <c r="I4295">
        <v>39</v>
      </c>
      <c r="J4295">
        <v>242893927.78629914</v>
      </c>
    </row>
    <row r="4296" spans="1:10" x14ac:dyDescent="0.25">
      <c r="A4296">
        <v>2015</v>
      </c>
      <c r="B4296" t="s">
        <v>230</v>
      </c>
      <c r="C4296" t="s">
        <v>45</v>
      </c>
      <c r="D4296" t="s">
        <v>28</v>
      </c>
      <c r="E4296" t="s">
        <v>10</v>
      </c>
      <c r="F4296" t="s">
        <v>220</v>
      </c>
      <c r="G4296" t="s">
        <v>9</v>
      </c>
      <c r="H4296" t="s">
        <v>224</v>
      </c>
      <c r="I4296">
        <v>46</v>
      </c>
      <c r="J4296">
        <v>258582419.88055623</v>
      </c>
    </row>
    <row r="4297" spans="1:10" x14ac:dyDescent="0.25">
      <c r="A4297">
        <v>2015</v>
      </c>
      <c r="B4297" t="s">
        <v>230</v>
      </c>
      <c r="C4297" t="s">
        <v>45</v>
      </c>
      <c r="D4297" t="s">
        <v>28</v>
      </c>
      <c r="E4297" t="s">
        <v>10</v>
      </c>
      <c r="F4297" t="s">
        <v>220</v>
      </c>
      <c r="G4297" t="s">
        <v>12</v>
      </c>
      <c r="H4297" t="s">
        <v>223</v>
      </c>
      <c r="I4297">
        <v>11</v>
      </c>
      <c r="J4297">
        <v>32227545.177812479</v>
      </c>
    </row>
    <row r="4298" spans="1:10" x14ac:dyDescent="0.25">
      <c r="A4298">
        <v>2015</v>
      </c>
      <c r="B4298" t="s">
        <v>230</v>
      </c>
      <c r="C4298" t="s">
        <v>45</v>
      </c>
      <c r="D4298" t="s">
        <v>28</v>
      </c>
      <c r="E4298" t="s">
        <v>10</v>
      </c>
      <c r="F4298" t="s">
        <v>220</v>
      </c>
      <c r="G4298" t="s">
        <v>12</v>
      </c>
      <c r="H4298" t="s">
        <v>224</v>
      </c>
      <c r="I4298">
        <v>17</v>
      </c>
      <c r="J4298">
        <v>54118120.750082843</v>
      </c>
    </row>
    <row r="4299" spans="1:10" x14ac:dyDescent="0.25">
      <c r="A4299">
        <v>2015</v>
      </c>
      <c r="B4299" t="s">
        <v>230</v>
      </c>
      <c r="C4299" t="s">
        <v>45</v>
      </c>
      <c r="D4299" t="s">
        <v>28</v>
      </c>
      <c r="E4299" t="s">
        <v>10</v>
      </c>
      <c r="F4299" t="s">
        <v>220</v>
      </c>
      <c r="G4299" t="s">
        <v>6</v>
      </c>
      <c r="H4299" t="s">
        <v>223</v>
      </c>
      <c r="I4299">
        <v>22</v>
      </c>
      <c r="J4299">
        <v>52819407.800996877</v>
      </c>
    </row>
    <row r="4300" spans="1:10" x14ac:dyDescent="0.25">
      <c r="A4300">
        <v>2015</v>
      </c>
      <c r="B4300" t="s">
        <v>230</v>
      </c>
      <c r="C4300" t="s">
        <v>45</v>
      </c>
      <c r="D4300" t="s">
        <v>28</v>
      </c>
      <c r="E4300" t="s">
        <v>10</v>
      </c>
      <c r="F4300" t="s">
        <v>220</v>
      </c>
      <c r="G4300" t="s">
        <v>6</v>
      </c>
      <c r="H4300" t="s">
        <v>224</v>
      </c>
      <c r="I4300">
        <v>103</v>
      </c>
      <c r="J4300">
        <v>228360622.92076814</v>
      </c>
    </row>
    <row r="4301" spans="1:10" x14ac:dyDescent="0.25">
      <c r="A4301">
        <v>2015</v>
      </c>
      <c r="B4301" t="s">
        <v>230</v>
      </c>
      <c r="C4301" t="s">
        <v>45</v>
      </c>
      <c r="D4301" t="s">
        <v>28</v>
      </c>
      <c r="E4301" t="s">
        <v>10</v>
      </c>
      <c r="F4301" t="s">
        <v>220</v>
      </c>
      <c r="G4301" t="s">
        <v>7</v>
      </c>
      <c r="H4301" t="s">
        <v>223</v>
      </c>
      <c r="I4301">
        <v>10</v>
      </c>
      <c r="J4301">
        <v>15857491.779198609</v>
      </c>
    </row>
    <row r="4302" spans="1:10" x14ac:dyDescent="0.25">
      <c r="A4302">
        <v>2015</v>
      </c>
      <c r="B4302" t="s">
        <v>230</v>
      </c>
      <c r="C4302" t="s">
        <v>45</v>
      </c>
      <c r="D4302" t="s">
        <v>28</v>
      </c>
      <c r="E4302" t="s">
        <v>10</v>
      </c>
      <c r="F4302" t="s">
        <v>220</v>
      </c>
      <c r="G4302" t="s">
        <v>7</v>
      </c>
      <c r="H4302" t="s">
        <v>224</v>
      </c>
      <c r="I4302">
        <v>13</v>
      </c>
      <c r="J4302">
        <v>25642222.904080074</v>
      </c>
    </row>
    <row r="4303" spans="1:10" x14ac:dyDescent="0.25">
      <c r="A4303">
        <v>2015</v>
      </c>
      <c r="B4303" t="s">
        <v>230</v>
      </c>
      <c r="C4303" t="s">
        <v>45</v>
      </c>
      <c r="D4303" t="s">
        <v>28</v>
      </c>
      <c r="E4303" t="s">
        <v>10</v>
      </c>
      <c r="F4303" t="s">
        <v>14</v>
      </c>
      <c r="G4303" t="s">
        <v>12</v>
      </c>
      <c r="H4303" t="s">
        <v>223</v>
      </c>
      <c r="I4303">
        <v>58</v>
      </c>
      <c r="J4303">
        <v>130383135</v>
      </c>
    </row>
    <row r="4304" spans="1:10" x14ac:dyDescent="0.25">
      <c r="A4304">
        <v>2015</v>
      </c>
      <c r="B4304" t="s">
        <v>230</v>
      </c>
      <c r="C4304" t="s">
        <v>45</v>
      </c>
      <c r="D4304" t="s">
        <v>28</v>
      </c>
      <c r="E4304" t="s">
        <v>10</v>
      </c>
      <c r="F4304" t="s">
        <v>14</v>
      </c>
      <c r="G4304" t="s">
        <v>12</v>
      </c>
      <c r="H4304" t="s">
        <v>224</v>
      </c>
      <c r="I4304">
        <v>2</v>
      </c>
      <c r="J4304">
        <v>6938937</v>
      </c>
    </row>
    <row r="4305" spans="1:10" x14ac:dyDescent="0.25">
      <c r="A4305">
        <v>2015</v>
      </c>
      <c r="B4305" t="s">
        <v>230</v>
      </c>
      <c r="C4305" t="s">
        <v>45</v>
      </c>
      <c r="D4305" t="s">
        <v>28</v>
      </c>
      <c r="E4305" t="s">
        <v>10</v>
      </c>
      <c r="F4305" t="s">
        <v>14</v>
      </c>
      <c r="G4305" t="s">
        <v>6</v>
      </c>
      <c r="H4305" t="s">
        <v>223</v>
      </c>
      <c r="I4305">
        <v>5</v>
      </c>
      <c r="J4305">
        <v>9452217</v>
      </c>
    </row>
    <row r="4306" spans="1:10" x14ac:dyDescent="0.25">
      <c r="A4306">
        <v>2015</v>
      </c>
      <c r="B4306" t="s">
        <v>230</v>
      </c>
      <c r="C4306" t="s">
        <v>45</v>
      </c>
      <c r="D4306" t="s">
        <v>28</v>
      </c>
      <c r="E4306" t="s">
        <v>10</v>
      </c>
      <c r="F4306" t="s">
        <v>14</v>
      </c>
      <c r="G4306" t="s">
        <v>7</v>
      </c>
      <c r="H4306" t="s">
        <v>223</v>
      </c>
      <c r="I4306">
        <v>1</v>
      </c>
      <c r="J4306">
        <v>1498134</v>
      </c>
    </row>
    <row r="4307" spans="1:10" x14ac:dyDescent="0.25">
      <c r="A4307">
        <v>2015</v>
      </c>
      <c r="B4307" t="s">
        <v>230</v>
      </c>
      <c r="C4307" t="s">
        <v>45</v>
      </c>
      <c r="D4307" t="s">
        <v>28</v>
      </c>
      <c r="E4307" t="s">
        <v>10</v>
      </c>
      <c r="F4307" t="s">
        <v>14</v>
      </c>
      <c r="G4307" t="s">
        <v>7</v>
      </c>
      <c r="H4307" t="s">
        <v>224</v>
      </c>
      <c r="I4307">
        <v>4</v>
      </c>
      <c r="J4307">
        <v>6514776</v>
      </c>
    </row>
    <row r="4308" spans="1:10" x14ac:dyDescent="0.25">
      <c r="A4308">
        <v>2015</v>
      </c>
      <c r="B4308" t="s">
        <v>230</v>
      </c>
      <c r="C4308" t="s">
        <v>45</v>
      </c>
      <c r="D4308" t="s">
        <v>29</v>
      </c>
      <c r="E4308" t="s">
        <v>3</v>
      </c>
      <c r="F4308" t="s">
        <v>4</v>
      </c>
      <c r="G4308" t="s">
        <v>5</v>
      </c>
      <c r="H4308" t="s">
        <v>223</v>
      </c>
      <c r="I4308">
        <v>72</v>
      </c>
      <c r="J4308">
        <v>685568319.63475585</v>
      </c>
    </row>
    <row r="4309" spans="1:10" x14ac:dyDescent="0.25">
      <c r="A4309">
        <v>2015</v>
      </c>
      <c r="B4309" t="s">
        <v>230</v>
      </c>
      <c r="C4309" t="s">
        <v>45</v>
      </c>
      <c r="D4309" t="s">
        <v>29</v>
      </c>
      <c r="E4309" t="s">
        <v>3</v>
      </c>
      <c r="F4309" t="s">
        <v>4</v>
      </c>
      <c r="G4309" t="s">
        <v>5</v>
      </c>
      <c r="H4309" t="s">
        <v>224</v>
      </c>
      <c r="I4309">
        <v>70</v>
      </c>
      <c r="J4309">
        <v>691727389.51928866</v>
      </c>
    </row>
    <row r="4310" spans="1:10" x14ac:dyDescent="0.25">
      <c r="A4310">
        <v>2015</v>
      </c>
      <c r="B4310" t="s">
        <v>230</v>
      </c>
      <c r="C4310" t="s">
        <v>45</v>
      </c>
      <c r="D4310" t="s">
        <v>29</v>
      </c>
      <c r="E4310" t="s">
        <v>3</v>
      </c>
      <c r="F4310" t="s">
        <v>4</v>
      </c>
      <c r="G4310" t="s">
        <v>9</v>
      </c>
      <c r="H4310" t="s">
        <v>223</v>
      </c>
      <c r="I4310">
        <v>125</v>
      </c>
      <c r="J4310">
        <v>776176214.11257303</v>
      </c>
    </row>
    <row r="4311" spans="1:10" x14ac:dyDescent="0.25">
      <c r="A4311">
        <v>2015</v>
      </c>
      <c r="B4311" t="s">
        <v>230</v>
      </c>
      <c r="C4311" t="s">
        <v>45</v>
      </c>
      <c r="D4311" t="s">
        <v>29</v>
      </c>
      <c r="E4311" t="s">
        <v>3</v>
      </c>
      <c r="F4311" t="s">
        <v>4</v>
      </c>
      <c r="G4311" t="s">
        <v>9</v>
      </c>
      <c r="H4311" t="s">
        <v>224</v>
      </c>
      <c r="I4311">
        <v>129</v>
      </c>
      <c r="J4311">
        <v>794066494.48253059</v>
      </c>
    </row>
    <row r="4312" spans="1:10" x14ac:dyDescent="0.25">
      <c r="A4312">
        <v>2015</v>
      </c>
      <c r="B4312" t="s">
        <v>230</v>
      </c>
      <c r="C4312" t="s">
        <v>45</v>
      </c>
      <c r="D4312" t="s">
        <v>29</v>
      </c>
      <c r="E4312" t="s">
        <v>3</v>
      </c>
      <c r="F4312" t="s">
        <v>4</v>
      </c>
      <c r="G4312" t="s">
        <v>12</v>
      </c>
      <c r="H4312" t="s">
        <v>223</v>
      </c>
      <c r="I4312">
        <v>89</v>
      </c>
      <c r="J4312">
        <v>209846983.12940454</v>
      </c>
    </row>
    <row r="4313" spans="1:10" x14ac:dyDescent="0.25">
      <c r="A4313">
        <v>2015</v>
      </c>
      <c r="B4313" t="s">
        <v>230</v>
      </c>
      <c r="C4313" t="s">
        <v>45</v>
      </c>
      <c r="D4313" t="s">
        <v>29</v>
      </c>
      <c r="E4313" t="s">
        <v>3</v>
      </c>
      <c r="F4313" t="s">
        <v>4</v>
      </c>
      <c r="G4313" t="s">
        <v>12</v>
      </c>
      <c r="H4313" t="s">
        <v>224</v>
      </c>
      <c r="I4313">
        <v>61</v>
      </c>
      <c r="J4313">
        <v>138664168.38478383</v>
      </c>
    </row>
    <row r="4314" spans="1:10" x14ac:dyDescent="0.25">
      <c r="A4314">
        <v>2015</v>
      </c>
      <c r="B4314" t="s">
        <v>230</v>
      </c>
      <c r="C4314" t="s">
        <v>45</v>
      </c>
      <c r="D4314" t="s">
        <v>29</v>
      </c>
      <c r="E4314" t="s">
        <v>3</v>
      </c>
      <c r="F4314" t="s">
        <v>4</v>
      </c>
      <c r="G4314" t="s">
        <v>6</v>
      </c>
      <c r="H4314" t="s">
        <v>223</v>
      </c>
      <c r="I4314">
        <v>97</v>
      </c>
      <c r="J4314">
        <v>199050061.64208215</v>
      </c>
    </row>
    <row r="4315" spans="1:10" x14ac:dyDescent="0.25">
      <c r="A4315">
        <v>2015</v>
      </c>
      <c r="B4315" t="s">
        <v>230</v>
      </c>
      <c r="C4315" t="s">
        <v>45</v>
      </c>
      <c r="D4315" t="s">
        <v>29</v>
      </c>
      <c r="E4315" t="s">
        <v>3</v>
      </c>
      <c r="F4315" t="s">
        <v>4</v>
      </c>
      <c r="G4315" t="s">
        <v>6</v>
      </c>
      <c r="H4315" t="s">
        <v>224</v>
      </c>
      <c r="I4315">
        <v>249</v>
      </c>
      <c r="J4315">
        <v>493194738.98525113</v>
      </c>
    </row>
    <row r="4316" spans="1:10" x14ac:dyDescent="0.25">
      <c r="A4316">
        <v>2015</v>
      </c>
      <c r="B4316" t="s">
        <v>230</v>
      </c>
      <c r="C4316" t="s">
        <v>45</v>
      </c>
      <c r="D4316" t="s">
        <v>29</v>
      </c>
      <c r="E4316" t="s">
        <v>3</v>
      </c>
      <c r="F4316" t="s">
        <v>4</v>
      </c>
      <c r="G4316" t="s">
        <v>7</v>
      </c>
      <c r="H4316" t="s">
        <v>223</v>
      </c>
      <c r="I4316">
        <v>66</v>
      </c>
      <c r="J4316">
        <v>115823143.29223675</v>
      </c>
    </row>
    <row r="4317" spans="1:10" x14ac:dyDescent="0.25">
      <c r="A4317">
        <v>2015</v>
      </c>
      <c r="B4317" t="s">
        <v>230</v>
      </c>
      <c r="C4317" t="s">
        <v>45</v>
      </c>
      <c r="D4317" t="s">
        <v>29</v>
      </c>
      <c r="E4317" t="s">
        <v>3</v>
      </c>
      <c r="F4317" t="s">
        <v>4</v>
      </c>
      <c r="G4317" t="s">
        <v>7</v>
      </c>
      <c r="H4317" t="s">
        <v>224</v>
      </c>
      <c r="I4317">
        <v>7</v>
      </c>
      <c r="J4317">
        <v>11718941.4</v>
      </c>
    </row>
    <row r="4318" spans="1:10" x14ac:dyDescent="0.25">
      <c r="A4318">
        <v>2015</v>
      </c>
      <c r="B4318" t="s">
        <v>230</v>
      </c>
      <c r="C4318" t="s">
        <v>45</v>
      </c>
      <c r="D4318" t="s">
        <v>29</v>
      </c>
      <c r="E4318" t="s">
        <v>3</v>
      </c>
      <c r="F4318" t="s">
        <v>8</v>
      </c>
      <c r="G4318" t="s">
        <v>5</v>
      </c>
      <c r="H4318" t="s">
        <v>223</v>
      </c>
      <c r="I4318">
        <v>1</v>
      </c>
      <c r="J4318">
        <v>6719442</v>
      </c>
    </row>
    <row r="4319" spans="1:10" x14ac:dyDescent="0.25">
      <c r="A4319">
        <v>2015</v>
      </c>
      <c r="B4319" t="s">
        <v>230</v>
      </c>
      <c r="C4319" t="s">
        <v>45</v>
      </c>
      <c r="D4319" t="s">
        <v>29</v>
      </c>
      <c r="E4319" t="s">
        <v>3</v>
      </c>
      <c r="F4319" t="s">
        <v>8</v>
      </c>
      <c r="G4319" t="s">
        <v>5</v>
      </c>
      <c r="H4319" t="s">
        <v>224</v>
      </c>
      <c r="I4319">
        <v>4</v>
      </c>
      <c r="J4319">
        <v>36928958.666666664</v>
      </c>
    </row>
    <row r="4320" spans="1:10" x14ac:dyDescent="0.25">
      <c r="A4320">
        <v>2015</v>
      </c>
      <c r="B4320" t="s">
        <v>230</v>
      </c>
      <c r="C4320" t="s">
        <v>45</v>
      </c>
      <c r="D4320" t="s">
        <v>29</v>
      </c>
      <c r="E4320" t="s">
        <v>3</v>
      </c>
      <c r="F4320" t="s">
        <v>8</v>
      </c>
      <c r="G4320" t="s">
        <v>9</v>
      </c>
      <c r="H4320" t="s">
        <v>223</v>
      </c>
      <c r="I4320">
        <v>1243</v>
      </c>
      <c r="J4320">
        <v>7752927044.9220686</v>
      </c>
    </row>
    <row r="4321" spans="1:10" x14ac:dyDescent="0.25">
      <c r="A4321">
        <v>2015</v>
      </c>
      <c r="B4321" t="s">
        <v>230</v>
      </c>
      <c r="C4321" t="s">
        <v>45</v>
      </c>
      <c r="D4321" t="s">
        <v>29</v>
      </c>
      <c r="E4321" t="s">
        <v>3</v>
      </c>
      <c r="F4321" t="s">
        <v>8</v>
      </c>
      <c r="G4321" t="s">
        <v>9</v>
      </c>
      <c r="H4321" t="s">
        <v>224</v>
      </c>
      <c r="I4321">
        <v>1827</v>
      </c>
      <c r="J4321">
        <v>11067556535.622896</v>
      </c>
    </row>
    <row r="4322" spans="1:10" x14ac:dyDescent="0.25">
      <c r="A4322">
        <v>2015</v>
      </c>
      <c r="B4322" t="s">
        <v>230</v>
      </c>
      <c r="C4322" t="s">
        <v>45</v>
      </c>
      <c r="D4322" t="s">
        <v>29</v>
      </c>
      <c r="E4322" t="s">
        <v>3</v>
      </c>
      <c r="F4322" t="s">
        <v>8</v>
      </c>
      <c r="G4322" t="s">
        <v>12</v>
      </c>
      <c r="H4322" t="s">
        <v>223</v>
      </c>
      <c r="I4322">
        <v>181</v>
      </c>
      <c r="J4322">
        <v>444361893.359685</v>
      </c>
    </row>
    <row r="4323" spans="1:10" x14ac:dyDescent="0.25">
      <c r="A4323">
        <v>2015</v>
      </c>
      <c r="B4323" t="s">
        <v>230</v>
      </c>
      <c r="C4323" t="s">
        <v>45</v>
      </c>
      <c r="D4323" t="s">
        <v>29</v>
      </c>
      <c r="E4323" t="s">
        <v>3</v>
      </c>
      <c r="F4323" t="s">
        <v>8</v>
      </c>
      <c r="G4323" t="s">
        <v>12</v>
      </c>
      <c r="H4323" t="s">
        <v>224</v>
      </c>
      <c r="I4323">
        <v>305</v>
      </c>
      <c r="J4323">
        <v>723931673.38254237</v>
      </c>
    </row>
    <row r="4324" spans="1:10" x14ac:dyDescent="0.25">
      <c r="A4324">
        <v>2015</v>
      </c>
      <c r="B4324" t="s">
        <v>230</v>
      </c>
      <c r="C4324" t="s">
        <v>45</v>
      </c>
      <c r="D4324" t="s">
        <v>29</v>
      </c>
      <c r="E4324" t="s">
        <v>3</v>
      </c>
      <c r="F4324" t="s">
        <v>8</v>
      </c>
      <c r="G4324" t="s">
        <v>6</v>
      </c>
      <c r="H4324" t="s">
        <v>223</v>
      </c>
      <c r="I4324">
        <v>431</v>
      </c>
      <c r="J4324">
        <v>889906186.53037298</v>
      </c>
    </row>
    <row r="4325" spans="1:10" x14ac:dyDescent="0.25">
      <c r="A4325">
        <v>2015</v>
      </c>
      <c r="B4325" t="s">
        <v>230</v>
      </c>
      <c r="C4325" t="s">
        <v>45</v>
      </c>
      <c r="D4325" t="s">
        <v>29</v>
      </c>
      <c r="E4325" t="s">
        <v>3</v>
      </c>
      <c r="F4325" t="s">
        <v>8</v>
      </c>
      <c r="G4325" t="s">
        <v>6</v>
      </c>
      <c r="H4325" t="s">
        <v>224</v>
      </c>
      <c r="I4325">
        <v>1225</v>
      </c>
      <c r="J4325">
        <v>2439354248.2396955</v>
      </c>
    </row>
    <row r="4326" spans="1:10" x14ac:dyDescent="0.25">
      <c r="A4326">
        <v>2015</v>
      </c>
      <c r="B4326" t="s">
        <v>230</v>
      </c>
      <c r="C4326" t="s">
        <v>45</v>
      </c>
      <c r="D4326" t="s">
        <v>29</v>
      </c>
      <c r="E4326" t="s">
        <v>3</v>
      </c>
      <c r="F4326" t="s">
        <v>8</v>
      </c>
      <c r="G4326" t="s">
        <v>7</v>
      </c>
      <c r="H4326" t="s">
        <v>223</v>
      </c>
      <c r="I4326">
        <v>139</v>
      </c>
      <c r="J4326">
        <v>239865047.10412174</v>
      </c>
    </row>
    <row r="4327" spans="1:10" x14ac:dyDescent="0.25">
      <c r="A4327">
        <v>2015</v>
      </c>
      <c r="B4327" t="s">
        <v>230</v>
      </c>
      <c r="C4327" t="s">
        <v>45</v>
      </c>
      <c r="D4327" t="s">
        <v>29</v>
      </c>
      <c r="E4327" t="s">
        <v>3</v>
      </c>
      <c r="F4327" t="s">
        <v>8</v>
      </c>
      <c r="G4327" t="s">
        <v>7</v>
      </c>
      <c r="H4327" t="s">
        <v>224</v>
      </c>
      <c r="I4327">
        <v>33</v>
      </c>
      <c r="J4327">
        <v>54295918.967999995</v>
      </c>
    </row>
    <row r="4328" spans="1:10" x14ac:dyDescent="0.25">
      <c r="A4328">
        <v>2015</v>
      </c>
      <c r="B4328" t="s">
        <v>230</v>
      </c>
      <c r="C4328" t="s">
        <v>45</v>
      </c>
      <c r="D4328" t="s">
        <v>29</v>
      </c>
      <c r="E4328" t="s">
        <v>3</v>
      </c>
      <c r="F4328" t="s">
        <v>14</v>
      </c>
      <c r="G4328" t="s">
        <v>6</v>
      </c>
      <c r="H4328" t="s">
        <v>224</v>
      </c>
      <c r="I4328">
        <v>1</v>
      </c>
      <c r="J4328">
        <v>1980375.5703125</v>
      </c>
    </row>
    <row r="4329" spans="1:10" x14ac:dyDescent="0.25">
      <c r="A4329">
        <v>2015</v>
      </c>
      <c r="B4329" t="s">
        <v>230</v>
      </c>
      <c r="C4329" t="s">
        <v>45</v>
      </c>
      <c r="D4329" t="s">
        <v>29</v>
      </c>
      <c r="E4329" t="s">
        <v>10</v>
      </c>
      <c r="F4329" t="s">
        <v>11</v>
      </c>
      <c r="G4329" t="s">
        <v>9</v>
      </c>
      <c r="H4329" t="s">
        <v>223</v>
      </c>
      <c r="I4329">
        <v>240</v>
      </c>
      <c r="J4329">
        <v>1316981031</v>
      </c>
    </row>
    <row r="4330" spans="1:10" x14ac:dyDescent="0.25">
      <c r="A4330">
        <v>2015</v>
      </c>
      <c r="B4330" t="s">
        <v>230</v>
      </c>
      <c r="C4330" t="s">
        <v>45</v>
      </c>
      <c r="D4330" t="s">
        <v>29</v>
      </c>
      <c r="E4330" t="s">
        <v>10</v>
      </c>
      <c r="F4330" t="s">
        <v>11</v>
      </c>
      <c r="G4330" t="s">
        <v>9</v>
      </c>
      <c r="H4330" t="s">
        <v>224</v>
      </c>
      <c r="I4330">
        <v>249</v>
      </c>
      <c r="J4330">
        <v>1116394827</v>
      </c>
    </row>
    <row r="4331" spans="1:10" x14ac:dyDescent="0.25">
      <c r="A4331">
        <v>2015</v>
      </c>
      <c r="B4331" t="s">
        <v>230</v>
      </c>
      <c r="C4331" t="s">
        <v>45</v>
      </c>
      <c r="D4331" t="s">
        <v>29</v>
      </c>
      <c r="E4331" t="s">
        <v>10</v>
      </c>
      <c r="F4331" t="s">
        <v>11</v>
      </c>
      <c r="G4331" t="s">
        <v>12</v>
      </c>
      <c r="H4331" t="s">
        <v>223</v>
      </c>
      <c r="I4331">
        <v>46</v>
      </c>
      <c r="J4331">
        <v>97086264</v>
      </c>
    </row>
    <row r="4332" spans="1:10" x14ac:dyDescent="0.25">
      <c r="A4332">
        <v>2015</v>
      </c>
      <c r="B4332" t="s">
        <v>230</v>
      </c>
      <c r="C4332" t="s">
        <v>45</v>
      </c>
      <c r="D4332" t="s">
        <v>29</v>
      </c>
      <c r="E4332" t="s">
        <v>10</v>
      </c>
      <c r="F4332" t="s">
        <v>11</v>
      </c>
      <c r="G4332" t="s">
        <v>12</v>
      </c>
      <c r="H4332" t="s">
        <v>224</v>
      </c>
      <c r="I4332">
        <v>84</v>
      </c>
      <c r="J4332">
        <v>152048925</v>
      </c>
    </row>
    <row r="4333" spans="1:10" x14ac:dyDescent="0.25">
      <c r="A4333">
        <v>2015</v>
      </c>
      <c r="B4333" t="s">
        <v>230</v>
      </c>
      <c r="C4333" t="s">
        <v>45</v>
      </c>
      <c r="D4333" t="s">
        <v>29</v>
      </c>
      <c r="E4333" t="s">
        <v>10</v>
      </c>
      <c r="F4333" t="s">
        <v>11</v>
      </c>
      <c r="G4333" t="s">
        <v>6</v>
      </c>
      <c r="H4333" t="s">
        <v>223</v>
      </c>
      <c r="I4333">
        <v>31</v>
      </c>
      <c r="J4333">
        <v>60104589</v>
      </c>
    </row>
    <row r="4334" spans="1:10" x14ac:dyDescent="0.25">
      <c r="A4334">
        <v>2015</v>
      </c>
      <c r="B4334" t="s">
        <v>230</v>
      </c>
      <c r="C4334" t="s">
        <v>45</v>
      </c>
      <c r="D4334" t="s">
        <v>29</v>
      </c>
      <c r="E4334" t="s">
        <v>10</v>
      </c>
      <c r="F4334" t="s">
        <v>11</v>
      </c>
      <c r="G4334" t="s">
        <v>6</v>
      </c>
      <c r="H4334" t="s">
        <v>224</v>
      </c>
      <c r="I4334">
        <v>62</v>
      </c>
      <c r="J4334">
        <v>100788837</v>
      </c>
    </row>
    <row r="4335" spans="1:10" x14ac:dyDescent="0.25">
      <c r="A4335">
        <v>2015</v>
      </c>
      <c r="B4335" t="s">
        <v>230</v>
      </c>
      <c r="C4335" t="s">
        <v>45</v>
      </c>
      <c r="D4335" t="s">
        <v>29</v>
      </c>
      <c r="E4335" t="s">
        <v>10</v>
      </c>
      <c r="F4335" t="s">
        <v>11</v>
      </c>
      <c r="G4335" t="s">
        <v>7</v>
      </c>
      <c r="H4335" t="s">
        <v>223</v>
      </c>
      <c r="I4335">
        <v>2</v>
      </c>
      <c r="J4335">
        <v>1980000</v>
      </c>
    </row>
    <row r="4336" spans="1:10" x14ac:dyDescent="0.25">
      <c r="A4336">
        <v>2015</v>
      </c>
      <c r="B4336" t="s">
        <v>230</v>
      </c>
      <c r="C4336" t="s">
        <v>45</v>
      </c>
      <c r="D4336" t="s">
        <v>29</v>
      </c>
      <c r="E4336" t="s">
        <v>10</v>
      </c>
      <c r="F4336" t="s">
        <v>11</v>
      </c>
      <c r="G4336" t="s">
        <v>7</v>
      </c>
      <c r="H4336" t="s">
        <v>224</v>
      </c>
      <c r="I4336">
        <v>2</v>
      </c>
      <c r="J4336">
        <v>720000</v>
      </c>
    </row>
    <row r="4337" spans="1:10" x14ac:dyDescent="0.25">
      <c r="A4337">
        <v>2015</v>
      </c>
      <c r="B4337" t="s">
        <v>230</v>
      </c>
      <c r="C4337" t="s">
        <v>45</v>
      </c>
      <c r="D4337" t="s">
        <v>29</v>
      </c>
      <c r="E4337" t="s">
        <v>10</v>
      </c>
      <c r="F4337" t="s">
        <v>220</v>
      </c>
      <c r="G4337" t="s">
        <v>5</v>
      </c>
      <c r="H4337" t="s">
        <v>223</v>
      </c>
      <c r="I4337">
        <v>1</v>
      </c>
      <c r="J4337">
        <v>8894506.173913043</v>
      </c>
    </row>
    <row r="4338" spans="1:10" x14ac:dyDescent="0.25">
      <c r="A4338">
        <v>2015</v>
      </c>
      <c r="B4338" t="s">
        <v>230</v>
      </c>
      <c r="C4338" t="s">
        <v>45</v>
      </c>
      <c r="D4338" t="s">
        <v>29</v>
      </c>
      <c r="E4338" t="s">
        <v>10</v>
      </c>
      <c r="F4338" t="s">
        <v>220</v>
      </c>
      <c r="G4338" t="s">
        <v>5</v>
      </c>
      <c r="H4338" t="s">
        <v>224</v>
      </c>
      <c r="I4338">
        <v>1</v>
      </c>
      <c r="J4338">
        <v>3786399.75</v>
      </c>
    </row>
    <row r="4339" spans="1:10" x14ac:dyDescent="0.25">
      <c r="A4339">
        <v>2015</v>
      </c>
      <c r="B4339" t="s">
        <v>230</v>
      </c>
      <c r="C4339" t="s">
        <v>45</v>
      </c>
      <c r="D4339" t="s">
        <v>29</v>
      </c>
      <c r="E4339" t="s">
        <v>10</v>
      </c>
      <c r="F4339" t="s">
        <v>220</v>
      </c>
      <c r="G4339" t="s">
        <v>9</v>
      </c>
      <c r="H4339" t="s">
        <v>223</v>
      </c>
      <c r="I4339">
        <v>18</v>
      </c>
      <c r="J4339">
        <v>109164162.43977103</v>
      </c>
    </row>
    <row r="4340" spans="1:10" x14ac:dyDescent="0.25">
      <c r="A4340">
        <v>2015</v>
      </c>
      <c r="B4340" t="s">
        <v>230</v>
      </c>
      <c r="C4340" t="s">
        <v>45</v>
      </c>
      <c r="D4340" t="s">
        <v>29</v>
      </c>
      <c r="E4340" t="s">
        <v>10</v>
      </c>
      <c r="F4340" t="s">
        <v>220</v>
      </c>
      <c r="G4340" t="s">
        <v>9</v>
      </c>
      <c r="H4340" t="s">
        <v>224</v>
      </c>
      <c r="I4340">
        <v>25</v>
      </c>
      <c r="J4340">
        <v>146850576.06221807</v>
      </c>
    </row>
    <row r="4341" spans="1:10" x14ac:dyDescent="0.25">
      <c r="A4341">
        <v>2015</v>
      </c>
      <c r="B4341" t="s">
        <v>230</v>
      </c>
      <c r="C4341" t="s">
        <v>45</v>
      </c>
      <c r="D4341" t="s">
        <v>29</v>
      </c>
      <c r="E4341" t="s">
        <v>10</v>
      </c>
      <c r="F4341" t="s">
        <v>220</v>
      </c>
      <c r="G4341" t="s">
        <v>12</v>
      </c>
      <c r="H4341" t="s">
        <v>224</v>
      </c>
      <c r="I4341">
        <v>9</v>
      </c>
      <c r="J4341">
        <v>18978311.896587621</v>
      </c>
    </row>
    <row r="4342" spans="1:10" x14ac:dyDescent="0.25">
      <c r="A4342">
        <v>2015</v>
      </c>
      <c r="B4342" t="s">
        <v>230</v>
      </c>
      <c r="C4342" t="s">
        <v>45</v>
      </c>
      <c r="D4342" t="s">
        <v>29</v>
      </c>
      <c r="E4342" t="s">
        <v>10</v>
      </c>
      <c r="F4342" t="s">
        <v>220</v>
      </c>
      <c r="G4342" t="s">
        <v>6</v>
      </c>
      <c r="H4342" t="s">
        <v>223</v>
      </c>
      <c r="I4342">
        <v>11</v>
      </c>
      <c r="J4342">
        <v>22372567.234703474</v>
      </c>
    </row>
    <row r="4343" spans="1:10" x14ac:dyDescent="0.25">
      <c r="A4343">
        <v>2015</v>
      </c>
      <c r="B4343" t="s">
        <v>230</v>
      </c>
      <c r="C4343" t="s">
        <v>45</v>
      </c>
      <c r="D4343" t="s">
        <v>29</v>
      </c>
      <c r="E4343" t="s">
        <v>10</v>
      </c>
      <c r="F4343" t="s">
        <v>220</v>
      </c>
      <c r="G4343" t="s">
        <v>6</v>
      </c>
      <c r="H4343" t="s">
        <v>224</v>
      </c>
      <c r="I4343">
        <v>36</v>
      </c>
      <c r="J4343">
        <v>71116396.084068015</v>
      </c>
    </row>
    <row r="4344" spans="1:10" x14ac:dyDescent="0.25">
      <c r="A4344">
        <v>2015</v>
      </c>
      <c r="B4344" t="s">
        <v>230</v>
      </c>
      <c r="C4344" t="s">
        <v>45</v>
      </c>
      <c r="D4344" t="s">
        <v>29</v>
      </c>
      <c r="E4344" t="s">
        <v>10</v>
      </c>
      <c r="F4344" t="s">
        <v>220</v>
      </c>
      <c r="G4344" t="s">
        <v>7</v>
      </c>
      <c r="H4344" t="s">
        <v>223</v>
      </c>
      <c r="I4344">
        <v>3</v>
      </c>
      <c r="J4344">
        <v>5117371.2457627114</v>
      </c>
    </row>
    <row r="4345" spans="1:10" x14ac:dyDescent="0.25">
      <c r="A4345">
        <v>2015</v>
      </c>
      <c r="B4345" t="s">
        <v>230</v>
      </c>
      <c r="C4345" t="s">
        <v>45</v>
      </c>
      <c r="D4345" t="s">
        <v>29</v>
      </c>
      <c r="E4345" t="s">
        <v>10</v>
      </c>
      <c r="F4345" t="s">
        <v>220</v>
      </c>
      <c r="G4345" t="s">
        <v>7</v>
      </c>
      <c r="H4345" t="s">
        <v>224</v>
      </c>
      <c r="I4345">
        <v>3</v>
      </c>
      <c r="J4345">
        <v>5231165.6808161195</v>
      </c>
    </row>
    <row r="4346" spans="1:10" x14ac:dyDescent="0.25">
      <c r="A4346">
        <v>2015</v>
      </c>
      <c r="B4346" t="s">
        <v>230</v>
      </c>
      <c r="C4346" t="s">
        <v>45</v>
      </c>
      <c r="D4346" t="s">
        <v>29</v>
      </c>
      <c r="E4346" t="s">
        <v>10</v>
      </c>
      <c r="F4346" t="s">
        <v>14</v>
      </c>
      <c r="G4346" t="s">
        <v>9</v>
      </c>
      <c r="H4346" t="s">
        <v>223</v>
      </c>
      <c r="I4346">
        <v>2</v>
      </c>
      <c r="J4346">
        <v>7068282</v>
      </c>
    </row>
    <row r="4347" spans="1:10" x14ac:dyDescent="0.25">
      <c r="A4347">
        <v>2015</v>
      </c>
      <c r="B4347" t="s">
        <v>230</v>
      </c>
      <c r="C4347" t="s">
        <v>45</v>
      </c>
      <c r="D4347" t="s">
        <v>29</v>
      </c>
      <c r="E4347" t="s">
        <v>10</v>
      </c>
      <c r="F4347" t="s">
        <v>14</v>
      </c>
      <c r="G4347" t="s">
        <v>9</v>
      </c>
      <c r="H4347" t="s">
        <v>224</v>
      </c>
      <c r="I4347">
        <v>2</v>
      </c>
      <c r="J4347">
        <v>5458299</v>
      </c>
    </row>
    <row r="4348" spans="1:10" x14ac:dyDescent="0.25">
      <c r="A4348">
        <v>2015</v>
      </c>
      <c r="B4348" t="s">
        <v>230</v>
      </c>
      <c r="C4348" t="s">
        <v>45</v>
      </c>
      <c r="D4348" t="s">
        <v>29</v>
      </c>
      <c r="E4348" t="s">
        <v>10</v>
      </c>
      <c r="F4348" t="s">
        <v>14</v>
      </c>
      <c r="G4348" t="s">
        <v>12</v>
      </c>
      <c r="H4348" t="s">
        <v>223</v>
      </c>
      <c r="I4348">
        <v>1</v>
      </c>
      <c r="J4348">
        <v>2632506</v>
      </c>
    </row>
    <row r="4349" spans="1:10" x14ac:dyDescent="0.25">
      <c r="A4349">
        <v>2015</v>
      </c>
      <c r="B4349" t="s">
        <v>230</v>
      </c>
      <c r="C4349" t="s">
        <v>45</v>
      </c>
      <c r="D4349" t="s">
        <v>29</v>
      </c>
      <c r="E4349" t="s">
        <v>10</v>
      </c>
      <c r="F4349" t="s">
        <v>14</v>
      </c>
      <c r="G4349" t="s">
        <v>6</v>
      </c>
      <c r="H4349" t="s">
        <v>223</v>
      </c>
      <c r="I4349">
        <v>3</v>
      </c>
      <c r="J4349">
        <v>7820745</v>
      </c>
    </row>
    <row r="4350" spans="1:10" x14ac:dyDescent="0.25">
      <c r="A4350">
        <v>2015</v>
      </c>
      <c r="B4350" t="s">
        <v>230</v>
      </c>
      <c r="C4350" t="s">
        <v>45</v>
      </c>
      <c r="D4350" t="s">
        <v>29</v>
      </c>
      <c r="E4350" t="s">
        <v>10</v>
      </c>
      <c r="F4350" t="s">
        <v>14</v>
      </c>
      <c r="G4350" t="s">
        <v>6</v>
      </c>
      <c r="H4350" t="s">
        <v>224</v>
      </c>
      <c r="I4350">
        <v>6</v>
      </c>
      <c r="J4350">
        <v>11244156</v>
      </c>
    </row>
    <row r="4351" spans="1:10" x14ac:dyDescent="0.25">
      <c r="A4351">
        <v>2015</v>
      </c>
      <c r="B4351" t="s">
        <v>230</v>
      </c>
      <c r="C4351" t="s">
        <v>45</v>
      </c>
      <c r="D4351" t="s">
        <v>29</v>
      </c>
      <c r="E4351" t="s">
        <v>10</v>
      </c>
      <c r="F4351" t="s">
        <v>14</v>
      </c>
      <c r="G4351" t="s">
        <v>7</v>
      </c>
      <c r="H4351" t="s">
        <v>223</v>
      </c>
      <c r="I4351">
        <v>6</v>
      </c>
      <c r="J4351">
        <v>8700030</v>
      </c>
    </row>
    <row r="4352" spans="1:10" x14ac:dyDescent="0.25">
      <c r="A4352">
        <v>2015</v>
      </c>
      <c r="B4352" t="s">
        <v>230</v>
      </c>
      <c r="C4352" t="s">
        <v>45</v>
      </c>
      <c r="D4352" t="s">
        <v>30</v>
      </c>
      <c r="E4352" t="s">
        <v>3</v>
      </c>
      <c r="F4352" t="s">
        <v>4</v>
      </c>
      <c r="G4352" t="s">
        <v>5</v>
      </c>
      <c r="H4352" t="s">
        <v>223</v>
      </c>
      <c r="I4352">
        <v>17</v>
      </c>
      <c r="J4352">
        <v>245601957.30279151</v>
      </c>
    </row>
    <row r="4353" spans="1:10" x14ac:dyDescent="0.25">
      <c r="A4353">
        <v>2015</v>
      </c>
      <c r="B4353" t="s">
        <v>230</v>
      </c>
      <c r="C4353" t="s">
        <v>45</v>
      </c>
      <c r="D4353" t="s">
        <v>30</v>
      </c>
      <c r="E4353" t="s">
        <v>3</v>
      </c>
      <c r="F4353" t="s">
        <v>4</v>
      </c>
      <c r="G4353" t="s">
        <v>5</v>
      </c>
      <c r="H4353" t="s">
        <v>224</v>
      </c>
      <c r="I4353">
        <v>10</v>
      </c>
      <c r="J4353">
        <v>136583578.35518003</v>
      </c>
    </row>
    <row r="4354" spans="1:10" x14ac:dyDescent="0.25">
      <c r="A4354">
        <v>2015</v>
      </c>
      <c r="B4354" t="s">
        <v>230</v>
      </c>
      <c r="C4354" t="s">
        <v>45</v>
      </c>
      <c r="D4354" t="s">
        <v>30</v>
      </c>
      <c r="E4354" t="s">
        <v>3</v>
      </c>
      <c r="F4354" t="s">
        <v>4</v>
      </c>
      <c r="G4354" t="s">
        <v>9</v>
      </c>
      <c r="H4354" t="s">
        <v>223</v>
      </c>
      <c r="I4354">
        <v>14</v>
      </c>
      <c r="J4354">
        <v>159178182.12353894</v>
      </c>
    </row>
    <row r="4355" spans="1:10" x14ac:dyDescent="0.25">
      <c r="A4355">
        <v>2015</v>
      </c>
      <c r="B4355" t="s">
        <v>230</v>
      </c>
      <c r="C4355" t="s">
        <v>45</v>
      </c>
      <c r="D4355" t="s">
        <v>30</v>
      </c>
      <c r="E4355" t="s">
        <v>3</v>
      </c>
      <c r="F4355" t="s">
        <v>4</v>
      </c>
      <c r="G4355" t="s">
        <v>9</v>
      </c>
      <c r="H4355" t="s">
        <v>224</v>
      </c>
      <c r="I4355">
        <v>9</v>
      </c>
      <c r="J4355">
        <v>96174060.152172834</v>
      </c>
    </row>
    <row r="4356" spans="1:10" x14ac:dyDescent="0.25">
      <c r="A4356">
        <v>2015</v>
      </c>
      <c r="B4356" t="s">
        <v>230</v>
      </c>
      <c r="C4356" t="s">
        <v>45</v>
      </c>
      <c r="D4356" t="s">
        <v>30</v>
      </c>
      <c r="E4356" t="s">
        <v>3</v>
      </c>
      <c r="F4356" t="s">
        <v>4</v>
      </c>
      <c r="G4356" t="s">
        <v>6</v>
      </c>
      <c r="H4356" t="s">
        <v>223</v>
      </c>
      <c r="I4356">
        <v>5</v>
      </c>
      <c r="J4356">
        <v>20574444.131437495</v>
      </c>
    </row>
    <row r="4357" spans="1:10" x14ac:dyDescent="0.25">
      <c r="A4357">
        <v>2015</v>
      </c>
      <c r="B4357" t="s">
        <v>230</v>
      </c>
      <c r="C4357" t="s">
        <v>45</v>
      </c>
      <c r="D4357" t="s">
        <v>30</v>
      </c>
      <c r="E4357" t="s">
        <v>3</v>
      </c>
      <c r="F4357" t="s">
        <v>4</v>
      </c>
      <c r="G4357" t="s">
        <v>6</v>
      </c>
      <c r="H4357" t="s">
        <v>224</v>
      </c>
      <c r="I4357">
        <v>10</v>
      </c>
      <c r="J4357">
        <v>44389024.308895454</v>
      </c>
    </row>
    <row r="4358" spans="1:10" x14ac:dyDescent="0.25">
      <c r="A4358">
        <v>2015</v>
      </c>
      <c r="B4358" t="s">
        <v>230</v>
      </c>
      <c r="C4358" t="s">
        <v>45</v>
      </c>
      <c r="D4358" t="s">
        <v>30</v>
      </c>
      <c r="E4358" t="s">
        <v>3</v>
      </c>
      <c r="F4358" t="s">
        <v>4</v>
      </c>
      <c r="G4358" t="s">
        <v>7</v>
      </c>
      <c r="H4358" t="s">
        <v>223</v>
      </c>
      <c r="I4358">
        <v>2</v>
      </c>
      <c r="J4358">
        <v>4207522.6640949994</v>
      </c>
    </row>
    <row r="4359" spans="1:10" x14ac:dyDescent="0.25">
      <c r="A4359">
        <v>2015</v>
      </c>
      <c r="B4359" t="s">
        <v>230</v>
      </c>
      <c r="C4359" t="s">
        <v>45</v>
      </c>
      <c r="D4359" t="s">
        <v>30</v>
      </c>
      <c r="E4359" t="s">
        <v>3</v>
      </c>
      <c r="F4359" t="s">
        <v>8</v>
      </c>
      <c r="G4359" t="s">
        <v>9</v>
      </c>
      <c r="H4359" t="s">
        <v>223</v>
      </c>
      <c r="I4359">
        <v>343</v>
      </c>
      <c r="J4359">
        <v>4093404136.4757071</v>
      </c>
    </row>
    <row r="4360" spans="1:10" x14ac:dyDescent="0.25">
      <c r="A4360">
        <v>2015</v>
      </c>
      <c r="B4360" t="s">
        <v>230</v>
      </c>
      <c r="C4360" t="s">
        <v>45</v>
      </c>
      <c r="D4360" t="s">
        <v>30</v>
      </c>
      <c r="E4360" t="s">
        <v>3</v>
      </c>
      <c r="F4360" t="s">
        <v>8</v>
      </c>
      <c r="G4360" t="s">
        <v>9</v>
      </c>
      <c r="H4360" t="s">
        <v>224</v>
      </c>
      <c r="I4360">
        <v>174</v>
      </c>
      <c r="J4360">
        <v>1844678940.1188233</v>
      </c>
    </row>
    <row r="4361" spans="1:10" x14ac:dyDescent="0.25">
      <c r="A4361">
        <v>2015</v>
      </c>
      <c r="B4361" t="s">
        <v>230</v>
      </c>
      <c r="C4361" t="s">
        <v>45</v>
      </c>
      <c r="D4361" t="s">
        <v>30</v>
      </c>
      <c r="E4361" t="s">
        <v>3</v>
      </c>
      <c r="F4361" t="s">
        <v>8</v>
      </c>
      <c r="G4361" t="s">
        <v>12</v>
      </c>
      <c r="H4361" t="s">
        <v>223</v>
      </c>
      <c r="I4361">
        <v>2</v>
      </c>
      <c r="J4361">
        <v>7612889.959999999</v>
      </c>
    </row>
    <row r="4362" spans="1:10" x14ac:dyDescent="0.25">
      <c r="A4362">
        <v>2015</v>
      </c>
      <c r="B4362" t="s">
        <v>230</v>
      </c>
      <c r="C4362" t="s">
        <v>45</v>
      </c>
      <c r="D4362" t="s">
        <v>30</v>
      </c>
      <c r="E4362" t="s">
        <v>3</v>
      </c>
      <c r="F4362" t="s">
        <v>8</v>
      </c>
      <c r="G4362" t="s">
        <v>12</v>
      </c>
      <c r="H4362" t="s">
        <v>224</v>
      </c>
      <c r="I4362">
        <v>13</v>
      </c>
      <c r="J4362">
        <v>37488102.505965412</v>
      </c>
    </row>
    <row r="4363" spans="1:10" x14ac:dyDescent="0.25">
      <c r="A4363">
        <v>2015</v>
      </c>
      <c r="B4363" t="s">
        <v>230</v>
      </c>
      <c r="C4363" t="s">
        <v>45</v>
      </c>
      <c r="D4363" t="s">
        <v>30</v>
      </c>
      <c r="E4363" t="s">
        <v>3</v>
      </c>
      <c r="F4363" t="s">
        <v>8</v>
      </c>
      <c r="G4363" t="s">
        <v>6</v>
      </c>
      <c r="H4363" t="s">
        <v>223</v>
      </c>
      <c r="I4363">
        <v>102</v>
      </c>
      <c r="J4363">
        <v>381708830.66521227</v>
      </c>
    </row>
    <row r="4364" spans="1:10" x14ac:dyDescent="0.25">
      <c r="A4364">
        <v>2015</v>
      </c>
      <c r="B4364" t="s">
        <v>230</v>
      </c>
      <c r="C4364" t="s">
        <v>45</v>
      </c>
      <c r="D4364" t="s">
        <v>30</v>
      </c>
      <c r="E4364" t="s">
        <v>3</v>
      </c>
      <c r="F4364" t="s">
        <v>8</v>
      </c>
      <c r="G4364" t="s">
        <v>6</v>
      </c>
      <c r="H4364" t="s">
        <v>224</v>
      </c>
      <c r="I4364">
        <v>95</v>
      </c>
      <c r="J4364">
        <v>385921665.61314052</v>
      </c>
    </row>
    <row r="4365" spans="1:10" x14ac:dyDescent="0.25">
      <c r="A4365">
        <v>2015</v>
      </c>
      <c r="B4365" t="s">
        <v>230</v>
      </c>
      <c r="C4365" t="s">
        <v>45</v>
      </c>
      <c r="D4365" t="s">
        <v>30</v>
      </c>
      <c r="E4365" t="s">
        <v>3</v>
      </c>
      <c r="F4365" t="s">
        <v>8</v>
      </c>
      <c r="G4365" t="s">
        <v>7</v>
      </c>
      <c r="H4365" t="s">
        <v>223</v>
      </c>
      <c r="I4365">
        <v>8</v>
      </c>
      <c r="J4365">
        <v>15534898.563589998</v>
      </c>
    </row>
    <row r="4366" spans="1:10" x14ac:dyDescent="0.25">
      <c r="A4366">
        <v>2015</v>
      </c>
      <c r="B4366" t="s">
        <v>230</v>
      </c>
      <c r="C4366" t="s">
        <v>45</v>
      </c>
      <c r="D4366" t="s">
        <v>30</v>
      </c>
      <c r="E4366" t="s">
        <v>3</v>
      </c>
      <c r="F4366" t="s">
        <v>8</v>
      </c>
      <c r="G4366" t="s">
        <v>7</v>
      </c>
      <c r="H4366" t="s">
        <v>224</v>
      </c>
      <c r="I4366">
        <v>3</v>
      </c>
      <c r="J4366">
        <v>5320981.0404000003</v>
      </c>
    </row>
    <row r="4367" spans="1:10" x14ac:dyDescent="0.25">
      <c r="A4367">
        <v>2015</v>
      </c>
      <c r="B4367" t="s">
        <v>230</v>
      </c>
      <c r="C4367" t="s">
        <v>45</v>
      </c>
      <c r="D4367" t="s">
        <v>30</v>
      </c>
      <c r="E4367" t="s">
        <v>10</v>
      </c>
      <c r="F4367" t="s">
        <v>11</v>
      </c>
      <c r="G4367" t="s">
        <v>9</v>
      </c>
      <c r="H4367" t="s">
        <v>223</v>
      </c>
      <c r="I4367">
        <v>45</v>
      </c>
      <c r="J4367">
        <v>222851766</v>
      </c>
    </row>
    <row r="4368" spans="1:10" x14ac:dyDescent="0.25">
      <c r="A4368">
        <v>2015</v>
      </c>
      <c r="B4368" t="s">
        <v>230</v>
      </c>
      <c r="C4368" t="s">
        <v>45</v>
      </c>
      <c r="D4368" t="s">
        <v>30</v>
      </c>
      <c r="E4368" t="s">
        <v>10</v>
      </c>
      <c r="F4368" t="s">
        <v>11</v>
      </c>
      <c r="G4368" t="s">
        <v>9</v>
      </c>
      <c r="H4368" t="s">
        <v>224</v>
      </c>
      <c r="I4368">
        <v>27</v>
      </c>
      <c r="J4368">
        <v>112274199</v>
      </c>
    </row>
    <row r="4369" spans="1:10" x14ac:dyDescent="0.25">
      <c r="A4369">
        <v>2015</v>
      </c>
      <c r="B4369" t="s">
        <v>230</v>
      </c>
      <c r="C4369" t="s">
        <v>45</v>
      </c>
      <c r="D4369" t="s">
        <v>30</v>
      </c>
      <c r="E4369" t="s">
        <v>10</v>
      </c>
      <c r="F4369" t="s">
        <v>11</v>
      </c>
      <c r="G4369" t="s">
        <v>12</v>
      </c>
      <c r="H4369" t="s">
        <v>223</v>
      </c>
      <c r="I4369">
        <v>19</v>
      </c>
      <c r="J4369">
        <v>59629992</v>
      </c>
    </row>
    <row r="4370" spans="1:10" x14ac:dyDescent="0.25">
      <c r="A4370">
        <v>2015</v>
      </c>
      <c r="B4370" t="s">
        <v>230</v>
      </c>
      <c r="C4370" t="s">
        <v>45</v>
      </c>
      <c r="D4370" t="s">
        <v>30</v>
      </c>
      <c r="E4370" t="s">
        <v>10</v>
      </c>
      <c r="F4370" t="s">
        <v>11</v>
      </c>
      <c r="G4370" t="s">
        <v>12</v>
      </c>
      <c r="H4370" t="s">
        <v>224</v>
      </c>
      <c r="I4370">
        <v>4</v>
      </c>
      <c r="J4370">
        <v>18633000</v>
      </c>
    </row>
    <row r="4371" spans="1:10" x14ac:dyDescent="0.25">
      <c r="A4371">
        <v>2015</v>
      </c>
      <c r="B4371" t="s">
        <v>230</v>
      </c>
      <c r="C4371" t="s">
        <v>45</v>
      </c>
      <c r="D4371" t="s">
        <v>30</v>
      </c>
      <c r="E4371" t="s">
        <v>10</v>
      </c>
      <c r="F4371" t="s">
        <v>11</v>
      </c>
      <c r="G4371" t="s">
        <v>6</v>
      </c>
      <c r="H4371" t="s">
        <v>223</v>
      </c>
      <c r="I4371">
        <v>16</v>
      </c>
      <c r="J4371">
        <v>29076663</v>
      </c>
    </row>
    <row r="4372" spans="1:10" x14ac:dyDescent="0.25">
      <c r="A4372">
        <v>2015</v>
      </c>
      <c r="B4372" t="s">
        <v>230</v>
      </c>
      <c r="C4372" t="s">
        <v>45</v>
      </c>
      <c r="D4372" t="s">
        <v>30</v>
      </c>
      <c r="E4372" t="s">
        <v>10</v>
      </c>
      <c r="F4372" t="s">
        <v>11</v>
      </c>
      <c r="G4372" t="s">
        <v>6</v>
      </c>
      <c r="H4372" t="s">
        <v>224</v>
      </c>
      <c r="I4372">
        <v>9</v>
      </c>
      <c r="J4372">
        <v>18804999</v>
      </c>
    </row>
    <row r="4373" spans="1:10" x14ac:dyDescent="0.25">
      <c r="A4373">
        <v>2015</v>
      </c>
      <c r="B4373" t="s">
        <v>230</v>
      </c>
      <c r="C4373" t="s">
        <v>45</v>
      </c>
      <c r="D4373" t="s">
        <v>30</v>
      </c>
      <c r="E4373" t="s">
        <v>10</v>
      </c>
      <c r="F4373" t="s">
        <v>11</v>
      </c>
      <c r="G4373" t="s">
        <v>7</v>
      </c>
      <c r="H4373" t="s">
        <v>223</v>
      </c>
      <c r="I4373">
        <v>1</v>
      </c>
      <c r="J4373">
        <v>360000</v>
      </c>
    </row>
    <row r="4374" spans="1:10" x14ac:dyDescent="0.25">
      <c r="A4374">
        <v>2015</v>
      </c>
      <c r="B4374" t="s">
        <v>230</v>
      </c>
      <c r="C4374" t="s">
        <v>45</v>
      </c>
      <c r="D4374" t="s">
        <v>30</v>
      </c>
      <c r="E4374" t="s">
        <v>10</v>
      </c>
      <c r="F4374" t="s">
        <v>11</v>
      </c>
      <c r="G4374" t="s">
        <v>7</v>
      </c>
      <c r="H4374" t="s">
        <v>224</v>
      </c>
      <c r="I4374">
        <v>2</v>
      </c>
      <c r="J4374">
        <v>1980000</v>
      </c>
    </row>
    <row r="4375" spans="1:10" x14ac:dyDescent="0.25">
      <c r="A4375">
        <v>2015</v>
      </c>
      <c r="B4375" t="s">
        <v>230</v>
      </c>
      <c r="C4375" t="s">
        <v>45</v>
      </c>
      <c r="D4375" t="s">
        <v>30</v>
      </c>
      <c r="E4375" t="s">
        <v>10</v>
      </c>
      <c r="F4375" t="s">
        <v>220</v>
      </c>
      <c r="G4375" t="s">
        <v>5</v>
      </c>
      <c r="H4375" t="s">
        <v>223</v>
      </c>
      <c r="I4375">
        <v>1</v>
      </c>
      <c r="J4375">
        <v>8618979</v>
      </c>
    </row>
    <row r="4376" spans="1:10" x14ac:dyDescent="0.25">
      <c r="A4376">
        <v>2015</v>
      </c>
      <c r="B4376" t="s">
        <v>230</v>
      </c>
      <c r="C4376" t="s">
        <v>45</v>
      </c>
      <c r="D4376" t="s">
        <v>30</v>
      </c>
      <c r="E4376" t="s">
        <v>10</v>
      </c>
      <c r="F4376" t="s">
        <v>220</v>
      </c>
      <c r="G4376" t="s">
        <v>9</v>
      </c>
      <c r="H4376" t="s">
        <v>223</v>
      </c>
      <c r="I4376">
        <v>3</v>
      </c>
      <c r="J4376">
        <v>32297510.756849214</v>
      </c>
    </row>
    <row r="4377" spans="1:10" x14ac:dyDescent="0.25">
      <c r="A4377">
        <v>2015</v>
      </c>
      <c r="B4377" t="s">
        <v>230</v>
      </c>
      <c r="C4377" t="s">
        <v>45</v>
      </c>
      <c r="D4377" t="s">
        <v>30</v>
      </c>
      <c r="E4377" t="s">
        <v>10</v>
      </c>
      <c r="F4377" t="s">
        <v>220</v>
      </c>
      <c r="G4377" t="s">
        <v>9</v>
      </c>
      <c r="H4377" t="s">
        <v>224</v>
      </c>
      <c r="I4377">
        <v>3</v>
      </c>
      <c r="J4377">
        <v>29111112.594009537</v>
      </c>
    </row>
    <row r="4378" spans="1:10" x14ac:dyDescent="0.25">
      <c r="A4378">
        <v>2015</v>
      </c>
      <c r="B4378" t="s">
        <v>230</v>
      </c>
      <c r="C4378" t="s">
        <v>45</v>
      </c>
      <c r="D4378" t="s">
        <v>30</v>
      </c>
      <c r="E4378" t="s">
        <v>10</v>
      </c>
      <c r="F4378" t="s">
        <v>220</v>
      </c>
      <c r="G4378" t="s">
        <v>12</v>
      </c>
      <c r="H4378" t="s">
        <v>223</v>
      </c>
      <c r="I4378">
        <v>1</v>
      </c>
      <c r="J4378">
        <v>3806444.9799999995</v>
      </c>
    </row>
    <row r="4379" spans="1:10" x14ac:dyDescent="0.25">
      <c r="A4379">
        <v>2015</v>
      </c>
      <c r="B4379" t="s">
        <v>230</v>
      </c>
      <c r="C4379" t="s">
        <v>45</v>
      </c>
      <c r="D4379" t="s">
        <v>30</v>
      </c>
      <c r="E4379" t="s">
        <v>10</v>
      </c>
      <c r="F4379" t="s">
        <v>220</v>
      </c>
      <c r="G4379" t="s">
        <v>6</v>
      </c>
      <c r="H4379" t="s">
        <v>223</v>
      </c>
      <c r="I4379">
        <v>3</v>
      </c>
      <c r="J4379">
        <v>6463526.768437501</v>
      </c>
    </row>
    <row r="4380" spans="1:10" x14ac:dyDescent="0.25">
      <c r="A4380">
        <v>2015</v>
      </c>
      <c r="B4380" t="s">
        <v>230</v>
      </c>
      <c r="C4380" t="s">
        <v>45</v>
      </c>
      <c r="D4380" t="s">
        <v>30</v>
      </c>
      <c r="E4380" t="s">
        <v>10</v>
      </c>
      <c r="F4380" t="s">
        <v>220</v>
      </c>
      <c r="G4380" t="s">
        <v>6</v>
      </c>
      <c r="H4380" t="s">
        <v>224</v>
      </c>
      <c r="I4380">
        <v>4</v>
      </c>
      <c r="J4380">
        <v>13150358.09847299</v>
      </c>
    </row>
    <row r="4381" spans="1:10" x14ac:dyDescent="0.25">
      <c r="A4381">
        <v>2015</v>
      </c>
      <c r="B4381" t="s">
        <v>230</v>
      </c>
      <c r="C4381" t="s">
        <v>45</v>
      </c>
      <c r="D4381" t="s">
        <v>31</v>
      </c>
      <c r="E4381" t="s">
        <v>3</v>
      </c>
      <c r="F4381" t="s">
        <v>4</v>
      </c>
      <c r="G4381" t="s">
        <v>5</v>
      </c>
      <c r="H4381" t="s">
        <v>223</v>
      </c>
      <c r="I4381">
        <v>132</v>
      </c>
      <c r="J4381">
        <v>1097837808.2361298</v>
      </c>
    </row>
    <row r="4382" spans="1:10" x14ac:dyDescent="0.25">
      <c r="A4382">
        <v>2015</v>
      </c>
      <c r="B4382" t="s">
        <v>230</v>
      </c>
      <c r="C4382" t="s">
        <v>45</v>
      </c>
      <c r="D4382" t="s">
        <v>31</v>
      </c>
      <c r="E4382" t="s">
        <v>3</v>
      </c>
      <c r="F4382" t="s">
        <v>4</v>
      </c>
      <c r="G4382" t="s">
        <v>5</v>
      </c>
      <c r="H4382" t="s">
        <v>224</v>
      </c>
      <c r="I4382">
        <v>81</v>
      </c>
      <c r="J4382">
        <v>677846577.23000574</v>
      </c>
    </row>
    <row r="4383" spans="1:10" x14ac:dyDescent="0.25">
      <c r="A4383">
        <v>2015</v>
      </c>
      <c r="B4383" t="s">
        <v>230</v>
      </c>
      <c r="C4383" t="s">
        <v>45</v>
      </c>
      <c r="D4383" t="s">
        <v>31</v>
      </c>
      <c r="E4383" t="s">
        <v>3</v>
      </c>
      <c r="F4383" t="s">
        <v>4</v>
      </c>
      <c r="G4383" t="s">
        <v>9</v>
      </c>
      <c r="H4383" t="s">
        <v>223</v>
      </c>
      <c r="I4383">
        <v>177</v>
      </c>
      <c r="J4383">
        <v>1124049473.0051923</v>
      </c>
    </row>
    <row r="4384" spans="1:10" x14ac:dyDescent="0.25">
      <c r="A4384">
        <v>2015</v>
      </c>
      <c r="B4384" t="s">
        <v>230</v>
      </c>
      <c r="C4384" t="s">
        <v>45</v>
      </c>
      <c r="D4384" t="s">
        <v>31</v>
      </c>
      <c r="E4384" t="s">
        <v>3</v>
      </c>
      <c r="F4384" t="s">
        <v>4</v>
      </c>
      <c r="G4384" t="s">
        <v>9</v>
      </c>
      <c r="H4384" t="s">
        <v>224</v>
      </c>
      <c r="I4384">
        <v>161</v>
      </c>
      <c r="J4384">
        <v>970143721.90529215</v>
      </c>
    </row>
    <row r="4385" spans="1:10" x14ac:dyDescent="0.25">
      <c r="A4385">
        <v>2015</v>
      </c>
      <c r="B4385" t="s">
        <v>230</v>
      </c>
      <c r="C4385" t="s">
        <v>45</v>
      </c>
      <c r="D4385" t="s">
        <v>31</v>
      </c>
      <c r="E4385" t="s">
        <v>3</v>
      </c>
      <c r="F4385" t="s">
        <v>4</v>
      </c>
      <c r="G4385" t="s">
        <v>12</v>
      </c>
      <c r="H4385" t="s">
        <v>223</v>
      </c>
      <c r="I4385">
        <v>23</v>
      </c>
      <c r="J4385">
        <v>77224003.001151681</v>
      </c>
    </row>
    <row r="4386" spans="1:10" x14ac:dyDescent="0.25">
      <c r="A4386">
        <v>2015</v>
      </c>
      <c r="B4386" t="s">
        <v>230</v>
      </c>
      <c r="C4386" t="s">
        <v>45</v>
      </c>
      <c r="D4386" t="s">
        <v>31</v>
      </c>
      <c r="E4386" t="s">
        <v>3</v>
      </c>
      <c r="F4386" t="s">
        <v>4</v>
      </c>
      <c r="G4386" t="s">
        <v>12</v>
      </c>
      <c r="H4386" t="s">
        <v>224</v>
      </c>
      <c r="I4386">
        <v>49</v>
      </c>
      <c r="J4386">
        <v>132101784.99347591</v>
      </c>
    </row>
    <row r="4387" spans="1:10" x14ac:dyDescent="0.25">
      <c r="A4387">
        <v>2015</v>
      </c>
      <c r="B4387" t="s">
        <v>230</v>
      </c>
      <c r="C4387" t="s">
        <v>45</v>
      </c>
      <c r="D4387" t="s">
        <v>31</v>
      </c>
      <c r="E4387" t="s">
        <v>3</v>
      </c>
      <c r="F4387" t="s">
        <v>4</v>
      </c>
      <c r="G4387" t="s">
        <v>6</v>
      </c>
      <c r="H4387" t="s">
        <v>223</v>
      </c>
      <c r="I4387">
        <v>79</v>
      </c>
      <c r="J4387">
        <v>173832302.71759009</v>
      </c>
    </row>
    <row r="4388" spans="1:10" x14ac:dyDescent="0.25">
      <c r="A4388">
        <v>2015</v>
      </c>
      <c r="B4388" t="s">
        <v>230</v>
      </c>
      <c r="C4388" t="s">
        <v>45</v>
      </c>
      <c r="D4388" t="s">
        <v>31</v>
      </c>
      <c r="E4388" t="s">
        <v>3</v>
      </c>
      <c r="F4388" t="s">
        <v>4</v>
      </c>
      <c r="G4388" t="s">
        <v>6</v>
      </c>
      <c r="H4388" t="s">
        <v>224</v>
      </c>
      <c r="I4388">
        <v>97</v>
      </c>
      <c r="J4388">
        <v>211189191.01927066</v>
      </c>
    </row>
    <row r="4389" spans="1:10" x14ac:dyDescent="0.25">
      <c r="A4389">
        <v>2015</v>
      </c>
      <c r="B4389" t="s">
        <v>230</v>
      </c>
      <c r="C4389" t="s">
        <v>45</v>
      </c>
      <c r="D4389" t="s">
        <v>31</v>
      </c>
      <c r="E4389" t="s">
        <v>3</v>
      </c>
      <c r="F4389" t="s">
        <v>4</v>
      </c>
      <c r="G4389" t="s">
        <v>7</v>
      </c>
      <c r="H4389" t="s">
        <v>223</v>
      </c>
      <c r="I4389">
        <v>31</v>
      </c>
      <c r="J4389">
        <v>56233571.285363995</v>
      </c>
    </row>
    <row r="4390" spans="1:10" x14ac:dyDescent="0.25">
      <c r="A4390">
        <v>2015</v>
      </c>
      <c r="B4390" t="s">
        <v>230</v>
      </c>
      <c r="C4390" t="s">
        <v>45</v>
      </c>
      <c r="D4390" t="s">
        <v>31</v>
      </c>
      <c r="E4390" t="s">
        <v>3</v>
      </c>
      <c r="F4390" t="s">
        <v>4</v>
      </c>
      <c r="G4390" t="s">
        <v>7</v>
      </c>
      <c r="H4390" t="s">
        <v>224</v>
      </c>
      <c r="I4390">
        <v>2</v>
      </c>
      <c r="J4390">
        <v>3526735.1839999999</v>
      </c>
    </row>
    <row r="4391" spans="1:10" x14ac:dyDescent="0.25">
      <c r="A4391">
        <v>2015</v>
      </c>
      <c r="B4391" t="s">
        <v>230</v>
      </c>
      <c r="C4391" t="s">
        <v>45</v>
      </c>
      <c r="D4391" t="s">
        <v>31</v>
      </c>
      <c r="E4391" t="s">
        <v>3</v>
      </c>
      <c r="F4391" t="s">
        <v>8</v>
      </c>
      <c r="G4391" t="s">
        <v>9</v>
      </c>
      <c r="H4391" t="s">
        <v>223</v>
      </c>
      <c r="I4391">
        <v>795</v>
      </c>
      <c r="J4391">
        <v>5046797907.0415421</v>
      </c>
    </row>
    <row r="4392" spans="1:10" x14ac:dyDescent="0.25">
      <c r="A4392">
        <v>2015</v>
      </c>
      <c r="B4392" t="s">
        <v>230</v>
      </c>
      <c r="C4392" t="s">
        <v>45</v>
      </c>
      <c r="D4392" t="s">
        <v>31</v>
      </c>
      <c r="E4392" t="s">
        <v>3</v>
      </c>
      <c r="F4392" t="s">
        <v>8</v>
      </c>
      <c r="G4392" t="s">
        <v>9</v>
      </c>
      <c r="H4392" t="s">
        <v>224</v>
      </c>
      <c r="I4392">
        <v>953</v>
      </c>
      <c r="J4392">
        <v>5720433409.874507</v>
      </c>
    </row>
    <row r="4393" spans="1:10" x14ac:dyDescent="0.25">
      <c r="A4393">
        <v>2015</v>
      </c>
      <c r="B4393" t="s">
        <v>230</v>
      </c>
      <c r="C4393" t="s">
        <v>45</v>
      </c>
      <c r="D4393" t="s">
        <v>31</v>
      </c>
      <c r="E4393" t="s">
        <v>3</v>
      </c>
      <c r="F4393" t="s">
        <v>8</v>
      </c>
      <c r="G4393" t="s">
        <v>12</v>
      </c>
      <c r="H4393" t="s">
        <v>223</v>
      </c>
      <c r="I4393">
        <v>168</v>
      </c>
      <c r="J4393">
        <v>414731271.17591459</v>
      </c>
    </row>
    <row r="4394" spans="1:10" x14ac:dyDescent="0.25">
      <c r="A4394">
        <v>2015</v>
      </c>
      <c r="B4394" t="s">
        <v>230</v>
      </c>
      <c r="C4394" t="s">
        <v>45</v>
      </c>
      <c r="D4394" t="s">
        <v>31</v>
      </c>
      <c r="E4394" t="s">
        <v>3</v>
      </c>
      <c r="F4394" t="s">
        <v>8</v>
      </c>
      <c r="G4394" t="s">
        <v>12</v>
      </c>
      <c r="H4394" t="s">
        <v>224</v>
      </c>
      <c r="I4394">
        <v>224</v>
      </c>
      <c r="J4394">
        <v>582944468.88883972</v>
      </c>
    </row>
    <row r="4395" spans="1:10" x14ac:dyDescent="0.25">
      <c r="A4395">
        <v>2015</v>
      </c>
      <c r="B4395" t="s">
        <v>230</v>
      </c>
      <c r="C4395" t="s">
        <v>45</v>
      </c>
      <c r="D4395" t="s">
        <v>31</v>
      </c>
      <c r="E4395" t="s">
        <v>3</v>
      </c>
      <c r="F4395" t="s">
        <v>8</v>
      </c>
      <c r="G4395" t="s">
        <v>6</v>
      </c>
      <c r="H4395" t="s">
        <v>223</v>
      </c>
      <c r="I4395">
        <v>248</v>
      </c>
      <c r="J4395">
        <v>548067780.80099332</v>
      </c>
    </row>
    <row r="4396" spans="1:10" x14ac:dyDescent="0.25">
      <c r="A4396">
        <v>2015</v>
      </c>
      <c r="B4396" t="s">
        <v>230</v>
      </c>
      <c r="C4396" t="s">
        <v>45</v>
      </c>
      <c r="D4396" t="s">
        <v>31</v>
      </c>
      <c r="E4396" t="s">
        <v>3</v>
      </c>
      <c r="F4396" t="s">
        <v>8</v>
      </c>
      <c r="G4396" t="s">
        <v>6</v>
      </c>
      <c r="H4396" t="s">
        <v>224</v>
      </c>
      <c r="I4396">
        <v>379</v>
      </c>
      <c r="J4396">
        <v>824522094.63962758</v>
      </c>
    </row>
    <row r="4397" spans="1:10" x14ac:dyDescent="0.25">
      <c r="A4397">
        <v>2015</v>
      </c>
      <c r="B4397" t="s">
        <v>230</v>
      </c>
      <c r="C4397" t="s">
        <v>45</v>
      </c>
      <c r="D4397" t="s">
        <v>31</v>
      </c>
      <c r="E4397" t="s">
        <v>3</v>
      </c>
      <c r="F4397" t="s">
        <v>8</v>
      </c>
      <c r="G4397" t="s">
        <v>7</v>
      </c>
      <c r="H4397" t="s">
        <v>223</v>
      </c>
      <c r="I4397">
        <v>224</v>
      </c>
      <c r="J4397">
        <v>404917048.80292863</v>
      </c>
    </row>
    <row r="4398" spans="1:10" x14ac:dyDescent="0.25">
      <c r="A4398">
        <v>2015</v>
      </c>
      <c r="B4398" t="s">
        <v>230</v>
      </c>
      <c r="C4398" t="s">
        <v>45</v>
      </c>
      <c r="D4398" t="s">
        <v>31</v>
      </c>
      <c r="E4398" t="s">
        <v>3</v>
      </c>
      <c r="F4398" t="s">
        <v>8</v>
      </c>
      <c r="G4398" t="s">
        <v>7</v>
      </c>
      <c r="H4398" t="s">
        <v>224</v>
      </c>
      <c r="I4398">
        <v>29</v>
      </c>
      <c r="J4398">
        <v>52584520.262999997</v>
      </c>
    </row>
    <row r="4399" spans="1:10" x14ac:dyDescent="0.25">
      <c r="A4399">
        <v>2015</v>
      </c>
      <c r="B4399" t="s">
        <v>230</v>
      </c>
      <c r="C4399" t="s">
        <v>45</v>
      </c>
      <c r="D4399" t="s">
        <v>31</v>
      </c>
      <c r="E4399" t="s">
        <v>10</v>
      </c>
      <c r="F4399" t="s">
        <v>11</v>
      </c>
      <c r="G4399" t="s">
        <v>5</v>
      </c>
      <c r="H4399" t="s">
        <v>223</v>
      </c>
      <c r="I4399">
        <v>1</v>
      </c>
      <c r="J4399">
        <v>14133333</v>
      </c>
    </row>
    <row r="4400" spans="1:10" x14ac:dyDescent="0.25">
      <c r="A4400">
        <v>2015</v>
      </c>
      <c r="B4400" t="s">
        <v>230</v>
      </c>
      <c r="C4400" t="s">
        <v>45</v>
      </c>
      <c r="D4400" t="s">
        <v>31</v>
      </c>
      <c r="E4400" t="s">
        <v>10</v>
      </c>
      <c r="F4400" t="s">
        <v>11</v>
      </c>
      <c r="G4400" t="s">
        <v>9</v>
      </c>
      <c r="H4400" t="s">
        <v>223</v>
      </c>
      <c r="I4400">
        <v>1001</v>
      </c>
      <c r="J4400">
        <v>4260671676</v>
      </c>
    </row>
    <row r="4401" spans="1:10" x14ac:dyDescent="0.25">
      <c r="A4401">
        <v>2015</v>
      </c>
      <c r="B4401" t="s">
        <v>230</v>
      </c>
      <c r="C4401" t="s">
        <v>45</v>
      </c>
      <c r="D4401" t="s">
        <v>31</v>
      </c>
      <c r="E4401" t="s">
        <v>10</v>
      </c>
      <c r="F4401" t="s">
        <v>11</v>
      </c>
      <c r="G4401" t="s">
        <v>9</v>
      </c>
      <c r="H4401" t="s">
        <v>224</v>
      </c>
      <c r="I4401">
        <v>968</v>
      </c>
      <c r="J4401">
        <v>3793976644.1399999</v>
      </c>
    </row>
    <row r="4402" spans="1:10" x14ac:dyDescent="0.25">
      <c r="A4402">
        <v>2015</v>
      </c>
      <c r="B4402" t="s">
        <v>230</v>
      </c>
      <c r="C4402" t="s">
        <v>45</v>
      </c>
      <c r="D4402" t="s">
        <v>31</v>
      </c>
      <c r="E4402" t="s">
        <v>10</v>
      </c>
      <c r="F4402" t="s">
        <v>11</v>
      </c>
      <c r="G4402" t="s">
        <v>12</v>
      </c>
      <c r="H4402" t="s">
        <v>223</v>
      </c>
      <c r="I4402">
        <v>129</v>
      </c>
      <c r="J4402">
        <v>315384153</v>
      </c>
    </row>
    <row r="4403" spans="1:10" x14ac:dyDescent="0.25">
      <c r="A4403">
        <v>2015</v>
      </c>
      <c r="B4403" t="s">
        <v>230</v>
      </c>
      <c r="C4403" t="s">
        <v>45</v>
      </c>
      <c r="D4403" t="s">
        <v>31</v>
      </c>
      <c r="E4403" t="s">
        <v>10</v>
      </c>
      <c r="F4403" t="s">
        <v>11</v>
      </c>
      <c r="G4403" t="s">
        <v>12</v>
      </c>
      <c r="H4403" t="s">
        <v>224</v>
      </c>
      <c r="I4403">
        <v>139</v>
      </c>
      <c r="J4403">
        <v>268032486</v>
      </c>
    </row>
    <row r="4404" spans="1:10" x14ac:dyDescent="0.25">
      <c r="A4404">
        <v>2015</v>
      </c>
      <c r="B4404" t="s">
        <v>230</v>
      </c>
      <c r="C4404" t="s">
        <v>45</v>
      </c>
      <c r="D4404" t="s">
        <v>31</v>
      </c>
      <c r="E4404" t="s">
        <v>10</v>
      </c>
      <c r="F4404" t="s">
        <v>11</v>
      </c>
      <c r="G4404" t="s">
        <v>6</v>
      </c>
      <c r="H4404" t="s">
        <v>223</v>
      </c>
      <c r="I4404">
        <v>56</v>
      </c>
      <c r="J4404">
        <v>110541093</v>
      </c>
    </row>
    <row r="4405" spans="1:10" x14ac:dyDescent="0.25">
      <c r="A4405">
        <v>2015</v>
      </c>
      <c r="B4405" t="s">
        <v>230</v>
      </c>
      <c r="C4405" t="s">
        <v>45</v>
      </c>
      <c r="D4405" t="s">
        <v>31</v>
      </c>
      <c r="E4405" t="s">
        <v>10</v>
      </c>
      <c r="F4405" t="s">
        <v>11</v>
      </c>
      <c r="G4405" t="s">
        <v>6</v>
      </c>
      <c r="H4405" t="s">
        <v>224</v>
      </c>
      <c r="I4405">
        <v>97</v>
      </c>
      <c r="J4405">
        <v>153625731</v>
      </c>
    </row>
    <row r="4406" spans="1:10" x14ac:dyDescent="0.25">
      <c r="A4406">
        <v>2015</v>
      </c>
      <c r="B4406" t="s">
        <v>230</v>
      </c>
      <c r="C4406" t="s">
        <v>45</v>
      </c>
      <c r="D4406" t="s">
        <v>31</v>
      </c>
      <c r="E4406" t="s">
        <v>10</v>
      </c>
      <c r="F4406" t="s">
        <v>11</v>
      </c>
      <c r="G4406" t="s">
        <v>7</v>
      </c>
      <c r="H4406" t="s">
        <v>223</v>
      </c>
      <c r="I4406">
        <v>4</v>
      </c>
      <c r="J4406">
        <v>5559735</v>
      </c>
    </row>
    <row r="4407" spans="1:10" x14ac:dyDescent="0.25">
      <c r="A4407">
        <v>2015</v>
      </c>
      <c r="B4407" t="s">
        <v>230</v>
      </c>
      <c r="C4407" t="s">
        <v>45</v>
      </c>
      <c r="D4407" t="s">
        <v>31</v>
      </c>
      <c r="E4407" t="s">
        <v>10</v>
      </c>
      <c r="F4407" t="s">
        <v>11</v>
      </c>
      <c r="G4407" t="s">
        <v>7</v>
      </c>
      <c r="H4407" t="s">
        <v>224</v>
      </c>
      <c r="I4407">
        <v>5</v>
      </c>
      <c r="J4407">
        <v>6461148</v>
      </c>
    </row>
    <row r="4408" spans="1:10" x14ac:dyDescent="0.25">
      <c r="A4408">
        <v>2015</v>
      </c>
      <c r="B4408" t="s">
        <v>230</v>
      </c>
      <c r="C4408" t="s">
        <v>45</v>
      </c>
      <c r="D4408" t="s">
        <v>31</v>
      </c>
      <c r="E4408" t="s">
        <v>10</v>
      </c>
      <c r="F4408" t="s">
        <v>220</v>
      </c>
      <c r="G4408" t="s">
        <v>5</v>
      </c>
      <c r="H4408" t="s">
        <v>223</v>
      </c>
      <c r="I4408">
        <v>4</v>
      </c>
      <c r="J4408">
        <v>25860684.670336362</v>
      </c>
    </row>
    <row r="4409" spans="1:10" x14ac:dyDescent="0.25">
      <c r="A4409">
        <v>2015</v>
      </c>
      <c r="B4409" t="s">
        <v>230</v>
      </c>
      <c r="C4409" t="s">
        <v>45</v>
      </c>
      <c r="D4409" t="s">
        <v>31</v>
      </c>
      <c r="E4409" t="s">
        <v>10</v>
      </c>
      <c r="F4409" t="s">
        <v>220</v>
      </c>
      <c r="G4409" t="s">
        <v>5</v>
      </c>
      <c r="H4409" t="s">
        <v>224</v>
      </c>
      <c r="I4409">
        <v>2</v>
      </c>
      <c r="J4409">
        <v>13413854.234342858</v>
      </c>
    </row>
    <row r="4410" spans="1:10" x14ac:dyDescent="0.25">
      <c r="A4410">
        <v>2015</v>
      </c>
      <c r="B4410" t="s">
        <v>230</v>
      </c>
      <c r="C4410" t="s">
        <v>45</v>
      </c>
      <c r="D4410" t="s">
        <v>31</v>
      </c>
      <c r="E4410" t="s">
        <v>10</v>
      </c>
      <c r="F4410" t="s">
        <v>220</v>
      </c>
      <c r="G4410" t="s">
        <v>9</v>
      </c>
      <c r="H4410" t="s">
        <v>223</v>
      </c>
      <c r="I4410">
        <v>12</v>
      </c>
      <c r="J4410">
        <v>77631910.504073799</v>
      </c>
    </row>
    <row r="4411" spans="1:10" x14ac:dyDescent="0.25">
      <c r="A4411">
        <v>2015</v>
      </c>
      <c r="B4411" t="s">
        <v>230</v>
      </c>
      <c r="C4411" t="s">
        <v>45</v>
      </c>
      <c r="D4411" t="s">
        <v>31</v>
      </c>
      <c r="E4411" t="s">
        <v>10</v>
      </c>
      <c r="F4411" t="s">
        <v>220</v>
      </c>
      <c r="G4411" t="s">
        <v>9</v>
      </c>
      <c r="H4411" t="s">
        <v>224</v>
      </c>
      <c r="I4411">
        <v>12</v>
      </c>
      <c r="J4411">
        <v>70936196.598544478</v>
      </c>
    </row>
    <row r="4412" spans="1:10" x14ac:dyDescent="0.25">
      <c r="A4412">
        <v>2015</v>
      </c>
      <c r="B4412" t="s">
        <v>230</v>
      </c>
      <c r="C4412" t="s">
        <v>45</v>
      </c>
      <c r="D4412" t="s">
        <v>31</v>
      </c>
      <c r="E4412" t="s">
        <v>10</v>
      </c>
      <c r="F4412" t="s">
        <v>220</v>
      </c>
      <c r="G4412" t="s">
        <v>12</v>
      </c>
      <c r="H4412" t="s">
        <v>224</v>
      </c>
      <c r="I4412">
        <v>4</v>
      </c>
      <c r="J4412">
        <v>9594298.5678508785</v>
      </c>
    </row>
    <row r="4413" spans="1:10" x14ac:dyDescent="0.25">
      <c r="A4413">
        <v>2015</v>
      </c>
      <c r="B4413" t="s">
        <v>230</v>
      </c>
      <c r="C4413" t="s">
        <v>45</v>
      </c>
      <c r="D4413" t="s">
        <v>31</v>
      </c>
      <c r="E4413" t="s">
        <v>10</v>
      </c>
      <c r="F4413" t="s">
        <v>220</v>
      </c>
      <c r="G4413" t="s">
        <v>6</v>
      </c>
      <c r="H4413" t="s">
        <v>223</v>
      </c>
      <c r="I4413">
        <v>1</v>
      </c>
      <c r="J4413">
        <v>2122093.5300000003</v>
      </c>
    </row>
    <row r="4414" spans="1:10" x14ac:dyDescent="0.25">
      <c r="A4414">
        <v>2015</v>
      </c>
      <c r="B4414" t="s">
        <v>230</v>
      </c>
      <c r="C4414" t="s">
        <v>45</v>
      </c>
      <c r="D4414" t="s">
        <v>31</v>
      </c>
      <c r="E4414" t="s">
        <v>10</v>
      </c>
      <c r="F4414" t="s">
        <v>220</v>
      </c>
      <c r="G4414" t="s">
        <v>6</v>
      </c>
      <c r="H4414" t="s">
        <v>224</v>
      </c>
      <c r="I4414">
        <v>4</v>
      </c>
      <c r="J4414">
        <v>8892052.1408363208</v>
      </c>
    </row>
    <row r="4415" spans="1:10" x14ac:dyDescent="0.25">
      <c r="A4415">
        <v>2015</v>
      </c>
      <c r="B4415" t="s">
        <v>230</v>
      </c>
      <c r="C4415" t="s">
        <v>45</v>
      </c>
      <c r="D4415" t="s">
        <v>31</v>
      </c>
      <c r="E4415" t="s">
        <v>10</v>
      </c>
      <c r="F4415" t="s">
        <v>220</v>
      </c>
      <c r="G4415" t="s">
        <v>7</v>
      </c>
      <c r="H4415" t="s">
        <v>223</v>
      </c>
      <c r="I4415">
        <v>2</v>
      </c>
      <c r="J4415">
        <v>3659828.7858749996</v>
      </c>
    </row>
    <row r="4416" spans="1:10" x14ac:dyDescent="0.25">
      <c r="A4416">
        <v>2015</v>
      </c>
      <c r="B4416" t="s">
        <v>230</v>
      </c>
      <c r="C4416" t="s">
        <v>45</v>
      </c>
      <c r="D4416" t="s">
        <v>31</v>
      </c>
      <c r="E4416" t="s">
        <v>10</v>
      </c>
      <c r="F4416" t="s">
        <v>220</v>
      </c>
      <c r="G4416" t="s">
        <v>7</v>
      </c>
      <c r="H4416" t="s">
        <v>224</v>
      </c>
      <c r="I4416">
        <v>1</v>
      </c>
      <c r="J4416">
        <v>1963723.9350000001</v>
      </c>
    </row>
    <row r="4417" spans="1:10" x14ac:dyDescent="0.25">
      <c r="A4417">
        <v>2015</v>
      </c>
      <c r="B4417" t="s">
        <v>230</v>
      </c>
      <c r="C4417" t="s">
        <v>45</v>
      </c>
      <c r="D4417" t="s">
        <v>32</v>
      </c>
      <c r="E4417" t="s">
        <v>3</v>
      </c>
      <c r="F4417" t="s">
        <v>4</v>
      </c>
      <c r="G4417" t="s">
        <v>5</v>
      </c>
      <c r="H4417" t="s">
        <v>223</v>
      </c>
      <c r="I4417">
        <v>33</v>
      </c>
      <c r="J4417">
        <v>366648932.71411765</v>
      </c>
    </row>
    <row r="4418" spans="1:10" x14ac:dyDescent="0.25">
      <c r="A4418">
        <v>2015</v>
      </c>
      <c r="B4418" t="s">
        <v>230</v>
      </c>
      <c r="C4418" t="s">
        <v>45</v>
      </c>
      <c r="D4418" t="s">
        <v>32</v>
      </c>
      <c r="E4418" t="s">
        <v>3</v>
      </c>
      <c r="F4418" t="s">
        <v>4</v>
      </c>
      <c r="G4418" t="s">
        <v>5</v>
      </c>
      <c r="H4418" t="s">
        <v>224</v>
      </c>
      <c r="I4418">
        <v>7</v>
      </c>
      <c r="J4418">
        <v>65357505</v>
      </c>
    </row>
    <row r="4419" spans="1:10" x14ac:dyDescent="0.25">
      <c r="A4419">
        <v>2015</v>
      </c>
      <c r="B4419" t="s">
        <v>230</v>
      </c>
      <c r="C4419" t="s">
        <v>45</v>
      </c>
      <c r="D4419" t="s">
        <v>32</v>
      </c>
      <c r="E4419" t="s">
        <v>3</v>
      </c>
      <c r="F4419" t="s">
        <v>4</v>
      </c>
      <c r="G4419" t="s">
        <v>9</v>
      </c>
      <c r="H4419" t="s">
        <v>223</v>
      </c>
      <c r="I4419">
        <v>18</v>
      </c>
      <c r="J4419">
        <v>120765506.99871792</v>
      </c>
    </row>
    <row r="4420" spans="1:10" x14ac:dyDescent="0.25">
      <c r="A4420">
        <v>2015</v>
      </c>
      <c r="B4420" t="s">
        <v>230</v>
      </c>
      <c r="C4420" t="s">
        <v>45</v>
      </c>
      <c r="D4420" t="s">
        <v>32</v>
      </c>
      <c r="E4420" t="s">
        <v>3</v>
      </c>
      <c r="F4420" t="s">
        <v>4</v>
      </c>
      <c r="G4420" t="s">
        <v>9</v>
      </c>
      <c r="H4420" t="s">
        <v>224</v>
      </c>
      <c r="I4420">
        <v>7</v>
      </c>
      <c r="J4420">
        <v>44004237.486816451</v>
      </c>
    </row>
    <row r="4421" spans="1:10" x14ac:dyDescent="0.25">
      <c r="A4421">
        <v>2015</v>
      </c>
      <c r="B4421" t="s">
        <v>230</v>
      </c>
      <c r="C4421" t="s">
        <v>45</v>
      </c>
      <c r="D4421" t="s">
        <v>32</v>
      </c>
      <c r="E4421" t="s">
        <v>3</v>
      </c>
      <c r="F4421" t="s">
        <v>4</v>
      </c>
      <c r="G4421" t="s">
        <v>12</v>
      </c>
      <c r="H4421" t="s">
        <v>223</v>
      </c>
      <c r="I4421">
        <v>1</v>
      </c>
      <c r="J4421">
        <v>2667639.5636999998</v>
      </c>
    </row>
    <row r="4422" spans="1:10" x14ac:dyDescent="0.25">
      <c r="A4422">
        <v>2015</v>
      </c>
      <c r="B4422" t="s">
        <v>230</v>
      </c>
      <c r="C4422" t="s">
        <v>45</v>
      </c>
      <c r="D4422" t="s">
        <v>32</v>
      </c>
      <c r="E4422" t="s">
        <v>3</v>
      </c>
      <c r="F4422" t="s">
        <v>4</v>
      </c>
      <c r="G4422" t="s">
        <v>12</v>
      </c>
      <c r="H4422" t="s">
        <v>224</v>
      </c>
      <c r="I4422">
        <v>3</v>
      </c>
      <c r="J4422">
        <v>10720861.081883155</v>
      </c>
    </row>
    <row r="4423" spans="1:10" x14ac:dyDescent="0.25">
      <c r="A4423">
        <v>2015</v>
      </c>
      <c r="B4423" t="s">
        <v>230</v>
      </c>
      <c r="C4423" t="s">
        <v>45</v>
      </c>
      <c r="D4423" t="s">
        <v>32</v>
      </c>
      <c r="E4423" t="s">
        <v>3</v>
      </c>
      <c r="F4423" t="s">
        <v>4</v>
      </c>
      <c r="G4423" t="s">
        <v>6</v>
      </c>
      <c r="H4423" t="s">
        <v>223</v>
      </c>
      <c r="I4423">
        <v>4</v>
      </c>
      <c r="J4423">
        <v>9142077.7830508444</v>
      </c>
    </row>
    <row r="4424" spans="1:10" x14ac:dyDescent="0.25">
      <c r="A4424">
        <v>2015</v>
      </c>
      <c r="B4424" t="s">
        <v>230</v>
      </c>
      <c r="C4424" t="s">
        <v>45</v>
      </c>
      <c r="D4424" t="s">
        <v>32</v>
      </c>
      <c r="E4424" t="s">
        <v>3</v>
      </c>
      <c r="F4424" t="s">
        <v>4</v>
      </c>
      <c r="G4424" t="s">
        <v>6</v>
      </c>
      <c r="H4424" t="s">
        <v>224</v>
      </c>
      <c r="I4424">
        <v>1</v>
      </c>
      <c r="J4424">
        <v>2160992.6255999999</v>
      </c>
    </row>
    <row r="4425" spans="1:10" x14ac:dyDescent="0.25">
      <c r="A4425">
        <v>2015</v>
      </c>
      <c r="B4425" t="s">
        <v>230</v>
      </c>
      <c r="C4425" t="s">
        <v>45</v>
      </c>
      <c r="D4425" t="s">
        <v>32</v>
      </c>
      <c r="E4425" t="s">
        <v>3</v>
      </c>
      <c r="F4425" t="s">
        <v>8</v>
      </c>
      <c r="G4425" t="s">
        <v>5</v>
      </c>
      <c r="H4425" t="s">
        <v>223</v>
      </c>
      <c r="I4425">
        <v>1</v>
      </c>
      <c r="J4425">
        <v>6143146.0266150003</v>
      </c>
    </row>
    <row r="4426" spans="1:10" x14ac:dyDescent="0.25">
      <c r="A4426">
        <v>2015</v>
      </c>
      <c r="B4426" t="s">
        <v>230</v>
      </c>
      <c r="C4426" t="s">
        <v>45</v>
      </c>
      <c r="D4426" t="s">
        <v>32</v>
      </c>
      <c r="E4426" t="s">
        <v>3</v>
      </c>
      <c r="F4426" t="s">
        <v>8</v>
      </c>
      <c r="G4426" t="s">
        <v>9</v>
      </c>
      <c r="H4426" t="s">
        <v>223</v>
      </c>
      <c r="I4426">
        <v>229</v>
      </c>
      <c r="J4426">
        <v>1498075021.1857312</v>
      </c>
    </row>
    <row r="4427" spans="1:10" x14ac:dyDescent="0.25">
      <c r="A4427">
        <v>2015</v>
      </c>
      <c r="B4427" t="s">
        <v>230</v>
      </c>
      <c r="C4427" t="s">
        <v>45</v>
      </c>
      <c r="D4427" t="s">
        <v>32</v>
      </c>
      <c r="E4427" t="s">
        <v>3</v>
      </c>
      <c r="F4427" t="s">
        <v>8</v>
      </c>
      <c r="G4427" t="s">
        <v>9</v>
      </c>
      <c r="H4427" t="s">
        <v>224</v>
      </c>
      <c r="I4427">
        <v>234</v>
      </c>
      <c r="J4427">
        <v>1476212307.8973398</v>
      </c>
    </row>
    <row r="4428" spans="1:10" x14ac:dyDescent="0.25">
      <c r="A4428">
        <v>2015</v>
      </c>
      <c r="B4428" t="s">
        <v>230</v>
      </c>
      <c r="C4428" t="s">
        <v>45</v>
      </c>
      <c r="D4428" t="s">
        <v>32</v>
      </c>
      <c r="E4428" t="s">
        <v>3</v>
      </c>
      <c r="F4428" t="s">
        <v>8</v>
      </c>
      <c r="G4428" t="s">
        <v>12</v>
      </c>
      <c r="H4428" t="s">
        <v>223</v>
      </c>
      <c r="I4428">
        <v>69</v>
      </c>
      <c r="J4428">
        <v>212395746.14072061</v>
      </c>
    </row>
    <row r="4429" spans="1:10" x14ac:dyDescent="0.25">
      <c r="A4429">
        <v>2015</v>
      </c>
      <c r="B4429" t="s">
        <v>230</v>
      </c>
      <c r="C4429" t="s">
        <v>45</v>
      </c>
      <c r="D4429" t="s">
        <v>32</v>
      </c>
      <c r="E4429" t="s">
        <v>3</v>
      </c>
      <c r="F4429" t="s">
        <v>8</v>
      </c>
      <c r="G4429" t="s">
        <v>12</v>
      </c>
      <c r="H4429" t="s">
        <v>224</v>
      </c>
      <c r="I4429">
        <v>77</v>
      </c>
      <c r="J4429">
        <v>226764659.26921827</v>
      </c>
    </row>
    <row r="4430" spans="1:10" x14ac:dyDescent="0.25">
      <c r="A4430">
        <v>2015</v>
      </c>
      <c r="B4430" t="s">
        <v>230</v>
      </c>
      <c r="C4430" t="s">
        <v>45</v>
      </c>
      <c r="D4430" t="s">
        <v>32</v>
      </c>
      <c r="E4430" t="s">
        <v>3</v>
      </c>
      <c r="F4430" t="s">
        <v>8</v>
      </c>
      <c r="G4430" t="s">
        <v>6</v>
      </c>
      <c r="H4430" t="s">
        <v>223</v>
      </c>
      <c r="I4430">
        <v>78</v>
      </c>
      <c r="J4430">
        <v>175142321.33194911</v>
      </c>
    </row>
    <row r="4431" spans="1:10" x14ac:dyDescent="0.25">
      <c r="A4431">
        <v>2015</v>
      </c>
      <c r="B4431" t="s">
        <v>230</v>
      </c>
      <c r="C4431" t="s">
        <v>45</v>
      </c>
      <c r="D4431" t="s">
        <v>32</v>
      </c>
      <c r="E4431" t="s">
        <v>3</v>
      </c>
      <c r="F4431" t="s">
        <v>8</v>
      </c>
      <c r="G4431" t="s">
        <v>6</v>
      </c>
      <c r="H4431" t="s">
        <v>224</v>
      </c>
      <c r="I4431">
        <v>111</v>
      </c>
      <c r="J4431">
        <v>251449285.74275628</v>
      </c>
    </row>
    <row r="4432" spans="1:10" x14ac:dyDescent="0.25">
      <c r="A4432">
        <v>2015</v>
      </c>
      <c r="B4432" t="s">
        <v>230</v>
      </c>
      <c r="C4432" t="s">
        <v>45</v>
      </c>
      <c r="D4432" t="s">
        <v>32</v>
      </c>
      <c r="E4432" t="s">
        <v>3</v>
      </c>
      <c r="F4432" t="s">
        <v>8</v>
      </c>
      <c r="G4432" t="s">
        <v>7</v>
      </c>
      <c r="H4432" t="s">
        <v>223</v>
      </c>
      <c r="I4432">
        <v>15</v>
      </c>
      <c r="J4432">
        <v>26564941.234615389</v>
      </c>
    </row>
    <row r="4433" spans="1:10" x14ac:dyDescent="0.25">
      <c r="A4433">
        <v>2015</v>
      </c>
      <c r="B4433" t="s">
        <v>230</v>
      </c>
      <c r="C4433" t="s">
        <v>45</v>
      </c>
      <c r="D4433" t="s">
        <v>32</v>
      </c>
      <c r="E4433" t="s">
        <v>3</v>
      </c>
      <c r="F4433" t="s">
        <v>8</v>
      </c>
      <c r="G4433" t="s">
        <v>7</v>
      </c>
      <c r="H4433" t="s">
        <v>224</v>
      </c>
      <c r="I4433">
        <v>13</v>
      </c>
      <c r="J4433">
        <v>22669772.719285704</v>
      </c>
    </row>
    <row r="4434" spans="1:10" x14ac:dyDescent="0.25">
      <c r="A4434">
        <v>2015</v>
      </c>
      <c r="B4434" t="s">
        <v>230</v>
      </c>
      <c r="C4434" t="s">
        <v>45</v>
      </c>
      <c r="D4434" t="s">
        <v>32</v>
      </c>
      <c r="E4434" t="s">
        <v>10</v>
      </c>
      <c r="F4434" t="s">
        <v>11</v>
      </c>
      <c r="G4434" t="s">
        <v>5</v>
      </c>
      <c r="H4434" t="s">
        <v>223</v>
      </c>
      <c r="I4434">
        <v>7</v>
      </c>
      <c r="J4434">
        <v>107291502</v>
      </c>
    </row>
    <row r="4435" spans="1:10" x14ac:dyDescent="0.25">
      <c r="A4435">
        <v>2015</v>
      </c>
      <c r="B4435" t="s">
        <v>230</v>
      </c>
      <c r="C4435" t="s">
        <v>45</v>
      </c>
      <c r="D4435" t="s">
        <v>32</v>
      </c>
      <c r="E4435" t="s">
        <v>10</v>
      </c>
      <c r="F4435" t="s">
        <v>11</v>
      </c>
      <c r="G4435" t="s">
        <v>5</v>
      </c>
      <c r="H4435" t="s">
        <v>224</v>
      </c>
      <c r="I4435">
        <v>3</v>
      </c>
      <c r="J4435">
        <v>42738291</v>
      </c>
    </row>
    <row r="4436" spans="1:10" x14ac:dyDescent="0.25">
      <c r="A4436">
        <v>2015</v>
      </c>
      <c r="B4436" t="s">
        <v>230</v>
      </c>
      <c r="C4436" t="s">
        <v>45</v>
      </c>
      <c r="D4436" t="s">
        <v>32</v>
      </c>
      <c r="E4436" t="s">
        <v>10</v>
      </c>
      <c r="F4436" t="s">
        <v>11</v>
      </c>
      <c r="G4436" t="s">
        <v>9</v>
      </c>
      <c r="H4436" t="s">
        <v>223</v>
      </c>
      <c r="I4436">
        <v>362</v>
      </c>
      <c r="J4436">
        <v>1942704663</v>
      </c>
    </row>
    <row r="4437" spans="1:10" x14ac:dyDescent="0.25">
      <c r="A4437">
        <v>2015</v>
      </c>
      <c r="B4437" t="s">
        <v>230</v>
      </c>
      <c r="C4437" t="s">
        <v>45</v>
      </c>
      <c r="D4437" t="s">
        <v>32</v>
      </c>
      <c r="E4437" t="s">
        <v>10</v>
      </c>
      <c r="F4437" t="s">
        <v>11</v>
      </c>
      <c r="G4437" t="s">
        <v>9</v>
      </c>
      <c r="H4437" t="s">
        <v>224</v>
      </c>
      <c r="I4437">
        <v>193</v>
      </c>
      <c r="J4437">
        <v>1076322384</v>
      </c>
    </row>
    <row r="4438" spans="1:10" x14ac:dyDescent="0.25">
      <c r="A4438">
        <v>2015</v>
      </c>
      <c r="B4438" t="s">
        <v>230</v>
      </c>
      <c r="C4438" t="s">
        <v>45</v>
      </c>
      <c r="D4438" t="s">
        <v>32</v>
      </c>
      <c r="E4438" t="s">
        <v>10</v>
      </c>
      <c r="F4438" t="s">
        <v>11</v>
      </c>
      <c r="G4438" t="s">
        <v>12</v>
      </c>
      <c r="H4438" t="s">
        <v>223</v>
      </c>
      <c r="I4438">
        <v>356</v>
      </c>
      <c r="J4438">
        <v>850589898</v>
      </c>
    </row>
    <row r="4439" spans="1:10" x14ac:dyDescent="0.25">
      <c r="A4439">
        <v>2015</v>
      </c>
      <c r="B4439" t="s">
        <v>230</v>
      </c>
      <c r="C4439" t="s">
        <v>45</v>
      </c>
      <c r="D4439" t="s">
        <v>32</v>
      </c>
      <c r="E4439" t="s">
        <v>10</v>
      </c>
      <c r="F4439" t="s">
        <v>11</v>
      </c>
      <c r="G4439" t="s">
        <v>12</v>
      </c>
      <c r="H4439" t="s">
        <v>224</v>
      </c>
      <c r="I4439">
        <v>87</v>
      </c>
      <c r="J4439">
        <v>217054641</v>
      </c>
    </row>
    <row r="4440" spans="1:10" x14ac:dyDescent="0.25">
      <c r="A4440">
        <v>2015</v>
      </c>
      <c r="B4440" t="s">
        <v>230</v>
      </c>
      <c r="C4440" t="s">
        <v>45</v>
      </c>
      <c r="D4440" t="s">
        <v>32</v>
      </c>
      <c r="E4440" t="s">
        <v>10</v>
      </c>
      <c r="F4440" t="s">
        <v>11</v>
      </c>
      <c r="G4440" t="s">
        <v>6</v>
      </c>
      <c r="H4440" t="s">
        <v>223</v>
      </c>
      <c r="I4440">
        <v>11</v>
      </c>
      <c r="J4440">
        <v>21238614</v>
      </c>
    </row>
    <row r="4441" spans="1:10" x14ac:dyDescent="0.25">
      <c r="A4441">
        <v>2015</v>
      </c>
      <c r="B4441" t="s">
        <v>230</v>
      </c>
      <c r="C4441" t="s">
        <v>45</v>
      </c>
      <c r="D4441" t="s">
        <v>32</v>
      </c>
      <c r="E4441" t="s">
        <v>10</v>
      </c>
      <c r="F4441" t="s">
        <v>11</v>
      </c>
      <c r="G4441" t="s">
        <v>6</v>
      </c>
      <c r="H4441" t="s">
        <v>224</v>
      </c>
      <c r="I4441">
        <v>41</v>
      </c>
      <c r="J4441">
        <v>83559615</v>
      </c>
    </row>
    <row r="4442" spans="1:10" x14ac:dyDescent="0.25">
      <c r="A4442">
        <v>2015</v>
      </c>
      <c r="B4442" t="s">
        <v>230</v>
      </c>
      <c r="C4442" t="s">
        <v>45</v>
      </c>
      <c r="D4442" t="s">
        <v>32</v>
      </c>
      <c r="E4442" t="s">
        <v>10</v>
      </c>
      <c r="F4442" t="s">
        <v>11</v>
      </c>
      <c r="G4442" t="s">
        <v>7</v>
      </c>
      <c r="H4442" t="s">
        <v>223</v>
      </c>
      <c r="I4442">
        <v>18</v>
      </c>
      <c r="J4442">
        <v>34762572</v>
      </c>
    </row>
    <row r="4443" spans="1:10" x14ac:dyDescent="0.25">
      <c r="A4443">
        <v>2015</v>
      </c>
      <c r="B4443" t="s">
        <v>230</v>
      </c>
      <c r="C4443" t="s">
        <v>45</v>
      </c>
      <c r="D4443" t="s">
        <v>32</v>
      </c>
      <c r="E4443" t="s">
        <v>10</v>
      </c>
      <c r="F4443" t="s">
        <v>11</v>
      </c>
      <c r="G4443" t="s">
        <v>7</v>
      </c>
      <c r="H4443" t="s">
        <v>224</v>
      </c>
      <c r="I4443">
        <v>8</v>
      </c>
      <c r="J4443">
        <v>10449084</v>
      </c>
    </row>
    <row r="4444" spans="1:10" x14ac:dyDescent="0.25">
      <c r="A4444">
        <v>2015</v>
      </c>
      <c r="B4444" t="s">
        <v>230</v>
      </c>
      <c r="C4444" t="s">
        <v>45</v>
      </c>
      <c r="D4444" t="s">
        <v>32</v>
      </c>
      <c r="E4444" t="s">
        <v>10</v>
      </c>
      <c r="F4444" t="s">
        <v>220</v>
      </c>
      <c r="G4444" t="s">
        <v>5</v>
      </c>
      <c r="H4444" t="s">
        <v>223</v>
      </c>
      <c r="I4444">
        <v>2</v>
      </c>
      <c r="J4444">
        <v>17772195.333333332</v>
      </c>
    </row>
    <row r="4445" spans="1:10" x14ac:dyDescent="0.25">
      <c r="A4445">
        <v>2015</v>
      </c>
      <c r="B4445" t="s">
        <v>230</v>
      </c>
      <c r="C4445" t="s">
        <v>45</v>
      </c>
      <c r="D4445" t="s">
        <v>32</v>
      </c>
      <c r="E4445" t="s">
        <v>10</v>
      </c>
      <c r="F4445" t="s">
        <v>220</v>
      </c>
      <c r="G4445" t="s">
        <v>5</v>
      </c>
      <c r="H4445" t="s">
        <v>224</v>
      </c>
      <c r="I4445">
        <v>1</v>
      </c>
      <c r="J4445">
        <v>3283070.6700000004</v>
      </c>
    </row>
    <row r="4446" spans="1:10" x14ac:dyDescent="0.25">
      <c r="A4446">
        <v>2015</v>
      </c>
      <c r="B4446" t="s">
        <v>230</v>
      </c>
      <c r="C4446" t="s">
        <v>45</v>
      </c>
      <c r="D4446" t="s">
        <v>32</v>
      </c>
      <c r="E4446" t="s">
        <v>10</v>
      </c>
      <c r="F4446" t="s">
        <v>220</v>
      </c>
      <c r="G4446" t="s">
        <v>9</v>
      </c>
      <c r="H4446" t="s">
        <v>223</v>
      </c>
      <c r="I4446">
        <v>3</v>
      </c>
      <c r="J4446">
        <v>19062509.947300013</v>
      </c>
    </row>
    <row r="4447" spans="1:10" x14ac:dyDescent="0.25">
      <c r="A4447">
        <v>2015</v>
      </c>
      <c r="B4447" t="s">
        <v>230</v>
      </c>
      <c r="C4447" t="s">
        <v>45</v>
      </c>
      <c r="D4447" t="s">
        <v>32</v>
      </c>
      <c r="E4447" t="s">
        <v>10</v>
      </c>
      <c r="F4447" t="s">
        <v>220</v>
      </c>
      <c r="G4447" t="s">
        <v>9</v>
      </c>
      <c r="H4447" t="s">
        <v>224</v>
      </c>
      <c r="I4447">
        <v>1</v>
      </c>
      <c r="J4447">
        <v>6327213.8800869584</v>
      </c>
    </row>
    <row r="4448" spans="1:10" x14ac:dyDescent="0.25">
      <c r="A4448">
        <v>2015</v>
      </c>
      <c r="B4448" t="s">
        <v>230</v>
      </c>
      <c r="C4448" t="s">
        <v>45</v>
      </c>
      <c r="D4448" t="s">
        <v>32</v>
      </c>
      <c r="E4448" t="s">
        <v>10</v>
      </c>
      <c r="F4448" t="s">
        <v>220</v>
      </c>
      <c r="G4448" t="s">
        <v>6</v>
      </c>
      <c r="H4448" t="s">
        <v>224</v>
      </c>
      <c r="I4448">
        <v>1</v>
      </c>
      <c r="J4448">
        <v>2160992.6255999999</v>
      </c>
    </row>
    <row r="4449" spans="1:10" x14ac:dyDescent="0.25">
      <c r="A4449">
        <v>2015</v>
      </c>
      <c r="B4449" t="s">
        <v>230</v>
      </c>
      <c r="C4449" t="s">
        <v>45</v>
      </c>
      <c r="D4449" t="s">
        <v>33</v>
      </c>
      <c r="E4449" t="s">
        <v>3</v>
      </c>
      <c r="F4449" t="s">
        <v>4</v>
      </c>
      <c r="G4449" t="s">
        <v>5</v>
      </c>
      <c r="H4449" t="s">
        <v>223</v>
      </c>
      <c r="I4449">
        <v>45</v>
      </c>
      <c r="J4449">
        <v>326390664.87988424</v>
      </c>
    </row>
    <row r="4450" spans="1:10" x14ac:dyDescent="0.25">
      <c r="A4450">
        <v>2015</v>
      </c>
      <c r="B4450" t="s">
        <v>230</v>
      </c>
      <c r="C4450" t="s">
        <v>45</v>
      </c>
      <c r="D4450" t="s">
        <v>33</v>
      </c>
      <c r="E4450" t="s">
        <v>3</v>
      </c>
      <c r="F4450" t="s">
        <v>4</v>
      </c>
      <c r="G4450" t="s">
        <v>5</v>
      </c>
      <c r="H4450" t="s">
        <v>224</v>
      </c>
      <c r="I4450">
        <v>32</v>
      </c>
      <c r="J4450">
        <v>167879135.54999998</v>
      </c>
    </row>
    <row r="4451" spans="1:10" x14ac:dyDescent="0.25">
      <c r="A4451">
        <v>2015</v>
      </c>
      <c r="B4451" t="s">
        <v>230</v>
      </c>
      <c r="C4451" t="s">
        <v>45</v>
      </c>
      <c r="D4451" t="s">
        <v>33</v>
      </c>
      <c r="E4451" t="s">
        <v>3</v>
      </c>
      <c r="F4451" t="s">
        <v>4</v>
      </c>
      <c r="G4451" t="s">
        <v>9</v>
      </c>
      <c r="H4451" t="s">
        <v>224</v>
      </c>
      <c r="I4451">
        <v>1</v>
      </c>
      <c r="J4451">
        <v>5529529.7518777782</v>
      </c>
    </row>
    <row r="4452" spans="1:10" x14ac:dyDescent="0.25">
      <c r="A4452">
        <v>2015</v>
      </c>
      <c r="B4452" t="s">
        <v>230</v>
      </c>
      <c r="C4452" t="s">
        <v>45</v>
      </c>
      <c r="D4452" t="s">
        <v>33</v>
      </c>
      <c r="E4452" t="s">
        <v>3</v>
      </c>
      <c r="F4452" t="s">
        <v>4</v>
      </c>
      <c r="G4452" t="s">
        <v>6</v>
      </c>
      <c r="H4452" t="s">
        <v>223</v>
      </c>
      <c r="I4452">
        <v>13</v>
      </c>
      <c r="J4452">
        <v>28237358.805632889</v>
      </c>
    </row>
    <row r="4453" spans="1:10" x14ac:dyDescent="0.25">
      <c r="A4453">
        <v>2015</v>
      </c>
      <c r="B4453" t="s">
        <v>230</v>
      </c>
      <c r="C4453" t="s">
        <v>45</v>
      </c>
      <c r="D4453" t="s">
        <v>33</v>
      </c>
      <c r="E4453" t="s">
        <v>3</v>
      </c>
      <c r="F4453" t="s">
        <v>4</v>
      </c>
      <c r="G4453" t="s">
        <v>6</v>
      </c>
      <c r="H4453" t="s">
        <v>224</v>
      </c>
      <c r="I4453">
        <v>6</v>
      </c>
      <c r="J4453">
        <v>12027407.185161285</v>
      </c>
    </row>
    <row r="4454" spans="1:10" x14ac:dyDescent="0.25">
      <c r="A4454">
        <v>2015</v>
      </c>
      <c r="B4454" t="s">
        <v>230</v>
      </c>
      <c r="C4454" t="s">
        <v>45</v>
      </c>
      <c r="D4454" t="s">
        <v>33</v>
      </c>
      <c r="E4454" t="s">
        <v>3</v>
      </c>
      <c r="F4454" t="s">
        <v>8</v>
      </c>
      <c r="G4454" t="s">
        <v>9</v>
      </c>
      <c r="H4454" t="s">
        <v>223</v>
      </c>
      <c r="I4454">
        <v>70</v>
      </c>
      <c r="J4454">
        <v>403586758.9068948</v>
      </c>
    </row>
    <row r="4455" spans="1:10" x14ac:dyDescent="0.25">
      <c r="A4455">
        <v>2015</v>
      </c>
      <c r="B4455" t="s">
        <v>230</v>
      </c>
      <c r="C4455" t="s">
        <v>45</v>
      </c>
      <c r="D4455" t="s">
        <v>33</v>
      </c>
      <c r="E4455" t="s">
        <v>3</v>
      </c>
      <c r="F4455" t="s">
        <v>8</v>
      </c>
      <c r="G4455" t="s">
        <v>9</v>
      </c>
      <c r="H4455" t="s">
        <v>224</v>
      </c>
      <c r="I4455">
        <v>100</v>
      </c>
      <c r="J4455">
        <v>514005227.17457813</v>
      </c>
    </row>
    <row r="4456" spans="1:10" x14ac:dyDescent="0.25">
      <c r="A4456">
        <v>2015</v>
      </c>
      <c r="B4456" t="s">
        <v>230</v>
      </c>
      <c r="C4456" t="s">
        <v>45</v>
      </c>
      <c r="D4456" t="s">
        <v>33</v>
      </c>
      <c r="E4456" t="s">
        <v>3</v>
      </c>
      <c r="F4456" t="s">
        <v>8</v>
      </c>
      <c r="G4456" t="s">
        <v>6</v>
      </c>
      <c r="H4456" t="s">
        <v>223</v>
      </c>
      <c r="I4456">
        <v>77</v>
      </c>
      <c r="J4456">
        <v>160009776.83803782</v>
      </c>
    </row>
    <row r="4457" spans="1:10" x14ac:dyDescent="0.25">
      <c r="A4457">
        <v>2015</v>
      </c>
      <c r="B4457" t="s">
        <v>230</v>
      </c>
      <c r="C4457" t="s">
        <v>45</v>
      </c>
      <c r="D4457" t="s">
        <v>33</v>
      </c>
      <c r="E4457" t="s">
        <v>3</v>
      </c>
      <c r="F4457" t="s">
        <v>8</v>
      </c>
      <c r="G4457" t="s">
        <v>6</v>
      </c>
      <c r="H4457" t="s">
        <v>224</v>
      </c>
      <c r="I4457">
        <v>64</v>
      </c>
      <c r="J4457">
        <v>131904523.87064509</v>
      </c>
    </row>
    <row r="4458" spans="1:10" x14ac:dyDescent="0.25">
      <c r="A4458">
        <v>2015</v>
      </c>
      <c r="B4458" t="s">
        <v>230</v>
      </c>
      <c r="C4458" t="s">
        <v>45</v>
      </c>
      <c r="D4458" t="s">
        <v>33</v>
      </c>
      <c r="E4458" t="s">
        <v>3</v>
      </c>
      <c r="F4458" t="s">
        <v>8</v>
      </c>
      <c r="G4458" t="s">
        <v>7</v>
      </c>
      <c r="H4458" t="s">
        <v>223</v>
      </c>
      <c r="I4458">
        <v>4</v>
      </c>
      <c r="J4458">
        <v>6406930.8600000003</v>
      </c>
    </row>
    <row r="4459" spans="1:10" x14ac:dyDescent="0.25">
      <c r="A4459">
        <v>2015</v>
      </c>
      <c r="B4459" t="s">
        <v>230</v>
      </c>
      <c r="C4459" t="s">
        <v>45</v>
      </c>
      <c r="D4459" t="s">
        <v>33</v>
      </c>
      <c r="E4459" t="s">
        <v>3</v>
      </c>
      <c r="F4459" t="s">
        <v>8</v>
      </c>
      <c r="G4459" t="s">
        <v>7</v>
      </c>
      <c r="H4459" t="s">
        <v>224</v>
      </c>
      <c r="I4459">
        <v>5</v>
      </c>
      <c r="J4459">
        <v>7562419.0500000007</v>
      </c>
    </row>
    <row r="4460" spans="1:10" x14ac:dyDescent="0.25">
      <c r="A4460">
        <v>2015</v>
      </c>
      <c r="B4460" t="s">
        <v>230</v>
      </c>
      <c r="C4460" t="s">
        <v>45</v>
      </c>
      <c r="D4460" t="s">
        <v>33</v>
      </c>
      <c r="E4460" t="s">
        <v>10</v>
      </c>
      <c r="F4460" t="s">
        <v>11</v>
      </c>
      <c r="G4460" t="s">
        <v>5</v>
      </c>
      <c r="H4460" t="s">
        <v>224</v>
      </c>
      <c r="I4460">
        <v>2</v>
      </c>
      <c r="J4460">
        <v>16227936</v>
      </c>
    </row>
    <row r="4461" spans="1:10" x14ac:dyDescent="0.25">
      <c r="A4461">
        <v>2015</v>
      </c>
      <c r="B4461" t="s">
        <v>230</v>
      </c>
      <c r="C4461" t="s">
        <v>45</v>
      </c>
      <c r="D4461" t="s">
        <v>33</v>
      </c>
      <c r="E4461" t="s">
        <v>10</v>
      </c>
      <c r="F4461" t="s">
        <v>11</v>
      </c>
      <c r="G4461" t="s">
        <v>9</v>
      </c>
      <c r="H4461" t="s">
        <v>223</v>
      </c>
      <c r="I4461">
        <v>159</v>
      </c>
      <c r="J4461">
        <v>769983149</v>
      </c>
    </row>
    <row r="4462" spans="1:10" x14ac:dyDescent="0.25">
      <c r="A4462">
        <v>2015</v>
      </c>
      <c r="B4462" t="s">
        <v>230</v>
      </c>
      <c r="C4462" t="s">
        <v>45</v>
      </c>
      <c r="D4462" t="s">
        <v>33</v>
      </c>
      <c r="E4462" t="s">
        <v>10</v>
      </c>
      <c r="F4462" t="s">
        <v>11</v>
      </c>
      <c r="G4462" t="s">
        <v>9</v>
      </c>
      <c r="H4462" t="s">
        <v>224</v>
      </c>
      <c r="I4462">
        <v>115</v>
      </c>
      <c r="J4462">
        <v>457491501</v>
      </c>
    </row>
    <row r="4463" spans="1:10" x14ac:dyDescent="0.25">
      <c r="A4463">
        <v>2015</v>
      </c>
      <c r="B4463" t="s">
        <v>230</v>
      </c>
      <c r="C4463" t="s">
        <v>45</v>
      </c>
      <c r="D4463" t="s">
        <v>33</v>
      </c>
      <c r="E4463" t="s">
        <v>10</v>
      </c>
      <c r="F4463" t="s">
        <v>11</v>
      </c>
      <c r="G4463" t="s">
        <v>6</v>
      </c>
      <c r="H4463" t="s">
        <v>223</v>
      </c>
      <c r="I4463">
        <v>42</v>
      </c>
      <c r="J4463">
        <v>109121259</v>
      </c>
    </row>
    <row r="4464" spans="1:10" x14ac:dyDescent="0.25">
      <c r="A4464">
        <v>2015</v>
      </c>
      <c r="B4464" t="s">
        <v>230</v>
      </c>
      <c r="C4464" t="s">
        <v>45</v>
      </c>
      <c r="D4464" t="s">
        <v>33</v>
      </c>
      <c r="E4464" t="s">
        <v>10</v>
      </c>
      <c r="F4464" t="s">
        <v>11</v>
      </c>
      <c r="G4464" t="s">
        <v>6</v>
      </c>
      <c r="H4464" t="s">
        <v>224</v>
      </c>
      <c r="I4464">
        <v>60</v>
      </c>
      <c r="J4464">
        <v>152617389</v>
      </c>
    </row>
    <row r="4465" spans="1:10" x14ac:dyDescent="0.25">
      <c r="A4465">
        <v>2015</v>
      </c>
      <c r="B4465" t="s">
        <v>230</v>
      </c>
      <c r="C4465" t="s">
        <v>45</v>
      </c>
      <c r="D4465" t="s">
        <v>33</v>
      </c>
      <c r="E4465" t="s">
        <v>10</v>
      </c>
      <c r="F4465" t="s">
        <v>220</v>
      </c>
      <c r="G4465" t="s">
        <v>5</v>
      </c>
      <c r="H4465" t="s">
        <v>223</v>
      </c>
      <c r="I4465">
        <v>1</v>
      </c>
      <c r="J4465">
        <v>3734574.7713157889</v>
      </c>
    </row>
    <row r="4466" spans="1:10" x14ac:dyDescent="0.25">
      <c r="A4466">
        <v>2015</v>
      </c>
      <c r="B4466" t="s">
        <v>230</v>
      </c>
      <c r="C4466" t="s">
        <v>45</v>
      </c>
      <c r="D4466" t="s">
        <v>33</v>
      </c>
      <c r="E4466" t="s">
        <v>10</v>
      </c>
      <c r="F4466" t="s">
        <v>220</v>
      </c>
      <c r="G4466" t="s">
        <v>5</v>
      </c>
      <c r="H4466" t="s">
        <v>224</v>
      </c>
      <c r="I4466">
        <v>1</v>
      </c>
      <c r="J4466">
        <v>3360809.3131578946</v>
      </c>
    </row>
    <row r="4467" spans="1:10" x14ac:dyDescent="0.25">
      <c r="A4467">
        <v>2015</v>
      </c>
      <c r="B4467" t="s">
        <v>230</v>
      </c>
      <c r="C4467" t="s">
        <v>45</v>
      </c>
      <c r="D4467" t="s">
        <v>33</v>
      </c>
      <c r="E4467" t="s">
        <v>10</v>
      </c>
      <c r="F4467" t="s">
        <v>220</v>
      </c>
      <c r="G4467" t="s">
        <v>9</v>
      </c>
      <c r="H4467" t="s">
        <v>224</v>
      </c>
      <c r="I4467">
        <v>1</v>
      </c>
      <c r="J4467">
        <v>5529529.7518777782</v>
      </c>
    </row>
    <row r="4468" spans="1:10" x14ac:dyDescent="0.25">
      <c r="A4468">
        <v>2015</v>
      </c>
      <c r="B4468" t="s">
        <v>230</v>
      </c>
      <c r="C4468" t="s">
        <v>45</v>
      </c>
      <c r="D4468" t="s">
        <v>34</v>
      </c>
      <c r="E4468" t="s">
        <v>3</v>
      </c>
      <c r="F4468" t="s">
        <v>4</v>
      </c>
      <c r="G4468" t="s">
        <v>5</v>
      </c>
      <c r="H4468" t="s">
        <v>223</v>
      </c>
      <c r="I4468">
        <v>68</v>
      </c>
      <c r="J4468">
        <v>630139767.01083803</v>
      </c>
    </row>
    <row r="4469" spans="1:10" x14ac:dyDescent="0.25">
      <c r="A4469">
        <v>2015</v>
      </c>
      <c r="B4469" t="s">
        <v>230</v>
      </c>
      <c r="C4469" t="s">
        <v>45</v>
      </c>
      <c r="D4469" t="s">
        <v>34</v>
      </c>
      <c r="E4469" t="s">
        <v>3</v>
      </c>
      <c r="F4469" t="s">
        <v>4</v>
      </c>
      <c r="G4469" t="s">
        <v>5</v>
      </c>
      <c r="H4469" t="s">
        <v>224</v>
      </c>
      <c r="I4469">
        <v>64</v>
      </c>
      <c r="J4469">
        <v>578568093.12484002</v>
      </c>
    </row>
    <row r="4470" spans="1:10" x14ac:dyDescent="0.25">
      <c r="A4470">
        <v>2015</v>
      </c>
      <c r="B4470" t="s">
        <v>230</v>
      </c>
      <c r="C4470" t="s">
        <v>45</v>
      </c>
      <c r="D4470" t="s">
        <v>34</v>
      </c>
      <c r="E4470" t="s">
        <v>3</v>
      </c>
      <c r="F4470" t="s">
        <v>4</v>
      </c>
      <c r="G4470" t="s">
        <v>9</v>
      </c>
      <c r="H4470" t="s">
        <v>223</v>
      </c>
      <c r="I4470">
        <v>75</v>
      </c>
      <c r="J4470">
        <v>489830710.58696198</v>
      </c>
    </row>
    <row r="4471" spans="1:10" x14ac:dyDescent="0.25">
      <c r="A4471">
        <v>2015</v>
      </c>
      <c r="B4471" t="s">
        <v>230</v>
      </c>
      <c r="C4471" t="s">
        <v>45</v>
      </c>
      <c r="D4471" t="s">
        <v>34</v>
      </c>
      <c r="E4471" t="s">
        <v>3</v>
      </c>
      <c r="F4471" t="s">
        <v>4</v>
      </c>
      <c r="G4471" t="s">
        <v>9</v>
      </c>
      <c r="H4471" t="s">
        <v>224</v>
      </c>
      <c r="I4471">
        <v>50</v>
      </c>
      <c r="J4471">
        <v>301151520.42776114</v>
      </c>
    </row>
    <row r="4472" spans="1:10" x14ac:dyDescent="0.25">
      <c r="A4472">
        <v>2015</v>
      </c>
      <c r="B4472" t="s">
        <v>230</v>
      </c>
      <c r="C4472" t="s">
        <v>45</v>
      </c>
      <c r="D4472" t="s">
        <v>34</v>
      </c>
      <c r="E4472" t="s">
        <v>3</v>
      </c>
      <c r="F4472" t="s">
        <v>4</v>
      </c>
      <c r="G4472" t="s">
        <v>12</v>
      </c>
      <c r="H4472" t="s">
        <v>223</v>
      </c>
      <c r="I4472">
        <v>7</v>
      </c>
      <c r="J4472">
        <v>30882102.472166665</v>
      </c>
    </row>
    <row r="4473" spans="1:10" x14ac:dyDescent="0.25">
      <c r="A4473">
        <v>2015</v>
      </c>
      <c r="B4473" t="s">
        <v>230</v>
      </c>
      <c r="C4473" t="s">
        <v>45</v>
      </c>
      <c r="D4473" t="s">
        <v>34</v>
      </c>
      <c r="E4473" t="s">
        <v>3</v>
      </c>
      <c r="F4473" t="s">
        <v>4</v>
      </c>
      <c r="G4473" t="s">
        <v>12</v>
      </c>
      <c r="H4473" t="s">
        <v>224</v>
      </c>
      <c r="I4473">
        <v>6</v>
      </c>
      <c r="J4473">
        <v>20557153.997666668</v>
      </c>
    </row>
    <row r="4474" spans="1:10" x14ac:dyDescent="0.25">
      <c r="A4474">
        <v>2015</v>
      </c>
      <c r="B4474" t="s">
        <v>230</v>
      </c>
      <c r="C4474" t="s">
        <v>45</v>
      </c>
      <c r="D4474" t="s">
        <v>34</v>
      </c>
      <c r="E4474" t="s">
        <v>3</v>
      </c>
      <c r="F4474" t="s">
        <v>4</v>
      </c>
      <c r="G4474" t="s">
        <v>6</v>
      </c>
      <c r="H4474" t="s">
        <v>223</v>
      </c>
      <c r="I4474">
        <v>14</v>
      </c>
      <c r="J4474">
        <v>32437928.385296699</v>
      </c>
    </row>
    <row r="4475" spans="1:10" x14ac:dyDescent="0.25">
      <c r="A4475">
        <v>2015</v>
      </c>
      <c r="B4475" t="s">
        <v>230</v>
      </c>
      <c r="C4475" t="s">
        <v>45</v>
      </c>
      <c r="D4475" t="s">
        <v>34</v>
      </c>
      <c r="E4475" t="s">
        <v>3</v>
      </c>
      <c r="F4475" t="s">
        <v>4</v>
      </c>
      <c r="G4475" t="s">
        <v>6</v>
      </c>
      <c r="H4475" t="s">
        <v>224</v>
      </c>
      <c r="I4475">
        <v>28</v>
      </c>
      <c r="J4475">
        <v>67990463.90388988</v>
      </c>
    </row>
    <row r="4476" spans="1:10" x14ac:dyDescent="0.25">
      <c r="A4476">
        <v>2015</v>
      </c>
      <c r="B4476" t="s">
        <v>230</v>
      </c>
      <c r="C4476" t="s">
        <v>45</v>
      </c>
      <c r="D4476" t="s">
        <v>34</v>
      </c>
      <c r="E4476" t="s">
        <v>3</v>
      </c>
      <c r="F4476" t="s">
        <v>4</v>
      </c>
      <c r="G4476" t="s">
        <v>7</v>
      </c>
      <c r="H4476" t="s">
        <v>223</v>
      </c>
      <c r="I4476">
        <v>5</v>
      </c>
      <c r="J4476">
        <v>9136949.6780769229</v>
      </c>
    </row>
    <row r="4477" spans="1:10" x14ac:dyDescent="0.25">
      <c r="A4477">
        <v>2015</v>
      </c>
      <c r="B4477" t="s">
        <v>230</v>
      </c>
      <c r="C4477" t="s">
        <v>45</v>
      </c>
      <c r="D4477" t="s">
        <v>34</v>
      </c>
      <c r="E4477" t="s">
        <v>3</v>
      </c>
      <c r="F4477" t="s">
        <v>8</v>
      </c>
      <c r="G4477" t="s">
        <v>9</v>
      </c>
      <c r="H4477" t="s">
        <v>223</v>
      </c>
      <c r="I4477">
        <v>615</v>
      </c>
      <c r="J4477">
        <v>3768495969.0226054</v>
      </c>
    </row>
    <row r="4478" spans="1:10" x14ac:dyDescent="0.25">
      <c r="A4478">
        <v>2015</v>
      </c>
      <c r="B4478" t="s">
        <v>230</v>
      </c>
      <c r="C4478" t="s">
        <v>45</v>
      </c>
      <c r="D4478" t="s">
        <v>34</v>
      </c>
      <c r="E4478" t="s">
        <v>3</v>
      </c>
      <c r="F4478" t="s">
        <v>8</v>
      </c>
      <c r="G4478" t="s">
        <v>9</v>
      </c>
      <c r="H4478" t="s">
        <v>224</v>
      </c>
      <c r="I4478">
        <v>905</v>
      </c>
      <c r="J4478">
        <v>5160444459.5082941</v>
      </c>
    </row>
    <row r="4479" spans="1:10" x14ac:dyDescent="0.25">
      <c r="A4479">
        <v>2015</v>
      </c>
      <c r="B4479" t="s">
        <v>230</v>
      </c>
      <c r="C4479" t="s">
        <v>45</v>
      </c>
      <c r="D4479" t="s">
        <v>34</v>
      </c>
      <c r="E4479" t="s">
        <v>3</v>
      </c>
      <c r="F4479" t="s">
        <v>8</v>
      </c>
      <c r="G4479" t="s">
        <v>12</v>
      </c>
      <c r="H4479" t="s">
        <v>223</v>
      </c>
      <c r="I4479">
        <v>32</v>
      </c>
      <c r="J4479">
        <v>91633870.55083333</v>
      </c>
    </row>
    <row r="4480" spans="1:10" x14ac:dyDescent="0.25">
      <c r="A4480">
        <v>2015</v>
      </c>
      <c r="B4480" t="s">
        <v>230</v>
      </c>
      <c r="C4480" t="s">
        <v>45</v>
      </c>
      <c r="D4480" t="s">
        <v>34</v>
      </c>
      <c r="E4480" t="s">
        <v>3</v>
      </c>
      <c r="F4480" t="s">
        <v>8</v>
      </c>
      <c r="G4480" t="s">
        <v>12</v>
      </c>
      <c r="H4480" t="s">
        <v>224</v>
      </c>
      <c r="I4480">
        <v>107</v>
      </c>
      <c r="J4480">
        <v>337554925.20366651</v>
      </c>
    </row>
    <row r="4481" spans="1:10" x14ac:dyDescent="0.25">
      <c r="A4481">
        <v>2015</v>
      </c>
      <c r="B4481" t="s">
        <v>230</v>
      </c>
      <c r="C4481" t="s">
        <v>45</v>
      </c>
      <c r="D4481" t="s">
        <v>34</v>
      </c>
      <c r="E4481" t="s">
        <v>3</v>
      </c>
      <c r="F4481" t="s">
        <v>8</v>
      </c>
      <c r="G4481" t="s">
        <v>6</v>
      </c>
      <c r="H4481" t="s">
        <v>223</v>
      </c>
      <c r="I4481">
        <v>168</v>
      </c>
      <c r="J4481">
        <v>392272355.25495309</v>
      </c>
    </row>
    <row r="4482" spans="1:10" x14ac:dyDescent="0.25">
      <c r="A4482">
        <v>2015</v>
      </c>
      <c r="B4482" t="s">
        <v>230</v>
      </c>
      <c r="C4482" t="s">
        <v>45</v>
      </c>
      <c r="D4482" t="s">
        <v>34</v>
      </c>
      <c r="E4482" t="s">
        <v>3</v>
      </c>
      <c r="F4482" t="s">
        <v>8</v>
      </c>
      <c r="G4482" t="s">
        <v>6</v>
      </c>
      <c r="H4482" t="s">
        <v>224</v>
      </c>
      <c r="I4482">
        <v>296</v>
      </c>
      <c r="J4482">
        <v>724543074.87136722</v>
      </c>
    </row>
    <row r="4483" spans="1:10" x14ac:dyDescent="0.25">
      <c r="A4483">
        <v>2015</v>
      </c>
      <c r="B4483" t="s">
        <v>230</v>
      </c>
      <c r="C4483" t="s">
        <v>45</v>
      </c>
      <c r="D4483" t="s">
        <v>34</v>
      </c>
      <c r="E4483" t="s">
        <v>3</v>
      </c>
      <c r="F4483" t="s">
        <v>8</v>
      </c>
      <c r="G4483" t="s">
        <v>7</v>
      </c>
      <c r="H4483" t="s">
        <v>223</v>
      </c>
      <c r="I4483">
        <v>57</v>
      </c>
      <c r="J4483">
        <v>102100397.50730768</v>
      </c>
    </row>
    <row r="4484" spans="1:10" x14ac:dyDescent="0.25">
      <c r="A4484">
        <v>2015</v>
      </c>
      <c r="B4484" t="s">
        <v>230</v>
      </c>
      <c r="C4484" t="s">
        <v>45</v>
      </c>
      <c r="D4484" t="s">
        <v>34</v>
      </c>
      <c r="E4484" t="s">
        <v>3</v>
      </c>
      <c r="F4484" t="s">
        <v>8</v>
      </c>
      <c r="G4484" t="s">
        <v>7</v>
      </c>
      <c r="H4484" t="s">
        <v>224</v>
      </c>
      <c r="I4484">
        <v>13</v>
      </c>
      <c r="J4484">
        <v>23184857.940000001</v>
      </c>
    </row>
    <row r="4485" spans="1:10" x14ac:dyDescent="0.25">
      <c r="A4485">
        <v>2015</v>
      </c>
      <c r="B4485" t="s">
        <v>230</v>
      </c>
      <c r="C4485" t="s">
        <v>45</v>
      </c>
      <c r="D4485" t="s">
        <v>34</v>
      </c>
      <c r="E4485" t="s">
        <v>3</v>
      </c>
      <c r="F4485" t="s">
        <v>14</v>
      </c>
      <c r="G4485" t="s">
        <v>5</v>
      </c>
      <c r="H4485" t="s">
        <v>223</v>
      </c>
      <c r="I4485">
        <v>10</v>
      </c>
      <c r="J4485">
        <v>94290220.799999997</v>
      </c>
    </row>
    <row r="4486" spans="1:10" x14ac:dyDescent="0.25">
      <c r="A4486">
        <v>2015</v>
      </c>
      <c r="B4486" t="s">
        <v>230</v>
      </c>
      <c r="C4486" t="s">
        <v>45</v>
      </c>
      <c r="D4486" t="s">
        <v>34</v>
      </c>
      <c r="E4486" t="s">
        <v>3</v>
      </c>
      <c r="F4486" t="s">
        <v>14</v>
      </c>
      <c r="G4486" t="s">
        <v>5</v>
      </c>
      <c r="H4486" t="s">
        <v>224</v>
      </c>
      <c r="I4486">
        <v>18</v>
      </c>
      <c r="J4486">
        <v>151903180.81740001</v>
      </c>
    </row>
    <row r="4487" spans="1:10" x14ac:dyDescent="0.25">
      <c r="A4487">
        <v>2015</v>
      </c>
      <c r="B4487" t="s">
        <v>230</v>
      </c>
      <c r="C4487" t="s">
        <v>45</v>
      </c>
      <c r="D4487" t="s">
        <v>34</v>
      </c>
      <c r="E4487" t="s">
        <v>3</v>
      </c>
      <c r="F4487" t="s">
        <v>14</v>
      </c>
      <c r="G4487" t="s">
        <v>9</v>
      </c>
      <c r="H4487" t="s">
        <v>223</v>
      </c>
      <c r="I4487">
        <v>29</v>
      </c>
      <c r="J4487">
        <v>151442946.46236181</v>
      </c>
    </row>
    <row r="4488" spans="1:10" x14ac:dyDescent="0.25">
      <c r="A4488">
        <v>2015</v>
      </c>
      <c r="B4488" t="s">
        <v>230</v>
      </c>
      <c r="C4488" t="s">
        <v>45</v>
      </c>
      <c r="D4488" t="s">
        <v>34</v>
      </c>
      <c r="E4488" t="s">
        <v>3</v>
      </c>
      <c r="F4488" t="s">
        <v>14</v>
      </c>
      <c r="G4488" t="s">
        <v>9</v>
      </c>
      <c r="H4488" t="s">
        <v>224</v>
      </c>
      <c r="I4488">
        <v>59</v>
      </c>
      <c r="J4488">
        <v>301668652.49088025</v>
      </c>
    </row>
    <row r="4489" spans="1:10" x14ac:dyDescent="0.25">
      <c r="A4489">
        <v>2015</v>
      </c>
      <c r="B4489" t="s">
        <v>230</v>
      </c>
      <c r="C4489" t="s">
        <v>45</v>
      </c>
      <c r="D4489" t="s">
        <v>34</v>
      </c>
      <c r="E4489" t="s">
        <v>3</v>
      </c>
      <c r="F4489" t="s">
        <v>14</v>
      </c>
      <c r="G4489" t="s">
        <v>12</v>
      </c>
      <c r="H4489" t="s">
        <v>223</v>
      </c>
      <c r="I4489">
        <v>7</v>
      </c>
      <c r="J4489">
        <v>19015256.216249999</v>
      </c>
    </row>
    <row r="4490" spans="1:10" x14ac:dyDescent="0.25">
      <c r="A4490">
        <v>2015</v>
      </c>
      <c r="B4490" t="s">
        <v>230</v>
      </c>
      <c r="C4490" t="s">
        <v>45</v>
      </c>
      <c r="D4490" t="s">
        <v>34</v>
      </c>
      <c r="E4490" t="s">
        <v>3</v>
      </c>
      <c r="F4490" t="s">
        <v>14</v>
      </c>
      <c r="G4490" t="s">
        <v>12</v>
      </c>
      <c r="H4490" t="s">
        <v>224</v>
      </c>
      <c r="I4490">
        <v>9</v>
      </c>
      <c r="J4490">
        <v>23876092.934999995</v>
      </c>
    </row>
    <row r="4491" spans="1:10" x14ac:dyDescent="0.25">
      <c r="A4491">
        <v>2015</v>
      </c>
      <c r="B4491" t="s">
        <v>230</v>
      </c>
      <c r="C4491" t="s">
        <v>45</v>
      </c>
      <c r="D4491" t="s">
        <v>34</v>
      </c>
      <c r="E4491" t="s">
        <v>3</v>
      </c>
      <c r="F4491" t="s">
        <v>14</v>
      </c>
      <c r="G4491" t="s">
        <v>6</v>
      </c>
      <c r="H4491" t="s">
        <v>223</v>
      </c>
      <c r="I4491">
        <v>4</v>
      </c>
      <c r="J4491">
        <v>10551889.300000001</v>
      </c>
    </row>
    <row r="4492" spans="1:10" x14ac:dyDescent="0.25">
      <c r="A4492">
        <v>2015</v>
      </c>
      <c r="B4492" t="s">
        <v>230</v>
      </c>
      <c r="C4492" t="s">
        <v>45</v>
      </c>
      <c r="D4492" t="s">
        <v>34</v>
      </c>
      <c r="E4492" t="s">
        <v>3</v>
      </c>
      <c r="F4492" t="s">
        <v>14</v>
      </c>
      <c r="G4492" t="s">
        <v>6</v>
      </c>
      <c r="H4492" t="s">
        <v>224</v>
      </c>
      <c r="I4492">
        <v>33</v>
      </c>
      <c r="J4492">
        <v>92255920.034558818</v>
      </c>
    </row>
    <row r="4493" spans="1:10" x14ac:dyDescent="0.25">
      <c r="A4493">
        <v>2015</v>
      </c>
      <c r="B4493" t="s">
        <v>230</v>
      </c>
      <c r="C4493" t="s">
        <v>45</v>
      </c>
      <c r="D4493" t="s">
        <v>34</v>
      </c>
      <c r="E4493" t="s">
        <v>3</v>
      </c>
      <c r="F4493" t="s">
        <v>14</v>
      </c>
      <c r="G4493" t="s">
        <v>7</v>
      </c>
      <c r="H4493" t="s">
        <v>223</v>
      </c>
      <c r="I4493">
        <v>2</v>
      </c>
      <c r="J4493">
        <v>4727760.57</v>
      </c>
    </row>
    <row r="4494" spans="1:10" x14ac:dyDescent="0.25">
      <c r="A4494">
        <v>2015</v>
      </c>
      <c r="B4494" t="s">
        <v>230</v>
      </c>
      <c r="C4494" t="s">
        <v>45</v>
      </c>
      <c r="D4494" t="s">
        <v>34</v>
      </c>
      <c r="E4494" t="s">
        <v>3</v>
      </c>
      <c r="F4494" t="s">
        <v>14</v>
      </c>
      <c r="G4494" t="s">
        <v>7</v>
      </c>
      <c r="H4494" t="s">
        <v>224</v>
      </c>
      <c r="I4494">
        <v>1</v>
      </c>
      <c r="J4494">
        <v>2795633.9404411763</v>
      </c>
    </row>
    <row r="4495" spans="1:10" x14ac:dyDescent="0.25">
      <c r="A4495">
        <v>2015</v>
      </c>
      <c r="B4495" t="s">
        <v>230</v>
      </c>
      <c r="C4495" t="s">
        <v>45</v>
      </c>
      <c r="D4495" t="s">
        <v>34</v>
      </c>
      <c r="E4495" t="s">
        <v>10</v>
      </c>
      <c r="F4495" t="s">
        <v>11</v>
      </c>
      <c r="G4495" t="s">
        <v>5</v>
      </c>
      <c r="H4495" t="s">
        <v>223</v>
      </c>
      <c r="I4495">
        <v>1</v>
      </c>
      <c r="J4495">
        <v>11766000</v>
      </c>
    </row>
    <row r="4496" spans="1:10" x14ac:dyDescent="0.25">
      <c r="A4496">
        <v>2015</v>
      </c>
      <c r="B4496" t="s">
        <v>230</v>
      </c>
      <c r="C4496" t="s">
        <v>45</v>
      </c>
      <c r="D4496" t="s">
        <v>34</v>
      </c>
      <c r="E4496" t="s">
        <v>10</v>
      </c>
      <c r="F4496" t="s">
        <v>11</v>
      </c>
      <c r="G4496" t="s">
        <v>9</v>
      </c>
      <c r="H4496" t="s">
        <v>223</v>
      </c>
      <c r="I4496">
        <v>414</v>
      </c>
      <c r="J4496">
        <v>1472955009.444</v>
      </c>
    </row>
    <row r="4497" spans="1:10" x14ac:dyDescent="0.25">
      <c r="A4497">
        <v>2015</v>
      </c>
      <c r="B4497" t="s">
        <v>230</v>
      </c>
      <c r="C4497" t="s">
        <v>45</v>
      </c>
      <c r="D4497" t="s">
        <v>34</v>
      </c>
      <c r="E4497" t="s">
        <v>10</v>
      </c>
      <c r="F4497" t="s">
        <v>11</v>
      </c>
      <c r="G4497" t="s">
        <v>9</v>
      </c>
      <c r="H4497" t="s">
        <v>224</v>
      </c>
      <c r="I4497">
        <v>682</v>
      </c>
      <c r="J4497">
        <v>2241257969.0430002</v>
      </c>
    </row>
    <row r="4498" spans="1:10" x14ac:dyDescent="0.25">
      <c r="A4498">
        <v>2015</v>
      </c>
      <c r="B4498" t="s">
        <v>230</v>
      </c>
      <c r="C4498" t="s">
        <v>45</v>
      </c>
      <c r="D4498" t="s">
        <v>34</v>
      </c>
      <c r="E4498" t="s">
        <v>10</v>
      </c>
      <c r="F4498" t="s">
        <v>11</v>
      </c>
      <c r="G4498" t="s">
        <v>12</v>
      </c>
      <c r="H4498" t="s">
        <v>223</v>
      </c>
      <c r="I4498">
        <v>60</v>
      </c>
      <c r="J4498">
        <v>204643822.88699999</v>
      </c>
    </row>
    <row r="4499" spans="1:10" x14ac:dyDescent="0.25">
      <c r="A4499">
        <v>2015</v>
      </c>
      <c r="B4499" t="s">
        <v>230</v>
      </c>
      <c r="C4499" t="s">
        <v>45</v>
      </c>
      <c r="D4499" t="s">
        <v>34</v>
      </c>
      <c r="E4499" t="s">
        <v>10</v>
      </c>
      <c r="F4499" t="s">
        <v>11</v>
      </c>
      <c r="G4499" t="s">
        <v>12</v>
      </c>
      <c r="H4499" t="s">
        <v>224</v>
      </c>
      <c r="I4499">
        <v>72</v>
      </c>
      <c r="J4499">
        <v>189231607.74000001</v>
      </c>
    </row>
    <row r="4500" spans="1:10" x14ac:dyDescent="0.25">
      <c r="A4500">
        <v>2015</v>
      </c>
      <c r="B4500" t="s">
        <v>230</v>
      </c>
      <c r="C4500" t="s">
        <v>45</v>
      </c>
      <c r="D4500" t="s">
        <v>34</v>
      </c>
      <c r="E4500" t="s">
        <v>10</v>
      </c>
      <c r="F4500" t="s">
        <v>11</v>
      </c>
      <c r="G4500" t="s">
        <v>6</v>
      </c>
      <c r="H4500" t="s">
        <v>223</v>
      </c>
      <c r="I4500">
        <v>82</v>
      </c>
      <c r="J4500">
        <v>180562418.63999999</v>
      </c>
    </row>
    <row r="4501" spans="1:10" x14ac:dyDescent="0.25">
      <c r="A4501">
        <v>2015</v>
      </c>
      <c r="B4501" t="s">
        <v>230</v>
      </c>
      <c r="C4501" t="s">
        <v>45</v>
      </c>
      <c r="D4501" t="s">
        <v>34</v>
      </c>
      <c r="E4501" t="s">
        <v>10</v>
      </c>
      <c r="F4501" t="s">
        <v>11</v>
      </c>
      <c r="G4501" t="s">
        <v>6</v>
      </c>
      <c r="H4501" t="s">
        <v>224</v>
      </c>
      <c r="I4501">
        <v>118</v>
      </c>
      <c r="J4501">
        <v>216823978.5</v>
      </c>
    </row>
    <row r="4502" spans="1:10" x14ac:dyDescent="0.25">
      <c r="A4502">
        <v>2015</v>
      </c>
      <c r="B4502" t="s">
        <v>230</v>
      </c>
      <c r="C4502" t="s">
        <v>45</v>
      </c>
      <c r="D4502" t="s">
        <v>34</v>
      </c>
      <c r="E4502" t="s">
        <v>10</v>
      </c>
      <c r="F4502" t="s">
        <v>11</v>
      </c>
      <c r="G4502" t="s">
        <v>7</v>
      </c>
      <c r="H4502" t="s">
        <v>223</v>
      </c>
      <c r="I4502">
        <v>7</v>
      </c>
      <c r="J4502">
        <v>11895300</v>
      </c>
    </row>
    <row r="4503" spans="1:10" x14ac:dyDescent="0.25">
      <c r="A4503">
        <v>2015</v>
      </c>
      <c r="B4503" t="s">
        <v>230</v>
      </c>
      <c r="C4503" t="s">
        <v>45</v>
      </c>
      <c r="D4503" t="s">
        <v>34</v>
      </c>
      <c r="E4503" t="s">
        <v>10</v>
      </c>
      <c r="F4503" t="s">
        <v>11</v>
      </c>
      <c r="G4503" t="s">
        <v>7</v>
      </c>
      <c r="H4503" t="s">
        <v>224</v>
      </c>
      <c r="I4503">
        <v>4</v>
      </c>
      <c r="J4503">
        <v>5887488</v>
      </c>
    </row>
    <row r="4504" spans="1:10" x14ac:dyDescent="0.25">
      <c r="A4504">
        <v>2015</v>
      </c>
      <c r="B4504" t="s">
        <v>230</v>
      </c>
      <c r="C4504" t="s">
        <v>45</v>
      </c>
      <c r="D4504" t="s">
        <v>34</v>
      </c>
      <c r="E4504" t="s">
        <v>10</v>
      </c>
      <c r="F4504" t="s">
        <v>220</v>
      </c>
      <c r="G4504" t="s">
        <v>5</v>
      </c>
      <c r="H4504" t="s">
        <v>223</v>
      </c>
      <c r="I4504">
        <v>1</v>
      </c>
      <c r="J4504">
        <v>9624405</v>
      </c>
    </row>
    <row r="4505" spans="1:10" x14ac:dyDescent="0.25">
      <c r="A4505">
        <v>2015</v>
      </c>
      <c r="B4505" t="s">
        <v>230</v>
      </c>
      <c r="C4505" t="s">
        <v>45</v>
      </c>
      <c r="D4505" t="s">
        <v>34</v>
      </c>
      <c r="E4505" t="s">
        <v>10</v>
      </c>
      <c r="F4505" t="s">
        <v>220</v>
      </c>
      <c r="G4505" t="s">
        <v>5</v>
      </c>
      <c r="H4505" t="s">
        <v>224</v>
      </c>
      <c r="I4505">
        <v>1</v>
      </c>
      <c r="J4505">
        <v>9674013.3000000007</v>
      </c>
    </row>
    <row r="4506" spans="1:10" x14ac:dyDescent="0.25">
      <c r="A4506">
        <v>2015</v>
      </c>
      <c r="B4506" t="s">
        <v>230</v>
      </c>
      <c r="C4506" t="s">
        <v>45</v>
      </c>
      <c r="D4506" t="s">
        <v>34</v>
      </c>
      <c r="E4506" t="s">
        <v>10</v>
      </c>
      <c r="F4506" t="s">
        <v>220</v>
      </c>
      <c r="G4506" t="s">
        <v>9</v>
      </c>
      <c r="H4506" t="s">
        <v>223</v>
      </c>
      <c r="I4506">
        <v>15</v>
      </c>
      <c r="J4506">
        <v>99169023.555433258</v>
      </c>
    </row>
    <row r="4507" spans="1:10" x14ac:dyDescent="0.25">
      <c r="A4507">
        <v>2015</v>
      </c>
      <c r="B4507" t="s">
        <v>230</v>
      </c>
      <c r="C4507" t="s">
        <v>45</v>
      </c>
      <c r="D4507" t="s">
        <v>34</v>
      </c>
      <c r="E4507" t="s">
        <v>10</v>
      </c>
      <c r="F4507" t="s">
        <v>220</v>
      </c>
      <c r="G4507" t="s">
        <v>9</v>
      </c>
      <c r="H4507" t="s">
        <v>224</v>
      </c>
      <c r="I4507">
        <v>13</v>
      </c>
      <c r="J4507">
        <v>75312187.086756065</v>
      </c>
    </row>
    <row r="4508" spans="1:10" x14ac:dyDescent="0.25">
      <c r="A4508">
        <v>2015</v>
      </c>
      <c r="B4508" t="s">
        <v>230</v>
      </c>
      <c r="C4508" t="s">
        <v>45</v>
      </c>
      <c r="D4508" t="s">
        <v>34</v>
      </c>
      <c r="E4508" t="s">
        <v>10</v>
      </c>
      <c r="F4508" t="s">
        <v>220</v>
      </c>
      <c r="G4508" t="s">
        <v>12</v>
      </c>
      <c r="H4508" t="s">
        <v>223</v>
      </c>
      <c r="I4508">
        <v>1</v>
      </c>
      <c r="J4508">
        <v>2539069.5439999998</v>
      </c>
    </row>
    <row r="4509" spans="1:10" x14ac:dyDescent="0.25">
      <c r="A4509">
        <v>2015</v>
      </c>
      <c r="B4509" t="s">
        <v>230</v>
      </c>
      <c r="C4509" t="s">
        <v>45</v>
      </c>
      <c r="D4509" t="s">
        <v>34</v>
      </c>
      <c r="E4509" t="s">
        <v>10</v>
      </c>
      <c r="F4509" t="s">
        <v>220</v>
      </c>
      <c r="G4509" t="s">
        <v>12</v>
      </c>
      <c r="H4509" t="s">
        <v>224</v>
      </c>
      <c r="I4509">
        <v>2</v>
      </c>
      <c r="J4509">
        <v>5240793.7978333328</v>
      </c>
    </row>
    <row r="4510" spans="1:10" x14ac:dyDescent="0.25">
      <c r="A4510">
        <v>2015</v>
      </c>
      <c r="B4510" t="s">
        <v>230</v>
      </c>
      <c r="C4510" t="s">
        <v>45</v>
      </c>
      <c r="D4510" t="s">
        <v>34</v>
      </c>
      <c r="E4510" t="s">
        <v>10</v>
      </c>
      <c r="F4510" t="s">
        <v>220</v>
      </c>
      <c r="G4510" t="s">
        <v>6</v>
      </c>
      <c r="H4510" t="s">
        <v>223</v>
      </c>
      <c r="I4510">
        <v>5</v>
      </c>
      <c r="J4510">
        <v>11521021.171084493</v>
      </c>
    </row>
    <row r="4511" spans="1:10" x14ac:dyDescent="0.25">
      <c r="A4511">
        <v>2015</v>
      </c>
      <c r="B4511" t="s">
        <v>230</v>
      </c>
      <c r="C4511" t="s">
        <v>45</v>
      </c>
      <c r="D4511" t="s">
        <v>34</v>
      </c>
      <c r="E4511" t="s">
        <v>10</v>
      </c>
      <c r="F4511" t="s">
        <v>220</v>
      </c>
      <c r="G4511" t="s">
        <v>6</v>
      </c>
      <c r="H4511" t="s">
        <v>224</v>
      </c>
      <c r="I4511">
        <v>15</v>
      </c>
      <c r="J4511">
        <v>35885837.579317905</v>
      </c>
    </row>
    <row r="4512" spans="1:10" x14ac:dyDescent="0.25">
      <c r="A4512">
        <v>2015</v>
      </c>
      <c r="B4512" t="s">
        <v>230</v>
      </c>
      <c r="C4512" t="s">
        <v>45</v>
      </c>
      <c r="D4512" t="s">
        <v>34</v>
      </c>
      <c r="E4512" t="s">
        <v>10</v>
      </c>
      <c r="F4512" t="s">
        <v>220</v>
      </c>
      <c r="G4512" t="s">
        <v>7</v>
      </c>
      <c r="H4512" t="s">
        <v>223</v>
      </c>
      <c r="I4512">
        <v>2</v>
      </c>
      <c r="J4512">
        <v>4368007.7433333332</v>
      </c>
    </row>
    <row r="4513" spans="1:10" x14ac:dyDescent="0.25">
      <c r="A4513">
        <v>2015</v>
      </c>
      <c r="B4513" t="s">
        <v>230</v>
      </c>
      <c r="C4513" t="s">
        <v>45</v>
      </c>
      <c r="D4513" t="s">
        <v>34</v>
      </c>
      <c r="E4513" t="s">
        <v>10</v>
      </c>
      <c r="F4513" t="s">
        <v>220</v>
      </c>
      <c r="G4513" t="s">
        <v>7</v>
      </c>
      <c r="H4513" t="s">
        <v>224</v>
      </c>
      <c r="I4513">
        <v>3</v>
      </c>
      <c r="J4513">
        <v>5969461.2854999993</v>
      </c>
    </row>
    <row r="4514" spans="1:10" x14ac:dyDescent="0.25">
      <c r="A4514">
        <v>2015</v>
      </c>
      <c r="B4514" t="s">
        <v>230</v>
      </c>
      <c r="C4514" t="s">
        <v>45</v>
      </c>
      <c r="D4514" t="s">
        <v>35</v>
      </c>
      <c r="E4514" t="s">
        <v>3</v>
      </c>
      <c r="F4514" t="s">
        <v>4</v>
      </c>
      <c r="G4514" t="s">
        <v>5</v>
      </c>
      <c r="H4514" t="s">
        <v>223</v>
      </c>
      <c r="I4514">
        <v>15</v>
      </c>
      <c r="J4514">
        <v>102332861.21355002</v>
      </c>
    </row>
    <row r="4515" spans="1:10" x14ac:dyDescent="0.25">
      <c r="A4515">
        <v>2015</v>
      </c>
      <c r="B4515" t="s">
        <v>230</v>
      </c>
      <c r="C4515" t="s">
        <v>45</v>
      </c>
      <c r="D4515" t="s">
        <v>35</v>
      </c>
      <c r="E4515" t="s">
        <v>3</v>
      </c>
      <c r="F4515" t="s">
        <v>4</v>
      </c>
      <c r="G4515" t="s">
        <v>5</v>
      </c>
      <c r="H4515" t="s">
        <v>224</v>
      </c>
      <c r="I4515">
        <v>22</v>
      </c>
      <c r="J4515">
        <v>165911126.73415387</v>
      </c>
    </row>
    <row r="4516" spans="1:10" x14ac:dyDescent="0.25">
      <c r="A4516">
        <v>2015</v>
      </c>
      <c r="B4516" t="s">
        <v>230</v>
      </c>
      <c r="C4516" t="s">
        <v>45</v>
      </c>
      <c r="D4516" t="s">
        <v>35</v>
      </c>
      <c r="E4516" t="s">
        <v>3</v>
      </c>
      <c r="F4516" t="s">
        <v>4</v>
      </c>
      <c r="G4516" t="s">
        <v>9</v>
      </c>
      <c r="H4516" t="s">
        <v>223</v>
      </c>
      <c r="I4516">
        <v>1</v>
      </c>
      <c r="J4516">
        <v>7290126.8200846156</v>
      </c>
    </row>
    <row r="4517" spans="1:10" x14ac:dyDescent="0.25">
      <c r="A4517">
        <v>2015</v>
      </c>
      <c r="B4517" t="s">
        <v>230</v>
      </c>
      <c r="C4517" t="s">
        <v>45</v>
      </c>
      <c r="D4517" t="s">
        <v>35</v>
      </c>
      <c r="E4517" t="s">
        <v>3</v>
      </c>
      <c r="F4517" t="s">
        <v>4</v>
      </c>
      <c r="G4517" t="s">
        <v>6</v>
      </c>
      <c r="H4517" t="s">
        <v>223</v>
      </c>
      <c r="I4517">
        <v>1</v>
      </c>
      <c r="J4517">
        <v>2648971.6745999986</v>
      </c>
    </row>
    <row r="4518" spans="1:10" x14ac:dyDescent="0.25">
      <c r="A4518">
        <v>2015</v>
      </c>
      <c r="B4518" t="s">
        <v>230</v>
      </c>
      <c r="C4518" t="s">
        <v>45</v>
      </c>
      <c r="D4518" t="s">
        <v>35</v>
      </c>
      <c r="E4518" t="s">
        <v>3</v>
      </c>
      <c r="F4518" t="s">
        <v>8</v>
      </c>
      <c r="G4518" t="s">
        <v>9</v>
      </c>
      <c r="H4518" t="s">
        <v>223</v>
      </c>
      <c r="I4518">
        <v>16</v>
      </c>
      <c r="J4518">
        <v>116642029.12135385</v>
      </c>
    </row>
    <row r="4519" spans="1:10" x14ac:dyDescent="0.25">
      <c r="A4519">
        <v>2015</v>
      </c>
      <c r="B4519" t="s">
        <v>230</v>
      </c>
      <c r="C4519" t="s">
        <v>45</v>
      </c>
      <c r="D4519" t="s">
        <v>35</v>
      </c>
      <c r="E4519" t="s">
        <v>3</v>
      </c>
      <c r="F4519" t="s">
        <v>8</v>
      </c>
      <c r="G4519" t="s">
        <v>9</v>
      </c>
      <c r="H4519" t="s">
        <v>224</v>
      </c>
      <c r="I4519">
        <v>26</v>
      </c>
      <c r="J4519">
        <v>191776814.20190528</v>
      </c>
    </row>
    <row r="4520" spans="1:10" x14ac:dyDescent="0.25">
      <c r="A4520">
        <v>2015</v>
      </c>
      <c r="B4520" t="s">
        <v>230</v>
      </c>
      <c r="C4520" t="s">
        <v>45</v>
      </c>
      <c r="D4520" t="s">
        <v>35</v>
      </c>
      <c r="E4520" t="s">
        <v>3</v>
      </c>
      <c r="F4520" t="s">
        <v>8</v>
      </c>
      <c r="G4520" t="s">
        <v>12</v>
      </c>
      <c r="H4520" t="s">
        <v>223</v>
      </c>
      <c r="I4520">
        <v>3</v>
      </c>
      <c r="J4520">
        <v>8960077.0369452443</v>
      </c>
    </row>
    <row r="4521" spans="1:10" x14ac:dyDescent="0.25">
      <c r="A4521">
        <v>2015</v>
      </c>
      <c r="B4521" t="s">
        <v>230</v>
      </c>
      <c r="C4521" t="s">
        <v>45</v>
      </c>
      <c r="D4521" t="s">
        <v>35</v>
      </c>
      <c r="E4521" t="s">
        <v>3</v>
      </c>
      <c r="F4521" t="s">
        <v>8</v>
      </c>
      <c r="G4521" t="s">
        <v>12</v>
      </c>
      <c r="H4521" t="s">
        <v>224</v>
      </c>
      <c r="I4521">
        <v>4</v>
      </c>
      <c r="J4521">
        <v>11964180.012161382</v>
      </c>
    </row>
    <row r="4522" spans="1:10" x14ac:dyDescent="0.25">
      <c r="A4522">
        <v>2015</v>
      </c>
      <c r="B4522" t="s">
        <v>230</v>
      </c>
      <c r="C4522" t="s">
        <v>45</v>
      </c>
      <c r="D4522" t="s">
        <v>35</v>
      </c>
      <c r="E4522" t="s">
        <v>3</v>
      </c>
      <c r="F4522" t="s">
        <v>8</v>
      </c>
      <c r="G4522" t="s">
        <v>6</v>
      </c>
      <c r="H4522" t="s">
        <v>223</v>
      </c>
      <c r="I4522">
        <v>26</v>
      </c>
      <c r="J4522">
        <v>68873263.53959997</v>
      </c>
    </row>
    <row r="4523" spans="1:10" x14ac:dyDescent="0.25">
      <c r="A4523">
        <v>2015</v>
      </c>
      <c r="B4523" t="s">
        <v>230</v>
      </c>
      <c r="C4523" t="s">
        <v>45</v>
      </c>
      <c r="D4523" t="s">
        <v>35</v>
      </c>
      <c r="E4523" t="s">
        <v>3</v>
      </c>
      <c r="F4523" t="s">
        <v>8</v>
      </c>
      <c r="G4523" t="s">
        <v>6</v>
      </c>
      <c r="H4523" t="s">
        <v>224</v>
      </c>
      <c r="I4523">
        <v>13</v>
      </c>
      <c r="J4523">
        <v>39094229.532470755</v>
      </c>
    </row>
    <row r="4524" spans="1:10" x14ac:dyDescent="0.25">
      <c r="A4524">
        <v>2015</v>
      </c>
      <c r="B4524" t="s">
        <v>230</v>
      </c>
      <c r="C4524" t="s">
        <v>45</v>
      </c>
      <c r="D4524" t="s">
        <v>35</v>
      </c>
      <c r="E4524" t="s">
        <v>10</v>
      </c>
      <c r="F4524" t="s">
        <v>11</v>
      </c>
      <c r="G4524" t="s">
        <v>9</v>
      </c>
      <c r="H4524" t="s">
        <v>223</v>
      </c>
      <c r="I4524">
        <v>117</v>
      </c>
      <c r="J4524">
        <v>760846242</v>
      </c>
    </row>
    <row r="4525" spans="1:10" x14ac:dyDescent="0.25">
      <c r="A4525">
        <v>2015</v>
      </c>
      <c r="B4525" t="s">
        <v>230</v>
      </c>
      <c r="C4525" t="s">
        <v>45</v>
      </c>
      <c r="D4525" t="s">
        <v>35</v>
      </c>
      <c r="E4525" t="s">
        <v>10</v>
      </c>
      <c r="F4525" t="s">
        <v>11</v>
      </c>
      <c r="G4525" t="s">
        <v>9</v>
      </c>
      <c r="H4525" t="s">
        <v>224</v>
      </c>
      <c r="I4525">
        <v>98</v>
      </c>
      <c r="J4525">
        <v>666742053</v>
      </c>
    </row>
    <row r="4526" spans="1:10" x14ac:dyDescent="0.25">
      <c r="A4526">
        <v>2015</v>
      </c>
      <c r="B4526" t="s">
        <v>230</v>
      </c>
      <c r="C4526" t="s">
        <v>45</v>
      </c>
      <c r="D4526" t="s">
        <v>35</v>
      </c>
      <c r="E4526" t="s">
        <v>10</v>
      </c>
      <c r="F4526" t="s">
        <v>11</v>
      </c>
      <c r="G4526" t="s">
        <v>12</v>
      </c>
      <c r="H4526" t="s">
        <v>223</v>
      </c>
      <c r="I4526">
        <v>8</v>
      </c>
      <c r="J4526">
        <v>26147001</v>
      </c>
    </row>
    <row r="4527" spans="1:10" x14ac:dyDescent="0.25">
      <c r="A4527">
        <v>2015</v>
      </c>
      <c r="B4527" t="s">
        <v>230</v>
      </c>
      <c r="C4527" t="s">
        <v>45</v>
      </c>
      <c r="D4527" t="s">
        <v>35</v>
      </c>
      <c r="E4527" t="s">
        <v>10</v>
      </c>
      <c r="F4527" t="s">
        <v>11</v>
      </c>
      <c r="G4527" t="s">
        <v>12</v>
      </c>
      <c r="H4527" t="s">
        <v>224</v>
      </c>
      <c r="I4527">
        <v>14</v>
      </c>
      <c r="J4527">
        <v>44667978</v>
      </c>
    </row>
    <row r="4528" spans="1:10" x14ac:dyDescent="0.25">
      <c r="A4528">
        <v>2015</v>
      </c>
      <c r="B4528" t="s">
        <v>230</v>
      </c>
      <c r="C4528" t="s">
        <v>45</v>
      </c>
      <c r="D4528" t="s">
        <v>35</v>
      </c>
      <c r="E4528" t="s">
        <v>10</v>
      </c>
      <c r="F4528" t="s">
        <v>11</v>
      </c>
      <c r="G4528" t="s">
        <v>6</v>
      </c>
      <c r="H4528" t="s">
        <v>223</v>
      </c>
      <c r="I4528">
        <v>3</v>
      </c>
      <c r="J4528">
        <v>6750000</v>
      </c>
    </row>
    <row r="4529" spans="1:10" x14ac:dyDescent="0.25">
      <c r="A4529">
        <v>2015</v>
      </c>
      <c r="B4529" t="s">
        <v>230</v>
      </c>
      <c r="C4529" t="s">
        <v>45</v>
      </c>
      <c r="D4529" t="s">
        <v>35</v>
      </c>
      <c r="E4529" t="s">
        <v>10</v>
      </c>
      <c r="F4529" t="s">
        <v>11</v>
      </c>
      <c r="G4529" t="s">
        <v>6</v>
      </c>
      <c r="H4529" t="s">
        <v>224</v>
      </c>
      <c r="I4529">
        <v>6</v>
      </c>
      <c r="J4529">
        <v>11190498</v>
      </c>
    </row>
    <row r="4530" spans="1:10" x14ac:dyDescent="0.25">
      <c r="A4530">
        <v>2015</v>
      </c>
      <c r="B4530" t="s">
        <v>230</v>
      </c>
      <c r="C4530" t="s">
        <v>45</v>
      </c>
      <c r="D4530" t="s">
        <v>36</v>
      </c>
      <c r="E4530" t="s">
        <v>3</v>
      </c>
      <c r="F4530" t="s">
        <v>4</v>
      </c>
      <c r="G4530" t="s">
        <v>5</v>
      </c>
      <c r="H4530" t="s">
        <v>223</v>
      </c>
      <c r="I4530">
        <v>58</v>
      </c>
      <c r="J4530">
        <v>1100697967.0412254</v>
      </c>
    </row>
    <row r="4531" spans="1:10" x14ac:dyDescent="0.25">
      <c r="A4531">
        <v>2015</v>
      </c>
      <c r="B4531" t="s">
        <v>230</v>
      </c>
      <c r="C4531" t="s">
        <v>45</v>
      </c>
      <c r="D4531" t="s">
        <v>36</v>
      </c>
      <c r="E4531" t="s">
        <v>3</v>
      </c>
      <c r="F4531" t="s">
        <v>4</v>
      </c>
      <c r="G4531" t="s">
        <v>5</v>
      </c>
      <c r="H4531" t="s">
        <v>224</v>
      </c>
      <c r="I4531">
        <v>36</v>
      </c>
      <c r="J4531">
        <v>647488462.96330166</v>
      </c>
    </row>
    <row r="4532" spans="1:10" x14ac:dyDescent="0.25">
      <c r="A4532">
        <v>2015</v>
      </c>
      <c r="B4532" t="s">
        <v>230</v>
      </c>
      <c r="C4532" t="s">
        <v>45</v>
      </c>
      <c r="D4532" t="s">
        <v>36</v>
      </c>
      <c r="E4532" t="s">
        <v>3</v>
      </c>
      <c r="F4532" t="s">
        <v>4</v>
      </c>
      <c r="G4532" t="s">
        <v>9</v>
      </c>
      <c r="H4532" t="s">
        <v>223</v>
      </c>
      <c r="I4532">
        <v>916</v>
      </c>
      <c r="J4532">
        <v>10265136803.708897</v>
      </c>
    </row>
    <row r="4533" spans="1:10" x14ac:dyDescent="0.25">
      <c r="A4533">
        <v>2015</v>
      </c>
      <c r="B4533" t="s">
        <v>230</v>
      </c>
      <c r="C4533" t="s">
        <v>45</v>
      </c>
      <c r="D4533" t="s">
        <v>36</v>
      </c>
      <c r="E4533" t="s">
        <v>3</v>
      </c>
      <c r="F4533" t="s">
        <v>4</v>
      </c>
      <c r="G4533" t="s">
        <v>9</v>
      </c>
      <c r="H4533" t="s">
        <v>224</v>
      </c>
      <c r="I4533">
        <v>722</v>
      </c>
      <c r="J4533">
        <v>6672448442.0995407</v>
      </c>
    </row>
    <row r="4534" spans="1:10" x14ac:dyDescent="0.25">
      <c r="A4534">
        <v>2015</v>
      </c>
      <c r="B4534" t="s">
        <v>230</v>
      </c>
      <c r="C4534" t="s">
        <v>45</v>
      </c>
      <c r="D4534" t="s">
        <v>36</v>
      </c>
      <c r="E4534" t="s">
        <v>3</v>
      </c>
      <c r="F4534" t="s">
        <v>4</v>
      </c>
      <c r="G4534" t="s">
        <v>12</v>
      </c>
      <c r="H4534" t="s">
        <v>223</v>
      </c>
      <c r="I4534">
        <v>259</v>
      </c>
      <c r="J4534">
        <v>980686812.2415719</v>
      </c>
    </row>
    <row r="4535" spans="1:10" x14ac:dyDescent="0.25">
      <c r="A4535">
        <v>2015</v>
      </c>
      <c r="B4535" t="s">
        <v>230</v>
      </c>
      <c r="C4535" t="s">
        <v>45</v>
      </c>
      <c r="D4535" t="s">
        <v>36</v>
      </c>
      <c r="E4535" t="s">
        <v>3</v>
      </c>
      <c r="F4535" t="s">
        <v>4</v>
      </c>
      <c r="G4535" t="s">
        <v>12</v>
      </c>
      <c r="H4535" t="s">
        <v>224</v>
      </c>
      <c r="I4535">
        <v>268</v>
      </c>
      <c r="J4535">
        <v>990479111.76661384</v>
      </c>
    </row>
    <row r="4536" spans="1:10" x14ac:dyDescent="0.25">
      <c r="A4536">
        <v>2015</v>
      </c>
      <c r="B4536" t="s">
        <v>230</v>
      </c>
      <c r="C4536" t="s">
        <v>45</v>
      </c>
      <c r="D4536" t="s">
        <v>36</v>
      </c>
      <c r="E4536" t="s">
        <v>3</v>
      </c>
      <c r="F4536" t="s">
        <v>4</v>
      </c>
      <c r="G4536" t="s">
        <v>6</v>
      </c>
      <c r="H4536" t="s">
        <v>223</v>
      </c>
      <c r="I4536">
        <v>392</v>
      </c>
      <c r="J4536">
        <v>1147104868.7038388</v>
      </c>
    </row>
    <row r="4537" spans="1:10" x14ac:dyDescent="0.25">
      <c r="A4537">
        <v>2015</v>
      </c>
      <c r="B4537" t="s">
        <v>230</v>
      </c>
      <c r="C4537" t="s">
        <v>45</v>
      </c>
      <c r="D4537" t="s">
        <v>36</v>
      </c>
      <c r="E4537" t="s">
        <v>3</v>
      </c>
      <c r="F4537" t="s">
        <v>4</v>
      </c>
      <c r="G4537" t="s">
        <v>6</v>
      </c>
      <c r="H4537" t="s">
        <v>224</v>
      </c>
      <c r="I4537">
        <v>755</v>
      </c>
      <c r="J4537">
        <v>2250481687.2948313</v>
      </c>
    </row>
    <row r="4538" spans="1:10" x14ac:dyDescent="0.25">
      <c r="A4538">
        <v>2015</v>
      </c>
      <c r="B4538" t="s">
        <v>230</v>
      </c>
      <c r="C4538" t="s">
        <v>45</v>
      </c>
      <c r="D4538" t="s">
        <v>36</v>
      </c>
      <c r="E4538" t="s">
        <v>3</v>
      </c>
      <c r="F4538" t="s">
        <v>4</v>
      </c>
      <c r="G4538" t="s">
        <v>7</v>
      </c>
      <c r="H4538" t="s">
        <v>223</v>
      </c>
      <c r="I4538">
        <v>259</v>
      </c>
      <c r="J4538">
        <v>634550935.76786602</v>
      </c>
    </row>
    <row r="4539" spans="1:10" x14ac:dyDescent="0.25">
      <c r="A4539">
        <v>2015</v>
      </c>
      <c r="B4539" t="s">
        <v>230</v>
      </c>
      <c r="C4539" t="s">
        <v>45</v>
      </c>
      <c r="D4539" t="s">
        <v>36</v>
      </c>
      <c r="E4539" t="s">
        <v>3</v>
      </c>
      <c r="F4539" t="s">
        <v>4</v>
      </c>
      <c r="G4539" t="s">
        <v>7</v>
      </c>
      <c r="H4539" t="s">
        <v>224</v>
      </c>
      <c r="I4539">
        <v>104</v>
      </c>
      <c r="J4539">
        <v>249099685.00606409</v>
      </c>
    </row>
    <row r="4540" spans="1:10" x14ac:dyDescent="0.25">
      <c r="A4540">
        <v>2015</v>
      </c>
      <c r="B4540" t="s">
        <v>230</v>
      </c>
      <c r="C4540" t="s">
        <v>45</v>
      </c>
      <c r="D4540" t="s">
        <v>36</v>
      </c>
      <c r="E4540" t="s">
        <v>10</v>
      </c>
      <c r="F4540" t="s">
        <v>11</v>
      </c>
      <c r="G4540" t="s">
        <v>9</v>
      </c>
      <c r="H4540" t="s">
        <v>223</v>
      </c>
      <c r="I4540">
        <v>29</v>
      </c>
      <c r="J4540">
        <v>140739999</v>
      </c>
    </row>
    <row r="4541" spans="1:10" x14ac:dyDescent="0.25">
      <c r="A4541">
        <v>2015</v>
      </c>
      <c r="B4541" t="s">
        <v>230</v>
      </c>
      <c r="C4541" t="s">
        <v>45</v>
      </c>
      <c r="D4541" t="s">
        <v>36</v>
      </c>
      <c r="E4541" t="s">
        <v>10</v>
      </c>
      <c r="F4541" t="s">
        <v>11</v>
      </c>
      <c r="G4541" t="s">
        <v>9</v>
      </c>
      <c r="H4541" t="s">
        <v>224</v>
      </c>
      <c r="I4541">
        <v>24</v>
      </c>
      <c r="J4541">
        <v>113756340</v>
      </c>
    </row>
    <row r="4542" spans="1:10" x14ac:dyDescent="0.25">
      <c r="A4542">
        <v>2015</v>
      </c>
      <c r="B4542" t="s">
        <v>230</v>
      </c>
      <c r="C4542" t="s">
        <v>45</v>
      </c>
      <c r="D4542" t="s">
        <v>36</v>
      </c>
      <c r="E4542" t="s">
        <v>10</v>
      </c>
      <c r="F4542" t="s">
        <v>11</v>
      </c>
      <c r="G4542" t="s">
        <v>12</v>
      </c>
      <c r="H4542" t="s">
        <v>224</v>
      </c>
      <c r="I4542">
        <v>1</v>
      </c>
      <c r="J4542">
        <v>2490000</v>
      </c>
    </row>
    <row r="4543" spans="1:10" x14ac:dyDescent="0.25">
      <c r="A4543">
        <v>2015</v>
      </c>
      <c r="B4543" t="s">
        <v>230</v>
      </c>
      <c r="C4543" t="s">
        <v>45</v>
      </c>
      <c r="D4543" t="s">
        <v>36</v>
      </c>
      <c r="E4543" t="s">
        <v>10</v>
      </c>
      <c r="F4543" t="s">
        <v>11</v>
      </c>
      <c r="G4543" t="s">
        <v>6</v>
      </c>
      <c r="H4543" t="s">
        <v>224</v>
      </c>
      <c r="I4543">
        <v>14</v>
      </c>
      <c r="J4543">
        <v>29905251</v>
      </c>
    </row>
    <row r="4544" spans="1:10" x14ac:dyDescent="0.25">
      <c r="A4544">
        <v>2015</v>
      </c>
      <c r="B4544" t="s">
        <v>230</v>
      </c>
      <c r="C4544" t="s">
        <v>45</v>
      </c>
      <c r="D4544" t="s">
        <v>36</v>
      </c>
      <c r="E4544" t="s">
        <v>10</v>
      </c>
      <c r="F4544" t="s">
        <v>220</v>
      </c>
      <c r="G4544" t="s">
        <v>9</v>
      </c>
      <c r="H4544" t="s">
        <v>223</v>
      </c>
      <c r="I4544">
        <v>6</v>
      </c>
      <c r="J4544">
        <v>51599196.290872231</v>
      </c>
    </row>
    <row r="4545" spans="1:10" x14ac:dyDescent="0.25">
      <c r="A4545">
        <v>2015</v>
      </c>
      <c r="B4545" t="s">
        <v>230</v>
      </c>
      <c r="C4545" t="s">
        <v>45</v>
      </c>
      <c r="D4545" t="s">
        <v>36</v>
      </c>
      <c r="E4545" t="s">
        <v>10</v>
      </c>
      <c r="F4545" t="s">
        <v>220</v>
      </c>
      <c r="G4545" t="s">
        <v>9</v>
      </c>
      <c r="H4545" t="s">
        <v>224</v>
      </c>
      <c r="I4545">
        <v>17</v>
      </c>
      <c r="J4545">
        <v>136244114.17270491</v>
      </c>
    </row>
    <row r="4546" spans="1:10" x14ac:dyDescent="0.25">
      <c r="A4546">
        <v>2015</v>
      </c>
      <c r="B4546" t="s">
        <v>230</v>
      </c>
      <c r="C4546" t="s">
        <v>45</v>
      </c>
      <c r="D4546" t="s">
        <v>36</v>
      </c>
      <c r="E4546" t="s">
        <v>10</v>
      </c>
      <c r="F4546" t="s">
        <v>220</v>
      </c>
      <c r="G4546" t="s">
        <v>12</v>
      </c>
      <c r="H4546" t="s">
        <v>224</v>
      </c>
      <c r="I4546">
        <v>2</v>
      </c>
      <c r="J4546">
        <v>7391635.1624374166</v>
      </c>
    </row>
    <row r="4547" spans="1:10" x14ac:dyDescent="0.25">
      <c r="A4547">
        <v>2015</v>
      </c>
      <c r="B4547" t="s">
        <v>230</v>
      </c>
      <c r="C4547" t="s">
        <v>45</v>
      </c>
      <c r="D4547" t="s">
        <v>36</v>
      </c>
      <c r="E4547" t="s">
        <v>10</v>
      </c>
      <c r="F4547" t="s">
        <v>220</v>
      </c>
      <c r="G4547" t="s">
        <v>6</v>
      </c>
      <c r="H4547" t="s">
        <v>223</v>
      </c>
      <c r="I4547">
        <v>2</v>
      </c>
      <c r="J4547">
        <v>5852575.8607338713</v>
      </c>
    </row>
    <row r="4548" spans="1:10" x14ac:dyDescent="0.25">
      <c r="A4548">
        <v>2015</v>
      </c>
      <c r="B4548" t="s">
        <v>230</v>
      </c>
      <c r="C4548" t="s">
        <v>45</v>
      </c>
      <c r="D4548" t="s">
        <v>36</v>
      </c>
      <c r="E4548" t="s">
        <v>10</v>
      </c>
      <c r="F4548" t="s">
        <v>220</v>
      </c>
      <c r="G4548" t="s">
        <v>6</v>
      </c>
      <c r="H4548" t="s">
        <v>224</v>
      </c>
      <c r="I4548">
        <v>10</v>
      </c>
      <c r="J4548">
        <v>29807704.467481211</v>
      </c>
    </row>
    <row r="4549" spans="1:10" x14ac:dyDescent="0.25">
      <c r="A4549">
        <v>2015</v>
      </c>
      <c r="B4549" t="s">
        <v>230</v>
      </c>
      <c r="C4549" t="s">
        <v>45</v>
      </c>
      <c r="D4549" t="s">
        <v>36</v>
      </c>
      <c r="E4549" t="s">
        <v>10</v>
      </c>
      <c r="F4549" t="s">
        <v>220</v>
      </c>
      <c r="G4549" t="s">
        <v>7</v>
      </c>
      <c r="H4549" t="s">
        <v>223</v>
      </c>
      <c r="I4549">
        <v>11</v>
      </c>
      <c r="J4549">
        <v>26950039.743036784</v>
      </c>
    </row>
    <row r="4550" spans="1:10" x14ac:dyDescent="0.25">
      <c r="A4550">
        <v>2015</v>
      </c>
      <c r="B4550" t="s">
        <v>230</v>
      </c>
      <c r="C4550" t="s">
        <v>45</v>
      </c>
      <c r="D4550" t="s">
        <v>36</v>
      </c>
      <c r="E4550" t="s">
        <v>10</v>
      </c>
      <c r="F4550" t="s">
        <v>220</v>
      </c>
      <c r="G4550" t="s">
        <v>7</v>
      </c>
      <c r="H4550" t="s">
        <v>224</v>
      </c>
      <c r="I4550">
        <v>17</v>
      </c>
      <c r="J4550">
        <v>40718217.741375856</v>
      </c>
    </row>
    <row r="4551" spans="1:10" x14ac:dyDescent="0.25">
      <c r="A4551">
        <v>2015</v>
      </c>
      <c r="B4551" t="s">
        <v>230</v>
      </c>
      <c r="C4551" t="s">
        <v>45</v>
      </c>
      <c r="D4551" t="s">
        <v>37</v>
      </c>
      <c r="E4551" t="s">
        <v>3</v>
      </c>
      <c r="F4551" t="s">
        <v>4</v>
      </c>
      <c r="G4551" t="s">
        <v>5</v>
      </c>
      <c r="H4551" t="s">
        <v>223</v>
      </c>
      <c r="I4551">
        <v>43</v>
      </c>
      <c r="J4551">
        <v>555475700.17058825</v>
      </c>
    </row>
    <row r="4552" spans="1:10" x14ac:dyDescent="0.25">
      <c r="A4552">
        <v>2015</v>
      </c>
      <c r="B4552" t="s">
        <v>230</v>
      </c>
      <c r="C4552" t="s">
        <v>45</v>
      </c>
      <c r="D4552" t="s">
        <v>37</v>
      </c>
      <c r="E4552" t="s">
        <v>3</v>
      </c>
      <c r="F4552" t="s">
        <v>4</v>
      </c>
      <c r="G4552" t="s">
        <v>5</v>
      </c>
      <c r="H4552" t="s">
        <v>224</v>
      </c>
      <c r="I4552">
        <v>11</v>
      </c>
      <c r="J4552">
        <v>147817725</v>
      </c>
    </row>
    <row r="4553" spans="1:10" x14ac:dyDescent="0.25">
      <c r="A4553">
        <v>2015</v>
      </c>
      <c r="B4553" t="s">
        <v>230</v>
      </c>
      <c r="C4553" t="s">
        <v>45</v>
      </c>
      <c r="D4553" t="s">
        <v>37</v>
      </c>
      <c r="E4553" t="s">
        <v>3</v>
      </c>
      <c r="F4553" t="s">
        <v>4</v>
      </c>
      <c r="G4553" t="s">
        <v>9</v>
      </c>
      <c r="H4553" t="s">
        <v>223</v>
      </c>
      <c r="I4553">
        <v>73</v>
      </c>
      <c r="J4553">
        <v>536332165.77810562</v>
      </c>
    </row>
    <row r="4554" spans="1:10" x14ac:dyDescent="0.25">
      <c r="A4554">
        <v>2015</v>
      </c>
      <c r="B4554" t="s">
        <v>230</v>
      </c>
      <c r="C4554" t="s">
        <v>45</v>
      </c>
      <c r="D4554" t="s">
        <v>37</v>
      </c>
      <c r="E4554" t="s">
        <v>3</v>
      </c>
      <c r="F4554" t="s">
        <v>4</v>
      </c>
      <c r="G4554" t="s">
        <v>9</v>
      </c>
      <c r="H4554" t="s">
        <v>224</v>
      </c>
      <c r="I4554">
        <v>15</v>
      </c>
      <c r="J4554">
        <v>94458607.266284615</v>
      </c>
    </row>
    <row r="4555" spans="1:10" x14ac:dyDescent="0.25">
      <c r="A4555">
        <v>2015</v>
      </c>
      <c r="B4555" t="s">
        <v>230</v>
      </c>
      <c r="C4555" t="s">
        <v>45</v>
      </c>
      <c r="D4555" t="s">
        <v>37</v>
      </c>
      <c r="E4555" t="s">
        <v>3</v>
      </c>
      <c r="F4555" t="s">
        <v>4</v>
      </c>
      <c r="G4555" t="s">
        <v>12</v>
      </c>
      <c r="H4555" t="s">
        <v>223</v>
      </c>
      <c r="I4555">
        <v>17</v>
      </c>
      <c r="J4555">
        <v>52650864.867625646</v>
      </c>
    </row>
    <row r="4556" spans="1:10" x14ac:dyDescent="0.25">
      <c r="A4556">
        <v>2015</v>
      </c>
      <c r="B4556" t="s">
        <v>230</v>
      </c>
      <c r="C4556" t="s">
        <v>45</v>
      </c>
      <c r="D4556" t="s">
        <v>37</v>
      </c>
      <c r="E4556" t="s">
        <v>3</v>
      </c>
      <c r="F4556" t="s">
        <v>4</v>
      </c>
      <c r="G4556" t="s">
        <v>12</v>
      </c>
      <c r="H4556" t="s">
        <v>224</v>
      </c>
      <c r="I4556">
        <v>1</v>
      </c>
      <c r="J4556">
        <v>5530459.7400000002</v>
      </c>
    </row>
    <row r="4557" spans="1:10" x14ac:dyDescent="0.25">
      <c r="A4557">
        <v>2015</v>
      </c>
      <c r="B4557" t="s">
        <v>230</v>
      </c>
      <c r="C4557" t="s">
        <v>45</v>
      </c>
      <c r="D4557" t="s">
        <v>37</v>
      </c>
      <c r="E4557" t="s">
        <v>3</v>
      </c>
      <c r="F4557" t="s">
        <v>4</v>
      </c>
      <c r="G4557" t="s">
        <v>6</v>
      </c>
      <c r="H4557" t="s">
        <v>223</v>
      </c>
      <c r="I4557">
        <v>8</v>
      </c>
      <c r="J4557">
        <v>20014627.240550004</v>
      </c>
    </row>
    <row r="4558" spans="1:10" x14ac:dyDescent="0.25">
      <c r="A4558">
        <v>2015</v>
      </c>
      <c r="B4558" t="s">
        <v>230</v>
      </c>
      <c r="C4558" t="s">
        <v>45</v>
      </c>
      <c r="D4558" t="s">
        <v>37</v>
      </c>
      <c r="E4558" t="s">
        <v>3</v>
      </c>
      <c r="F4558" t="s">
        <v>4</v>
      </c>
      <c r="G4558" t="s">
        <v>6</v>
      </c>
      <c r="H4558" t="s">
        <v>224</v>
      </c>
      <c r="I4558">
        <v>32</v>
      </c>
      <c r="J4558">
        <v>81279765.427297279</v>
      </c>
    </row>
    <row r="4559" spans="1:10" x14ac:dyDescent="0.25">
      <c r="A4559">
        <v>2015</v>
      </c>
      <c r="B4559" t="s">
        <v>230</v>
      </c>
      <c r="C4559" t="s">
        <v>45</v>
      </c>
      <c r="D4559" t="s">
        <v>37</v>
      </c>
      <c r="E4559" t="s">
        <v>3</v>
      </c>
      <c r="F4559" t="s">
        <v>4</v>
      </c>
      <c r="G4559" t="s">
        <v>7</v>
      </c>
      <c r="H4559" t="s">
        <v>223</v>
      </c>
      <c r="I4559">
        <v>4</v>
      </c>
      <c r="J4559">
        <v>7271123.0984400008</v>
      </c>
    </row>
    <row r="4560" spans="1:10" x14ac:dyDescent="0.25">
      <c r="A4560">
        <v>2015</v>
      </c>
      <c r="B4560" t="s">
        <v>230</v>
      </c>
      <c r="C4560" t="s">
        <v>45</v>
      </c>
      <c r="D4560" t="s">
        <v>37</v>
      </c>
      <c r="E4560" t="s">
        <v>3</v>
      </c>
      <c r="F4560" t="s">
        <v>8</v>
      </c>
      <c r="G4560" t="s">
        <v>9</v>
      </c>
      <c r="H4560" t="s">
        <v>223</v>
      </c>
      <c r="I4560">
        <v>300</v>
      </c>
      <c r="J4560">
        <v>2272223528.8155656</v>
      </c>
    </row>
    <row r="4561" spans="1:10" x14ac:dyDescent="0.25">
      <c r="A4561">
        <v>2015</v>
      </c>
      <c r="B4561" t="s">
        <v>230</v>
      </c>
      <c r="C4561" t="s">
        <v>45</v>
      </c>
      <c r="D4561" t="s">
        <v>37</v>
      </c>
      <c r="E4561" t="s">
        <v>3</v>
      </c>
      <c r="F4561" t="s">
        <v>8</v>
      </c>
      <c r="G4561" t="s">
        <v>9</v>
      </c>
      <c r="H4561" t="s">
        <v>224</v>
      </c>
      <c r="I4561">
        <v>180</v>
      </c>
      <c r="J4561">
        <v>1308988297.1501572</v>
      </c>
    </row>
    <row r="4562" spans="1:10" x14ac:dyDescent="0.25">
      <c r="A4562">
        <v>2015</v>
      </c>
      <c r="B4562" t="s">
        <v>230</v>
      </c>
      <c r="C4562" t="s">
        <v>45</v>
      </c>
      <c r="D4562" t="s">
        <v>37</v>
      </c>
      <c r="E4562" t="s">
        <v>3</v>
      </c>
      <c r="F4562" t="s">
        <v>8</v>
      </c>
      <c r="G4562" t="s">
        <v>12</v>
      </c>
      <c r="H4562" t="s">
        <v>223</v>
      </c>
      <c r="I4562">
        <v>43</v>
      </c>
      <c r="J4562">
        <v>116460776.36042517</v>
      </c>
    </row>
    <row r="4563" spans="1:10" x14ac:dyDescent="0.25">
      <c r="A4563">
        <v>2015</v>
      </c>
      <c r="B4563" t="s">
        <v>230</v>
      </c>
      <c r="C4563" t="s">
        <v>45</v>
      </c>
      <c r="D4563" t="s">
        <v>37</v>
      </c>
      <c r="E4563" t="s">
        <v>3</v>
      </c>
      <c r="F4563" t="s">
        <v>8</v>
      </c>
      <c r="G4563" t="s">
        <v>12</v>
      </c>
      <c r="H4563" t="s">
        <v>224</v>
      </c>
      <c r="I4563">
        <v>40</v>
      </c>
      <c r="J4563">
        <v>130371873.43448976</v>
      </c>
    </row>
    <row r="4564" spans="1:10" x14ac:dyDescent="0.25">
      <c r="A4564">
        <v>2015</v>
      </c>
      <c r="B4564" t="s">
        <v>230</v>
      </c>
      <c r="C4564" t="s">
        <v>45</v>
      </c>
      <c r="D4564" t="s">
        <v>37</v>
      </c>
      <c r="E4564" t="s">
        <v>3</v>
      </c>
      <c r="F4564" t="s">
        <v>8</v>
      </c>
      <c r="G4564" t="s">
        <v>6</v>
      </c>
      <c r="H4564" t="s">
        <v>223</v>
      </c>
      <c r="I4564">
        <v>46</v>
      </c>
      <c r="J4564">
        <v>115043963.18621002</v>
      </c>
    </row>
    <row r="4565" spans="1:10" x14ac:dyDescent="0.25">
      <c r="A4565">
        <v>2015</v>
      </c>
      <c r="B4565" t="s">
        <v>230</v>
      </c>
      <c r="C4565" t="s">
        <v>45</v>
      </c>
      <c r="D4565" t="s">
        <v>37</v>
      </c>
      <c r="E4565" t="s">
        <v>3</v>
      </c>
      <c r="F4565" t="s">
        <v>8</v>
      </c>
      <c r="G4565" t="s">
        <v>6</v>
      </c>
      <c r="H4565" t="s">
        <v>224</v>
      </c>
      <c r="I4565">
        <v>80</v>
      </c>
      <c r="J4565">
        <v>199821360.11409721</v>
      </c>
    </row>
    <row r="4566" spans="1:10" x14ac:dyDescent="0.25">
      <c r="A4566">
        <v>2015</v>
      </c>
      <c r="B4566" t="s">
        <v>230</v>
      </c>
      <c r="C4566" t="s">
        <v>45</v>
      </c>
      <c r="D4566" t="s">
        <v>37</v>
      </c>
      <c r="E4566" t="s">
        <v>3</v>
      </c>
      <c r="F4566" t="s">
        <v>8</v>
      </c>
      <c r="G4566" t="s">
        <v>7</v>
      </c>
      <c r="H4566" t="s">
        <v>223</v>
      </c>
      <c r="I4566">
        <v>13</v>
      </c>
      <c r="J4566">
        <v>23854265.906880006</v>
      </c>
    </row>
    <row r="4567" spans="1:10" x14ac:dyDescent="0.25">
      <c r="A4567">
        <v>2015</v>
      </c>
      <c r="B4567" t="s">
        <v>230</v>
      </c>
      <c r="C4567" t="s">
        <v>45</v>
      </c>
      <c r="D4567" t="s">
        <v>37</v>
      </c>
      <c r="E4567" t="s">
        <v>3</v>
      </c>
      <c r="F4567" t="s">
        <v>8</v>
      </c>
      <c r="G4567" t="s">
        <v>7</v>
      </c>
      <c r="H4567" t="s">
        <v>224</v>
      </c>
      <c r="I4567">
        <v>4</v>
      </c>
      <c r="J4567">
        <v>7237736.4518399993</v>
      </c>
    </row>
    <row r="4568" spans="1:10" x14ac:dyDescent="0.25">
      <c r="A4568">
        <v>2015</v>
      </c>
      <c r="B4568" t="s">
        <v>230</v>
      </c>
      <c r="C4568" t="s">
        <v>45</v>
      </c>
      <c r="D4568" t="s">
        <v>37</v>
      </c>
      <c r="E4568" t="s">
        <v>10</v>
      </c>
      <c r="F4568" t="s">
        <v>11</v>
      </c>
      <c r="G4568" t="s">
        <v>9</v>
      </c>
      <c r="H4568" t="s">
        <v>223</v>
      </c>
      <c r="I4568">
        <v>45</v>
      </c>
      <c r="J4568">
        <v>276101697</v>
      </c>
    </row>
    <row r="4569" spans="1:10" x14ac:dyDescent="0.25">
      <c r="A4569">
        <v>2015</v>
      </c>
      <c r="B4569" t="s">
        <v>230</v>
      </c>
      <c r="C4569" t="s">
        <v>45</v>
      </c>
      <c r="D4569" t="s">
        <v>37</v>
      </c>
      <c r="E4569" t="s">
        <v>10</v>
      </c>
      <c r="F4569" t="s">
        <v>11</v>
      </c>
      <c r="G4569" t="s">
        <v>9</v>
      </c>
      <c r="H4569" t="s">
        <v>224</v>
      </c>
      <c r="I4569">
        <v>26</v>
      </c>
      <c r="J4569">
        <v>131919186</v>
      </c>
    </row>
    <row r="4570" spans="1:10" x14ac:dyDescent="0.25">
      <c r="A4570">
        <v>2015</v>
      </c>
      <c r="B4570" t="s">
        <v>230</v>
      </c>
      <c r="C4570" t="s">
        <v>45</v>
      </c>
      <c r="D4570" t="s">
        <v>37</v>
      </c>
      <c r="E4570" t="s">
        <v>10</v>
      </c>
      <c r="F4570" t="s">
        <v>11</v>
      </c>
      <c r="G4570" t="s">
        <v>12</v>
      </c>
      <c r="H4570" t="s">
        <v>223</v>
      </c>
      <c r="I4570">
        <v>5</v>
      </c>
      <c r="J4570">
        <v>11877270</v>
      </c>
    </row>
    <row r="4571" spans="1:10" x14ac:dyDescent="0.25">
      <c r="A4571">
        <v>2015</v>
      </c>
      <c r="B4571" t="s">
        <v>230</v>
      </c>
      <c r="C4571" t="s">
        <v>45</v>
      </c>
      <c r="D4571" t="s">
        <v>37</v>
      </c>
      <c r="E4571" t="s">
        <v>10</v>
      </c>
      <c r="F4571" t="s">
        <v>11</v>
      </c>
      <c r="G4571" t="s">
        <v>12</v>
      </c>
      <c r="H4571" t="s">
        <v>224</v>
      </c>
      <c r="I4571">
        <v>3</v>
      </c>
      <c r="J4571">
        <v>12504672</v>
      </c>
    </row>
    <row r="4572" spans="1:10" x14ac:dyDescent="0.25">
      <c r="A4572">
        <v>2015</v>
      </c>
      <c r="B4572" t="s">
        <v>230</v>
      </c>
      <c r="C4572" t="s">
        <v>45</v>
      </c>
      <c r="D4572" t="s">
        <v>37</v>
      </c>
      <c r="E4572" t="s">
        <v>10</v>
      </c>
      <c r="F4572" t="s">
        <v>11</v>
      </c>
      <c r="G4572" t="s">
        <v>6</v>
      </c>
      <c r="H4572" t="s">
        <v>223</v>
      </c>
      <c r="I4572">
        <v>2</v>
      </c>
      <c r="J4572">
        <v>3570399</v>
      </c>
    </row>
    <row r="4573" spans="1:10" x14ac:dyDescent="0.25">
      <c r="A4573">
        <v>2015</v>
      </c>
      <c r="B4573" t="s">
        <v>230</v>
      </c>
      <c r="C4573" t="s">
        <v>45</v>
      </c>
      <c r="D4573" t="s">
        <v>37</v>
      </c>
      <c r="E4573" t="s">
        <v>10</v>
      </c>
      <c r="F4573" t="s">
        <v>11</v>
      </c>
      <c r="G4573" t="s">
        <v>6</v>
      </c>
      <c r="H4573" t="s">
        <v>224</v>
      </c>
      <c r="I4573">
        <v>6</v>
      </c>
      <c r="J4573">
        <v>12870528</v>
      </c>
    </row>
    <row r="4574" spans="1:10" x14ac:dyDescent="0.25">
      <c r="A4574">
        <v>2015</v>
      </c>
      <c r="B4574" t="s">
        <v>230</v>
      </c>
      <c r="C4574" t="s">
        <v>45</v>
      </c>
      <c r="D4574" t="s">
        <v>37</v>
      </c>
      <c r="E4574" t="s">
        <v>10</v>
      </c>
      <c r="F4574" t="s">
        <v>11</v>
      </c>
      <c r="G4574" t="s">
        <v>7</v>
      </c>
      <c r="H4574" t="s">
        <v>224</v>
      </c>
      <c r="I4574">
        <v>2</v>
      </c>
      <c r="J4574">
        <v>2596527</v>
      </c>
    </row>
    <row r="4575" spans="1:10" x14ac:dyDescent="0.25">
      <c r="A4575">
        <v>2015</v>
      </c>
      <c r="B4575" t="s">
        <v>230</v>
      </c>
      <c r="C4575" t="s">
        <v>45</v>
      </c>
      <c r="D4575" t="s">
        <v>37</v>
      </c>
      <c r="E4575" t="s">
        <v>10</v>
      </c>
      <c r="F4575" t="s">
        <v>220</v>
      </c>
      <c r="G4575" t="s">
        <v>5</v>
      </c>
      <c r="H4575" t="s">
        <v>224</v>
      </c>
      <c r="I4575">
        <v>1</v>
      </c>
      <c r="J4575">
        <v>15588246.75</v>
      </c>
    </row>
    <row r="4576" spans="1:10" x14ac:dyDescent="0.25">
      <c r="A4576">
        <v>2015</v>
      </c>
      <c r="B4576" t="s">
        <v>230</v>
      </c>
      <c r="C4576" t="s">
        <v>45</v>
      </c>
      <c r="D4576" t="s">
        <v>37</v>
      </c>
      <c r="E4576" t="s">
        <v>10</v>
      </c>
      <c r="F4576" t="s">
        <v>220</v>
      </c>
      <c r="G4576" t="s">
        <v>9</v>
      </c>
      <c r="H4576" t="s">
        <v>223</v>
      </c>
      <c r="I4576">
        <v>1</v>
      </c>
      <c r="J4576">
        <v>5461024.4919963377</v>
      </c>
    </row>
    <row r="4577" spans="1:10" x14ac:dyDescent="0.25">
      <c r="A4577">
        <v>2015</v>
      </c>
      <c r="B4577" t="s">
        <v>230</v>
      </c>
      <c r="C4577" t="s">
        <v>45</v>
      </c>
      <c r="D4577" t="s">
        <v>37</v>
      </c>
      <c r="E4577" t="s">
        <v>10</v>
      </c>
      <c r="F4577" t="s">
        <v>220</v>
      </c>
      <c r="G4577" t="s">
        <v>9</v>
      </c>
      <c r="H4577" t="s">
        <v>224</v>
      </c>
      <c r="I4577">
        <v>1</v>
      </c>
      <c r="J4577">
        <v>5050832.4874389693</v>
      </c>
    </row>
    <row r="4578" spans="1:10" x14ac:dyDescent="0.25">
      <c r="A4578">
        <v>2015</v>
      </c>
      <c r="B4578" t="s">
        <v>230</v>
      </c>
      <c r="C4578" t="s">
        <v>45</v>
      </c>
      <c r="D4578" t="s">
        <v>37</v>
      </c>
      <c r="E4578" t="s">
        <v>10</v>
      </c>
      <c r="F4578" t="s">
        <v>220</v>
      </c>
      <c r="G4578" t="s">
        <v>12</v>
      </c>
      <c r="H4578" t="s">
        <v>224</v>
      </c>
      <c r="I4578">
        <v>2</v>
      </c>
      <c r="J4578">
        <v>6504802.6645390894</v>
      </c>
    </row>
    <row r="4579" spans="1:10" x14ac:dyDescent="0.25">
      <c r="A4579">
        <v>2015</v>
      </c>
      <c r="B4579" t="s">
        <v>230</v>
      </c>
      <c r="C4579" t="s">
        <v>45</v>
      </c>
      <c r="D4579" t="s">
        <v>37</v>
      </c>
      <c r="E4579" t="s">
        <v>10</v>
      </c>
      <c r="F4579" t="s">
        <v>220</v>
      </c>
      <c r="G4579" t="s">
        <v>6</v>
      </c>
      <c r="H4579" t="s">
        <v>224</v>
      </c>
      <c r="I4579">
        <v>4</v>
      </c>
      <c r="J4579">
        <v>9766282.4930594545</v>
      </c>
    </row>
    <row r="4580" spans="1:10" x14ac:dyDescent="0.25">
      <c r="A4580">
        <v>2015</v>
      </c>
      <c r="B4580" t="s">
        <v>230</v>
      </c>
      <c r="C4580" t="s">
        <v>45</v>
      </c>
      <c r="D4580" t="s">
        <v>38</v>
      </c>
      <c r="E4580" t="s">
        <v>3</v>
      </c>
      <c r="F4580" t="s">
        <v>4</v>
      </c>
      <c r="G4580" t="s">
        <v>5</v>
      </c>
      <c r="H4580" t="s">
        <v>223</v>
      </c>
      <c r="I4580">
        <v>28</v>
      </c>
      <c r="J4580">
        <v>322941327.68999994</v>
      </c>
    </row>
    <row r="4581" spans="1:10" x14ac:dyDescent="0.25">
      <c r="A4581">
        <v>2015</v>
      </c>
      <c r="B4581" t="s">
        <v>230</v>
      </c>
      <c r="C4581" t="s">
        <v>45</v>
      </c>
      <c r="D4581" t="s">
        <v>38</v>
      </c>
      <c r="E4581" t="s">
        <v>3</v>
      </c>
      <c r="F4581" t="s">
        <v>4</v>
      </c>
      <c r="G4581" t="s">
        <v>5</v>
      </c>
      <c r="H4581" t="s">
        <v>224</v>
      </c>
      <c r="I4581">
        <v>18</v>
      </c>
      <c r="J4581">
        <v>184221154.5</v>
      </c>
    </row>
    <row r="4582" spans="1:10" x14ac:dyDescent="0.25">
      <c r="A4582">
        <v>2015</v>
      </c>
      <c r="B4582" t="s">
        <v>230</v>
      </c>
      <c r="C4582" t="s">
        <v>45</v>
      </c>
      <c r="D4582" t="s">
        <v>38</v>
      </c>
      <c r="E4582" t="s">
        <v>3</v>
      </c>
      <c r="F4582" t="s">
        <v>4</v>
      </c>
      <c r="G4582" t="s">
        <v>9</v>
      </c>
      <c r="H4582" t="s">
        <v>223</v>
      </c>
      <c r="I4582">
        <v>3</v>
      </c>
      <c r="J4582">
        <v>19956093.977583677</v>
      </c>
    </row>
    <row r="4583" spans="1:10" x14ac:dyDescent="0.25">
      <c r="A4583">
        <v>2015</v>
      </c>
      <c r="B4583" t="s">
        <v>230</v>
      </c>
      <c r="C4583" t="s">
        <v>45</v>
      </c>
      <c r="D4583" t="s">
        <v>38</v>
      </c>
      <c r="E4583" t="s">
        <v>3</v>
      </c>
      <c r="F4583" t="s">
        <v>4</v>
      </c>
      <c r="G4583" t="s">
        <v>9</v>
      </c>
      <c r="H4583" t="s">
        <v>224</v>
      </c>
      <c r="I4583">
        <v>3</v>
      </c>
      <c r="J4583">
        <v>19561010.602417018</v>
      </c>
    </row>
    <row r="4584" spans="1:10" x14ac:dyDescent="0.25">
      <c r="A4584">
        <v>2015</v>
      </c>
      <c r="B4584" t="s">
        <v>230</v>
      </c>
      <c r="C4584" t="s">
        <v>45</v>
      </c>
      <c r="D4584" t="s">
        <v>38</v>
      </c>
      <c r="E4584" t="s">
        <v>3</v>
      </c>
      <c r="F4584" t="s">
        <v>4</v>
      </c>
      <c r="G4584" t="s">
        <v>12</v>
      </c>
      <c r="H4584" t="s">
        <v>224</v>
      </c>
      <c r="I4584">
        <v>1</v>
      </c>
      <c r="J4584">
        <v>2760255.8218421051</v>
      </c>
    </row>
    <row r="4585" spans="1:10" x14ac:dyDescent="0.25">
      <c r="A4585">
        <v>2015</v>
      </c>
      <c r="B4585" t="s">
        <v>230</v>
      </c>
      <c r="C4585" t="s">
        <v>45</v>
      </c>
      <c r="D4585" t="s">
        <v>38</v>
      </c>
      <c r="E4585" t="s">
        <v>3</v>
      </c>
      <c r="F4585" t="s">
        <v>4</v>
      </c>
      <c r="G4585" t="s">
        <v>6</v>
      </c>
      <c r="H4585" t="s">
        <v>224</v>
      </c>
      <c r="I4585">
        <v>3</v>
      </c>
      <c r="J4585">
        <v>7373491.2931653224</v>
      </c>
    </row>
    <row r="4586" spans="1:10" x14ac:dyDescent="0.25">
      <c r="A4586">
        <v>2015</v>
      </c>
      <c r="B4586" t="s">
        <v>230</v>
      </c>
      <c r="C4586" t="s">
        <v>45</v>
      </c>
      <c r="D4586" t="s">
        <v>38</v>
      </c>
      <c r="E4586" t="s">
        <v>3</v>
      </c>
      <c r="F4586" t="s">
        <v>8</v>
      </c>
      <c r="G4586" t="s">
        <v>5</v>
      </c>
      <c r="H4586" t="s">
        <v>223</v>
      </c>
      <c r="I4586">
        <v>4</v>
      </c>
      <c r="J4586">
        <v>85462824</v>
      </c>
    </row>
    <row r="4587" spans="1:10" x14ac:dyDescent="0.25">
      <c r="A4587">
        <v>2015</v>
      </c>
      <c r="B4587" t="s">
        <v>230</v>
      </c>
      <c r="C4587" t="s">
        <v>45</v>
      </c>
      <c r="D4587" t="s">
        <v>38</v>
      </c>
      <c r="E4587" t="s">
        <v>3</v>
      </c>
      <c r="F4587" t="s">
        <v>8</v>
      </c>
      <c r="G4587" t="s">
        <v>9</v>
      </c>
      <c r="H4587" t="s">
        <v>223</v>
      </c>
      <c r="I4587">
        <v>273</v>
      </c>
      <c r="J4587">
        <v>1943651866.3710546</v>
      </c>
    </row>
    <row r="4588" spans="1:10" x14ac:dyDescent="0.25">
      <c r="A4588">
        <v>2015</v>
      </c>
      <c r="B4588" t="s">
        <v>230</v>
      </c>
      <c r="C4588" t="s">
        <v>45</v>
      </c>
      <c r="D4588" t="s">
        <v>38</v>
      </c>
      <c r="E4588" t="s">
        <v>3</v>
      </c>
      <c r="F4588" t="s">
        <v>8</v>
      </c>
      <c r="G4588" t="s">
        <v>9</v>
      </c>
      <c r="H4588" t="s">
        <v>224</v>
      </c>
      <c r="I4588">
        <v>365</v>
      </c>
      <c r="J4588">
        <v>2484572039.4825263</v>
      </c>
    </row>
    <row r="4589" spans="1:10" x14ac:dyDescent="0.25">
      <c r="A4589">
        <v>2015</v>
      </c>
      <c r="B4589" t="s">
        <v>230</v>
      </c>
      <c r="C4589" t="s">
        <v>45</v>
      </c>
      <c r="D4589" t="s">
        <v>38</v>
      </c>
      <c r="E4589" t="s">
        <v>3</v>
      </c>
      <c r="F4589" t="s">
        <v>8</v>
      </c>
      <c r="G4589" t="s">
        <v>12</v>
      </c>
      <c r="H4589" t="s">
        <v>223</v>
      </c>
      <c r="I4589">
        <v>14</v>
      </c>
      <c r="J4589">
        <v>37889171.310000002</v>
      </c>
    </row>
    <row r="4590" spans="1:10" x14ac:dyDescent="0.25">
      <c r="A4590">
        <v>2015</v>
      </c>
      <c r="B4590" t="s">
        <v>230</v>
      </c>
      <c r="C4590" t="s">
        <v>45</v>
      </c>
      <c r="D4590" t="s">
        <v>38</v>
      </c>
      <c r="E4590" t="s">
        <v>3</v>
      </c>
      <c r="F4590" t="s">
        <v>8</v>
      </c>
      <c r="G4590" t="s">
        <v>12</v>
      </c>
      <c r="H4590" t="s">
        <v>224</v>
      </c>
      <c r="I4590">
        <v>46</v>
      </c>
      <c r="J4590">
        <v>133713859.18757093</v>
      </c>
    </row>
    <row r="4591" spans="1:10" x14ac:dyDescent="0.25">
      <c r="A4591">
        <v>2015</v>
      </c>
      <c r="B4591" t="s">
        <v>230</v>
      </c>
      <c r="C4591" t="s">
        <v>45</v>
      </c>
      <c r="D4591" t="s">
        <v>38</v>
      </c>
      <c r="E4591" t="s">
        <v>3</v>
      </c>
      <c r="F4591" t="s">
        <v>8</v>
      </c>
      <c r="G4591" t="s">
        <v>6</v>
      </c>
      <c r="H4591" t="s">
        <v>223</v>
      </c>
      <c r="I4591">
        <v>26</v>
      </c>
      <c r="J4591">
        <v>62205656.868692294</v>
      </c>
    </row>
    <row r="4592" spans="1:10" x14ac:dyDescent="0.25">
      <c r="A4592">
        <v>2015</v>
      </c>
      <c r="B4592" t="s">
        <v>230</v>
      </c>
      <c r="C4592" t="s">
        <v>45</v>
      </c>
      <c r="D4592" t="s">
        <v>38</v>
      </c>
      <c r="E4592" t="s">
        <v>3</v>
      </c>
      <c r="F4592" t="s">
        <v>8</v>
      </c>
      <c r="G4592" t="s">
        <v>6</v>
      </c>
      <c r="H4592" t="s">
        <v>224</v>
      </c>
      <c r="I4592">
        <v>52</v>
      </c>
      <c r="J4592">
        <v>128373999.67154434</v>
      </c>
    </row>
    <row r="4593" spans="1:10" x14ac:dyDescent="0.25">
      <c r="A4593">
        <v>2015</v>
      </c>
      <c r="B4593" t="s">
        <v>230</v>
      </c>
      <c r="C4593" t="s">
        <v>45</v>
      </c>
      <c r="D4593" t="s">
        <v>38</v>
      </c>
      <c r="E4593" t="s">
        <v>10</v>
      </c>
      <c r="F4593" t="s">
        <v>11</v>
      </c>
      <c r="G4593" t="s">
        <v>9</v>
      </c>
      <c r="H4593" t="s">
        <v>223</v>
      </c>
      <c r="I4593">
        <v>44</v>
      </c>
      <c r="J4593">
        <v>205305336</v>
      </c>
    </row>
    <row r="4594" spans="1:10" x14ac:dyDescent="0.25">
      <c r="A4594">
        <v>2015</v>
      </c>
      <c r="B4594" t="s">
        <v>230</v>
      </c>
      <c r="C4594" t="s">
        <v>45</v>
      </c>
      <c r="D4594" t="s">
        <v>38</v>
      </c>
      <c r="E4594" t="s">
        <v>10</v>
      </c>
      <c r="F4594" t="s">
        <v>11</v>
      </c>
      <c r="G4594" t="s">
        <v>9</v>
      </c>
      <c r="H4594" t="s">
        <v>224</v>
      </c>
      <c r="I4594">
        <v>61</v>
      </c>
      <c r="J4594">
        <v>233350692</v>
      </c>
    </row>
    <row r="4595" spans="1:10" x14ac:dyDescent="0.25">
      <c r="A4595">
        <v>2015</v>
      </c>
      <c r="B4595" t="s">
        <v>230</v>
      </c>
      <c r="C4595" t="s">
        <v>45</v>
      </c>
      <c r="D4595" t="s">
        <v>38</v>
      </c>
      <c r="E4595" t="s">
        <v>10</v>
      </c>
      <c r="F4595" t="s">
        <v>11</v>
      </c>
      <c r="G4595" t="s">
        <v>12</v>
      </c>
      <c r="H4595" t="s">
        <v>223</v>
      </c>
      <c r="I4595">
        <v>19</v>
      </c>
      <c r="J4595">
        <v>51997830</v>
      </c>
    </row>
    <row r="4596" spans="1:10" x14ac:dyDescent="0.25">
      <c r="A4596">
        <v>2015</v>
      </c>
      <c r="B4596" t="s">
        <v>230</v>
      </c>
      <c r="C4596" t="s">
        <v>45</v>
      </c>
      <c r="D4596" t="s">
        <v>38</v>
      </c>
      <c r="E4596" t="s">
        <v>10</v>
      </c>
      <c r="F4596" t="s">
        <v>11</v>
      </c>
      <c r="G4596" t="s">
        <v>12</v>
      </c>
      <c r="H4596" t="s">
        <v>224</v>
      </c>
      <c r="I4596">
        <v>16</v>
      </c>
      <c r="J4596">
        <v>34207524</v>
      </c>
    </row>
    <row r="4597" spans="1:10" x14ac:dyDescent="0.25">
      <c r="A4597">
        <v>2015</v>
      </c>
      <c r="B4597" t="s">
        <v>230</v>
      </c>
      <c r="C4597" t="s">
        <v>45</v>
      </c>
      <c r="D4597" t="s">
        <v>38</v>
      </c>
      <c r="E4597" t="s">
        <v>10</v>
      </c>
      <c r="F4597" t="s">
        <v>11</v>
      </c>
      <c r="G4597" t="s">
        <v>6</v>
      </c>
      <c r="H4597" t="s">
        <v>223</v>
      </c>
      <c r="I4597">
        <v>4</v>
      </c>
      <c r="J4597">
        <v>8926437</v>
      </c>
    </row>
    <row r="4598" spans="1:10" x14ac:dyDescent="0.25">
      <c r="A4598">
        <v>2015</v>
      </c>
      <c r="B4598" t="s">
        <v>230</v>
      </c>
      <c r="C4598" t="s">
        <v>45</v>
      </c>
      <c r="D4598" t="s">
        <v>38</v>
      </c>
      <c r="E4598" t="s">
        <v>10</v>
      </c>
      <c r="F4598" t="s">
        <v>11</v>
      </c>
      <c r="G4598" t="s">
        <v>6</v>
      </c>
      <c r="H4598" t="s">
        <v>224</v>
      </c>
      <c r="I4598">
        <v>6</v>
      </c>
      <c r="J4598">
        <v>10785000</v>
      </c>
    </row>
    <row r="4599" spans="1:10" x14ac:dyDescent="0.25">
      <c r="A4599">
        <v>2015</v>
      </c>
      <c r="B4599" t="s">
        <v>230</v>
      </c>
      <c r="C4599" t="s">
        <v>45</v>
      </c>
      <c r="D4599" t="s">
        <v>38</v>
      </c>
      <c r="E4599" t="s">
        <v>10</v>
      </c>
      <c r="F4599" t="s">
        <v>220</v>
      </c>
      <c r="G4599" t="s">
        <v>9</v>
      </c>
      <c r="H4599" t="s">
        <v>223</v>
      </c>
      <c r="I4599">
        <v>6</v>
      </c>
      <c r="J4599">
        <v>40186886.520520404</v>
      </c>
    </row>
    <row r="4600" spans="1:10" x14ac:dyDescent="0.25">
      <c r="A4600">
        <v>2015</v>
      </c>
      <c r="B4600" t="s">
        <v>230</v>
      </c>
      <c r="C4600" t="s">
        <v>45</v>
      </c>
      <c r="D4600" t="s">
        <v>38</v>
      </c>
      <c r="E4600" t="s">
        <v>10</v>
      </c>
      <c r="F4600" t="s">
        <v>220</v>
      </c>
      <c r="G4600" t="s">
        <v>9</v>
      </c>
      <c r="H4600" t="s">
        <v>224</v>
      </c>
      <c r="I4600">
        <v>7</v>
      </c>
      <c r="J4600">
        <v>45478496.141630575</v>
      </c>
    </row>
    <row r="4601" spans="1:10" x14ac:dyDescent="0.25">
      <c r="A4601">
        <v>2015</v>
      </c>
      <c r="B4601" t="s">
        <v>230</v>
      </c>
      <c r="C4601" t="s">
        <v>45</v>
      </c>
      <c r="D4601" t="s">
        <v>39</v>
      </c>
      <c r="E4601" t="s">
        <v>3</v>
      </c>
      <c r="F4601" t="s">
        <v>4</v>
      </c>
      <c r="G4601" t="s">
        <v>5</v>
      </c>
      <c r="H4601" t="s">
        <v>223</v>
      </c>
      <c r="I4601">
        <v>34</v>
      </c>
      <c r="J4601">
        <v>294761593.85985714</v>
      </c>
    </row>
    <row r="4602" spans="1:10" x14ac:dyDescent="0.25">
      <c r="A4602">
        <v>2015</v>
      </c>
      <c r="B4602" t="s">
        <v>230</v>
      </c>
      <c r="C4602" t="s">
        <v>45</v>
      </c>
      <c r="D4602" t="s">
        <v>39</v>
      </c>
      <c r="E4602" t="s">
        <v>3</v>
      </c>
      <c r="F4602" t="s">
        <v>4</v>
      </c>
      <c r="G4602" t="s">
        <v>5</v>
      </c>
      <c r="H4602" t="s">
        <v>224</v>
      </c>
      <c r="I4602">
        <v>15</v>
      </c>
      <c r="J4602">
        <v>163651648.63480002</v>
      </c>
    </row>
    <row r="4603" spans="1:10" x14ac:dyDescent="0.25">
      <c r="A4603">
        <v>2015</v>
      </c>
      <c r="B4603" t="s">
        <v>230</v>
      </c>
      <c r="C4603" t="s">
        <v>45</v>
      </c>
      <c r="D4603" t="s">
        <v>39</v>
      </c>
      <c r="E4603" t="s">
        <v>3</v>
      </c>
      <c r="F4603" t="s">
        <v>4</v>
      </c>
      <c r="G4603" t="s">
        <v>9</v>
      </c>
      <c r="H4603" t="s">
        <v>223</v>
      </c>
      <c r="I4603">
        <v>50</v>
      </c>
      <c r="J4603">
        <v>289045195.79816145</v>
      </c>
    </row>
    <row r="4604" spans="1:10" x14ac:dyDescent="0.25">
      <c r="A4604">
        <v>2015</v>
      </c>
      <c r="B4604" t="s">
        <v>230</v>
      </c>
      <c r="C4604" t="s">
        <v>45</v>
      </c>
      <c r="D4604" t="s">
        <v>39</v>
      </c>
      <c r="E4604" t="s">
        <v>3</v>
      </c>
      <c r="F4604" t="s">
        <v>4</v>
      </c>
      <c r="G4604" t="s">
        <v>9</v>
      </c>
      <c r="H4604" t="s">
        <v>224</v>
      </c>
      <c r="I4604">
        <v>20</v>
      </c>
      <c r="J4604">
        <v>113108714.51969704</v>
      </c>
    </row>
    <row r="4605" spans="1:10" x14ac:dyDescent="0.25">
      <c r="A4605">
        <v>2015</v>
      </c>
      <c r="B4605" t="s">
        <v>230</v>
      </c>
      <c r="C4605" t="s">
        <v>45</v>
      </c>
      <c r="D4605" t="s">
        <v>39</v>
      </c>
      <c r="E4605" t="s">
        <v>3</v>
      </c>
      <c r="F4605" t="s">
        <v>4</v>
      </c>
      <c r="G4605" t="s">
        <v>12</v>
      </c>
      <c r="H4605" t="s">
        <v>223</v>
      </c>
      <c r="I4605">
        <v>6</v>
      </c>
      <c r="J4605">
        <v>16653780.713823527</v>
      </c>
    </row>
    <row r="4606" spans="1:10" x14ac:dyDescent="0.25">
      <c r="A4606">
        <v>2015</v>
      </c>
      <c r="B4606" t="s">
        <v>230</v>
      </c>
      <c r="C4606" t="s">
        <v>45</v>
      </c>
      <c r="D4606" t="s">
        <v>39</v>
      </c>
      <c r="E4606" t="s">
        <v>3</v>
      </c>
      <c r="F4606" t="s">
        <v>4</v>
      </c>
      <c r="G4606" t="s">
        <v>12</v>
      </c>
      <c r="H4606" t="s">
        <v>224</v>
      </c>
      <c r="I4606">
        <v>9</v>
      </c>
      <c r="J4606">
        <v>21971716.63425</v>
      </c>
    </row>
    <row r="4607" spans="1:10" x14ac:dyDescent="0.25">
      <c r="A4607">
        <v>2015</v>
      </c>
      <c r="B4607" t="s">
        <v>230</v>
      </c>
      <c r="C4607" t="s">
        <v>45</v>
      </c>
      <c r="D4607" t="s">
        <v>39</v>
      </c>
      <c r="E4607" t="s">
        <v>3</v>
      </c>
      <c r="F4607" t="s">
        <v>4</v>
      </c>
      <c r="G4607" t="s">
        <v>6</v>
      </c>
      <c r="H4607" t="s">
        <v>223</v>
      </c>
      <c r="I4607">
        <v>14</v>
      </c>
      <c r="J4607">
        <v>33458984.12879999</v>
      </c>
    </row>
    <row r="4608" spans="1:10" x14ac:dyDescent="0.25">
      <c r="A4608">
        <v>2015</v>
      </c>
      <c r="B4608" t="s">
        <v>230</v>
      </c>
      <c r="C4608" t="s">
        <v>45</v>
      </c>
      <c r="D4608" t="s">
        <v>39</v>
      </c>
      <c r="E4608" t="s">
        <v>3</v>
      </c>
      <c r="F4608" t="s">
        <v>4</v>
      </c>
      <c r="G4608" t="s">
        <v>6</v>
      </c>
      <c r="H4608" t="s">
        <v>224</v>
      </c>
      <c r="I4608">
        <v>41</v>
      </c>
      <c r="J4608">
        <v>95437314.512566969</v>
      </c>
    </row>
    <row r="4609" spans="1:10" x14ac:dyDescent="0.25">
      <c r="A4609">
        <v>2015</v>
      </c>
      <c r="B4609" t="s">
        <v>230</v>
      </c>
      <c r="C4609" t="s">
        <v>45</v>
      </c>
      <c r="D4609" t="s">
        <v>39</v>
      </c>
      <c r="E4609" t="s">
        <v>3</v>
      </c>
      <c r="F4609" t="s">
        <v>4</v>
      </c>
      <c r="G4609" t="s">
        <v>7</v>
      </c>
      <c r="H4609" t="s">
        <v>223</v>
      </c>
      <c r="I4609">
        <v>21</v>
      </c>
      <c r="J4609">
        <v>37115929.989999995</v>
      </c>
    </row>
    <row r="4610" spans="1:10" x14ac:dyDescent="0.25">
      <c r="A4610">
        <v>2015</v>
      </c>
      <c r="B4610" t="s">
        <v>230</v>
      </c>
      <c r="C4610" t="s">
        <v>45</v>
      </c>
      <c r="D4610" t="s">
        <v>39</v>
      </c>
      <c r="E4610" t="s">
        <v>3</v>
      </c>
      <c r="F4610" t="s">
        <v>8</v>
      </c>
      <c r="G4610" t="s">
        <v>9</v>
      </c>
      <c r="H4610" t="s">
        <v>223</v>
      </c>
      <c r="I4610">
        <v>158</v>
      </c>
      <c r="J4610">
        <v>913898991.20026374</v>
      </c>
    </row>
    <row r="4611" spans="1:10" x14ac:dyDescent="0.25">
      <c r="A4611">
        <v>2015</v>
      </c>
      <c r="B4611" t="s">
        <v>230</v>
      </c>
      <c r="C4611" t="s">
        <v>45</v>
      </c>
      <c r="D4611" t="s">
        <v>39</v>
      </c>
      <c r="E4611" t="s">
        <v>3</v>
      </c>
      <c r="F4611" t="s">
        <v>8</v>
      </c>
      <c r="G4611" t="s">
        <v>9</v>
      </c>
      <c r="H4611" t="s">
        <v>224</v>
      </c>
      <c r="I4611">
        <v>164</v>
      </c>
      <c r="J4611">
        <v>911754333.68823791</v>
      </c>
    </row>
    <row r="4612" spans="1:10" x14ac:dyDescent="0.25">
      <c r="A4612">
        <v>2015</v>
      </c>
      <c r="B4612" t="s">
        <v>230</v>
      </c>
      <c r="C4612" t="s">
        <v>45</v>
      </c>
      <c r="D4612" t="s">
        <v>39</v>
      </c>
      <c r="E4612" t="s">
        <v>3</v>
      </c>
      <c r="F4612" t="s">
        <v>8</v>
      </c>
      <c r="G4612" t="s">
        <v>12</v>
      </c>
      <c r="H4612" t="s">
        <v>223</v>
      </c>
      <c r="I4612">
        <v>18</v>
      </c>
      <c r="J4612">
        <v>54719059.611176461</v>
      </c>
    </row>
    <row r="4613" spans="1:10" x14ac:dyDescent="0.25">
      <c r="A4613">
        <v>2015</v>
      </c>
      <c r="B4613" t="s">
        <v>230</v>
      </c>
      <c r="C4613" t="s">
        <v>45</v>
      </c>
      <c r="D4613" t="s">
        <v>39</v>
      </c>
      <c r="E4613" t="s">
        <v>3</v>
      </c>
      <c r="F4613" t="s">
        <v>8</v>
      </c>
      <c r="G4613" t="s">
        <v>12</v>
      </c>
      <c r="H4613" t="s">
        <v>224</v>
      </c>
      <c r="I4613">
        <v>12</v>
      </c>
      <c r="J4613">
        <v>31529758.710749995</v>
      </c>
    </row>
    <row r="4614" spans="1:10" x14ac:dyDescent="0.25">
      <c r="A4614">
        <v>2015</v>
      </c>
      <c r="B4614" t="s">
        <v>230</v>
      </c>
      <c r="C4614" t="s">
        <v>45</v>
      </c>
      <c r="D4614" t="s">
        <v>39</v>
      </c>
      <c r="E4614" t="s">
        <v>3</v>
      </c>
      <c r="F4614" t="s">
        <v>8</v>
      </c>
      <c r="G4614" t="s">
        <v>6</v>
      </c>
      <c r="H4614" t="s">
        <v>223</v>
      </c>
      <c r="I4614">
        <v>17</v>
      </c>
      <c r="J4614">
        <v>40554352.131599993</v>
      </c>
    </row>
    <row r="4615" spans="1:10" x14ac:dyDescent="0.25">
      <c r="A4615">
        <v>2015</v>
      </c>
      <c r="B4615" t="s">
        <v>230</v>
      </c>
      <c r="C4615" t="s">
        <v>45</v>
      </c>
      <c r="D4615" t="s">
        <v>39</v>
      </c>
      <c r="E4615" t="s">
        <v>3</v>
      </c>
      <c r="F4615" t="s">
        <v>8</v>
      </c>
      <c r="G4615" t="s">
        <v>6</v>
      </c>
      <c r="H4615" t="s">
        <v>224</v>
      </c>
      <c r="I4615">
        <v>40</v>
      </c>
      <c r="J4615">
        <v>92784457.743147299</v>
      </c>
    </row>
    <row r="4616" spans="1:10" x14ac:dyDescent="0.25">
      <c r="A4616">
        <v>2015</v>
      </c>
      <c r="B4616" t="s">
        <v>230</v>
      </c>
      <c r="C4616" t="s">
        <v>45</v>
      </c>
      <c r="D4616" t="s">
        <v>39</v>
      </c>
      <c r="E4616" t="s">
        <v>3</v>
      </c>
      <c r="F4616" t="s">
        <v>8</v>
      </c>
      <c r="G4616" t="s">
        <v>7</v>
      </c>
      <c r="H4616" t="s">
        <v>223</v>
      </c>
      <c r="I4616">
        <v>15</v>
      </c>
      <c r="J4616">
        <v>26429676.374999996</v>
      </c>
    </row>
    <row r="4617" spans="1:10" x14ac:dyDescent="0.25">
      <c r="A4617">
        <v>2015</v>
      </c>
      <c r="B4617" t="s">
        <v>230</v>
      </c>
      <c r="C4617" t="s">
        <v>45</v>
      </c>
      <c r="D4617" t="s">
        <v>39</v>
      </c>
      <c r="E4617" t="s">
        <v>3</v>
      </c>
      <c r="F4617" t="s">
        <v>8</v>
      </c>
      <c r="G4617" t="s">
        <v>7</v>
      </c>
      <c r="H4617" t="s">
        <v>224</v>
      </c>
      <c r="I4617">
        <v>3</v>
      </c>
      <c r="J4617">
        <v>4510322.3880000003</v>
      </c>
    </row>
    <row r="4618" spans="1:10" x14ac:dyDescent="0.25">
      <c r="A4618">
        <v>2015</v>
      </c>
      <c r="B4618" t="s">
        <v>230</v>
      </c>
      <c r="C4618" t="s">
        <v>45</v>
      </c>
      <c r="D4618" t="s">
        <v>39</v>
      </c>
      <c r="E4618" t="s">
        <v>10</v>
      </c>
      <c r="F4618" t="s">
        <v>11</v>
      </c>
      <c r="G4618" t="s">
        <v>9</v>
      </c>
      <c r="H4618" t="s">
        <v>223</v>
      </c>
      <c r="I4618">
        <v>292</v>
      </c>
      <c r="J4618">
        <v>443456716.3635</v>
      </c>
    </row>
    <row r="4619" spans="1:10" x14ac:dyDescent="0.25">
      <c r="A4619">
        <v>2015</v>
      </c>
      <c r="B4619" t="s">
        <v>230</v>
      </c>
      <c r="C4619" t="s">
        <v>45</v>
      </c>
      <c r="D4619" t="s">
        <v>39</v>
      </c>
      <c r="E4619" t="s">
        <v>10</v>
      </c>
      <c r="F4619" t="s">
        <v>11</v>
      </c>
      <c r="G4619" t="s">
        <v>9</v>
      </c>
      <c r="H4619" t="s">
        <v>224</v>
      </c>
      <c r="I4619">
        <v>130</v>
      </c>
      <c r="J4619">
        <v>228041800.15380001</v>
      </c>
    </row>
    <row r="4620" spans="1:10" x14ac:dyDescent="0.25">
      <c r="A4620">
        <v>2015</v>
      </c>
      <c r="B4620" t="s">
        <v>230</v>
      </c>
      <c r="C4620" t="s">
        <v>45</v>
      </c>
      <c r="D4620" t="s">
        <v>39</v>
      </c>
      <c r="E4620" t="s">
        <v>10</v>
      </c>
      <c r="F4620" t="s">
        <v>11</v>
      </c>
      <c r="G4620" t="s">
        <v>12</v>
      </c>
      <c r="H4620" t="s">
        <v>223</v>
      </c>
      <c r="I4620">
        <v>345</v>
      </c>
      <c r="J4620">
        <v>416166730.00020003</v>
      </c>
    </row>
    <row r="4621" spans="1:10" x14ac:dyDescent="0.25">
      <c r="A4621">
        <v>2015</v>
      </c>
      <c r="B4621" t="s">
        <v>230</v>
      </c>
      <c r="C4621" t="s">
        <v>45</v>
      </c>
      <c r="D4621" t="s">
        <v>39</v>
      </c>
      <c r="E4621" t="s">
        <v>10</v>
      </c>
      <c r="F4621" t="s">
        <v>11</v>
      </c>
      <c r="G4621" t="s">
        <v>12</v>
      </c>
      <c r="H4621" t="s">
        <v>224</v>
      </c>
      <c r="I4621">
        <v>167</v>
      </c>
      <c r="J4621">
        <v>180633723</v>
      </c>
    </row>
    <row r="4622" spans="1:10" x14ac:dyDescent="0.25">
      <c r="A4622">
        <v>2015</v>
      </c>
      <c r="B4622" t="s">
        <v>230</v>
      </c>
      <c r="C4622" t="s">
        <v>45</v>
      </c>
      <c r="D4622" t="s">
        <v>39</v>
      </c>
      <c r="E4622" t="s">
        <v>10</v>
      </c>
      <c r="F4622" t="s">
        <v>11</v>
      </c>
      <c r="G4622" t="s">
        <v>6</v>
      </c>
      <c r="H4622" t="s">
        <v>223</v>
      </c>
      <c r="I4622">
        <v>6</v>
      </c>
      <c r="J4622">
        <v>12493200</v>
      </c>
    </row>
    <row r="4623" spans="1:10" x14ac:dyDescent="0.25">
      <c r="A4623">
        <v>2015</v>
      </c>
      <c r="B4623" t="s">
        <v>230</v>
      </c>
      <c r="C4623" t="s">
        <v>45</v>
      </c>
      <c r="D4623" t="s">
        <v>39</v>
      </c>
      <c r="E4623" t="s">
        <v>10</v>
      </c>
      <c r="F4623" t="s">
        <v>11</v>
      </c>
      <c r="G4623" t="s">
        <v>6</v>
      </c>
      <c r="H4623" t="s">
        <v>224</v>
      </c>
      <c r="I4623">
        <v>7</v>
      </c>
      <c r="J4623">
        <v>9735933</v>
      </c>
    </row>
    <row r="4624" spans="1:10" x14ac:dyDescent="0.25">
      <c r="A4624">
        <v>2015</v>
      </c>
      <c r="B4624" t="s">
        <v>230</v>
      </c>
      <c r="C4624" t="s">
        <v>45</v>
      </c>
      <c r="D4624" t="s">
        <v>39</v>
      </c>
      <c r="E4624" t="s">
        <v>10</v>
      </c>
      <c r="F4624" t="s">
        <v>11</v>
      </c>
      <c r="G4624" t="s">
        <v>7</v>
      </c>
      <c r="H4624" t="s">
        <v>223</v>
      </c>
      <c r="I4624">
        <v>3</v>
      </c>
      <c r="J4624">
        <v>3892668</v>
      </c>
    </row>
    <row r="4625" spans="1:10" x14ac:dyDescent="0.25">
      <c r="A4625">
        <v>2015</v>
      </c>
      <c r="B4625" t="s">
        <v>230</v>
      </c>
      <c r="C4625" t="s">
        <v>45</v>
      </c>
      <c r="D4625" t="s">
        <v>39</v>
      </c>
      <c r="E4625" t="s">
        <v>10</v>
      </c>
      <c r="F4625" t="s">
        <v>11</v>
      </c>
      <c r="G4625" t="s">
        <v>7</v>
      </c>
      <c r="H4625" t="s">
        <v>224</v>
      </c>
      <c r="I4625">
        <v>1</v>
      </c>
      <c r="J4625">
        <v>1113000</v>
      </c>
    </row>
    <row r="4626" spans="1:10" x14ac:dyDescent="0.25">
      <c r="A4626">
        <v>2015</v>
      </c>
      <c r="B4626" t="s">
        <v>230</v>
      </c>
      <c r="C4626" t="s">
        <v>45</v>
      </c>
      <c r="D4626" t="s">
        <v>39</v>
      </c>
      <c r="E4626" t="s">
        <v>10</v>
      </c>
      <c r="F4626" t="s">
        <v>220</v>
      </c>
      <c r="G4626" t="s">
        <v>9</v>
      </c>
      <c r="H4626" t="s">
        <v>224</v>
      </c>
      <c r="I4626">
        <v>3</v>
      </c>
      <c r="J4626">
        <v>17335882.539359629</v>
      </c>
    </row>
    <row r="4627" spans="1:10" x14ac:dyDescent="0.25">
      <c r="A4627">
        <v>2015</v>
      </c>
      <c r="B4627" t="s">
        <v>230</v>
      </c>
      <c r="C4627" t="s">
        <v>45</v>
      </c>
      <c r="D4627" t="s">
        <v>39</v>
      </c>
      <c r="E4627" t="s">
        <v>10</v>
      </c>
      <c r="F4627" t="s">
        <v>220</v>
      </c>
      <c r="G4627" t="s">
        <v>12</v>
      </c>
      <c r="H4627" t="s">
        <v>223</v>
      </c>
      <c r="I4627">
        <v>1</v>
      </c>
      <c r="J4627">
        <v>2278305.9719999991</v>
      </c>
    </row>
    <row r="4628" spans="1:10" x14ac:dyDescent="0.25">
      <c r="A4628">
        <v>2015</v>
      </c>
      <c r="B4628" t="s">
        <v>230</v>
      </c>
      <c r="C4628" t="s">
        <v>45</v>
      </c>
      <c r="D4628" t="s">
        <v>39</v>
      </c>
      <c r="E4628" t="s">
        <v>10</v>
      </c>
      <c r="F4628" t="s">
        <v>220</v>
      </c>
      <c r="G4628" t="s">
        <v>12</v>
      </c>
      <c r="H4628" t="s">
        <v>224</v>
      </c>
      <c r="I4628">
        <v>2</v>
      </c>
      <c r="J4628">
        <v>4882603.6964999996</v>
      </c>
    </row>
    <row r="4629" spans="1:10" x14ac:dyDescent="0.25">
      <c r="A4629">
        <v>2015</v>
      </c>
      <c r="B4629" t="s">
        <v>230</v>
      </c>
      <c r="C4629" t="s">
        <v>45</v>
      </c>
      <c r="D4629" t="s">
        <v>39</v>
      </c>
      <c r="E4629" t="s">
        <v>10</v>
      </c>
      <c r="F4629" t="s">
        <v>220</v>
      </c>
      <c r="G4629" t="s">
        <v>6</v>
      </c>
      <c r="H4629" t="s">
        <v>223</v>
      </c>
      <c r="I4629">
        <v>3</v>
      </c>
      <c r="J4629">
        <v>7225593.0461999979</v>
      </c>
    </row>
    <row r="4630" spans="1:10" x14ac:dyDescent="0.25">
      <c r="A4630">
        <v>2015</v>
      </c>
      <c r="B4630" t="s">
        <v>230</v>
      </c>
      <c r="C4630" t="s">
        <v>45</v>
      </c>
      <c r="D4630" t="s">
        <v>39</v>
      </c>
      <c r="E4630" t="s">
        <v>10</v>
      </c>
      <c r="F4630" t="s">
        <v>220</v>
      </c>
      <c r="G4630" t="s">
        <v>6</v>
      </c>
      <c r="H4630" t="s">
        <v>224</v>
      </c>
      <c r="I4630">
        <v>3</v>
      </c>
      <c r="J4630">
        <v>6996625.0377901774</v>
      </c>
    </row>
    <row r="4631" spans="1:10" x14ac:dyDescent="0.25">
      <c r="A4631">
        <v>2015</v>
      </c>
      <c r="B4631" t="s">
        <v>230</v>
      </c>
      <c r="C4631" t="s">
        <v>45</v>
      </c>
      <c r="D4631" t="s">
        <v>39</v>
      </c>
      <c r="E4631" t="s">
        <v>10</v>
      </c>
      <c r="F4631" t="s">
        <v>220</v>
      </c>
      <c r="G4631" t="s">
        <v>7</v>
      </c>
      <c r="H4631" t="s">
        <v>223</v>
      </c>
      <c r="I4631">
        <v>1</v>
      </c>
      <c r="J4631">
        <v>1761978.4249999998</v>
      </c>
    </row>
    <row r="4632" spans="1:10" x14ac:dyDescent="0.25">
      <c r="A4632">
        <v>2015</v>
      </c>
      <c r="B4632" t="s">
        <v>230</v>
      </c>
      <c r="C4632" t="s">
        <v>45</v>
      </c>
      <c r="D4632" t="s">
        <v>39</v>
      </c>
      <c r="E4632" t="s">
        <v>10</v>
      </c>
      <c r="F4632" t="s">
        <v>220</v>
      </c>
      <c r="G4632" t="s">
        <v>7</v>
      </c>
      <c r="H4632" t="s">
        <v>224</v>
      </c>
      <c r="I4632">
        <v>2</v>
      </c>
      <c r="J4632">
        <v>3006881.5920000002</v>
      </c>
    </row>
    <row r="4633" spans="1:10" x14ac:dyDescent="0.25">
      <c r="A4633">
        <v>2015</v>
      </c>
      <c r="B4633" t="s">
        <v>230</v>
      </c>
      <c r="C4633" t="s">
        <v>45</v>
      </c>
      <c r="D4633" t="s">
        <v>39</v>
      </c>
      <c r="E4633" t="s">
        <v>10</v>
      </c>
      <c r="F4633" t="s">
        <v>14</v>
      </c>
      <c r="G4633" t="s">
        <v>9</v>
      </c>
      <c r="H4633" t="s">
        <v>223</v>
      </c>
      <c r="I4633">
        <v>19</v>
      </c>
      <c r="J4633">
        <v>59312745</v>
      </c>
    </row>
    <row r="4634" spans="1:10" x14ac:dyDescent="0.25">
      <c r="A4634">
        <v>2015</v>
      </c>
      <c r="B4634" t="s">
        <v>230</v>
      </c>
      <c r="C4634" t="s">
        <v>45</v>
      </c>
      <c r="D4634" t="s">
        <v>39</v>
      </c>
      <c r="E4634" t="s">
        <v>10</v>
      </c>
      <c r="F4634" t="s">
        <v>14</v>
      </c>
      <c r="G4634" t="s">
        <v>9</v>
      </c>
      <c r="H4634" t="s">
        <v>224</v>
      </c>
      <c r="I4634">
        <v>9</v>
      </c>
      <c r="J4634">
        <v>18072921</v>
      </c>
    </row>
    <row r="4635" spans="1:10" x14ac:dyDescent="0.25">
      <c r="A4635">
        <v>2015</v>
      </c>
      <c r="B4635" t="s">
        <v>230</v>
      </c>
      <c r="C4635" t="s">
        <v>45</v>
      </c>
      <c r="D4635" t="s">
        <v>39</v>
      </c>
      <c r="E4635" t="s">
        <v>10</v>
      </c>
      <c r="F4635" t="s">
        <v>14</v>
      </c>
      <c r="G4635" t="s">
        <v>12</v>
      </c>
      <c r="H4635" t="s">
        <v>223</v>
      </c>
      <c r="I4635">
        <v>18</v>
      </c>
      <c r="J4635">
        <v>45697749</v>
      </c>
    </row>
    <row r="4636" spans="1:10" x14ac:dyDescent="0.25">
      <c r="A4636">
        <v>2015</v>
      </c>
      <c r="B4636" t="s">
        <v>230</v>
      </c>
      <c r="C4636" t="s">
        <v>45</v>
      </c>
      <c r="D4636" t="s">
        <v>39</v>
      </c>
      <c r="E4636" t="s">
        <v>10</v>
      </c>
      <c r="F4636" t="s">
        <v>14</v>
      </c>
      <c r="G4636" t="s">
        <v>12</v>
      </c>
      <c r="H4636" t="s">
        <v>224</v>
      </c>
      <c r="I4636">
        <v>4</v>
      </c>
      <c r="J4636">
        <v>6764868</v>
      </c>
    </row>
    <row r="4637" spans="1:10" x14ac:dyDescent="0.25">
      <c r="A4637">
        <v>2015</v>
      </c>
      <c r="B4637" t="s">
        <v>230</v>
      </c>
      <c r="C4637" t="s">
        <v>45</v>
      </c>
      <c r="D4637" t="s">
        <v>39</v>
      </c>
      <c r="E4637" t="s">
        <v>10</v>
      </c>
      <c r="F4637" t="s">
        <v>14</v>
      </c>
      <c r="G4637" t="s">
        <v>6</v>
      </c>
      <c r="H4637" t="s">
        <v>223</v>
      </c>
      <c r="I4637">
        <v>16</v>
      </c>
      <c r="J4637">
        <v>30478926</v>
      </c>
    </row>
    <row r="4638" spans="1:10" x14ac:dyDescent="0.25">
      <c r="A4638">
        <v>2015</v>
      </c>
      <c r="B4638" t="s">
        <v>230</v>
      </c>
      <c r="C4638" t="s">
        <v>45</v>
      </c>
      <c r="D4638" t="s">
        <v>39</v>
      </c>
      <c r="E4638" t="s">
        <v>10</v>
      </c>
      <c r="F4638" t="s">
        <v>14</v>
      </c>
      <c r="G4638" t="s">
        <v>6</v>
      </c>
      <c r="H4638" t="s">
        <v>224</v>
      </c>
      <c r="I4638">
        <v>23</v>
      </c>
      <c r="J4638">
        <v>34413135</v>
      </c>
    </row>
    <row r="4639" spans="1:10" x14ac:dyDescent="0.25">
      <c r="A4639">
        <v>2015</v>
      </c>
      <c r="B4639" t="s">
        <v>230</v>
      </c>
      <c r="C4639" t="s">
        <v>45</v>
      </c>
      <c r="D4639" t="s">
        <v>39</v>
      </c>
      <c r="E4639" t="s">
        <v>10</v>
      </c>
      <c r="F4639" t="s">
        <v>14</v>
      </c>
      <c r="G4639" t="s">
        <v>7</v>
      </c>
      <c r="H4639" t="s">
        <v>223</v>
      </c>
      <c r="I4639">
        <v>91</v>
      </c>
      <c r="J4639">
        <v>110956629</v>
      </c>
    </row>
    <row r="4640" spans="1:10" x14ac:dyDescent="0.25">
      <c r="A4640">
        <v>2015</v>
      </c>
      <c r="B4640" t="s">
        <v>230</v>
      </c>
      <c r="C4640" t="s">
        <v>45</v>
      </c>
      <c r="D4640" t="s">
        <v>39</v>
      </c>
      <c r="E4640" t="s">
        <v>10</v>
      </c>
      <c r="F4640" t="s">
        <v>14</v>
      </c>
      <c r="G4640" t="s">
        <v>7</v>
      </c>
      <c r="H4640" t="s">
        <v>224</v>
      </c>
      <c r="I4640">
        <v>35</v>
      </c>
      <c r="J4640">
        <v>39129258</v>
      </c>
    </row>
    <row r="4641" spans="1:10" x14ac:dyDescent="0.25">
      <c r="A4641">
        <v>2015</v>
      </c>
      <c r="B4641" t="s">
        <v>230</v>
      </c>
      <c r="C4641" t="s">
        <v>47</v>
      </c>
      <c r="D4641" t="s">
        <v>29</v>
      </c>
      <c r="E4641" t="s">
        <v>3</v>
      </c>
      <c r="F4641" t="s">
        <v>4</v>
      </c>
      <c r="G4641" t="s">
        <v>5</v>
      </c>
      <c r="H4641" t="s">
        <v>223</v>
      </c>
      <c r="I4641">
        <v>383</v>
      </c>
      <c r="J4641">
        <v>2900325135.9058371</v>
      </c>
    </row>
    <row r="4642" spans="1:10" x14ac:dyDescent="0.25">
      <c r="A4642">
        <v>2015</v>
      </c>
      <c r="B4642" t="s">
        <v>230</v>
      </c>
      <c r="C4642" t="s">
        <v>47</v>
      </c>
      <c r="D4642" t="s">
        <v>29</v>
      </c>
      <c r="E4642" t="s">
        <v>3</v>
      </c>
      <c r="F4642" t="s">
        <v>4</v>
      </c>
      <c r="G4642" t="s">
        <v>5</v>
      </c>
      <c r="H4642" t="s">
        <v>224</v>
      </c>
      <c r="I4642">
        <v>216</v>
      </c>
      <c r="J4642">
        <v>1500880803.4563508</v>
      </c>
    </row>
    <row r="4643" spans="1:10" x14ac:dyDescent="0.25">
      <c r="A4643">
        <v>2015</v>
      </c>
      <c r="B4643" t="s">
        <v>230</v>
      </c>
      <c r="C4643" t="s">
        <v>47</v>
      </c>
      <c r="D4643" t="s">
        <v>29</v>
      </c>
      <c r="E4643" t="s">
        <v>3</v>
      </c>
      <c r="F4643" t="s">
        <v>4</v>
      </c>
      <c r="G4643" t="s">
        <v>9</v>
      </c>
      <c r="H4643" t="s">
        <v>223</v>
      </c>
      <c r="I4643">
        <v>4108</v>
      </c>
      <c r="J4643">
        <v>23101264106.438644</v>
      </c>
    </row>
    <row r="4644" spans="1:10" x14ac:dyDescent="0.25">
      <c r="A4644">
        <v>2015</v>
      </c>
      <c r="B4644" t="s">
        <v>230</v>
      </c>
      <c r="C4644" t="s">
        <v>47</v>
      </c>
      <c r="D4644" t="s">
        <v>29</v>
      </c>
      <c r="E4644" t="s">
        <v>3</v>
      </c>
      <c r="F4644" t="s">
        <v>4</v>
      </c>
      <c r="G4644" t="s">
        <v>9</v>
      </c>
      <c r="H4644" t="s">
        <v>224</v>
      </c>
      <c r="I4644">
        <v>6804</v>
      </c>
      <c r="J4644">
        <v>31824794194.282532</v>
      </c>
    </row>
    <row r="4645" spans="1:10" x14ac:dyDescent="0.25">
      <c r="A4645">
        <v>2015</v>
      </c>
      <c r="B4645" t="s">
        <v>230</v>
      </c>
      <c r="C4645" t="s">
        <v>47</v>
      </c>
      <c r="D4645" t="s">
        <v>29</v>
      </c>
      <c r="E4645" t="s">
        <v>3</v>
      </c>
      <c r="F4645" t="s">
        <v>4</v>
      </c>
      <c r="G4645" t="s">
        <v>12</v>
      </c>
      <c r="H4645" t="s">
        <v>223</v>
      </c>
      <c r="I4645">
        <v>2306</v>
      </c>
      <c r="J4645">
        <v>3756229493.6649184</v>
      </c>
    </row>
    <row r="4646" spans="1:10" x14ac:dyDescent="0.25">
      <c r="A4646">
        <v>2015</v>
      </c>
      <c r="B4646" t="s">
        <v>230</v>
      </c>
      <c r="C4646" t="s">
        <v>47</v>
      </c>
      <c r="D4646" t="s">
        <v>29</v>
      </c>
      <c r="E4646" t="s">
        <v>3</v>
      </c>
      <c r="F4646" t="s">
        <v>4</v>
      </c>
      <c r="G4646" t="s">
        <v>12</v>
      </c>
      <c r="H4646" t="s">
        <v>224</v>
      </c>
      <c r="I4646">
        <v>12948</v>
      </c>
      <c r="J4646">
        <v>20417513741.717022</v>
      </c>
    </row>
    <row r="4647" spans="1:10" x14ac:dyDescent="0.25">
      <c r="A4647">
        <v>2015</v>
      </c>
      <c r="B4647" t="s">
        <v>230</v>
      </c>
      <c r="C4647" t="s">
        <v>47</v>
      </c>
      <c r="D4647" t="s">
        <v>29</v>
      </c>
      <c r="E4647" t="s">
        <v>3</v>
      </c>
      <c r="F4647" t="s">
        <v>4</v>
      </c>
      <c r="G4647" t="s">
        <v>6</v>
      </c>
      <c r="H4647" t="s">
        <v>223</v>
      </c>
      <c r="I4647">
        <v>892</v>
      </c>
      <c r="J4647">
        <v>1482976067.4460952</v>
      </c>
    </row>
    <row r="4648" spans="1:10" x14ac:dyDescent="0.25">
      <c r="A4648">
        <v>2015</v>
      </c>
      <c r="B4648" t="s">
        <v>230</v>
      </c>
      <c r="C4648" t="s">
        <v>47</v>
      </c>
      <c r="D4648" t="s">
        <v>29</v>
      </c>
      <c r="E4648" t="s">
        <v>3</v>
      </c>
      <c r="F4648" t="s">
        <v>4</v>
      </c>
      <c r="G4648" t="s">
        <v>6</v>
      </c>
      <c r="H4648" t="s">
        <v>224</v>
      </c>
      <c r="I4648">
        <v>3515</v>
      </c>
      <c r="J4648">
        <v>5602789809.8659229</v>
      </c>
    </row>
    <row r="4649" spans="1:10" x14ac:dyDescent="0.25">
      <c r="A4649">
        <v>2015</v>
      </c>
      <c r="B4649" t="s">
        <v>230</v>
      </c>
      <c r="C4649" t="s">
        <v>47</v>
      </c>
      <c r="D4649" t="s">
        <v>29</v>
      </c>
      <c r="E4649" t="s">
        <v>3</v>
      </c>
      <c r="F4649" t="s">
        <v>4</v>
      </c>
      <c r="G4649" t="s">
        <v>7</v>
      </c>
      <c r="H4649" t="s">
        <v>223</v>
      </c>
      <c r="I4649">
        <v>4195</v>
      </c>
      <c r="J4649">
        <v>5633364999.5897932</v>
      </c>
    </row>
    <row r="4650" spans="1:10" x14ac:dyDescent="0.25">
      <c r="A4650">
        <v>2015</v>
      </c>
      <c r="B4650" t="s">
        <v>230</v>
      </c>
      <c r="C4650" t="s">
        <v>47</v>
      </c>
      <c r="D4650" t="s">
        <v>29</v>
      </c>
      <c r="E4650" t="s">
        <v>3</v>
      </c>
      <c r="F4650" t="s">
        <v>4</v>
      </c>
      <c r="G4650" t="s">
        <v>7</v>
      </c>
      <c r="H4650" t="s">
        <v>224</v>
      </c>
      <c r="I4650">
        <v>2612</v>
      </c>
      <c r="J4650">
        <v>3362440899.0974264</v>
      </c>
    </row>
    <row r="4651" spans="1:10" x14ac:dyDescent="0.25">
      <c r="A4651">
        <v>2015</v>
      </c>
      <c r="B4651" t="s">
        <v>230</v>
      </c>
      <c r="C4651" t="s">
        <v>47</v>
      </c>
      <c r="D4651" t="s">
        <v>29</v>
      </c>
      <c r="E4651" t="s">
        <v>3</v>
      </c>
      <c r="F4651" t="s">
        <v>8</v>
      </c>
      <c r="G4651" t="s">
        <v>9</v>
      </c>
      <c r="H4651" t="s">
        <v>223</v>
      </c>
      <c r="I4651">
        <v>14494</v>
      </c>
      <c r="J4651">
        <v>82572659221.073593</v>
      </c>
    </row>
    <row r="4652" spans="1:10" x14ac:dyDescent="0.25">
      <c r="A4652">
        <v>2015</v>
      </c>
      <c r="B4652" t="s">
        <v>230</v>
      </c>
      <c r="C4652" t="s">
        <v>47</v>
      </c>
      <c r="D4652" t="s">
        <v>29</v>
      </c>
      <c r="E4652" t="s">
        <v>3</v>
      </c>
      <c r="F4652" t="s">
        <v>8</v>
      </c>
      <c r="G4652" t="s">
        <v>9</v>
      </c>
      <c r="H4652" t="s">
        <v>224</v>
      </c>
      <c r="I4652">
        <v>20528</v>
      </c>
      <c r="J4652">
        <v>101916066319.91104</v>
      </c>
    </row>
    <row r="4653" spans="1:10" x14ac:dyDescent="0.25">
      <c r="A4653">
        <v>2015</v>
      </c>
      <c r="B4653" t="s">
        <v>230</v>
      </c>
      <c r="C4653" t="s">
        <v>47</v>
      </c>
      <c r="D4653" t="s">
        <v>29</v>
      </c>
      <c r="E4653" t="s">
        <v>3</v>
      </c>
      <c r="F4653" t="s">
        <v>8</v>
      </c>
      <c r="G4653" t="s">
        <v>12</v>
      </c>
      <c r="H4653" t="s">
        <v>223</v>
      </c>
      <c r="I4653">
        <v>3052</v>
      </c>
      <c r="J4653">
        <v>5002994665.3648243</v>
      </c>
    </row>
    <row r="4654" spans="1:10" x14ac:dyDescent="0.25">
      <c r="A4654">
        <v>2015</v>
      </c>
      <c r="B4654" t="s">
        <v>230</v>
      </c>
      <c r="C4654" t="s">
        <v>47</v>
      </c>
      <c r="D4654" t="s">
        <v>29</v>
      </c>
      <c r="E4654" t="s">
        <v>3</v>
      </c>
      <c r="F4654" t="s">
        <v>8</v>
      </c>
      <c r="G4654" t="s">
        <v>12</v>
      </c>
      <c r="H4654" t="s">
        <v>224</v>
      </c>
      <c r="I4654">
        <v>14303</v>
      </c>
      <c r="J4654">
        <v>22538622939.399197</v>
      </c>
    </row>
    <row r="4655" spans="1:10" x14ac:dyDescent="0.25">
      <c r="A4655">
        <v>2015</v>
      </c>
      <c r="B4655" t="s">
        <v>230</v>
      </c>
      <c r="C4655" t="s">
        <v>47</v>
      </c>
      <c r="D4655" t="s">
        <v>29</v>
      </c>
      <c r="E4655" t="s">
        <v>3</v>
      </c>
      <c r="F4655" t="s">
        <v>8</v>
      </c>
      <c r="G4655" t="s">
        <v>6</v>
      </c>
      <c r="H4655" t="s">
        <v>223</v>
      </c>
      <c r="I4655">
        <v>1564</v>
      </c>
      <c r="J4655">
        <v>2622800706.2624898</v>
      </c>
    </row>
    <row r="4656" spans="1:10" x14ac:dyDescent="0.25">
      <c r="A4656">
        <v>2015</v>
      </c>
      <c r="B4656" t="s">
        <v>230</v>
      </c>
      <c r="C4656" t="s">
        <v>47</v>
      </c>
      <c r="D4656" t="s">
        <v>29</v>
      </c>
      <c r="E4656" t="s">
        <v>3</v>
      </c>
      <c r="F4656" t="s">
        <v>8</v>
      </c>
      <c r="G4656" t="s">
        <v>6</v>
      </c>
      <c r="H4656" t="s">
        <v>224</v>
      </c>
      <c r="I4656">
        <v>5532</v>
      </c>
      <c r="J4656">
        <v>8910267140.432457</v>
      </c>
    </row>
    <row r="4657" spans="1:10" x14ac:dyDescent="0.25">
      <c r="A4657">
        <v>2015</v>
      </c>
      <c r="B4657" t="s">
        <v>230</v>
      </c>
      <c r="C4657" t="s">
        <v>47</v>
      </c>
      <c r="D4657" t="s">
        <v>29</v>
      </c>
      <c r="E4657" t="s">
        <v>3</v>
      </c>
      <c r="F4657" t="s">
        <v>8</v>
      </c>
      <c r="G4657" t="s">
        <v>7</v>
      </c>
      <c r="H4657" t="s">
        <v>223</v>
      </c>
      <c r="I4657">
        <v>3178</v>
      </c>
      <c r="J4657">
        <v>4300422313.4556026</v>
      </c>
    </row>
    <row r="4658" spans="1:10" x14ac:dyDescent="0.25">
      <c r="A4658">
        <v>2015</v>
      </c>
      <c r="B4658" t="s">
        <v>230</v>
      </c>
      <c r="C4658" t="s">
        <v>47</v>
      </c>
      <c r="D4658" t="s">
        <v>29</v>
      </c>
      <c r="E4658" t="s">
        <v>3</v>
      </c>
      <c r="F4658" t="s">
        <v>8</v>
      </c>
      <c r="G4658" t="s">
        <v>7</v>
      </c>
      <c r="H4658" t="s">
        <v>224</v>
      </c>
      <c r="I4658">
        <v>2688</v>
      </c>
      <c r="J4658">
        <v>3459368970.1357503</v>
      </c>
    </row>
    <row r="4659" spans="1:10" x14ac:dyDescent="0.25">
      <c r="A4659">
        <v>2015</v>
      </c>
      <c r="B4659" t="s">
        <v>230</v>
      </c>
      <c r="C4659" t="s">
        <v>47</v>
      </c>
      <c r="D4659" t="s">
        <v>29</v>
      </c>
      <c r="E4659" t="s">
        <v>10</v>
      </c>
      <c r="F4659" t="s">
        <v>11</v>
      </c>
      <c r="G4659" t="s">
        <v>5</v>
      </c>
      <c r="H4659" t="s">
        <v>223</v>
      </c>
      <c r="I4659">
        <v>20</v>
      </c>
      <c r="J4659">
        <v>64191897</v>
      </c>
    </row>
    <row r="4660" spans="1:10" x14ac:dyDescent="0.25">
      <c r="A4660">
        <v>2015</v>
      </c>
      <c r="B4660" t="s">
        <v>230</v>
      </c>
      <c r="C4660" t="s">
        <v>47</v>
      </c>
      <c r="D4660" t="s">
        <v>29</v>
      </c>
      <c r="E4660" t="s">
        <v>10</v>
      </c>
      <c r="F4660" t="s">
        <v>11</v>
      </c>
      <c r="G4660" t="s">
        <v>5</v>
      </c>
      <c r="H4660" t="s">
        <v>224</v>
      </c>
      <c r="I4660">
        <v>23</v>
      </c>
      <c r="J4660">
        <v>50756079</v>
      </c>
    </row>
    <row r="4661" spans="1:10" x14ac:dyDescent="0.25">
      <c r="A4661">
        <v>2015</v>
      </c>
      <c r="B4661" t="s">
        <v>230</v>
      </c>
      <c r="C4661" t="s">
        <v>47</v>
      </c>
      <c r="D4661" t="s">
        <v>29</v>
      </c>
      <c r="E4661" t="s">
        <v>10</v>
      </c>
      <c r="F4661" t="s">
        <v>11</v>
      </c>
      <c r="G4661" t="s">
        <v>9</v>
      </c>
      <c r="H4661" t="s">
        <v>223</v>
      </c>
      <c r="I4661">
        <v>3772</v>
      </c>
      <c r="J4661">
        <v>13065701825.727272</v>
      </c>
    </row>
    <row r="4662" spans="1:10" x14ac:dyDescent="0.25">
      <c r="A4662">
        <v>2015</v>
      </c>
      <c r="B4662" t="s">
        <v>230</v>
      </c>
      <c r="C4662" t="s">
        <v>47</v>
      </c>
      <c r="D4662" t="s">
        <v>29</v>
      </c>
      <c r="E4662" t="s">
        <v>10</v>
      </c>
      <c r="F4662" t="s">
        <v>11</v>
      </c>
      <c r="G4662" t="s">
        <v>9</v>
      </c>
      <c r="H4662" t="s">
        <v>224</v>
      </c>
      <c r="I4662">
        <v>4716</v>
      </c>
      <c r="J4662">
        <v>12301610620.613638</v>
      </c>
    </row>
    <row r="4663" spans="1:10" x14ac:dyDescent="0.25">
      <c r="A4663">
        <v>2015</v>
      </c>
      <c r="B4663" t="s">
        <v>230</v>
      </c>
      <c r="C4663" t="s">
        <v>47</v>
      </c>
      <c r="D4663" t="s">
        <v>29</v>
      </c>
      <c r="E4663" t="s">
        <v>10</v>
      </c>
      <c r="F4663" t="s">
        <v>11</v>
      </c>
      <c r="G4663" t="s">
        <v>12</v>
      </c>
      <c r="H4663" t="s">
        <v>223</v>
      </c>
      <c r="I4663">
        <v>865</v>
      </c>
      <c r="J4663">
        <v>1119279871.02</v>
      </c>
    </row>
    <row r="4664" spans="1:10" x14ac:dyDescent="0.25">
      <c r="A4664">
        <v>2015</v>
      </c>
      <c r="B4664" t="s">
        <v>230</v>
      </c>
      <c r="C4664" t="s">
        <v>47</v>
      </c>
      <c r="D4664" t="s">
        <v>29</v>
      </c>
      <c r="E4664" t="s">
        <v>10</v>
      </c>
      <c r="F4664" t="s">
        <v>11</v>
      </c>
      <c r="G4664" t="s">
        <v>12</v>
      </c>
      <c r="H4664" t="s">
        <v>224</v>
      </c>
      <c r="I4664">
        <v>3536</v>
      </c>
      <c r="J4664">
        <v>3684349492.6581821</v>
      </c>
    </row>
    <row r="4665" spans="1:10" x14ac:dyDescent="0.25">
      <c r="A4665">
        <v>2015</v>
      </c>
      <c r="B4665" t="s">
        <v>230</v>
      </c>
      <c r="C4665" t="s">
        <v>47</v>
      </c>
      <c r="D4665" t="s">
        <v>29</v>
      </c>
      <c r="E4665" t="s">
        <v>10</v>
      </c>
      <c r="F4665" t="s">
        <v>11</v>
      </c>
      <c r="G4665" t="s">
        <v>6</v>
      </c>
      <c r="H4665" t="s">
        <v>223</v>
      </c>
      <c r="I4665">
        <v>609</v>
      </c>
      <c r="J4665">
        <v>651638787</v>
      </c>
    </row>
    <row r="4666" spans="1:10" x14ac:dyDescent="0.25">
      <c r="A4666">
        <v>2015</v>
      </c>
      <c r="B4666" t="s">
        <v>230</v>
      </c>
      <c r="C4666" t="s">
        <v>47</v>
      </c>
      <c r="D4666" t="s">
        <v>29</v>
      </c>
      <c r="E4666" t="s">
        <v>10</v>
      </c>
      <c r="F4666" t="s">
        <v>11</v>
      </c>
      <c r="G4666" t="s">
        <v>6</v>
      </c>
      <c r="H4666" t="s">
        <v>224</v>
      </c>
      <c r="I4666">
        <v>1846</v>
      </c>
      <c r="J4666">
        <v>1861024287.45</v>
      </c>
    </row>
    <row r="4667" spans="1:10" x14ac:dyDescent="0.25">
      <c r="A4667">
        <v>2015</v>
      </c>
      <c r="B4667" t="s">
        <v>230</v>
      </c>
      <c r="C4667" t="s">
        <v>47</v>
      </c>
      <c r="D4667" t="s">
        <v>29</v>
      </c>
      <c r="E4667" t="s">
        <v>10</v>
      </c>
      <c r="F4667" t="s">
        <v>11</v>
      </c>
      <c r="G4667" t="s">
        <v>7</v>
      </c>
      <c r="H4667" t="s">
        <v>223</v>
      </c>
      <c r="I4667">
        <v>512</v>
      </c>
      <c r="J4667">
        <v>532976106.27272725</v>
      </c>
    </row>
    <row r="4668" spans="1:10" x14ac:dyDescent="0.25">
      <c r="A4668">
        <v>2015</v>
      </c>
      <c r="B4668" t="s">
        <v>230</v>
      </c>
      <c r="C4668" t="s">
        <v>47</v>
      </c>
      <c r="D4668" t="s">
        <v>29</v>
      </c>
      <c r="E4668" t="s">
        <v>10</v>
      </c>
      <c r="F4668" t="s">
        <v>11</v>
      </c>
      <c r="G4668" t="s">
        <v>7</v>
      </c>
      <c r="H4668" t="s">
        <v>224</v>
      </c>
      <c r="I4668">
        <v>869</v>
      </c>
      <c r="J4668">
        <v>927790917</v>
      </c>
    </row>
    <row r="4669" spans="1:10" x14ac:dyDescent="0.25">
      <c r="A4669">
        <v>2015</v>
      </c>
      <c r="B4669" t="s">
        <v>230</v>
      </c>
      <c r="C4669" t="s">
        <v>47</v>
      </c>
      <c r="D4669" t="s">
        <v>29</v>
      </c>
      <c r="E4669" t="s">
        <v>10</v>
      </c>
      <c r="F4669" t="s">
        <v>220</v>
      </c>
      <c r="G4669" t="s">
        <v>5</v>
      </c>
      <c r="H4669" t="s">
        <v>223</v>
      </c>
      <c r="I4669">
        <v>1</v>
      </c>
      <c r="J4669">
        <v>8249513.25</v>
      </c>
    </row>
    <row r="4670" spans="1:10" x14ac:dyDescent="0.25">
      <c r="A4670">
        <v>2015</v>
      </c>
      <c r="B4670" t="s">
        <v>230</v>
      </c>
      <c r="C4670" t="s">
        <v>47</v>
      </c>
      <c r="D4670" t="s">
        <v>29</v>
      </c>
      <c r="E4670" t="s">
        <v>10</v>
      </c>
      <c r="F4670" t="s">
        <v>220</v>
      </c>
      <c r="G4670" t="s">
        <v>5</v>
      </c>
      <c r="H4670" t="s">
        <v>224</v>
      </c>
      <c r="I4670">
        <v>1</v>
      </c>
      <c r="J4670">
        <v>2607056</v>
      </c>
    </row>
    <row r="4671" spans="1:10" x14ac:dyDescent="0.25">
      <c r="A4671">
        <v>2015</v>
      </c>
      <c r="B4671" t="s">
        <v>230</v>
      </c>
      <c r="C4671" t="s">
        <v>47</v>
      </c>
      <c r="D4671" t="s">
        <v>29</v>
      </c>
      <c r="E4671" t="s">
        <v>10</v>
      </c>
      <c r="F4671" t="s">
        <v>220</v>
      </c>
      <c r="G4671" t="s">
        <v>9</v>
      </c>
      <c r="H4671" t="s">
        <v>223</v>
      </c>
      <c r="I4671">
        <v>721</v>
      </c>
      <c r="J4671">
        <v>3703464234.8690968</v>
      </c>
    </row>
    <row r="4672" spans="1:10" x14ac:dyDescent="0.25">
      <c r="A4672">
        <v>2015</v>
      </c>
      <c r="B4672" t="s">
        <v>230</v>
      </c>
      <c r="C4672" t="s">
        <v>47</v>
      </c>
      <c r="D4672" t="s">
        <v>29</v>
      </c>
      <c r="E4672" t="s">
        <v>10</v>
      </c>
      <c r="F4672" t="s">
        <v>220</v>
      </c>
      <c r="G4672" t="s">
        <v>9</v>
      </c>
      <c r="H4672" t="s">
        <v>224</v>
      </c>
      <c r="I4672">
        <v>1621</v>
      </c>
      <c r="J4672">
        <v>7282953765.9233208</v>
      </c>
    </row>
    <row r="4673" spans="1:10" x14ac:dyDescent="0.25">
      <c r="A4673">
        <v>2015</v>
      </c>
      <c r="B4673" t="s">
        <v>230</v>
      </c>
      <c r="C4673" t="s">
        <v>47</v>
      </c>
      <c r="D4673" t="s">
        <v>29</v>
      </c>
      <c r="E4673" t="s">
        <v>10</v>
      </c>
      <c r="F4673" t="s">
        <v>220</v>
      </c>
      <c r="G4673" t="s">
        <v>12</v>
      </c>
      <c r="H4673" t="s">
        <v>223</v>
      </c>
      <c r="I4673">
        <v>480</v>
      </c>
      <c r="J4673">
        <v>768210613.25789118</v>
      </c>
    </row>
    <row r="4674" spans="1:10" x14ac:dyDescent="0.25">
      <c r="A4674">
        <v>2015</v>
      </c>
      <c r="B4674" t="s">
        <v>230</v>
      </c>
      <c r="C4674" t="s">
        <v>47</v>
      </c>
      <c r="D4674" t="s">
        <v>29</v>
      </c>
      <c r="E4674" t="s">
        <v>10</v>
      </c>
      <c r="F4674" t="s">
        <v>220</v>
      </c>
      <c r="G4674" t="s">
        <v>12</v>
      </c>
      <c r="H4674" t="s">
        <v>224</v>
      </c>
      <c r="I4674">
        <v>2728</v>
      </c>
      <c r="J4674">
        <v>4232444684.7278957</v>
      </c>
    </row>
    <row r="4675" spans="1:10" x14ac:dyDescent="0.25">
      <c r="A4675">
        <v>2015</v>
      </c>
      <c r="B4675" t="s">
        <v>230</v>
      </c>
      <c r="C4675" t="s">
        <v>47</v>
      </c>
      <c r="D4675" t="s">
        <v>29</v>
      </c>
      <c r="E4675" t="s">
        <v>10</v>
      </c>
      <c r="F4675" t="s">
        <v>220</v>
      </c>
      <c r="G4675" t="s">
        <v>6</v>
      </c>
      <c r="H4675" t="s">
        <v>223</v>
      </c>
      <c r="I4675">
        <v>204</v>
      </c>
      <c r="J4675">
        <v>341481977.61953586</v>
      </c>
    </row>
    <row r="4676" spans="1:10" x14ac:dyDescent="0.25">
      <c r="A4676">
        <v>2015</v>
      </c>
      <c r="B4676" t="s">
        <v>230</v>
      </c>
      <c r="C4676" t="s">
        <v>47</v>
      </c>
      <c r="D4676" t="s">
        <v>29</v>
      </c>
      <c r="E4676" t="s">
        <v>10</v>
      </c>
      <c r="F4676" t="s">
        <v>220</v>
      </c>
      <c r="G4676" t="s">
        <v>6</v>
      </c>
      <c r="H4676" t="s">
        <v>224</v>
      </c>
      <c r="I4676">
        <v>780</v>
      </c>
      <c r="J4676">
        <v>1241621180.6306889</v>
      </c>
    </row>
    <row r="4677" spans="1:10" x14ac:dyDescent="0.25">
      <c r="A4677">
        <v>2015</v>
      </c>
      <c r="B4677" t="s">
        <v>230</v>
      </c>
      <c r="C4677" t="s">
        <v>47</v>
      </c>
      <c r="D4677" t="s">
        <v>29</v>
      </c>
      <c r="E4677" t="s">
        <v>10</v>
      </c>
      <c r="F4677" t="s">
        <v>220</v>
      </c>
      <c r="G4677" t="s">
        <v>7</v>
      </c>
      <c r="H4677" t="s">
        <v>223</v>
      </c>
      <c r="I4677">
        <v>464</v>
      </c>
      <c r="J4677">
        <v>620874242.93203318</v>
      </c>
    </row>
    <row r="4678" spans="1:10" x14ac:dyDescent="0.25">
      <c r="A4678">
        <v>2015</v>
      </c>
      <c r="B4678" t="s">
        <v>230</v>
      </c>
      <c r="C4678" t="s">
        <v>47</v>
      </c>
      <c r="D4678" t="s">
        <v>29</v>
      </c>
      <c r="E4678" t="s">
        <v>10</v>
      </c>
      <c r="F4678" t="s">
        <v>220</v>
      </c>
      <c r="G4678" t="s">
        <v>7</v>
      </c>
      <c r="H4678" t="s">
        <v>224</v>
      </c>
      <c r="I4678">
        <v>592</v>
      </c>
      <c r="J4678">
        <v>756992312.7052561</v>
      </c>
    </row>
    <row r="4679" spans="1:10" x14ac:dyDescent="0.25">
      <c r="A4679">
        <v>2015</v>
      </c>
      <c r="B4679" t="s">
        <v>230</v>
      </c>
      <c r="C4679" t="s">
        <v>47</v>
      </c>
      <c r="D4679" t="s">
        <v>29</v>
      </c>
      <c r="E4679" t="s">
        <v>10</v>
      </c>
      <c r="F4679" t="s">
        <v>14</v>
      </c>
      <c r="G4679" t="s">
        <v>9</v>
      </c>
      <c r="H4679" t="s">
        <v>223</v>
      </c>
      <c r="I4679">
        <v>2146</v>
      </c>
      <c r="J4679">
        <v>15906425502</v>
      </c>
    </row>
    <row r="4680" spans="1:10" x14ac:dyDescent="0.25">
      <c r="A4680">
        <v>2015</v>
      </c>
      <c r="B4680" t="s">
        <v>230</v>
      </c>
      <c r="C4680" t="s">
        <v>47</v>
      </c>
      <c r="D4680" t="s">
        <v>29</v>
      </c>
      <c r="E4680" t="s">
        <v>10</v>
      </c>
      <c r="F4680" t="s">
        <v>14</v>
      </c>
      <c r="G4680" t="s">
        <v>9</v>
      </c>
      <c r="H4680" t="s">
        <v>224</v>
      </c>
      <c r="I4680">
        <v>1140</v>
      </c>
      <c r="J4680">
        <v>6785551257</v>
      </c>
    </row>
    <row r="4681" spans="1:10" x14ac:dyDescent="0.25">
      <c r="A4681">
        <v>2015</v>
      </c>
      <c r="B4681" t="s">
        <v>230</v>
      </c>
      <c r="C4681" t="s">
        <v>47</v>
      </c>
      <c r="D4681" t="s">
        <v>29</v>
      </c>
      <c r="E4681" t="s">
        <v>10</v>
      </c>
      <c r="F4681" t="s">
        <v>14</v>
      </c>
      <c r="G4681" t="s">
        <v>12</v>
      </c>
      <c r="H4681" t="s">
        <v>223</v>
      </c>
      <c r="I4681">
        <v>1</v>
      </c>
      <c r="J4681">
        <v>3836502</v>
      </c>
    </row>
    <row r="4682" spans="1:10" x14ac:dyDescent="0.25">
      <c r="A4682">
        <v>2015</v>
      </c>
      <c r="B4682" t="s">
        <v>230</v>
      </c>
      <c r="C4682" t="s">
        <v>47</v>
      </c>
      <c r="D4682" t="s">
        <v>29</v>
      </c>
      <c r="E4682" t="s">
        <v>10</v>
      </c>
      <c r="F4682" t="s">
        <v>14</v>
      </c>
      <c r="G4682" t="s">
        <v>12</v>
      </c>
      <c r="H4682" t="s">
        <v>224</v>
      </c>
      <c r="I4682">
        <v>4</v>
      </c>
      <c r="J4682">
        <v>10990218</v>
      </c>
    </row>
    <row r="4683" spans="1:10" x14ac:dyDescent="0.25">
      <c r="A4683">
        <v>2015</v>
      </c>
      <c r="B4683" t="s">
        <v>230</v>
      </c>
      <c r="C4683" t="s">
        <v>47</v>
      </c>
      <c r="D4683" t="s">
        <v>29</v>
      </c>
      <c r="E4683" t="s">
        <v>10</v>
      </c>
      <c r="F4683" t="s">
        <v>14</v>
      </c>
      <c r="G4683" t="s">
        <v>7</v>
      </c>
      <c r="H4683" t="s">
        <v>223</v>
      </c>
      <c r="I4683">
        <v>42</v>
      </c>
      <c r="J4683">
        <v>101606592</v>
      </c>
    </row>
    <row r="4684" spans="1:10" x14ac:dyDescent="0.25">
      <c r="A4684">
        <v>2015</v>
      </c>
      <c r="B4684" t="s">
        <v>230</v>
      </c>
      <c r="C4684" t="s">
        <v>47</v>
      </c>
      <c r="D4684" t="s">
        <v>29</v>
      </c>
      <c r="E4684" t="s">
        <v>10</v>
      </c>
      <c r="F4684" t="s">
        <v>14</v>
      </c>
      <c r="G4684" t="s">
        <v>7</v>
      </c>
      <c r="H4684" t="s">
        <v>224</v>
      </c>
      <c r="I4684">
        <v>5</v>
      </c>
      <c r="J4684">
        <v>15737547</v>
      </c>
    </row>
    <row r="4685" spans="1:10" x14ac:dyDescent="0.25">
      <c r="A4685">
        <v>2015</v>
      </c>
      <c r="B4685" t="s">
        <v>221</v>
      </c>
      <c r="C4685" t="s">
        <v>45</v>
      </c>
      <c r="D4685" t="s">
        <v>2</v>
      </c>
      <c r="E4685" t="s">
        <v>3</v>
      </c>
      <c r="F4685" t="s">
        <v>4</v>
      </c>
      <c r="G4685" t="s">
        <v>5</v>
      </c>
      <c r="H4685" t="s">
        <v>223</v>
      </c>
      <c r="I4685">
        <v>21</v>
      </c>
      <c r="J4685">
        <v>107078096.535</v>
      </c>
    </row>
    <row r="4686" spans="1:10" x14ac:dyDescent="0.25">
      <c r="A4686">
        <v>2015</v>
      </c>
      <c r="B4686" t="s">
        <v>221</v>
      </c>
      <c r="C4686" t="s">
        <v>45</v>
      </c>
      <c r="D4686" t="s">
        <v>2</v>
      </c>
      <c r="E4686" t="s">
        <v>3</v>
      </c>
      <c r="F4686" t="s">
        <v>4</v>
      </c>
      <c r="G4686" t="s">
        <v>5</v>
      </c>
      <c r="H4686" t="s">
        <v>224</v>
      </c>
      <c r="I4686">
        <v>20</v>
      </c>
      <c r="J4686">
        <v>103416547.37370001</v>
      </c>
    </row>
    <row r="4687" spans="1:10" x14ac:dyDescent="0.25">
      <c r="A4687">
        <v>2015</v>
      </c>
      <c r="B4687" t="s">
        <v>221</v>
      </c>
      <c r="C4687" t="s">
        <v>45</v>
      </c>
      <c r="D4687" t="s">
        <v>2</v>
      </c>
      <c r="E4687" t="s">
        <v>3</v>
      </c>
      <c r="F4687" t="s">
        <v>4</v>
      </c>
      <c r="G4687" t="s">
        <v>6</v>
      </c>
      <c r="H4687" t="s">
        <v>223</v>
      </c>
      <c r="I4687">
        <v>10</v>
      </c>
      <c r="J4687">
        <v>25749529.268181846</v>
      </c>
    </row>
    <row r="4688" spans="1:10" x14ac:dyDescent="0.25">
      <c r="A4688">
        <v>2015</v>
      </c>
      <c r="B4688" t="s">
        <v>221</v>
      </c>
      <c r="C4688" t="s">
        <v>45</v>
      </c>
      <c r="D4688" t="s">
        <v>2</v>
      </c>
      <c r="E4688" t="s">
        <v>3</v>
      </c>
      <c r="F4688" t="s">
        <v>4</v>
      </c>
      <c r="G4688" t="s">
        <v>6</v>
      </c>
      <c r="H4688" t="s">
        <v>224</v>
      </c>
      <c r="I4688">
        <v>8</v>
      </c>
      <c r="J4688">
        <v>21031840.669285722</v>
      </c>
    </row>
    <row r="4689" spans="1:10" x14ac:dyDescent="0.25">
      <c r="A4689">
        <v>2015</v>
      </c>
      <c r="B4689" t="s">
        <v>221</v>
      </c>
      <c r="C4689" t="s">
        <v>45</v>
      </c>
      <c r="D4689" t="s">
        <v>2</v>
      </c>
      <c r="E4689" t="s">
        <v>3</v>
      </c>
      <c r="F4689" t="s">
        <v>4</v>
      </c>
      <c r="G4689" t="s">
        <v>7</v>
      </c>
      <c r="H4689" t="s">
        <v>223</v>
      </c>
      <c r="I4689">
        <v>1</v>
      </c>
      <c r="J4689">
        <v>1798872.1949999994</v>
      </c>
    </row>
    <row r="4690" spans="1:10" x14ac:dyDescent="0.25">
      <c r="A4690">
        <v>2015</v>
      </c>
      <c r="B4690" t="s">
        <v>221</v>
      </c>
      <c r="C4690" t="s">
        <v>45</v>
      </c>
      <c r="D4690" t="s">
        <v>2</v>
      </c>
      <c r="E4690" t="s">
        <v>3</v>
      </c>
      <c r="F4690" t="s">
        <v>4</v>
      </c>
      <c r="G4690" t="s">
        <v>7</v>
      </c>
      <c r="H4690" t="s">
        <v>224</v>
      </c>
      <c r="I4690">
        <v>2</v>
      </c>
      <c r="J4690">
        <v>3597744.3899999997</v>
      </c>
    </row>
    <row r="4691" spans="1:10" x14ac:dyDescent="0.25">
      <c r="A4691">
        <v>2015</v>
      </c>
      <c r="B4691" t="s">
        <v>221</v>
      </c>
      <c r="C4691" t="s">
        <v>45</v>
      </c>
      <c r="D4691" t="s">
        <v>2</v>
      </c>
      <c r="E4691" t="s">
        <v>3</v>
      </c>
      <c r="F4691" t="s">
        <v>8</v>
      </c>
      <c r="G4691" t="s">
        <v>9</v>
      </c>
      <c r="H4691" t="s">
        <v>223</v>
      </c>
      <c r="I4691">
        <v>40</v>
      </c>
      <c r="J4691">
        <v>245490541.45050001</v>
      </c>
    </row>
    <row r="4692" spans="1:10" x14ac:dyDescent="0.25">
      <c r="A4692">
        <v>2015</v>
      </c>
      <c r="B4692" t="s">
        <v>221</v>
      </c>
      <c r="C4692" t="s">
        <v>45</v>
      </c>
      <c r="D4692" t="s">
        <v>2</v>
      </c>
      <c r="E4692" t="s">
        <v>3</v>
      </c>
      <c r="F4692" t="s">
        <v>8</v>
      </c>
      <c r="G4692" t="s">
        <v>9</v>
      </c>
      <c r="H4692" t="s">
        <v>224</v>
      </c>
      <c r="I4692">
        <v>49</v>
      </c>
      <c r="J4692">
        <v>305003259.68640018</v>
      </c>
    </row>
    <row r="4693" spans="1:10" x14ac:dyDescent="0.25">
      <c r="A4693">
        <v>2015</v>
      </c>
      <c r="B4693" t="s">
        <v>221</v>
      </c>
      <c r="C4693" t="s">
        <v>45</v>
      </c>
      <c r="D4693" t="s">
        <v>2</v>
      </c>
      <c r="E4693" t="s">
        <v>3</v>
      </c>
      <c r="F4693" t="s">
        <v>8</v>
      </c>
      <c r="G4693" t="s">
        <v>6</v>
      </c>
      <c r="H4693" t="s">
        <v>223</v>
      </c>
      <c r="I4693">
        <v>144</v>
      </c>
      <c r="J4693">
        <v>370793221.46181858</v>
      </c>
    </row>
    <row r="4694" spans="1:10" x14ac:dyDescent="0.25">
      <c r="A4694">
        <v>2015</v>
      </c>
      <c r="B4694" t="s">
        <v>221</v>
      </c>
      <c r="C4694" t="s">
        <v>45</v>
      </c>
      <c r="D4694" t="s">
        <v>2</v>
      </c>
      <c r="E4694" t="s">
        <v>3</v>
      </c>
      <c r="F4694" t="s">
        <v>8</v>
      </c>
      <c r="G4694" t="s">
        <v>6</v>
      </c>
      <c r="H4694" t="s">
        <v>224</v>
      </c>
      <c r="I4694">
        <v>48</v>
      </c>
      <c r="J4694">
        <v>126191044.01571435</v>
      </c>
    </row>
    <row r="4695" spans="1:10" x14ac:dyDescent="0.25">
      <c r="A4695">
        <v>2015</v>
      </c>
      <c r="B4695" t="s">
        <v>221</v>
      </c>
      <c r="C4695" t="s">
        <v>45</v>
      </c>
      <c r="D4695" t="s">
        <v>2</v>
      </c>
      <c r="E4695" t="s">
        <v>3</v>
      </c>
      <c r="F4695" t="s">
        <v>8</v>
      </c>
      <c r="G4695" t="s">
        <v>7</v>
      </c>
      <c r="H4695" t="s">
        <v>223</v>
      </c>
      <c r="I4695">
        <v>10</v>
      </c>
      <c r="J4695">
        <v>17988721.949999992</v>
      </c>
    </row>
    <row r="4696" spans="1:10" x14ac:dyDescent="0.25">
      <c r="A4696">
        <v>2015</v>
      </c>
      <c r="B4696" t="s">
        <v>221</v>
      </c>
      <c r="C4696" t="s">
        <v>45</v>
      </c>
      <c r="D4696" t="s">
        <v>2</v>
      </c>
      <c r="E4696" t="s">
        <v>3</v>
      </c>
      <c r="F4696" t="s">
        <v>8</v>
      </c>
      <c r="G4696" t="s">
        <v>7</v>
      </c>
      <c r="H4696" t="s">
        <v>224</v>
      </c>
      <c r="I4696">
        <v>3</v>
      </c>
      <c r="J4696">
        <v>5396616.584999999</v>
      </c>
    </row>
    <row r="4697" spans="1:10" x14ac:dyDescent="0.25">
      <c r="A4697">
        <v>2015</v>
      </c>
      <c r="B4697" t="s">
        <v>221</v>
      </c>
      <c r="C4697" t="s">
        <v>45</v>
      </c>
      <c r="D4697" t="s">
        <v>2</v>
      </c>
      <c r="E4697" t="s">
        <v>10</v>
      </c>
      <c r="F4697" t="s">
        <v>11</v>
      </c>
      <c r="G4697" t="s">
        <v>5</v>
      </c>
      <c r="H4697" t="s">
        <v>223</v>
      </c>
      <c r="I4697">
        <v>3</v>
      </c>
      <c r="J4697">
        <v>48122238</v>
      </c>
    </row>
    <row r="4698" spans="1:10" x14ac:dyDescent="0.25">
      <c r="A4698">
        <v>2015</v>
      </c>
      <c r="B4698" t="s">
        <v>221</v>
      </c>
      <c r="C4698" t="s">
        <v>45</v>
      </c>
      <c r="D4698" t="s">
        <v>2</v>
      </c>
      <c r="E4698" t="s">
        <v>10</v>
      </c>
      <c r="F4698" t="s">
        <v>11</v>
      </c>
      <c r="G4698" t="s">
        <v>5</v>
      </c>
      <c r="H4698" t="s">
        <v>224</v>
      </c>
      <c r="I4698">
        <v>10</v>
      </c>
      <c r="J4698">
        <v>167265507</v>
      </c>
    </row>
    <row r="4699" spans="1:10" x14ac:dyDescent="0.25">
      <c r="A4699">
        <v>2015</v>
      </c>
      <c r="B4699" t="s">
        <v>221</v>
      </c>
      <c r="C4699" t="s">
        <v>45</v>
      </c>
      <c r="D4699" t="s">
        <v>2</v>
      </c>
      <c r="E4699" t="s">
        <v>10</v>
      </c>
      <c r="F4699" t="s">
        <v>11</v>
      </c>
      <c r="G4699" t="s">
        <v>9</v>
      </c>
      <c r="H4699" t="s">
        <v>223</v>
      </c>
      <c r="I4699">
        <v>33</v>
      </c>
      <c r="J4699">
        <v>285103938</v>
      </c>
    </row>
    <row r="4700" spans="1:10" x14ac:dyDescent="0.25">
      <c r="A4700">
        <v>2015</v>
      </c>
      <c r="B4700" t="s">
        <v>221</v>
      </c>
      <c r="C4700" t="s">
        <v>45</v>
      </c>
      <c r="D4700" t="s">
        <v>2</v>
      </c>
      <c r="E4700" t="s">
        <v>10</v>
      </c>
      <c r="F4700" t="s">
        <v>11</v>
      </c>
      <c r="G4700" t="s">
        <v>9</v>
      </c>
      <c r="H4700" t="s">
        <v>224</v>
      </c>
      <c r="I4700">
        <v>47</v>
      </c>
      <c r="J4700">
        <v>325044749.10000002</v>
      </c>
    </row>
    <row r="4701" spans="1:10" x14ac:dyDescent="0.25">
      <c r="A4701">
        <v>2015</v>
      </c>
      <c r="B4701" t="s">
        <v>221</v>
      </c>
      <c r="C4701" t="s">
        <v>45</v>
      </c>
      <c r="D4701" t="s">
        <v>2</v>
      </c>
      <c r="E4701" t="s">
        <v>10</v>
      </c>
      <c r="F4701" t="s">
        <v>11</v>
      </c>
      <c r="G4701" t="s">
        <v>12</v>
      </c>
      <c r="H4701" t="s">
        <v>223</v>
      </c>
      <c r="I4701">
        <v>10</v>
      </c>
      <c r="J4701">
        <v>60774465</v>
      </c>
    </row>
    <row r="4702" spans="1:10" x14ac:dyDescent="0.25">
      <c r="A4702">
        <v>2015</v>
      </c>
      <c r="B4702" t="s">
        <v>221</v>
      </c>
      <c r="C4702" t="s">
        <v>45</v>
      </c>
      <c r="D4702" t="s">
        <v>2</v>
      </c>
      <c r="E4702" t="s">
        <v>10</v>
      </c>
      <c r="F4702" t="s">
        <v>11</v>
      </c>
      <c r="G4702" t="s">
        <v>12</v>
      </c>
      <c r="H4702" t="s">
        <v>224</v>
      </c>
      <c r="I4702">
        <v>4</v>
      </c>
      <c r="J4702">
        <v>26252577</v>
      </c>
    </row>
    <row r="4703" spans="1:10" x14ac:dyDescent="0.25">
      <c r="A4703">
        <v>2015</v>
      </c>
      <c r="B4703" t="s">
        <v>221</v>
      </c>
      <c r="C4703" t="s">
        <v>45</v>
      </c>
      <c r="D4703" t="s">
        <v>2</v>
      </c>
      <c r="E4703" t="s">
        <v>10</v>
      </c>
      <c r="F4703" t="s">
        <v>11</v>
      </c>
      <c r="G4703" t="s">
        <v>6</v>
      </c>
      <c r="H4703" t="s">
        <v>223</v>
      </c>
      <c r="I4703">
        <v>7</v>
      </c>
      <c r="J4703">
        <v>42444468</v>
      </c>
    </row>
    <row r="4704" spans="1:10" x14ac:dyDescent="0.25">
      <c r="A4704">
        <v>2015</v>
      </c>
      <c r="B4704" t="s">
        <v>221</v>
      </c>
      <c r="C4704" t="s">
        <v>45</v>
      </c>
      <c r="D4704" t="s">
        <v>2</v>
      </c>
      <c r="E4704" t="s">
        <v>10</v>
      </c>
      <c r="F4704" t="s">
        <v>11</v>
      </c>
      <c r="G4704" t="s">
        <v>6</v>
      </c>
      <c r="H4704" t="s">
        <v>224</v>
      </c>
      <c r="I4704">
        <v>8</v>
      </c>
      <c r="J4704">
        <v>53318004</v>
      </c>
    </row>
    <row r="4705" spans="1:10" x14ac:dyDescent="0.25">
      <c r="A4705">
        <v>2015</v>
      </c>
      <c r="B4705" t="s">
        <v>221</v>
      </c>
      <c r="C4705" t="s">
        <v>45</v>
      </c>
      <c r="D4705" t="s">
        <v>13</v>
      </c>
      <c r="E4705" t="s">
        <v>3</v>
      </c>
      <c r="F4705" t="s">
        <v>4</v>
      </c>
      <c r="G4705" t="s">
        <v>5</v>
      </c>
      <c r="H4705" t="s">
        <v>223</v>
      </c>
      <c r="I4705">
        <v>28</v>
      </c>
      <c r="J4705">
        <v>712450520.28450024</v>
      </c>
    </row>
    <row r="4706" spans="1:10" x14ac:dyDescent="0.25">
      <c r="A4706">
        <v>2015</v>
      </c>
      <c r="B4706" t="s">
        <v>221</v>
      </c>
      <c r="C4706" t="s">
        <v>45</v>
      </c>
      <c r="D4706" t="s">
        <v>13</v>
      </c>
      <c r="E4706" t="s">
        <v>3</v>
      </c>
      <c r="F4706" t="s">
        <v>4</v>
      </c>
      <c r="G4706" t="s">
        <v>5</v>
      </c>
      <c r="H4706" t="s">
        <v>224</v>
      </c>
      <c r="I4706">
        <v>14</v>
      </c>
      <c r="J4706">
        <v>337594167.33450001</v>
      </c>
    </row>
    <row r="4707" spans="1:10" x14ac:dyDescent="0.25">
      <c r="A4707">
        <v>2015</v>
      </c>
      <c r="B4707" t="s">
        <v>221</v>
      </c>
      <c r="C4707" t="s">
        <v>45</v>
      </c>
      <c r="D4707" t="s">
        <v>13</v>
      </c>
      <c r="E4707" t="s">
        <v>3</v>
      </c>
      <c r="F4707" t="s">
        <v>4</v>
      </c>
      <c r="G4707" t="s">
        <v>9</v>
      </c>
      <c r="H4707" t="s">
        <v>223</v>
      </c>
      <c r="I4707">
        <v>113</v>
      </c>
      <c r="J4707">
        <v>1427198440.6154048</v>
      </c>
    </row>
    <row r="4708" spans="1:10" x14ac:dyDescent="0.25">
      <c r="A4708">
        <v>2015</v>
      </c>
      <c r="B4708" t="s">
        <v>221</v>
      </c>
      <c r="C4708" t="s">
        <v>45</v>
      </c>
      <c r="D4708" t="s">
        <v>13</v>
      </c>
      <c r="E4708" t="s">
        <v>3</v>
      </c>
      <c r="F4708" t="s">
        <v>4</v>
      </c>
      <c r="G4708" t="s">
        <v>9</v>
      </c>
      <c r="H4708" t="s">
        <v>224</v>
      </c>
      <c r="I4708">
        <v>55</v>
      </c>
      <c r="J4708">
        <v>617559504.49154854</v>
      </c>
    </row>
    <row r="4709" spans="1:10" x14ac:dyDescent="0.25">
      <c r="A4709">
        <v>2015</v>
      </c>
      <c r="B4709" t="s">
        <v>221</v>
      </c>
      <c r="C4709" t="s">
        <v>45</v>
      </c>
      <c r="D4709" t="s">
        <v>13</v>
      </c>
      <c r="E4709" t="s">
        <v>3</v>
      </c>
      <c r="F4709" t="s">
        <v>4</v>
      </c>
      <c r="G4709" t="s">
        <v>12</v>
      </c>
      <c r="H4709" t="s">
        <v>223</v>
      </c>
      <c r="I4709">
        <v>91</v>
      </c>
      <c r="J4709">
        <v>550672479.5425415</v>
      </c>
    </row>
    <row r="4710" spans="1:10" x14ac:dyDescent="0.25">
      <c r="A4710">
        <v>2015</v>
      </c>
      <c r="B4710" t="s">
        <v>221</v>
      </c>
      <c r="C4710" t="s">
        <v>45</v>
      </c>
      <c r="D4710" t="s">
        <v>13</v>
      </c>
      <c r="E4710" t="s">
        <v>3</v>
      </c>
      <c r="F4710" t="s">
        <v>4</v>
      </c>
      <c r="G4710" t="s">
        <v>12</v>
      </c>
      <c r="H4710" t="s">
        <v>224</v>
      </c>
      <c r="I4710">
        <v>46</v>
      </c>
      <c r="J4710">
        <v>289749076.72409701</v>
      </c>
    </row>
    <row r="4711" spans="1:10" x14ac:dyDescent="0.25">
      <c r="A4711">
        <v>2015</v>
      </c>
      <c r="B4711" t="s">
        <v>221</v>
      </c>
      <c r="C4711" t="s">
        <v>45</v>
      </c>
      <c r="D4711" t="s">
        <v>13</v>
      </c>
      <c r="E4711" t="s">
        <v>3</v>
      </c>
      <c r="F4711" t="s">
        <v>4</v>
      </c>
      <c r="G4711" t="s">
        <v>6</v>
      </c>
      <c r="H4711" t="s">
        <v>223</v>
      </c>
      <c r="I4711">
        <v>95</v>
      </c>
      <c r="J4711">
        <v>343467209.70151687</v>
      </c>
    </row>
    <row r="4712" spans="1:10" x14ac:dyDescent="0.25">
      <c r="A4712">
        <v>2015</v>
      </c>
      <c r="B4712" t="s">
        <v>221</v>
      </c>
      <c r="C4712" t="s">
        <v>45</v>
      </c>
      <c r="D4712" t="s">
        <v>13</v>
      </c>
      <c r="E4712" t="s">
        <v>3</v>
      </c>
      <c r="F4712" t="s">
        <v>4</v>
      </c>
      <c r="G4712" t="s">
        <v>6</v>
      </c>
      <c r="H4712" t="s">
        <v>224</v>
      </c>
      <c r="I4712">
        <v>19</v>
      </c>
      <c r="J4712">
        <v>72013261.004854277</v>
      </c>
    </row>
    <row r="4713" spans="1:10" x14ac:dyDescent="0.25">
      <c r="A4713">
        <v>2015</v>
      </c>
      <c r="B4713" t="s">
        <v>221</v>
      </c>
      <c r="C4713" t="s">
        <v>45</v>
      </c>
      <c r="D4713" t="s">
        <v>13</v>
      </c>
      <c r="E4713" t="s">
        <v>3</v>
      </c>
      <c r="F4713" t="s">
        <v>4</v>
      </c>
      <c r="G4713" t="s">
        <v>7</v>
      </c>
      <c r="H4713" t="s">
        <v>223</v>
      </c>
      <c r="I4713">
        <v>22</v>
      </c>
      <c r="J4713">
        <v>74729140.654799983</v>
      </c>
    </row>
    <row r="4714" spans="1:10" x14ac:dyDescent="0.25">
      <c r="A4714">
        <v>2015</v>
      </c>
      <c r="B4714" t="s">
        <v>221</v>
      </c>
      <c r="C4714" t="s">
        <v>45</v>
      </c>
      <c r="D4714" t="s">
        <v>13</v>
      </c>
      <c r="E4714" t="s">
        <v>3</v>
      </c>
      <c r="F4714" t="s">
        <v>8</v>
      </c>
      <c r="G4714" t="s">
        <v>9</v>
      </c>
      <c r="H4714" t="s">
        <v>223</v>
      </c>
      <c r="I4714">
        <v>99</v>
      </c>
      <c r="J4714">
        <v>1162140210.0067263</v>
      </c>
    </row>
    <row r="4715" spans="1:10" x14ac:dyDescent="0.25">
      <c r="A4715">
        <v>2015</v>
      </c>
      <c r="B4715" t="s">
        <v>221</v>
      </c>
      <c r="C4715" t="s">
        <v>45</v>
      </c>
      <c r="D4715" t="s">
        <v>13</v>
      </c>
      <c r="E4715" t="s">
        <v>3</v>
      </c>
      <c r="F4715" t="s">
        <v>8</v>
      </c>
      <c r="G4715" t="s">
        <v>9</v>
      </c>
      <c r="H4715" t="s">
        <v>224</v>
      </c>
      <c r="I4715">
        <v>78</v>
      </c>
      <c r="J4715">
        <v>843629488.88745224</v>
      </c>
    </row>
    <row r="4716" spans="1:10" x14ac:dyDescent="0.25">
      <c r="A4716">
        <v>2015</v>
      </c>
      <c r="B4716" t="s">
        <v>221</v>
      </c>
      <c r="C4716" t="s">
        <v>45</v>
      </c>
      <c r="D4716" t="s">
        <v>13</v>
      </c>
      <c r="E4716" t="s">
        <v>3</v>
      </c>
      <c r="F4716" t="s">
        <v>8</v>
      </c>
      <c r="G4716" t="s">
        <v>12</v>
      </c>
      <c r="H4716" t="s">
        <v>223</v>
      </c>
      <c r="I4716">
        <v>67</v>
      </c>
      <c r="J4716">
        <v>391904245.33617908</v>
      </c>
    </row>
    <row r="4717" spans="1:10" x14ac:dyDescent="0.25">
      <c r="A4717">
        <v>2015</v>
      </c>
      <c r="B4717" t="s">
        <v>221</v>
      </c>
      <c r="C4717" t="s">
        <v>45</v>
      </c>
      <c r="D4717" t="s">
        <v>13</v>
      </c>
      <c r="E4717" t="s">
        <v>3</v>
      </c>
      <c r="F4717" t="s">
        <v>8</v>
      </c>
      <c r="G4717" t="s">
        <v>12</v>
      </c>
      <c r="H4717" t="s">
        <v>224</v>
      </c>
      <c r="I4717">
        <v>58</v>
      </c>
      <c r="J4717">
        <v>354333090.24409831</v>
      </c>
    </row>
    <row r="4718" spans="1:10" x14ac:dyDescent="0.25">
      <c r="A4718">
        <v>2015</v>
      </c>
      <c r="B4718" t="s">
        <v>221</v>
      </c>
      <c r="C4718" t="s">
        <v>45</v>
      </c>
      <c r="D4718" t="s">
        <v>13</v>
      </c>
      <c r="E4718" t="s">
        <v>3</v>
      </c>
      <c r="F4718" t="s">
        <v>8</v>
      </c>
      <c r="G4718" t="s">
        <v>6</v>
      </c>
      <c r="H4718" t="s">
        <v>223</v>
      </c>
      <c r="I4718">
        <v>108</v>
      </c>
      <c r="J4718">
        <v>384035511.35957813</v>
      </c>
    </row>
    <row r="4719" spans="1:10" x14ac:dyDescent="0.25">
      <c r="A4719">
        <v>2015</v>
      </c>
      <c r="B4719" t="s">
        <v>221</v>
      </c>
      <c r="C4719" t="s">
        <v>45</v>
      </c>
      <c r="D4719" t="s">
        <v>13</v>
      </c>
      <c r="E4719" t="s">
        <v>3</v>
      </c>
      <c r="F4719" t="s">
        <v>8</v>
      </c>
      <c r="G4719" t="s">
        <v>6</v>
      </c>
      <c r="H4719" t="s">
        <v>224</v>
      </c>
      <c r="I4719">
        <v>23</v>
      </c>
      <c r="J4719">
        <v>94113459.996385723</v>
      </c>
    </row>
    <row r="4720" spans="1:10" x14ac:dyDescent="0.25">
      <c r="A4720">
        <v>2015</v>
      </c>
      <c r="B4720" t="s">
        <v>221</v>
      </c>
      <c r="C4720" t="s">
        <v>45</v>
      </c>
      <c r="D4720" t="s">
        <v>13</v>
      </c>
      <c r="E4720" t="s">
        <v>3</v>
      </c>
      <c r="F4720" t="s">
        <v>8</v>
      </c>
      <c r="G4720" t="s">
        <v>7</v>
      </c>
      <c r="H4720" t="s">
        <v>223</v>
      </c>
      <c r="I4720">
        <v>43</v>
      </c>
      <c r="J4720">
        <v>118559108.71733998</v>
      </c>
    </row>
    <row r="4721" spans="1:10" x14ac:dyDescent="0.25">
      <c r="A4721">
        <v>2015</v>
      </c>
      <c r="B4721" t="s">
        <v>221</v>
      </c>
      <c r="C4721" t="s">
        <v>45</v>
      </c>
      <c r="D4721" t="s">
        <v>13</v>
      </c>
      <c r="E4721" t="s">
        <v>3</v>
      </c>
      <c r="F4721" t="s">
        <v>8</v>
      </c>
      <c r="G4721" t="s">
        <v>7</v>
      </c>
      <c r="H4721" t="s">
        <v>224</v>
      </c>
      <c r="I4721">
        <v>7</v>
      </c>
      <c r="J4721">
        <v>19166807.901660003</v>
      </c>
    </row>
    <row r="4722" spans="1:10" x14ac:dyDescent="0.25">
      <c r="A4722">
        <v>2015</v>
      </c>
      <c r="B4722" t="s">
        <v>221</v>
      </c>
      <c r="C4722" t="s">
        <v>45</v>
      </c>
      <c r="D4722" t="s">
        <v>13</v>
      </c>
      <c r="E4722" t="s">
        <v>10</v>
      </c>
      <c r="F4722" t="s">
        <v>11</v>
      </c>
      <c r="G4722" t="s">
        <v>9</v>
      </c>
      <c r="H4722" t="s">
        <v>223</v>
      </c>
      <c r="I4722">
        <v>115</v>
      </c>
      <c r="J4722">
        <v>421617843</v>
      </c>
    </row>
    <row r="4723" spans="1:10" x14ac:dyDescent="0.25">
      <c r="A4723">
        <v>2015</v>
      </c>
      <c r="B4723" t="s">
        <v>221</v>
      </c>
      <c r="C4723" t="s">
        <v>45</v>
      </c>
      <c r="D4723" t="s">
        <v>13</v>
      </c>
      <c r="E4723" t="s">
        <v>10</v>
      </c>
      <c r="F4723" t="s">
        <v>11</v>
      </c>
      <c r="G4723" t="s">
        <v>9</v>
      </c>
      <c r="H4723" t="s">
        <v>224</v>
      </c>
      <c r="I4723">
        <v>26</v>
      </c>
      <c r="J4723">
        <v>93371424</v>
      </c>
    </row>
    <row r="4724" spans="1:10" x14ac:dyDescent="0.25">
      <c r="A4724">
        <v>2015</v>
      </c>
      <c r="B4724" t="s">
        <v>221</v>
      </c>
      <c r="C4724" t="s">
        <v>45</v>
      </c>
      <c r="D4724" t="s">
        <v>13</v>
      </c>
      <c r="E4724" t="s">
        <v>10</v>
      </c>
      <c r="F4724" t="s">
        <v>11</v>
      </c>
      <c r="G4724" t="s">
        <v>12</v>
      </c>
      <c r="H4724" t="s">
        <v>223</v>
      </c>
      <c r="I4724">
        <v>5</v>
      </c>
      <c r="J4724">
        <v>19216677</v>
      </c>
    </row>
    <row r="4725" spans="1:10" x14ac:dyDescent="0.25">
      <c r="A4725">
        <v>2015</v>
      </c>
      <c r="B4725" t="s">
        <v>221</v>
      </c>
      <c r="C4725" t="s">
        <v>45</v>
      </c>
      <c r="D4725" t="s">
        <v>13</v>
      </c>
      <c r="E4725" t="s">
        <v>10</v>
      </c>
      <c r="F4725" t="s">
        <v>11</v>
      </c>
      <c r="G4725" t="s">
        <v>6</v>
      </c>
      <c r="H4725" t="s">
        <v>223</v>
      </c>
      <c r="I4725">
        <v>63</v>
      </c>
      <c r="J4725">
        <v>147988935</v>
      </c>
    </row>
    <row r="4726" spans="1:10" x14ac:dyDescent="0.25">
      <c r="A4726">
        <v>2015</v>
      </c>
      <c r="B4726" t="s">
        <v>221</v>
      </c>
      <c r="C4726" t="s">
        <v>45</v>
      </c>
      <c r="D4726" t="s">
        <v>13</v>
      </c>
      <c r="E4726" t="s">
        <v>10</v>
      </c>
      <c r="F4726" t="s">
        <v>11</v>
      </c>
      <c r="G4726" t="s">
        <v>6</v>
      </c>
      <c r="H4726" t="s">
        <v>224</v>
      </c>
      <c r="I4726">
        <v>30</v>
      </c>
      <c r="J4726">
        <v>51386997</v>
      </c>
    </row>
    <row r="4727" spans="1:10" x14ac:dyDescent="0.25">
      <c r="A4727">
        <v>2015</v>
      </c>
      <c r="B4727" t="s">
        <v>221</v>
      </c>
      <c r="C4727" t="s">
        <v>45</v>
      </c>
      <c r="D4727" t="s">
        <v>13</v>
      </c>
      <c r="E4727" t="s">
        <v>10</v>
      </c>
      <c r="F4727" t="s">
        <v>11</v>
      </c>
      <c r="G4727" t="s">
        <v>7</v>
      </c>
      <c r="H4727" t="s">
        <v>223</v>
      </c>
      <c r="I4727">
        <v>25</v>
      </c>
      <c r="J4727">
        <v>29742480</v>
      </c>
    </row>
    <row r="4728" spans="1:10" x14ac:dyDescent="0.25">
      <c r="A4728">
        <v>2015</v>
      </c>
      <c r="B4728" t="s">
        <v>221</v>
      </c>
      <c r="C4728" t="s">
        <v>45</v>
      </c>
      <c r="D4728" t="s">
        <v>13</v>
      </c>
      <c r="E4728" t="s">
        <v>10</v>
      </c>
      <c r="F4728" t="s">
        <v>11</v>
      </c>
      <c r="G4728" t="s">
        <v>7</v>
      </c>
      <c r="H4728" t="s">
        <v>224</v>
      </c>
      <c r="I4728">
        <v>1</v>
      </c>
      <c r="J4728">
        <v>2070792</v>
      </c>
    </row>
    <row r="4729" spans="1:10" x14ac:dyDescent="0.25">
      <c r="A4729">
        <v>2015</v>
      </c>
      <c r="B4729" t="s">
        <v>221</v>
      </c>
      <c r="C4729" t="s">
        <v>45</v>
      </c>
      <c r="D4729" t="s">
        <v>13</v>
      </c>
      <c r="E4729" t="s">
        <v>10</v>
      </c>
      <c r="F4729" t="s">
        <v>220</v>
      </c>
      <c r="G4729" t="s">
        <v>12</v>
      </c>
      <c r="H4729" t="s">
        <v>223</v>
      </c>
      <c r="I4729">
        <v>2</v>
      </c>
      <c r="J4729">
        <v>11109324.679651394</v>
      </c>
    </row>
    <row r="4730" spans="1:10" x14ac:dyDescent="0.25">
      <c r="A4730">
        <v>2015</v>
      </c>
      <c r="B4730" t="s">
        <v>221</v>
      </c>
      <c r="C4730" t="s">
        <v>45</v>
      </c>
      <c r="D4730" t="s">
        <v>13</v>
      </c>
      <c r="E4730" t="s">
        <v>10</v>
      </c>
      <c r="F4730" t="s">
        <v>220</v>
      </c>
      <c r="G4730" t="s">
        <v>12</v>
      </c>
      <c r="H4730" t="s">
        <v>224</v>
      </c>
      <c r="I4730">
        <v>5</v>
      </c>
      <c r="J4730">
        <v>41216934.821309358</v>
      </c>
    </row>
    <row r="4731" spans="1:10" x14ac:dyDescent="0.25">
      <c r="A4731">
        <v>2015</v>
      </c>
      <c r="B4731" t="s">
        <v>221</v>
      </c>
      <c r="C4731" t="s">
        <v>45</v>
      </c>
      <c r="D4731" t="s">
        <v>13</v>
      </c>
      <c r="E4731" t="s">
        <v>10</v>
      </c>
      <c r="F4731" t="s">
        <v>14</v>
      </c>
      <c r="G4731" t="s">
        <v>5</v>
      </c>
      <c r="H4731" t="s">
        <v>223</v>
      </c>
      <c r="I4731">
        <v>13</v>
      </c>
      <c r="J4731">
        <v>86917323</v>
      </c>
    </row>
    <row r="4732" spans="1:10" x14ac:dyDescent="0.25">
      <c r="A4732">
        <v>2015</v>
      </c>
      <c r="B4732" t="s">
        <v>221</v>
      </c>
      <c r="C4732" t="s">
        <v>45</v>
      </c>
      <c r="D4732" t="s">
        <v>13</v>
      </c>
      <c r="E4732" t="s">
        <v>10</v>
      </c>
      <c r="F4732" t="s">
        <v>14</v>
      </c>
      <c r="G4732" t="s">
        <v>5</v>
      </c>
      <c r="H4732" t="s">
        <v>224</v>
      </c>
      <c r="I4732">
        <v>6</v>
      </c>
      <c r="J4732">
        <v>36812442</v>
      </c>
    </row>
    <row r="4733" spans="1:10" x14ac:dyDescent="0.25">
      <c r="A4733">
        <v>2015</v>
      </c>
      <c r="B4733" t="s">
        <v>221</v>
      </c>
      <c r="C4733" t="s">
        <v>45</v>
      </c>
      <c r="D4733" t="s">
        <v>13</v>
      </c>
      <c r="E4733" t="s">
        <v>10</v>
      </c>
      <c r="F4733" t="s">
        <v>14</v>
      </c>
      <c r="G4733" t="s">
        <v>9</v>
      </c>
      <c r="H4733" t="s">
        <v>223</v>
      </c>
      <c r="I4733">
        <v>43</v>
      </c>
      <c r="J4733">
        <v>194183724</v>
      </c>
    </row>
    <row r="4734" spans="1:10" x14ac:dyDescent="0.25">
      <c r="A4734">
        <v>2015</v>
      </c>
      <c r="B4734" t="s">
        <v>221</v>
      </c>
      <c r="C4734" t="s">
        <v>45</v>
      </c>
      <c r="D4734" t="s">
        <v>13</v>
      </c>
      <c r="E4734" t="s">
        <v>10</v>
      </c>
      <c r="F4734" t="s">
        <v>14</v>
      </c>
      <c r="G4734" t="s">
        <v>9</v>
      </c>
      <c r="H4734" t="s">
        <v>224</v>
      </c>
      <c r="I4734">
        <v>27</v>
      </c>
      <c r="J4734">
        <v>98397099</v>
      </c>
    </row>
    <row r="4735" spans="1:10" x14ac:dyDescent="0.25">
      <c r="A4735">
        <v>2015</v>
      </c>
      <c r="B4735" t="s">
        <v>221</v>
      </c>
      <c r="C4735" t="s">
        <v>45</v>
      </c>
      <c r="D4735" t="s">
        <v>13</v>
      </c>
      <c r="E4735" t="s">
        <v>10</v>
      </c>
      <c r="F4735" t="s">
        <v>14</v>
      </c>
      <c r="G4735" t="s">
        <v>12</v>
      </c>
      <c r="H4735" t="s">
        <v>223</v>
      </c>
      <c r="I4735">
        <v>324</v>
      </c>
      <c r="J4735">
        <v>785830752</v>
      </c>
    </row>
    <row r="4736" spans="1:10" x14ac:dyDescent="0.25">
      <c r="A4736">
        <v>2015</v>
      </c>
      <c r="B4736" t="s">
        <v>221</v>
      </c>
      <c r="C4736" t="s">
        <v>45</v>
      </c>
      <c r="D4736" t="s">
        <v>13</v>
      </c>
      <c r="E4736" t="s">
        <v>10</v>
      </c>
      <c r="F4736" t="s">
        <v>14</v>
      </c>
      <c r="G4736" t="s">
        <v>12</v>
      </c>
      <c r="H4736" t="s">
        <v>224</v>
      </c>
      <c r="I4736">
        <v>409</v>
      </c>
      <c r="J4736">
        <v>800363505</v>
      </c>
    </row>
    <row r="4737" spans="1:10" x14ac:dyDescent="0.25">
      <c r="A4737">
        <v>2015</v>
      </c>
      <c r="B4737" t="s">
        <v>221</v>
      </c>
      <c r="C4737" t="s">
        <v>45</v>
      </c>
      <c r="D4737" t="s">
        <v>13</v>
      </c>
      <c r="E4737" t="s">
        <v>10</v>
      </c>
      <c r="F4737" t="s">
        <v>14</v>
      </c>
      <c r="G4737" t="s">
        <v>6</v>
      </c>
      <c r="H4737" t="s">
        <v>223</v>
      </c>
      <c r="I4737">
        <v>63</v>
      </c>
      <c r="J4737">
        <v>170055198</v>
      </c>
    </row>
    <row r="4738" spans="1:10" x14ac:dyDescent="0.25">
      <c r="A4738">
        <v>2015</v>
      </c>
      <c r="B4738" t="s">
        <v>221</v>
      </c>
      <c r="C4738" t="s">
        <v>45</v>
      </c>
      <c r="D4738" t="s">
        <v>13</v>
      </c>
      <c r="E4738" t="s">
        <v>10</v>
      </c>
      <c r="F4738" t="s">
        <v>14</v>
      </c>
      <c r="G4738" t="s">
        <v>6</v>
      </c>
      <c r="H4738" t="s">
        <v>224</v>
      </c>
      <c r="I4738">
        <v>140</v>
      </c>
      <c r="J4738">
        <v>368587014</v>
      </c>
    </row>
    <row r="4739" spans="1:10" x14ac:dyDescent="0.25">
      <c r="A4739">
        <v>2015</v>
      </c>
      <c r="B4739" t="s">
        <v>221</v>
      </c>
      <c r="C4739" t="s">
        <v>45</v>
      </c>
      <c r="D4739" t="s">
        <v>15</v>
      </c>
      <c r="E4739" t="s">
        <v>3</v>
      </c>
      <c r="F4739" t="s">
        <v>4</v>
      </c>
      <c r="G4739" t="s">
        <v>5</v>
      </c>
      <c r="H4739" t="s">
        <v>223</v>
      </c>
      <c r="I4739">
        <v>1209</v>
      </c>
      <c r="J4739">
        <v>16666773329.35198</v>
      </c>
    </row>
    <row r="4740" spans="1:10" x14ac:dyDescent="0.25">
      <c r="A4740">
        <v>2015</v>
      </c>
      <c r="B4740" t="s">
        <v>221</v>
      </c>
      <c r="C4740" t="s">
        <v>45</v>
      </c>
      <c r="D4740" t="s">
        <v>15</v>
      </c>
      <c r="E4740" t="s">
        <v>3</v>
      </c>
      <c r="F4740" t="s">
        <v>4</v>
      </c>
      <c r="G4740" t="s">
        <v>5</v>
      </c>
      <c r="H4740" t="s">
        <v>224</v>
      </c>
      <c r="I4740">
        <v>1391</v>
      </c>
      <c r="J4740">
        <v>19938515339.744869</v>
      </c>
    </row>
    <row r="4741" spans="1:10" x14ac:dyDescent="0.25">
      <c r="A4741">
        <v>2015</v>
      </c>
      <c r="B4741" t="s">
        <v>221</v>
      </c>
      <c r="C4741" t="s">
        <v>45</v>
      </c>
      <c r="D4741" t="s">
        <v>15</v>
      </c>
      <c r="E4741" t="s">
        <v>3</v>
      </c>
      <c r="F4741" t="s">
        <v>4</v>
      </c>
      <c r="G4741" t="s">
        <v>9</v>
      </c>
      <c r="H4741" t="s">
        <v>223</v>
      </c>
      <c r="I4741">
        <v>961</v>
      </c>
      <c r="J4741">
        <v>4178145455.1331277</v>
      </c>
    </row>
    <row r="4742" spans="1:10" x14ac:dyDescent="0.25">
      <c r="A4742">
        <v>2015</v>
      </c>
      <c r="B4742" t="s">
        <v>221</v>
      </c>
      <c r="C4742" t="s">
        <v>45</v>
      </c>
      <c r="D4742" t="s">
        <v>15</v>
      </c>
      <c r="E4742" t="s">
        <v>3</v>
      </c>
      <c r="F4742" t="s">
        <v>4</v>
      </c>
      <c r="G4742" t="s">
        <v>9</v>
      </c>
      <c r="H4742" t="s">
        <v>224</v>
      </c>
      <c r="I4742">
        <v>1579</v>
      </c>
      <c r="J4742">
        <v>7352376973.9876719</v>
      </c>
    </row>
    <row r="4743" spans="1:10" x14ac:dyDescent="0.25">
      <c r="A4743">
        <v>2015</v>
      </c>
      <c r="B4743" t="s">
        <v>221</v>
      </c>
      <c r="C4743" t="s">
        <v>45</v>
      </c>
      <c r="D4743" t="s">
        <v>15</v>
      </c>
      <c r="E4743" t="s">
        <v>3</v>
      </c>
      <c r="F4743" t="s">
        <v>4</v>
      </c>
      <c r="G4743" t="s">
        <v>6</v>
      </c>
      <c r="H4743" t="s">
        <v>223</v>
      </c>
      <c r="I4743">
        <v>1333</v>
      </c>
      <c r="J4743">
        <v>4268020800.3726311</v>
      </c>
    </row>
    <row r="4744" spans="1:10" x14ac:dyDescent="0.25">
      <c r="A4744">
        <v>2015</v>
      </c>
      <c r="B4744" t="s">
        <v>221</v>
      </c>
      <c r="C4744" t="s">
        <v>45</v>
      </c>
      <c r="D4744" t="s">
        <v>15</v>
      </c>
      <c r="E4744" t="s">
        <v>3</v>
      </c>
      <c r="F4744" t="s">
        <v>4</v>
      </c>
      <c r="G4744" t="s">
        <v>6</v>
      </c>
      <c r="H4744" t="s">
        <v>224</v>
      </c>
      <c r="I4744">
        <v>1818</v>
      </c>
      <c r="J4744">
        <v>5816669735.6253672</v>
      </c>
    </row>
    <row r="4745" spans="1:10" x14ac:dyDescent="0.25">
      <c r="A4745">
        <v>2015</v>
      </c>
      <c r="B4745" t="s">
        <v>221</v>
      </c>
      <c r="C4745" t="s">
        <v>45</v>
      </c>
      <c r="D4745" t="s">
        <v>15</v>
      </c>
      <c r="E4745" t="s">
        <v>3</v>
      </c>
      <c r="F4745" t="s">
        <v>8</v>
      </c>
      <c r="G4745" t="s">
        <v>5</v>
      </c>
      <c r="H4745" t="s">
        <v>223</v>
      </c>
      <c r="I4745">
        <v>221</v>
      </c>
      <c r="J4745">
        <v>2595724235.2943835</v>
      </c>
    </row>
    <row r="4746" spans="1:10" x14ac:dyDescent="0.25">
      <c r="A4746">
        <v>2015</v>
      </c>
      <c r="B4746" t="s">
        <v>221</v>
      </c>
      <c r="C4746" t="s">
        <v>45</v>
      </c>
      <c r="D4746" t="s">
        <v>15</v>
      </c>
      <c r="E4746" t="s">
        <v>3</v>
      </c>
      <c r="F4746" t="s">
        <v>8</v>
      </c>
      <c r="G4746" t="s">
        <v>5</v>
      </c>
      <c r="H4746" t="s">
        <v>224</v>
      </c>
      <c r="I4746">
        <v>176</v>
      </c>
      <c r="J4746">
        <v>2101643956.8132765</v>
      </c>
    </row>
    <row r="4747" spans="1:10" x14ac:dyDescent="0.25">
      <c r="A4747">
        <v>2015</v>
      </c>
      <c r="B4747" t="s">
        <v>221</v>
      </c>
      <c r="C4747" t="s">
        <v>45</v>
      </c>
      <c r="D4747" t="s">
        <v>15</v>
      </c>
      <c r="E4747" t="s">
        <v>3</v>
      </c>
      <c r="F4747" t="s">
        <v>8</v>
      </c>
      <c r="G4747" t="s">
        <v>9</v>
      </c>
      <c r="H4747" t="s">
        <v>223</v>
      </c>
      <c r="I4747">
        <v>416</v>
      </c>
      <c r="J4747">
        <v>1774767322.536725</v>
      </c>
    </row>
    <row r="4748" spans="1:10" x14ac:dyDescent="0.25">
      <c r="A4748">
        <v>2015</v>
      </c>
      <c r="B4748" t="s">
        <v>221</v>
      </c>
      <c r="C4748" t="s">
        <v>45</v>
      </c>
      <c r="D4748" t="s">
        <v>15</v>
      </c>
      <c r="E4748" t="s">
        <v>3</v>
      </c>
      <c r="F4748" t="s">
        <v>8</v>
      </c>
      <c r="G4748" t="s">
        <v>9</v>
      </c>
      <c r="H4748" t="s">
        <v>224</v>
      </c>
      <c r="I4748">
        <v>660</v>
      </c>
      <c r="J4748">
        <v>2817859804.761342</v>
      </c>
    </row>
    <row r="4749" spans="1:10" x14ac:dyDescent="0.25">
      <c r="A4749">
        <v>2015</v>
      </c>
      <c r="B4749" t="s">
        <v>221</v>
      </c>
      <c r="C4749" t="s">
        <v>45</v>
      </c>
      <c r="D4749" t="s">
        <v>15</v>
      </c>
      <c r="E4749" t="s">
        <v>3</v>
      </c>
      <c r="F4749" t="s">
        <v>8</v>
      </c>
      <c r="G4749" t="s">
        <v>6</v>
      </c>
      <c r="H4749" t="s">
        <v>223</v>
      </c>
      <c r="I4749">
        <v>777</v>
      </c>
      <c r="J4749">
        <v>2480412423.0173392</v>
      </c>
    </row>
    <row r="4750" spans="1:10" x14ac:dyDescent="0.25">
      <c r="A4750">
        <v>2015</v>
      </c>
      <c r="B4750" t="s">
        <v>221</v>
      </c>
      <c r="C4750" t="s">
        <v>45</v>
      </c>
      <c r="D4750" t="s">
        <v>15</v>
      </c>
      <c r="E4750" t="s">
        <v>3</v>
      </c>
      <c r="F4750" t="s">
        <v>8</v>
      </c>
      <c r="G4750" t="s">
        <v>6</v>
      </c>
      <c r="H4750" t="s">
        <v>224</v>
      </c>
      <c r="I4750">
        <v>1051</v>
      </c>
      <c r="J4750">
        <v>3369310556.1292415</v>
      </c>
    </row>
    <row r="4751" spans="1:10" x14ac:dyDescent="0.25">
      <c r="A4751">
        <v>2015</v>
      </c>
      <c r="B4751" t="s">
        <v>221</v>
      </c>
      <c r="C4751" t="s">
        <v>45</v>
      </c>
      <c r="D4751" t="s">
        <v>15</v>
      </c>
      <c r="E4751" t="s">
        <v>3</v>
      </c>
      <c r="F4751" t="s">
        <v>14</v>
      </c>
      <c r="G4751" t="s">
        <v>5</v>
      </c>
      <c r="H4751" t="s">
        <v>223</v>
      </c>
      <c r="I4751">
        <v>6</v>
      </c>
      <c r="J4751">
        <v>79318305</v>
      </c>
    </row>
    <row r="4752" spans="1:10" x14ac:dyDescent="0.25">
      <c r="A4752">
        <v>2015</v>
      </c>
      <c r="B4752" t="s">
        <v>221</v>
      </c>
      <c r="C4752" t="s">
        <v>45</v>
      </c>
      <c r="D4752" t="s">
        <v>15</v>
      </c>
      <c r="E4752" t="s">
        <v>3</v>
      </c>
      <c r="F4752" t="s">
        <v>14</v>
      </c>
      <c r="G4752" t="s">
        <v>5</v>
      </c>
      <c r="H4752" t="s">
        <v>224</v>
      </c>
      <c r="I4752">
        <v>4</v>
      </c>
      <c r="J4752">
        <v>48997357.193700001</v>
      </c>
    </row>
    <row r="4753" spans="1:10" x14ac:dyDescent="0.25">
      <c r="A4753">
        <v>2015</v>
      </c>
      <c r="B4753" t="s">
        <v>221</v>
      </c>
      <c r="C4753" t="s">
        <v>45</v>
      </c>
      <c r="D4753" t="s">
        <v>15</v>
      </c>
      <c r="E4753" t="s">
        <v>3</v>
      </c>
      <c r="F4753" t="s">
        <v>14</v>
      </c>
      <c r="G4753" t="s">
        <v>6</v>
      </c>
      <c r="H4753" t="s">
        <v>223</v>
      </c>
      <c r="I4753">
        <v>5</v>
      </c>
      <c r="J4753">
        <v>14758463.714999998</v>
      </c>
    </row>
    <row r="4754" spans="1:10" x14ac:dyDescent="0.25">
      <c r="A4754">
        <v>2015</v>
      </c>
      <c r="B4754" t="s">
        <v>221</v>
      </c>
      <c r="C4754" t="s">
        <v>45</v>
      </c>
      <c r="D4754" t="s">
        <v>15</v>
      </c>
      <c r="E4754" t="s">
        <v>3</v>
      </c>
      <c r="F4754" t="s">
        <v>14</v>
      </c>
      <c r="G4754" t="s">
        <v>6</v>
      </c>
      <c r="H4754" t="s">
        <v>224</v>
      </c>
      <c r="I4754">
        <v>7</v>
      </c>
      <c r="J4754">
        <v>24248639.700000003</v>
      </c>
    </row>
    <row r="4755" spans="1:10" x14ac:dyDescent="0.25">
      <c r="A4755">
        <v>2015</v>
      </c>
      <c r="B4755" t="s">
        <v>221</v>
      </c>
      <c r="C4755" t="s">
        <v>45</v>
      </c>
      <c r="D4755" t="s">
        <v>15</v>
      </c>
      <c r="E4755" t="s">
        <v>10</v>
      </c>
      <c r="F4755" t="s">
        <v>11</v>
      </c>
      <c r="G4755" t="s">
        <v>9</v>
      </c>
      <c r="H4755" t="s">
        <v>223</v>
      </c>
      <c r="I4755">
        <v>55</v>
      </c>
      <c r="J4755">
        <v>249166038</v>
      </c>
    </row>
    <row r="4756" spans="1:10" x14ac:dyDescent="0.25">
      <c r="A4756">
        <v>2015</v>
      </c>
      <c r="B4756" t="s">
        <v>221</v>
      </c>
      <c r="C4756" t="s">
        <v>45</v>
      </c>
      <c r="D4756" t="s">
        <v>15</v>
      </c>
      <c r="E4756" t="s">
        <v>10</v>
      </c>
      <c r="F4756" t="s">
        <v>11</v>
      </c>
      <c r="G4756" t="s">
        <v>9</v>
      </c>
      <c r="H4756" t="s">
        <v>224</v>
      </c>
      <c r="I4756">
        <v>57</v>
      </c>
      <c r="J4756">
        <v>200313882</v>
      </c>
    </row>
    <row r="4757" spans="1:10" x14ac:dyDescent="0.25">
      <c r="A4757">
        <v>2015</v>
      </c>
      <c r="B4757" t="s">
        <v>221</v>
      </c>
      <c r="C4757" t="s">
        <v>45</v>
      </c>
      <c r="D4757" t="s">
        <v>15</v>
      </c>
      <c r="E4757" t="s">
        <v>10</v>
      </c>
      <c r="F4757" t="s">
        <v>11</v>
      </c>
      <c r="G4757" t="s">
        <v>6</v>
      </c>
      <c r="H4757" t="s">
        <v>223</v>
      </c>
      <c r="I4757">
        <v>28</v>
      </c>
      <c r="J4757">
        <v>52013685</v>
      </c>
    </row>
    <row r="4758" spans="1:10" x14ac:dyDescent="0.25">
      <c r="A4758">
        <v>2015</v>
      </c>
      <c r="B4758" t="s">
        <v>221</v>
      </c>
      <c r="C4758" t="s">
        <v>45</v>
      </c>
      <c r="D4758" t="s">
        <v>15</v>
      </c>
      <c r="E4758" t="s">
        <v>10</v>
      </c>
      <c r="F4758" t="s">
        <v>11</v>
      </c>
      <c r="G4758" t="s">
        <v>6</v>
      </c>
      <c r="H4758" t="s">
        <v>224</v>
      </c>
      <c r="I4758">
        <v>65</v>
      </c>
      <c r="J4758">
        <v>100926849</v>
      </c>
    </row>
    <row r="4759" spans="1:10" x14ac:dyDescent="0.25">
      <c r="A4759">
        <v>2015</v>
      </c>
      <c r="B4759" t="s">
        <v>221</v>
      </c>
      <c r="C4759" t="s">
        <v>45</v>
      </c>
      <c r="D4759" t="s">
        <v>15</v>
      </c>
      <c r="E4759" t="s">
        <v>10</v>
      </c>
      <c r="F4759" t="s">
        <v>220</v>
      </c>
      <c r="G4759" t="s">
        <v>5</v>
      </c>
      <c r="H4759" t="s">
        <v>223</v>
      </c>
      <c r="I4759">
        <v>28</v>
      </c>
      <c r="J4759">
        <v>382025323.62038338</v>
      </c>
    </row>
    <row r="4760" spans="1:10" x14ac:dyDescent="0.25">
      <c r="A4760">
        <v>2015</v>
      </c>
      <c r="B4760" t="s">
        <v>221</v>
      </c>
      <c r="C4760" t="s">
        <v>45</v>
      </c>
      <c r="D4760" t="s">
        <v>15</v>
      </c>
      <c r="E4760" t="s">
        <v>10</v>
      </c>
      <c r="F4760" t="s">
        <v>220</v>
      </c>
      <c r="G4760" t="s">
        <v>5</v>
      </c>
      <c r="H4760" t="s">
        <v>224</v>
      </c>
      <c r="I4760">
        <v>28</v>
      </c>
      <c r="J4760">
        <v>389908899.46345532</v>
      </c>
    </row>
    <row r="4761" spans="1:10" x14ac:dyDescent="0.25">
      <c r="A4761">
        <v>2015</v>
      </c>
      <c r="B4761" t="s">
        <v>221</v>
      </c>
      <c r="C4761" t="s">
        <v>45</v>
      </c>
      <c r="D4761" t="s">
        <v>15</v>
      </c>
      <c r="E4761" t="s">
        <v>10</v>
      </c>
      <c r="F4761" t="s">
        <v>220</v>
      </c>
      <c r="G4761" t="s">
        <v>9</v>
      </c>
      <c r="H4761" t="s">
        <v>223</v>
      </c>
      <c r="I4761">
        <v>16</v>
      </c>
      <c r="J4761">
        <v>77241684.157433212</v>
      </c>
    </row>
    <row r="4762" spans="1:10" x14ac:dyDescent="0.25">
      <c r="A4762">
        <v>2015</v>
      </c>
      <c r="B4762" t="s">
        <v>221</v>
      </c>
      <c r="C4762" t="s">
        <v>45</v>
      </c>
      <c r="D4762" t="s">
        <v>15</v>
      </c>
      <c r="E4762" t="s">
        <v>10</v>
      </c>
      <c r="F4762" t="s">
        <v>220</v>
      </c>
      <c r="G4762" t="s">
        <v>9</v>
      </c>
      <c r="H4762" t="s">
        <v>224</v>
      </c>
      <c r="I4762">
        <v>26</v>
      </c>
      <c r="J4762">
        <v>121091664.23316224</v>
      </c>
    </row>
    <row r="4763" spans="1:10" x14ac:dyDescent="0.25">
      <c r="A4763">
        <v>2015</v>
      </c>
      <c r="B4763" t="s">
        <v>221</v>
      </c>
      <c r="C4763" t="s">
        <v>45</v>
      </c>
      <c r="D4763" t="s">
        <v>15</v>
      </c>
      <c r="E4763" t="s">
        <v>10</v>
      </c>
      <c r="F4763" t="s">
        <v>220</v>
      </c>
      <c r="G4763" t="s">
        <v>6</v>
      </c>
      <c r="H4763" t="s">
        <v>223</v>
      </c>
      <c r="I4763">
        <v>17</v>
      </c>
      <c r="J4763">
        <v>54332207.755328886</v>
      </c>
    </row>
    <row r="4764" spans="1:10" x14ac:dyDescent="0.25">
      <c r="A4764">
        <v>2015</v>
      </c>
      <c r="B4764" t="s">
        <v>221</v>
      </c>
      <c r="C4764" t="s">
        <v>45</v>
      </c>
      <c r="D4764" t="s">
        <v>15</v>
      </c>
      <c r="E4764" t="s">
        <v>10</v>
      </c>
      <c r="F4764" t="s">
        <v>220</v>
      </c>
      <c r="G4764" t="s">
        <v>6</v>
      </c>
      <c r="H4764" t="s">
        <v>224</v>
      </c>
      <c r="I4764">
        <v>41</v>
      </c>
      <c r="J4764">
        <v>131161217.40215933</v>
      </c>
    </row>
    <row r="4765" spans="1:10" x14ac:dyDescent="0.25">
      <c r="A4765">
        <v>2015</v>
      </c>
      <c r="B4765" t="s">
        <v>221</v>
      </c>
      <c r="C4765" t="s">
        <v>45</v>
      </c>
      <c r="D4765" t="s">
        <v>17</v>
      </c>
      <c r="E4765" t="s">
        <v>3</v>
      </c>
      <c r="F4765" t="s">
        <v>4</v>
      </c>
      <c r="G4765" t="s">
        <v>5</v>
      </c>
      <c r="H4765" t="s">
        <v>223</v>
      </c>
      <c r="I4765">
        <v>23</v>
      </c>
      <c r="J4765">
        <v>371028179.39999998</v>
      </c>
    </row>
    <row r="4766" spans="1:10" x14ac:dyDescent="0.25">
      <c r="A4766">
        <v>2015</v>
      </c>
      <c r="B4766" t="s">
        <v>221</v>
      </c>
      <c r="C4766" t="s">
        <v>45</v>
      </c>
      <c r="D4766" t="s">
        <v>17</v>
      </c>
      <c r="E4766" t="s">
        <v>3</v>
      </c>
      <c r="F4766" t="s">
        <v>4</v>
      </c>
      <c r="G4766" t="s">
        <v>5</v>
      </c>
      <c r="H4766" t="s">
        <v>224</v>
      </c>
      <c r="I4766">
        <v>18</v>
      </c>
      <c r="J4766">
        <v>304066434.06</v>
      </c>
    </row>
    <row r="4767" spans="1:10" x14ac:dyDescent="0.25">
      <c r="A4767">
        <v>2015</v>
      </c>
      <c r="B4767" t="s">
        <v>221</v>
      </c>
      <c r="C4767" t="s">
        <v>45</v>
      </c>
      <c r="D4767" t="s">
        <v>17</v>
      </c>
      <c r="E4767" t="s">
        <v>3</v>
      </c>
      <c r="F4767" t="s">
        <v>4</v>
      </c>
      <c r="G4767" t="s">
        <v>9</v>
      </c>
      <c r="H4767" t="s">
        <v>223</v>
      </c>
      <c r="I4767">
        <v>122</v>
      </c>
      <c r="J4767">
        <v>1028162356.9140338</v>
      </c>
    </row>
    <row r="4768" spans="1:10" x14ac:dyDescent="0.25">
      <c r="A4768">
        <v>2015</v>
      </c>
      <c r="B4768" t="s">
        <v>221</v>
      </c>
      <c r="C4768" t="s">
        <v>45</v>
      </c>
      <c r="D4768" t="s">
        <v>17</v>
      </c>
      <c r="E4768" t="s">
        <v>3</v>
      </c>
      <c r="F4768" t="s">
        <v>4</v>
      </c>
      <c r="G4768" t="s">
        <v>9</v>
      </c>
      <c r="H4768" t="s">
        <v>224</v>
      </c>
      <c r="I4768">
        <v>65</v>
      </c>
      <c r="J4768">
        <v>524179088.80202556</v>
      </c>
    </row>
    <row r="4769" spans="1:10" x14ac:dyDescent="0.25">
      <c r="A4769">
        <v>2015</v>
      </c>
      <c r="B4769" t="s">
        <v>221</v>
      </c>
      <c r="C4769" t="s">
        <v>45</v>
      </c>
      <c r="D4769" t="s">
        <v>17</v>
      </c>
      <c r="E4769" t="s">
        <v>3</v>
      </c>
      <c r="F4769" t="s">
        <v>4</v>
      </c>
      <c r="G4769" t="s">
        <v>12</v>
      </c>
      <c r="H4769" t="s">
        <v>223</v>
      </c>
      <c r="I4769">
        <v>15</v>
      </c>
      <c r="J4769">
        <v>72868418.272602797</v>
      </c>
    </row>
    <row r="4770" spans="1:10" x14ac:dyDescent="0.25">
      <c r="A4770">
        <v>2015</v>
      </c>
      <c r="B4770" t="s">
        <v>221</v>
      </c>
      <c r="C4770" t="s">
        <v>45</v>
      </c>
      <c r="D4770" t="s">
        <v>17</v>
      </c>
      <c r="E4770" t="s">
        <v>3</v>
      </c>
      <c r="F4770" t="s">
        <v>4</v>
      </c>
      <c r="G4770" t="s">
        <v>12</v>
      </c>
      <c r="H4770" t="s">
        <v>224</v>
      </c>
      <c r="I4770">
        <v>18</v>
      </c>
      <c r="J4770">
        <v>86993898.64085114</v>
      </c>
    </row>
    <row r="4771" spans="1:10" x14ac:dyDescent="0.25">
      <c r="A4771">
        <v>2015</v>
      </c>
      <c r="B4771" t="s">
        <v>221</v>
      </c>
      <c r="C4771" t="s">
        <v>45</v>
      </c>
      <c r="D4771" t="s">
        <v>17</v>
      </c>
      <c r="E4771" t="s">
        <v>3</v>
      </c>
      <c r="F4771" t="s">
        <v>4</v>
      </c>
      <c r="G4771" t="s">
        <v>6</v>
      </c>
      <c r="H4771" t="s">
        <v>223</v>
      </c>
      <c r="I4771">
        <v>13</v>
      </c>
      <c r="J4771">
        <v>38061998.726281054</v>
      </c>
    </row>
    <row r="4772" spans="1:10" x14ac:dyDescent="0.25">
      <c r="A4772">
        <v>2015</v>
      </c>
      <c r="B4772" t="s">
        <v>221</v>
      </c>
      <c r="C4772" t="s">
        <v>45</v>
      </c>
      <c r="D4772" t="s">
        <v>17</v>
      </c>
      <c r="E4772" t="s">
        <v>3</v>
      </c>
      <c r="F4772" t="s">
        <v>4</v>
      </c>
      <c r="G4772" t="s">
        <v>6</v>
      </c>
      <c r="H4772" t="s">
        <v>224</v>
      </c>
      <c r="I4772">
        <v>24</v>
      </c>
      <c r="J4772">
        <v>65265397.655624807</v>
      </c>
    </row>
    <row r="4773" spans="1:10" x14ac:dyDescent="0.25">
      <c r="A4773">
        <v>2015</v>
      </c>
      <c r="B4773" t="s">
        <v>221</v>
      </c>
      <c r="C4773" t="s">
        <v>45</v>
      </c>
      <c r="D4773" t="s">
        <v>17</v>
      </c>
      <c r="E4773" t="s">
        <v>3</v>
      </c>
      <c r="F4773" t="s">
        <v>4</v>
      </c>
      <c r="G4773" t="s">
        <v>7</v>
      </c>
      <c r="H4773" t="s">
        <v>223</v>
      </c>
      <c r="I4773">
        <v>4</v>
      </c>
      <c r="J4773">
        <v>9206597.2936170325</v>
      </c>
    </row>
    <row r="4774" spans="1:10" x14ac:dyDescent="0.25">
      <c r="A4774">
        <v>2015</v>
      </c>
      <c r="B4774" t="s">
        <v>221</v>
      </c>
      <c r="C4774" t="s">
        <v>45</v>
      </c>
      <c r="D4774" t="s">
        <v>17</v>
      </c>
      <c r="E4774" t="s">
        <v>3</v>
      </c>
      <c r="F4774" t="s">
        <v>4</v>
      </c>
      <c r="G4774" t="s">
        <v>7</v>
      </c>
      <c r="H4774" t="s">
        <v>224</v>
      </c>
      <c r="I4774">
        <v>1</v>
      </c>
      <c r="J4774">
        <v>1800672.7466666666</v>
      </c>
    </row>
    <row r="4775" spans="1:10" x14ac:dyDescent="0.25">
      <c r="A4775">
        <v>2015</v>
      </c>
      <c r="B4775" t="s">
        <v>221</v>
      </c>
      <c r="C4775" t="s">
        <v>45</v>
      </c>
      <c r="D4775" t="s">
        <v>17</v>
      </c>
      <c r="E4775" t="s">
        <v>3</v>
      </c>
      <c r="F4775" t="s">
        <v>8</v>
      </c>
      <c r="G4775" t="s">
        <v>9</v>
      </c>
      <c r="H4775" t="s">
        <v>223</v>
      </c>
      <c r="I4775">
        <v>532</v>
      </c>
      <c r="J4775">
        <v>4463514179.765996</v>
      </c>
    </row>
    <row r="4776" spans="1:10" x14ac:dyDescent="0.25">
      <c r="A4776">
        <v>2015</v>
      </c>
      <c r="B4776" t="s">
        <v>221</v>
      </c>
      <c r="C4776" t="s">
        <v>45</v>
      </c>
      <c r="D4776" t="s">
        <v>17</v>
      </c>
      <c r="E4776" t="s">
        <v>3</v>
      </c>
      <c r="F4776" t="s">
        <v>8</v>
      </c>
      <c r="G4776" t="s">
        <v>9</v>
      </c>
      <c r="H4776" t="s">
        <v>224</v>
      </c>
      <c r="I4776">
        <v>518</v>
      </c>
      <c r="J4776">
        <v>4119227578.5779762</v>
      </c>
    </row>
    <row r="4777" spans="1:10" x14ac:dyDescent="0.25">
      <c r="A4777">
        <v>2015</v>
      </c>
      <c r="B4777" t="s">
        <v>221</v>
      </c>
      <c r="C4777" t="s">
        <v>45</v>
      </c>
      <c r="D4777" t="s">
        <v>17</v>
      </c>
      <c r="E4777" t="s">
        <v>3</v>
      </c>
      <c r="F4777" t="s">
        <v>8</v>
      </c>
      <c r="G4777" t="s">
        <v>12</v>
      </c>
      <c r="H4777" t="s">
        <v>223</v>
      </c>
      <c r="I4777">
        <v>58</v>
      </c>
      <c r="J4777">
        <v>281757883.98739749</v>
      </c>
    </row>
    <row r="4778" spans="1:10" x14ac:dyDescent="0.25">
      <c r="A4778">
        <v>2015</v>
      </c>
      <c r="B4778" t="s">
        <v>221</v>
      </c>
      <c r="C4778" t="s">
        <v>45</v>
      </c>
      <c r="D4778" t="s">
        <v>17</v>
      </c>
      <c r="E4778" t="s">
        <v>3</v>
      </c>
      <c r="F4778" t="s">
        <v>8</v>
      </c>
      <c r="G4778" t="s">
        <v>12</v>
      </c>
      <c r="H4778" t="s">
        <v>224</v>
      </c>
      <c r="I4778">
        <v>76</v>
      </c>
      <c r="J4778">
        <v>367307572.03914928</v>
      </c>
    </row>
    <row r="4779" spans="1:10" x14ac:dyDescent="0.25">
      <c r="A4779">
        <v>2015</v>
      </c>
      <c r="B4779" t="s">
        <v>221</v>
      </c>
      <c r="C4779" t="s">
        <v>45</v>
      </c>
      <c r="D4779" t="s">
        <v>17</v>
      </c>
      <c r="E4779" t="s">
        <v>3</v>
      </c>
      <c r="F4779" t="s">
        <v>8</v>
      </c>
      <c r="G4779" t="s">
        <v>6</v>
      </c>
      <c r="H4779" t="s">
        <v>223</v>
      </c>
      <c r="I4779">
        <v>108</v>
      </c>
      <c r="J4779">
        <v>316207374.03371954</v>
      </c>
    </row>
    <row r="4780" spans="1:10" x14ac:dyDescent="0.25">
      <c r="A4780">
        <v>2015</v>
      </c>
      <c r="B4780" t="s">
        <v>221</v>
      </c>
      <c r="C4780" t="s">
        <v>45</v>
      </c>
      <c r="D4780" t="s">
        <v>17</v>
      </c>
      <c r="E4780" t="s">
        <v>3</v>
      </c>
      <c r="F4780" t="s">
        <v>8</v>
      </c>
      <c r="G4780" t="s">
        <v>6</v>
      </c>
      <c r="H4780" t="s">
        <v>224</v>
      </c>
      <c r="I4780">
        <v>232</v>
      </c>
      <c r="J4780">
        <v>630898844.00437307</v>
      </c>
    </row>
    <row r="4781" spans="1:10" x14ac:dyDescent="0.25">
      <c r="A4781">
        <v>2015</v>
      </c>
      <c r="B4781" t="s">
        <v>221</v>
      </c>
      <c r="C4781" t="s">
        <v>45</v>
      </c>
      <c r="D4781" t="s">
        <v>17</v>
      </c>
      <c r="E4781" t="s">
        <v>3</v>
      </c>
      <c r="F4781" t="s">
        <v>8</v>
      </c>
      <c r="G4781" t="s">
        <v>7</v>
      </c>
      <c r="H4781" t="s">
        <v>223</v>
      </c>
      <c r="I4781">
        <v>137</v>
      </c>
      <c r="J4781">
        <v>315325957.30638337</v>
      </c>
    </row>
    <row r="4782" spans="1:10" x14ac:dyDescent="0.25">
      <c r="A4782">
        <v>2015</v>
      </c>
      <c r="B4782" t="s">
        <v>221</v>
      </c>
      <c r="C4782" t="s">
        <v>45</v>
      </c>
      <c r="D4782" t="s">
        <v>17</v>
      </c>
      <c r="E4782" t="s">
        <v>3</v>
      </c>
      <c r="F4782" t="s">
        <v>8</v>
      </c>
      <c r="G4782" t="s">
        <v>7</v>
      </c>
      <c r="H4782" t="s">
        <v>224</v>
      </c>
      <c r="I4782">
        <v>8</v>
      </c>
      <c r="J4782">
        <v>14405381.973333333</v>
      </c>
    </row>
    <row r="4783" spans="1:10" x14ac:dyDescent="0.25">
      <c r="A4783">
        <v>2015</v>
      </c>
      <c r="B4783" t="s">
        <v>221</v>
      </c>
      <c r="C4783" t="s">
        <v>45</v>
      </c>
      <c r="D4783" t="s">
        <v>17</v>
      </c>
      <c r="E4783" t="s">
        <v>10</v>
      </c>
      <c r="F4783" t="s">
        <v>11</v>
      </c>
      <c r="G4783" t="s">
        <v>9</v>
      </c>
      <c r="H4783" t="s">
        <v>223</v>
      </c>
      <c r="I4783">
        <v>6</v>
      </c>
      <c r="J4783">
        <v>30633996</v>
      </c>
    </row>
    <row r="4784" spans="1:10" x14ac:dyDescent="0.25">
      <c r="A4784">
        <v>2015</v>
      </c>
      <c r="B4784" t="s">
        <v>221</v>
      </c>
      <c r="C4784" t="s">
        <v>45</v>
      </c>
      <c r="D4784" t="s">
        <v>17</v>
      </c>
      <c r="E4784" t="s">
        <v>10</v>
      </c>
      <c r="F4784" t="s">
        <v>11</v>
      </c>
      <c r="G4784" t="s">
        <v>9</v>
      </c>
      <c r="H4784" t="s">
        <v>224</v>
      </c>
      <c r="I4784">
        <v>2</v>
      </c>
      <c r="J4784">
        <v>9196146</v>
      </c>
    </row>
    <row r="4785" spans="1:10" x14ac:dyDescent="0.25">
      <c r="A4785">
        <v>2015</v>
      </c>
      <c r="B4785" t="s">
        <v>221</v>
      </c>
      <c r="C4785" t="s">
        <v>45</v>
      </c>
      <c r="D4785" t="s">
        <v>17</v>
      </c>
      <c r="E4785" t="s">
        <v>10</v>
      </c>
      <c r="F4785" t="s">
        <v>11</v>
      </c>
      <c r="G4785" t="s">
        <v>12</v>
      </c>
      <c r="H4785" t="s">
        <v>223</v>
      </c>
      <c r="I4785">
        <v>1</v>
      </c>
      <c r="J4785">
        <v>2666667</v>
      </c>
    </row>
    <row r="4786" spans="1:10" x14ac:dyDescent="0.25">
      <c r="A4786">
        <v>2015</v>
      </c>
      <c r="B4786" t="s">
        <v>221</v>
      </c>
      <c r="C4786" t="s">
        <v>45</v>
      </c>
      <c r="D4786" t="s">
        <v>18</v>
      </c>
      <c r="E4786" t="s">
        <v>3</v>
      </c>
      <c r="F4786" t="s">
        <v>4</v>
      </c>
      <c r="G4786" t="s">
        <v>5</v>
      </c>
      <c r="H4786" t="s">
        <v>223</v>
      </c>
      <c r="I4786">
        <v>208</v>
      </c>
      <c r="J4786">
        <v>2391034151.6596112</v>
      </c>
    </row>
    <row r="4787" spans="1:10" x14ac:dyDescent="0.25">
      <c r="A4787">
        <v>2015</v>
      </c>
      <c r="B4787" t="s">
        <v>221</v>
      </c>
      <c r="C4787" t="s">
        <v>45</v>
      </c>
      <c r="D4787" t="s">
        <v>18</v>
      </c>
      <c r="E4787" t="s">
        <v>3</v>
      </c>
      <c r="F4787" t="s">
        <v>4</v>
      </c>
      <c r="G4787" t="s">
        <v>5</v>
      </c>
      <c r="H4787" t="s">
        <v>224</v>
      </c>
      <c r="I4787">
        <v>106</v>
      </c>
      <c r="J4787">
        <v>1063167159.1691997</v>
      </c>
    </row>
    <row r="4788" spans="1:10" x14ac:dyDescent="0.25">
      <c r="A4788">
        <v>2015</v>
      </c>
      <c r="B4788" t="s">
        <v>221</v>
      </c>
      <c r="C4788" t="s">
        <v>45</v>
      </c>
      <c r="D4788" t="s">
        <v>18</v>
      </c>
      <c r="E4788" t="s">
        <v>3</v>
      </c>
      <c r="F4788" t="s">
        <v>4</v>
      </c>
      <c r="G4788" t="s">
        <v>9</v>
      </c>
      <c r="H4788" t="s">
        <v>223</v>
      </c>
      <c r="I4788">
        <v>162</v>
      </c>
      <c r="J4788">
        <v>1057485213.359682</v>
      </c>
    </row>
    <row r="4789" spans="1:10" x14ac:dyDescent="0.25">
      <c r="A4789">
        <v>2015</v>
      </c>
      <c r="B4789" t="s">
        <v>221</v>
      </c>
      <c r="C4789" t="s">
        <v>45</v>
      </c>
      <c r="D4789" t="s">
        <v>18</v>
      </c>
      <c r="E4789" t="s">
        <v>3</v>
      </c>
      <c r="F4789" t="s">
        <v>4</v>
      </c>
      <c r="G4789" t="s">
        <v>9</v>
      </c>
      <c r="H4789" t="s">
        <v>224</v>
      </c>
      <c r="I4789">
        <v>99</v>
      </c>
      <c r="J4789">
        <v>599799358.43092275</v>
      </c>
    </row>
    <row r="4790" spans="1:10" x14ac:dyDescent="0.25">
      <c r="A4790">
        <v>2015</v>
      </c>
      <c r="B4790" t="s">
        <v>221</v>
      </c>
      <c r="C4790" t="s">
        <v>45</v>
      </c>
      <c r="D4790" t="s">
        <v>18</v>
      </c>
      <c r="E4790" t="s">
        <v>3</v>
      </c>
      <c r="F4790" t="s">
        <v>4</v>
      </c>
      <c r="G4790" t="s">
        <v>12</v>
      </c>
      <c r="H4790" t="s">
        <v>223</v>
      </c>
      <c r="I4790">
        <v>19</v>
      </c>
      <c r="J4790">
        <v>65133096.276313655</v>
      </c>
    </row>
    <row r="4791" spans="1:10" x14ac:dyDescent="0.25">
      <c r="A4791">
        <v>2015</v>
      </c>
      <c r="B4791" t="s">
        <v>221</v>
      </c>
      <c r="C4791" t="s">
        <v>45</v>
      </c>
      <c r="D4791" t="s">
        <v>18</v>
      </c>
      <c r="E4791" t="s">
        <v>3</v>
      </c>
      <c r="F4791" t="s">
        <v>4</v>
      </c>
      <c r="G4791" t="s">
        <v>12</v>
      </c>
      <c r="H4791" t="s">
        <v>224</v>
      </c>
      <c r="I4791">
        <v>15</v>
      </c>
      <c r="J4791">
        <v>48326590.981114477</v>
      </c>
    </row>
    <row r="4792" spans="1:10" x14ac:dyDescent="0.25">
      <c r="A4792">
        <v>2015</v>
      </c>
      <c r="B4792" t="s">
        <v>221</v>
      </c>
      <c r="C4792" t="s">
        <v>45</v>
      </c>
      <c r="D4792" t="s">
        <v>18</v>
      </c>
      <c r="E4792" t="s">
        <v>3</v>
      </c>
      <c r="F4792" t="s">
        <v>4</v>
      </c>
      <c r="G4792" t="s">
        <v>6</v>
      </c>
      <c r="H4792" t="s">
        <v>223</v>
      </c>
      <c r="I4792">
        <v>50</v>
      </c>
      <c r="J4792">
        <v>110242479.02150345</v>
      </c>
    </row>
    <row r="4793" spans="1:10" x14ac:dyDescent="0.25">
      <c r="A4793">
        <v>2015</v>
      </c>
      <c r="B4793" t="s">
        <v>221</v>
      </c>
      <c r="C4793" t="s">
        <v>45</v>
      </c>
      <c r="D4793" t="s">
        <v>18</v>
      </c>
      <c r="E4793" t="s">
        <v>3</v>
      </c>
      <c r="F4793" t="s">
        <v>4</v>
      </c>
      <c r="G4793" t="s">
        <v>6</v>
      </c>
      <c r="H4793" t="s">
        <v>224</v>
      </c>
      <c r="I4793">
        <v>84</v>
      </c>
      <c r="J4793">
        <v>190976660.18949196</v>
      </c>
    </row>
    <row r="4794" spans="1:10" x14ac:dyDescent="0.25">
      <c r="A4794">
        <v>2015</v>
      </c>
      <c r="B4794" t="s">
        <v>221</v>
      </c>
      <c r="C4794" t="s">
        <v>45</v>
      </c>
      <c r="D4794" t="s">
        <v>18</v>
      </c>
      <c r="E4794" t="s">
        <v>3</v>
      </c>
      <c r="F4794" t="s">
        <v>4</v>
      </c>
      <c r="G4794" t="s">
        <v>7</v>
      </c>
      <c r="H4794" t="s">
        <v>223</v>
      </c>
      <c r="I4794">
        <v>45</v>
      </c>
      <c r="J4794">
        <v>75260387.444603279</v>
      </c>
    </row>
    <row r="4795" spans="1:10" x14ac:dyDescent="0.25">
      <c r="A4795">
        <v>2015</v>
      </c>
      <c r="B4795" t="s">
        <v>221</v>
      </c>
      <c r="C4795" t="s">
        <v>45</v>
      </c>
      <c r="D4795" t="s">
        <v>18</v>
      </c>
      <c r="E4795" t="s">
        <v>3</v>
      </c>
      <c r="F4795" t="s">
        <v>4</v>
      </c>
      <c r="G4795" t="s">
        <v>7</v>
      </c>
      <c r="H4795" t="s">
        <v>224</v>
      </c>
      <c r="I4795">
        <v>4</v>
      </c>
      <c r="J4795">
        <v>6556553.0763586964</v>
      </c>
    </row>
    <row r="4796" spans="1:10" x14ac:dyDescent="0.25">
      <c r="A4796">
        <v>2015</v>
      </c>
      <c r="B4796" t="s">
        <v>221</v>
      </c>
      <c r="C4796" t="s">
        <v>45</v>
      </c>
      <c r="D4796" t="s">
        <v>18</v>
      </c>
      <c r="E4796" t="s">
        <v>3</v>
      </c>
      <c r="F4796" t="s">
        <v>8</v>
      </c>
      <c r="G4796" t="s">
        <v>9</v>
      </c>
      <c r="H4796" t="s">
        <v>223</v>
      </c>
      <c r="I4796">
        <v>916</v>
      </c>
      <c r="J4796">
        <v>6066115601.6816044</v>
      </c>
    </row>
    <row r="4797" spans="1:10" x14ac:dyDescent="0.25">
      <c r="A4797">
        <v>2015</v>
      </c>
      <c r="B4797" t="s">
        <v>221</v>
      </c>
      <c r="C4797" t="s">
        <v>45</v>
      </c>
      <c r="D4797" t="s">
        <v>18</v>
      </c>
      <c r="E4797" t="s">
        <v>3</v>
      </c>
      <c r="F4797" t="s">
        <v>8</v>
      </c>
      <c r="G4797" t="s">
        <v>9</v>
      </c>
      <c r="H4797" t="s">
        <v>224</v>
      </c>
      <c r="I4797">
        <v>984</v>
      </c>
      <c r="J4797">
        <v>6086060394.4842806</v>
      </c>
    </row>
    <row r="4798" spans="1:10" x14ac:dyDescent="0.25">
      <c r="A4798">
        <v>2015</v>
      </c>
      <c r="B4798" t="s">
        <v>221</v>
      </c>
      <c r="C4798" t="s">
        <v>45</v>
      </c>
      <c r="D4798" t="s">
        <v>18</v>
      </c>
      <c r="E4798" t="s">
        <v>3</v>
      </c>
      <c r="F4798" t="s">
        <v>8</v>
      </c>
      <c r="G4798" t="s">
        <v>12</v>
      </c>
      <c r="H4798" t="s">
        <v>223</v>
      </c>
      <c r="I4798">
        <v>78</v>
      </c>
      <c r="J4798">
        <v>266290559.92978647</v>
      </c>
    </row>
    <row r="4799" spans="1:10" x14ac:dyDescent="0.25">
      <c r="A4799">
        <v>2015</v>
      </c>
      <c r="B4799" t="s">
        <v>221</v>
      </c>
      <c r="C4799" t="s">
        <v>45</v>
      </c>
      <c r="D4799" t="s">
        <v>18</v>
      </c>
      <c r="E4799" t="s">
        <v>3</v>
      </c>
      <c r="F4799" t="s">
        <v>8</v>
      </c>
      <c r="G4799" t="s">
        <v>12</v>
      </c>
      <c r="H4799" t="s">
        <v>224</v>
      </c>
      <c r="I4799">
        <v>128</v>
      </c>
      <c r="J4799">
        <v>414675081.18758541</v>
      </c>
    </row>
    <row r="4800" spans="1:10" x14ac:dyDescent="0.25">
      <c r="A4800">
        <v>2015</v>
      </c>
      <c r="B4800" t="s">
        <v>221</v>
      </c>
      <c r="C4800" t="s">
        <v>45</v>
      </c>
      <c r="D4800" t="s">
        <v>18</v>
      </c>
      <c r="E4800" t="s">
        <v>3</v>
      </c>
      <c r="F4800" t="s">
        <v>8</v>
      </c>
      <c r="G4800" t="s">
        <v>6</v>
      </c>
      <c r="H4800" t="s">
        <v>223</v>
      </c>
      <c r="I4800">
        <v>465</v>
      </c>
      <c r="J4800">
        <v>1039336169.6634971</v>
      </c>
    </row>
    <row r="4801" spans="1:10" x14ac:dyDescent="0.25">
      <c r="A4801">
        <v>2015</v>
      </c>
      <c r="B4801" t="s">
        <v>221</v>
      </c>
      <c r="C4801" t="s">
        <v>45</v>
      </c>
      <c r="D4801" t="s">
        <v>18</v>
      </c>
      <c r="E4801" t="s">
        <v>3</v>
      </c>
      <c r="F4801" t="s">
        <v>8</v>
      </c>
      <c r="G4801" t="s">
        <v>6</v>
      </c>
      <c r="H4801" t="s">
        <v>224</v>
      </c>
      <c r="I4801">
        <v>659</v>
      </c>
      <c r="J4801">
        <v>1481949792.6311574</v>
      </c>
    </row>
    <row r="4802" spans="1:10" x14ac:dyDescent="0.25">
      <c r="A4802">
        <v>2015</v>
      </c>
      <c r="B4802" t="s">
        <v>221</v>
      </c>
      <c r="C4802" t="s">
        <v>45</v>
      </c>
      <c r="D4802" t="s">
        <v>18</v>
      </c>
      <c r="E4802" t="s">
        <v>3</v>
      </c>
      <c r="F4802" t="s">
        <v>8</v>
      </c>
      <c r="G4802" t="s">
        <v>7</v>
      </c>
      <c r="H4802" t="s">
        <v>223</v>
      </c>
      <c r="I4802">
        <v>142</v>
      </c>
      <c r="J4802">
        <v>240388317.00039658</v>
      </c>
    </row>
    <row r="4803" spans="1:10" x14ac:dyDescent="0.25">
      <c r="A4803">
        <v>2015</v>
      </c>
      <c r="B4803" t="s">
        <v>221</v>
      </c>
      <c r="C4803" t="s">
        <v>45</v>
      </c>
      <c r="D4803" t="s">
        <v>18</v>
      </c>
      <c r="E4803" t="s">
        <v>3</v>
      </c>
      <c r="F4803" t="s">
        <v>8</v>
      </c>
      <c r="G4803" t="s">
        <v>7</v>
      </c>
      <c r="H4803" t="s">
        <v>224</v>
      </c>
      <c r="I4803">
        <v>39</v>
      </c>
      <c r="J4803">
        <v>65527024.44864133</v>
      </c>
    </row>
    <row r="4804" spans="1:10" x14ac:dyDescent="0.25">
      <c r="A4804">
        <v>2015</v>
      </c>
      <c r="B4804" t="s">
        <v>221</v>
      </c>
      <c r="C4804" t="s">
        <v>45</v>
      </c>
      <c r="D4804" t="s">
        <v>18</v>
      </c>
      <c r="E4804" t="s">
        <v>3</v>
      </c>
      <c r="F4804" t="s">
        <v>14</v>
      </c>
      <c r="G4804" t="s">
        <v>5</v>
      </c>
      <c r="H4804" t="s">
        <v>223</v>
      </c>
      <c r="I4804">
        <v>7</v>
      </c>
      <c r="J4804">
        <v>62332876.005489998</v>
      </c>
    </row>
    <row r="4805" spans="1:10" x14ac:dyDescent="0.25">
      <c r="A4805">
        <v>2015</v>
      </c>
      <c r="B4805" t="s">
        <v>221</v>
      </c>
      <c r="C4805" t="s">
        <v>45</v>
      </c>
      <c r="D4805" t="s">
        <v>18</v>
      </c>
      <c r="E4805" t="s">
        <v>3</v>
      </c>
      <c r="F4805" t="s">
        <v>14</v>
      </c>
      <c r="G4805" t="s">
        <v>5</v>
      </c>
      <c r="H4805" t="s">
        <v>224</v>
      </c>
      <c r="I4805">
        <v>3</v>
      </c>
      <c r="J4805">
        <v>25969649.25</v>
      </c>
    </row>
    <row r="4806" spans="1:10" x14ac:dyDescent="0.25">
      <c r="A4806">
        <v>2015</v>
      </c>
      <c r="B4806" t="s">
        <v>221</v>
      </c>
      <c r="C4806" t="s">
        <v>45</v>
      </c>
      <c r="D4806" t="s">
        <v>18</v>
      </c>
      <c r="E4806" t="s">
        <v>3</v>
      </c>
      <c r="F4806" t="s">
        <v>14</v>
      </c>
      <c r="G4806" t="s">
        <v>9</v>
      </c>
      <c r="H4806" t="s">
        <v>223</v>
      </c>
      <c r="I4806">
        <v>4</v>
      </c>
      <c r="J4806">
        <v>26473818.901320279</v>
      </c>
    </row>
    <row r="4807" spans="1:10" x14ac:dyDescent="0.25">
      <c r="A4807">
        <v>2015</v>
      </c>
      <c r="B4807" t="s">
        <v>221</v>
      </c>
      <c r="C4807" t="s">
        <v>45</v>
      </c>
      <c r="D4807" t="s">
        <v>18</v>
      </c>
      <c r="E4807" t="s">
        <v>10</v>
      </c>
      <c r="F4807" t="s">
        <v>11</v>
      </c>
      <c r="G4807" t="s">
        <v>9</v>
      </c>
      <c r="H4807" t="s">
        <v>223</v>
      </c>
      <c r="I4807">
        <v>874</v>
      </c>
      <c r="J4807">
        <v>4296222864</v>
      </c>
    </row>
    <row r="4808" spans="1:10" x14ac:dyDescent="0.25">
      <c r="A4808">
        <v>2015</v>
      </c>
      <c r="B4808" t="s">
        <v>221</v>
      </c>
      <c r="C4808" t="s">
        <v>45</v>
      </c>
      <c r="D4808" t="s">
        <v>18</v>
      </c>
      <c r="E4808" t="s">
        <v>10</v>
      </c>
      <c r="F4808" t="s">
        <v>11</v>
      </c>
      <c r="G4808" t="s">
        <v>9</v>
      </c>
      <c r="H4808" t="s">
        <v>224</v>
      </c>
      <c r="I4808">
        <v>793</v>
      </c>
      <c r="J4808">
        <v>3248707608</v>
      </c>
    </row>
    <row r="4809" spans="1:10" x14ac:dyDescent="0.25">
      <c r="A4809">
        <v>2015</v>
      </c>
      <c r="B4809" t="s">
        <v>221</v>
      </c>
      <c r="C4809" t="s">
        <v>45</v>
      </c>
      <c r="D4809" t="s">
        <v>18</v>
      </c>
      <c r="E4809" t="s">
        <v>10</v>
      </c>
      <c r="F4809" t="s">
        <v>11</v>
      </c>
      <c r="G4809" t="s">
        <v>12</v>
      </c>
      <c r="H4809" t="s">
        <v>223</v>
      </c>
      <c r="I4809">
        <v>114</v>
      </c>
      <c r="J4809">
        <v>382497627</v>
      </c>
    </row>
    <row r="4810" spans="1:10" x14ac:dyDescent="0.25">
      <c r="A4810">
        <v>2015</v>
      </c>
      <c r="B4810" t="s">
        <v>221</v>
      </c>
      <c r="C4810" t="s">
        <v>45</v>
      </c>
      <c r="D4810" t="s">
        <v>18</v>
      </c>
      <c r="E4810" t="s">
        <v>10</v>
      </c>
      <c r="F4810" t="s">
        <v>11</v>
      </c>
      <c r="G4810" t="s">
        <v>12</v>
      </c>
      <c r="H4810" t="s">
        <v>224</v>
      </c>
      <c r="I4810">
        <v>114</v>
      </c>
      <c r="J4810">
        <v>338933052</v>
      </c>
    </row>
    <row r="4811" spans="1:10" x14ac:dyDescent="0.25">
      <c r="A4811">
        <v>2015</v>
      </c>
      <c r="B4811" t="s">
        <v>221</v>
      </c>
      <c r="C4811" t="s">
        <v>45</v>
      </c>
      <c r="D4811" t="s">
        <v>18</v>
      </c>
      <c r="E4811" t="s">
        <v>10</v>
      </c>
      <c r="F4811" t="s">
        <v>11</v>
      </c>
      <c r="G4811" t="s">
        <v>6</v>
      </c>
      <c r="H4811" t="s">
        <v>223</v>
      </c>
      <c r="I4811">
        <v>338</v>
      </c>
      <c r="J4811">
        <v>648040764</v>
      </c>
    </row>
    <row r="4812" spans="1:10" x14ac:dyDescent="0.25">
      <c r="A4812">
        <v>2015</v>
      </c>
      <c r="B4812" t="s">
        <v>221</v>
      </c>
      <c r="C4812" t="s">
        <v>45</v>
      </c>
      <c r="D4812" t="s">
        <v>18</v>
      </c>
      <c r="E4812" t="s">
        <v>10</v>
      </c>
      <c r="F4812" t="s">
        <v>11</v>
      </c>
      <c r="G4812" t="s">
        <v>6</v>
      </c>
      <c r="H4812" t="s">
        <v>224</v>
      </c>
      <c r="I4812">
        <v>342</v>
      </c>
      <c r="J4812">
        <v>660588972</v>
      </c>
    </row>
    <row r="4813" spans="1:10" x14ac:dyDescent="0.25">
      <c r="A4813">
        <v>2015</v>
      </c>
      <c r="B4813" t="s">
        <v>221</v>
      </c>
      <c r="C4813" t="s">
        <v>45</v>
      </c>
      <c r="D4813" t="s">
        <v>18</v>
      </c>
      <c r="E4813" t="s">
        <v>10</v>
      </c>
      <c r="F4813" t="s">
        <v>11</v>
      </c>
      <c r="G4813" t="s">
        <v>7</v>
      </c>
      <c r="H4813" t="s">
        <v>223</v>
      </c>
      <c r="I4813">
        <v>30</v>
      </c>
      <c r="J4813">
        <v>42830526</v>
      </c>
    </row>
    <row r="4814" spans="1:10" x14ac:dyDescent="0.25">
      <c r="A4814">
        <v>2015</v>
      </c>
      <c r="B4814" t="s">
        <v>221</v>
      </c>
      <c r="C4814" t="s">
        <v>45</v>
      </c>
      <c r="D4814" t="s">
        <v>18</v>
      </c>
      <c r="E4814" t="s">
        <v>10</v>
      </c>
      <c r="F4814" t="s">
        <v>11</v>
      </c>
      <c r="G4814" t="s">
        <v>7</v>
      </c>
      <c r="H4814" t="s">
        <v>224</v>
      </c>
      <c r="I4814">
        <v>10</v>
      </c>
      <c r="J4814">
        <v>12179937</v>
      </c>
    </row>
    <row r="4815" spans="1:10" x14ac:dyDescent="0.25">
      <c r="A4815">
        <v>2015</v>
      </c>
      <c r="B4815" t="s">
        <v>221</v>
      </c>
      <c r="C4815" t="s">
        <v>45</v>
      </c>
      <c r="D4815" t="s">
        <v>18</v>
      </c>
      <c r="E4815" t="s">
        <v>10</v>
      </c>
      <c r="F4815" t="s">
        <v>220</v>
      </c>
      <c r="G4815" t="s">
        <v>9</v>
      </c>
      <c r="H4815" t="s">
        <v>223</v>
      </c>
      <c r="I4815">
        <v>19</v>
      </c>
      <c r="J4815">
        <v>124752643.31793042</v>
      </c>
    </row>
    <row r="4816" spans="1:10" x14ac:dyDescent="0.25">
      <c r="A4816">
        <v>2015</v>
      </c>
      <c r="B4816" t="s">
        <v>221</v>
      </c>
      <c r="C4816" t="s">
        <v>45</v>
      </c>
      <c r="D4816" t="s">
        <v>18</v>
      </c>
      <c r="E4816" t="s">
        <v>10</v>
      </c>
      <c r="F4816" t="s">
        <v>220</v>
      </c>
      <c r="G4816" t="s">
        <v>9</v>
      </c>
      <c r="H4816" t="s">
        <v>224</v>
      </c>
      <c r="I4816">
        <v>11</v>
      </c>
      <c r="J4816">
        <v>67038745.542379081</v>
      </c>
    </row>
    <row r="4817" spans="1:10" x14ac:dyDescent="0.25">
      <c r="A4817">
        <v>2015</v>
      </c>
      <c r="B4817" t="s">
        <v>221</v>
      </c>
      <c r="C4817" t="s">
        <v>45</v>
      </c>
      <c r="D4817" t="s">
        <v>18</v>
      </c>
      <c r="E4817" t="s">
        <v>10</v>
      </c>
      <c r="F4817" t="s">
        <v>220</v>
      </c>
      <c r="G4817" t="s">
        <v>12</v>
      </c>
      <c r="H4817" t="s">
        <v>224</v>
      </c>
      <c r="I4817">
        <v>2</v>
      </c>
      <c r="J4817">
        <v>7786711.4111538455</v>
      </c>
    </row>
    <row r="4818" spans="1:10" x14ac:dyDescent="0.25">
      <c r="A4818">
        <v>2015</v>
      </c>
      <c r="B4818" t="s">
        <v>221</v>
      </c>
      <c r="C4818" t="s">
        <v>45</v>
      </c>
      <c r="D4818" t="s">
        <v>18</v>
      </c>
      <c r="E4818" t="s">
        <v>10</v>
      </c>
      <c r="F4818" t="s">
        <v>220</v>
      </c>
      <c r="G4818" t="s">
        <v>6</v>
      </c>
      <c r="H4818" t="s">
        <v>223</v>
      </c>
      <c r="I4818">
        <v>8</v>
      </c>
      <c r="J4818">
        <v>18089982.554872997</v>
      </c>
    </row>
    <row r="4819" spans="1:10" x14ac:dyDescent="0.25">
      <c r="A4819">
        <v>2015</v>
      </c>
      <c r="B4819" t="s">
        <v>221</v>
      </c>
      <c r="C4819" t="s">
        <v>45</v>
      </c>
      <c r="D4819" t="s">
        <v>18</v>
      </c>
      <c r="E4819" t="s">
        <v>10</v>
      </c>
      <c r="F4819" t="s">
        <v>220</v>
      </c>
      <c r="G4819" t="s">
        <v>6</v>
      </c>
      <c r="H4819" t="s">
        <v>224</v>
      </c>
      <c r="I4819">
        <v>20</v>
      </c>
      <c r="J4819">
        <v>46443803.584795944</v>
      </c>
    </row>
    <row r="4820" spans="1:10" x14ac:dyDescent="0.25">
      <c r="A4820">
        <v>2015</v>
      </c>
      <c r="B4820" t="s">
        <v>221</v>
      </c>
      <c r="C4820" t="s">
        <v>45</v>
      </c>
      <c r="D4820" t="s">
        <v>18</v>
      </c>
      <c r="E4820" t="s">
        <v>10</v>
      </c>
      <c r="F4820" t="s">
        <v>220</v>
      </c>
      <c r="G4820" t="s">
        <v>7</v>
      </c>
      <c r="H4820" t="s">
        <v>223</v>
      </c>
      <c r="I4820">
        <v>8</v>
      </c>
      <c r="J4820">
        <v>14238747.285730518</v>
      </c>
    </row>
    <row r="4821" spans="1:10" x14ac:dyDescent="0.25">
      <c r="A4821">
        <v>2015</v>
      </c>
      <c r="B4821" t="s">
        <v>221</v>
      </c>
      <c r="C4821" t="s">
        <v>45</v>
      </c>
      <c r="D4821" t="s">
        <v>18</v>
      </c>
      <c r="E4821" t="s">
        <v>10</v>
      </c>
      <c r="F4821" t="s">
        <v>220</v>
      </c>
      <c r="G4821" t="s">
        <v>7</v>
      </c>
      <c r="H4821" t="s">
        <v>224</v>
      </c>
      <c r="I4821">
        <v>4</v>
      </c>
      <c r="J4821">
        <v>8055437.2340340894</v>
      </c>
    </row>
    <row r="4822" spans="1:10" x14ac:dyDescent="0.25">
      <c r="A4822">
        <v>2015</v>
      </c>
      <c r="B4822" t="s">
        <v>221</v>
      </c>
      <c r="C4822" t="s">
        <v>45</v>
      </c>
      <c r="D4822" t="s">
        <v>18</v>
      </c>
      <c r="E4822" t="s">
        <v>10</v>
      </c>
      <c r="F4822" t="s">
        <v>14</v>
      </c>
      <c r="G4822" t="s">
        <v>7</v>
      </c>
      <c r="H4822" t="s">
        <v>223</v>
      </c>
      <c r="I4822">
        <v>12</v>
      </c>
      <c r="J4822">
        <v>14418048</v>
      </c>
    </row>
    <row r="4823" spans="1:10" x14ac:dyDescent="0.25">
      <c r="A4823">
        <v>2015</v>
      </c>
      <c r="B4823" t="s">
        <v>221</v>
      </c>
      <c r="C4823" t="s">
        <v>45</v>
      </c>
      <c r="D4823" t="s">
        <v>19</v>
      </c>
      <c r="E4823" t="s">
        <v>3</v>
      </c>
      <c r="F4823" t="s">
        <v>4</v>
      </c>
      <c r="G4823" t="s">
        <v>5</v>
      </c>
      <c r="H4823" t="s">
        <v>223</v>
      </c>
      <c r="I4823">
        <v>39</v>
      </c>
      <c r="J4823">
        <v>390146922.67110002</v>
      </c>
    </row>
    <row r="4824" spans="1:10" x14ac:dyDescent="0.25">
      <c r="A4824">
        <v>2015</v>
      </c>
      <c r="B4824" t="s">
        <v>221</v>
      </c>
      <c r="C4824" t="s">
        <v>45</v>
      </c>
      <c r="D4824" t="s">
        <v>19</v>
      </c>
      <c r="E4824" t="s">
        <v>3</v>
      </c>
      <c r="F4824" t="s">
        <v>4</v>
      </c>
      <c r="G4824" t="s">
        <v>5</v>
      </c>
      <c r="H4824" t="s">
        <v>224</v>
      </c>
      <c r="I4824">
        <v>22</v>
      </c>
      <c r="J4824">
        <v>155597917.42109996</v>
      </c>
    </row>
    <row r="4825" spans="1:10" x14ac:dyDescent="0.25">
      <c r="A4825">
        <v>2015</v>
      </c>
      <c r="B4825" t="s">
        <v>221</v>
      </c>
      <c r="C4825" t="s">
        <v>45</v>
      </c>
      <c r="D4825" t="s">
        <v>19</v>
      </c>
      <c r="E4825" t="s">
        <v>3</v>
      </c>
      <c r="F4825" t="s">
        <v>4</v>
      </c>
      <c r="G4825" t="s">
        <v>9</v>
      </c>
      <c r="H4825" t="s">
        <v>223</v>
      </c>
      <c r="I4825">
        <v>413</v>
      </c>
      <c r="J4825">
        <v>3127694269.255228</v>
      </c>
    </row>
    <row r="4826" spans="1:10" x14ac:dyDescent="0.25">
      <c r="A4826">
        <v>2015</v>
      </c>
      <c r="B4826" t="s">
        <v>221</v>
      </c>
      <c r="C4826" t="s">
        <v>45</v>
      </c>
      <c r="D4826" t="s">
        <v>19</v>
      </c>
      <c r="E4826" t="s">
        <v>3</v>
      </c>
      <c r="F4826" t="s">
        <v>4</v>
      </c>
      <c r="G4826" t="s">
        <v>9</v>
      </c>
      <c r="H4826" t="s">
        <v>224</v>
      </c>
      <c r="I4826">
        <v>117</v>
      </c>
      <c r="J4826">
        <v>759146566.54187989</v>
      </c>
    </row>
    <row r="4827" spans="1:10" x14ac:dyDescent="0.25">
      <c r="A4827">
        <v>2015</v>
      </c>
      <c r="B4827" t="s">
        <v>221</v>
      </c>
      <c r="C4827" t="s">
        <v>45</v>
      </c>
      <c r="D4827" t="s">
        <v>19</v>
      </c>
      <c r="E4827" t="s">
        <v>3</v>
      </c>
      <c r="F4827" t="s">
        <v>4</v>
      </c>
      <c r="G4827" t="s">
        <v>12</v>
      </c>
      <c r="H4827" t="s">
        <v>223</v>
      </c>
      <c r="I4827">
        <v>4</v>
      </c>
      <c r="J4827">
        <v>16779893.118728571</v>
      </c>
    </row>
    <row r="4828" spans="1:10" x14ac:dyDescent="0.25">
      <c r="A4828">
        <v>2015</v>
      </c>
      <c r="B4828" t="s">
        <v>221</v>
      </c>
      <c r="C4828" t="s">
        <v>45</v>
      </c>
      <c r="D4828" t="s">
        <v>19</v>
      </c>
      <c r="E4828" t="s">
        <v>3</v>
      </c>
      <c r="F4828" t="s">
        <v>4</v>
      </c>
      <c r="G4828" t="s">
        <v>12</v>
      </c>
      <c r="H4828" t="s">
        <v>224</v>
      </c>
      <c r="I4828">
        <v>3</v>
      </c>
      <c r="J4828">
        <v>14102539.168700002</v>
      </c>
    </row>
    <row r="4829" spans="1:10" x14ac:dyDescent="0.25">
      <c r="A4829">
        <v>2015</v>
      </c>
      <c r="B4829" t="s">
        <v>221</v>
      </c>
      <c r="C4829" t="s">
        <v>45</v>
      </c>
      <c r="D4829" t="s">
        <v>19</v>
      </c>
      <c r="E4829" t="s">
        <v>3</v>
      </c>
      <c r="F4829" t="s">
        <v>4</v>
      </c>
      <c r="G4829" t="s">
        <v>6</v>
      </c>
      <c r="H4829" t="s">
        <v>223</v>
      </c>
      <c r="I4829">
        <v>30</v>
      </c>
      <c r="J4829">
        <v>77877326.698916659</v>
      </c>
    </row>
    <row r="4830" spans="1:10" x14ac:dyDescent="0.25">
      <c r="A4830">
        <v>2015</v>
      </c>
      <c r="B4830" t="s">
        <v>221</v>
      </c>
      <c r="C4830" t="s">
        <v>45</v>
      </c>
      <c r="D4830" t="s">
        <v>19</v>
      </c>
      <c r="E4830" t="s">
        <v>3</v>
      </c>
      <c r="F4830" t="s">
        <v>4</v>
      </c>
      <c r="G4830" t="s">
        <v>6</v>
      </c>
      <c r="H4830" t="s">
        <v>224</v>
      </c>
      <c r="I4830">
        <v>87</v>
      </c>
      <c r="J4830">
        <v>226938309.66669363</v>
      </c>
    </row>
    <row r="4831" spans="1:10" x14ac:dyDescent="0.25">
      <c r="A4831">
        <v>2015</v>
      </c>
      <c r="B4831" t="s">
        <v>221</v>
      </c>
      <c r="C4831" t="s">
        <v>45</v>
      </c>
      <c r="D4831" t="s">
        <v>19</v>
      </c>
      <c r="E4831" t="s">
        <v>3</v>
      </c>
      <c r="F4831" t="s">
        <v>4</v>
      </c>
      <c r="G4831" t="s">
        <v>7</v>
      </c>
      <c r="H4831" t="s">
        <v>223</v>
      </c>
      <c r="I4831">
        <v>51</v>
      </c>
      <c r="J4831">
        <v>100726281.75500004</v>
      </c>
    </row>
    <row r="4832" spans="1:10" x14ac:dyDescent="0.25">
      <c r="A4832">
        <v>2015</v>
      </c>
      <c r="B4832" t="s">
        <v>221</v>
      </c>
      <c r="C4832" t="s">
        <v>45</v>
      </c>
      <c r="D4832" t="s">
        <v>19</v>
      </c>
      <c r="E4832" t="s">
        <v>3</v>
      </c>
      <c r="F4832" t="s">
        <v>4</v>
      </c>
      <c r="G4832" t="s">
        <v>7</v>
      </c>
      <c r="H4832" t="s">
        <v>224</v>
      </c>
      <c r="I4832">
        <v>6</v>
      </c>
      <c r="J4832">
        <v>10926022.289999999</v>
      </c>
    </row>
    <row r="4833" spans="1:10" x14ac:dyDescent="0.25">
      <c r="A4833">
        <v>2015</v>
      </c>
      <c r="B4833" t="s">
        <v>221</v>
      </c>
      <c r="C4833" t="s">
        <v>45</v>
      </c>
      <c r="D4833" t="s">
        <v>19</v>
      </c>
      <c r="E4833" t="s">
        <v>3</v>
      </c>
      <c r="F4833" t="s">
        <v>8</v>
      </c>
      <c r="G4833" t="s">
        <v>9</v>
      </c>
      <c r="H4833" t="s">
        <v>223</v>
      </c>
      <c r="I4833">
        <v>329</v>
      </c>
      <c r="J4833">
        <v>2428280454.4116154</v>
      </c>
    </row>
    <row r="4834" spans="1:10" x14ac:dyDescent="0.25">
      <c r="A4834">
        <v>2015</v>
      </c>
      <c r="B4834" t="s">
        <v>221</v>
      </c>
      <c r="C4834" t="s">
        <v>45</v>
      </c>
      <c r="D4834" t="s">
        <v>19</v>
      </c>
      <c r="E4834" t="s">
        <v>3</v>
      </c>
      <c r="F4834" t="s">
        <v>8</v>
      </c>
      <c r="G4834" t="s">
        <v>9</v>
      </c>
      <c r="H4834" t="s">
        <v>224</v>
      </c>
      <c r="I4834">
        <v>379</v>
      </c>
      <c r="J4834">
        <v>2571481411.3684483</v>
      </c>
    </row>
    <row r="4835" spans="1:10" x14ac:dyDescent="0.25">
      <c r="A4835">
        <v>2015</v>
      </c>
      <c r="B4835" t="s">
        <v>221</v>
      </c>
      <c r="C4835" t="s">
        <v>45</v>
      </c>
      <c r="D4835" t="s">
        <v>19</v>
      </c>
      <c r="E4835" t="s">
        <v>3</v>
      </c>
      <c r="F4835" t="s">
        <v>8</v>
      </c>
      <c r="G4835" t="s">
        <v>12</v>
      </c>
      <c r="H4835" t="s">
        <v>223</v>
      </c>
      <c r="I4835">
        <v>19</v>
      </c>
      <c r="J4835">
        <v>70196898.787371427</v>
      </c>
    </row>
    <row r="4836" spans="1:10" x14ac:dyDescent="0.25">
      <c r="A4836">
        <v>2015</v>
      </c>
      <c r="B4836" t="s">
        <v>221</v>
      </c>
      <c r="C4836" t="s">
        <v>45</v>
      </c>
      <c r="D4836" t="s">
        <v>19</v>
      </c>
      <c r="E4836" t="s">
        <v>3</v>
      </c>
      <c r="F4836" t="s">
        <v>8</v>
      </c>
      <c r="G4836" t="s">
        <v>12</v>
      </c>
      <c r="H4836" t="s">
        <v>224</v>
      </c>
      <c r="I4836">
        <v>14</v>
      </c>
      <c r="J4836">
        <v>49582499.9824</v>
      </c>
    </row>
    <row r="4837" spans="1:10" x14ac:dyDescent="0.25">
      <c r="A4837">
        <v>2015</v>
      </c>
      <c r="B4837" t="s">
        <v>221</v>
      </c>
      <c r="C4837" t="s">
        <v>45</v>
      </c>
      <c r="D4837" t="s">
        <v>19</v>
      </c>
      <c r="E4837" t="s">
        <v>3</v>
      </c>
      <c r="F4837" t="s">
        <v>8</v>
      </c>
      <c r="G4837" t="s">
        <v>6</v>
      </c>
      <c r="H4837" t="s">
        <v>223</v>
      </c>
      <c r="I4837">
        <v>47</v>
      </c>
      <c r="J4837">
        <v>126027325.38108329</v>
      </c>
    </row>
    <row r="4838" spans="1:10" x14ac:dyDescent="0.25">
      <c r="A4838">
        <v>2015</v>
      </c>
      <c r="B4838" t="s">
        <v>221</v>
      </c>
      <c r="C4838" t="s">
        <v>45</v>
      </c>
      <c r="D4838" t="s">
        <v>19</v>
      </c>
      <c r="E4838" t="s">
        <v>3</v>
      </c>
      <c r="F4838" t="s">
        <v>8</v>
      </c>
      <c r="G4838" t="s">
        <v>6</v>
      </c>
      <c r="H4838" t="s">
        <v>224</v>
      </c>
      <c r="I4838">
        <v>130</v>
      </c>
      <c r="J4838">
        <v>339519424.67330641</v>
      </c>
    </row>
    <row r="4839" spans="1:10" x14ac:dyDescent="0.25">
      <c r="A4839">
        <v>2015</v>
      </c>
      <c r="B4839" t="s">
        <v>221</v>
      </c>
      <c r="C4839" t="s">
        <v>45</v>
      </c>
      <c r="D4839" t="s">
        <v>19</v>
      </c>
      <c r="E4839" t="s">
        <v>3</v>
      </c>
      <c r="F4839" t="s">
        <v>8</v>
      </c>
      <c r="G4839" t="s">
        <v>7</v>
      </c>
      <c r="H4839" t="s">
        <v>223</v>
      </c>
      <c r="I4839">
        <v>7</v>
      </c>
      <c r="J4839">
        <v>13916622.970000008</v>
      </c>
    </row>
    <row r="4840" spans="1:10" x14ac:dyDescent="0.25">
      <c r="A4840">
        <v>2015</v>
      </c>
      <c r="B4840" t="s">
        <v>221</v>
      </c>
      <c r="C4840" t="s">
        <v>45</v>
      </c>
      <c r="D4840" t="s">
        <v>19</v>
      </c>
      <c r="E4840" t="s">
        <v>3</v>
      </c>
      <c r="F4840" t="s">
        <v>8</v>
      </c>
      <c r="G4840" t="s">
        <v>7</v>
      </c>
      <c r="H4840" t="s">
        <v>224</v>
      </c>
      <c r="I4840">
        <v>1</v>
      </c>
      <c r="J4840">
        <v>1856231.9249999998</v>
      </c>
    </row>
    <row r="4841" spans="1:10" x14ac:dyDescent="0.25">
      <c r="A4841">
        <v>2015</v>
      </c>
      <c r="B4841" t="s">
        <v>221</v>
      </c>
      <c r="C4841" t="s">
        <v>45</v>
      </c>
      <c r="D4841" t="s">
        <v>19</v>
      </c>
      <c r="E4841" t="s">
        <v>3</v>
      </c>
      <c r="F4841" t="s">
        <v>14</v>
      </c>
      <c r="G4841" t="s">
        <v>9</v>
      </c>
      <c r="H4841" t="s">
        <v>223</v>
      </c>
      <c r="I4841">
        <v>15</v>
      </c>
      <c r="J4841">
        <v>109283192.8004532</v>
      </c>
    </row>
    <row r="4842" spans="1:10" x14ac:dyDescent="0.25">
      <c r="A4842">
        <v>2015</v>
      </c>
      <c r="B4842" t="s">
        <v>221</v>
      </c>
      <c r="C4842" t="s">
        <v>45</v>
      </c>
      <c r="D4842" t="s">
        <v>19</v>
      </c>
      <c r="E4842" t="s">
        <v>3</v>
      </c>
      <c r="F4842" t="s">
        <v>14</v>
      </c>
      <c r="G4842" t="s">
        <v>9</v>
      </c>
      <c r="H4842" t="s">
        <v>224</v>
      </c>
      <c r="I4842">
        <v>12</v>
      </c>
      <c r="J4842">
        <v>84036354.54027833</v>
      </c>
    </row>
    <row r="4843" spans="1:10" x14ac:dyDescent="0.25">
      <c r="A4843">
        <v>2015</v>
      </c>
      <c r="B4843" t="s">
        <v>221</v>
      </c>
      <c r="C4843" t="s">
        <v>45</v>
      </c>
      <c r="D4843" t="s">
        <v>19</v>
      </c>
      <c r="E4843" t="s">
        <v>10</v>
      </c>
      <c r="F4843" t="s">
        <v>11</v>
      </c>
      <c r="G4843" t="s">
        <v>9</v>
      </c>
      <c r="H4843" t="s">
        <v>223</v>
      </c>
      <c r="I4843">
        <v>96</v>
      </c>
      <c r="J4843">
        <v>447015180</v>
      </c>
    </row>
    <row r="4844" spans="1:10" x14ac:dyDescent="0.25">
      <c r="A4844">
        <v>2015</v>
      </c>
      <c r="B4844" t="s">
        <v>221</v>
      </c>
      <c r="C4844" t="s">
        <v>45</v>
      </c>
      <c r="D4844" t="s">
        <v>19</v>
      </c>
      <c r="E4844" t="s">
        <v>10</v>
      </c>
      <c r="F4844" t="s">
        <v>11</v>
      </c>
      <c r="G4844" t="s">
        <v>9</v>
      </c>
      <c r="H4844" t="s">
        <v>224</v>
      </c>
      <c r="I4844">
        <v>89</v>
      </c>
      <c r="J4844">
        <v>397914336</v>
      </c>
    </row>
    <row r="4845" spans="1:10" x14ac:dyDescent="0.25">
      <c r="A4845">
        <v>2015</v>
      </c>
      <c r="B4845" t="s">
        <v>221</v>
      </c>
      <c r="C4845" t="s">
        <v>45</v>
      </c>
      <c r="D4845" t="s">
        <v>19</v>
      </c>
      <c r="E4845" t="s">
        <v>10</v>
      </c>
      <c r="F4845" t="s">
        <v>11</v>
      </c>
      <c r="G4845" t="s">
        <v>12</v>
      </c>
      <c r="H4845" t="s">
        <v>223</v>
      </c>
      <c r="I4845">
        <v>14</v>
      </c>
      <c r="J4845">
        <v>42149649</v>
      </c>
    </row>
    <row r="4846" spans="1:10" x14ac:dyDescent="0.25">
      <c r="A4846">
        <v>2015</v>
      </c>
      <c r="B4846" t="s">
        <v>221</v>
      </c>
      <c r="C4846" t="s">
        <v>45</v>
      </c>
      <c r="D4846" t="s">
        <v>19</v>
      </c>
      <c r="E4846" t="s">
        <v>10</v>
      </c>
      <c r="F4846" t="s">
        <v>11</v>
      </c>
      <c r="G4846" t="s">
        <v>12</v>
      </c>
      <c r="H4846" t="s">
        <v>224</v>
      </c>
      <c r="I4846">
        <v>18</v>
      </c>
      <c r="J4846">
        <v>66540249</v>
      </c>
    </row>
    <row r="4847" spans="1:10" x14ac:dyDescent="0.25">
      <c r="A4847">
        <v>2015</v>
      </c>
      <c r="B4847" t="s">
        <v>221</v>
      </c>
      <c r="C4847" t="s">
        <v>45</v>
      </c>
      <c r="D4847" t="s">
        <v>19</v>
      </c>
      <c r="E4847" t="s">
        <v>10</v>
      </c>
      <c r="F4847" t="s">
        <v>11</v>
      </c>
      <c r="G4847" t="s">
        <v>6</v>
      </c>
      <c r="H4847" t="s">
        <v>223</v>
      </c>
      <c r="I4847">
        <v>15</v>
      </c>
      <c r="J4847">
        <v>38795922</v>
      </c>
    </row>
    <row r="4848" spans="1:10" x14ac:dyDescent="0.25">
      <c r="A4848">
        <v>2015</v>
      </c>
      <c r="B4848" t="s">
        <v>221</v>
      </c>
      <c r="C4848" t="s">
        <v>45</v>
      </c>
      <c r="D4848" t="s">
        <v>19</v>
      </c>
      <c r="E4848" t="s">
        <v>10</v>
      </c>
      <c r="F4848" t="s">
        <v>11</v>
      </c>
      <c r="G4848" t="s">
        <v>6</v>
      </c>
      <c r="H4848" t="s">
        <v>224</v>
      </c>
      <c r="I4848">
        <v>27</v>
      </c>
      <c r="J4848">
        <v>72769689</v>
      </c>
    </row>
    <row r="4849" spans="1:10" x14ac:dyDescent="0.25">
      <c r="A4849">
        <v>2015</v>
      </c>
      <c r="B4849" t="s">
        <v>221</v>
      </c>
      <c r="C4849" t="s">
        <v>45</v>
      </c>
      <c r="D4849" t="s">
        <v>19</v>
      </c>
      <c r="E4849" t="s">
        <v>10</v>
      </c>
      <c r="F4849" t="s">
        <v>11</v>
      </c>
      <c r="G4849" t="s">
        <v>7</v>
      </c>
      <c r="H4849" t="s">
        <v>223</v>
      </c>
      <c r="I4849">
        <v>3</v>
      </c>
      <c r="J4849">
        <v>5622450</v>
      </c>
    </row>
    <row r="4850" spans="1:10" x14ac:dyDescent="0.25">
      <c r="A4850">
        <v>2015</v>
      </c>
      <c r="B4850" t="s">
        <v>221</v>
      </c>
      <c r="C4850" t="s">
        <v>45</v>
      </c>
      <c r="D4850" t="s">
        <v>19</v>
      </c>
      <c r="E4850" t="s">
        <v>10</v>
      </c>
      <c r="F4850" t="s">
        <v>220</v>
      </c>
      <c r="G4850" t="s">
        <v>5</v>
      </c>
      <c r="H4850" t="s">
        <v>223</v>
      </c>
      <c r="I4850">
        <v>2</v>
      </c>
      <c r="J4850">
        <v>11876770.206599999</v>
      </c>
    </row>
    <row r="4851" spans="1:10" x14ac:dyDescent="0.25">
      <c r="A4851">
        <v>2015</v>
      </c>
      <c r="B4851" t="s">
        <v>221</v>
      </c>
      <c r="C4851" t="s">
        <v>45</v>
      </c>
      <c r="D4851" t="s">
        <v>19</v>
      </c>
      <c r="E4851" t="s">
        <v>10</v>
      </c>
      <c r="F4851" t="s">
        <v>220</v>
      </c>
      <c r="G4851" t="s">
        <v>5</v>
      </c>
      <c r="H4851" t="s">
        <v>224</v>
      </c>
      <c r="I4851">
        <v>3</v>
      </c>
      <c r="J4851">
        <v>25221809.147609998</v>
      </c>
    </row>
    <row r="4852" spans="1:10" x14ac:dyDescent="0.25">
      <c r="A4852">
        <v>2015</v>
      </c>
      <c r="B4852" t="s">
        <v>221</v>
      </c>
      <c r="C4852" t="s">
        <v>45</v>
      </c>
      <c r="D4852" t="s">
        <v>19</v>
      </c>
      <c r="E4852" t="s">
        <v>10</v>
      </c>
      <c r="F4852" t="s">
        <v>220</v>
      </c>
      <c r="G4852" t="s">
        <v>9</v>
      </c>
      <c r="H4852" t="s">
        <v>223</v>
      </c>
      <c r="I4852">
        <v>30</v>
      </c>
      <c r="J4852">
        <v>221917713.18704474</v>
      </c>
    </row>
    <row r="4853" spans="1:10" x14ac:dyDescent="0.25">
      <c r="A4853">
        <v>2015</v>
      </c>
      <c r="B4853" t="s">
        <v>221</v>
      </c>
      <c r="C4853" t="s">
        <v>45</v>
      </c>
      <c r="D4853" t="s">
        <v>19</v>
      </c>
      <c r="E4853" t="s">
        <v>10</v>
      </c>
      <c r="F4853" t="s">
        <v>220</v>
      </c>
      <c r="G4853" t="s">
        <v>9</v>
      </c>
      <c r="H4853" t="s">
        <v>224</v>
      </c>
      <c r="I4853">
        <v>28</v>
      </c>
      <c r="J4853">
        <v>186967836.99342912</v>
      </c>
    </row>
    <row r="4854" spans="1:10" x14ac:dyDescent="0.25">
      <c r="A4854">
        <v>2015</v>
      </c>
      <c r="B4854" t="s">
        <v>221</v>
      </c>
      <c r="C4854" t="s">
        <v>45</v>
      </c>
      <c r="D4854" t="s">
        <v>19</v>
      </c>
      <c r="E4854" t="s">
        <v>10</v>
      </c>
      <c r="F4854" t="s">
        <v>220</v>
      </c>
      <c r="G4854" t="s">
        <v>12</v>
      </c>
      <c r="H4854" t="s">
        <v>223</v>
      </c>
      <c r="I4854">
        <v>1</v>
      </c>
      <c r="J4854">
        <v>2918633.835</v>
      </c>
    </row>
    <row r="4855" spans="1:10" x14ac:dyDescent="0.25">
      <c r="A4855">
        <v>2015</v>
      </c>
      <c r="B4855" t="s">
        <v>221</v>
      </c>
      <c r="C4855" t="s">
        <v>45</v>
      </c>
      <c r="D4855" t="s">
        <v>19</v>
      </c>
      <c r="E4855" t="s">
        <v>10</v>
      </c>
      <c r="F4855" t="s">
        <v>220</v>
      </c>
      <c r="G4855" t="s">
        <v>12</v>
      </c>
      <c r="H4855" t="s">
        <v>224</v>
      </c>
      <c r="I4855">
        <v>1</v>
      </c>
      <c r="J4855">
        <v>2677176.02</v>
      </c>
    </row>
    <row r="4856" spans="1:10" x14ac:dyDescent="0.25">
      <c r="A4856">
        <v>2015</v>
      </c>
      <c r="B4856" t="s">
        <v>221</v>
      </c>
      <c r="C4856" t="s">
        <v>45</v>
      </c>
      <c r="D4856" t="s">
        <v>19</v>
      </c>
      <c r="E4856" t="s">
        <v>10</v>
      </c>
      <c r="F4856" t="s">
        <v>220</v>
      </c>
      <c r="G4856" t="s">
        <v>6</v>
      </c>
      <c r="H4856" t="s">
        <v>223</v>
      </c>
      <c r="I4856">
        <v>10</v>
      </c>
      <c r="J4856">
        <v>26175119.279166669</v>
      </c>
    </row>
    <row r="4857" spans="1:10" x14ac:dyDescent="0.25">
      <c r="A4857">
        <v>2015</v>
      </c>
      <c r="B4857" t="s">
        <v>221</v>
      </c>
      <c r="C4857" t="s">
        <v>45</v>
      </c>
      <c r="D4857" t="s">
        <v>19</v>
      </c>
      <c r="E4857" t="s">
        <v>10</v>
      </c>
      <c r="F4857" t="s">
        <v>220</v>
      </c>
      <c r="G4857" t="s">
        <v>6</v>
      </c>
      <c r="H4857" t="s">
        <v>224</v>
      </c>
      <c r="I4857">
        <v>25</v>
      </c>
      <c r="J4857">
        <v>65134357.055172384</v>
      </c>
    </row>
    <row r="4858" spans="1:10" x14ac:dyDescent="0.25">
      <c r="A4858">
        <v>2015</v>
      </c>
      <c r="B4858" t="s">
        <v>221</v>
      </c>
      <c r="C4858" t="s">
        <v>45</v>
      </c>
      <c r="D4858" t="s">
        <v>19</v>
      </c>
      <c r="E4858" t="s">
        <v>10</v>
      </c>
      <c r="F4858" t="s">
        <v>220</v>
      </c>
      <c r="G4858" t="s">
        <v>7</v>
      </c>
      <c r="H4858" t="s">
        <v>223</v>
      </c>
      <c r="I4858">
        <v>7</v>
      </c>
      <c r="J4858">
        <v>13921736.18500001</v>
      </c>
    </row>
    <row r="4859" spans="1:10" x14ac:dyDescent="0.25">
      <c r="A4859">
        <v>2015</v>
      </c>
      <c r="B4859" t="s">
        <v>221</v>
      </c>
      <c r="C4859" t="s">
        <v>45</v>
      </c>
      <c r="D4859" t="s">
        <v>19</v>
      </c>
      <c r="E4859" t="s">
        <v>10</v>
      </c>
      <c r="F4859" t="s">
        <v>220</v>
      </c>
      <c r="G4859" t="s">
        <v>7</v>
      </c>
      <c r="H4859" t="s">
        <v>224</v>
      </c>
      <c r="I4859">
        <v>2</v>
      </c>
      <c r="J4859">
        <v>3642007.4299999997</v>
      </c>
    </row>
    <row r="4860" spans="1:10" x14ac:dyDescent="0.25">
      <c r="A4860">
        <v>2015</v>
      </c>
      <c r="B4860" t="s">
        <v>221</v>
      </c>
      <c r="C4860" t="s">
        <v>45</v>
      </c>
      <c r="D4860" t="s">
        <v>20</v>
      </c>
      <c r="E4860" t="s">
        <v>3</v>
      </c>
      <c r="F4860" t="s">
        <v>4</v>
      </c>
      <c r="G4860" t="s">
        <v>5</v>
      </c>
      <c r="H4860" t="s">
        <v>223</v>
      </c>
      <c r="I4860">
        <v>145</v>
      </c>
      <c r="J4860">
        <v>1538874041.3392501</v>
      </c>
    </row>
    <row r="4861" spans="1:10" x14ac:dyDescent="0.25">
      <c r="A4861">
        <v>2015</v>
      </c>
      <c r="B4861" t="s">
        <v>221</v>
      </c>
      <c r="C4861" t="s">
        <v>45</v>
      </c>
      <c r="D4861" t="s">
        <v>20</v>
      </c>
      <c r="E4861" t="s">
        <v>3</v>
      </c>
      <c r="F4861" t="s">
        <v>4</v>
      </c>
      <c r="G4861" t="s">
        <v>5</v>
      </c>
      <c r="H4861" t="s">
        <v>224</v>
      </c>
      <c r="I4861">
        <v>79</v>
      </c>
      <c r="J4861">
        <v>892446043.09964275</v>
      </c>
    </row>
    <row r="4862" spans="1:10" x14ac:dyDescent="0.25">
      <c r="A4862">
        <v>2015</v>
      </c>
      <c r="B4862" t="s">
        <v>221</v>
      </c>
      <c r="C4862" t="s">
        <v>45</v>
      </c>
      <c r="D4862" t="s">
        <v>20</v>
      </c>
      <c r="E4862" t="s">
        <v>3</v>
      </c>
      <c r="F4862" t="s">
        <v>4</v>
      </c>
      <c r="G4862" t="s">
        <v>9</v>
      </c>
      <c r="H4862" t="s">
        <v>223</v>
      </c>
      <c r="I4862">
        <v>92</v>
      </c>
      <c r="J4862">
        <v>633955973.9155829</v>
      </c>
    </row>
    <row r="4863" spans="1:10" x14ac:dyDescent="0.25">
      <c r="A4863">
        <v>2015</v>
      </c>
      <c r="B4863" t="s">
        <v>221</v>
      </c>
      <c r="C4863" t="s">
        <v>45</v>
      </c>
      <c r="D4863" t="s">
        <v>20</v>
      </c>
      <c r="E4863" t="s">
        <v>3</v>
      </c>
      <c r="F4863" t="s">
        <v>4</v>
      </c>
      <c r="G4863" t="s">
        <v>9</v>
      </c>
      <c r="H4863" t="s">
        <v>224</v>
      </c>
      <c r="I4863">
        <v>61</v>
      </c>
      <c r="J4863">
        <v>419805708.32697183</v>
      </c>
    </row>
    <row r="4864" spans="1:10" x14ac:dyDescent="0.25">
      <c r="A4864">
        <v>2015</v>
      </c>
      <c r="B4864" t="s">
        <v>221</v>
      </c>
      <c r="C4864" t="s">
        <v>45</v>
      </c>
      <c r="D4864" t="s">
        <v>20</v>
      </c>
      <c r="E4864" t="s">
        <v>3</v>
      </c>
      <c r="F4864" t="s">
        <v>4</v>
      </c>
      <c r="G4864" t="s">
        <v>12</v>
      </c>
      <c r="H4864" t="s">
        <v>223</v>
      </c>
      <c r="I4864">
        <v>18</v>
      </c>
      <c r="J4864">
        <v>67119921.459783763</v>
      </c>
    </row>
    <row r="4865" spans="1:10" x14ac:dyDescent="0.25">
      <c r="A4865">
        <v>2015</v>
      </c>
      <c r="B4865" t="s">
        <v>221</v>
      </c>
      <c r="C4865" t="s">
        <v>45</v>
      </c>
      <c r="D4865" t="s">
        <v>20</v>
      </c>
      <c r="E4865" t="s">
        <v>3</v>
      </c>
      <c r="F4865" t="s">
        <v>4</v>
      </c>
      <c r="G4865" t="s">
        <v>12</v>
      </c>
      <c r="H4865" t="s">
        <v>224</v>
      </c>
      <c r="I4865">
        <v>14</v>
      </c>
      <c r="J4865">
        <v>57463465.09013664</v>
      </c>
    </row>
    <row r="4866" spans="1:10" x14ac:dyDescent="0.25">
      <c r="A4866">
        <v>2015</v>
      </c>
      <c r="B4866" t="s">
        <v>221</v>
      </c>
      <c r="C4866" t="s">
        <v>45</v>
      </c>
      <c r="D4866" t="s">
        <v>20</v>
      </c>
      <c r="E4866" t="s">
        <v>3</v>
      </c>
      <c r="F4866" t="s">
        <v>4</v>
      </c>
      <c r="G4866" t="s">
        <v>6</v>
      </c>
      <c r="H4866" t="s">
        <v>223</v>
      </c>
      <c r="I4866">
        <v>45</v>
      </c>
      <c r="J4866">
        <v>109362566.09799466</v>
      </c>
    </row>
    <row r="4867" spans="1:10" x14ac:dyDescent="0.25">
      <c r="A4867">
        <v>2015</v>
      </c>
      <c r="B4867" t="s">
        <v>221</v>
      </c>
      <c r="C4867" t="s">
        <v>45</v>
      </c>
      <c r="D4867" t="s">
        <v>20</v>
      </c>
      <c r="E4867" t="s">
        <v>3</v>
      </c>
      <c r="F4867" t="s">
        <v>4</v>
      </c>
      <c r="G4867" t="s">
        <v>6</v>
      </c>
      <c r="H4867" t="s">
        <v>224</v>
      </c>
      <c r="I4867">
        <v>79</v>
      </c>
      <c r="J4867">
        <v>214103172.15382236</v>
      </c>
    </row>
    <row r="4868" spans="1:10" x14ac:dyDescent="0.25">
      <c r="A4868">
        <v>2015</v>
      </c>
      <c r="B4868" t="s">
        <v>221</v>
      </c>
      <c r="C4868" t="s">
        <v>45</v>
      </c>
      <c r="D4868" t="s">
        <v>20</v>
      </c>
      <c r="E4868" t="s">
        <v>3</v>
      </c>
      <c r="F4868" t="s">
        <v>4</v>
      </c>
      <c r="G4868" t="s">
        <v>7</v>
      </c>
      <c r="H4868" t="s">
        <v>223</v>
      </c>
      <c r="I4868">
        <v>23</v>
      </c>
      <c r="J4868">
        <v>44022566.816232853</v>
      </c>
    </row>
    <row r="4869" spans="1:10" x14ac:dyDescent="0.25">
      <c r="A4869">
        <v>2015</v>
      </c>
      <c r="B4869" t="s">
        <v>221</v>
      </c>
      <c r="C4869" t="s">
        <v>45</v>
      </c>
      <c r="D4869" t="s">
        <v>20</v>
      </c>
      <c r="E4869" t="s">
        <v>3</v>
      </c>
      <c r="F4869" t="s">
        <v>8</v>
      </c>
      <c r="G4869" t="s">
        <v>9</v>
      </c>
      <c r="H4869" t="s">
        <v>223</v>
      </c>
      <c r="I4869">
        <v>905</v>
      </c>
      <c r="J4869">
        <v>5135781090.7610331</v>
      </c>
    </row>
    <row r="4870" spans="1:10" x14ac:dyDescent="0.25">
      <c r="A4870">
        <v>2015</v>
      </c>
      <c r="B4870" t="s">
        <v>221</v>
      </c>
      <c r="C4870" t="s">
        <v>45</v>
      </c>
      <c r="D4870" t="s">
        <v>20</v>
      </c>
      <c r="E4870" t="s">
        <v>3</v>
      </c>
      <c r="F4870" t="s">
        <v>8</v>
      </c>
      <c r="G4870" t="s">
        <v>9</v>
      </c>
      <c r="H4870" t="s">
        <v>224</v>
      </c>
      <c r="I4870">
        <v>907</v>
      </c>
      <c r="J4870">
        <v>4996392927.8364153</v>
      </c>
    </row>
    <row r="4871" spans="1:10" x14ac:dyDescent="0.25">
      <c r="A4871">
        <v>2015</v>
      </c>
      <c r="B4871" t="s">
        <v>221</v>
      </c>
      <c r="C4871" t="s">
        <v>45</v>
      </c>
      <c r="D4871" t="s">
        <v>20</v>
      </c>
      <c r="E4871" t="s">
        <v>3</v>
      </c>
      <c r="F4871" t="s">
        <v>8</v>
      </c>
      <c r="G4871" t="s">
        <v>12</v>
      </c>
      <c r="H4871" t="s">
        <v>223</v>
      </c>
      <c r="I4871">
        <v>137</v>
      </c>
      <c r="J4871">
        <v>407665147.95491618</v>
      </c>
    </row>
    <row r="4872" spans="1:10" x14ac:dyDescent="0.25">
      <c r="A4872">
        <v>2015</v>
      </c>
      <c r="B4872" t="s">
        <v>221</v>
      </c>
      <c r="C4872" t="s">
        <v>45</v>
      </c>
      <c r="D4872" t="s">
        <v>20</v>
      </c>
      <c r="E4872" t="s">
        <v>3</v>
      </c>
      <c r="F4872" t="s">
        <v>8</v>
      </c>
      <c r="G4872" t="s">
        <v>12</v>
      </c>
      <c r="H4872" t="s">
        <v>224</v>
      </c>
      <c r="I4872">
        <v>243</v>
      </c>
      <c r="J4872">
        <v>646515455.00383067</v>
      </c>
    </row>
    <row r="4873" spans="1:10" x14ac:dyDescent="0.25">
      <c r="A4873">
        <v>2015</v>
      </c>
      <c r="B4873" t="s">
        <v>221</v>
      </c>
      <c r="C4873" t="s">
        <v>45</v>
      </c>
      <c r="D4873" t="s">
        <v>20</v>
      </c>
      <c r="E4873" t="s">
        <v>3</v>
      </c>
      <c r="F4873" t="s">
        <v>8</v>
      </c>
      <c r="G4873" t="s">
        <v>6</v>
      </c>
      <c r="H4873" t="s">
        <v>223</v>
      </c>
      <c r="I4873">
        <v>217</v>
      </c>
      <c r="J4873">
        <v>491983565.93039358</v>
      </c>
    </row>
    <row r="4874" spans="1:10" x14ac:dyDescent="0.25">
      <c r="A4874">
        <v>2015</v>
      </c>
      <c r="B4874" t="s">
        <v>221</v>
      </c>
      <c r="C4874" t="s">
        <v>45</v>
      </c>
      <c r="D4874" t="s">
        <v>20</v>
      </c>
      <c r="E4874" t="s">
        <v>3</v>
      </c>
      <c r="F4874" t="s">
        <v>8</v>
      </c>
      <c r="G4874" t="s">
        <v>6</v>
      </c>
      <c r="H4874" t="s">
        <v>224</v>
      </c>
      <c r="I4874">
        <v>497</v>
      </c>
      <c r="J4874">
        <v>1123281596.24631</v>
      </c>
    </row>
    <row r="4875" spans="1:10" x14ac:dyDescent="0.25">
      <c r="A4875">
        <v>2015</v>
      </c>
      <c r="B4875" t="s">
        <v>221</v>
      </c>
      <c r="C4875" t="s">
        <v>45</v>
      </c>
      <c r="D4875" t="s">
        <v>20</v>
      </c>
      <c r="E4875" t="s">
        <v>3</v>
      </c>
      <c r="F4875" t="s">
        <v>8</v>
      </c>
      <c r="G4875" t="s">
        <v>7</v>
      </c>
      <c r="H4875" t="s">
        <v>223</v>
      </c>
      <c r="I4875">
        <v>39</v>
      </c>
      <c r="J4875">
        <v>70017709.415057123</v>
      </c>
    </row>
    <row r="4876" spans="1:10" x14ac:dyDescent="0.25">
      <c r="A4876">
        <v>2015</v>
      </c>
      <c r="B4876" t="s">
        <v>221</v>
      </c>
      <c r="C4876" t="s">
        <v>45</v>
      </c>
      <c r="D4876" t="s">
        <v>20</v>
      </c>
      <c r="E4876" t="s">
        <v>3</v>
      </c>
      <c r="F4876" t="s">
        <v>8</v>
      </c>
      <c r="G4876" t="s">
        <v>7</v>
      </c>
      <c r="H4876" t="s">
        <v>224</v>
      </c>
      <c r="I4876">
        <v>6</v>
      </c>
      <c r="J4876">
        <v>10685135.994600002</v>
      </c>
    </row>
    <row r="4877" spans="1:10" x14ac:dyDescent="0.25">
      <c r="A4877">
        <v>2015</v>
      </c>
      <c r="B4877" t="s">
        <v>221</v>
      </c>
      <c r="C4877" t="s">
        <v>45</v>
      </c>
      <c r="D4877" t="s">
        <v>20</v>
      </c>
      <c r="E4877" t="s">
        <v>3</v>
      </c>
      <c r="F4877" t="s">
        <v>14</v>
      </c>
      <c r="G4877" t="s">
        <v>5</v>
      </c>
      <c r="H4877" t="s">
        <v>223</v>
      </c>
      <c r="I4877">
        <v>46</v>
      </c>
      <c r="J4877">
        <v>540541816.25099981</v>
      </c>
    </row>
    <row r="4878" spans="1:10" x14ac:dyDescent="0.25">
      <c r="A4878">
        <v>2015</v>
      </c>
      <c r="B4878" t="s">
        <v>221</v>
      </c>
      <c r="C4878" t="s">
        <v>45</v>
      </c>
      <c r="D4878" t="s">
        <v>20</v>
      </c>
      <c r="E4878" t="s">
        <v>3</v>
      </c>
      <c r="F4878" t="s">
        <v>14</v>
      </c>
      <c r="G4878" t="s">
        <v>5</v>
      </c>
      <c r="H4878" t="s">
        <v>224</v>
      </c>
      <c r="I4878">
        <v>38</v>
      </c>
      <c r="J4878">
        <v>458127928.06635708</v>
      </c>
    </row>
    <row r="4879" spans="1:10" x14ac:dyDescent="0.25">
      <c r="A4879">
        <v>2015</v>
      </c>
      <c r="B4879" t="s">
        <v>221</v>
      </c>
      <c r="C4879" t="s">
        <v>45</v>
      </c>
      <c r="D4879" t="s">
        <v>20</v>
      </c>
      <c r="E4879" t="s">
        <v>3</v>
      </c>
      <c r="F4879" t="s">
        <v>14</v>
      </c>
      <c r="G4879" t="s">
        <v>9</v>
      </c>
      <c r="H4879" t="s">
        <v>223</v>
      </c>
      <c r="I4879">
        <v>283</v>
      </c>
      <c r="J4879">
        <v>1940266414.2912467</v>
      </c>
    </row>
    <row r="4880" spans="1:10" x14ac:dyDescent="0.25">
      <c r="A4880">
        <v>2015</v>
      </c>
      <c r="B4880" t="s">
        <v>221</v>
      </c>
      <c r="C4880" t="s">
        <v>45</v>
      </c>
      <c r="D4880" t="s">
        <v>20</v>
      </c>
      <c r="E4880" t="s">
        <v>3</v>
      </c>
      <c r="F4880" t="s">
        <v>14</v>
      </c>
      <c r="G4880" t="s">
        <v>9</v>
      </c>
      <c r="H4880" t="s">
        <v>224</v>
      </c>
      <c r="I4880">
        <v>343</v>
      </c>
      <c r="J4880">
        <v>2259104001.1025047</v>
      </c>
    </row>
    <row r="4881" spans="1:10" x14ac:dyDescent="0.25">
      <c r="A4881">
        <v>2015</v>
      </c>
      <c r="B4881" t="s">
        <v>221</v>
      </c>
      <c r="C4881" t="s">
        <v>45</v>
      </c>
      <c r="D4881" t="s">
        <v>20</v>
      </c>
      <c r="E4881" t="s">
        <v>3</v>
      </c>
      <c r="F4881" t="s">
        <v>14</v>
      </c>
      <c r="G4881" t="s">
        <v>12</v>
      </c>
      <c r="H4881" t="s">
        <v>223</v>
      </c>
      <c r="I4881">
        <v>2</v>
      </c>
      <c r="J4881">
        <v>5589197.7149999999</v>
      </c>
    </row>
    <row r="4882" spans="1:10" x14ac:dyDescent="0.25">
      <c r="A4882">
        <v>2015</v>
      </c>
      <c r="B4882" t="s">
        <v>221</v>
      </c>
      <c r="C4882" t="s">
        <v>45</v>
      </c>
      <c r="D4882" t="s">
        <v>20</v>
      </c>
      <c r="E4882" t="s">
        <v>3</v>
      </c>
      <c r="F4882" t="s">
        <v>14</v>
      </c>
      <c r="G4882" t="s">
        <v>6</v>
      </c>
      <c r="H4882" t="s">
        <v>223</v>
      </c>
      <c r="I4882">
        <v>31</v>
      </c>
      <c r="J4882">
        <v>102980000.48205164</v>
      </c>
    </row>
    <row r="4883" spans="1:10" x14ac:dyDescent="0.25">
      <c r="A4883">
        <v>2015</v>
      </c>
      <c r="B4883" t="s">
        <v>221</v>
      </c>
      <c r="C4883" t="s">
        <v>45</v>
      </c>
      <c r="D4883" t="s">
        <v>20</v>
      </c>
      <c r="E4883" t="s">
        <v>3</v>
      </c>
      <c r="F4883" t="s">
        <v>14</v>
      </c>
      <c r="G4883" t="s">
        <v>6</v>
      </c>
      <c r="H4883" t="s">
        <v>224</v>
      </c>
      <c r="I4883">
        <v>101</v>
      </c>
      <c r="J4883">
        <v>323500358.47397923</v>
      </c>
    </row>
    <row r="4884" spans="1:10" x14ac:dyDescent="0.25">
      <c r="A4884">
        <v>2015</v>
      </c>
      <c r="B4884" t="s">
        <v>221</v>
      </c>
      <c r="C4884" t="s">
        <v>45</v>
      </c>
      <c r="D4884" t="s">
        <v>20</v>
      </c>
      <c r="E4884" t="s">
        <v>3</v>
      </c>
      <c r="F4884" t="s">
        <v>14</v>
      </c>
      <c r="G4884" t="s">
        <v>7</v>
      </c>
      <c r="H4884" t="s">
        <v>223</v>
      </c>
      <c r="I4884">
        <v>20</v>
      </c>
      <c r="J4884">
        <v>41190840.689999998</v>
      </c>
    </row>
    <row r="4885" spans="1:10" x14ac:dyDescent="0.25">
      <c r="A4885">
        <v>2015</v>
      </c>
      <c r="B4885" t="s">
        <v>221</v>
      </c>
      <c r="C4885" t="s">
        <v>45</v>
      </c>
      <c r="D4885" t="s">
        <v>20</v>
      </c>
      <c r="E4885" t="s">
        <v>10</v>
      </c>
      <c r="F4885" t="s">
        <v>11</v>
      </c>
      <c r="G4885" t="s">
        <v>5</v>
      </c>
      <c r="H4885" t="s">
        <v>223</v>
      </c>
      <c r="I4885">
        <v>1</v>
      </c>
      <c r="J4885">
        <v>7666668</v>
      </c>
    </row>
    <row r="4886" spans="1:10" x14ac:dyDescent="0.25">
      <c r="A4886">
        <v>2015</v>
      </c>
      <c r="B4886" t="s">
        <v>221</v>
      </c>
      <c r="C4886" t="s">
        <v>45</v>
      </c>
      <c r="D4886" t="s">
        <v>20</v>
      </c>
      <c r="E4886" t="s">
        <v>10</v>
      </c>
      <c r="F4886" t="s">
        <v>11</v>
      </c>
      <c r="G4886" t="s">
        <v>9</v>
      </c>
      <c r="H4886" t="s">
        <v>223</v>
      </c>
      <c r="I4886">
        <v>511</v>
      </c>
      <c r="J4886">
        <v>2595670833</v>
      </c>
    </row>
    <row r="4887" spans="1:10" x14ac:dyDescent="0.25">
      <c r="A4887">
        <v>2015</v>
      </c>
      <c r="B4887" t="s">
        <v>221</v>
      </c>
      <c r="C4887" t="s">
        <v>45</v>
      </c>
      <c r="D4887" t="s">
        <v>20</v>
      </c>
      <c r="E4887" t="s">
        <v>10</v>
      </c>
      <c r="F4887" t="s">
        <v>11</v>
      </c>
      <c r="G4887" t="s">
        <v>9</v>
      </c>
      <c r="H4887" t="s">
        <v>224</v>
      </c>
      <c r="I4887">
        <v>429</v>
      </c>
      <c r="J4887">
        <v>1831149816</v>
      </c>
    </row>
    <row r="4888" spans="1:10" x14ac:dyDescent="0.25">
      <c r="A4888">
        <v>2015</v>
      </c>
      <c r="B4888" t="s">
        <v>221</v>
      </c>
      <c r="C4888" t="s">
        <v>45</v>
      </c>
      <c r="D4888" t="s">
        <v>20</v>
      </c>
      <c r="E4888" t="s">
        <v>10</v>
      </c>
      <c r="F4888" t="s">
        <v>11</v>
      </c>
      <c r="G4888" t="s">
        <v>12</v>
      </c>
      <c r="H4888" t="s">
        <v>223</v>
      </c>
      <c r="I4888">
        <v>92</v>
      </c>
      <c r="J4888">
        <v>254799126</v>
      </c>
    </row>
    <row r="4889" spans="1:10" x14ac:dyDescent="0.25">
      <c r="A4889">
        <v>2015</v>
      </c>
      <c r="B4889" t="s">
        <v>221</v>
      </c>
      <c r="C4889" t="s">
        <v>45</v>
      </c>
      <c r="D4889" t="s">
        <v>20</v>
      </c>
      <c r="E4889" t="s">
        <v>10</v>
      </c>
      <c r="F4889" t="s">
        <v>11</v>
      </c>
      <c r="G4889" t="s">
        <v>12</v>
      </c>
      <c r="H4889" t="s">
        <v>224</v>
      </c>
      <c r="I4889">
        <v>88</v>
      </c>
      <c r="J4889">
        <v>213034791</v>
      </c>
    </row>
    <row r="4890" spans="1:10" x14ac:dyDescent="0.25">
      <c r="A4890">
        <v>2015</v>
      </c>
      <c r="B4890" t="s">
        <v>221</v>
      </c>
      <c r="C4890" t="s">
        <v>45</v>
      </c>
      <c r="D4890" t="s">
        <v>20</v>
      </c>
      <c r="E4890" t="s">
        <v>10</v>
      </c>
      <c r="F4890" t="s">
        <v>11</v>
      </c>
      <c r="G4890" t="s">
        <v>6</v>
      </c>
      <c r="H4890" t="s">
        <v>223</v>
      </c>
      <c r="I4890">
        <v>338</v>
      </c>
      <c r="J4890">
        <v>567409908</v>
      </c>
    </row>
    <row r="4891" spans="1:10" x14ac:dyDescent="0.25">
      <c r="A4891">
        <v>2015</v>
      </c>
      <c r="B4891" t="s">
        <v>221</v>
      </c>
      <c r="C4891" t="s">
        <v>45</v>
      </c>
      <c r="D4891" t="s">
        <v>20</v>
      </c>
      <c r="E4891" t="s">
        <v>10</v>
      </c>
      <c r="F4891" t="s">
        <v>11</v>
      </c>
      <c r="G4891" t="s">
        <v>6</v>
      </c>
      <c r="H4891" t="s">
        <v>224</v>
      </c>
      <c r="I4891">
        <v>614</v>
      </c>
      <c r="J4891">
        <v>930111156</v>
      </c>
    </row>
    <row r="4892" spans="1:10" x14ac:dyDescent="0.25">
      <c r="A4892">
        <v>2015</v>
      </c>
      <c r="B4892" t="s">
        <v>221</v>
      </c>
      <c r="C4892" t="s">
        <v>45</v>
      </c>
      <c r="D4892" t="s">
        <v>20</v>
      </c>
      <c r="E4892" t="s">
        <v>10</v>
      </c>
      <c r="F4892" t="s">
        <v>11</v>
      </c>
      <c r="G4892" t="s">
        <v>7</v>
      </c>
      <c r="H4892" t="s">
        <v>223</v>
      </c>
      <c r="I4892">
        <v>10</v>
      </c>
      <c r="J4892">
        <v>13363710</v>
      </c>
    </row>
    <row r="4893" spans="1:10" x14ac:dyDescent="0.25">
      <c r="A4893">
        <v>2015</v>
      </c>
      <c r="B4893" t="s">
        <v>221</v>
      </c>
      <c r="C4893" t="s">
        <v>45</v>
      </c>
      <c r="D4893" t="s">
        <v>20</v>
      </c>
      <c r="E4893" t="s">
        <v>10</v>
      </c>
      <c r="F4893" t="s">
        <v>11</v>
      </c>
      <c r="G4893" t="s">
        <v>7</v>
      </c>
      <c r="H4893" t="s">
        <v>224</v>
      </c>
      <c r="I4893">
        <v>4</v>
      </c>
      <c r="J4893">
        <v>4241634</v>
      </c>
    </row>
    <row r="4894" spans="1:10" x14ac:dyDescent="0.25">
      <c r="A4894">
        <v>2015</v>
      </c>
      <c r="B4894" t="s">
        <v>221</v>
      </c>
      <c r="C4894" t="s">
        <v>45</v>
      </c>
      <c r="D4894" t="s">
        <v>20</v>
      </c>
      <c r="E4894" t="s">
        <v>10</v>
      </c>
      <c r="F4894" t="s">
        <v>220</v>
      </c>
      <c r="G4894" t="s">
        <v>5</v>
      </c>
      <c r="H4894" t="s">
        <v>223</v>
      </c>
      <c r="I4894">
        <v>1</v>
      </c>
      <c r="J4894">
        <v>9265971.5</v>
      </c>
    </row>
    <row r="4895" spans="1:10" x14ac:dyDescent="0.25">
      <c r="A4895">
        <v>2015</v>
      </c>
      <c r="B4895" t="s">
        <v>221</v>
      </c>
      <c r="C4895" t="s">
        <v>45</v>
      </c>
      <c r="D4895" t="s">
        <v>20</v>
      </c>
      <c r="E4895" t="s">
        <v>10</v>
      </c>
      <c r="F4895" t="s">
        <v>220</v>
      </c>
      <c r="G4895" t="s">
        <v>5</v>
      </c>
      <c r="H4895" t="s">
        <v>224</v>
      </c>
      <c r="I4895">
        <v>2</v>
      </c>
      <c r="J4895">
        <v>22282390.591642849</v>
      </c>
    </row>
    <row r="4896" spans="1:10" x14ac:dyDescent="0.25">
      <c r="A4896">
        <v>2015</v>
      </c>
      <c r="B4896" t="s">
        <v>221</v>
      </c>
      <c r="C4896" t="s">
        <v>45</v>
      </c>
      <c r="D4896" t="s">
        <v>20</v>
      </c>
      <c r="E4896" t="s">
        <v>10</v>
      </c>
      <c r="F4896" t="s">
        <v>220</v>
      </c>
      <c r="G4896" t="s">
        <v>9</v>
      </c>
      <c r="H4896" t="s">
        <v>223</v>
      </c>
      <c r="I4896">
        <v>16</v>
      </c>
      <c r="J4896">
        <v>98846051.014395773</v>
      </c>
    </row>
    <row r="4897" spans="1:10" x14ac:dyDescent="0.25">
      <c r="A4897">
        <v>2015</v>
      </c>
      <c r="B4897" t="s">
        <v>221</v>
      </c>
      <c r="C4897" t="s">
        <v>45</v>
      </c>
      <c r="D4897" t="s">
        <v>20</v>
      </c>
      <c r="E4897" t="s">
        <v>10</v>
      </c>
      <c r="F4897" t="s">
        <v>220</v>
      </c>
      <c r="G4897" t="s">
        <v>9</v>
      </c>
      <c r="H4897" t="s">
        <v>224</v>
      </c>
      <c r="I4897">
        <v>16</v>
      </c>
      <c r="J4897">
        <v>94493558.28668943</v>
      </c>
    </row>
    <row r="4898" spans="1:10" x14ac:dyDescent="0.25">
      <c r="A4898">
        <v>2015</v>
      </c>
      <c r="B4898" t="s">
        <v>221</v>
      </c>
      <c r="C4898" t="s">
        <v>45</v>
      </c>
      <c r="D4898" t="s">
        <v>20</v>
      </c>
      <c r="E4898" t="s">
        <v>10</v>
      </c>
      <c r="F4898" t="s">
        <v>220</v>
      </c>
      <c r="G4898" t="s">
        <v>12</v>
      </c>
      <c r="H4898" t="s">
        <v>223</v>
      </c>
      <c r="I4898">
        <v>2</v>
      </c>
      <c r="J4898">
        <v>8250855.125</v>
      </c>
    </row>
    <row r="4899" spans="1:10" x14ac:dyDescent="0.25">
      <c r="A4899">
        <v>2015</v>
      </c>
      <c r="B4899" t="s">
        <v>221</v>
      </c>
      <c r="C4899" t="s">
        <v>45</v>
      </c>
      <c r="D4899" t="s">
        <v>20</v>
      </c>
      <c r="E4899" t="s">
        <v>10</v>
      </c>
      <c r="F4899" t="s">
        <v>220</v>
      </c>
      <c r="G4899" t="s">
        <v>12</v>
      </c>
      <c r="H4899" t="s">
        <v>224</v>
      </c>
      <c r="I4899">
        <v>4</v>
      </c>
      <c r="J4899">
        <v>16023371.593142856</v>
      </c>
    </row>
    <row r="4900" spans="1:10" x14ac:dyDescent="0.25">
      <c r="A4900">
        <v>2015</v>
      </c>
      <c r="B4900" t="s">
        <v>221</v>
      </c>
      <c r="C4900" t="s">
        <v>45</v>
      </c>
      <c r="D4900" t="s">
        <v>20</v>
      </c>
      <c r="E4900" t="s">
        <v>10</v>
      </c>
      <c r="F4900" t="s">
        <v>220</v>
      </c>
      <c r="G4900" t="s">
        <v>6</v>
      </c>
      <c r="H4900" t="s">
        <v>223</v>
      </c>
      <c r="I4900">
        <v>11</v>
      </c>
      <c r="J4900">
        <v>26474662.43594094</v>
      </c>
    </row>
    <row r="4901" spans="1:10" x14ac:dyDescent="0.25">
      <c r="A4901">
        <v>2015</v>
      </c>
      <c r="B4901" t="s">
        <v>221</v>
      </c>
      <c r="C4901" t="s">
        <v>45</v>
      </c>
      <c r="D4901" t="s">
        <v>20</v>
      </c>
      <c r="E4901" t="s">
        <v>10</v>
      </c>
      <c r="F4901" t="s">
        <v>220</v>
      </c>
      <c r="G4901" t="s">
        <v>6</v>
      </c>
      <c r="H4901" t="s">
        <v>224</v>
      </c>
      <c r="I4901">
        <v>23</v>
      </c>
      <c r="J4901">
        <v>55154218.539796196</v>
      </c>
    </row>
    <row r="4902" spans="1:10" x14ac:dyDescent="0.25">
      <c r="A4902">
        <v>2015</v>
      </c>
      <c r="B4902" t="s">
        <v>221</v>
      </c>
      <c r="C4902" t="s">
        <v>45</v>
      </c>
      <c r="D4902" t="s">
        <v>20</v>
      </c>
      <c r="E4902" t="s">
        <v>10</v>
      </c>
      <c r="F4902" t="s">
        <v>220</v>
      </c>
      <c r="G4902" t="s">
        <v>7</v>
      </c>
      <c r="H4902" t="s">
        <v>223</v>
      </c>
      <c r="I4902">
        <v>2</v>
      </c>
      <c r="J4902">
        <v>3858414.2294999999</v>
      </c>
    </row>
    <row r="4903" spans="1:10" x14ac:dyDescent="0.25">
      <c r="A4903">
        <v>2015</v>
      </c>
      <c r="B4903" t="s">
        <v>221</v>
      </c>
      <c r="C4903" t="s">
        <v>45</v>
      </c>
      <c r="D4903" t="s">
        <v>20</v>
      </c>
      <c r="E4903" t="s">
        <v>10</v>
      </c>
      <c r="F4903" t="s">
        <v>220</v>
      </c>
      <c r="G4903" t="s">
        <v>7</v>
      </c>
      <c r="H4903" t="s">
        <v>224</v>
      </c>
      <c r="I4903">
        <v>3</v>
      </c>
      <c r="J4903">
        <v>6668585.8058526311</v>
      </c>
    </row>
    <row r="4904" spans="1:10" x14ac:dyDescent="0.25">
      <c r="A4904">
        <v>2015</v>
      </c>
      <c r="B4904" t="s">
        <v>221</v>
      </c>
      <c r="C4904" t="s">
        <v>45</v>
      </c>
      <c r="D4904" t="s">
        <v>20</v>
      </c>
      <c r="E4904" t="s">
        <v>10</v>
      </c>
      <c r="F4904" t="s">
        <v>14</v>
      </c>
      <c r="G4904" t="s">
        <v>5</v>
      </c>
      <c r="H4904" t="s">
        <v>223</v>
      </c>
      <c r="I4904">
        <v>24</v>
      </c>
      <c r="J4904">
        <v>365158368</v>
      </c>
    </row>
    <row r="4905" spans="1:10" x14ac:dyDescent="0.25">
      <c r="A4905">
        <v>2015</v>
      </c>
      <c r="B4905" t="s">
        <v>221</v>
      </c>
      <c r="C4905" t="s">
        <v>45</v>
      </c>
      <c r="D4905" t="s">
        <v>20</v>
      </c>
      <c r="E4905" t="s">
        <v>10</v>
      </c>
      <c r="F4905" t="s">
        <v>14</v>
      </c>
      <c r="G4905" t="s">
        <v>5</v>
      </c>
      <c r="H4905" t="s">
        <v>224</v>
      </c>
      <c r="I4905">
        <v>7</v>
      </c>
      <c r="J4905">
        <v>105300960</v>
      </c>
    </row>
    <row r="4906" spans="1:10" x14ac:dyDescent="0.25">
      <c r="A4906">
        <v>2015</v>
      </c>
      <c r="B4906" t="s">
        <v>221</v>
      </c>
      <c r="C4906" t="s">
        <v>45</v>
      </c>
      <c r="D4906" t="s">
        <v>20</v>
      </c>
      <c r="E4906" t="s">
        <v>10</v>
      </c>
      <c r="F4906" t="s">
        <v>14</v>
      </c>
      <c r="G4906" t="s">
        <v>9</v>
      </c>
      <c r="H4906" t="s">
        <v>223</v>
      </c>
      <c r="I4906">
        <v>64</v>
      </c>
      <c r="J4906">
        <v>473437449</v>
      </c>
    </row>
    <row r="4907" spans="1:10" x14ac:dyDescent="0.25">
      <c r="A4907">
        <v>2015</v>
      </c>
      <c r="B4907" t="s">
        <v>221</v>
      </c>
      <c r="C4907" t="s">
        <v>45</v>
      </c>
      <c r="D4907" t="s">
        <v>20</v>
      </c>
      <c r="E4907" t="s">
        <v>10</v>
      </c>
      <c r="F4907" t="s">
        <v>14</v>
      </c>
      <c r="G4907" t="s">
        <v>9</v>
      </c>
      <c r="H4907" t="s">
        <v>224</v>
      </c>
      <c r="I4907">
        <v>68</v>
      </c>
      <c r="J4907">
        <v>436237212</v>
      </c>
    </row>
    <row r="4908" spans="1:10" x14ac:dyDescent="0.25">
      <c r="A4908">
        <v>2015</v>
      </c>
      <c r="B4908" t="s">
        <v>221</v>
      </c>
      <c r="C4908" t="s">
        <v>45</v>
      </c>
      <c r="D4908" t="s">
        <v>20</v>
      </c>
      <c r="E4908" t="s">
        <v>10</v>
      </c>
      <c r="F4908" t="s">
        <v>14</v>
      </c>
      <c r="G4908" t="s">
        <v>6</v>
      </c>
      <c r="H4908" t="s">
        <v>223</v>
      </c>
      <c r="I4908">
        <v>11</v>
      </c>
      <c r="J4908">
        <v>29069247</v>
      </c>
    </row>
    <row r="4909" spans="1:10" x14ac:dyDescent="0.25">
      <c r="A4909">
        <v>2015</v>
      </c>
      <c r="B4909" t="s">
        <v>221</v>
      </c>
      <c r="C4909" t="s">
        <v>45</v>
      </c>
      <c r="D4909" t="s">
        <v>20</v>
      </c>
      <c r="E4909" t="s">
        <v>10</v>
      </c>
      <c r="F4909" t="s">
        <v>14</v>
      </c>
      <c r="G4909" t="s">
        <v>6</v>
      </c>
      <c r="H4909" t="s">
        <v>224</v>
      </c>
      <c r="I4909">
        <v>46</v>
      </c>
      <c r="J4909">
        <v>127907487</v>
      </c>
    </row>
    <row r="4910" spans="1:10" x14ac:dyDescent="0.25">
      <c r="A4910">
        <v>2015</v>
      </c>
      <c r="B4910" t="s">
        <v>221</v>
      </c>
      <c r="C4910" t="s">
        <v>45</v>
      </c>
      <c r="D4910" t="s">
        <v>20</v>
      </c>
      <c r="E4910" t="s">
        <v>10</v>
      </c>
      <c r="F4910" t="s">
        <v>14</v>
      </c>
      <c r="G4910" t="s">
        <v>7</v>
      </c>
      <c r="H4910" t="s">
        <v>223</v>
      </c>
      <c r="I4910">
        <v>16</v>
      </c>
      <c r="J4910">
        <v>30603531</v>
      </c>
    </row>
    <row r="4911" spans="1:10" x14ac:dyDescent="0.25">
      <c r="A4911">
        <v>2015</v>
      </c>
      <c r="B4911" t="s">
        <v>221</v>
      </c>
      <c r="C4911" t="s">
        <v>45</v>
      </c>
      <c r="D4911" t="s">
        <v>20</v>
      </c>
      <c r="E4911" t="s">
        <v>10</v>
      </c>
      <c r="F4911" t="s">
        <v>14</v>
      </c>
      <c r="G4911" t="s">
        <v>7</v>
      </c>
      <c r="H4911" t="s">
        <v>224</v>
      </c>
      <c r="I4911">
        <v>5</v>
      </c>
      <c r="J4911">
        <v>8272014</v>
      </c>
    </row>
    <row r="4912" spans="1:10" x14ac:dyDescent="0.25">
      <c r="A4912">
        <v>2015</v>
      </c>
      <c r="B4912" t="s">
        <v>221</v>
      </c>
      <c r="C4912" t="s">
        <v>45</v>
      </c>
      <c r="D4912" t="s">
        <v>21</v>
      </c>
      <c r="E4912" t="s">
        <v>3</v>
      </c>
      <c r="F4912" t="s">
        <v>4</v>
      </c>
      <c r="G4912" t="s">
        <v>5</v>
      </c>
      <c r="H4912" t="s">
        <v>223</v>
      </c>
      <c r="I4912">
        <v>446</v>
      </c>
      <c r="J4912">
        <v>6030008454.5938301</v>
      </c>
    </row>
    <row r="4913" spans="1:10" x14ac:dyDescent="0.25">
      <c r="A4913">
        <v>2015</v>
      </c>
      <c r="B4913" t="s">
        <v>221</v>
      </c>
      <c r="C4913" t="s">
        <v>45</v>
      </c>
      <c r="D4913" t="s">
        <v>21</v>
      </c>
      <c r="E4913" t="s">
        <v>3</v>
      </c>
      <c r="F4913" t="s">
        <v>4</v>
      </c>
      <c r="G4913" t="s">
        <v>5</v>
      </c>
      <c r="H4913" t="s">
        <v>224</v>
      </c>
      <c r="I4913">
        <v>213</v>
      </c>
      <c r="J4913">
        <v>2631855420.9261403</v>
      </c>
    </row>
    <row r="4914" spans="1:10" x14ac:dyDescent="0.25">
      <c r="A4914">
        <v>2015</v>
      </c>
      <c r="B4914" t="s">
        <v>221</v>
      </c>
      <c r="C4914" t="s">
        <v>45</v>
      </c>
      <c r="D4914" t="s">
        <v>21</v>
      </c>
      <c r="E4914" t="s">
        <v>3</v>
      </c>
      <c r="F4914" t="s">
        <v>4</v>
      </c>
      <c r="G4914" t="s">
        <v>9</v>
      </c>
      <c r="H4914" t="s">
        <v>223</v>
      </c>
      <c r="I4914">
        <v>856</v>
      </c>
      <c r="J4914">
        <v>6605389275.1129618</v>
      </c>
    </row>
    <row r="4915" spans="1:10" x14ac:dyDescent="0.25">
      <c r="A4915">
        <v>2015</v>
      </c>
      <c r="B4915" t="s">
        <v>221</v>
      </c>
      <c r="C4915" t="s">
        <v>45</v>
      </c>
      <c r="D4915" t="s">
        <v>21</v>
      </c>
      <c r="E4915" t="s">
        <v>3</v>
      </c>
      <c r="F4915" t="s">
        <v>4</v>
      </c>
      <c r="G4915" t="s">
        <v>9</v>
      </c>
      <c r="H4915" t="s">
        <v>224</v>
      </c>
      <c r="I4915">
        <v>920</v>
      </c>
      <c r="J4915">
        <v>6957429800.185358</v>
      </c>
    </row>
    <row r="4916" spans="1:10" x14ac:dyDescent="0.25">
      <c r="A4916">
        <v>2015</v>
      </c>
      <c r="B4916" t="s">
        <v>221</v>
      </c>
      <c r="C4916" t="s">
        <v>45</v>
      </c>
      <c r="D4916" t="s">
        <v>21</v>
      </c>
      <c r="E4916" t="s">
        <v>3</v>
      </c>
      <c r="F4916" t="s">
        <v>4</v>
      </c>
      <c r="G4916" t="s">
        <v>12</v>
      </c>
      <c r="H4916" t="s">
        <v>223</v>
      </c>
      <c r="I4916">
        <v>269</v>
      </c>
      <c r="J4916">
        <v>1234015346.6113851</v>
      </c>
    </row>
    <row r="4917" spans="1:10" x14ac:dyDescent="0.25">
      <c r="A4917">
        <v>2015</v>
      </c>
      <c r="B4917" t="s">
        <v>221</v>
      </c>
      <c r="C4917" t="s">
        <v>45</v>
      </c>
      <c r="D4917" t="s">
        <v>21</v>
      </c>
      <c r="E4917" t="s">
        <v>3</v>
      </c>
      <c r="F4917" t="s">
        <v>4</v>
      </c>
      <c r="G4917" t="s">
        <v>12</v>
      </c>
      <c r="H4917" t="s">
        <v>224</v>
      </c>
      <c r="I4917">
        <v>346</v>
      </c>
      <c r="J4917">
        <v>1688255319.6761098</v>
      </c>
    </row>
    <row r="4918" spans="1:10" x14ac:dyDescent="0.25">
      <c r="A4918">
        <v>2015</v>
      </c>
      <c r="B4918" t="s">
        <v>221</v>
      </c>
      <c r="C4918" t="s">
        <v>45</v>
      </c>
      <c r="D4918" t="s">
        <v>21</v>
      </c>
      <c r="E4918" t="s">
        <v>3</v>
      </c>
      <c r="F4918" t="s">
        <v>4</v>
      </c>
      <c r="G4918" t="s">
        <v>6</v>
      </c>
      <c r="H4918" t="s">
        <v>223</v>
      </c>
      <c r="I4918">
        <v>413</v>
      </c>
      <c r="J4918">
        <v>1213221082.6685309</v>
      </c>
    </row>
    <row r="4919" spans="1:10" x14ac:dyDescent="0.25">
      <c r="A4919">
        <v>2015</v>
      </c>
      <c r="B4919" t="s">
        <v>221</v>
      </c>
      <c r="C4919" t="s">
        <v>45</v>
      </c>
      <c r="D4919" t="s">
        <v>21</v>
      </c>
      <c r="E4919" t="s">
        <v>3</v>
      </c>
      <c r="F4919" t="s">
        <v>4</v>
      </c>
      <c r="G4919" t="s">
        <v>6</v>
      </c>
      <c r="H4919" t="s">
        <v>224</v>
      </c>
      <c r="I4919">
        <v>484</v>
      </c>
      <c r="J4919">
        <v>1581118624.4317753</v>
      </c>
    </row>
    <row r="4920" spans="1:10" x14ac:dyDescent="0.25">
      <c r="A4920">
        <v>2015</v>
      </c>
      <c r="B4920" t="s">
        <v>221</v>
      </c>
      <c r="C4920" t="s">
        <v>45</v>
      </c>
      <c r="D4920" t="s">
        <v>21</v>
      </c>
      <c r="E4920" t="s">
        <v>3</v>
      </c>
      <c r="F4920" t="s">
        <v>4</v>
      </c>
      <c r="G4920" t="s">
        <v>7</v>
      </c>
      <c r="H4920" t="s">
        <v>223</v>
      </c>
      <c r="I4920">
        <v>213</v>
      </c>
      <c r="J4920">
        <v>480612672.09304124</v>
      </c>
    </row>
    <row r="4921" spans="1:10" x14ac:dyDescent="0.25">
      <c r="A4921">
        <v>2015</v>
      </c>
      <c r="B4921" t="s">
        <v>221</v>
      </c>
      <c r="C4921" t="s">
        <v>45</v>
      </c>
      <c r="D4921" t="s">
        <v>21</v>
      </c>
      <c r="E4921" t="s">
        <v>3</v>
      </c>
      <c r="F4921" t="s">
        <v>4</v>
      </c>
      <c r="G4921" t="s">
        <v>7</v>
      </c>
      <c r="H4921" t="s">
        <v>224</v>
      </c>
      <c r="I4921">
        <v>4</v>
      </c>
      <c r="J4921">
        <v>8363243.2928699991</v>
      </c>
    </row>
    <row r="4922" spans="1:10" x14ac:dyDescent="0.25">
      <c r="A4922">
        <v>2015</v>
      </c>
      <c r="B4922" t="s">
        <v>221</v>
      </c>
      <c r="C4922" t="s">
        <v>45</v>
      </c>
      <c r="D4922" t="s">
        <v>21</v>
      </c>
      <c r="E4922" t="s">
        <v>3</v>
      </c>
      <c r="F4922" t="s">
        <v>8</v>
      </c>
      <c r="G4922" t="s">
        <v>5</v>
      </c>
      <c r="H4922" t="s">
        <v>223</v>
      </c>
      <c r="I4922">
        <v>4</v>
      </c>
      <c r="J4922">
        <v>19667078.15312</v>
      </c>
    </row>
    <row r="4923" spans="1:10" x14ac:dyDescent="0.25">
      <c r="A4923">
        <v>2015</v>
      </c>
      <c r="B4923" t="s">
        <v>221</v>
      </c>
      <c r="C4923" t="s">
        <v>45</v>
      </c>
      <c r="D4923" t="s">
        <v>21</v>
      </c>
      <c r="E4923" t="s">
        <v>3</v>
      </c>
      <c r="F4923" t="s">
        <v>8</v>
      </c>
      <c r="G4923" t="s">
        <v>5</v>
      </c>
      <c r="H4923" t="s">
        <v>224</v>
      </c>
      <c r="I4923">
        <v>9</v>
      </c>
      <c r="J4923">
        <v>44913311.411785714</v>
      </c>
    </row>
    <row r="4924" spans="1:10" x14ac:dyDescent="0.25">
      <c r="A4924">
        <v>2015</v>
      </c>
      <c r="B4924" t="s">
        <v>221</v>
      </c>
      <c r="C4924" t="s">
        <v>45</v>
      </c>
      <c r="D4924" t="s">
        <v>21</v>
      </c>
      <c r="E4924" t="s">
        <v>3</v>
      </c>
      <c r="F4924" t="s">
        <v>8</v>
      </c>
      <c r="G4924" t="s">
        <v>9</v>
      </c>
      <c r="H4924" t="s">
        <v>223</v>
      </c>
      <c r="I4924">
        <v>1807</v>
      </c>
      <c r="J4924">
        <v>16278695396.530691</v>
      </c>
    </row>
    <row r="4925" spans="1:10" x14ac:dyDescent="0.25">
      <c r="A4925">
        <v>2015</v>
      </c>
      <c r="B4925" t="s">
        <v>221</v>
      </c>
      <c r="C4925" t="s">
        <v>45</v>
      </c>
      <c r="D4925" t="s">
        <v>21</v>
      </c>
      <c r="E4925" t="s">
        <v>3</v>
      </c>
      <c r="F4925" t="s">
        <v>8</v>
      </c>
      <c r="G4925" t="s">
        <v>9</v>
      </c>
      <c r="H4925" t="s">
        <v>224</v>
      </c>
      <c r="I4925">
        <v>1776</v>
      </c>
      <c r="J4925">
        <v>15218601615.343985</v>
      </c>
    </row>
    <row r="4926" spans="1:10" x14ac:dyDescent="0.25">
      <c r="A4926">
        <v>2015</v>
      </c>
      <c r="B4926" t="s">
        <v>221</v>
      </c>
      <c r="C4926" t="s">
        <v>45</v>
      </c>
      <c r="D4926" t="s">
        <v>21</v>
      </c>
      <c r="E4926" t="s">
        <v>3</v>
      </c>
      <c r="F4926" t="s">
        <v>8</v>
      </c>
      <c r="G4926" t="s">
        <v>12</v>
      </c>
      <c r="H4926" t="s">
        <v>223</v>
      </c>
      <c r="I4926">
        <v>197</v>
      </c>
      <c r="J4926">
        <v>768906193.94827402</v>
      </c>
    </row>
    <row r="4927" spans="1:10" x14ac:dyDescent="0.25">
      <c r="A4927">
        <v>2015</v>
      </c>
      <c r="B4927" t="s">
        <v>221</v>
      </c>
      <c r="C4927" t="s">
        <v>45</v>
      </c>
      <c r="D4927" t="s">
        <v>21</v>
      </c>
      <c r="E4927" t="s">
        <v>3</v>
      </c>
      <c r="F4927" t="s">
        <v>8</v>
      </c>
      <c r="G4927" t="s">
        <v>12</v>
      </c>
      <c r="H4927" t="s">
        <v>224</v>
      </c>
      <c r="I4927">
        <v>123</v>
      </c>
      <c r="J4927">
        <v>432761850.26889265</v>
      </c>
    </row>
    <row r="4928" spans="1:10" x14ac:dyDescent="0.25">
      <c r="A4928">
        <v>2015</v>
      </c>
      <c r="B4928" t="s">
        <v>221</v>
      </c>
      <c r="C4928" t="s">
        <v>45</v>
      </c>
      <c r="D4928" t="s">
        <v>21</v>
      </c>
      <c r="E4928" t="s">
        <v>3</v>
      </c>
      <c r="F4928" t="s">
        <v>8</v>
      </c>
      <c r="G4928" t="s">
        <v>6</v>
      </c>
      <c r="H4928" t="s">
        <v>223</v>
      </c>
      <c r="I4928">
        <v>671</v>
      </c>
      <c r="J4928">
        <v>1810086217.223316</v>
      </c>
    </row>
    <row r="4929" spans="1:10" x14ac:dyDescent="0.25">
      <c r="A4929">
        <v>2015</v>
      </c>
      <c r="B4929" t="s">
        <v>221</v>
      </c>
      <c r="C4929" t="s">
        <v>45</v>
      </c>
      <c r="D4929" t="s">
        <v>21</v>
      </c>
      <c r="E4929" t="s">
        <v>3</v>
      </c>
      <c r="F4929" t="s">
        <v>8</v>
      </c>
      <c r="G4929" t="s">
        <v>6</v>
      </c>
      <c r="H4929" t="s">
        <v>224</v>
      </c>
      <c r="I4929">
        <v>906</v>
      </c>
      <c r="J4929">
        <v>2557851517.2910275</v>
      </c>
    </row>
    <row r="4930" spans="1:10" x14ac:dyDescent="0.25">
      <c r="A4930">
        <v>2015</v>
      </c>
      <c r="B4930" t="s">
        <v>221</v>
      </c>
      <c r="C4930" t="s">
        <v>45</v>
      </c>
      <c r="D4930" t="s">
        <v>21</v>
      </c>
      <c r="E4930" t="s">
        <v>3</v>
      </c>
      <c r="F4930" t="s">
        <v>8</v>
      </c>
      <c r="G4930" t="s">
        <v>7</v>
      </c>
      <c r="H4930" t="s">
        <v>223</v>
      </c>
      <c r="I4930">
        <v>197</v>
      </c>
      <c r="J4930">
        <v>436523994.19150823</v>
      </c>
    </row>
    <row r="4931" spans="1:10" x14ac:dyDescent="0.25">
      <c r="A4931">
        <v>2015</v>
      </c>
      <c r="B4931" t="s">
        <v>221</v>
      </c>
      <c r="C4931" t="s">
        <v>45</v>
      </c>
      <c r="D4931" t="s">
        <v>21</v>
      </c>
      <c r="E4931" t="s">
        <v>3</v>
      </c>
      <c r="F4931" t="s">
        <v>8</v>
      </c>
      <c r="G4931" t="s">
        <v>7</v>
      </c>
      <c r="H4931" t="s">
        <v>224</v>
      </c>
      <c r="I4931">
        <v>24</v>
      </c>
      <c r="J4931">
        <v>49841814.892080002</v>
      </c>
    </row>
    <row r="4932" spans="1:10" x14ac:dyDescent="0.25">
      <c r="A4932">
        <v>2015</v>
      </c>
      <c r="B4932" t="s">
        <v>221</v>
      </c>
      <c r="C4932" t="s">
        <v>45</v>
      </c>
      <c r="D4932" t="s">
        <v>21</v>
      </c>
      <c r="E4932" t="s">
        <v>3</v>
      </c>
      <c r="F4932" t="s">
        <v>14</v>
      </c>
      <c r="G4932" t="s">
        <v>9</v>
      </c>
      <c r="H4932" t="s">
        <v>223</v>
      </c>
      <c r="I4932">
        <v>1</v>
      </c>
      <c r="J4932">
        <v>8489688.7680513747</v>
      </c>
    </row>
    <row r="4933" spans="1:10" x14ac:dyDescent="0.25">
      <c r="A4933">
        <v>2015</v>
      </c>
      <c r="B4933" t="s">
        <v>221</v>
      </c>
      <c r="C4933" t="s">
        <v>45</v>
      </c>
      <c r="D4933" t="s">
        <v>21</v>
      </c>
      <c r="E4933" t="s">
        <v>3</v>
      </c>
      <c r="F4933" t="s">
        <v>14</v>
      </c>
      <c r="G4933" t="s">
        <v>9</v>
      </c>
      <c r="H4933" t="s">
        <v>224</v>
      </c>
      <c r="I4933">
        <v>1</v>
      </c>
      <c r="J4933">
        <v>7417468.9475625716</v>
      </c>
    </row>
    <row r="4934" spans="1:10" x14ac:dyDescent="0.25">
      <c r="A4934">
        <v>2015</v>
      </c>
      <c r="B4934" t="s">
        <v>221</v>
      </c>
      <c r="C4934" t="s">
        <v>45</v>
      </c>
      <c r="D4934" t="s">
        <v>21</v>
      </c>
      <c r="E4934" t="s">
        <v>10</v>
      </c>
      <c r="F4934" t="s">
        <v>11</v>
      </c>
      <c r="G4934" t="s">
        <v>5</v>
      </c>
      <c r="H4934" t="s">
        <v>224</v>
      </c>
      <c r="I4934">
        <v>2</v>
      </c>
      <c r="J4934">
        <v>13714983</v>
      </c>
    </row>
    <row r="4935" spans="1:10" x14ac:dyDescent="0.25">
      <c r="A4935">
        <v>2015</v>
      </c>
      <c r="B4935" t="s">
        <v>221</v>
      </c>
      <c r="C4935" t="s">
        <v>45</v>
      </c>
      <c r="D4935" t="s">
        <v>21</v>
      </c>
      <c r="E4935" t="s">
        <v>10</v>
      </c>
      <c r="F4935" t="s">
        <v>11</v>
      </c>
      <c r="G4935" t="s">
        <v>9</v>
      </c>
      <c r="H4935" t="s">
        <v>223</v>
      </c>
      <c r="I4935">
        <v>246</v>
      </c>
      <c r="J4935">
        <v>1812921178.9200001</v>
      </c>
    </row>
    <row r="4936" spans="1:10" x14ac:dyDescent="0.25">
      <c r="A4936">
        <v>2015</v>
      </c>
      <c r="B4936" t="s">
        <v>221</v>
      </c>
      <c r="C4936" t="s">
        <v>45</v>
      </c>
      <c r="D4936" t="s">
        <v>21</v>
      </c>
      <c r="E4936" t="s">
        <v>10</v>
      </c>
      <c r="F4936" t="s">
        <v>11</v>
      </c>
      <c r="G4936" t="s">
        <v>9</v>
      </c>
      <c r="H4936" t="s">
        <v>224</v>
      </c>
      <c r="I4936">
        <v>149</v>
      </c>
      <c r="J4936">
        <v>978990102</v>
      </c>
    </row>
    <row r="4937" spans="1:10" x14ac:dyDescent="0.25">
      <c r="A4937">
        <v>2015</v>
      </c>
      <c r="B4937" t="s">
        <v>221</v>
      </c>
      <c r="C4937" t="s">
        <v>45</v>
      </c>
      <c r="D4937" t="s">
        <v>21</v>
      </c>
      <c r="E4937" t="s">
        <v>10</v>
      </c>
      <c r="F4937" t="s">
        <v>11</v>
      </c>
      <c r="G4937" t="s">
        <v>12</v>
      </c>
      <c r="H4937" t="s">
        <v>223</v>
      </c>
      <c r="I4937">
        <v>21</v>
      </c>
      <c r="J4937">
        <v>69914496</v>
      </c>
    </row>
    <row r="4938" spans="1:10" x14ac:dyDescent="0.25">
      <c r="A4938">
        <v>2015</v>
      </c>
      <c r="B4938" t="s">
        <v>221</v>
      </c>
      <c r="C4938" t="s">
        <v>45</v>
      </c>
      <c r="D4938" t="s">
        <v>21</v>
      </c>
      <c r="E4938" t="s">
        <v>10</v>
      </c>
      <c r="F4938" t="s">
        <v>11</v>
      </c>
      <c r="G4938" t="s">
        <v>12</v>
      </c>
      <c r="H4938" t="s">
        <v>224</v>
      </c>
      <c r="I4938">
        <v>12</v>
      </c>
      <c r="J4938">
        <v>34962003</v>
      </c>
    </row>
    <row r="4939" spans="1:10" x14ac:dyDescent="0.25">
      <c r="A4939">
        <v>2015</v>
      </c>
      <c r="B4939" t="s">
        <v>221</v>
      </c>
      <c r="C4939" t="s">
        <v>45</v>
      </c>
      <c r="D4939" t="s">
        <v>21</v>
      </c>
      <c r="E4939" t="s">
        <v>10</v>
      </c>
      <c r="F4939" t="s">
        <v>11</v>
      </c>
      <c r="G4939" t="s">
        <v>6</v>
      </c>
      <c r="H4939" t="s">
        <v>223</v>
      </c>
      <c r="I4939">
        <v>21</v>
      </c>
      <c r="J4939">
        <v>64988796</v>
      </c>
    </row>
    <row r="4940" spans="1:10" x14ac:dyDescent="0.25">
      <c r="A4940">
        <v>2015</v>
      </c>
      <c r="B4940" t="s">
        <v>221</v>
      </c>
      <c r="C4940" t="s">
        <v>45</v>
      </c>
      <c r="D4940" t="s">
        <v>21</v>
      </c>
      <c r="E4940" t="s">
        <v>10</v>
      </c>
      <c r="F4940" t="s">
        <v>11</v>
      </c>
      <c r="G4940" t="s">
        <v>6</v>
      </c>
      <c r="H4940" t="s">
        <v>224</v>
      </c>
      <c r="I4940">
        <v>31</v>
      </c>
      <c r="J4940">
        <v>62056404</v>
      </c>
    </row>
    <row r="4941" spans="1:10" x14ac:dyDescent="0.25">
      <c r="A4941">
        <v>2015</v>
      </c>
      <c r="B4941" t="s">
        <v>221</v>
      </c>
      <c r="C4941" t="s">
        <v>45</v>
      </c>
      <c r="D4941" t="s">
        <v>21</v>
      </c>
      <c r="E4941" t="s">
        <v>10</v>
      </c>
      <c r="F4941" t="s">
        <v>11</v>
      </c>
      <c r="G4941" t="s">
        <v>7</v>
      </c>
      <c r="H4941" t="s">
        <v>223</v>
      </c>
      <c r="I4941">
        <v>11</v>
      </c>
      <c r="J4941">
        <v>17685747</v>
      </c>
    </row>
    <row r="4942" spans="1:10" x14ac:dyDescent="0.25">
      <c r="A4942">
        <v>2015</v>
      </c>
      <c r="B4942" t="s">
        <v>221</v>
      </c>
      <c r="C4942" t="s">
        <v>45</v>
      </c>
      <c r="D4942" t="s">
        <v>21</v>
      </c>
      <c r="E4942" t="s">
        <v>10</v>
      </c>
      <c r="F4942" t="s">
        <v>11</v>
      </c>
      <c r="G4942" t="s">
        <v>7</v>
      </c>
      <c r="H4942" t="s">
        <v>224</v>
      </c>
      <c r="I4942">
        <v>1</v>
      </c>
      <c r="J4942">
        <v>1350000</v>
      </c>
    </row>
    <row r="4943" spans="1:10" x14ac:dyDescent="0.25">
      <c r="A4943">
        <v>2015</v>
      </c>
      <c r="B4943" t="s">
        <v>221</v>
      </c>
      <c r="C4943" t="s">
        <v>45</v>
      </c>
      <c r="D4943" t="s">
        <v>21</v>
      </c>
      <c r="E4943" t="s">
        <v>10</v>
      </c>
      <c r="F4943" t="s">
        <v>220</v>
      </c>
      <c r="G4943" t="s">
        <v>5</v>
      </c>
      <c r="H4943" t="s">
        <v>223</v>
      </c>
      <c r="I4943">
        <v>5</v>
      </c>
      <c r="J4943">
        <v>61003617.416347191</v>
      </c>
    </row>
    <row r="4944" spans="1:10" x14ac:dyDescent="0.25">
      <c r="A4944">
        <v>2015</v>
      </c>
      <c r="B4944" t="s">
        <v>221</v>
      </c>
      <c r="C4944" t="s">
        <v>45</v>
      </c>
      <c r="D4944" t="s">
        <v>21</v>
      </c>
      <c r="E4944" t="s">
        <v>10</v>
      </c>
      <c r="F4944" t="s">
        <v>220</v>
      </c>
      <c r="G4944" t="s">
        <v>5</v>
      </c>
      <c r="H4944" t="s">
        <v>224</v>
      </c>
      <c r="I4944">
        <v>6</v>
      </c>
      <c r="J4944">
        <v>64943413.642785415</v>
      </c>
    </row>
    <row r="4945" spans="1:10" x14ac:dyDescent="0.25">
      <c r="A4945">
        <v>2015</v>
      </c>
      <c r="B4945" t="s">
        <v>221</v>
      </c>
      <c r="C4945" t="s">
        <v>45</v>
      </c>
      <c r="D4945" t="s">
        <v>21</v>
      </c>
      <c r="E4945" t="s">
        <v>10</v>
      </c>
      <c r="F4945" t="s">
        <v>220</v>
      </c>
      <c r="G4945" t="s">
        <v>9</v>
      </c>
      <c r="H4945" t="s">
        <v>223</v>
      </c>
      <c r="I4945">
        <v>30</v>
      </c>
      <c r="J4945">
        <v>252691981.8515828</v>
      </c>
    </row>
    <row r="4946" spans="1:10" x14ac:dyDescent="0.25">
      <c r="A4946">
        <v>2015</v>
      </c>
      <c r="B4946" t="s">
        <v>221</v>
      </c>
      <c r="C4946" t="s">
        <v>45</v>
      </c>
      <c r="D4946" t="s">
        <v>21</v>
      </c>
      <c r="E4946" t="s">
        <v>10</v>
      </c>
      <c r="F4946" t="s">
        <v>220</v>
      </c>
      <c r="G4946" t="s">
        <v>9</v>
      </c>
      <c r="H4946" t="s">
        <v>224</v>
      </c>
      <c r="I4946">
        <v>28</v>
      </c>
      <c r="J4946">
        <v>220614221.9645564</v>
      </c>
    </row>
    <row r="4947" spans="1:10" x14ac:dyDescent="0.25">
      <c r="A4947">
        <v>2015</v>
      </c>
      <c r="B4947" t="s">
        <v>221</v>
      </c>
      <c r="C4947" t="s">
        <v>45</v>
      </c>
      <c r="D4947" t="s">
        <v>21</v>
      </c>
      <c r="E4947" t="s">
        <v>10</v>
      </c>
      <c r="F4947" t="s">
        <v>220</v>
      </c>
      <c r="G4947" t="s">
        <v>12</v>
      </c>
      <c r="H4947" t="s">
        <v>223</v>
      </c>
      <c r="I4947">
        <v>20</v>
      </c>
      <c r="J4947">
        <v>77359738.712326005</v>
      </c>
    </row>
    <row r="4948" spans="1:10" x14ac:dyDescent="0.25">
      <c r="A4948">
        <v>2015</v>
      </c>
      <c r="B4948" t="s">
        <v>221</v>
      </c>
      <c r="C4948" t="s">
        <v>45</v>
      </c>
      <c r="D4948" t="s">
        <v>21</v>
      </c>
      <c r="E4948" t="s">
        <v>10</v>
      </c>
      <c r="F4948" t="s">
        <v>220</v>
      </c>
      <c r="G4948" t="s">
        <v>12</v>
      </c>
      <c r="H4948" t="s">
        <v>224</v>
      </c>
      <c r="I4948">
        <v>10</v>
      </c>
      <c r="J4948">
        <v>37499158.706448063</v>
      </c>
    </row>
    <row r="4949" spans="1:10" x14ac:dyDescent="0.25">
      <c r="A4949">
        <v>2015</v>
      </c>
      <c r="B4949" t="s">
        <v>221</v>
      </c>
      <c r="C4949" t="s">
        <v>45</v>
      </c>
      <c r="D4949" t="s">
        <v>21</v>
      </c>
      <c r="E4949" t="s">
        <v>10</v>
      </c>
      <c r="F4949" t="s">
        <v>220</v>
      </c>
      <c r="G4949" t="s">
        <v>6</v>
      </c>
      <c r="H4949" t="s">
        <v>223</v>
      </c>
      <c r="I4949">
        <v>25</v>
      </c>
      <c r="J4949">
        <v>69974688.633813336</v>
      </c>
    </row>
    <row r="4950" spans="1:10" x14ac:dyDescent="0.25">
      <c r="A4950">
        <v>2015</v>
      </c>
      <c r="B4950" t="s">
        <v>221</v>
      </c>
      <c r="C4950" t="s">
        <v>45</v>
      </c>
      <c r="D4950" t="s">
        <v>21</v>
      </c>
      <c r="E4950" t="s">
        <v>10</v>
      </c>
      <c r="F4950" t="s">
        <v>220</v>
      </c>
      <c r="G4950" t="s">
        <v>6</v>
      </c>
      <c r="H4950" t="s">
        <v>224</v>
      </c>
      <c r="I4950">
        <v>44</v>
      </c>
      <c r="J4950">
        <v>128250667.0737621</v>
      </c>
    </row>
    <row r="4951" spans="1:10" x14ac:dyDescent="0.25">
      <c r="A4951">
        <v>2015</v>
      </c>
      <c r="B4951" t="s">
        <v>221</v>
      </c>
      <c r="C4951" t="s">
        <v>45</v>
      </c>
      <c r="D4951" t="s">
        <v>21</v>
      </c>
      <c r="E4951" t="s">
        <v>10</v>
      </c>
      <c r="F4951" t="s">
        <v>220</v>
      </c>
      <c r="G4951" t="s">
        <v>7</v>
      </c>
      <c r="H4951" t="s">
        <v>223</v>
      </c>
      <c r="I4951">
        <v>6</v>
      </c>
      <c r="J4951">
        <v>13795976.190744437</v>
      </c>
    </row>
    <row r="4952" spans="1:10" x14ac:dyDescent="0.25">
      <c r="A4952">
        <v>2015</v>
      </c>
      <c r="B4952" t="s">
        <v>221</v>
      </c>
      <c r="C4952" t="s">
        <v>45</v>
      </c>
      <c r="D4952" t="s">
        <v>21</v>
      </c>
      <c r="E4952" t="s">
        <v>10</v>
      </c>
      <c r="F4952" t="s">
        <v>220</v>
      </c>
      <c r="G4952" t="s">
        <v>7</v>
      </c>
      <c r="H4952" t="s">
        <v>224</v>
      </c>
      <c r="I4952">
        <v>6</v>
      </c>
      <c r="J4952">
        <v>13642054.585739998</v>
      </c>
    </row>
    <row r="4953" spans="1:10" x14ac:dyDescent="0.25">
      <c r="A4953">
        <v>2015</v>
      </c>
      <c r="B4953" t="s">
        <v>221</v>
      </c>
      <c r="C4953" t="s">
        <v>45</v>
      </c>
      <c r="D4953" t="s">
        <v>22</v>
      </c>
      <c r="E4953" t="s">
        <v>3</v>
      </c>
      <c r="F4953" t="s">
        <v>4</v>
      </c>
      <c r="G4953" t="s">
        <v>5</v>
      </c>
      <c r="H4953" t="s">
        <v>223</v>
      </c>
      <c r="I4953">
        <v>142</v>
      </c>
      <c r="J4953">
        <v>1202056173.6666999</v>
      </c>
    </row>
    <row r="4954" spans="1:10" x14ac:dyDescent="0.25">
      <c r="A4954">
        <v>2015</v>
      </c>
      <c r="B4954" t="s">
        <v>221</v>
      </c>
      <c r="C4954" t="s">
        <v>45</v>
      </c>
      <c r="D4954" t="s">
        <v>22</v>
      </c>
      <c r="E4954" t="s">
        <v>3</v>
      </c>
      <c r="F4954" t="s">
        <v>4</v>
      </c>
      <c r="G4954" t="s">
        <v>5</v>
      </c>
      <c r="H4954" t="s">
        <v>224</v>
      </c>
      <c r="I4954">
        <v>118</v>
      </c>
      <c r="J4954">
        <v>951282196.71376991</v>
      </c>
    </row>
    <row r="4955" spans="1:10" x14ac:dyDescent="0.25">
      <c r="A4955">
        <v>2015</v>
      </c>
      <c r="B4955" t="s">
        <v>221</v>
      </c>
      <c r="C4955" t="s">
        <v>45</v>
      </c>
      <c r="D4955" t="s">
        <v>22</v>
      </c>
      <c r="E4955" t="s">
        <v>3</v>
      </c>
      <c r="F4955" t="s">
        <v>4</v>
      </c>
      <c r="G4955" t="s">
        <v>9</v>
      </c>
      <c r="H4955" t="s">
        <v>223</v>
      </c>
      <c r="I4955">
        <v>307</v>
      </c>
      <c r="J4955">
        <v>1812319199.4954336</v>
      </c>
    </row>
    <row r="4956" spans="1:10" x14ac:dyDescent="0.25">
      <c r="A4956">
        <v>2015</v>
      </c>
      <c r="B4956" t="s">
        <v>221</v>
      </c>
      <c r="C4956" t="s">
        <v>45</v>
      </c>
      <c r="D4956" t="s">
        <v>22</v>
      </c>
      <c r="E4956" t="s">
        <v>3</v>
      </c>
      <c r="F4956" t="s">
        <v>4</v>
      </c>
      <c r="G4956" t="s">
        <v>9</v>
      </c>
      <c r="H4956" t="s">
        <v>224</v>
      </c>
      <c r="I4956">
        <v>451</v>
      </c>
      <c r="J4956">
        <v>2269820973.1675425</v>
      </c>
    </row>
    <row r="4957" spans="1:10" x14ac:dyDescent="0.25">
      <c r="A4957">
        <v>2015</v>
      </c>
      <c r="B4957" t="s">
        <v>221</v>
      </c>
      <c r="C4957" t="s">
        <v>45</v>
      </c>
      <c r="D4957" t="s">
        <v>22</v>
      </c>
      <c r="E4957" t="s">
        <v>3</v>
      </c>
      <c r="F4957" t="s">
        <v>4</v>
      </c>
      <c r="G4957" t="s">
        <v>12</v>
      </c>
      <c r="H4957" t="s">
        <v>223</v>
      </c>
      <c r="I4957">
        <v>30</v>
      </c>
      <c r="J4957">
        <v>107856114.33111185</v>
      </c>
    </row>
    <row r="4958" spans="1:10" x14ac:dyDescent="0.25">
      <c r="A4958">
        <v>2015</v>
      </c>
      <c r="B4958" t="s">
        <v>221</v>
      </c>
      <c r="C4958" t="s">
        <v>45</v>
      </c>
      <c r="D4958" t="s">
        <v>22</v>
      </c>
      <c r="E4958" t="s">
        <v>3</v>
      </c>
      <c r="F4958" t="s">
        <v>4</v>
      </c>
      <c r="G4958" t="s">
        <v>12</v>
      </c>
      <c r="H4958" t="s">
        <v>224</v>
      </c>
      <c r="I4958">
        <v>133</v>
      </c>
      <c r="J4958">
        <v>243032648.50777927</v>
      </c>
    </row>
    <row r="4959" spans="1:10" x14ac:dyDescent="0.25">
      <c r="A4959">
        <v>2015</v>
      </c>
      <c r="B4959" t="s">
        <v>221</v>
      </c>
      <c r="C4959" t="s">
        <v>45</v>
      </c>
      <c r="D4959" t="s">
        <v>22</v>
      </c>
      <c r="E4959" t="s">
        <v>3</v>
      </c>
      <c r="F4959" t="s">
        <v>4</v>
      </c>
      <c r="G4959" t="s">
        <v>6</v>
      </c>
      <c r="H4959" t="s">
        <v>223</v>
      </c>
      <c r="I4959">
        <v>49</v>
      </c>
      <c r="J4959">
        <v>103400856.51654404</v>
      </c>
    </row>
    <row r="4960" spans="1:10" x14ac:dyDescent="0.25">
      <c r="A4960">
        <v>2015</v>
      </c>
      <c r="B4960" t="s">
        <v>221</v>
      </c>
      <c r="C4960" t="s">
        <v>45</v>
      </c>
      <c r="D4960" t="s">
        <v>22</v>
      </c>
      <c r="E4960" t="s">
        <v>3</v>
      </c>
      <c r="F4960" t="s">
        <v>4</v>
      </c>
      <c r="G4960" t="s">
        <v>6</v>
      </c>
      <c r="H4960" t="s">
        <v>224</v>
      </c>
      <c r="I4960">
        <v>83</v>
      </c>
      <c r="J4960">
        <v>179168088.83528996</v>
      </c>
    </row>
    <row r="4961" spans="1:10" x14ac:dyDescent="0.25">
      <c r="A4961">
        <v>2015</v>
      </c>
      <c r="B4961" t="s">
        <v>221</v>
      </c>
      <c r="C4961" t="s">
        <v>45</v>
      </c>
      <c r="D4961" t="s">
        <v>22</v>
      </c>
      <c r="E4961" t="s">
        <v>3</v>
      </c>
      <c r="F4961" t="s">
        <v>4</v>
      </c>
      <c r="G4961" t="s">
        <v>7</v>
      </c>
      <c r="H4961" t="s">
        <v>223</v>
      </c>
      <c r="I4961">
        <v>67</v>
      </c>
      <c r="J4961">
        <v>107994698.17787063</v>
      </c>
    </row>
    <row r="4962" spans="1:10" x14ac:dyDescent="0.25">
      <c r="A4962">
        <v>2015</v>
      </c>
      <c r="B4962" t="s">
        <v>221</v>
      </c>
      <c r="C4962" t="s">
        <v>45</v>
      </c>
      <c r="D4962" t="s">
        <v>22</v>
      </c>
      <c r="E4962" t="s">
        <v>3</v>
      </c>
      <c r="F4962" t="s">
        <v>4</v>
      </c>
      <c r="G4962" t="s">
        <v>7</v>
      </c>
      <c r="H4962" t="s">
        <v>224</v>
      </c>
      <c r="I4962">
        <v>32</v>
      </c>
      <c r="J4962">
        <v>44710849.067456752</v>
      </c>
    </row>
    <row r="4963" spans="1:10" x14ac:dyDescent="0.25">
      <c r="A4963">
        <v>2015</v>
      </c>
      <c r="B4963" t="s">
        <v>221</v>
      </c>
      <c r="C4963" t="s">
        <v>45</v>
      </c>
      <c r="D4963" t="s">
        <v>22</v>
      </c>
      <c r="E4963" t="s">
        <v>3</v>
      </c>
      <c r="F4963" t="s">
        <v>8</v>
      </c>
      <c r="G4963" t="s">
        <v>9</v>
      </c>
      <c r="H4963" t="s">
        <v>223</v>
      </c>
      <c r="I4963">
        <v>1674</v>
      </c>
      <c r="J4963">
        <v>9587425387.0593834</v>
      </c>
    </row>
    <row r="4964" spans="1:10" x14ac:dyDescent="0.25">
      <c r="A4964">
        <v>2015</v>
      </c>
      <c r="B4964" t="s">
        <v>221</v>
      </c>
      <c r="C4964" t="s">
        <v>45</v>
      </c>
      <c r="D4964" t="s">
        <v>22</v>
      </c>
      <c r="E4964" t="s">
        <v>3</v>
      </c>
      <c r="F4964" t="s">
        <v>8</v>
      </c>
      <c r="G4964" t="s">
        <v>9</v>
      </c>
      <c r="H4964" t="s">
        <v>224</v>
      </c>
      <c r="I4964">
        <v>5290</v>
      </c>
      <c r="J4964">
        <v>22567074116.50914</v>
      </c>
    </row>
    <row r="4965" spans="1:10" x14ac:dyDescent="0.25">
      <c r="A4965">
        <v>2015</v>
      </c>
      <c r="B4965" t="s">
        <v>221</v>
      </c>
      <c r="C4965" t="s">
        <v>45</v>
      </c>
      <c r="D4965" t="s">
        <v>22</v>
      </c>
      <c r="E4965" t="s">
        <v>3</v>
      </c>
      <c r="F4965" t="s">
        <v>8</v>
      </c>
      <c r="G4965" t="s">
        <v>12</v>
      </c>
      <c r="H4965" t="s">
        <v>223</v>
      </c>
      <c r="I4965">
        <v>219</v>
      </c>
      <c r="J4965">
        <v>643744240.09033644</v>
      </c>
    </row>
    <row r="4966" spans="1:10" x14ac:dyDescent="0.25">
      <c r="A4966">
        <v>2015</v>
      </c>
      <c r="B4966" t="s">
        <v>221</v>
      </c>
      <c r="C4966" t="s">
        <v>45</v>
      </c>
      <c r="D4966" t="s">
        <v>22</v>
      </c>
      <c r="E4966" t="s">
        <v>3</v>
      </c>
      <c r="F4966" t="s">
        <v>8</v>
      </c>
      <c r="G4966" t="s">
        <v>12</v>
      </c>
      <c r="H4966" t="s">
        <v>224</v>
      </c>
      <c r="I4966">
        <v>5969</v>
      </c>
      <c r="J4966">
        <v>9788353848.9750538</v>
      </c>
    </row>
    <row r="4967" spans="1:10" x14ac:dyDescent="0.25">
      <c r="A4967">
        <v>2015</v>
      </c>
      <c r="B4967" t="s">
        <v>221</v>
      </c>
      <c r="C4967" t="s">
        <v>45</v>
      </c>
      <c r="D4967" t="s">
        <v>22</v>
      </c>
      <c r="E4967" t="s">
        <v>3</v>
      </c>
      <c r="F4967" t="s">
        <v>8</v>
      </c>
      <c r="G4967" t="s">
        <v>6</v>
      </c>
      <c r="H4967" t="s">
        <v>223</v>
      </c>
      <c r="I4967">
        <v>620</v>
      </c>
      <c r="J4967">
        <v>1365255484.9914789</v>
      </c>
    </row>
    <row r="4968" spans="1:10" x14ac:dyDescent="0.25">
      <c r="A4968">
        <v>2015</v>
      </c>
      <c r="B4968" t="s">
        <v>221</v>
      </c>
      <c r="C4968" t="s">
        <v>45</v>
      </c>
      <c r="D4968" t="s">
        <v>22</v>
      </c>
      <c r="E4968" t="s">
        <v>3</v>
      </c>
      <c r="F4968" t="s">
        <v>8</v>
      </c>
      <c r="G4968" t="s">
        <v>6</v>
      </c>
      <c r="H4968" t="s">
        <v>224</v>
      </c>
      <c r="I4968">
        <v>1284</v>
      </c>
      <c r="J4968">
        <v>2746941773.2406154</v>
      </c>
    </row>
    <row r="4969" spans="1:10" x14ac:dyDescent="0.25">
      <c r="A4969">
        <v>2015</v>
      </c>
      <c r="B4969" t="s">
        <v>221</v>
      </c>
      <c r="C4969" t="s">
        <v>45</v>
      </c>
      <c r="D4969" t="s">
        <v>22</v>
      </c>
      <c r="E4969" t="s">
        <v>3</v>
      </c>
      <c r="F4969" t="s">
        <v>8</v>
      </c>
      <c r="G4969" t="s">
        <v>7</v>
      </c>
      <c r="H4969" t="s">
        <v>223</v>
      </c>
      <c r="I4969">
        <v>479</v>
      </c>
      <c r="J4969">
        <v>821736766.02049947</v>
      </c>
    </row>
    <row r="4970" spans="1:10" x14ac:dyDescent="0.25">
      <c r="A4970">
        <v>2015</v>
      </c>
      <c r="B4970" t="s">
        <v>221</v>
      </c>
      <c r="C4970" t="s">
        <v>45</v>
      </c>
      <c r="D4970" t="s">
        <v>22</v>
      </c>
      <c r="E4970" t="s">
        <v>3</v>
      </c>
      <c r="F4970" t="s">
        <v>8</v>
      </c>
      <c r="G4970" t="s">
        <v>7</v>
      </c>
      <c r="H4970" t="s">
        <v>224</v>
      </c>
      <c r="I4970">
        <v>1055</v>
      </c>
      <c r="J4970">
        <v>1490364977.7072852</v>
      </c>
    </row>
    <row r="4971" spans="1:10" x14ac:dyDescent="0.25">
      <c r="A4971">
        <v>2015</v>
      </c>
      <c r="B4971" t="s">
        <v>221</v>
      </c>
      <c r="C4971" t="s">
        <v>45</v>
      </c>
      <c r="D4971" t="s">
        <v>22</v>
      </c>
      <c r="E4971" t="s">
        <v>3</v>
      </c>
      <c r="F4971" t="s">
        <v>14</v>
      </c>
      <c r="G4971" t="s">
        <v>5</v>
      </c>
      <c r="H4971" t="s">
        <v>224</v>
      </c>
      <c r="I4971">
        <v>1</v>
      </c>
      <c r="J4971">
        <v>10080801</v>
      </c>
    </row>
    <row r="4972" spans="1:10" x14ac:dyDescent="0.25">
      <c r="A4972">
        <v>2015</v>
      </c>
      <c r="B4972" t="s">
        <v>221</v>
      </c>
      <c r="C4972" t="s">
        <v>45</v>
      </c>
      <c r="D4972" t="s">
        <v>22</v>
      </c>
      <c r="E4972" t="s">
        <v>3</v>
      </c>
      <c r="F4972" t="s">
        <v>14</v>
      </c>
      <c r="G4972" t="s">
        <v>9</v>
      </c>
      <c r="H4972" t="s">
        <v>223</v>
      </c>
      <c r="I4972">
        <v>8</v>
      </c>
      <c r="J4972">
        <v>66103842</v>
      </c>
    </row>
    <row r="4973" spans="1:10" x14ac:dyDescent="0.25">
      <c r="A4973">
        <v>2015</v>
      </c>
      <c r="B4973" t="s">
        <v>221</v>
      </c>
      <c r="C4973" t="s">
        <v>45</v>
      </c>
      <c r="D4973" t="s">
        <v>22</v>
      </c>
      <c r="E4973" t="s">
        <v>3</v>
      </c>
      <c r="F4973" t="s">
        <v>14</v>
      </c>
      <c r="G4973" t="s">
        <v>9</v>
      </c>
      <c r="H4973" t="s">
        <v>224</v>
      </c>
      <c r="I4973">
        <v>16</v>
      </c>
      <c r="J4973">
        <v>129221212.06500003</v>
      </c>
    </row>
    <row r="4974" spans="1:10" x14ac:dyDescent="0.25">
      <c r="A4974">
        <v>2015</v>
      </c>
      <c r="B4974" t="s">
        <v>221</v>
      </c>
      <c r="C4974" t="s">
        <v>45</v>
      </c>
      <c r="D4974" t="s">
        <v>22</v>
      </c>
      <c r="E4974" t="s">
        <v>3</v>
      </c>
      <c r="F4974" t="s">
        <v>14</v>
      </c>
      <c r="G4974" t="s">
        <v>6</v>
      </c>
      <c r="H4974" t="s">
        <v>224</v>
      </c>
      <c r="I4974">
        <v>4</v>
      </c>
      <c r="J4974">
        <v>9268822.9800000004</v>
      </c>
    </row>
    <row r="4975" spans="1:10" x14ac:dyDescent="0.25">
      <c r="A4975">
        <v>2015</v>
      </c>
      <c r="B4975" t="s">
        <v>221</v>
      </c>
      <c r="C4975" t="s">
        <v>45</v>
      </c>
      <c r="D4975" t="s">
        <v>22</v>
      </c>
      <c r="E4975" t="s">
        <v>3</v>
      </c>
      <c r="F4975" t="s">
        <v>14</v>
      </c>
      <c r="G4975" t="s">
        <v>7</v>
      </c>
      <c r="H4975" t="s">
        <v>223</v>
      </c>
      <c r="I4975">
        <v>3</v>
      </c>
      <c r="J4975">
        <v>5396616.584999999</v>
      </c>
    </row>
    <row r="4976" spans="1:10" x14ac:dyDescent="0.25">
      <c r="A4976">
        <v>2015</v>
      </c>
      <c r="B4976" t="s">
        <v>221</v>
      </c>
      <c r="C4976" t="s">
        <v>45</v>
      </c>
      <c r="D4976" t="s">
        <v>22</v>
      </c>
      <c r="E4976" t="s">
        <v>10</v>
      </c>
      <c r="F4976" t="s">
        <v>11</v>
      </c>
      <c r="G4976" t="s">
        <v>5</v>
      </c>
      <c r="H4976" t="s">
        <v>223</v>
      </c>
      <c r="I4976">
        <v>9</v>
      </c>
      <c r="J4976">
        <v>129984789</v>
      </c>
    </row>
    <row r="4977" spans="1:10" x14ac:dyDescent="0.25">
      <c r="A4977">
        <v>2015</v>
      </c>
      <c r="B4977" t="s">
        <v>221</v>
      </c>
      <c r="C4977" t="s">
        <v>45</v>
      </c>
      <c r="D4977" t="s">
        <v>22</v>
      </c>
      <c r="E4977" t="s">
        <v>10</v>
      </c>
      <c r="F4977" t="s">
        <v>11</v>
      </c>
      <c r="G4977" t="s">
        <v>5</v>
      </c>
      <c r="H4977" t="s">
        <v>224</v>
      </c>
      <c r="I4977">
        <v>10</v>
      </c>
      <c r="J4977">
        <v>106917354</v>
      </c>
    </row>
    <row r="4978" spans="1:10" x14ac:dyDescent="0.25">
      <c r="A4978">
        <v>2015</v>
      </c>
      <c r="B4978" t="s">
        <v>221</v>
      </c>
      <c r="C4978" t="s">
        <v>45</v>
      </c>
      <c r="D4978" t="s">
        <v>22</v>
      </c>
      <c r="E4978" t="s">
        <v>10</v>
      </c>
      <c r="F4978" t="s">
        <v>11</v>
      </c>
      <c r="G4978" t="s">
        <v>9</v>
      </c>
      <c r="H4978" t="s">
        <v>223</v>
      </c>
      <c r="I4978">
        <v>933</v>
      </c>
      <c r="J4978">
        <v>3913258965</v>
      </c>
    </row>
    <row r="4979" spans="1:10" x14ac:dyDescent="0.25">
      <c r="A4979">
        <v>2015</v>
      </c>
      <c r="B4979" t="s">
        <v>221</v>
      </c>
      <c r="C4979" t="s">
        <v>45</v>
      </c>
      <c r="D4979" t="s">
        <v>22</v>
      </c>
      <c r="E4979" t="s">
        <v>10</v>
      </c>
      <c r="F4979" t="s">
        <v>11</v>
      </c>
      <c r="G4979" t="s">
        <v>9</v>
      </c>
      <c r="H4979" t="s">
        <v>224</v>
      </c>
      <c r="I4979">
        <v>1222</v>
      </c>
      <c r="J4979">
        <v>4472053822.059</v>
      </c>
    </row>
    <row r="4980" spans="1:10" x14ac:dyDescent="0.25">
      <c r="A4980">
        <v>2015</v>
      </c>
      <c r="B4980" t="s">
        <v>221</v>
      </c>
      <c r="C4980" t="s">
        <v>45</v>
      </c>
      <c r="D4980" t="s">
        <v>22</v>
      </c>
      <c r="E4980" t="s">
        <v>10</v>
      </c>
      <c r="F4980" t="s">
        <v>11</v>
      </c>
      <c r="G4980" t="s">
        <v>12</v>
      </c>
      <c r="H4980" t="s">
        <v>223</v>
      </c>
      <c r="I4980">
        <v>93</v>
      </c>
      <c r="J4980">
        <v>251830149</v>
      </c>
    </row>
    <row r="4981" spans="1:10" x14ac:dyDescent="0.25">
      <c r="A4981">
        <v>2015</v>
      </c>
      <c r="B4981" t="s">
        <v>221</v>
      </c>
      <c r="C4981" t="s">
        <v>45</v>
      </c>
      <c r="D4981" t="s">
        <v>22</v>
      </c>
      <c r="E4981" t="s">
        <v>10</v>
      </c>
      <c r="F4981" t="s">
        <v>11</v>
      </c>
      <c r="G4981" t="s">
        <v>12</v>
      </c>
      <c r="H4981" t="s">
        <v>224</v>
      </c>
      <c r="I4981">
        <v>350</v>
      </c>
      <c r="J4981">
        <v>520374738.99900001</v>
      </c>
    </row>
    <row r="4982" spans="1:10" x14ac:dyDescent="0.25">
      <c r="A4982">
        <v>2015</v>
      </c>
      <c r="B4982" t="s">
        <v>221</v>
      </c>
      <c r="C4982" t="s">
        <v>45</v>
      </c>
      <c r="D4982" t="s">
        <v>22</v>
      </c>
      <c r="E4982" t="s">
        <v>10</v>
      </c>
      <c r="F4982" t="s">
        <v>11</v>
      </c>
      <c r="G4982" t="s">
        <v>6</v>
      </c>
      <c r="H4982" t="s">
        <v>223</v>
      </c>
      <c r="I4982">
        <v>107</v>
      </c>
      <c r="J4982">
        <v>215592513</v>
      </c>
    </row>
    <row r="4983" spans="1:10" x14ac:dyDescent="0.25">
      <c r="A4983">
        <v>2015</v>
      </c>
      <c r="B4983" t="s">
        <v>221</v>
      </c>
      <c r="C4983" t="s">
        <v>45</v>
      </c>
      <c r="D4983" t="s">
        <v>22</v>
      </c>
      <c r="E4983" t="s">
        <v>10</v>
      </c>
      <c r="F4983" t="s">
        <v>11</v>
      </c>
      <c r="G4983" t="s">
        <v>6</v>
      </c>
      <c r="H4983" t="s">
        <v>224</v>
      </c>
      <c r="I4983">
        <v>256</v>
      </c>
      <c r="J4983">
        <v>338067897</v>
      </c>
    </row>
    <row r="4984" spans="1:10" x14ac:dyDescent="0.25">
      <c r="A4984">
        <v>2015</v>
      </c>
      <c r="B4984" t="s">
        <v>221</v>
      </c>
      <c r="C4984" t="s">
        <v>45</v>
      </c>
      <c r="D4984" t="s">
        <v>22</v>
      </c>
      <c r="E4984" t="s">
        <v>10</v>
      </c>
      <c r="F4984" t="s">
        <v>11</v>
      </c>
      <c r="G4984" t="s">
        <v>7</v>
      </c>
      <c r="H4984" t="s">
        <v>223</v>
      </c>
      <c r="I4984">
        <v>20</v>
      </c>
      <c r="J4984">
        <v>23921679</v>
      </c>
    </row>
    <row r="4985" spans="1:10" x14ac:dyDescent="0.25">
      <c r="A4985">
        <v>2015</v>
      </c>
      <c r="B4985" t="s">
        <v>221</v>
      </c>
      <c r="C4985" t="s">
        <v>45</v>
      </c>
      <c r="D4985" t="s">
        <v>22</v>
      </c>
      <c r="E4985" t="s">
        <v>10</v>
      </c>
      <c r="F4985" t="s">
        <v>11</v>
      </c>
      <c r="G4985" t="s">
        <v>7</v>
      </c>
      <c r="H4985" t="s">
        <v>224</v>
      </c>
      <c r="I4985">
        <v>629</v>
      </c>
      <c r="J4985">
        <v>362824128</v>
      </c>
    </row>
    <row r="4986" spans="1:10" x14ac:dyDescent="0.25">
      <c r="A4986">
        <v>2015</v>
      </c>
      <c r="B4986" t="s">
        <v>221</v>
      </c>
      <c r="C4986" t="s">
        <v>45</v>
      </c>
      <c r="D4986" t="s">
        <v>22</v>
      </c>
      <c r="E4986" t="s">
        <v>10</v>
      </c>
      <c r="F4986" t="s">
        <v>220</v>
      </c>
      <c r="G4986" t="s">
        <v>5</v>
      </c>
      <c r="H4986" t="s">
        <v>224</v>
      </c>
      <c r="I4986">
        <v>2</v>
      </c>
      <c r="J4986">
        <v>10061584.704</v>
      </c>
    </row>
    <row r="4987" spans="1:10" x14ac:dyDescent="0.25">
      <c r="A4987">
        <v>2015</v>
      </c>
      <c r="B4987" t="s">
        <v>221</v>
      </c>
      <c r="C4987" t="s">
        <v>45</v>
      </c>
      <c r="D4987" t="s">
        <v>22</v>
      </c>
      <c r="E4987" t="s">
        <v>10</v>
      </c>
      <c r="F4987" t="s">
        <v>220</v>
      </c>
      <c r="G4987" t="s">
        <v>9</v>
      </c>
      <c r="H4987" t="s">
        <v>223</v>
      </c>
      <c r="I4987">
        <v>31</v>
      </c>
      <c r="J4987">
        <v>174131963.4552635</v>
      </c>
    </row>
    <row r="4988" spans="1:10" x14ac:dyDescent="0.25">
      <c r="A4988">
        <v>2015</v>
      </c>
      <c r="B4988" t="s">
        <v>221</v>
      </c>
      <c r="C4988" t="s">
        <v>45</v>
      </c>
      <c r="D4988" t="s">
        <v>22</v>
      </c>
      <c r="E4988" t="s">
        <v>10</v>
      </c>
      <c r="F4988" t="s">
        <v>220</v>
      </c>
      <c r="G4988" t="s">
        <v>9</v>
      </c>
      <c r="H4988" t="s">
        <v>224</v>
      </c>
      <c r="I4988">
        <v>225</v>
      </c>
      <c r="J4988">
        <v>835465611.86753416</v>
      </c>
    </row>
    <row r="4989" spans="1:10" x14ac:dyDescent="0.25">
      <c r="A4989">
        <v>2015</v>
      </c>
      <c r="B4989" t="s">
        <v>221</v>
      </c>
      <c r="C4989" t="s">
        <v>45</v>
      </c>
      <c r="D4989" t="s">
        <v>22</v>
      </c>
      <c r="E4989" t="s">
        <v>10</v>
      </c>
      <c r="F4989" t="s">
        <v>220</v>
      </c>
      <c r="G4989" t="s">
        <v>12</v>
      </c>
      <c r="H4989" t="s">
        <v>223</v>
      </c>
      <c r="I4989">
        <v>5</v>
      </c>
      <c r="J4989">
        <v>11326986.926038656</v>
      </c>
    </row>
    <row r="4990" spans="1:10" x14ac:dyDescent="0.25">
      <c r="A4990">
        <v>2015</v>
      </c>
      <c r="B4990" t="s">
        <v>221</v>
      </c>
      <c r="C4990" t="s">
        <v>45</v>
      </c>
      <c r="D4990" t="s">
        <v>22</v>
      </c>
      <c r="E4990" t="s">
        <v>10</v>
      </c>
      <c r="F4990" t="s">
        <v>220</v>
      </c>
      <c r="G4990" t="s">
        <v>12</v>
      </c>
      <c r="H4990" t="s">
        <v>224</v>
      </c>
      <c r="I4990">
        <v>388</v>
      </c>
      <c r="J4990">
        <v>616323141.44812918</v>
      </c>
    </row>
    <row r="4991" spans="1:10" x14ac:dyDescent="0.25">
      <c r="A4991">
        <v>2015</v>
      </c>
      <c r="B4991" t="s">
        <v>221</v>
      </c>
      <c r="C4991" t="s">
        <v>45</v>
      </c>
      <c r="D4991" t="s">
        <v>22</v>
      </c>
      <c r="E4991" t="s">
        <v>10</v>
      </c>
      <c r="F4991" t="s">
        <v>220</v>
      </c>
      <c r="G4991" t="s">
        <v>6</v>
      </c>
      <c r="H4991" t="s">
        <v>223</v>
      </c>
      <c r="I4991">
        <v>23</v>
      </c>
      <c r="J4991">
        <v>46339510.991178095</v>
      </c>
    </row>
    <row r="4992" spans="1:10" x14ac:dyDescent="0.25">
      <c r="A4992">
        <v>2015</v>
      </c>
      <c r="B4992" t="s">
        <v>221</v>
      </c>
      <c r="C4992" t="s">
        <v>45</v>
      </c>
      <c r="D4992" t="s">
        <v>22</v>
      </c>
      <c r="E4992" t="s">
        <v>10</v>
      </c>
      <c r="F4992" t="s">
        <v>220</v>
      </c>
      <c r="G4992" t="s">
        <v>6</v>
      </c>
      <c r="H4992" t="s">
        <v>224</v>
      </c>
      <c r="I4992">
        <v>53</v>
      </c>
      <c r="J4992">
        <v>106646739.02749181</v>
      </c>
    </row>
    <row r="4993" spans="1:10" x14ac:dyDescent="0.25">
      <c r="A4993">
        <v>2015</v>
      </c>
      <c r="B4993" t="s">
        <v>221</v>
      </c>
      <c r="C4993" t="s">
        <v>45</v>
      </c>
      <c r="D4993" t="s">
        <v>22</v>
      </c>
      <c r="E4993" t="s">
        <v>10</v>
      </c>
      <c r="F4993" t="s">
        <v>220</v>
      </c>
      <c r="G4993" t="s">
        <v>7</v>
      </c>
      <c r="H4993" t="s">
        <v>223</v>
      </c>
      <c r="I4993">
        <v>7</v>
      </c>
      <c r="J4993">
        <v>11345478.743189283</v>
      </c>
    </row>
    <row r="4994" spans="1:10" x14ac:dyDescent="0.25">
      <c r="A4994">
        <v>2015</v>
      </c>
      <c r="B4994" t="s">
        <v>221</v>
      </c>
      <c r="C4994" t="s">
        <v>45</v>
      </c>
      <c r="D4994" t="s">
        <v>22</v>
      </c>
      <c r="E4994" t="s">
        <v>10</v>
      </c>
      <c r="F4994" t="s">
        <v>220</v>
      </c>
      <c r="G4994" t="s">
        <v>7</v>
      </c>
      <c r="H4994" t="s">
        <v>224</v>
      </c>
      <c r="I4994">
        <v>126</v>
      </c>
      <c r="J4994">
        <v>176360436.94509575</v>
      </c>
    </row>
    <row r="4995" spans="1:10" x14ac:dyDescent="0.25">
      <c r="A4995">
        <v>2015</v>
      </c>
      <c r="B4995" t="s">
        <v>221</v>
      </c>
      <c r="C4995" t="s">
        <v>45</v>
      </c>
      <c r="D4995" t="s">
        <v>22</v>
      </c>
      <c r="E4995" t="s">
        <v>10</v>
      </c>
      <c r="F4995" t="s">
        <v>14</v>
      </c>
      <c r="G4995" t="s">
        <v>9</v>
      </c>
      <c r="H4995" t="s">
        <v>223</v>
      </c>
      <c r="I4995">
        <v>57</v>
      </c>
      <c r="J4995">
        <v>307933176</v>
      </c>
    </row>
    <row r="4996" spans="1:10" x14ac:dyDescent="0.25">
      <c r="A4996">
        <v>2015</v>
      </c>
      <c r="B4996" t="s">
        <v>221</v>
      </c>
      <c r="C4996" t="s">
        <v>45</v>
      </c>
      <c r="D4996" t="s">
        <v>22</v>
      </c>
      <c r="E4996" t="s">
        <v>10</v>
      </c>
      <c r="F4996" t="s">
        <v>14</v>
      </c>
      <c r="G4996" t="s">
        <v>9</v>
      </c>
      <c r="H4996" t="s">
        <v>224</v>
      </c>
      <c r="I4996">
        <v>30</v>
      </c>
      <c r="J4996">
        <v>148023108</v>
      </c>
    </row>
    <row r="4997" spans="1:10" x14ac:dyDescent="0.25">
      <c r="A4997">
        <v>2015</v>
      </c>
      <c r="B4997" t="s">
        <v>221</v>
      </c>
      <c r="C4997" t="s">
        <v>45</v>
      </c>
      <c r="D4997" t="s">
        <v>22</v>
      </c>
      <c r="E4997" t="s">
        <v>10</v>
      </c>
      <c r="F4997" t="s">
        <v>14</v>
      </c>
      <c r="G4997" t="s">
        <v>12</v>
      </c>
      <c r="H4997" t="s">
        <v>224</v>
      </c>
      <c r="I4997">
        <v>271</v>
      </c>
      <c r="J4997">
        <v>172483521</v>
      </c>
    </row>
    <row r="4998" spans="1:10" x14ac:dyDescent="0.25">
      <c r="A4998">
        <v>2015</v>
      </c>
      <c r="B4998" t="s">
        <v>221</v>
      </c>
      <c r="C4998" t="s">
        <v>45</v>
      </c>
      <c r="D4998" t="s">
        <v>22</v>
      </c>
      <c r="E4998" t="s">
        <v>10</v>
      </c>
      <c r="F4998" t="s">
        <v>14</v>
      </c>
      <c r="G4998" t="s">
        <v>6</v>
      </c>
      <c r="H4998" t="s">
        <v>223</v>
      </c>
      <c r="I4998">
        <v>126</v>
      </c>
      <c r="J4998">
        <v>260562909</v>
      </c>
    </row>
    <row r="4999" spans="1:10" x14ac:dyDescent="0.25">
      <c r="A4999">
        <v>2015</v>
      </c>
      <c r="B4999" t="s">
        <v>221</v>
      </c>
      <c r="C4999" t="s">
        <v>45</v>
      </c>
      <c r="D4999" t="s">
        <v>22</v>
      </c>
      <c r="E4999" t="s">
        <v>10</v>
      </c>
      <c r="F4999" t="s">
        <v>14</v>
      </c>
      <c r="G4999" t="s">
        <v>6</v>
      </c>
      <c r="H4999" t="s">
        <v>224</v>
      </c>
      <c r="I4999">
        <v>5</v>
      </c>
      <c r="J4999">
        <v>13358196</v>
      </c>
    </row>
    <row r="5000" spans="1:10" x14ac:dyDescent="0.25">
      <c r="A5000">
        <v>2015</v>
      </c>
      <c r="B5000" t="s">
        <v>221</v>
      </c>
      <c r="C5000" t="s">
        <v>45</v>
      </c>
      <c r="D5000" t="s">
        <v>22</v>
      </c>
      <c r="E5000" t="s">
        <v>10</v>
      </c>
      <c r="F5000" t="s">
        <v>14</v>
      </c>
      <c r="G5000" t="s">
        <v>7</v>
      </c>
      <c r="H5000" t="s">
        <v>223</v>
      </c>
      <c r="I5000">
        <v>5</v>
      </c>
      <c r="J5000">
        <v>2892711</v>
      </c>
    </row>
    <row r="5001" spans="1:10" x14ac:dyDescent="0.25">
      <c r="A5001">
        <v>2015</v>
      </c>
      <c r="B5001" t="s">
        <v>221</v>
      </c>
      <c r="C5001" t="s">
        <v>45</v>
      </c>
      <c r="D5001" t="s">
        <v>22</v>
      </c>
      <c r="E5001" t="s">
        <v>10</v>
      </c>
      <c r="F5001" t="s">
        <v>14</v>
      </c>
      <c r="G5001" t="s">
        <v>7</v>
      </c>
      <c r="H5001" t="s">
        <v>224</v>
      </c>
      <c r="I5001">
        <v>187</v>
      </c>
      <c r="J5001">
        <v>104272086</v>
      </c>
    </row>
    <row r="5002" spans="1:10" x14ac:dyDescent="0.25">
      <c r="A5002">
        <v>2015</v>
      </c>
      <c r="B5002" t="s">
        <v>221</v>
      </c>
      <c r="C5002" t="s">
        <v>45</v>
      </c>
      <c r="D5002" t="s">
        <v>23</v>
      </c>
      <c r="E5002" t="s">
        <v>3</v>
      </c>
      <c r="F5002" t="s">
        <v>4</v>
      </c>
      <c r="G5002" t="s">
        <v>5</v>
      </c>
      <c r="H5002" t="s">
        <v>223</v>
      </c>
      <c r="I5002">
        <v>952</v>
      </c>
      <c r="J5002">
        <v>5591098690.5460024</v>
      </c>
    </row>
    <row r="5003" spans="1:10" x14ac:dyDescent="0.25">
      <c r="A5003">
        <v>2015</v>
      </c>
      <c r="B5003" t="s">
        <v>221</v>
      </c>
      <c r="C5003" t="s">
        <v>45</v>
      </c>
      <c r="D5003" t="s">
        <v>23</v>
      </c>
      <c r="E5003" t="s">
        <v>3</v>
      </c>
      <c r="F5003" t="s">
        <v>4</v>
      </c>
      <c r="G5003" t="s">
        <v>5</v>
      </c>
      <c r="H5003" t="s">
        <v>224</v>
      </c>
      <c r="I5003">
        <v>288</v>
      </c>
      <c r="J5003">
        <v>1954082862.9214201</v>
      </c>
    </row>
    <row r="5004" spans="1:10" x14ac:dyDescent="0.25">
      <c r="A5004">
        <v>2015</v>
      </c>
      <c r="B5004" t="s">
        <v>221</v>
      </c>
      <c r="C5004" t="s">
        <v>45</v>
      </c>
      <c r="D5004" t="s">
        <v>23</v>
      </c>
      <c r="E5004" t="s">
        <v>3</v>
      </c>
      <c r="F5004" t="s">
        <v>4</v>
      </c>
      <c r="G5004" t="s">
        <v>9</v>
      </c>
      <c r="H5004" t="s">
        <v>223</v>
      </c>
      <c r="I5004">
        <v>208</v>
      </c>
      <c r="J5004">
        <v>1341730940.7707331</v>
      </c>
    </row>
    <row r="5005" spans="1:10" x14ac:dyDescent="0.25">
      <c r="A5005">
        <v>2015</v>
      </c>
      <c r="B5005" t="s">
        <v>221</v>
      </c>
      <c r="C5005" t="s">
        <v>45</v>
      </c>
      <c r="D5005" t="s">
        <v>23</v>
      </c>
      <c r="E5005" t="s">
        <v>3</v>
      </c>
      <c r="F5005" t="s">
        <v>4</v>
      </c>
      <c r="G5005" t="s">
        <v>9</v>
      </c>
      <c r="H5005" t="s">
        <v>224</v>
      </c>
      <c r="I5005">
        <v>243</v>
      </c>
      <c r="J5005">
        <v>1324842776.2971749</v>
      </c>
    </row>
    <row r="5006" spans="1:10" x14ac:dyDescent="0.25">
      <c r="A5006">
        <v>2015</v>
      </c>
      <c r="B5006" t="s">
        <v>221</v>
      </c>
      <c r="C5006" t="s">
        <v>45</v>
      </c>
      <c r="D5006" t="s">
        <v>23</v>
      </c>
      <c r="E5006" t="s">
        <v>3</v>
      </c>
      <c r="F5006" t="s">
        <v>4</v>
      </c>
      <c r="G5006" t="s">
        <v>12</v>
      </c>
      <c r="H5006" t="s">
        <v>223</v>
      </c>
      <c r="I5006">
        <v>11628</v>
      </c>
      <c r="J5006">
        <v>40047158099.036095</v>
      </c>
    </row>
    <row r="5007" spans="1:10" x14ac:dyDescent="0.25">
      <c r="A5007">
        <v>2015</v>
      </c>
      <c r="B5007" t="s">
        <v>221</v>
      </c>
      <c r="C5007" t="s">
        <v>45</v>
      </c>
      <c r="D5007" t="s">
        <v>23</v>
      </c>
      <c r="E5007" t="s">
        <v>3</v>
      </c>
      <c r="F5007" t="s">
        <v>4</v>
      </c>
      <c r="G5007" t="s">
        <v>12</v>
      </c>
      <c r="H5007" t="s">
        <v>224</v>
      </c>
      <c r="I5007">
        <v>2281</v>
      </c>
      <c r="J5007">
        <v>6891256380.2362299</v>
      </c>
    </row>
    <row r="5008" spans="1:10" x14ac:dyDescent="0.25">
      <c r="A5008">
        <v>2015</v>
      </c>
      <c r="B5008" t="s">
        <v>221</v>
      </c>
      <c r="C5008" t="s">
        <v>45</v>
      </c>
      <c r="D5008" t="s">
        <v>23</v>
      </c>
      <c r="E5008" t="s">
        <v>3</v>
      </c>
      <c r="F5008" t="s">
        <v>4</v>
      </c>
      <c r="G5008" t="s">
        <v>6</v>
      </c>
      <c r="H5008" t="s">
        <v>223</v>
      </c>
      <c r="I5008">
        <v>126</v>
      </c>
      <c r="J5008">
        <v>288240473.18656003</v>
      </c>
    </row>
    <row r="5009" spans="1:10" x14ac:dyDescent="0.25">
      <c r="A5009">
        <v>2015</v>
      </c>
      <c r="B5009" t="s">
        <v>221</v>
      </c>
      <c r="C5009" t="s">
        <v>45</v>
      </c>
      <c r="D5009" t="s">
        <v>23</v>
      </c>
      <c r="E5009" t="s">
        <v>3</v>
      </c>
      <c r="F5009" t="s">
        <v>4</v>
      </c>
      <c r="G5009" t="s">
        <v>6</v>
      </c>
      <c r="H5009" t="s">
        <v>224</v>
      </c>
      <c r="I5009">
        <v>270</v>
      </c>
      <c r="J5009">
        <v>636993151.83963645</v>
      </c>
    </row>
    <row r="5010" spans="1:10" x14ac:dyDescent="0.25">
      <c r="A5010">
        <v>2015</v>
      </c>
      <c r="B5010" t="s">
        <v>221</v>
      </c>
      <c r="C5010" t="s">
        <v>45</v>
      </c>
      <c r="D5010" t="s">
        <v>23</v>
      </c>
      <c r="E5010" t="s">
        <v>3</v>
      </c>
      <c r="F5010" t="s">
        <v>4</v>
      </c>
      <c r="G5010" t="s">
        <v>7</v>
      </c>
      <c r="H5010" t="s">
        <v>223</v>
      </c>
      <c r="I5010">
        <v>61</v>
      </c>
      <c r="J5010">
        <v>111191051.55491151</v>
      </c>
    </row>
    <row r="5011" spans="1:10" x14ac:dyDescent="0.25">
      <c r="A5011">
        <v>2015</v>
      </c>
      <c r="B5011" t="s">
        <v>221</v>
      </c>
      <c r="C5011" t="s">
        <v>45</v>
      </c>
      <c r="D5011" t="s">
        <v>23</v>
      </c>
      <c r="E5011" t="s">
        <v>3</v>
      </c>
      <c r="F5011" t="s">
        <v>4</v>
      </c>
      <c r="G5011" t="s">
        <v>7</v>
      </c>
      <c r="H5011" t="s">
        <v>224</v>
      </c>
      <c r="I5011">
        <v>70</v>
      </c>
      <c r="J5011">
        <v>123799310.03626519</v>
      </c>
    </row>
    <row r="5012" spans="1:10" x14ac:dyDescent="0.25">
      <c r="A5012">
        <v>2015</v>
      </c>
      <c r="B5012" t="s">
        <v>221</v>
      </c>
      <c r="C5012" t="s">
        <v>45</v>
      </c>
      <c r="D5012" t="s">
        <v>23</v>
      </c>
      <c r="E5012" t="s">
        <v>3</v>
      </c>
      <c r="F5012" t="s">
        <v>8</v>
      </c>
      <c r="G5012" t="s">
        <v>9</v>
      </c>
      <c r="H5012" t="s">
        <v>223</v>
      </c>
      <c r="I5012">
        <v>2097</v>
      </c>
      <c r="J5012">
        <v>11990755275.413782</v>
      </c>
    </row>
    <row r="5013" spans="1:10" x14ac:dyDescent="0.25">
      <c r="A5013">
        <v>2015</v>
      </c>
      <c r="B5013" t="s">
        <v>221</v>
      </c>
      <c r="C5013" t="s">
        <v>45</v>
      </c>
      <c r="D5013" t="s">
        <v>23</v>
      </c>
      <c r="E5013" t="s">
        <v>3</v>
      </c>
      <c r="F5013" t="s">
        <v>8</v>
      </c>
      <c r="G5013" t="s">
        <v>9</v>
      </c>
      <c r="H5013" t="s">
        <v>224</v>
      </c>
      <c r="I5013">
        <v>2922</v>
      </c>
      <c r="J5013">
        <v>15087687947.867887</v>
      </c>
    </row>
    <row r="5014" spans="1:10" x14ac:dyDescent="0.25">
      <c r="A5014">
        <v>2015</v>
      </c>
      <c r="B5014" t="s">
        <v>221</v>
      </c>
      <c r="C5014" t="s">
        <v>45</v>
      </c>
      <c r="D5014" t="s">
        <v>23</v>
      </c>
      <c r="E5014" t="s">
        <v>3</v>
      </c>
      <c r="F5014" t="s">
        <v>8</v>
      </c>
      <c r="G5014" t="s">
        <v>12</v>
      </c>
      <c r="H5014" t="s">
        <v>223</v>
      </c>
      <c r="I5014">
        <v>653</v>
      </c>
      <c r="J5014">
        <v>1931332462.4397364</v>
      </c>
    </row>
    <row r="5015" spans="1:10" x14ac:dyDescent="0.25">
      <c r="A5015">
        <v>2015</v>
      </c>
      <c r="B5015" t="s">
        <v>221</v>
      </c>
      <c r="C5015" t="s">
        <v>45</v>
      </c>
      <c r="D5015" t="s">
        <v>23</v>
      </c>
      <c r="E5015" t="s">
        <v>3</v>
      </c>
      <c r="F5015" t="s">
        <v>8</v>
      </c>
      <c r="G5015" t="s">
        <v>12</v>
      </c>
      <c r="H5015" t="s">
        <v>224</v>
      </c>
      <c r="I5015">
        <v>917</v>
      </c>
      <c r="J5015">
        <v>2750269200.5988164</v>
      </c>
    </row>
    <row r="5016" spans="1:10" x14ac:dyDescent="0.25">
      <c r="A5016">
        <v>2015</v>
      </c>
      <c r="B5016" t="s">
        <v>221</v>
      </c>
      <c r="C5016" t="s">
        <v>45</v>
      </c>
      <c r="D5016" t="s">
        <v>23</v>
      </c>
      <c r="E5016" t="s">
        <v>3</v>
      </c>
      <c r="F5016" t="s">
        <v>8</v>
      </c>
      <c r="G5016" t="s">
        <v>6</v>
      </c>
      <c r="H5016" t="s">
        <v>223</v>
      </c>
      <c r="I5016">
        <v>1836</v>
      </c>
      <c r="J5016">
        <v>3973850034.2572899</v>
      </c>
    </row>
    <row r="5017" spans="1:10" x14ac:dyDescent="0.25">
      <c r="A5017">
        <v>2015</v>
      </c>
      <c r="B5017" t="s">
        <v>221</v>
      </c>
      <c r="C5017" t="s">
        <v>45</v>
      </c>
      <c r="D5017" t="s">
        <v>23</v>
      </c>
      <c r="E5017" t="s">
        <v>3</v>
      </c>
      <c r="F5017" t="s">
        <v>8</v>
      </c>
      <c r="G5017" t="s">
        <v>6</v>
      </c>
      <c r="H5017" t="s">
        <v>224</v>
      </c>
      <c r="I5017">
        <v>2988</v>
      </c>
      <c r="J5017">
        <v>6737220356.4676914</v>
      </c>
    </row>
    <row r="5018" spans="1:10" x14ac:dyDescent="0.25">
      <c r="A5018">
        <v>2015</v>
      </c>
      <c r="B5018" t="s">
        <v>221</v>
      </c>
      <c r="C5018" t="s">
        <v>45</v>
      </c>
      <c r="D5018" t="s">
        <v>23</v>
      </c>
      <c r="E5018" t="s">
        <v>3</v>
      </c>
      <c r="F5018" t="s">
        <v>8</v>
      </c>
      <c r="G5018" t="s">
        <v>7</v>
      </c>
      <c r="H5018" t="s">
        <v>223</v>
      </c>
      <c r="I5018">
        <v>272</v>
      </c>
      <c r="J5018">
        <v>478261400.88851583</v>
      </c>
    </row>
    <row r="5019" spans="1:10" x14ac:dyDescent="0.25">
      <c r="A5019">
        <v>2015</v>
      </c>
      <c r="B5019" t="s">
        <v>221</v>
      </c>
      <c r="C5019" t="s">
        <v>45</v>
      </c>
      <c r="D5019" t="s">
        <v>23</v>
      </c>
      <c r="E5019" t="s">
        <v>3</v>
      </c>
      <c r="F5019" t="s">
        <v>8</v>
      </c>
      <c r="G5019" t="s">
        <v>7</v>
      </c>
      <c r="H5019" t="s">
        <v>224</v>
      </c>
      <c r="I5019">
        <v>345</v>
      </c>
      <c r="J5019">
        <v>600675479.4196341</v>
      </c>
    </row>
    <row r="5020" spans="1:10" x14ac:dyDescent="0.25">
      <c r="A5020">
        <v>2015</v>
      </c>
      <c r="B5020" t="s">
        <v>221</v>
      </c>
      <c r="C5020" t="s">
        <v>45</v>
      </c>
      <c r="D5020" t="s">
        <v>23</v>
      </c>
      <c r="E5020" t="s">
        <v>10</v>
      </c>
      <c r="F5020" t="s">
        <v>11</v>
      </c>
      <c r="G5020" t="s">
        <v>9</v>
      </c>
      <c r="H5020" t="s">
        <v>223</v>
      </c>
      <c r="I5020">
        <v>309</v>
      </c>
      <c r="J5020">
        <v>1050201393.9</v>
      </c>
    </row>
    <row r="5021" spans="1:10" x14ac:dyDescent="0.25">
      <c r="A5021">
        <v>2015</v>
      </c>
      <c r="B5021" t="s">
        <v>221</v>
      </c>
      <c r="C5021" t="s">
        <v>45</v>
      </c>
      <c r="D5021" t="s">
        <v>23</v>
      </c>
      <c r="E5021" t="s">
        <v>10</v>
      </c>
      <c r="F5021" t="s">
        <v>11</v>
      </c>
      <c r="G5021" t="s">
        <v>9</v>
      </c>
      <c r="H5021" t="s">
        <v>224</v>
      </c>
      <c r="I5021">
        <v>430</v>
      </c>
      <c r="J5021">
        <v>1459280121</v>
      </c>
    </row>
    <row r="5022" spans="1:10" x14ac:dyDescent="0.25">
      <c r="A5022">
        <v>2015</v>
      </c>
      <c r="B5022" t="s">
        <v>221</v>
      </c>
      <c r="C5022" t="s">
        <v>45</v>
      </c>
      <c r="D5022" t="s">
        <v>23</v>
      </c>
      <c r="E5022" t="s">
        <v>10</v>
      </c>
      <c r="F5022" t="s">
        <v>11</v>
      </c>
      <c r="G5022" t="s">
        <v>12</v>
      </c>
      <c r="H5022" t="s">
        <v>223</v>
      </c>
      <c r="I5022">
        <v>110</v>
      </c>
      <c r="J5022">
        <v>269304747</v>
      </c>
    </row>
    <row r="5023" spans="1:10" x14ac:dyDescent="0.25">
      <c r="A5023">
        <v>2015</v>
      </c>
      <c r="B5023" t="s">
        <v>221</v>
      </c>
      <c r="C5023" t="s">
        <v>45</v>
      </c>
      <c r="D5023" t="s">
        <v>23</v>
      </c>
      <c r="E5023" t="s">
        <v>10</v>
      </c>
      <c r="F5023" t="s">
        <v>11</v>
      </c>
      <c r="G5023" t="s">
        <v>12</v>
      </c>
      <c r="H5023" t="s">
        <v>224</v>
      </c>
      <c r="I5023">
        <v>91</v>
      </c>
      <c r="J5023">
        <v>171317811</v>
      </c>
    </row>
    <row r="5024" spans="1:10" x14ac:dyDescent="0.25">
      <c r="A5024">
        <v>2015</v>
      </c>
      <c r="B5024" t="s">
        <v>221</v>
      </c>
      <c r="C5024" t="s">
        <v>45</v>
      </c>
      <c r="D5024" t="s">
        <v>23</v>
      </c>
      <c r="E5024" t="s">
        <v>10</v>
      </c>
      <c r="F5024" t="s">
        <v>11</v>
      </c>
      <c r="G5024" t="s">
        <v>6</v>
      </c>
      <c r="H5024" t="s">
        <v>223</v>
      </c>
      <c r="I5024">
        <v>50</v>
      </c>
      <c r="J5024">
        <v>107466325.92</v>
      </c>
    </row>
    <row r="5025" spans="1:10" x14ac:dyDescent="0.25">
      <c r="A5025">
        <v>2015</v>
      </c>
      <c r="B5025" t="s">
        <v>221</v>
      </c>
      <c r="C5025" t="s">
        <v>45</v>
      </c>
      <c r="D5025" t="s">
        <v>23</v>
      </c>
      <c r="E5025" t="s">
        <v>10</v>
      </c>
      <c r="F5025" t="s">
        <v>11</v>
      </c>
      <c r="G5025" t="s">
        <v>6</v>
      </c>
      <c r="H5025" t="s">
        <v>224</v>
      </c>
      <c r="I5025">
        <v>92</v>
      </c>
      <c r="J5025">
        <v>152650655.72</v>
      </c>
    </row>
    <row r="5026" spans="1:10" x14ac:dyDescent="0.25">
      <c r="A5026">
        <v>2015</v>
      </c>
      <c r="B5026" t="s">
        <v>221</v>
      </c>
      <c r="C5026" t="s">
        <v>45</v>
      </c>
      <c r="D5026" t="s">
        <v>23</v>
      </c>
      <c r="E5026" t="s">
        <v>10</v>
      </c>
      <c r="F5026" t="s">
        <v>11</v>
      </c>
      <c r="G5026" t="s">
        <v>7</v>
      </c>
      <c r="H5026" t="s">
        <v>223</v>
      </c>
      <c r="I5026">
        <v>5</v>
      </c>
      <c r="J5026">
        <v>17948364</v>
      </c>
    </row>
    <row r="5027" spans="1:10" x14ac:dyDescent="0.25">
      <c r="A5027">
        <v>2015</v>
      </c>
      <c r="B5027" t="s">
        <v>221</v>
      </c>
      <c r="C5027" t="s">
        <v>45</v>
      </c>
      <c r="D5027" t="s">
        <v>23</v>
      </c>
      <c r="E5027" t="s">
        <v>10</v>
      </c>
      <c r="F5027" t="s">
        <v>11</v>
      </c>
      <c r="G5027" t="s">
        <v>7</v>
      </c>
      <c r="H5027" t="s">
        <v>224</v>
      </c>
      <c r="I5027">
        <v>1</v>
      </c>
      <c r="J5027">
        <v>1130826</v>
      </c>
    </row>
    <row r="5028" spans="1:10" x14ac:dyDescent="0.25">
      <c r="A5028">
        <v>2015</v>
      </c>
      <c r="B5028" t="s">
        <v>221</v>
      </c>
      <c r="C5028" t="s">
        <v>45</v>
      </c>
      <c r="D5028" t="s">
        <v>23</v>
      </c>
      <c r="E5028" t="s">
        <v>10</v>
      </c>
      <c r="F5028" t="s">
        <v>220</v>
      </c>
      <c r="G5028" t="s">
        <v>5</v>
      </c>
      <c r="H5028" t="s">
        <v>223</v>
      </c>
      <c r="I5028">
        <v>1</v>
      </c>
      <c r="J5028">
        <v>8648429.1428571418</v>
      </c>
    </row>
    <row r="5029" spans="1:10" x14ac:dyDescent="0.25">
      <c r="A5029">
        <v>2015</v>
      </c>
      <c r="B5029" t="s">
        <v>221</v>
      </c>
      <c r="C5029" t="s">
        <v>45</v>
      </c>
      <c r="D5029" t="s">
        <v>23</v>
      </c>
      <c r="E5029" t="s">
        <v>10</v>
      </c>
      <c r="F5029" t="s">
        <v>220</v>
      </c>
      <c r="G5029" t="s">
        <v>5</v>
      </c>
      <c r="H5029" t="s">
        <v>224</v>
      </c>
      <c r="I5029">
        <v>1</v>
      </c>
      <c r="J5029">
        <v>8164654.9882974736</v>
      </c>
    </row>
    <row r="5030" spans="1:10" x14ac:dyDescent="0.25">
      <c r="A5030">
        <v>2015</v>
      </c>
      <c r="B5030" t="s">
        <v>221</v>
      </c>
      <c r="C5030" t="s">
        <v>45</v>
      </c>
      <c r="D5030" t="s">
        <v>23</v>
      </c>
      <c r="E5030" t="s">
        <v>10</v>
      </c>
      <c r="F5030" t="s">
        <v>220</v>
      </c>
      <c r="G5030" t="s">
        <v>9</v>
      </c>
      <c r="H5030" t="s">
        <v>223</v>
      </c>
      <c r="I5030">
        <v>48</v>
      </c>
      <c r="J5030">
        <v>292218202.20963597</v>
      </c>
    </row>
    <row r="5031" spans="1:10" x14ac:dyDescent="0.25">
      <c r="A5031">
        <v>2015</v>
      </c>
      <c r="B5031" t="s">
        <v>221</v>
      </c>
      <c r="C5031" t="s">
        <v>45</v>
      </c>
      <c r="D5031" t="s">
        <v>23</v>
      </c>
      <c r="E5031" t="s">
        <v>10</v>
      </c>
      <c r="F5031" t="s">
        <v>220</v>
      </c>
      <c r="G5031" t="s">
        <v>9</v>
      </c>
      <c r="H5031" t="s">
        <v>224</v>
      </c>
      <c r="I5031">
        <v>79</v>
      </c>
      <c r="J5031">
        <v>440998817.54501486</v>
      </c>
    </row>
    <row r="5032" spans="1:10" x14ac:dyDescent="0.25">
      <c r="A5032">
        <v>2015</v>
      </c>
      <c r="B5032" t="s">
        <v>221</v>
      </c>
      <c r="C5032" t="s">
        <v>45</v>
      </c>
      <c r="D5032" t="s">
        <v>23</v>
      </c>
      <c r="E5032" t="s">
        <v>10</v>
      </c>
      <c r="F5032" t="s">
        <v>220</v>
      </c>
      <c r="G5032" t="s">
        <v>12</v>
      </c>
      <c r="H5032" t="s">
        <v>223</v>
      </c>
      <c r="I5032">
        <v>10</v>
      </c>
      <c r="J5032">
        <v>36810731.407653593</v>
      </c>
    </row>
    <row r="5033" spans="1:10" x14ac:dyDescent="0.25">
      <c r="A5033">
        <v>2015</v>
      </c>
      <c r="B5033" t="s">
        <v>221</v>
      </c>
      <c r="C5033" t="s">
        <v>45</v>
      </c>
      <c r="D5033" t="s">
        <v>23</v>
      </c>
      <c r="E5033" t="s">
        <v>10</v>
      </c>
      <c r="F5033" t="s">
        <v>220</v>
      </c>
      <c r="G5033" t="s">
        <v>12</v>
      </c>
      <c r="H5033" t="s">
        <v>224</v>
      </c>
      <c r="I5033">
        <v>6</v>
      </c>
      <c r="J5033">
        <v>25700737.088328741</v>
      </c>
    </row>
    <row r="5034" spans="1:10" x14ac:dyDescent="0.25">
      <c r="A5034">
        <v>2015</v>
      </c>
      <c r="B5034" t="s">
        <v>221</v>
      </c>
      <c r="C5034" t="s">
        <v>45</v>
      </c>
      <c r="D5034" t="s">
        <v>23</v>
      </c>
      <c r="E5034" t="s">
        <v>10</v>
      </c>
      <c r="F5034" t="s">
        <v>220</v>
      </c>
      <c r="G5034" t="s">
        <v>6</v>
      </c>
      <c r="H5034" t="s">
        <v>223</v>
      </c>
      <c r="I5034">
        <v>62</v>
      </c>
      <c r="J5034">
        <v>142556775.99112049</v>
      </c>
    </row>
    <row r="5035" spans="1:10" x14ac:dyDescent="0.25">
      <c r="A5035">
        <v>2015</v>
      </c>
      <c r="B5035" t="s">
        <v>221</v>
      </c>
      <c r="C5035" t="s">
        <v>45</v>
      </c>
      <c r="D5035" t="s">
        <v>23</v>
      </c>
      <c r="E5035" t="s">
        <v>10</v>
      </c>
      <c r="F5035" t="s">
        <v>220</v>
      </c>
      <c r="G5035" t="s">
        <v>6</v>
      </c>
      <c r="H5035" t="s">
        <v>224</v>
      </c>
      <c r="I5035">
        <v>108</v>
      </c>
      <c r="J5035">
        <v>248441139.79267228</v>
      </c>
    </row>
    <row r="5036" spans="1:10" x14ac:dyDescent="0.25">
      <c r="A5036">
        <v>2015</v>
      </c>
      <c r="B5036" t="s">
        <v>221</v>
      </c>
      <c r="C5036" t="s">
        <v>45</v>
      </c>
      <c r="D5036" t="s">
        <v>23</v>
      </c>
      <c r="E5036" t="s">
        <v>10</v>
      </c>
      <c r="F5036" t="s">
        <v>220</v>
      </c>
      <c r="G5036" t="s">
        <v>7</v>
      </c>
      <c r="H5036" t="s">
        <v>223</v>
      </c>
      <c r="I5036">
        <v>5</v>
      </c>
      <c r="J5036">
        <v>9381994.9150805734</v>
      </c>
    </row>
    <row r="5037" spans="1:10" x14ac:dyDescent="0.25">
      <c r="A5037">
        <v>2015</v>
      </c>
      <c r="B5037" t="s">
        <v>221</v>
      </c>
      <c r="C5037" t="s">
        <v>45</v>
      </c>
      <c r="D5037" t="s">
        <v>23</v>
      </c>
      <c r="E5037" t="s">
        <v>10</v>
      </c>
      <c r="F5037" t="s">
        <v>220</v>
      </c>
      <c r="G5037" t="s">
        <v>7</v>
      </c>
      <c r="H5037" t="s">
        <v>224</v>
      </c>
      <c r="I5037">
        <v>9</v>
      </c>
      <c r="J5037">
        <v>15893752.414116463</v>
      </c>
    </row>
    <row r="5038" spans="1:10" x14ac:dyDescent="0.25">
      <c r="A5038">
        <v>2015</v>
      </c>
      <c r="B5038" t="s">
        <v>221</v>
      </c>
      <c r="C5038" t="s">
        <v>45</v>
      </c>
      <c r="D5038" t="s">
        <v>24</v>
      </c>
      <c r="E5038" t="s">
        <v>3</v>
      </c>
      <c r="F5038" t="s">
        <v>4</v>
      </c>
      <c r="G5038" t="s">
        <v>5</v>
      </c>
      <c r="H5038" t="s">
        <v>223</v>
      </c>
      <c r="I5038">
        <v>58</v>
      </c>
      <c r="J5038">
        <v>630061671.80000007</v>
      </c>
    </row>
    <row r="5039" spans="1:10" x14ac:dyDescent="0.25">
      <c r="A5039">
        <v>2015</v>
      </c>
      <c r="B5039" t="s">
        <v>221</v>
      </c>
      <c r="C5039" t="s">
        <v>45</v>
      </c>
      <c r="D5039" t="s">
        <v>24</v>
      </c>
      <c r="E5039" t="s">
        <v>3</v>
      </c>
      <c r="F5039" t="s">
        <v>4</v>
      </c>
      <c r="G5039" t="s">
        <v>5</v>
      </c>
      <c r="H5039" t="s">
        <v>224</v>
      </c>
      <c r="I5039">
        <v>17</v>
      </c>
      <c r="J5039">
        <v>165222409.63636366</v>
      </c>
    </row>
    <row r="5040" spans="1:10" x14ac:dyDescent="0.25">
      <c r="A5040">
        <v>2015</v>
      </c>
      <c r="B5040" t="s">
        <v>221</v>
      </c>
      <c r="C5040" t="s">
        <v>45</v>
      </c>
      <c r="D5040" t="s">
        <v>24</v>
      </c>
      <c r="E5040" t="s">
        <v>3</v>
      </c>
      <c r="F5040" t="s">
        <v>4</v>
      </c>
      <c r="G5040" t="s">
        <v>9</v>
      </c>
      <c r="H5040" t="s">
        <v>223</v>
      </c>
      <c r="I5040">
        <v>299</v>
      </c>
      <c r="J5040">
        <v>2071562214.6561208</v>
      </c>
    </row>
    <row r="5041" spans="1:10" x14ac:dyDescent="0.25">
      <c r="A5041">
        <v>2015</v>
      </c>
      <c r="B5041" t="s">
        <v>221</v>
      </c>
      <c r="C5041" t="s">
        <v>45</v>
      </c>
      <c r="D5041" t="s">
        <v>24</v>
      </c>
      <c r="E5041" t="s">
        <v>3</v>
      </c>
      <c r="F5041" t="s">
        <v>4</v>
      </c>
      <c r="G5041" t="s">
        <v>9</v>
      </c>
      <c r="H5041" t="s">
        <v>224</v>
      </c>
      <c r="I5041">
        <v>129</v>
      </c>
      <c r="J5041">
        <v>825862956.06425834</v>
      </c>
    </row>
    <row r="5042" spans="1:10" x14ac:dyDescent="0.25">
      <c r="A5042">
        <v>2015</v>
      </c>
      <c r="B5042" t="s">
        <v>221</v>
      </c>
      <c r="C5042" t="s">
        <v>45</v>
      </c>
      <c r="D5042" t="s">
        <v>24</v>
      </c>
      <c r="E5042" t="s">
        <v>3</v>
      </c>
      <c r="F5042" t="s">
        <v>4</v>
      </c>
      <c r="G5042" t="s">
        <v>12</v>
      </c>
      <c r="H5042" t="s">
        <v>223</v>
      </c>
      <c r="I5042">
        <v>605</v>
      </c>
      <c r="J5042">
        <v>1756323820.0707197</v>
      </c>
    </row>
    <row r="5043" spans="1:10" x14ac:dyDescent="0.25">
      <c r="A5043">
        <v>2015</v>
      </c>
      <c r="B5043" t="s">
        <v>221</v>
      </c>
      <c r="C5043" t="s">
        <v>45</v>
      </c>
      <c r="D5043" t="s">
        <v>24</v>
      </c>
      <c r="E5043" t="s">
        <v>3</v>
      </c>
      <c r="F5043" t="s">
        <v>4</v>
      </c>
      <c r="G5043" t="s">
        <v>12</v>
      </c>
      <c r="H5043" t="s">
        <v>224</v>
      </c>
      <c r="I5043">
        <v>209</v>
      </c>
      <c r="J5043">
        <v>609863242.20219421</v>
      </c>
    </row>
    <row r="5044" spans="1:10" x14ac:dyDescent="0.25">
      <c r="A5044">
        <v>2015</v>
      </c>
      <c r="B5044" t="s">
        <v>221</v>
      </c>
      <c r="C5044" t="s">
        <v>45</v>
      </c>
      <c r="D5044" t="s">
        <v>24</v>
      </c>
      <c r="E5044" t="s">
        <v>3</v>
      </c>
      <c r="F5044" t="s">
        <v>4</v>
      </c>
      <c r="G5044" t="s">
        <v>6</v>
      </c>
      <c r="H5044" t="s">
        <v>223</v>
      </c>
      <c r="I5044">
        <v>46</v>
      </c>
      <c r="J5044">
        <v>119210767.1062392</v>
      </c>
    </row>
    <row r="5045" spans="1:10" x14ac:dyDescent="0.25">
      <c r="A5045">
        <v>2015</v>
      </c>
      <c r="B5045" t="s">
        <v>221</v>
      </c>
      <c r="C5045" t="s">
        <v>45</v>
      </c>
      <c r="D5045" t="s">
        <v>24</v>
      </c>
      <c r="E5045" t="s">
        <v>3</v>
      </c>
      <c r="F5045" t="s">
        <v>4</v>
      </c>
      <c r="G5045" t="s">
        <v>6</v>
      </c>
      <c r="H5045" t="s">
        <v>224</v>
      </c>
      <c r="I5045">
        <v>34</v>
      </c>
      <c r="J5045">
        <v>92466428.584650382</v>
      </c>
    </row>
    <row r="5046" spans="1:10" x14ac:dyDescent="0.25">
      <c r="A5046">
        <v>2015</v>
      </c>
      <c r="B5046" t="s">
        <v>221</v>
      </c>
      <c r="C5046" t="s">
        <v>45</v>
      </c>
      <c r="D5046" t="s">
        <v>24</v>
      </c>
      <c r="E5046" t="s">
        <v>3</v>
      </c>
      <c r="F5046" t="s">
        <v>4</v>
      </c>
      <c r="G5046" t="s">
        <v>7</v>
      </c>
      <c r="H5046" t="s">
        <v>223</v>
      </c>
      <c r="I5046">
        <v>37</v>
      </c>
      <c r="J5046">
        <v>66558271.215000004</v>
      </c>
    </row>
    <row r="5047" spans="1:10" x14ac:dyDescent="0.25">
      <c r="A5047">
        <v>2015</v>
      </c>
      <c r="B5047" t="s">
        <v>221</v>
      </c>
      <c r="C5047" t="s">
        <v>45</v>
      </c>
      <c r="D5047" t="s">
        <v>24</v>
      </c>
      <c r="E5047" t="s">
        <v>3</v>
      </c>
      <c r="F5047" t="s">
        <v>8</v>
      </c>
      <c r="G5047" t="s">
        <v>9</v>
      </c>
      <c r="H5047" t="s">
        <v>223</v>
      </c>
      <c r="I5047">
        <v>826</v>
      </c>
      <c r="J5047">
        <v>5719018628.0840034</v>
      </c>
    </row>
    <row r="5048" spans="1:10" x14ac:dyDescent="0.25">
      <c r="A5048">
        <v>2015</v>
      </c>
      <c r="B5048" t="s">
        <v>221</v>
      </c>
      <c r="C5048" t="s">
        <v>45</v>
      </c>
      <c r="D5048" t="s">
        <v>24</v>
      </c>
      <c r="E5048" t="s">
        <v>3</v>
      </c>
      <c r="F5048" t="s">
        <v>8</v>
      </c>
      <c r="G5048" t="s">
        <v>9</v>
      </c>
      <c r="H5048" t="s">
        <v>224</v>
      </c>
      <c r="I5048">
        <v>374</v>
      </c>
      <c r="J5048">
        <v>2391339915.4061251</v>
      </c>
    </row>
    <row r="5049" spans="1:10" x14ac:dyDescent="0.25">
      <c r="A5049">
        <v>2015</v>
      </c>
      <c r="B5049" t="s">
        <v>221</v>
      </c>
      <c r="C5049" t="s">
        <v>45</v>
      </c>
      <c r="D5049" t="s">
        <v>24</v>
      </c>
      <c r="E5049" t="s">
        <v>3</v>
      </c>
      <c r="F5049" t="s">
        <v>8</v>
      </c>
      <c r="G5049" t="s">
        <v>12</v>
      </c>
      <c r="H5049" t="s">
        <v>223</v>
      </c>
      <c r="I5049">
        <v>970</v>
      </c>
      <c r="J5049">
        <v>2815064769.8072143</v>
      </c>
    </row>
    <row r="5050" spans="1:10" x14ac:dyDescent="0.25">
      <c r="A5050">
        <v>2015</v>
      </c>
      <c r="B5050" t="s">
        <v>221</v>
      </c>
      <c r="C5050" t="s">
        <v>45</v>
      </c>
      <c r="D5050" t="s">
        <v>24</v>
      </c>
      <c r="E5050" t="s">
        <v>3</v>
      </c>
      <c r="F5050" t="s">
        <v>8</v>
      </c>
      <c r="G5050" t="s">
        <v>12</v>
      </c>
      <c r="H5050" t="s">
        <v>224</v>
      </c>
      <c r="I5050">
        <v>402</v>
      </c>
      <c r="J5050">
        <v>1179953625.8558142</v>
      </c>
    </row>
    <row r="5051" spans="1:10" x14ac:dyDescent="0.25">
      <c r="A5051">
        <v>2015</v>
      </c>
      <c r="B5051" t="s">
        <v>221</v>
      </c>
      <c r="C5051" t="s">
        <v>45</v>
      </c>
      <c r="D5051" t="s">
        <v>24</v>
      </c>
      <c r="E5051" t="s">
        <v>3</v>
      </c>
      <c r="F5051" t="s">
        <v>8</v>
      </c>
      <c r="G5051" t="s">
        <v>6</v>
      </c>
      <c r="H5051" t="s">
        <v>223</v>
      </c>
      <c r="I5051">
        <v>549</v>
      </c>
      <c r="J5051">
        <v>1425821019.6552017</v>
      </c>
    </row>
    <row r="5052" spans="1:10" x14ac:dyDescent="0.25">
      <c r="A5052">
        <v>2015</v>
      </c>
      <c r="B5052" t="s">
        <v>221</v>
      </c>
      <c r="C5052" t="s">
        <v>45</v>
      </c>
      <c r="D5052" t="s">
        <v>24</v>
      </c>
      <c r="E5052" t="s">
        <v>3</v>
      </c>
      <c r="F5052" t="s">
        <v>8</v>
      </c>
      <c r="G5052" t="s">
        <v>6</v>
      </c>
      <c r="H5052" t="s">
        <v>224</v>
      </c>
      <c r="I5052">
        <v>511</v>
      </c>
      <c r="J5052">
        <v>1388911239.4190307</v>
      </c>
    </row>
    <row r="5053" spans="1:10" x14ac:dyDescent="0.25">
      <c r="A5053">
        <v>2015</v>
      </c>
      <c r="B5053" t="s">
        <v>221</v>
      </c>
      <c r="C5053" t="s">
        <v>45</v>
      </c>
      <c r="D5053" t="s">
        <v>24</v>
      </c>
      <c r="E5053" t="s">
        <v>3</v>
      </c>
      <c r="F5053" t="s">
        <v>8</v>
      </c>
      <c r="G5053" t="s">
        <v>7</v>
      </c>
      <c r="H5053" t="s">
        <v>223</v>
      </c>
      <c r="I5053">
        <v>207</v>
      </c>
      <c r="J5053">
        <v>372366544.36500001</v>
      </c>
    </row>
    <row r="5054" spans="1:10" x14ac:dyDescent="0.25">
      <c r="A5054">
        <v>2015</v>
      </c>
      <c r="B5054" t="s">
        <v>221</v>
      </c>
      <c r="C5054" t="s">
        <v>45</v>
      </c>
      <c r="D5054" t="s">
        <v>24</v>
      </c>
      <c r="E5054" t="s">
        <v>3</v>
      </c>
      <c r="F5054" t="s">
        <v>8</v>
      </c>
      <c r="G5054" t="s">
        <v>7</v>
      </c>
      <c r="H5054" t="s">
        <v>224</v>
      </c>
      <c r="I5054">
        <v>36</v>
      </c>
      <c r="J5054">
        <v>64759399.019999996</v>
      </c>
    </row>
    <row r="5055" spans="1:10" x14ac:dyDescent="0.25">
      <c r="A5055">
        <v>2015</v>
      </c>
      <c r="B5055" t="s">
        <v>221</v>
      </c>
      <c r="C5055" t="s">
        <v>45</v>
      </c>
      <c r="D5055" t="s">
        <v>24</v>
      </c>
      <c r="E5055" t="s">
        <v>3</v>
      </c>
      <c r="F5055" t="s">
        <v>14</v>
      </c>
      <c r="G5055" t="s">
        <v>9</v>
      </c>
      <c r="H5055" t="s">
        <v>223</v>
      </c>
      <c r="I5055">
        <v>5</v>
      </c>
      <c r="J5055">
        <v>34577664.05491668</v>
      </c>
    </row>
    <row r="5056" spans="1:10" x14ac:dyDescent="0.25">
      <c r="A5056">
        <v>2015</v>
      </c>
      <c r="B5056" t="s">
        <v>221</v>
      </c>
      <c r="C5056" t="s">
        <v>45</v>
      </c>
      <c r="D5056" t="s">
        <v>24</v>
      </c>
      <c r="E5056" t="s">
        <v>3</v>
      </c>
      <c r="F5056" t="s">
        <v>14</v>
      </c>
      <c r="G5056" t="s">
        <v>9</v>
      </c>
      <c r="H5056" t="s">
        <v>224</v>
      </c>
      <c r="I5056">
        <v>1</v>
      </c>
      <c r="J5056">
        <v>6391404.7051253747</v>
      </c>
    </row>
    <row r="5057" spans="1:10" x14ac:dyDescent="0.25">
      <c r="A5057">
        <v>2015</v>
      </c>
      <c r="B5057" t="s">
        <v>221</v>
      </c>
      <c r="C5057" t="s">
        <v>45</v>
      </c>
      <c r="D5057" t="s">
        <v>24</v>
      </c>
      <c r="E5057" t="s">
        <v>3</v>
      </c>
      <c r="F5057" t="s">
        <v>14</v>
      </c>
      <c r="G5057" t="s">
        <v>12</v>
      </c>
      <c r="H5057" t="s">
        <v>223</v>
      </c>
      <c r="I5057">
        <v>2</v>
      </c>
      <c r="J5057">
        <v>5806367.4924803078</v>
      </c>
    </row>
    <row r="5058" spans="1:10" x14ac:dyDescent="0.25">
      <c r="A5058">
        <v>2015</v>
      </c>
      <c r="B5058" t="s">
        <v>221</v>
      </c>
      <c r="C5058" t="s">
        <v>45</v>
      </c>
      <c r="D5058" t="s">
        <v>24</v>
      </c>
      <c r="E5058" t="s">
        <v>3</v>
      </c>
      <c r="F5058" t="s">
        <v>14</v>
      </c>
      <c r="G5058" t="s">
        <v>6</v>
      </c>
      <c r="H5058" t="s">
        <v>223</v>
      </c>
      <c r="I5058">
        <v>2</v>
      </c>
      <c r="J5058">
        <v>5195269.3938328531</v>
      </c>
    </row>
    <row r="5059" spans="1:10" x14ac:dyDescent="0.25">
      <c r="A5059">
        <v>2015</v>
      </c>
      <c r="B5059" t="s">
        <v>221</v>
      </c>
      <c r="C5059" t="s">
        <v>45</v>
      </c>
      <c r="D5059" t="s">
        <v>24</v>
      </c>
      <c r="E5059" t="s">
        <v>3</v>
      </c>
      <c r="F5059" t="s">
        <v>14</v>
      </c>
      <c r="G5059" t="s">
        <v>6</v>
      </c>
      <c r="H5059" t="s">
        <v>224</v>
      </c>
      <c r="I5059">
        <v>1</v>
      </c>
      <c r="J5059">
        <v>2719600.8407250112</v>
      </c>
    </row>
    <row r="5060" spans="1:10" x14ac:dyDescent="0.25">
      <c r="A5060">
        <v>2015</v>
      </c>
      <c r="B5060" t="s">
        <v>221</v>
      </c>
      <c r="C5060" t="s">
        <v>45</v>
      </c>
      <c r="D5060" t="s">
        <v>24</v>
      </c>
      <c r="E5060" t="s">
        <v>3</v>
      </c>
      <c r="F5060" t="s">
        <v>14</v>
      </c>
      <c r="G5060" t="s">
        <v>7</v>
      </c>
      <c r="H5060" t="s">
        <v>223</v>
      </c>
      <c r="I5060">
        <v>29</v>
      </c>
      <c r="J5060">
        <v>52167293.655000001</v>
      </c>
    </row>
    <row r="5061" spans="1:10" x14ac:dyDescent="0.25">
      <c r="A5061">
        <v>2015</v>
      </c>
      <c r="B5061" t="s">
        <v>221</v>
      </c>
      <c r="C5061" t="s">
        <v>45</v>
      </c>
      <c r="D5061" t="s">
        <v>24</v>
      </c>
      <c r="E5061" t="s">
        <v>3</v>
      </c>
      <c r="F5061" t="s">
        <v>14</v>
      </c>
      <c r="G5061" t="s">
        <v>7</v>
      </c>
      <c r="H5061" t="s">
        <v>224</v>
      </c>
      <c r="I5061">
        <v>11</v>
      </c>
      <c r="J5061">
        <v>19787594.145</v>
      </c>
    </row>
    <row r="5062" spans="1:10" x14ac:dyDescent="0.25">
      <c r="A5062">
        <v>2015</v>
      </c>
      <c r="B5062" t="s">
        <v>221</v>
      </c>
      <c r="C5062" t="s">
        <v>45</v>
      </c>
      <c r="D5062" t="s">
        <v>24</v>
      </c>
      <c r="E5062" t="s">
        <v>10</v>
      </c>
      <c r="F5062" t="s">
        <v>11</v>
      </c>
      <c r="G5062" t="s">
        <v>5</v>
      </c>
      <c r="H5062" t="s">
        <v>223</v>
      </c>
      <c r="I5062">
        <v>1</v>
      </c>
      <c r="J5062">
        <v>13597044</v>
      </c>
    </row>
    <row r="5063" spans="1:10" x14ac:dyDescent="0.25">
      <c r="A5063">
        <v>2015</v>
      </c>
      <c r="B5063" t="s">
        <v>221</v>
      </c>
      <c r="C5063" t="s">
        <v>45</v>
      </c>
      <c r="D5063" t="s">
        <v>24</v>
      </c>
      <c r="E5063" t="s">
        <v>10</v>
      </c>
      <c r="F5063" t="s">
        <v>11</v>
      </c>
      <c r="G5063" t="s">
        <v>9</v>
      </c>
      <c r="H5063" t="s">
        <v>223</v>
      </c>
      <c r="I5063">
        <v>51</v>
      </c>
      <c r="J5063">
        <v>266653656</v>
      </c>
    </row>
    <row r="5064" spans="1:10" x14ac:dyDescent="0.25">
      <c r="A5064">
        <v>2015</v>
      </c>
      <c r="B5064" t="s">
        <v>221</v>
      </c>
      <c r="C5064" t="s">
        <v>45</v>
      </c>
      <c r="D5064" t="s">
        <v>24</v>
      </c>
      <c r="E5064" t="s">
        <v>10</v>
      </c>
      <c r="F5064" t="s">
        <v>11</v>
      </c>
      <c r="G5064" t="s">
        <v>9</v>
      </c>
      <c r="H5064" t="s">
        <v>224</v>
      </c>
      <c r="I5064">
        <v>17</v>
      </c>
      <c r="J5064">
        <v>85460853</v>
      </c>
    </row>
    <row r="5065" spans="1:10" x14ac:dyDescent="0.25">
      <c r="A5065">
        <v>2015</v>
      </c>
      <c r="B5065" t="s">
        <v>221</v>
      </c>
      <c r="C5065" t="s">
        <v>45</v>
      </c>
      <c r="D5065" t="s">
        <v>24</v>
      </c>
      <c r="E5065" t="s">
        <v>10</v>
      </c>
      <c r="F5065" t="s">
        <v>11</v>
      </c>
      <c r="G5065" t="s">
        <v>12</v>
      </c>
      <c r="H5065" t="s">
        <v>223</v>
      </c>
      <c r="I5065">
        <v>19</v>
      </c>
      <c r="J5065">
        <v>50477175</v>
      </c>
    </row>
    <row r="5066" spans="1:10" x14ac:dyDescent="0.25">
      <c r="A5066">
        <v>2015</v>
      </c>
      <c r="B5066" t="s">
        <v>221</v>
      </c>
      <c r="C5066" t="s">
        <v>45</v>
      </c>
      <c r="D5066" t="s">
        <v>24</v>
      </c>
      <c r="E5066" t="s">
        <v>10</v>
      </c>
      <c r="F5066" t="s">
        <v>11</v>
      </c>
      <c r="G5066" t="s">
        <v>12</v>
      </c>
      <c r="H5066" t="s">
        <v>224</v>
      </c>
      <c r="I5066">
        <v>5</v>
      </c>
      <c r="J5066">
        <v>9568998</v>
      </c>
    </row>
    <row r="5067" spans="1:10" x14ac:dyDescent="0.25">
      <c r="A5067">
        <v>2015</v>
      </c>
      <c r="B5067" t="s">
        <v>221</v>
      </c>
      <c r="C5067" t="s">
        <v>45</v>
      </c>
      <c r="D5067" t="s">
        <v>24</v>
      </c>
      <c r="E5067" t="s">
        <v>10</v>
      </c>
      <c r="F5067" t="s">
        <v>11</v>
      </c>
      <c r="G5067" t="s">
        <v>6</v>
      </c>
      <c r="H5067" t="s">
        <v>223</v>
      </c>
      <c r="I5067">
        <v>105</v>
      </c>
      <c r="J5067">
        <v>97082454</v>
      </c>
    </row>
    <row r="5068" spans="1:10" x14ac:dyDescent="0.25">
      <c r="A5068">
        <v>2015</v>
      </c>
      <c r="B5068" t="s">
        <v>221</v>
      </c>
      <c r="C5068" t="s">
        <v>45</v>
      </c>
      <c r="D5068" t="s">
        <v>24</v>
      </c>
      <c r="E5068" t="s">
        <v>10</v>
      </c>
      <c r="F5068" t="s">
        <v>11</v>
      </c>
      <c r="G5068" t="s">
        <v>6</v>
      </c>
      <c r="H5068" t="s">
        <v>224</v>
      </c>
      <c r="I5068">
        <v>31</v>
      </c>
      <c r="J5068">
        <v>37373403</v>
      </c>
    </row>
    <row r="5069" spans="1:10" x14ac:dyDescent="0.25">
      <c r="A5069">
        <v>2015</v>
      </c>
      <c r="B5069" t="s">
        <v>221</v>
      </c>
      <c r="C5069" t="s">
        <v>45</v>
      </c>
      <c r="D5069" t="s">
        <v>24</v>
      </c>
      <c r="E5069" t="s">
        <v>10</v>
      </c>
      <c r="F5069" t="s">
        <v>220</v>
      </c>
      <c r="G5069" t="s">
        <v>9</v>
      </c>
      <c r="H5069" t="s">
        <v>223</v>
      </c>
      <c r="I5069">
        <v>2</v>
      </c>
      <c r="J5069">
        <v>13831065.621966671</v>
      </c>
    </row>
    <row r="5070" spans="1:10" x14ac:dyDescent="0.25">
      <c r="A5070">
        <v>2015</v>
      </c>
      <c r="B5070" t="s">
        <v>221</v>
      </c>
      <c r="C5070" t="s">
        <v>45</v>
      </c>
      <c r="D5070" t="s">
        <v>24</v>
      </c>
      <c r="E5070" t="s">
        <v>10</v>
      </c>
      <c r="F5070" t="s">
        <v>220</v>
      </c>
      <c r="G5070" t="s">
        <v>9</v>
      </c>
      <c r="H5070" t="s">
        <v>224</v>
      </c>
      <c r="I5070">
        <v>3</v>
      </c>
      <c r="J5070">
        <v>19174214.115376122</v>
      </c>
    </row>
    <row r="5071" spans="1:10" x14ac:dyDescent="0.25">
      <c r="A5071">
        <v>2015</v>
      </c>
      <c r="B5071" t="s">
        <v>221</v>
      </c>
      <c r="C5071" t="s">
        <v>45</v>
      </c>
      <c r="D5071" t="s">
        <v>24</v>
      </c>
      <c r="E5071" t="s">
        <v>10</v>
      </c>
      <c r="F5071" t="s">
        <v>220</v>
      </c>
      <c r="G5071" t="s">
        <v>12</v>
      </c>
      <c r="H5071" t="s">
        <v>223</v>
      </c>
      <c r="I5071">
        <v>4</v>
      </c>
      <c r="J5071">
        <v>11612734.984960616</v>
      </c>
    </row>
    <row r="5072" spans="1:10" x14ac:dyDescent="0.25">
      <c r="A5072">
        <v>2015</v>
      </c>
      <c r="B5072" t="s">
        <v>221</v>
      </c>
      <c r="C5072" t="s">
        <v>45</v>
      </c>
      <c r="D5072" t="s">
        <v>24</v>
      </c>
      <c r="E5072" t="s">
        <v>10</v>
      </c>
      <c r="F5072" t="s">
        <v>220</v>
      </c>
      <c r="G5072" t="s">
        <v>12</v>
      </c>
      <c r="H5072" t="s">
        <v>224</v>
      </c>
      <c r="I5072">
        <v>2</v>
      </c>
      <c r="J5072">
        <v>5833250.6537106233</v>
      </c>
    </row>
    <row r="5073" spans="1:10" x14ac:dyDescent="0.25">
      <c r="A5073">
        <v>2015</v>
      </c>
      <c r="B5073" t="s">
        <v>221</v>
      </c>
      <c r="C5073" t="s">
        <v>45</v>
      </c>
      <c r="D5073" t="s">
        <v>24</v>
      </c>
      <c r="E5073" t="s">
        <v>10</v>
      </c>
      <c r="F5073" t="s">
        <v>220</v>
      </c>
      <c r="G5073" t="s">
        <v>6</v>
      </c>
      <c r="H5073" t="s">
        <v>223</v>
      </c>
      <c r="I5073">
        <v>1</v>
      </c>
      <c r="J5073">
        <v>2597634.6969164265</v>
      </c>
    </row>
    <row r="5074" spans="1:10" x14ac:dyDescent="0.25">
      <c r="A5074">
        <v>2015</v>
      </c>
      <c r="B5074" t="s">
        <v>221</v>
      </c>
      <c r="C5074" t="s">
        <v>45</v>
      </c>
      <c r="D5074" t="s">
        <v>24</v>
      </c>
      <c r="E5074" t="s">
        <v>10</v>
      </c>
      <c r="F5074" t="s">
        <v>220</v>
      </c>
      <c r="G5074" t="s">
        <v>6</v>
      </c>
      <c r="H5074" t="s">
        <v>224</v>
      </c>
      <c r="I5074">
        <v>8</v>
      </c>
      <c r="J5074">
        <v>21756806.725800093</v>
      </c>
    </row>
    <row r="5075" spans="1:10" x14ac:dyDescent="0.25">
      <c r="A5075">
        <v>2015</v>
      </c>
      <c r="B5075" t="s">
        <v>221</v>
      </c>
      <c r="C5075" t="s">
        <v>45</v>
      </c>
      <c r="D5075" t="s">
        <v>24</v>
      </c>
      <c r="E5075" t="s">
        <v>10</v>
      </c>
      <c r="F5075" t="s">
        <v>220</v>
      </c>
      <c r="G5075" t="s">
        <v>7</v>
      </c>
      <c r="H5075" t="s">
        <v>224</v>
      </c>
      <c r="I5075">
        <v>1</v>
      </c>
      <c r="J5075">
        <v>1798872.1949999998</v>
      </c>
    </row>
    <row r="5076" spans="1:10" x14ac:dyDescent="0.25">
      <c r="A5076">
        <v>2015</v>
      </c>
      <c r="B5076" t="s">
        <v>221</v>
      </c>
      <c r="C5076" t="s">
        <v>45</v>
      </c>
      <c r="D5076" t="s">
        <v>24</v>
      </c>
      <c r="E5076" t="s">
        <v>10</v>
      </c>
      <c r="F5076" t="s">
        <v>14</v>
      </c>
      <c r="G5076" t="s">
        <v>9</v>
      </c>
      <c r="H5076" t="s">
        <v>223</v>
      </c>
      <c r="I5076">
        <v>1</v>
      </c>
      <c r="J5076">
        <v>4616619</v>
      </c>
    </row>
    <row r="5077" spans="1:10" x14ac:dyDescent="0.25">
      <c r="A5077">
        <v>2015</v>
      </c>
      <c r="B5077" t="s">
        <v>221</v>
      </c>
      <c r="C5077" t="s">
        <v>45</v>
      </c>
      <c r="D5077" t="s">
        <v>24</v>
      </c>
      <c r="E5077" t="s">
        <v>10</v>
      </c>
      <c r="F5077" t="s">
        <v>14</v>
      </c>
      <c r="G5077" t="s">
        <v>12</v>
      </c>
      <c r="H5077" t="s">
        <v>223</v>
      </c>
      <c r="I5077">
        <v>2</v>
      </c>
      <c r="J5077">
        <v>9019725</v>
      </c>
    </row>
    <row r="5078" spans="1:10" x14ac:dyDescent="0.25">
      <c r="A5078">
        <v>2015</v>
      </c>
      <c r="B5078" t="s">
        <v>221</v>
      </c>
      <c r="C5078" t="s">
        <v>45</v>
      </c>
      <c r="D5078" t="s">
        <v>24</v>
      </c>
      <c r="E5078" t="s">
        <v>10</v>
      </c>
      <c r="F5078" t="s">
        <v>14</v>
      </c>
      <c r="G5078" t="s">
        <v>7</v>
      </c>
      <c r="H5078" t="s">
        <v>223</v>
      </c>
      <c r="I5078">
        <v>1</v>
      </c>
      <c r="J5078">
        <v>1837278</v>
      </c>
    </row>
    <row r="5079" spans="1:10" x14ac:dyDescent="0.25">
      <c r="A5079">
        <v>2015</v>
      </c>
      <c r="B5079" t="s">
        <v>221</v>
      </c>
      <c r="C5079" t="s">
        <v>45</v>
      </c>
      <c r="D5079" t="s">
        <v>25</v>
      </c>
      <c r="E5079" t="s">
        <v>3</v>
      </c>
      <c r="F5079" t="s">
        <v>4</v>
      </c>
      <c r="G5079" t="s">
        <v>5</v>
      </c>
      <c r="H5079" t="s">
        <v>223</v>
      </c>
      <c r="I5079">
        <v>83</v>
      </c>
      <c r="J5079">
        <v>719950174.10989976</v>
      </c>
    </row>
    <row r="5080" spans="1:10" x14ac:dyDescent="0.25">
      <c r="A5080">
        <v>2015</v>
      </c>
      <c r="B5080" t="s">
        <v>221</v>
      </c>
      <c r="C5080" t="s">
        <v>45</v>
      </c>
      <c r="D5080" t="s">
        <v>25</v>
      </c>
      <c r="E5080" t="s">
        <v>3</v>
      </c>
      <c r="F5080" t="s">
        <v>4</v>
      </c>
      <c r="G5080" t="s">
        <v>5</v>
      </c>
      <c r="H5080" t="s">
        <v>224</v>
      </c>
      <c r="I5080">
        <v>27</v>
      </c>
      <c r="J5080">
        <v>279515555.19</v>
      </c>
    </row>
    <row r="5081" spans="1:10" x14ac:dyDescent="0.25">
      <c r="A5081">
        <v>2015</v>
      </c>
      <c r="B5081" t="s">
        <v>221</v>
      </c>
      <c r="C5081" t="s">
        <v>45</v>
      </c>
      <c r="D5081" t="s">
        <v>25</v>
      </c>
      <c r="E5081" t="s">
        <v>3</v>
      </c>
      <c r="F5081" t="s">
        <v>4</v>
      </c>
      <c r="G5081" t="s">
        <v>9</v>
      </c>
      <c r="H5081" t="s">
        <v>223</v>
      </c>
      <c r="I5081">
        <v>249</v>
      </c>
      <c r="J5081">
        <v>1392227399.2204506</v>
      </c>
    </row>
    <row r="5082" spans="1:10" x14ac:dyDescent="0.25">
      <c r="A5082">
        <v>2015</v>
      </c>
      <c r="B5082" t="s">
        <v>221</v>
      </c>
      <c r="C5082" t="s">
        <v>45</v>
      </c>
      <c r="D5082" t="s">
        <v>25</v>
      </c>
      <c r="E5082" t="s">
        <v>3</v>
      </c>
      <c r="F5082" t="s">
        <v>4</v>
      </c>
      <c r="G5082" t="s">
        <v>9</v>
      </c>
      <c r="H5082" t="s">
        <v>224</v>
      </c>
      <c r="I5082">
        <v>79</v>
      </c>
      <c r="J5082">
        <v>507076611.48412943</v>
      </c>
    </row>
    <row r="5083" spans="1:10" x14ac:dyDescent="0.25">
      <c r="A5083">
        <v>2015</v>
      </c>
      <c r="B5083" t="s">
        <v>221</v>
      </c>
      <c r="C5083" t="s">
        <v>45</v>
      </c>
      <c r="D5083" t="s">
        <v>25</v>
      </c>
      <c r="E5083" t="s">
        <v>3</v>
      </c>
      <c r="F5083" t="s">
        <v>4</v>
      </c>
      <c r="G5083" t="s">
        <v>12</v>
      </c>
      <c r="H5083" t="s">
        <v>223</v>
      </c>
      <c r="I5083">
        <v>55</v>
      </c>
      <c r="J5083">
        <v>172243720.63759002</v>
      </c>
    </row>
    <row r="5084" spans="1:10" x14ac:dyDescent="0.25">
      <c r="A5084">
        <v>2015</v>
      </c>
      <c r="B5084" t="s">
        <v>221</v>
      </c>
      <c r="C5084" t="s">
        <v>45</v>
      </c>
      <c r="D5084" t="s">
        <v>25</v>
      </c>
      <c r="E5084" t="s">
        <v>3</v>
      </c>
      <c r="F5084" t="s">
        <v>4</v>
      </c>
      <c r="G5084" t="s">
        <v>12</v>
      </c>
      <c r="H5084" t="s">
        <v>224</v>
      </c>
      <c r="I5084">
        <v>91</v>
      </c>
      <c r="J5084">
        <v>219149685.9868378</v>
      </c>
    </row>
    <row r="5085" spans="1:10" x14ac:dyDescent="0.25">
      <c r="A5085">
        <v>2015</v>
      </c>
      <c r="B5085" t="s">
        <v>221</v>
      </c>
      <c r="C5085" t="s">
        <v>45</v>
      </c>
      <c r="D5085" t="s">
        <v>25</v>
      </c>
      <c r="E5085" t="s">
        <v>3</v>
      </c>
      <c r="F5085" t="s">
        <v>4</v>
      </c>
      <c r="G5085" t="s">
        <v>6</v>
      </c>
      <c r="H5085" t="s">
        <v>223</v>
      </c>
      <c r="I5085">
        <v>290</v>
      </c>
      <c r="J5085">
        <v>696133901.00180292</v>
      </c>
    </row>
    <row r="5086" spans="1:10" x14ac:dyDescent="0.25">
      <c r="A5086">
        <v>2015</v>
      </c>
      <c r="B5086" t="s">
        <v>221</v>
      </c>
      <c r="C5086" t="s">
        <v>45</v>
      </c>
      <c r="D5086" t="s">
        <v>25</v>
      </c>
      <c r="E5086" t="s">
        <v>3</v>
      </c>
      <c r="F5086" t="s">
        <v>4</v>
      </c>
      <c r="G5086" t="s">
        <v>6</v>
      </c>
      <c r="H5086" t="s">
        <v>224</v>
      </c>
      <c r="I5086">
        <v>169</v>
      </c>
      <c r="J5086">
        <v>396076848.14562839</v>
      </c>
    </row>
    <row r="5087" spans="1:10" x14ac:dyDescent="0.25">
      <c r="A5087">
        <v>2015</v>
      </c>
      <c r="B5087" t="s">
        <v>221</v>
      </c>
      <c r="C5087" t="s">
        <v>45</v>
      </c>
      <c r="D5087" t="s">
        <v>25</v>
      </c>
      <c r="E5087" t="s">
        <v>3</v>
      </c>
      <c r="F5087" t="s">
        <v>4</v>
      </c>
      <c r="G5087" t="s">
        <v>7</v>
      </c>
      <c r="H5087" t="s">
        <v>223</v>
      </c>
      <c r="I5087">
        <v>89</v>
      </c>
      <c r="J5087">
        <v>173534029.45566067</v>
      </c>
    </row>
    <row r="5088" spans="1:10" x14ac:dyDescent="0.25">
      <c r="A5088">
        <v>2015</v>
      </c>
      <c r="B5088" t="s">
        <v>221</v>
      </c>
      <c r="C5088" t="s">
        <v>45</v>
      </c>
      <c r="D5088" t="s">
        <v>25</v>
      </c>
      <c r="E5088" t="s">
        <v>3</v>
      </c>
      <c r="F5088" t="s">
        <v>4</v>
      </c>
      <c r="G5088" t="s">
        <v>7</v>
      </c>
      <c r="H5088" t="s">
        <v>224</v>
      </c>
      <c r="I5088">
        <v>1</v>
      </c>
      <c r="J5088">
        <v>1819854.4685294114</v>
      </c>
    </row>
    <row r="5089" spans="1:10" x14ac:dyDescent="0.25">
      <c r="A5089">
        <v>2015</v>
      </c>
      <c r="B5089" t="s">
        <v>221</v>
      </c>
      <c r="C5089" t="s">
        <v>45</v>
      </c>
      <c r="D5089" t="s">
        <v>25</v>
      </c>
      <c r="E5089" t="s">
        <v>3</v>
      </c>
      <c r="F5089" t="s">
        <v>8</v>
      </c>
      <c r="G5089" t="s">
        <v>9</v>
      </c>
      <c r="H5089" t="s">
        <v>223</v>
      </c>
      <c r="I5089">
        <v>1805</v>
      </c>
      <c r="J5089">
        <v>9844560383.5329418</v>
      </c>
    </row>
    <row r="5090" spans="1:10" x14ac:dyDescent="0.25">
      <c r="A5090">
        <v>2015</v>
      </c>
      <c r="B5090" t="s">
        <v>221</v>
      </c>
      <c r="C5090" t="s">
        <v>45</v>
      </c>
      <c r="D5090" t="s">
        <v>25</v>
      </c>
      <c r="E5090" t="s">
        <v>3</v>
      </c>
      <c r="F5090" t="s">
        <v>8</v>
      </c>
      <c r="G5090" t="s">
        <v>9</v>
      </c>
      <c r="H5090" t="s">
        <v>224</v>
      </c>
      <c r="I5090">
        <v>1134</v>
      </c>
      <c r="J5090">
        <v>7143810902.8698101</v>
      </c>
    </row>
    <row r="5091" spans="1:10" x14ac:dyDescent="0.25">
      <c r="A5091">
        <v>2015</v>
      </c>
      <c r="B5091" t="s">
        <v>221</v>
      </c>
      <c r="C5091" t="s">
        <v>45</v>
      </c>
      <c r="D5091" t="s">
        <v>25</v>
      </c>
      <c r="E5091" t="s">
        <v>3</v>
      </c>
      <c r="F5091" t="s">
        <v>8</v>
      </c>
      <c r="G5091" t="s">
        <v>12</v>
      </c>
      <c r="H5091" t="s">
        <v>223</v>
      </c>
      <c r="I5091">
        <v>375</v>
      </c>
      <c r="J5091">
        <v>1058120942.7148103</v>
      </c>
    </row>
    <row r="5092" spans="1:10" x14ac:dyDescent="0.25">
      <c r="A5092">
        <v>2015</v>
      </c>
      <c r="B5092" t="s">
        <v>221</v>
      </c>
      <c r="C5092" t="s">
        <v>45</v>
      </c>
      <c r="D5092" t="s">
        <v>25</v>
      </c>
      <c r="E5092" t="s">
        <v>3</v>
      </c>
      <c r="F5092" t="s">
        <v>8</v>
      </c>
      <c r="G5092" t="s">
        <v>12</v>
      </c>
      <c r="H5092" t="s">
        <v>224</v>
      </c>
      <c r="I5092">
        <v>539</v>
      </c>
      <c r="J5092">
        <v>1330565132.1679015</v>
      </c>
    </row>
    <row r="5093" spans="1:10" x14ac:dyDescent="0.25">
      <c r="A5093">
        <v>2015</v>
      </c>
      <c r="B5093" t="s">
        <v>221</v>
      </c>
      <c r="C5093" t="s">
        <v>45</v>
      </c>
      <c r="D5093" t="s">
        <v>25</v>
      </c>
      <c r="E5093" t="s">
        <v>3</v>
      </c>
      <c r="F5093" t="s">
        <v>8</v>
      </c>
      <c r="G5093" t="s">
        <v>6</v>
      </c>
      <c r="H5093" t="s">
        <v>223</v>
      </c>
      <c r="I5093">
        <v>683</v>
      </c>
      <c r="J5093">
        <v>1653463925.3430243</v>
      </c>
    </row>
    <row r="5094" spans="1:10" x14ac:dyDescent="0.25">
      <c r="A5094">
        <v>2015</v>
      </c>
      <c r="B5094" t="s">
        <v>221</v>
      </c>
      <c r="C5094" t="s">
        <v>45</v>
      </c>
      <c r="D5094" t="s">
        <v>25</v>
      </c>
      <c r="E5094" t="s">
        <v>3</v>
      </c>
      <c r="F5094" t="s">
        <v>8</v>
      </c>
      <c r="G5094" t="s">
        <v>6</v>
      </c>
      <c r="H5094" t="s">
        <v>224</v>
      </c>
      <c r="I5094">
        <v>599</v>
      </c>
      <c r="J5094">
        <v>1411001419.5673635</v>
      </c>
    </row>
    <row r="5095" spans="1:10" x14ac:dyDescent="0.25">
      <c r="A5095">
        <v>2015</v>
      </c>
      <c r="B5095" t="s">
        <v>221</v>
      </c>
      <c r="C5095" t="s">
        <v>45</v>
      </c>
      <c r="D5095" t="s">
        <v>25</v>
      </c>
      <c r="E5095" t="s">
        <v>3</v>
      </c>
      <c r="F5095" t="s">
        <v>8</v>
      </c>
      <c r="G5095" t="s">
        <v>7</v>
      </c>
      <c r="H5095" t="s">
        <v>223</v>
      </c>
      <c r="I5095">
        <v>1086</v>
      </c>
      <c r="J5095">
        <v>2137211922.3491395</v>
      </c>
    </row>
    <row r="5096" spans="1:10" x14ac:dyDescent="0.25">
      <c r="A5096">
        <v>2015</v>
      </c>
      <c r="B5096" t="s">
        <v>221</v>
      </c>
      <c r="C5096" t="s">
        <v>45</v>
      </c>
      <c r="D5096" t="s">
        <v>25</v>
      </c>
      <c r="E5096" t="s">
        <v>3</v>
      </c>
      <c r="F5096" t="s">
        <v>8</v>
      </c>
      <c r="G5096" t="s">
        <v>7</v>
      </c>
      <c r="H5096" t="s">
        <v>224</v>
      </c>
      <c r="I5096">
        <v>78</v>
      </c>
      <c r="J5096">
        <v>139804529.78647056</v>
      </c>
    </row>
    <row r="5097" spans="1:10" x14ac:dyDescent="0.25">
      <c r="A5097">
        <v>2015</v>
      </c>
      <c r="B5097" t="s">
        <v>221</v>
      </c>
      <c r="C5097" t="s">
        <v>45</v>
      </c>
      <c r="D5097" t="s">
        <v>25</v>
      </c>
      <c r="E5097" t="s">
        <v>3</v>
      </c>
      <c r="F5097" t="s">
        <v>14</v>
      </c>
      <c r="G5097" t="s">
        <v>12</v>
      </c>
      <c r="H5097" t="s">
        <v>223</v>
      </c>
      <c r="I5097">
        <v>4</v>
      </c>
      <c r="J5097">
        <v>9543233.9399999995</v>
      </c>
    </row>
    <row r="5098" spans="1:10" x14ac:dyDescent="0.25">
      <c r="A5098">
        <v>2015</v>
      </c>
      <c r="B5098" t="s">
        <v>221</v>
      </c>
      <c r="C5098" t="s">
        <v>45</v>
      </c>
      <c r="D5098" t="s">
        <v>25</v>
      </c>
      <c r="E5098" t="s">
        <v>3</v>
      </c>
      <c r="F5098" t="s">
        <v>14</v>
      </c>
      <c r="G5098" t="s">
        <v>6</v>
      </c>
      <c r="H5098" t="s">
        <v>223</v>
      </c>
      <c r="I5098">
        <v>6</v>
      </c>
      <c r="J5098">
        <v>14605340.295789471</v>
      </c>
    </row>
    <row r="5099" spans="1:10" x14ac:dyDescent="0.25">
      <c r="A5099">
        <v>2015</v>
      </c>
      <c r="B5099" t="s">
        <v>221</v>
      </c>
      <c r="C5099" t="s">
        <v>45</v>
      </c>
      <c r="D5099" t="s">
        <v>25</v>
      </c>
      <c r="E5099" t="s">
        <v>3</v>
      </c>
      <c r="F5099" t="s">
        <v>14</v>
      </c>
      <c r="G5099" t="s">
        <v>6</v>
      </c>
      <c r="H5099" t="s">
        <v>224</v>
      </c>
      <c r="I5099">
        <v>7</v>
      </c>
      <c r="J5099">
        <v>16497498.581052631</v>
      </c>
    </row>
    <row r="5100" spans="1:10" x14ac:dyDescent="0.25">
      <c r="A5100">
        <v>2015</v>
      </c>
      <c r="B5100" t="s">
        <v>221</v>
      </c>
      <c r="C5100" t="s">
        <v>45</v>
      </c>
      <c r="D5100" t="s">
        <v>25</v>
      </c>
      <c r="E5100" t="s">
        <v>3</v>
      </c>
      <c r="F5100" t="s">
        <v>14</v>
      </c>
      <c r="G5100" t="s">
        <v>7</v>
      </c>
      <c r="H5100" t="s">
        <v>223</v>
      </c>
      <c r="I5100">
        <v>1000</v>
      </c>
      <c r="J5100">
        <v>1979166053.5714285</v>
      </c>
    </row>
    <row r="5101" spans="1:10" x14ac:dyDescent="0.25">
      <c r="A5101">
        <v>2015</v>
      </c>
      <c r="B5101" t="s">
        <v>221</v>
      </c>
      <c r="C5101" t="s">
        <v>45</v>
      </c>
      <c r="D5101" t="s">
        <v>25</v>
      </c>
      <c r="E5101" t="s">
        <v>3</v>
      </c>
      <c r="F5101" t="s">
        <v>14</v>
      </c>
      <c r="G5101" t="s">
        <v>7</v>
      </c>
      <c r="H5101" t="s">
        <v>224</v>
      </c>
      <c r="I5101">
        <v>17</v>
      </c>
      <c r="J5101">
        <v>30341915.605000004</v>
      </c>
    </row>
    <row r="5102" spans="1:10" x14ac:dyDescent="0.25">
      <c r="A5102">
        <v>2015</v>
      </c>
      <c r="B5102" t="s">
        <v>221</v>
      </c>
      <c r="C5102" t="s">
        <v>45</v>
      </c>
      <c r="D5102" t="s">
        <v>25</v>
      </c>
      <c r="E5102" t="s">
        <v>10</v>
      </c>
      <c r="F5102" t="s">
        <v>11</v>
      </c>
      <c r="G5102" t="s">
        <v>5</v>
      </c>
      <c r="H5102" t="s">
        <v>223</v>
      </c>
      <c r="I5102">
        <v>1</v>
      </c>
      <c r="J5102">
        <v>14224341</v>
      </c>
    </row>
    <row r="5103" spans="1:10" x14ac:dyDescent="0.25">
      <c r="A5103">
        <v>2015</v>
      </c>
      <c r="B5103" t="s">
        <v>221</v>
      </c>
      <c r="C5103" t="s">
        <v>45</v>
      </c>
      <c r="D5103" t="s">
        <v>25</v>
      </c>
      <c r="E5103" t="s">
        <v>10</v>
      </c>
      <c r="F5103" t="s">
        <v>11</v>
      </c>
      <c r="G5103" t="s">
        <v>5</v>
      </c>
      <c r="H5103" t="s">
        <v>224</v>
      </c>
      <c r="I5103">
        <v>1</v>
      </c>
      <c r="J5103">
        <v>10780380</v>
      </c>
    </row>
    <row r="5104" spans="1:10" x14ac:dyDescent="0.25">
      <c r="A5104">
        <v>2015</v>
      </c>
      <c r="B5104" t="s">
        <v>221</v>
      </c>
      <c r="C5104" t="s">
        <v>45</v>
      </c>
      <c r="D5104" t="s">
        <v>25</v>
      </c>
      <c r="E5104" t="s">
        <v>10</v>
      </c>
      <c r="F5104" t="s">
        <v>11</v>
      </c>
      <c r="G5104" t="s">
        <v>9</v>
      </c>
      <c r="H5104" t="s">
        <v>223</v>
      </c>
      <c r="I5104">
        <v>380</v>
      </c>
      <c r="J5104">
        <v>2733881204.227273</v>
      </c>
    </row>
    <row r="5105" spans="1:10" x14ac:dyDescent="0.25">
      <c r="A5105">
        <v>2015</v>
      </c>
      <c r="B5105" t="s">
        <v>221</v>
      </c>
      <c r="C5105" t="s">
        <v>45</v>
      </c>
      <c r="D5105" t="s">
        <v>25</v>
      </c>
      <c r="E5105" t="s">
        <v>10</v>
      </c>
      <c r="F5105" t="s">
        <v>11</v>
      </c>
      <c r="G5105" t="s">
        <v>9</v>
      </c>
      <c r="H5105" t="s">
        <v>224</v>
      </c>
      <c r="I5105">
        <v>186</v>
      </c>
      <c r="J5105">
        <v>1170750070</v>
      </c>
    </row>
    <row r="5106" spans="1:10" x14ac:dyDescent="0.25">
      <c r="A5106">
        <v>2015</v>
      </c>
      <c r="B5106" t="s">
        <v>221</v>
      </c>
      <c r="C5106" t="s">
        <v>45</v>
      </c>
      <c r="D5106" t="s">
        <v>25</v>
      </c>
      <c r="E5106" t="s">
        <v>10</v>
      </c>
      <c r="F5106" t="s">
        <v>11</v>
      </c>
      <c r="G5106" t="s">
        <v>12</v>
      </c>
      <c r="H5106" t="s">
        <v>223</v>
      </c>
      <c r="I5106">
        <v>43</v>
      </c>
      <c r="J5106">
        <v>172551888</v>
      </c>
    </row>
    <row r="5107" spans="1:10" x14ac:dyDescent="0.25">
      <c r="A5107">
        <v>2015</v>
      </c>
      <c r="B5107" t="s">
        <v>221</v>
      </c>
      <c r="C5107" t="s">
        <v>45</v>
      </c>
      <c r="D5107" t="s">
        <v>25</v>
      </c>
      <c r="E5107" t="s">
        <v>10</v>
      </c>
      <c r="F5107" t="s">
        <v>11</v>
      </c>
      <c r="G5107" t="s">
        <v>12</v>
      </c>
      <c r="H5107" t="s">
        <v>224</v>
      </c>
      <c r="I5107">
        <v>22</v>
      </c>
      <c r="J5107">
        <v>48446703</v>
      </c>
    </row>
    <row r="5108" spans="1:10" x14ac:dyDescent="0.25">
      <c r="A5108">
        <v>2015</v>
      </c>
      <c r="B5108" t="s">
        <v>221</v>
      </c>
      <c r="C5108" t="s">
        <v>45</v>
      </c>
      <c r="D5108" t="s">
        <v>25</v>
      </c>
      <c r="E5108" t="s">
        <v>10</v>
      </c>
      <c r="F5108" t="s">
        <v>11</v>
      </c>
      <c r="G5108" t="s">
        <v>6</v>
      </c>
      <c r="H5108" t="s">
        <v>223</v>
      </c>
      <c r="I5108">
        <v>21</v>
      </c>
      <c r="J5108">
        <v>74998443</v>
      </c>
    </row>
    <row r="5109" spans="1:10" x14ac:dyDescent="0.25">
      <c r="A5109">
        <v>2015</v>
      </c>
      <c r="B5109" t="s">
        <v>221</v>
      </c>
      <c r="C5109" t="s">
        <v>45</v>
      </c>
      <c r="D5109" t="s">
        <v>25</v>
      </c>
      <c r="E5109" t="s">
        <v>10</v>
      </c>
      <c r="F5109" t="s">
        <v>11</v>
      </c>
      <c r="G5109" t="s">
        <v>6</v>
      </c>
      <c r="H5109" t="s">
        <v>224</v>
      </c>
      <c r="I5109">
        <v>42</v>
      </c>
      <c r="J5109">
        <v>115689873</v>
      </c>
    </row>
    <row r="5110" spans="1:10" x14ac:dyDescent="0.25">
      <c r="A5110">
        <v>2015</v>
      </c>
      <c r="B5110" t="s">
        <v>221</v>
      </c>
      <c r="C5110" t="s">
        <v>45</v>
      </c>
      <c r="D5110" t="s">
        <v>25</v>
      </c>
      <c r="E5110" t="s">
        <v>10</v>
      </c>
      <c r="F5110" t="s">
        <v>11</v>
      </c>
      <c r="G5110" t="s">
        <v>7</v>
      </c>
      <c r="H5110" t="s">
        <v>223</v>
      </c>
      <c r="I5110">
        <v>10</v>
      </c>
      <c r="J5110">
        <v>17139585</v>
      </c>
    </row>
    <row r="5111" spans="1:10" x14ac:dyDescent="0.25">
      <c r="A5111">
        <v>2015</v>
      </c>
      <c r="B5111" t="s">
        <v>221</v>
      </c>
      <c r="C5111" t="s">
        <v>45</v>
      </c>
      <c r="D5111" t="s">
        <v>25</v>
      </c>
      <c r="E5111" t="s">
        <v>10</v>
      </c>
      <c r="F5111" t="s">
        <v>11</v>
      </c>
      <c r="G5111" t="s">
        <v>7</v>
      </c>
      <c r="H5111" t="s">
        <v>224</v>
      </c>
      <c r="I5111">
        <v>6</v>
      </c>
      <c r="J5111">
        <v>9759111</v>
      </c>
    </row>
    <row r="5112" spans="1:10" x14ac:dyDescent="0.25">
      <c r="A5112">
        <v>2015</v>
      </c>
      <c r="B5112" t="s">
        <v>221</v>
      </c>
      <c r="C5112" t="s">
        <v>45</v>
      </c>
      <c r="D5112" t="s">
        <v>25</v>
      </c>
      <c r="E5112" t="s">
        <v>10</v>
      </c>
      <c r="F5112" t="s">
        <v>220</v>
      </c>
      <c r="G5112" t="s">
        <v>9</v>
      </c>
      <c r="H5112" t="s">
        <v>223</v>
      </c>
      <c r="I5112">
        <v>6</v>
      </c>
      <c r="J5112">
        <v>30715809.798600003</v>
      </c>
    </row>
    <row r="5113" spans="1:10" x14ac:dyDescent="0.25">
      <c r="A5113">
        <v>2015</v>
      </c>
      <c r="B5113" t="s">
        <v>221</v>
      </c>
      <c r="C5113" t="s">
        <v>45</v>
      </c>
      <c r="D5113" t="s">
        <v>25</v>
      </c>
      <c r="E5113" t="s">
        <v>10</v>
      </c>
      <c r="F5113" t="s">
        <v>220</v>
      </c>
      <c r="G5113" t="s">
        <v>9</v>
      </c>
      <c r="H5113" t="s">
        <v>224</v>
      </c>
      <c r="I5113">
        <v>5</v>
      </c>
      <c r="J5113">
        <v>31111305.932384029</v>
      </c>
    </row>
    <row r="5114" spans="1:10" x14ac:dyDescent="0.25">
      <c r="A5114">
        <v>2015</v>
      </c>
      <c r="B5114" t="s">
        <v>221</v>
      </c>
      <c r="C5114" t="s">
        <v>45</v>
      </c>
      <c r="D5114" t="s">
        <v>25</v>
      </c>
      <c r="E5114" t="s">
        <v>10</v>
      </c>
      <c r="F5114" t="s">
        <v>220</v>
      </c>
      <c r="G5114" t="s">
        <v>12</v>
      </c>
      <c r="H5114" t="s">
        <v>224</v>
      </c>
      <c r="I5114">
        <v>2</v>
      </c>
      <c r="J5114">
        <v>4679087.9536363641</v>
      </c>
    </row>
    <row r="5115" spans="1:10" x14ac:dyDescent="0.25">
      <c r="A5115">
        <v>2015</v>
      </c>
      <c r="B5115" t="s">
        <v>221</v>
      </c>
      <c r="C5115" t="s">
        <v>45</v>
      </c>
      <c r="D5115" t="s">
        <v>25</v>
      </c>
      <c r="E5115" t="s">
        <v>10</v>
      </c>
      <c r="F5115" t="s">
        <v>220</v>
      </c>
      <c r="G5115" t="s">
        <v>6</v>
      </c>
      <c r="H5115" t="s">
        <v>224</v>
      </c>
      <c r="I5115">
        <v>8</v>
      </c>
      <c r="J5115">
        <v>18702476.655604992</v>
      </c>
    </row>
    <row r="5116" spans="1:10" x14ac:dyDescent="0.25">
      <c r="A5116">
        <v>2015</v>
      </c>
      <c r="B5116" t="s">
        <v>221</v>
      </c>
      <c r="C5116" t="s">
        <v>45</v>
      </c>
      <c r="D5116" t="s">
        <v>25</v>
      </c>
      <c r="E5116" t="s">
        <v>10</v>
      </c>
      <c r="F5116" t="s">
        <v>220</v>
      </c>
      <c r="G5116" t="s">
        <v>7</v>
      </c>
      <c r="H5116" t="s">
        <v>223</v>
      </c>
      <c r="I5116">
        <v>1</v>
      </c>
      <c r="J5116">
        <v>1962336.7824000001</v>
      </c>
    </row>
    <row r="5117" spans="1:10" x14ac:dyDescent="0.25">
      <c r="A5117">
        <v>2015</v>
      </c>
      <c r="B5117" t="s">
        <v>221</v>
      </c>
      <c r="C5117" t="s">
        <v>45</v>
      </c>
      <c r="D5117" t="s">
        <v>25</v>
      </c>
      <c r="E5117" t="s">
        <v>10</v>
      </c>
      <c r="F5117" t="s">
        <v>14</v>
      </c>
      <c r="G5117" t="s">
        <v>5</v>
      </c>
      <c r="H5117" t="s">
        <v>223</v>
      </c>
      <c r="I5117">
        <v>1</v>
      </c>
      <c r="J5117">
        <v>9072006</v>
      </c>
    </row>
    <row r="5118" spans="1:10" x14ac:dyDescent="0.25">
      <c r="A5118">
        <v>2015</v>
      </c>
      <c r="B5118" t="s">
        <v>221</v>
      </c>
      <c r="C5118" t="s">
        <v>45</v>
      </c>
      <c r="D5118" t="s">
        <v>25</v>
      </c>
      <c r="E5118" t="s">
        <v>10</v>
      </c>
      <c r="F5118" t="s">
        <v>14</v>
      </c>
      <c r="G5118" t="s">
        <v>6</v>
      </c>
      <c r="H5118" t="s">
        <v>223</v>
      </c>
      <c r="I5118">
        <v>2</v>
      </c>
      <c r="J5118">
        <v>4000554</v>
      </c>
    </row>
    <row r="5119" spans="1:10" x14ac:dyDescent="0.25">
      <c r="A5119">
        <v>2015</v>
      </c>
      <c r="B5119" t="s">
        <v>221</v>
      </c>
      <c r="C5119" t="s">
        <v>45</v>
      </c>
      <c r="D5119" t="s">
        <v>25</v>
      </c>
      <c r="E5119" t="s">
        <v>10</v>
      </c>
      <c r="F5119" t="s">
        <v>14</v>
      </c>
      <c r="G5119" t="s">
        <v>7</v>
      </c>
      <c r="H5119" t="s">
        <v>223</v>
      </c>
      <c r="I5119">
        <v>13</v>
      </c>
      <c r="J5119">
        <v>21016662</v>
      </c>
    </row>
    <row r="5120" spans="1:10" x14ac:dyDescent="0.25">
      <c r="A5120">
        <v>2015</v>
      </c>
      <c r="B5120" t="s">
        <v>221</v>
      </c>
      <c r="C5120" t="s">
        <v>45</v>
      </c>
      <c r="D5120" t="s">
        <v>25</v>
      </c>
      <c r="E5120" t="s">
        <v>10</v>
      </c>
      <c r="F5120" t="s">
        <v>14</v>
      </c>
      <c r="G5120" t="s">
        <v>7</v>
      </c>
      <c r="H5120" t="s">
        <v>224</v>
      </c>
      <c r="I5120">
        <v>3</v>
      </c>
      <c r="J5120">
        <v>4747365</v>
      </c>
    </row>
    <row r="5121" spans="1:10" x14ac:dyDescent="0.25">
      <c r="A5121">
        <v>2015</v>
      </c>
      <c r="B5121" t="s">
        <v>221</v>
      </c>
      <c r="C5121" t="s">
        <v>45</v>
      </c>
      <c r="D5121" t="s">
        <v>26</v>
      </c>
      <c r="E5121" t="s">
        <v>3</v>
      </c>
      <c r="F5121" t="s">
        <v>4</v>
      </c>
      <c r="G5121" t="s">
        <v>5</v>
      </c>
      <c r="H5121" t="s">
        <v>223</v>
      </c>
      <c r="I5121">
        <v>104</v>
      </c>
      <c r="J5121">
        <v>925292246.421</v>
      </c>
    </row>
    <row r="5122" spans="1:10" x14ac:dyDescent="0.25">
      <c r="A5122">
        <v>2015</v>
      </c>
      <c r="B5122" t="s">
        <v>221</v>
      </c>
      <c r="C5122" t="s">
        <v>45</v>
      </c>
      <c r="D5122" t="s">
        <v>26</v>
      </c>
      <c r="E5122" t="s">
        <v>3</v>
      </c>
      <c r="F5122" t="s">
        <v>4</v>
      </c>
      <c r="G5122" t="s">
        <v>5</v>
      </c>
      <c r="H5122" t="s">
        <v>224</v>
      </c>
      <c r="I5122">
        <v>40</v>
      </c>
      <c r="J5122">
        <v>306335648.53979999</v>
      </c>
    </row>
    <row r="5123" spans="1:10" x14ac:dyDescent="0.25">
      <c r="A5123">
        <v>2015</v>
      </c>
      <c r="B5123" t="s">
        <v>221</v>
      </c>
      <c r="C5123" t="s">
        <v>45</v>
      </c>
      <c r="D5123" t="s">
        <v>26</v>
      </c>
      <c r="E5123" t="s">
        <v>3</v>
      </c>
      <c r="F5123" t="s">
        <v>4</v>
      </c>
      <c r="G5123" t="s">
        <v>9</v>
      </c>
      <c r="H5123" t="s">
        <v>223</v>
      </c>
      <c r="I5123">
        <v>144</v>
      </c>
      <c r="J5123">
        <v>872034574.70914078</v>
      </c>
    </row>
    <row r="5124" spans="1:10" x14ac:dyDescent="0.25">
      <c r="A5124">
        <v>2015</v>
      </c>
      <c r="B5124" t="s">
        <v>221</v>
      </c>
      <c r="C5124" t="s">
        <v>45</v>
      </c>
      <c r="D5124" t="s">
        <v>26</v>
      </c>
      <c r="E5124" t="s">
        <v>3</v>
      </c>
      <c r="F5124" t="s">
        <v>4</v>
      </c>
      <c r="G5124" t="s">
        <v>9</v>
      </c>
      <c r="H5124" t="s">
        <v>224</v>
      </c>
      <c r="I5124">
        <v>38</v>
      </c>
      <c r="J5124">
        <v>221673252.38984025</v>
      </c>
    </row>
    <row r="5125" spans="1:10" x14ac:dyDescent="0.25">
      <c r="A5125">
        <v>2015</v>
      </c>
      <c r="B5125" t="s">
        <v>221</v>
      </c>
      <c r="C5125" t="s">
        <v>45</v>
      </c>
      <c r="D5125" t="s">
        <v>26</v>
      </c>
      <c r="E5125" t="s">
        <v>3</v>
      </c>
      <c r="F5125" t="s">
        <v>4</v>
      </c>
      <c r="G5125" t="s">
        <v>12</v>
      </c>
      <c r="H5125" t="s">
        <v>223</v>
      </c>
      <c r="I5125">
        <v>63</v>
      </c>
      <c r="J5125">
        <v>270660798.5498091</v>
      </c>
    </row>
    <row r="5126" spans="1:10" x14ac:dyDescent="0.25">
      <c r="A5126">
        <v>2015</v>
      </c>
      <c r="B5126" t="s">
        <v>221</v>
      </c>
      <c r="C5126" t="s">
        <v>45</v>
      </c>
      <c r="D5126" t="s">
        <v>26</v>
      </c>
      <c r="E5126" t="s">
        <v>3</v>
      </c>
      <c r="F5126" t="s">
        <v>4</v>
      </c>
      <c r="G5126" t="s">
        <v>12</v>
      </c>
      <c r="H5126" t="s">
        <v>224</v>
      </c>
      <c r="I5126">
        <v>14</v>
      </c>
      <c r="J5126">
        <v>60461950.899520956</v>
      </c>
    </row>
    <row r="5127" spans="1:10" x14ac:dyDescent="0.25">
      <c r="A5127">
        <v>2015</v>
      </c>
      <c r="B5127" t="s">
        <v>221</v>
      </c>
      <c r="C5127" t="s">
        <v>45</v>
      </c>
      <c r="D5127" t="s">
        <v>26</v>
      </c>
      <c r="E5127" t="s">
        <v>3</v>
      </c>
      <c r="F5127" t="s">
        <v>4</v>
      </c>
      <c r="G5127" t="s">
        <v>6</v>
      </c>
      <c r="H5127" t="s">
        <v>223</v>
      </c>
      <c r="I5127">
        <v>26</v>
      </c>
      <c r="J5127">
        <v>61672563.948082663</v>
      </c>
    </row>
    <row r="5128" spans="1:10" x14ac:dyDescent="0.25">
      <c r="A5128">
        <v>2015</v>
      </c>
      <c r="B5128" t="s">
        <v>221</v>
      </c>
      <c r="C5128" t="s">
        <v>45</v>
      </c>
      <c r="D5128" t="s">
        <v>26</v>
      </c>
      <c r="E5128" t="s">
        <v>3</v>
      </c>
      <c r="F5128" t="s">
        <v>4</v>
      </c>
      <c r="G5128" t="s">
        <v>6</v>
      </c>
      <c r="H5128" t="s">
        <v>224</v>
      </c>
      <c r="I5128">
        <v>37</v>
      </c>
      <c r="J5128">
        <v>88975033.482087344</v>
      </c>
    </row>
    <row r="5129" spans="1:10" x14ac:dyDescent="0.25">
      <c r="A5129">
        <v>2015</v>
      </c>
      <c r="B5129" t="s">
        <v>221</v>
      </c>
      <c r="C5129" t="s">
        <v>45</v>
      </c>
      <c r="D5129" t="s">
        <v>26</v>
      </c>
      <c r="E5129" t="s">
        <v>3</v>
      </c>
      <c r="F5129" t="s">
        <v>4</v>
      </c>
      <c r="G5129" t="s">
        <v>7</v>
      </c>
      <c r="H5129" t="s">
        <v>223</v>
      </c>
      <c r="I5129">
        <v>5</v>
      </c>
      <c r="J5129">
        <v>9845357.117399998</v>
      </c>
    </row>
    <row r="5130" spans="1:10" x14ac:dyDescent="0.25">
      <c r="A5130">
        <v>2015</v>
      </c>
      <c r="B5130" t="s">
        <v>221</v>
      </c>
      <c r="C5130" t="s">
        <v>45</v>
      </c>
      <c r="D5130" t="s">
        <v>26</v>
      </c>
      <c r="E5130" t="s">
        <v>3</v>
      </c>
      <c r="F5130" t="s">
        <v>4</v>
      </c>
      <c r="G5130" t="s">
        <v>7</v>
      </c>
      <c r="H5130" t="s">
        <v>224</v>
      </c>
      <c r="I5130">
        <v>1</v>
      </c>
      <c r="J5130">
        <v>2126883.1949999998</v>
      </c>
    </row>
    <row r="5131" spans="1:10" x14ac:dyDescent="0.25">
      <c r="A5131">
        <v>2015</v>
      </c>
      <c r="B5131" t="s">
        <v>221</v>
      </c>
      <c r="C5131" t="s">
        <v>45</v>
      </c>
      <c r="D5131" t="s">
        <v>26</v>
      </c>
      <c r="E5131" t="s">
        <v>3</v>
      </c>
      <c r="F5131" t="s">
        <v>8</v>
      </c>
      <c r="G5131" t="s">
        <v>9</v>
      </c>
      <c r="H5131" t="s">
        <v>223</v>
      </c>
      <c r="I5131">
        <v>1352</v>
      </c>
      <c r="J5131">
        <v>8125226604.4082441</v>
      </c>
    </row>
    <row r="5132" spans="1:10" x14ac:dyDescent="0.25">
      <c r="A5132">
        <v>2015</v>
      </c>
      <c r="B5132" t="s">
        <v>221</v>
      </c>
      <c r="C5132" t="s">
        <v>45</v>
      </c>
      <c r="D5132" t="s">
        <v>26</v>
      </c>
      <c r="E5132" t="s">
        <v>3</v>
      </c>
      <c r="F5132" t="s">
        <v>8</v>
      </c>
      <c r="G5132" t="s">
        <v>9</v>
      </c>
      <c r="H5132" t="s">
        <v>224</v>
      </c>
      <c r="I5132">
        <v>1106</v>
      </c>
      <c r="J5132">
        <v>6321448744.2778444</v>
      </c>
    </row>
    <row r="5133" spans="1:10" x14ac:dyDescent="0.25">
      <c r="A5133">
        <v>2015</v>
      </c>
      <c r="B5133" t="s">
        <v>221</v>
      </c>
      <c r="C5133" t="s">
        <v>45</v>
      </c>
      <c r="D5133" t="s">
        <v>26</v>
      </c>
      <c r="E5133" t="s">
        <v>3</v>
      </c>
      <c r="F5133" t="s">
        <v>8</v>
      </c>
      <c r="G5133" t="s">
        <v>12</v>
      </c>
      <c r="H5133" t="s">
        <v>223</v>
      </c>
      <c r="I5133">
        <v>684</v>
      </c>
      <c r="J5133">
        <v>1930423923.9600992</v>
      </c>
    </row>
    <row r="5134" spans="1:10" x14ac:dyDescent="0.25">
      <c r="A5134">
        <v>2015</v>
      </c>
      <c r="B5134" t="s">
        <v>221</v>
      </c>
      <c r="C5134" t="s">
        <v>45</v>
      </c>
      <c r="D5134" t="s">
        <v>26</v>
      </c>
      <c r="E5134" t="s">
        <v>3</v>
      </c>
      <c r="F5134" t="s">
        <v>8</v>
      </c>
      <c r="G5134" t="s">
        <v>12</v>
      </c>
      <c r="H5134" t="s">
        <v>224</v>
      </c>
      <c r="I5134">
        <v>472</v>
      </c>
      <c r="J5134">
        <v>1328128109.5669808</v>
      </c>
    </row>
    <row r="5135" spans="1:10" x14ac:dyDescent="0.25">
      <c r="A5135">
        <v>2015</v>
      </c>
      <c r="B5135" t="s">
        <v>221</v>
      </c>
      <c r="C5135" t="s">
        <v>45</v>
      </c>
      <c r="D5135" t="s">
        <v>26</v>
      </c>
      <c r="E5135" t="s">
        <v>3</v>
      </c>
      <c r="F5135" t="s">
        <v>8</v>
      </c>
      <c r="G5135" t="s">
        <v>6</v>
      </c>
      <c r="H5135" t="s">
        <v>223</v>
      </c>
      <c r="I5135">
        <v>165</v>
      </c>
      <c r="J5135">
        <v>381459323.89191687</v>
      </c>
    </row>
    <row r="5136" spans="1:10" x14ac:dyDescent="0.25">
      <c r="A5136">
        <v>2015</v>
      </c>
      <c r="B5136" t="s">
        <v>221</v>
      </c>
      <c r="C5136" t="s">
        <v>45</v>
      </c>
      <c r="D5136" t="s">
        <v>26</v>
      </c>
      <c r="E5136" t="s">
        <v>3</v>
      </c>
      <c r="F5136" t="s">
        <v>8</v>
      </c>
      <c r="G5136" t="s">
        <v>6</v>
      </c>
      <c r="H5136" t="s">
        <v>224</v>
      </c>
      <c r="I5136">
        <v>303</v>
      </c>
      <c r="J5136">
        <v>718975800.57356167</v>
      </c>
    </row>
    <row r="5137" spans="1:10" x14ac:dyDescent="0.25">
      <c r="A5137">
        <v>2015</v>
      </c>
      <c r="B5137" t="s">
        <v>221</v>
      </c>
      <c r="C5137" t="s">
        <v>45</v>
      </c>
      <c r="D5137" t="s">
        <v>26</v>
      </c>
      <c r="E5137" t="s">
        <v>3</v>
      </c>
      <c r="F5137" t="s">
        <v>8</v>
      </c>
      <c r="G5137" t="s">
        <v>7</v>
      </c>
      <c r="H5137" t="s">
        <v>223</v>
      </c>
      <c r="I5137">
        <v>27</v>
      </c>
      <c r="J5137">
        <v>55603926.52259998</v>
      </c>
    </row>
    <row r="5138" spans="1:10" x14ac:dyDescent="0.25">
      <c r="A5138">
        <v>2015</v>
      </c>
      <c r="B5138" t="s">
        <v>221</v>
      </c>
      <c r="C5138" t="s">
        <v>45</v>
      </c>
      <c r="D5138" t="s">
        <v>26</v>
      </c>
      <c r="E5138" t="s">
        <v>3</v>
      </c>
      <c r="F5138" t="s">
        <v>8</v>
      </c>
      <c r="G5138" t="s">
        <v>7</v>
      </c>
      <c r="H5138" t="s">
        <v>224</v>
      </c>
      <c r="I5138">
        <v>4</v>
      </c>
      <c r="J5138">
        <v>7851510.7799999993</v>
      </c>
    </row>
    <row r="5139" spans="1:10" x14ac:dyDescent="0.25">
      <c r="A5139">
        <v>2015</v>
      </c>
      <c r="B5139" t="s">
        <v>221</v>
      </c>
      <c r="C5139" t="s">
        <v>45</v>
      </c>
      <c r="D5139" t="s">
        <v>26</v>
      </c>
      <c r="E5139" t="s">
        <v>3</v>
      </c>
      <c r="F5139" t="s">
        <v>14</v>
      </c>
      <c r="G5139" t="s">
        <v>5</v>
      </c>
      <c r="H5139" t="s">
        <v>223</v>
      </c>
      <c r="I5139">
        <v>128</v>
      </c>
      <c r="J5139">
        <v>993602923.99860048</v>
      </c>
    </row>
    <row r="5140" spans="1:10" x14ac:dyDescent="0.25">
      <c r="A5140">
        <v>2015</v>
      </c>
      <c r="B5140" t="s">
        <v>221</v>
      </c>
      <c r="C5140" t="s">
        <v>45</v>
      </c>
      <c r="D5140" t="s">
        <v>26</v>
      </c>
      <c r="E5140" t="s">
        <v>3</v>
      </c>
      <c r="F5140" t="s">
        <v>14</v>
      </c>
      <c r="G5140" t="s">
        <v>5</v>
      </c>
      <c r="H5140" t="s">
        <v>224</v>
      </c>
      <c r="I5140">
        <v>25</v>
      </c>
      <c r="J5140">
        <v>210253539.32699999</v>
      </c>
    </row>
    <row r="5141" spans="1:10" x14ac:dyDescent="0.25">
      <c r="A5141">
        <v>2015</v>
      </c>
      <c r="B5141" t="s">
        <v>221</v>
      </c>
      <c r="C5141" t="s">
        <v>45</v>
      </c>
      <c r="D5141" t="s">
        <v>26</v>
      </c>
      <c r="E5141" t="s">
        <v>3</v>
      </c>
      <c r="F5141" t="s">
        <v>14</v>
      </c>
      <c r="G5141" t="s">
        <v>9</v>
      </c>
      <c r="H5141" t="s">
        <v>223</v>
      </c>
      <c r="I5141">
        <v>586</v>
      </c>
      <c r="J5141">
        <v>3258873740.2796912</v>
      </c>
    </row>
    <row r="5142" spans="1:10" x14ac:dyDescent="0.25">
      <c r="A5142">
        <v>2015</v>
      </c>
      <c r="B5142" t="s">
        <v>221</v>
      </c>
      <c r="C5142" t="s">
        <v>45</v>
      </c>
      <c r="D5142" t="s">
        <v>26</v>
      </c>
      <c r="E5142" t="s">
        <v>3</v>
      </c>
      <c r="F5142" t="s">
        <v>14</v>
      </c>
      <c r="G5142" t="s">
        <v>9</v>
      </c>
      <c r="H5142" t="s">
        <v>224</v>
      </c>
      <c r="I5142">
        <v>248</v>
      </c>
      <c r="J5142">
        <v>1314660424.2254984</v>
      </c>
    </row>
    <row r="5143" spans="1:10" x14ac:dyDescent="0.25">
      <c r="A5143">
        <v>2015</v>
      </c>
      <c r="B5143" t="s">
        <v>221</v>
      </c>
      <c r="C5143" t="s">
        <v>45</v>
      </c>
      <c r="D5143" t="s">
        <v>26</v>
      </c>
      <c r="E5143" t="s">
        <v>3</v>
      </c>
      <c r="F5143" t="s">
        <v>14</v>
      </c>
      <c r="G5143" t="s">
        <v>12</v>
      </c>
      <c r="H5143" t="s">
        <v>223</v>
      </c>
      <c r="I5143">
        <v>488</v>
      </c>
      <c r="J5143">
        <v>1091283648.3750029</v>
      </c>
    </row>
    <row r="5144" spans="1:10" x14ac:dyDescent="0.25">
      <c r="A5144">
        <v>2015</v>
      </c>
      <c r="B5144" t="s">
        <v>221</v>
      </c>
      <c r="C5144" t="s">
        <v>45</v>
      </c>
      <c r="D5144" t="s">
        <v>26</v>
      </c>
      <c r="E5144" t="s">
        <v>3</v>
      </c>
      <c r="F5144" t="s">
        <v>14</v>
      </c>
      <c r="G5144" t="s">
        <v>12</v>
      </c>
      <c r="H5144" t="s">
        <v>224</v>
      </c>
      <c r="I5144">
        <v>60</v>
      </c>
      <c r="J5144">
        <v>175052750.76869994</v>
      </c>
    </row>
    <row r="5145" spans="1:10" x14ac:dyDescent="0.25">
      <c r="A5145">
        <v>2015</v>
      </c>
      <c r="B5145" t="s">
        <v>221</v>
      </c>
      <c r="C5145" t="s">
        <v>45</v>
      </c>
      <c r="D5145" t="s">
        <v>26</v>
      </c>
      <c r="E5145" t="s">
        <v>3</v>
      </c>
      <c r="F5145" t="s">
        <v>14</v>
      </c>
      <c r="G5145" t="s">
        <v>6</v>
      </c>
      <c r="H5145" t="s">
        <v>223</v>
      </c>
      <c r="I5145">
        <v>94</v>
      </c>
      <c r="J5145">
        <v>208592786.38499975</v>
      </c>
    </row>
    <row r="5146" spans="1:10" x14ac:dyDescent="0.25">
      <c r="A5146">
        <v>2015</v>
      </c>
      <c r="B5146" t="s">
        <v>221</v>
      </c>
      <c r="C5146" t="s">
        <v>45</v>
      </c>
      <c r="D5146" t="s">
        <v>26</v>
      </c>
      <c r="E5146" t="s">
        <v>3</v>
      </c>
      <c r="F5146" t="s">
        <v>14</v>
      </c>
      <c r="G5146" t="s">
        <v>6</v>
      </c>
      <c r="H5146" t="s">
        <v>224</v>
      </c>
      <c r="I5146">
        <v>158</v>
      </c>
      <c r="J5146">
        <v>344374778.98499984</v>
      </c>
    </row>
    <row r="5147" spans="1:10" x14ac:dyDescent="0.25">
      <c r="A5147">
        <v>2015</v>
      </c>
      <c r="B5147" t="s">
        <v>221</v>
      </c>
      <c r="C5147" t="s">
        <v>45</v>
      </c>
      <c r="D5147" t="s">
        <v>26</v>
      </c>
      <c r="E5147" t="s">
        <v>3</v>
      </c>
      <c r="F5147" t="s">
        <v>14</v>
      </c>
      <c r="G5147" t="s">
        <v>7</v>
      </c>
      <c r="H5147" t="s">
        <v>223</v>
      </c>
      <c r="I5147">
        <v>75</v>
      </c>
      <c r="J5147">
        <v>138070101.19499987</v>
      </c>
    </row>
    <row r="5148" spans="1:10" x14ac:dyDescent="0.25">
      <c r="A5148">
        <v>2015</v>
      </c>
      <c r="B5148" t="s">
        <v>221</v>
      </c>
      <c r="C5148" t="s">
        <v>45</v>
      </c>
      <c r="D5148" t="s">
        <v>26</v>
      </c>
      <c r="E5148" t="s">
        <v>3</v>
      </c>
      <c r="F5148" t="s">
        <v>14</v>
      </c>
      <c r="G5148" t="s">
        <v>7</v>
      </c>
      <c r="H5148" t="s">
        <v>224</v>
      </c>
      <c r="I5148">
        <v>11</v>
      </c>
      <c r="J5148">
        <v>19600497.795000002</v>
      </c>
    </row>
    <row r="5149" spans="1:10" x14ac:dyDescent="0.25">
      <c r="A5149">
        <v>2015</v>
      </c>
      <c r="B5149" t="s">
        <v>221</v>
      </c>
      <c r="C5149" t="s">
        <v>45</v>
      </c>
      <c r="D5149" t="s">
        <v>26</v>
      </c>
      <c r="E5149" t="s">
        <v>10</v>
      </c>
      <c r="F5149" t="s">
        <v>11</v>
      </c>
      <c r="G5149" t="s">
        <v>9</v>
      </c>
      <c r="H5149" t="s">
        <v>223</v>
      </c>
      <c r="I5149">
        <v>499</v>
      </c>
      <c r="J5149">
        <v>1805920422.0285711</v>
      </c>
    </row>
    <row r="5150" spans="1:10" x14ac:dyDescent="0.25">
      <c r="A5150">
        <v>2015</v>
      </c>
      <c r="B5150" t="s">
        <v>221</v>
      </c>
      <c r="C5150" t="s">
        <v>45</v>
      </c>
      <c r="D5150" t="s">
        <v>26</v>
      </c>
      <c r="E5150" t="s">
        <v>10</v>
      </c>
      <c r="F5150" t="s">
        <v>11</v>
      </c>
      <c r="G5150" t="s">
        <v>9</v>
      </c>
      <c r="H5150" t="s">
        <v>224</v>
      </c>
      <c r="I5150">
        <v>432</v>
      </c>
      <c r="J5150">
        <v>1350098249.8571429</v>
      </c>
    </row>
    <row r="5151" spans="1:10" x14ac:dyDescent="0.25">
      <c r="A5151">
        <v>2015</v>
      </c>
      <c r="B5151" t="s">
        <v>221</v>
      </c>
      <c r="C5151" t="s">
        <v>45</v>
      </c>
      <c r="D5151" t="s">
        <v>26</v>
      </c>
      <c r="E5151" t="s">
        <v>10</v>
      </c>
      <c r="F5151" t="s">
        <v>11</v>
      </c>
      <c r="G5151" t="s">
        <v>12</v>
      </c>
      <c r="H5151" t="s">
        <v>223</v>
      </c>
      <c r="I5151">
        <v>609</v>
      </c>
      <c r="J5151">
        <v>1048270750.4064935</v>
      </c>
    </row>
    <row r="5152" spans="1:10" x14ac:dyDescent="0.25">
      <c r="A5152">
        <v>2015</v>
      </c>
      <c r="B5152" t="s">
        <v>221</v>
      </c>
      <c r="C5152" t="s">
        <v>45</v>
      </c>
      <c r="D5152" t="s">
        <v>26</v>
      </c>
      <c r="E5152" t="s">
        <v>10</v>
      </c>
      <c r="F5152" t="s">
        <v>11</v>
      </c>
      <c r="G5152" t="s">
        <v>12</v>
      </c>
      <c r="H5152" t="s">
        <v>224</v>
      </c>
      <c r="I5152">
        <v>413</v>
      </c>
      <c r="J5152">
        <v>678493300</v>
      </c>
    </row>
    <row r="5153" spans="1:10" x14ac:dyDescent="0.25">
      <c r="A5153">
        <v>2015</v>
      </c>
      <c r="B5153" t="s">
        <v>221</v>
      </c>
      <c r="C5153" t="s">
        <v>45</v>
      </c>
      <c r="D5153" t="s">
        <v>26</v>
      </c>
      <c r="E5153" t="s">
        <v>10</v>
      </c>
      <c r="F5153" t="s">
        <v>11</v>
      </c>
      <c r="G5153" t="s">
        <v>6</v>
      </c>
      <c r="H5153" t="s">
        <v>223</v>
      </c>
      <c r="I5153">
        <v>104</v>
      </c>
      <c r="J5153">
        <v>171504145.31363636</v>
      </c>
    </row>
    <row r="5154" spans="1:10" x14ac:dyDescent="0.25">
      <c r="A5154">
        <v>2015</v>
      </c>
      <c r="B5154" t="s">
        <v>221</v>
      </c>
      <c r="C5154" t="s">
        <v>45</v>
      </c>
      <c r="D5154" t="s">
        <v>26</v>
      </c>
      <c r="E5154" t="s">
        <v>10</v>
      </c>
      <c r="F5154" t="s">
        <v>11</v>
      </c>
      <c r="G5154" t="s">
        <v>6</v>
      </c>
      <c r="H5154" t="s">
        <v>224</v>
      </c>
      <c r="I5154">
        <v>164</v>
      </c>
      <c r="J5154">
        <v>240634228.38571429</v>
      </c>
    </row>
    <row r="5155" spans="1:10" x14ac:dyDescent="0.25">
      <c r="A5155">
        <v>2015</v>
      </c>
      <c r="B5155" t="s">
        <v>221</v>
      </c>
      <c r="C5155" t="s">
        <v>45</v>
      </c>
      <c r="D5155" t="s">
        <v>26</v>
      </c>
      <c r="E5155" t="s">
        <v>10</v>
      </c>
      <c r="F5155" t="s">
        <v>11</v>
      </c>
      <c r="G5155" t="s">
        <v>7</v>
      </c>
      <c r="H5155" t="s">
        <v>223</v>
      </c>
      <c r="I5155">
        <v>35</v>
      </c>
      <c r="J5155">
        <v>38413080</v>
      </c>
    </row>
    <row r="5156" spans="1:10" x14ac:dyDescent="0.25">
      <c r="A5156">
        <v>2015</v>
      </c>
      <c r="B5156" t="s">
        <v>221</v>
      </c>
      <c r="C5156" t="s">
        <v>45</v>
      </c>
      <c r="D5156" t="s">
        <v>26</v>
      </c>
      <c r="E5156" t="s">
        <v>10</v>
      </c>
      <c r="F5156" t="s">
        <v>11</v>
      </c>
      <c r="G5156" t="s">
        <v>7</v>
      </c>
      <c r="H5156" t="s">
        <v>224</v>
      </c>
      <c r="I5156">
        <v>21</v>
      </c>
      <c r="J5156">
        <v>21721629</v>
      </c>
    </row>
    <row r="5157" spans="1:10" x14ac:dyDescent="0.25">
      <c r="A5157">
        <v>2015</v>
      </c>
      <c r="B5157" t="s">
        <v>221</v>
      </c>
      <c r="C5157" t="s">
        <v>45</v>
      </c>
      <c r="D5157" t="s">
        <v>26</v>
      </c>
      <c r="E5157" t="s">
        <v>10</v>
      </c>
      <c r="F5157" t="s">
        <v>220</v>
      </c>
      <c r="G5157" t="s">
        <v>9</v>
      </c>
      <c r="H5157" t="s">
        <v>223</v>
      </c>
      <c r="I5157">
        <v>16</v>
      </c>
      <c r="J5157">
        <v>93117052.874826893</v>
      </c>
    </row>
    <row r="5158" spans="1:10" x14ac:dyDescent="0.25">
      <c r="A5158">
        <v>2015</v>
      </c>
      <c r="B5158" t="s">
        <v>221</v>
      </c>
      <c r="C5158" t="s">
        <v>45</v>
      </c>
      <c r="D5158" t="s">
        <v>26</v>
      </c>
      <c r="E5158" t="s">
        <v>10</v>
      </c>
      <c r="F5158" t="s">
        <v>220</v>
      </c>
      <c r="G5158" t="s">
        <v>9</v>
      </c>
      <c r="H5158" t="s">
        <v>224</v>
      </c>
      <c r="I5158">
        <v>13</v>
      </c>
      <c r="J5158">
        <v>70276857.004068881</v>
      </c>
    </row>
    <row r="5159" spans="1:10" x14ac:dyDescent="0.25">
      <c r="A5159">
        <v>2015</v>
      </c>
      <c r="B5159" t="s">
        <v>221</v>
      </c>
      <c r="C5159" t="s">
        <v>45</v>
      </c>
      <c r="D5159" t="s">
        <v>26</v>
      </c>
      <c r="E5159" t="s">
        <v>10</v>
      </c>
      <c r="F5159" t="s">
        <v>220</v>
      </c>
      <c r="G5159" t="s">
        <v>12</v>
      </c>
      <c r="H5159" t="s">
        <v>223</v>
      </c>
      <c r="I5159">
        <v>9</v>
      </c>
      <c r="J5159">
        <v>28966952.456468172</v>
      </c>
    </row>
    <row r="5160" spans="1:10" x14ac:dyDescent="0.25">
      <c r="A5160">
        <v>2015</v>
      </c>
      <c r="B5160" t="s">
        <v>221</v>
      </c>
      <c r="C5160" t="s">
        <v>45</v>
      </c>
      <c r="D5160" t="s">
        <v>26</v>
      </c>
      <c r="E5160" t="s">
        <v>10</v>
      </c>
      <c r="F5160" t="s">
        <v>220</v>
      </c>
      <c r="G5160" t="s">
        <v>12</v>
      </c>
      <c r="H5160" t="s">
        <v>224</v>
      </c>
      <c r="I5160">
        <v>12</v>
      </c>
      <c r="J5160">
        <v>35814257.126418352</v>
      </c>
    </row>
    <row r="5161" spans="1:10" x14ac:dyDescent="0.25">
      <c r="A5161">
        <v>2015</v>
      </c>
      <c r="B5161" t="s">
        <v>221</v>
      </c>
      <c r="C5161" t="s">
        <v>45</v>
      </c>
      <c r="D5161" t="s">
        <v>26</v>
      </c>
      <c r="E5161" t="s">
        <v>10</v>
      </c>
      <c r="F5161" t="s">
        <v>220</v>
      </c>
      <c r="G5161" t="s">
        <v>6</v>
      </c>
      <c r="H5161" t="s">
        <v>223</v>
      </c>
      <c r="I5161">
        <v>10</v>
      </c>
      <c r="J5161">
        <v>22406554.891525395</v>
      </c>
    </row>
    <row r="5162" spans="1:10" x14ac:dyDescent="0.25">
      <c r="A5162">
        <v>2015</v>
      </c>
      <c r="B5162" t="s">
        <v>221</v>
      </c>
      <c r="C5162" t="s">
        <v>45</v>
      </c>
      <c r="D5162" t="s">
        <v>26</v>
      </c>
      <c r="E5162" t="s">
        <v>10</v>
      </c>
      <c r="F5162" t="s">
        <v>220</v>
      </c>
      <c r="G5162" t="s">
        <v>6</v>
      </c>
      <c r="H5162" t="s">
        <v>224</v>
      </c>
      <c r="I5162">
        <v>16</v>
      </c>
      <c r="J5162">
        <v>35343398.558918871</v>
      </c>
    </row>
    <row r="5163" spans="1:10" x14ac:dyDescent="0.25">
      <c r="A5163">
        <v>2015</v>
      </c>
      <c r="B5163" t="s">
        <v>221</v>
      </c>
      <c r="C5163" t="s">
        <v>45</v>
      </c>
      <c r="D5163" t="s">
        <v>26</v>
      </c>
      <c r="E5163" t="s">
        <v>10</v>
      </c>
      <c r="F5163" t="s">
        <v>220</v>
      </c>
      <c r="G5163" t="s">
        <v>7</v>
      </c>
      <c r="H5163" t="s">
        <v>224</v>
      </c>
      <c r="I5163">
        <v>1</v>
      </c>
      <c r="J5163">
        <v>1798872.1949999998</v>
      </c>
    </row>
    <row r="5164" spans="1:10" x14ac:dyDescent="0.25">
      <c r="A5164">
        <v>2015</v>
      </c>
      <c r="B5164" t="s">
        <v>221</v>
      </c>
      <c r="C5164" t="s">
        <v>45</v>
      </c>
      <c r="D5164" t="s">
        <v>26</v>
      </c>
      <c r="E5164" t="s">
        <v>10</v>
      </c>
      <c r="F5164" t="s">
        <v>14</v>
      </c>
      <c r="G5164" t="s">
        <v>5</v>
      </c>
      <c r="H5164" t="s">
        <v>223</v>
      </c>
      <c r="I5164">
        <v>1</v>
      </c>
      <c r="J5164">
        <v>6939000</v>
      </c>
    </row>
    <row r="5165" spans="1:10" x14ac:dyDescent="0.25">
      <c r="A5165">
        <v>2015</v>
      </c>
      <c r="B5165" t="s">
        <v>221</v>
      </c>
      <c r="C5165" t="s">
        <v>45</v>
      </c>
      <c r="D5165" t="s">
        <v>26</v>
      </c>
      <c r="E5165" t="s">
        <v>10</v>
      </c>
      <c r="F5165" t="s">
        <v>14</v>
      </c>
      <c r="G5165" t="s">
        <v>9</v>
      </c>
      <c r="H5165" t="s">
        <v>223</v>
      </c>
      <c r="I5165">
        <v>136</v>
      </c>
      <c r="J5165">
        <v>402407349</v>
      </c>
    </row>
    <row r="5166" spans="1:10" x14ac:dyDescent="0.25">
      <c r="A5166">
        <v>2015</v>
      </c>
      <c r="B5166" t="s">
        <v>221</v>
      </c>
      <c r="C5166" t="s">
        <v>45</v>
      </c>
      <c r="D5166" t="s">
        <v>26</v>
      </c>
      <c r="E5166" t="s">
        <v>10</v>
      </c>
      <c r="F5166" t="s">
        <v>14</v>
      </c>
      <c r="G5166" t="s">
        <v>9</v>
      </c>
      <c r="H5166" t="s">
        <v>224</v>
      </c>
      <c r="I5166">
        <v>94</v>
      </c>
      <c r="J5166">
        <v>268856571</v>
      </c>
    </row>
    <row r="5167" spans="1:10" x14ac:dyDescent="0.25">
      <c r="A5167">
        <v>2015</v>
      </c>
      <c r="B5167" t="s">
        <v>221</v>
      </c>
      <c r="C5167" t="s">
        <v>45</v>
      </c>
      <c r="D5167" t="s">
        <v>26</v>
      </c>
      <c r="E5167" t="s">
        <v>10</v>
      </c>
      <c r="F5167" t="s">
        <v>14</v>
      </c>
      <c r="G5167" t="s">
        <v>12</v>
      </c>
      <c r="H5167" t="s">
        <v>223</v>
      </c>
      <c r="I5167">
        <v>130</v>
      </c>
      <c r="J5167">
        <v>212947257</v>
      </c>
    </row>
    <row r="5168" spans="1:10" x14ac:dyDescent="0.25">
      <c r="A5168">
        <v>2015</v>
      </c>
      <c r="B5168" t="s">
        <v>221</v>
      </c>
      <c r="C5168" t="s">
        <v>45</v>
      </c>
      <c r="D5168" t="s">
        <v>26</v>
      </c>
      <c r="E5168" t="s">
        <v>10</v>
      </c>
      <c r="F5168" t="s">
        <v>14</v>
      </c>
      <c r="G5168" t="s">
        <v>12</v>
      </c>
      <c r="H5168" t="s">
        <v>224</v>
      </c>
      <c r="I5168">
        <v>56</v>
      </c>
      <c r="J5168">
        <v>68753415</v>
      </c>
    </row>
    <row r="5169" spans="1:10" x14ac:dyDescent="0.25">
      <c r="A5169">
        <v>2015</v>
      </c>
      <c r="B5169" t="s">
        <v>221</v>
      </c>
      <c r="C5169" t="s">
        <v>45</v>
      </c>
      <c r="D5169" t="s">
        <v>26</v>
      </c>
      <c r="E5169" t="s">
        <v>10</v>
      </c>
      <c r="F5169" t="s">
        <v>14</v>
      </c>
      <c r="G5169" t="s">
        <v>6</v>
      </c>
      <c r="H5169" t="s">
        <v>223</v>
      </c>
      <c r="I5169">
        <v>54</v>
      </c>
      <c r="J5169">
        <v>91666029</v>
      </c>
    </row>
    <row r="5170" spans="1:10" x14ac:dyDescent="0.25">
      <c r="A5170">
        <v>2015</v>
      </c>
      <c r="B5170" t="s">
        <v>221</v>
      </c>
      <c r="C5170" t="s">
        <v>45</v>
      </c>
      <c r="D5170" t="s">
        <v>26</v>
      </c>
      <c r="E5170" t="s">
        <v>10</v>
      </c>
      <c r="F5170" t="s">
        <v>14</v>
      </c>
      <c r="G5170" t="s">
        <v>6</v>
      </c>
      <c r="H5170" t="s">
        <v>224</v>
      </c>
      <c r="I5170">
        <v>93</v>
      </c>
      <c r="J5170">
        <v>150412344</v>
      </c>
    </row>
    <row r="5171" spans="1:10" x14ac:dyDescent="0.25">
      <c r="A5171">
        <v>2015</v>
      </c>
      <c r="B5171" t="s">
        <v>221</v>
      </c>
      <c r="C5171" t="s">
        <v>45</v>
      </c>
      <c r="D5171" t="s">
        <v>26</v>
      </c>
      <c r="E5171" t="s">
        <v>10</v>
      </c>
      <c r="F5171" t="s">
        <v>14</v>
      </c>
      <c r="G5171" t="s">
        <v>7</v>
      </c>
      <c r="H5171" t="s">
        <v>223</v>
      </c>
      <c r="I5171">
        <v>1170</v>
      </c>
      <c r="J5171">
        <v>678045768</v>
      </c>
    </row>
    <row r="5172" spans="1:10" x14ac:dyDescent="0.25">
      <c r="A5172">
        <v>2015</v>
      </c>
      <c r="B5172" t="s">
        <v>221</v>
      </c>
      <c r="C5172" t="s">
        <v>45</v>
      </c>
      <c r="D5172" t="s">
        <v>26</v>
      </c>
      <c r="E5172" t="s">
        <v>10</v>
      </c>
      <c r="F5172" t="s">
        <v>14</v>
      </c>
      <c r="G5172" t="s">
        <v>7</v>
      </c>
      <c r="H5172" t="s">
        <v>224</v>
      </c>
      <c r="I5172">
        <v>3420</v>
      </c>
      <c r="J5172">
        <v>1366382202</v>
      </c>
    </row>
    <row r="5173" spans="1:10" x14ac:dyDescent="0.25">
      <c r="A5173">
        <v>2015</v>
      </c>
      <c r="B5173" t="s">
        <v>221</v>
      </c>
      <c r="C5173" t="s">
        <v>45</v>
      </c>
      <c r="D5173" t="s">
        <v>27</v>
      </c>
      <c r="E5173" t="s">
        <v>3</v>
      </c>
      <c r="F5173" t="s">
        <v>4</v>
      </c>
      <c r="G5173" t="s">
        <v>5</v>
      </c>
      <c r="H5173" t="s">
        <v>223</v>
      </c>
      <c r="I5173">
        <v>25</v>
      </c>
      <c r="J5173">
        <v>263508885.00000003</v>
      </c>
    </row>
    <row r="5174" spans="1:10" x14ac:dyDescent="0.25">
      <c r="A5174">
        <v>2015</v>
      </c>
      <c r="B5174" t="s">
        <v>221</v>
      </c>
      <c r="C5174" t="s">
        <v>45</v>
      </c>
      <c r="D5174" t="s">
        <v>27</v>
      </c>
      <c r="E5174" t="s">
        <v>3</v>
      </c>
      <c r="F5174" t="s">
        <v>4</v>
      </c>
      <c r="G5174" t="s">
        <v>5</v>
      </c>
      <c r="H5174" t="s">
        <v>224</v>
      </c>
      <c r="I5174">
        <v>9</v>
      </c>
      <c r="J5174">
        <v>78275523</v>
      </c>
    </row>
    <row r="5175" spans="1:10" x14ac:dyDescent="0.25">
      <c r="A5175">
        <v>2015</v>
      </c>
      <c r="B5175" t="s">
        <v>221</v>
      </c>
      <c r="C5175" t="s">
        <v>45</v>
      </c>
      <c r="D5175" t="s">
        <v>27</v>
      </c>
      <c r="E5175" t="s">
        <v>3</v>
      </c>
      <c r="F5175" t="s">
        <v>4</v>
      </c>
      <c r="G5175" t="s">
        <v>9</v>
      </c>
      <c r="H5175" t="s">
        <v>223</v>
      </c>
      <c r="I5175">
        <v>27</v>
      </c>
      <c r="J5175">
        <v>161577005.95558113</v>
      </c>
    </row>
    <row r="5176" spans="1:10" x14ac:dyDescent="0.25">
      <c r="A5176">
        <v>2015</v>
      </c>
      <c r="B5176" t="s">
        <v>221</v>
      </c>
      <c r="C5176" t="s">
        <v>45</v>
      </c>
      <c r="D5176" t="s">
        <v>27</v>
      </c>
      <c r="E5176" t="s">
        <v>3</v>
      </c>
      <c r="F5176" t="s">
        <v>4</v>
      </c>
      <c r="G5176" t="s">
        <v>9</v>
      </c>
      <c r="H5176" t="s">
        <v>224</v>
      </c>
      <c r="I5176">
        <v>20</v>
      </c>
      <c r="J5176">
        <v>123010802.63846508</v>
      </c>
    </row>
    <row r="5177" spans="1:10" x14ac:dyDescent="0.25">
      <c r="A5177">
        <v>2015</v>
      </c>
      <c r="B5177" t="s">
        <v>221</v>
      </c>
      <c r="C5177" t="s">
        <v>45</v>
      </c>
      <c r="D5177" t="s">
        <v>27</v>
      </c>
      <c r="E5177" t="s">
        <v>3</v>
      </c>
      <c r="F5177" t="s">
        <v>4</v>
      </c>
      <c r="G5177" t="s">
        <v>12</v>
      </c>
      <c r="H5177" t="s">
        <v>224</v>
      </c>
      <c r="I5177">
        <v>3</v>
      </c>
      <c r="J5177">
        <v>11293372.4091</v>
      </c>
    </row>
    <row r="5178" spans="1:10" x14ac:dyDescent="0.25">
      <c r="A5178">
        <v>2015</v>
      </c>
      <c r="B5178" t="s">
        <v>221</v>
      </c>
      <c r="C5178" t="s">
        <v>45</v>
      </c>
      <c r="D5178" t="s">
        <v>27</v>
      </c>
      <c r="E5178" t="s">
        <v>3</v>
      </c>
      <c r="F5178" t="s">
        <v>4</v>
      </c>
      <c r="G5178" t="s">
        <v>6</v>
      </c>
      <c r="H5178" t="s">
        <v>223</v>
      </c>
      <c r="I5178">
        <v>3</v>
      </c>
      <c r="J5178">
        <v>6825861.2346428558</v>
      </c>
    </row>
    <row r="5179" spans="1:10" x14ac:dyDescent="0.25">
      <c r="A5179">
        <v>2015</v>
      </c>
      <c r="B5179" t="s">
        <v>221</v>
      </c>
      <c r="C5179" t="s">
        <v>45</v>
      </c>
      <c r="D5179" t="s">
        <v>27</v>
      </c>
      <c r="E5179" t="s">
        <v>3</v>
      </c>
      <c r="F5179" t="s">
        <v>4</v>
      </c>
      <c r="G5179" t="s">
        <v>6</v>
      </c>
      <c r="H5179" t="s">
        <v>224</v>
      </c>
      <c r="I5179">
        <v>11</v>
      </c>
      <c r="J5179">
        <v>24885882.671008646</v>
      </c>
    </row>
    <row r="5180" spans="1:10" x14ac:dyDescent="0.25">
      <c r="A5180">
        <v>2015</v>
      </c>
      <c r="B5180" t="s">
        <v>221</v>
      </c>
      <c r="C5180" t="s">
        <v>45</v>
      </c>
      <c r="D5180" t="s">
        <v>27</v>
      </c>
      <c r="E5180" t="s">
        <v>3</v>
      </c>
      <c r="F5180" t="s">
        <v>4</v>
      </c>
      <c r="G5180" t="s">
        <v>7</v>
      </c>
      <c r="H5180" t="s">
        <v>223</v>
      </c>
      <c r="I5180">
        <v>5</v>
      </c>
      <c r="J5180">
        <v>8900241.7402173877</v>
      </c>
    </row>
    <row r="5181" spans="1:10" x14ac:dyDescent="0.25">
      <c r="A5181">
        <v>2015</v>
      </c>
      <c r="B5181" t="s">
        <v>221</v>
      </c>
      <c r="C5181" t="s">
        <v>45</v>
      </c>
      <c r="D5181" t="s">
        <v>27</v>
      </c>
      <c r="E5181" t="s">
        <v>3</v>
      </c>
      <c r="F5181" t="s">
        <v>8</v>
      </c>
      <c r="G5181" t="s">
        <v>9</v>
      </c>
      <c r="H5181" t="s">
        <v>223</v>
      </c>
      <c r="I5181">
        <v>146</v>
      </c>
      <c r="J5181">
        <v>873712698.87092006</v>
      </c>
    </row>
    <row r="5182" spans="1:10" x14ac:dyDescent="0.25">
      <c r="A5182">
        <v>2015</v>
      </c>
      <c r="B5182" t="s">
        <v>221</v>
      </c>
      <c r="C5182" t="s">
        <v>45</v>
      </c>
      <c r="D5182" t="s">
        <v>27</v>
      </c>
      <c r="E5182" t="s">
        <v>3</v>
      </c>
      <c r="F5182" t="s">
        <v>8</v>
      </c>
      <c r="G5182" t="s">
        <v>9</v>
      </c>
      <c r="H5182" t="s">
        <v>224</v>
      </c>
      <c r="I5182">
        <v>109</v>
      </c>
      <c r="J5182">
        <v>670408874.37963474</v>
      </c>
    </row>
    <row r="5183" spans="1:10" x14ac:dyDescent="0.25">
      <c r="A5183">
        <v>2015</v>
      </c>
      <c r="B5183" t="s">
        <v>221</v>
      </c>
      <c r="C5183" t="s">
        <v>45</v>
      </c>
      <c r="D5183" t="s">
        <v>27</v>
      </c>
      <c r="E5183" t="s">
        <v>3</v>
      </c>
      <c r="F5183" t="s">
        <v>8</v>
      </c>
      <c r="G5183" t="s">
        <v>12</v>
      </c>
      <c r="H5183" t="s">
        <v>223</v>
      </c>
      <c r="I5183">
        <v>24</v>
      </c>
      <c r="J5183">
        <v>69860899.838699996</v>
      </c>
    </row>
    <row r="5184" spans="1:10" x14ac:dyDescent="0.25">
      <c r="A5184">
        <v>2015</v>
      </c>
      <c r="B5184" t="s">
        <v>221</v>
      </c>
      <c r="C5184" t="s">
        <v>45</v>
      </c>
      <c r="D5184" t="s">
        <v>27</v>
      </c>
      <c r="E5184" t="s">
        <v>3</v>
      </c>
      <c r="F5184" t="s">
        <v>8</v>
      </c>
      <c r="G5184" t="s">
        <v>12</v>
      </c>
      <c r="H5184" t="s">
        <v>224</v>
      </c>
      <c r="I5184">
        <v>34</v>
      </c>
      <c r="J5184">
        <v>107582778.5733</v>
      </c>
    </row>
    <row r="5185" spans="1:10" x14ac:dyDescent="0.25">
      <c r="A5185">
        <v>2015</v>
      </c>
      <c r="B5185" t="s">
        <v>221</v>
      </c>
      <c r="C5185" t="s">
        <v>45</v>
      </c>
      <c r="D5185" t="s">
        <v>27</v>
      </c>
      <c r="E5185" t="s">
        <v>3</v>
      </c>
      <c r="F5185" t="s">
        <v>8</v>
      </c>
      <c r="G5185" t="s">
        <v>6</v>
      </c>
      <c r="H5185" t="s">
        <v>223</v>
      </c>
      <c r="I5185">
        <v>25</v>
      </c>
      <c r="J5185">
        <v>56882176.955357134</v>
      </c>
    </row>
    <row r="5186" spans="1:10" x14ac:dyDescent="0.25">
      <c r="A5186">
        <v>2015</v>
      </c>
      <c r="B5186" t="s">
        <v>221</v>
      </c>
      <c r="C5186" t="s">
        <v>45</v>
      </c>
      <c r="D5186" t="s">
        <v>27</v>
      </c>
      <c r="E5186" t="s">
        <v>3</v>
      </c>
      <c r="F5186" t="s">
        <v>8</v>
      </c>
      <c r="G5186" t="s">
        <v>6</v>
      </c>
      <c r="H5186" t="s">
        <v>224</v>
      </c>
      <c r="I5186">
        <v>77</v>
      </c>
      <c r="J5186">
        <v>174201178.69706053</v>
      </c>
    </row>
    <row r="5187" spans="1:10" x14ac:dyDescent="0.25">
      <c r="A5187">
        <v>2015</v>
      </c>
      <c r="B5187" t="s">
        <v>221</v>
      </c>
      <c r="C5187" t="s">
        <v>45</v>
      </c>
      <c r="D5187" t="s">
        <v>27</v>
      </c>
      <c r="E5187" t="s">
        <v>3</v>
      </c>
      <c r="F5187" t="s">
        <v>8</v>
      </c>
      <c r="G5187" t="s">
        <v>7</v>
      </c>
      <c r="H5187" t="s">
        <v>223</v>
      </c>
      <c r="I5187">
        <v>18</v>
      </c>
      <c r="J5187">
        <v>32040870.264782596</v>
      </c>
    </row>
    <row r="5188" spans="1:10" x14ac:dyDescent="0.25">
      <c r="A5188">
        <v>2015</v>
      </c>
      <c r="B5188" t="s">
        <v>221</v>
      </c>
      <c r="C5188" t="s">
        <v>45</v>
      </c>
      <c r="D5188" t="s">
        <v>27</v>
      </c>
      <c r="E5188" t="s">
        <v>3</v>
      </c>
      <c r="F5188" t="s">
        <v>8</v>
      </c>
      <c r="G5188" t="s">
        <v>7</v>
      </c>
      <c r="H5188" t="s">
        <v>224</v>
      </c>
      <c r="I5188">
        <v>3</v>
      </c>
      <c r="J5188">
        <v>5199477.1050000004</v>
      </c>
    </row>
    <row r="5189" spans="1:10" x14ac:dyDescent="0.25">
      <c r="A5189">
        <v>2015</v>
      </c>
      <c r="B5189" t="s">
        <v>221</v>
      </c>
      <c r="C5189" t="s">
        <v>45</v>
      </c>
      <c r="D5189" t="s">
        <v>27</v>
      </c>
      <c r="E5189" t="s">
        <v>10</v>
      </c>
      <c r="F5189" t="s">
        <v>11</v>
      </c>
      <c r="G5189" t="s">
        <v>9</v>
      </c>
      <c r="H5189" t="s">
        <v>223</v>
      </c>
      <c r="I5189">
        <v>72</v>
      </c>
      <c r="J5189">
        <v>276714609</v>
      </c>
    </row>
    <row r="5190" spans="1:10" x14ac:dyDescent="0.25">
      <c r="A5190">
        <v>2015</v>
      </c>
      <c r="B5190" t="s">
        <v>221</v>
      </c>
      <c r="C5190" t="s">
        <v>45</v>
      </c>
      <c r="D5190" t="s">
        <v>27</v>
      </c>
      <c r="E5190" t="s">
        <v>10</v>
      </c>
      <c r="F5190" t="s">
        <v>11</v>
      </c>
      <c r="G5190" t="s">
        <v>9</v>
      </c>
      <c r="H5190" t="s">
        <v>224</v>
      </c>
      <c r="I5190">
        <v>43</v>
      </c>
      <c r="J5190">
        <v>152828637</v>
      </c>
    </row>
    <row r="5191" spans="1:10" x14ac:dyDescent="0.25">
      <c r="A5191">
        <v>2015</v>
      </c>
      <c r="B5191" t="s">
        <v>221</v>
      </c>
      <c r="C5191" t="s">
        <v>45</v>
      </c>
      <c r="D5191" t="s">
        <v>27</v>
      </c>
      <c r="E5191" t="s">
        <v>10</v>
      </c>
      <c r="F5191" t="s">
        <v>11</v>
      </c>
      <c r="G5191" t="s">
        <v>12</v>
      </c>
      <c r="H5191" t="s">
        <v>223</v>
      </c>
      <c r="I5191">
        <v>41</v>
      </c>
      <c r="J5191">
        <v>113531199</v>
      </c>
    </row>
    <row r="5192" spans="1:10" x14ac:dyDescent="0.25">
      <c r="A5192">
        <v>2015</v>
      </c>
      <c r="B5192" t="s">
        <v>221</v>
      </c>
      <c r="C5192" t="s">
        <v>45</v>
      </c>
      <c r="D5192" t="s">
        <v>27</v>
      </c>
      <c r="E5192" t="s">
        <v>10</v>
      </c>
      <c r="F5192" t="s">
        <v>11</v>
      </c>
      <c r="G5192" t="s">
        <v>12</v>
      </c>
      <c r="H5192" t="s">
        <v>224</v>
      </c>
      <c r="I5192">
        <v>43</v>
      </c>
      <c r="J5192">
        <v>93695559</v>
      </c>
    </row>
    <row r="5193" spans="1:10" x14ac:dyDescent="0.25">
      <c r="A5193">
        <v>2015</v>
      </c>
      <c r="B5193" t="s">
        <v>221</v>
      </c>
      <c r="C5193" t="s">
        <v>45</v>
      </c>
      <c r="D5193" t="s">
        <v>27</v>
      </c>
      <c r="E5193" t="s">
        <v>10</v>
      </c>
      <c r="F5193" t="s">
        <v>11</v>
      </c>
      <c r="G5193" t="s">
        <v>6</v>
      </c>
      <c r="H5193" t="s">
        <v>223</v>
      </c>
      <c r="I5193">
        <v>27</v>
      </c>
      <c r="J5193">
        <v>69398214</v>
      </c>
    </row>
    <row r="5194" spans="1:10" x14ac:dyDescent="0.25">
      <c r="A5194">
        <v>2015</v>
      </c>
      <c r="B5194" t="s">
        <v>221</v>
      </c>
      <c r="C5194" t="s">
        <v>45</v>
      </c>
      <c r="D5194" t="s">
        <v>27</v>
      </c>
      <c r="E5194" t="s">
        <v>10</v>
      </c>
      <c r="F5194" t="s">
        <v>11</v>
      </c>
      <c r="G5194" t="s">
        <v>6</v>
      </c>
      <c r="H5194" t="s">
        <v>224</v>
      </c>
      <c r="I5194">
        <v>21</v>
      </c>
      <c r="J5194">
        <v>34741824</v>
      </c>
    </row>
    <row r="5195" spans="1:10" x14ac:dyDescent="0.25">
      <c r="A5195">
        <v>2015</v>
      </c>
      <c r="B5195" t="s">
        <v>221</v>
      </c>
      <c r="C5195" t="s">
        <v>45</v>
      </c>
      <c r="D5195" t="s">
        <v>27</v>
      </c>
      <c r="E5195" t="s">
        <v>10</v>
      </c>
      <c r="F5195" t="s">
        <v>220</v>
      </c>
      <c r="G5195" t="s">
        <v>6</v>
      </c>
      <c r="H5195" t="s">
        <v>224</v>
      </c>
      <c r="I5195">
        <v>1</v>
      </c>
      <c r="J5195">
        <v>2262352.970091695</v>
      </c>
    </row>
    <row r="5196" spans="1:10" x14ac:dyDescent="0.25">
      <c r="A5196">
        <v>2015</v>
      </c>
      <c r="B5196" t="s">
        <v>221</v>
      </c>
      <c r="C5196" t="s">
        <v>45</v>
      </c>
      <c r="D5196" t="s">
        <v>28</v>
      </c>
      <c r="E5196" t="s">
        <v>3</v>
      </c>
      <c r="F5196" t="s">
        <v>4</v>
      </c>
      <c r="G5196" t="s">
        <v>5</v>
      </c>
      <c r="H5196" t="s">
        <v>223</v>
      </c>
      <c r="I5196">
        <v>168</v>
      </c>
      <c r="J5196">
        <v>1533931598.4507003</v>
      </c>
    </row>
    <row r="5197" spans="1:10" x14ac:dyDescent="0.25">
      <c r="A5197">
        <v>2015</v>
      </c>
      <c r="B5197" t="s">
        <v>221</v>
      </c>
      <c r="C5197" t="s">
        <v>45</v>
      </c>
      <c r="D5197" t="s">
        <v>28</v>
      </c>
      <c r="E5197" t="s">
        <v>3</v>
      </c>
      <c r="F5197" t="s">
        <v>4</v>
      </c>
      <c r="G5197" t="s">
        <v>5</v>
      </c>
      <c r="H5197" t="s">
        <v>224</v>
      </c>
      <c r="I5197">
        <v>108</v>
      </c>
      <c r="J5197">
        <v>1066935211.0059</v>
      </c>
    </row>
    <row r="5198" spans="1:10" x14ac:dyDescent="0.25">
      <c r="A5198">
        <v>2015</v>
      </c>
      <c r="B5198" t="s">
        <v>221</v>
      </c>
      <c r="C5198" t="s">
        <v>45</v>
      </c>
      <c r="D5198" t="s">
        <v>28</v>
      </c>
      <c r="E5198" t="s">
        <v>3</v>
      </c>
      <c r="F5198" t="s">
        <v>4</v>
      </c>
      <c r="G5198" t="s">
        <v>9</v>
      </c>
      <c r="H5198" t="s">
        <v>223</v>
      </c>
      <c r="I5198">
        <v>332</v>
      </c>
      <c r="J5198">
        <v>1907877802.7139058</v>
      </c>
    </row>
    <row r="5199" spans="1:10" x14ac:dyDescent="0.25">
      <c r="A5199">
        <v>2015</v>
      </c>
      <c r="B5199" t="s">
        <v>221</v>
      </c>
      <c r="C5199" t="s">
        <v>45</v>
      </c>
      <c r="D5199" t="s">
        <v>28</v>
      </c>
      <c r="E5199" t="s">
        <v>3</v>
      </c>
      <c r="F5199" t="s">
        <v>4</v>
      </c>
      <c r="G5199" t="s">
        <v>9</v>
      </c>
      <c r="H5199" t="s">
        <v>224</v>
      </c>
      <c r="I5199">
        <v>385</v>
      </c>
      <c r="J5199">
        <v>2012411096.4544611</v>
      </c>
    </row>
    <row r="5200" spans="1:10" x14ac:dyDescent="0.25">
      <c r="A5200">
        <v>2015</v>
      </c>
      <c r="B5200" t="s">
        <v>221</v>
      </c>
      <c r="C5200" t="s">
        <v>45</v>
      </c>
      <c r="D5200" t="s">
        <v>28</v>
      </c>
      <c r="E5200" t="s">
        <v>3</v>
      </c>
      <c r="F5200" t="s">
        <v>4</v>
      </c>
      <c r="G5200" t="s">
        <v>12</v>
      </c>
      <c r="H5200" t="s">
        <v>223</v>
      </c>
      <c r="I5200">
        <v>43</v>
      </c>
      <c r="J5200">
        <v>139356087.90876442</v>
      </c>
    </row>
    <row r="5201" spans="1:10" x14ac:dyDescent="0.25">
      <c r="A5201">
        <v>2015</v>
      </c>
      <c r="B5201" t="s">
        <v>221</v>
      </c>
      <c r="C5201" t="s">
        <v>45</v>
      </c>
      <c r="D5201" t="s">
        <v>28</v>
      </c>
      <c r="E5201" t="s">
        <v>3</v>
      </c>
      <c r="F5201" t="s">
        <v>4</v>
      </c>
      <c r="G5201" t="s">
        <v>12</v>
      </c>
      <c r="H5201" t="s">
        <v>224</v>
      </c>
      <c r="I5201">
        <v>101</v>
      </c>
      <c r="J5201">
        <v>324084338.43593603</v>
      </c>
    </row>
    <row r="5202" spans="1:10" x14ac:dyDescent="0.25">
      <c r="A5202">
        <v>2015</v>
      </c>
      <c r="B5202" t="s">
        <v>221</v>
      </c>
      <c r="C5202" t="s">
        <v>45</v>
      </c>
      <c r="D5202" t="s">
        <v>28</v>
      </c>
      <c r="E5202" t="s">
        <v>3</v>
      </c>
      <c r="F5202" t="s">
        <v>4</v>
      </c>
      <c r="G5202" t="s">
        <v>6</v>
      </c>
      <c r="H5202" t="s">
        <v>223</v>
      </c>
      <c r="I5202">
        <v>86</v>
      </c>
      <c r="J5202">
        <v>174488694.15598136</v>
      </c>
    </row>
    <row r="5203" spans="1:10" x14ac:dyDescent="0.25">
      <c r="A5203">
        <v>2015</v>
      </c>
      <c r="B5203" t="s">
        <v>221</v>
      </c>
      <c r="C5203" t="s">
        <v>45</v>
      </c>
      <c r="D5203" t="s">
        <v>28</v>
      </c>
      <c r="E5203" t="s">
        <v>3</v>
      </c>
      <c r="F5203" t="s">
        <v>4</v>
      </c>
      <c r="G5203" t="s">
        <v>6</v>
      </c>
      <c r="H5203" t="s">
        <v>224</v>
      </c>
      <c r="I5203">
        <v>206</v>
      </c>
      <c r="J5203">
        <v>393836600.74408823</v>
      </c>
    </row>
    <row r="5204" spans="1:10" x14ac:dyDescent="0.25">
      <c r="A5204">
        <v>2015</v>
      </c>
      <c r="B5204" t="s">
        <v>221</v>
      </c>
      <c r="C5204" t="s">
        <v>45</v>
      </c>
      <c r="D5204" t="s">
        <v>28</v>
      </c>
      <c r="E5204" t="s">
        <v>3</v>
      </c>
      <c r="F5204" t="s">
        <v>4</v>
      </c>
      <c r="G5204" t="s">
        <v>7</v>
      </c>
      <c r="H5204" t="s">
        <v>223</v>
      </c>
      <c r="I5204">
        <v>69</v>
      </c>
      <c r="J5204">
        <v>103302357.40508133</v>
      </c>
    </row>
    <row r="5205" spans="1:10" x14ac:dyDescent="0.25">
      <c r="A5205">
        <v>2015</v>
      </c>
      <c r="B5205" t="s">
        <v>221</v>
      </c>
      <c r="C5205" t="s">
        <v>45</v>
      </c>
      <c r="D5205" t="s">
        <v>28</v>
      </c>
      <c r="E5205" t="s">
        <v>3</v>
      </c>
      <c r="F5205" t="s">
        <v>4</v>
      </c>
      <c r="G5205" t="s">
        <v>7</v>
      </c>
      <c r="H5205" t="s">
        <v>224</v>
      </c>
      <c r="I5205">
        <v>16</v>
      </c>
      <c r="J5205">
        <v>19411062.211764708</v>
      </c>
    </row>
    <row r="5206" spans="1:10" x14ac:dyDescent="0.25">
      <c r="A5206">
        <v>2015</v>
      </c>
      <c r="B5206" t="s">
        <v>221</v>
      </c>
      <c r="C5206" t="s">
        <v>45</v>
      </c>
      <c r="D5206" t="s">
        <v>28</v>
      </c>
      <c r="E5206" t="s">
        <v>3</v>
      </c>
      <c r="F5206" t="s">
        <v>8</v>
      </c>
      <c r="G5206" t="s">
        <v>9</v>
      </c>
      <c r="H5206" t="s">
        <v>223</v>
      </c>
      <c r="I5206">
        <v>1475</v>
      </c>
      <c r="J5206">
        <v>9187456482.6540813</v>
      </c>
    </row>
    <row r="5207" spans="1:10" x14ac:dyDescent="0.25">
      <c r="A5207">
        <v>2015</v>
      </c>
      <c r="B5207" t="s">
        <v>221</v>
      </c>
      <c r="C5207" t="s">
        <v>45</v>
      </c>
      <c r="D5207" t="s">
        <v>28</v>
      </c>
      <c r="E5207" t="s">
        <v>3</v>
      </c>
      <c r="F5207" t="s">
        <v>8</v>
      </c>
      <c r="G5207" t="s">
        <v>9</v>
      </c>
      <c r="H5207" t="s">
        <v>224</v>
      </c>
      <c r="I5207">
        <v>1827</v>
      </c>
      <c r="J5207">
        <v>10550068414.16748</v>
      </c>
    </row>
    <row r="5208" spans="1:10" x14ac:dyDescent="0.25">
      <c r="A5208">
        <v>2015</v>
      </c>
      <c r="B5208" t="s">
        <v>221</v>
      </c>
      <c r="C5208" t="s">
        <v>45</v>
      </c>
      <c r="D5208" t="s">
        <v>28</v>
      </c>
      <c r="E5208" t="s">
        <v>3</v>
      </c>
      <c r="F5208" t="s">
        <v>8</v>
      </c>
      <c r="G5208" t="s">
        <v>12</v>
      </c>
      <c r="H5208" t="s">
        <v>223</v>
      </c>
      <c r="I5208">
        <v>519</v>
      </c>
      <c r="J5208">
        <v>1663905394.235193</v>
      </c>
    </row>
    <row r="5209" spans="1:10" x14ac:dyDescent="0.25">
      <c r="A5209">
        <v>2015</v>
      </c>
      <c r="B5209" t="s">
        <v>221</v>
      </c>
      <c r="C5209" t="s">
        <v>45</v>
      </c>
      <c r="D5209" t="s">
        <v>28</v>
      </c>
      <c r="E5209" t="s">
        <v>3</v>
      </c>
      <c r="F5209" t="s">
        <v>8</v>
      </c>
      <c r="G5209" t="s">
        <v>12</v>
      </c>
      <c r="H5209" t="s">
        <v>224</v>
      </c>
      <c r="I5209">
        <v>971</v>
      </c>
      <c r="J5209">
        <v>3248848566.7284656</v>
      </c>
    </row>
    <row r="5210" spans="1:10" x14ac:dyDescent="0.25">
      <c r="A5210">
        <v>2015</v>
      </c>
      <c r="B5210" t="s">
        <v>221</v>
      </c>
      <c r="C5210" t="s">
        <v>45</v>
      </c>
      <c r="D5210" t="s">
        <v>28</v>
      </c>
      <c r="E5210" t="s">
        <v>3</v>
      </c>
      <c r="F5210" t="s">
        <v>8</v>
      </c>
      <c r="G5210" t="s">
        <v>6</v>
      </c>
      <c r="H5210" t="s">
        <v>223</v>
      </c>
      <c r="I5210">
        <v>515</v>
      </c>
      <c r="J5210">
        <v>1222269953.6416869</v>
      </c>
    </row>
    <row r="5211" spans="1:10" x14ac:dyDescent="0.25">
      <c r="A5211">
        <v>2015</v>
      </c>
      <c r="B5211" t="s">
        <v>221</v>
      </c>
      <c r="C5211" t="s">
        <v>45</v>
      </c>
      <c r="D5211" t="s">
        <v>28</v>
      </c>
      <c r="E5211" t="s">
        <v>3</v>
      </c>
      <c r="F5211" t="s">
        <v>8</v>
      </c>
      <c r="G5211" t="s">
        <v>6</v>
      </c>
      <c r="H5211" t="s">
        <v>224</v>
      </c>
      <c r="I5211">
        <v>717</v>
      </c>
      <c r="J5211">
        <v>1701612900.7713101</v>
      </c>
    </row>
    <row r="5212" spans="1:10" x14ac:dyDescent="0.25">
      <c r="A5212">
        <v>2015</v>
      </c>
      <c r="B5212" t="s">
        <v>221</v>
      </c>
      <c r="C5212" t="s">
        <v>45</v>
      </c>
      <c r="D5212" t="s">
        <v>28</v>
      </c>
      <c r="E5212" t="s">
        <v>3</v>
      </c>
      <c r="F5212" t="s">
        <v>8</v>
      </c>
      <c r="G5212" t="s">
        <v>7</v>
      </c>
      <c r="H5212" t="s">
        <v>223</v>
      </c>
      <c r="I5212">
        <v>86</v>
      </c>
      <c r="J5212">
        <v>156168038.32671875</v>
      </c>
    </row>
    <row r="5213" spans="1:10" x14ac:dyDescent="0.25">
      <c r="A5213">
        <v>2015</v>
      </c>
      <c r="B5213" t="s">
        <v>221</v>
      </c>
      <c r="C5213" t="s">
        <v>45</v>
      </c>
      <c r="D5213" t="s">
        <v>28</v>
      </c>
      <c r="E5213" t="s">
        <v>3</v>
      </c>
      <c r="F5213" t="s">
        <v>8</v>
      </c>
      <c r="G5213" t="s">
        <v>7</v>
      </c>
      <c r="H5213" t="s">
        <v>224</v>
      </c>
      <c r="I5213">
        <v>16</v>
      </c>
      <c r="J5213">
        <v>26852255.698235292</v>
      </c>
    </row>
    <row r="5214" spans="1:10" x14ac:dyDescent="0.25">
      <c r="A5214">
        <v>2015</v>
      </c>
      <c r="B5214" t="s">
        <v>221</v>
      </c>
      <c r="C5214" t="s">
        <v>45</v>
      </c>
      <c r="D5214" t="s">
        <v>28</v>
      </c>
      <c r="E5214" t="s">
        <v>3</v>
      </c>
      <c r="F5214" t="s">
        <v>14</v>
      </c>
      <c r="G5214" t="s">
        <v>12</v>
      </c>
      <c r="H5214" t="s">
        <v>223</v>
      </c>
      <c r="I5214">
        <v>36</v>
      </c>
      <c r="J5214">
        <v>93658840.318212226</v>
      </c>
    </row>
    <row r="5215" spans="1:10" x14ac:dyDescent="0.25">
      <c r="A5215">
        <v>2015</v>
      </c>
      <c r="B5215" t="s">
        <v>221</v>
      </c>
      <c r="C5215" t="s">
        <v>45</v>
      </c>
      <c r="D5215" t="s">
        <v>28</v>
      </c>
      <c r="E5215" t="s">
        <v>10</v>
      </c>
      <c r="F5215" t="s">
        <v>11</v>
      </c>
      <c r="G5215" t="s">
        <v>9</v>
      </c>
      <c r="H5215" t="s">
        <v>223</v>
      </c>
      <c r="I5215">
        <v>289</v>
      </c>
      <c r="J5215">
        <v>1210612599</v>
      </c>
    </row>
    <row r="5216" spans="1:10" x14ac:dyDescent="0.25">
      <c r="A5216">
        <v>2015</v>
      </c>
      <c r="B5216" t="s">
        <v>221</v>
      </c>
      <c r="C5216" t="s">
        <v>45</v>
      </c>
      <c r="D5216" t="s">
        <v>28</v>
      </c>
      <c r="E5216" t="s">
        <v>10</v>
      </c>
      <c r="F5216" t="s">
        <v>11</v>
      </c>
      <c r="G5216" t="s">
        <v>9</v>
      </c>
      <c r="H5216" t="s">
        <v>224</v>
      </c>
      <c r="I5216">
        <v>256</v>
      </c>
      <c r="J5216">
        <v>958977306.77189994</v>
      </c>
    </row>
    <row r="5217" spans="1:10" x14ac:dyDescent="0.25">
      <c r="A5217">
        <v>2015</v>
      </c>
      <c r="B5217" t="s">
        <v>221</v>
      </c>
      <c r="C5217" t="s">
        <v>45</v>
      </c>
      <c r="D5217" t="s">
        <v>28</v>
      </c>
      <c r="E5217" t="s">
        <v>10</v>
      </c>
      <c r="F5217" t="s">
        <v>11</v>
      </c>
      <c r="G5217" t="s">
        <v>12</v>
      </c>
      <c r="H5217" t="s">
        <v>223</v>
      </c>
      <c r="I5217">
        <v>57</v>
      </c>
      <c r="J5217">
        <v>200663064</v>
      </c>
    </row>
    <row r="5218" spans="1:10" x14ac:dyDescent="0.25">
      <c r="A5218">
        <v>2015</v>
      </c>
      <c r="B5218" t="s">
        <v>221</v>
      </c>
      <c r="C5218" t="s">
        <v>45</v>
      </c>
      <c r="D5218" t="s">
        <v>28</v>
      </c>
      <c r="E5218" t="s">
        <v>10</v>
      </c>
      <c r="F5218" t="s">
        <v>11</v>
      </c>
      <c r="G5218" t="s">
        <v>12</v>
      </c>
      <c r="H5218" t="s">
        <v>224</v>
      </c>
      <c r="I5218">
        <v>26</v>
      </c>
      <c r="J5218">
        <v>71568780</v>
      </c>
    </row>
    <row r="5219" spans="1:10" x14ac:dyDescent="0.25">
      <c r="A5219">
        <v>2015</v>
      </c>
      <c r="B5219" t="s">
        <v>221</v>
      </c>
      <c r="C5219" t="s">
        <v>45</v>
      </c>
      <c r="D5219" t="s">
        <v>28</v>
      </c>
      <c r="E5219" t="s">
        <v>10</v>
      </c>
      <c r="F5219" t="s">
        <v>11</v>
      </c>
      <c r="G5219" t="s">
        <v>6</v>
      </c>
      <c r="H5219" t="s">
        <v>223</v>
      </c>
      <c r="I5219">
        <v>43</v>
      </c>
      <c r="J5219">
        <v>83037672</v>
      </c>
    </row>
    <row r="5220" spans="1:10" x14ac:dyDescent="0.25">
      <c r="A5220">
        <v>2015</v>
      </c>
      <c r="B5220" t="s">
        <v>221</v>
      </c>
      <c r="C5220" t="s">
        <v>45</v>
      </c>
      <c r="D5220" t="s">
        <v>28</v>
      </c>
      <c r="E5220" t="s">
        <v>10</v>
      </c>
      <c r="F5220" t="s">
        <v>11</v>
      </c>
      <c r="G5220" t="s">
        <v>6</v>
      </c>
      <c r="H5220" t="s">
        <v>224</v>
      </c>
      <c r="I5220">
        <v>62</v>
      </c>
      <c r="J5220">
        <v>108325830</v>
      </c>
    </row>
    <row r="5221" spans="1:10" x14ac:dyDescent="0.25">
      <c r="A5221">
        <v>2015</v>
      </c>
      <c r="B5221" t="s">
        <v>221</v>
      </c>
      <c r="C5221" t="s">
        <v>45</v>
      </c>
      <c r="D5221" t="s">
        <v>28</v>
      </c>
      <c r="E5221" t="s">
        <v>10</v>
      </c>
      <c r="F5221" t="s">
        <v>220</v>
      </c>
      <c r="G5221" t="s">
        <v>5</v>
      </c>
      <c r="H5221" t="s">
        <v>223</v>
      </c>
      <c r="I5221">
        <v>5</v>
      </c>
      <c r="J5221">
        <v>40433087.461331978</v>
      </c>
    </row>
    <row r="5222" spans="1:10" x14ac:dyDescent="0.25">
      <c r="A5222">
        <v>2015</v>
      </c>
      <c r="B5222" t="s">
        <v>221</v>
      </c>
      <c r="C5222" t="s">
        <v>45</v>
      </c>
      <c r="D5222" t="s">
        <v>28</v>
      </c>
      <c r="E5222" t="s">
        <v>10</v>
      </c>
      <c r="F5222" t="s">
        <v>220</v>
      </c>
      <c r="G5222" t="s">
        <v>5</v>
      </c>
      <c r="H5222" t="s">
        <v>224</v>
      </c>
      <c r="I5222">
        <v>4</v>
      </c>
      <c r="J5222">
        <v>26463810.119239397</v>
      </c>
    </row>
    <row r="5223" spans="1:10" x14ac:dyDescent="0.25">
      <c r="A5223">
        <v>2015</v>
      </c>
      <c r="B5223" t="s">
        <v>221</v>
      </c>
      <c r="C5223" t="s">
        <v>45</v>
      </c>
      <c r="D5223" t="s">
        <v>28</v>
      </c>
      <c r="E5223" t="s">
        <v>10</v>
      </c>
      <c r="F5223" t="s">
        <v>220</v>
      </c>
      <c r="G5223" t="s">
        <v>9</v>
      </c>
      <c r="H5223" t="s">
        <v>223</v>
      </c>
      <c r="I5223">
        <v>40</v>
      </c>
      <c r="J5223">
        <v>249079489.6055375</v>
      </c>
    </row>
    <row r="5224" spans="1:10" x14ac:dyDescent="0.25">
      <c r="A5224">
        <v>2015</v>
      </c>
      <c r="B5224" t="s">
        <v>221</v>
      </c>
      <c r="C5224" t="s">
        <v>45</v>
      </c>
      <c r="D5224" t="s">
        <v>28</v>
      </c>
      <c r="E5224" t="s">
        <v>10</v>
      </c>
      <c r="F5224" t="s">
        <v>220</v>
      </c>
      <c r="G5224" t="s">
        <v>9</v>
      </c>
      <c r="H5224" t="s">
        <v>224</v>
      </c>
      <c r="I5224">
        <v>52</v>
      </c>
      <c r="J5224">
        <v>285908700.3514303</v>
      </c>
    </row>
    <row r="5225" spans="1:10" x14ac:dyDescent="0.25">
      <c r="A5225">
        <v>2015</v>
      </c>
      <c r="B5225" t="s">
        <v>221</v>
      </c>
      <c r="C5225" t="s">
        <v>45</v>
      </c>
      <c r="D5225" t="s">
        <v>28</v>
      </c>
      <c r="E5225" t="s">
        <v>10</v>
      </c>
      <c r="F5225" t="s">
        <v>220</v>
      </c>
      <c r="G5225" t="s">
        <v>12</v>
      </c>
      <c r="H5225" t="s">
        <v>223</v>
      </c>
      <c r="I5225">
        <v>15</v>
      </c>
      <c r="J5225">
        <v>45264167.110299036</v>
      </c>
    </row>
    <row r="5226" spans="1:10" x14ac:dyDescent="0.25">
      <c r="A5226">
        <v>2015</v>
      </c>
      <c r="B5226" t="s">
        <v>221</v>
      </c>
      <c r="C5226" t="s">
        <v>45</v>
      </c>
      <c r="D5226" t="s">
        <v>28</v>
      </c>
      <c r="E5226" t="s">
        <v>10</v>
      </c>
      <c r="F5226" t="s">
        <v>220</v>
      </c>
      <c r="G5226" t="s">
        <v>12</v>
      </c>
      <c r="H5226" t="s">
        <v>224</v>
      </c>
      <c r="I5226">
        <v>17</v>
      </c>
      <c r="J5226">
        <v>52548929.925082237</v>
      </c>
    </row>
    <row r="5227" spans="1:10" x14ac:dyDescent="0.25">
      <c r="A5227">
        <v>2015</v>
      </c>
      <c r="B5227" t="s">
        <v>221</v>
      </c>
      <c r="C5227" t="s">
        <v>45</v>
      </c>
      <c r="D5227" t="s">
        <v>28</v>
      </c>
      <c r="E5227" t="s">
        <v>10</v>
      </c>
      <c r="F5227" t="s">
        <v>220</v>
      </c>
      <c r="G5227" t="s">
        <v>6</v>
      </c>
      <c r="H5227" t="s">
        <v>223</v>
      </c>
      <c r="I5227">
        <v>30</v>
      </c>
      <c r="J5227">
        <v>70803129.032075986</v>
      </c>
    </row>
    <row r="5228" spans="1:10" x14ac:dyDescent="0.25">
      <c r="A5228">
        <v>2015</v>
      </c>
      <c r="B5228" t="s">
        <v>221</v>
      </c>
      <c r="C5228" t="s">
        <v>45</v>
      </c>
      <c r="D5228" t="s">
        <v>28</v>
      </c>
      <c r="E5228" t="s">
        <v>10</v>
      </c>
      <c r="F5228" t="s">
        <v>220</v>
      </c>
      <c r="G5228" t="s">
        <v>6</v>
      </c>
      <c r="H5228" t="s">
        <v>224</v>
      </c>
      <c r="I5228">
        <v>88</v>
      </c>
      <c r="J5228">
        <v>196603546.74346545</v>
      </c>
    </row>
    <row r="5229" spans="1:10" x14ac:dyDescent="0.25">
      <c r="A5229">
        <v>2015</v>
      </c>
      <c r="B5229" t="s">
        <v>221</v>
      </c>
      <c r="C5229" t="s">
        <v>45</v>
      </c>
      <c r="D5229" t="s">
        <v>28</v>
      </c>
      <c r="E5229" t="s">
        <v>10</v>
      </c>
      <c r="F5229" t="s">
        <v>220</v>
      </c>
      <c r="G5229" t="s">
        <v>7</v>
      </c>
      <c r="H5229" t="s">
        <v>223</v>
      </c>
      <c r="I5229">
        <v>13</v>
      </c>
      <c r="J5229">
        <v>21930010.217694543</v>
      </c>
    </row>
    <row r="5230" spans="1:10" x14ac:dyDescent="0.25">
      <c r="A5230">
        <v>2015</v>
      </c>
      <c r="B5230" t="s">
        <v>221</v>
      </c>
      <c r="C5230" t="s">
        <v>45</v>
      </c>
      <c r="D5230" t="s">
        <v>28</v>
      </c>
      <c r="E5230" t="s">
        <v>10</v>
      </c>
      <c r="F5230" t="s">
        <v>220</v>
      </c>
      <c r="G5230" t="s">
        <v>7</v>
      </c>
      <c r="H5230" t="s">
        <v>224</v>
      </c>
      <c r="I5230">
        <v>12</v>
      </c>
      <c r="J5230">
        <v>24996653.89492486</v>
      </c>
    </row>
    <row r="5231" spans="1:10" x14ac:dyDescent="0.25">
      <c r="A5231">
        <v>2015</v>
      </c>
      <c r="B5231" t="s">
        <v>221</v>
      </c>
      <c r="C5231" t="s">
        <v>45</v>
      </c>
      <c r="D5231" t="s">
        <v>28</v>
      </c>
      <c r="E5231" t="s">
        <v>10</v>
      </c>
      <c r="F5231" t="s">
        <v>14</v>
      </c>
      <c r="G5231" t="s">
        <v>12</v>
      </c>
      <c r="H5231" t="s">
        <v>223</v>
      </c>
      <c r="I5231">
        <v>57</v>
      </c>
      <c r="J5231">
        <v>127969941</v>
      </c>
    </row>
    <row r="5232" spans="1:10" x14ac:dyDescent="0.25">
      <c r="A5232">
        <v>2015</v>
      </c>
      <c r="B5232" t="s">
        <v>221</v>
      </c>
      <c r="C5232" t="s">
        <v>45</v>
      </c>
      <c r="D5232" t="s">
        <v>28</v>
      </c>
      <c r="E5232" t="s">
        <v>10</v>
      </c>
      <c r="F5232" t="s">
        <v>14</v>
      </c>
      <c r="G5232" t="s">
        <v>12</v>
      </c>
      <c r="H5232" t="s">
        <v>224</v>
      </c>
      <c r="I5232">
        <v>2</v>
      </c>
      <c r="J5232">
        <v>7490217</v>
      </c>
    </row>
    <row r="5233" spans="1:10" x14ac:dyDescent="0.25">
      <c r="A5233">
        <v>2015</v>
      </c>
      <c r="B5233" t="s">
        <v>221</v>
      </c>
      <c r="C5233" t="s">
        <v>45</v>
      </c>
      <c r="D5233" t="s">
        <v>28</v>
      </c>
      <c r="E5233" t="s">
        <v>10</v>
      </c>
      <c r="F5233" t="s">
        <v>14</v>
      </c>
      <c r="G5233" t="s">
        <v>6</v>
      </c>
      <c r="H5233" t="s">
        <v>223</v>
      </c>
      <c r="I5233">
        <v>5</v>
      </c>
      <c r="J5233">
        <v>10343190</v>
      </c>
    </row>
    <row r="5234" spans="1:10" x14ac:dyDescent="0.25">
      <c r="A5234">
        <v>2015</v>
      </c>
      <c r="B5234" t="s">
        <v>221</v>
      </c>
      <c r="C5234" t="s">
        <v>45</v>
      </c>
      <c r="D5234" t="s">
        <v>28</v>
      </c>
      <c r="E5234" t="s">
        <v>10</v>
      </c>
      <c r="F5234" t="s">
        <v>14</v>
      </c>
      <c r="G5234" t="s">
        <v>7</v>
      </c>
      <c r="H5234" t="s">
        <v>223</v>
      </c>
      <c r="I5234">
        <v>1</v>
      </c>
      <c r="J5234">
        <v>1595709</v>
      </c>
    </row>
    <row r="5235" spans="1:10" x14ac:dyDescent="0.25">
      <c r="A5235">
        <v>2015</v>
      </c>
      <c r="B5235" t="s">
        <v>221</v>
      </c>
      <c r="C5235" t="s">
        <v>45</v>
      </c>
      <c r="D5235" t="s">
        <v>28</v>
      </c>
      <c r="E5235" t="s">
        <v>10</v>
      </c>
      <c r="F5235" t="s">
        <v>14</v>
      </c>
      <c r="G5235" t="s">
        <v>7</v>
      </c>
      <c r="H5235" t="s">
        <v>224</v>
      </c>
      <c r="I5235">
        <v>4</v>
      </c>
      <c r="J5235">
        <v>6839226</v>
      </c>
    </row>
    <row r="5236" spans="1:10" x14ac:dyDescent="0.25">
      <c r="A5236">
        <v>2015</v>
      </c>
      <c r="B5236" t="s">
        <v>221</v>
      </c>
      <c r="C5236" t="s">
        <v>45</v>
      </c>
      <c r="D5236" t="s">
        <v>29</v>
      </c>
      <c r="E5236" t="s">
        <v>3</v>
      </c>
      <c r="F5236" t="s">
        <v>4</v>
      </c>
      <c r="G5236" t="s">
        <v>5</v>
      </c>
      <c r="H5236" t="s">
        <v>223</v>
      </c>
      <c r="I5236">
        <v>71</v>
      </c>
      <c r="J5236">
        <v>665788127.90369987</v>
      </c>
    </row>
    <row r="5237" spans="1:10" x14ac:dyDescent="0.25">
      <c r="A5237">
        <v>2015</v>
      </c>
      <c r="B5237" t="s">
        <v>221</v>
      </c>
      <c r="C5237" t="s">
        <v>45</v>
      </c>
      <c r="D5237" t="s">
        <v>29</v>
      </c>
      <c r="E5237" t="s">
        <v>3</v>
      </c>
      <c r="F5237" t="s">
        <v>4</v>
      </c>
      <c r="G5237" t="s">
        <v>5</v>
      </c>
      <c r="H5237" t="s">
        <v>224</v>
      </c>
      <c r="I5237">
        <v>72</v>
      </c>
      <c r="J5237">
        <v>703030176.82379997</v>
      </c>
    </row>
    <row r="5238" spans="1:10" x14ac:dyDescent="0.25">
      <c r="A5238">
        <v>2015</v>
      </c>
      <c r="B5238" t="s">
        <v>221</v>
      </c>
      <c r="C5238" t="s">
        <v>45</v>
      </c>
      <c r="D5238" t="s">
        <v>29</v>
      </c>
      <c r="E5238" t="s">
        <v>3</v>
      </c>
      <c r="F5238" t="s">
        <v>4</v>
      </c>
      <c r="G5238" t="s">
        <v>9</v>
      </c>
      <c r="H5238" t="s">
        <v>223</v>
      </c>
      <c r="I5238">
        <v>123</v>
      </c>
      <c r="J5238">
        <v>761550391.9659183</v>
      </c>
    </row>
    <row r="5239" spans="1:10" x14ac:dyDescent="0.25">
      <c r="A5239">
        <v>2015</v>
      </c>
      <c r="B5239" t="s">
        <v>221</v>
      </c>
      <c r="C5239" t="s">
        <v>45</v>
      </c>
      <c r="D5239" t="s">
        <v>29</v>
      </c>
      <c r="E5239" t="s">
        <v>3</v>
      </c>
      <c r="F5239" t="s">
        <v>4</v>
      </c>
      <c r="G5239" t="s">
        <v>9</v>
      </c>
      <c r="H5239" t="s">
        <v>224</v>
      </c>
      <c r="I5239">
        <v>129</v>
      </c>
      <c r="J5239">
        <v>794218091.25920749</v>
      </c>
    </row>
    <row r="5240" spans="1:10" x14ac:dyDescent="0.25">
      <c r="A5240">
        <v>2015</v>
      </c>
      <c r="B5240" t="s">
        <v>221</v>
      </c>
      <c r="C5240" t="s">
        <v>45</v>
      </c>
      <c r="D5240" t="s">
        <v>29</v>
      </c>
      <c r="E5240" t="s">
        <v>3</v>
      </c>
      <c r="F5240" t="s">
        <v>4</v>
      </c>
      <c r="G5240" t="s">
        <v>12</v>
      </c>
      <c r="H5240" t="s">
        <v>223</v>
      </c>
      <c r="I5240">
        <v>89</v>
      </c>
      <c r="J5240">
        <v>208459819.7026948</v>
      </c>
    </row>
    <row r="5241" spans="1:10" x14ac:dyDescent="0.25">
      <c r="A5241">
        <v>2015</v>
      </c>
      <c r="B5241" t="s">
        <v>221</v>
      </c>
      <c r="C5241" t="s">
        <v>45</v>
      </c>
      <c r="D5241" t="s">
        <v>29</v>
      </c>
      <c r="E5241" t="s">
        <v>3</v>
      </c>
      <c r="F5241" t="s">
        <v>4</v>
      </c>
      <c r="G5241" t="s">
        <v>12</v>
      </c>
      <c r="H5241" t="s">
        <v>224</v>
      </c>
      <c r="I5241">
        <v>71</v>
      </c>
      <c r="J5241">
        <v>160663218.13694668</v>
      </c>
    </row>
    <row r="5242" spans="1:10" x14ac:dyDescent="0.25">
      <c r="A5242">
        <v>2015</v>
      </c>
      <c r="B5242" t="s">
        <v>221</v>
      </c>
      <c r="C5242" t="s">
        <v>45</v>
      </c>
      <c r="D5242" t="s">
        <v>29</v>
      </c>
      <c r="E5242" t="s">
        <v>3</v>
      </c>
      <c r="F5242" t="s">
        <v>4</v>
      </c>
      <c r="G5242" t="s">
        <v>6</v>
      </c>
      <c r="H5242" t="s">
        <v>223</v>
      </c>
      <c r="I5242">
        <v>90</v>
      </c>
      <c r="J5242">
        <v>185430918.22734535</v>
      </c>
    </row>
    <row r="5243" spans="1:10" x14ac:dyDescent="0.25">
      <c r="A5243">
        <v>2015</v>
      </c>
      <c r="B5243" t="s">
        <v>221</v>
      </c>
      <c r="C5243" t="s">
        <v>45</v>
      </c>
      <c r="D5243" t="s">
        <v>29</v>
      </c>
      <c r="E5243" t="s">
        <v>3</v>
      </c>
      <c r="F5243" t="s">
        <v>4</v>
      </c>
      <c r="G5243" t="s">
        <v>6</v>
      </c>
      <c r="H5243" t="s">
        <v>224</v>
      </c>
      <c r="I5243">
        <v>217</v>
      </c>
      <c r="J5243">
        <v>431783608.95165336</v>
      </c>
    </row>
    <row r="5244" spans="1:10" x14ac:dyDescent="0.25">
      <c r="A5244">
        <v>2015</v>
      </c>
      <c r="B5244" t="s">
        <v>221</v>
      </c>
      <c r="C5244" t="s">
        <v>45</v>
      </c>
      <c r="D5244" t="s">
        <v>29</v>
      </c>
      <c r="E5244" t="s">
        <v>3</v>
      </c>
      <c r="F5244" t="s">
        <v>4</v>
      </c>
      <c r="G5244" t="s">
        <v>7</v>
      </c>
      <c r="H5244" t="s">
        <v>223</v>
      </c>
      <c r="I5244">
        <v>64</v>
      </c>
      <c r="J5244">
        <v>112394319.77917001</v>
      </c>
    </row>
    <row r="5245" spans="1:10" x14ac:dyDescent="0.25">
      <c r="A5245">
        <v>2015</v>
      </c>
      <c r="B5245" t="s">
        <v>221</v>
      </c>
      <c r="C5245" t="s">
        <v>45</v>
      </c>
      <c r="D5245" t="s">
        <v>29</v>
      </c>
      <c r="E5245" t="s">
        <v>3</v>
      </c>
      <c r="F5245" t="s">
        <v>4</v>
      </c>
      <c r="G5245" t="s">
        <v>7</v>
      </c>
      <c r="H5245" t="s">
        <v>224</v>
      </c>
      <c r="I5245">
        <v>7</v>
      </c>
      <c r="J5245">
        <v>11718941.4</v>
      </c>
    </row>
    <row r="5246" spans="1:10" x14ac:dyDescent="0.25">
      <c r="A5246">
        <v>2015</v>
      </c>
      <c r="B5246" t="s">
        <v>221</v>
      </c>
      <c r="C5246" t="s">
        <v>45</v>
      </c>
      <c r="D5246" t="s">
        <v>29</v>
      </c>
      <c r="E5246" t="s">
        <v>3</v>
      </c>
      <c r="F5246" t="s">
        <v>8</v>
      </c>
      <c r="G5246" t="s">
        <v>9</v>
      </c>
      <c r="H5246" t="s">
        <v>223</v>
      </c>
      <c r="I5246">
        <v>1250</v>
      </c>
      <c r="J5246">
        <v>7794053665.822813</v>
      </c>
    </row>
    <row r="5247" spans="1:10" x14ac:dyDescent="0.25">
      <c r="A5247">
        <v>2015</v>
      </c>
      <c r="B5247" t="s">
        <v>221</v>
      </c>
      <c r="C5247" t="s">
        <v>45</v>
      </c>
      <c r="D5247" t="s">
        <v>29</v>
      </c>
      <c r="E5247" t="s">
        <v>3</v>
      </c>
      <c r="F5247" t="s">
        <v>8</v>
      </c>
      <c r="G5247" t="s">
        <v>9</v>
      </c>
      <c r="H5247" t="s">
        <v>224</v>
      </c>
      <c r="I5247">
        <v>1852</v>
      </c>
      <c r="J5247">
        <v>11216453922.67481</v>
      </c>
    </row>
    <row r="5248" spans="1:10" x14ac:dyDescent="0.25">
      <c r="A5248">
        <v>2015</v>
      </c>
      <c r="B5248" t="s">
        <v>221</v>
      </c>
      <c r="C5248" t="s">
        <v>45</v>
      </c>
      <c r="D5248" t="s">
        <v>29</v>
      </c>
      <c r="E5248" t="s">
        <v>3</v>
      </c>
      <c r="F5248" t="s">
        <v>8</v>
      </c>
      <c r="G5248" t="s">
        <v>12</v>
      </c>
      <c r="H5248" t="s">
        <v>223</v>
      </c>
      <c r="I5248">
        <v>176</v>
      </c>
      <c r="J5248">
        <v>436656937.80100518</v>
      </c>
    </row>
    <row r="5249" spans="1:10" x14ac:dyDescent="0.25">
      <c r="A5249">
        <v>2015</v>
      </c>
      <c r="B5249" t="s">
        <v>221</v>
      </c>
      <c r="C5249" t="s">
        <v>45</v>
      </c>
      <c r="D5249" t="s">
        <v>29</v>
      </c>
      <c r="E5249" t="s">
        <v>3</v>
      </c>
      <c r="F5249" t="s">
        <v>8</v>
      </c>
      <c r="G5249" t="s">
        <v>12</v>
      </c>
      <c r="H5249" t="s">
        <v>224</v>
      </c>
      <c r="I5249">
        <v>311</v>
      </c>
      <c r="J5249">
        <v>731311506.57045329</v>
      </c>
    </row>
    <row r="5250" spans="1:10" x14ac:dyDescent="0.25">
      <c r="A5250">
        <v>2015</v>
      </c>
      <c r="B5250" t="s">
        <v>221</v>
      </c>
      <c r="C5250" t="s">
        <v>45</v>
      </c>
      <c r="D5250" t="s">
        <v>29</v>
      </c>
      <c r="E5250" t="s">
        <v>3</v>
      </c>
      <c r="F5250" t="s">
        <v>8</v>
      </c>
      <c r="G5250" t="s">
        <v>6</v>
      </c>
      <c r="H5250" t="s">
        <v>223</v>
      </c>
      <c r="I5250">
        <v>434</v>
      </c>
      <c r="J5250">
        <v>895925328.34385443</v>
      </c>
    </row>
    <row r="5251" spans="1:10" x14ac:dyDescent="0.25">
      <c r="A5251">
        <v>2015</v>
      </c>
      <c r="B5251" t="s">
        <v>221</v>
      </c>
      <c r="C5251" t="s">
        <v>45</v>
      </c>
      <c r="D5251" t="s">
        <v>29</v>
      </c>
      <c r="E5251" t="s">
        <v>3</v>
      </c>
      <c r="F5251" t="s">
        <v>8</v>
      </c>
      <c r="G5251" t="s">
        <v>6</v>
      </c>
      <c r="H5251" t="s">
        <v>224</v>
      </c>
      <c r="I5251">
        <v>1214</v>
      </c>
      <c r="J5251">
        <v>2417637934.7770362</v>
      </c>
    </row>
    <row r="5252" spans="1:10" x14ac:dyDescent="0.25">
      <c r="A5252">
        <v>2015</v>
      </c>
      <c r="B5252" t="s">
        <v>221</v>
      </c>
      <c r="C5252" t="s">
        <v>45</v>
      </c>
      <c r="D5252" t="s">
        <v>29</v>
      </c>
      <c r="E5252" t="s">
        <v>3</v>
      </c>
      <c r="F5252" t="s">
        <v>8</v>
      </c>
      <c r="G5252" t="s">
        <v>7</v>
      </c>
      <c r="H5252" t="s">
        <v>223</v>
      </c>
      <c r="I5252">
        <v>135</v>
      </c>
      <c r="J5252">
        <v>232990157.39543003</v>
      </c>
    </row>
    <row r="5253" spans="1:10" x14ac:dyDescent="0.25">
      <c r="A5253">
        <v>2015</v>
      </c>
      <c r="B5253" t="s">
        <v>221</v>
      </c>
      <c r="C5253" t="s">
        <v>45</v>
      </c>
      <c r="D5253" t="s">
        <v>29</v>
      </c>
      <c r="E5253" t="s">
        <v>3</v>
      </c>
      <c r="F5253" t="s">
        <v>8</v>
      </c>
      <c r="G5253" t="s">
        <v>7</v>
      </c>
      <c r="H5253" t="s">
        <v>224</v>
      </c>
      <c r="I5253">
        <v>35</v>
      </c>
      <c r="J5253">
        <v>57346253.601599991</v>
      </c>
    </row>
    <row r="5254" spans="1:10" x14ac:dyDescent="0.25">
      <c r="A5254">
        <v>2015</v>
      </c>
      <c r="B5254" t="s">
        <v>221</v>
      </c>
      <c r="C5254" t="s">
        <v>45</v>
      </c>
      <c r="D5254" t="s">
        <v>29</v>
      </c>
      <c r="E5254" t="s">
        <v>3</v>
      </c>
      <c r="F5254" t="s">
        <v>14</v>
      </c>
      <c r="G5254" t="s">
        <v>6</v>
      </c>
      <c r="H5254" t="s">
        <v>224</v>
      </c>
      <c r="I5254">
        <v>1</v>
      </c>
      <c r="J5254">
        <v>1980375.5703125</v>
      </c>
    </row>
    <row r="5255" spans="1:10" x14ac:dyDescent="0.25">
      <c r="A5255">
        <v>2015</v>
      </c>
      <c r="B5255" t="s">
        <v>221</v>
      </c>
      <c r="C5255" t="s">
        <v>45</v>
      </c>
      <c r="D5255" t="s">
        <v>29</v>
      </c>
      <c r="E5255" t="s">
        <v>10</v>
      </c>
      <c r="F5255" t="s">
        <v>11</v>
      </c>
      <c r="G5255" t="s">
        <v>9</v>
      </c>
      <c r="H5255" t="s">
        <v>223</v>
      </c>
      <c r="I5255">
        <v>237</v>
      </c>
      <c r="J5255">
        <v>1285482672</v>
      </c>
    </row>
    <row r="5256" spans="1:10" x14ac:dyDescent="0.25">
      <c r="A5256">
        <v>2015</v>
      </c>
      <c r="B5256" t="s">
        <v>221</v>
      </c>
      <c r="C5256" t="s">
        <v>45</v>
      </c>
      <c r="D5256" t="s">
        <v>29</v>
      </c>
      <c r="E5256" t="s">
        <v>10</v>
      </c>
      <c r="F5256" t="s">
        <v>11</v>
      </c>
      <c r="G5256" t="s">
        <v>9</v>
      </c>
      <c r="H5256" t="s">
        <v>224</v>
      </c>
      <c r="I5256">
        <v>247</v>
      </c>
      <c r="J5256">
        <v>1095714627</v>
      </c>
    </row>
    <row r="5257" spans="1:10" x14ac:dyDescent="0.25">
      <c r="A5257">
        <v>2015</v>
      </c>
      <c r="B5257" t="s">
        <v>221</v>
      </c>
      <c r="C5257" t="s">
        <v>45</v>
      </c>
      <c r="D5257" t="s">
        <v>29</v>
      </c>
      <c r="E5257" t="s">
        <v>10</v>
      </c>
      <c r="F5257" t="s">
        <v>11</v>
      </c>
      <c r="G5257" t="s">
        <v>12</v>
      </c>
      <c r="H5257" t="s">
        <v>223</v>
      </c>
      <c r="I5257">
        <v>39</v>
      </c>
      <c r="J5257">
        <v>76818984</v>
      </c>
    </row>
    <row r="5258" spans="1:10" x14ac:dyDescent="0.25">
      <c r="A5258">
        <v>2015</v>
      </c>
      <c r="B5258" t="s">
        <v>221</v>
      </c>
      <c r="C5258" t="s">
        <v>45</v>
      </c>
      <c r="D5258" t="s">
        <v>29</v>
      </c>
      <c r="E5258" t="s">
        <v>10</v>
      </c>
      <c r="F5258" t="s">
        <v>11</v>
      </c>
      <c r="G5258" t="s">
        <v>12</v>
      </c>
      <c r="H5258" t="s">
        <v>224</v>
      </c>
      <c r="I5258">
        <v>80</v>
      </c>
      <c r="J5258">
        <v>145999758</v>
      </c>
    </row>
    <row r="5259" spans="1:10" x14ac:dyDescent="0.25">
      <c r="A5259">
        <v>2015</v>
      </c>
      <c r="B5259" t="s">
        <v>221</v>
      </c>
      <c r="C5259" t="s">
        <v>45</v>
      </c>
      <c r="D5259" t="s">
        <v>29</v>
      </c>
      <c r="E5259" t="s">
        <v>10</v>
      </c>
      <c r="F5259" t="s">
        <v>11</v>
      </c>
      <c r="G5259" t="s">
        <v>6</v>
      </c>
      <c r="H5259" t="s">
        <v>223</v>
      </c>
      <c r="I5259">
        <v>29</v>
      </c>
      <c r="J5259">
        <v>55946421</v>
      </c>
    </row>
    <row r="5260" spans="1:10" x14ac:dyDescent="0.25">
      <c r="A5260">
        <v>2015</v>
      </c>
      <c r="B5260" t="s">
        <v>221</v>
      </c>
      <c r="C5260" t="s">
        <v>45</v>
      </c>
      <c r="D5260" t="s">
        <v>29</v>
      </c>
      <c r="E5260" t="s">
        <v>10</v>
      </c>
      <c r="F5260" t="s">
        <v>11</v>
      </c>
      <c r="G5260" t="s">
        <v>6</v>
      </c>
      <c r="H5260" t="s">
        <v>224</v>
      </c>
      <c r="I5260">
        <v>59</v>
      </c>
      <c r="J5260">
        <v>92490375</v>
      </c>
    </row>
    <row r="5261" spans="1:10" x14ac:dyDescent="0.25">
      <c r="A5261">
        <v>2015</v>
      </c>
      <c r="B5261" t="s">
        <v>221</v>
      </c>
      <c r="C5261" t="s">
        <v>45</v>
      </c>
      <c r="D5261" t="s">
        <v>29</v>
      </c>
      <c r="E5261" t="s">
        <v>10</v>
      </c>
      <c r="F5261" t="s">
        <v>11</v>
      </c>
      <c r="G5261" t="s">
        <v>7</v>
      </c>
      <c r="H5261" t="s">
        <v>223</v>
      </c>
      <c r="I5261">
        <v>2</v>
      </c>
      <c r="J5261">
        <v>2040000</v>
      </c>
    </row>
    <row r="5262" spans="1:10" x14ac:dyDescent="0.25">
      <c r="A5262">
        <v>2015</v>
      </c>
      <c r="B5262" t="s">
        <v>221</v>
      </c>
      <c r="C5262" t="s">
        <v>45</v>
      </c>
      <c r="D5262" t="s">
        <v>29</v>
      </c>
      <c r="E5262" t="s">
        <v>10</v>
      </c>
      <c r="F5262" t="s">
        <v>11</v>
      </c>
      <c r="G5262" t="s">
        <v>7</v>
      </c>
      <c r="H5262" t="s">
        <v>224</v>
      </c>
      <c r="I5262">
        <v>3</v>
      </c>
      <c r="J5262">
        <v>2370000</v>
      </c>
    </row>
    <row r="5263" spans="1:10" x14ac:dyDescent="0.25">
      <c r="A5263">
        <v>2015</v>
      </c>
      <c r="B5263" t="s">
        <v>221</v>
      </c>
      <c r="C5263" t="s">
        <v>45</v>
      </c>
      <c r="D5263" t="s">
        <v>29</v>
      </c>
      <c r="E5263" t="s">
        <v>10</v>
      </c>
      <c r="F5263" t="s">
        <v>220</v>
      </c>
      <c r="G5263" t="s">
        <v>5</v>
      </c>
      <c r="H5263" t="s">
        <v>223</v>
      </c>
      <c r="I5263">
        <v>1</v>
      </c>
      <c r="J5263">
        <v>8894506.173913043</v>
      </c>
    </row>
    <row r="5264" spans="1:10" x14ac:dyDescent="0.25">
      <c r="A5264">
        <v>2015</v>
      </c>
      <c r="B5264" t="s">
        <v>221</v>
      </c>
      <c r="C5264" t="s">
        <v>45</v>
      </c>
      <c r="D5264" t="s">
        <v>29</v>
      </c>
      <c r="E5264" t="s">
        <v>10</v>
      </c>
      <c r="F5264" t="s">
        <v>220</v>
      </c>
      <c r="G5264" t="s">
        <v>9</v>
      </c>
      <c r="H5264" t="s">
        <v>223</v>
      </c>
      <c r="I5264">
        <v>17</v>
      </c>
      <c r="J5264">
        <v>104056419.08852398</v>
      </c>
    </row>
    <row r="5265" spans="1:10" x14ac:dyDescent="0.25">
      <c r="A5265">
        <v>2015</v>
      </c>
      <c r="B5265" t="s">
        <v>221</v>
      </c>
      <c r="C5265" t="s">
        <v>45</v>
      </c>
      <c r="D5265" t="s">
        <v>29</v>
      </c>
      <c r="E5265" t="s">
        <v>10</v>
      </c>
      <c r="F5265" t="s">
        <v>220</v>
      </c>
      <c r="G5265" t="s">
        <v>9</v>
      </c>
      <c r="H5265" t="s">
        <v>224</v>
      </c>
      <c r="I5265">
        <v>22</v>
      </c>
      <c r="J5265">
        <v>132258182.99539633</v>
      </c>
    </row>
    <row r="5266" spans="1:10" x14ac:dyDescent="0.25">
      <c r="A5266">
        <v>2015</v>
      </c>
      <c r="B5266" t="s">
        <v>221</v>
      </c>
      <c r="C5266" t="s">
        <v>45</v>
      </c>
      <c r="D5266" t="s">
        <v>29</v>
      </c>
      <c r="E5266" t="s">
        <v>10</v>
      </c>
      <c r="F5266" t="s">
        <v>220</v>
      </c>
      <c r="G5266" t="s">
        <v>12</v>
      </c>
      <c r="H5266" t="s">
        <v>223</v>
      </c>
      <c r="I5266">
        <v>2</v>
      </c>
      <c r="J5266">
        <v>4631024.5714285709</v>
      </c>
    </row>
    <row r="5267" spans="1:10" x14ac:dyDescent="0.25">
      <c r="A5267">
        <v>2015</v>
      </c>
      <c r="B5267" t="s">
        <v>221</v>
      </c>
      <c r="C5267" t="s">
        <v>45</v>
      </c>
      <c r="D5267" t="s">
        <v>29</v>
      </c>
      <c r="E5267" t="s">
        <v>10</v>
      </c>
      <c r="F5267" t="s">
        <v>220</v>
      </c>
      <c r="G5267" t="s">
        <v>12</v>
      </c>
      <c r="H5267" t="s">
        <v>224</v>
      </c>
      <c r="I5267">
        <v>7</v>
      </c>
      <c r="J5267">
        <v>15020667.26524147</v>
      </c>
    </row>
    <row r="5268" spans="1:10" x14ac:dyDescent="0.25">
      <c r="A5268">
        <v>2015</v>
      </c>
      <c r="B5268" t="s">
        <v>221</v>
      </c>
      <c r="C5268" t="s">
        <v>45</v>
      </c>
      <c r="D5268" t="s">
        <v>29</v>
      </c>
      <c r="E5268" t="s">
        <v>10</v>
      </c>
      <c r="F5268" t="s">
        <v>220</v>
      </c>
      <c r="G5268" t="s">
        <v>6</v>
      </c>
      <c r="H5268" t="s">
        <v>223</v>
      </c>
      <c r="I5268">
        <v>6</v>
      </c>
      <c r="J5268">
        <v>11916315.536946539</v>
      </c>
    </row>
    <row r="5269" spans="1:10" x14ac:dyDescent="0.25">
      <c r="A5269">
        <v>2015</v>
      </c>
      <c r="B5269" t="s">
        <v>221</v>
      </c>
      <c r="C5269" t="s">
        <v>45</v>
      </c>
      <c r="D5269" t="s">
        <v>29</v>
      </c>
      <c r="E5269" t="s">
        <v>10</v>
      </c>
      <c r="F5269" t="s">
        <v>220</v>
      </c>
      <c r="G5269" t="s">
        <v>6</v>
      </c>
      <c r="H5269" t="s">
        <v>224</v>
      </c>
      <c r="I5269">
        <v>32</v>
      </c>
      <c r="J5269">
        <v>64924626.622891665</v>
      </c>
    </row>
    <row r="5270" spans="1:10" x14ac:dyDescent="0.25">
      <c r="A5270">
        <v>2015</v>
      </c>
      <c r="B5270" t="s">
        <v>221</v>
      </c>
      <c r="C5270" t="s">
        <v>45</v>
      </c>
      <c r="D5270" t="s">
        <v>29</v>
      </c>
      <c r="E5270" t="s">
        <v>10</v>
      </c>
      <c r="F5270" t="s">
        <v>220</v>
      </c>
      <c r="G5270" t="s">
        <v>7</v>
      </c>
      <c r="H5270" t="s">
        <v>223</v>
      </c>
      <c r="I5270">
        <v>2</v>
      </c>
      <c r="J5270">
        <v>3411580.8305084743</v>
      </c>
    </row>
    <row r="5271" spans="1:10" x14ac:dyDescent="0.25">
      <c r="A5271">
        <v>2015</v>
      </c>
      <c r="B5271" t="s">
        <v>221</v>
      </c>
      <c r="C5271" t="s">
        <v>45</v>
      </c>
      <c r="D5271" t="s">
        <v>29</v>
      </c>
      <c r="E5271" t="s">
        <v>10</v>
      </c>
      <c r="F5271" t="s">
        <v>220</v>
      </c>
      <c r="G5271" t="s">
        <v>7</v>
      </c>
      <c r="H5271" t="s">
        <v>224</v>
      </c>
      <c r="I5271">
        <v>1</v>
      </c>
      <c r="J5271">
        <v>1661707.7999999998</v>
      </c>
    </row>
    <row r="5272" spans="1:10" x14ac:dyDescent="0.25">
      <c r="A5272">
        <v>2015</v>
      </c>
      <c r="B5272" t="s">
        <v>221</v>
      </c>
      <c r="C5272" t="s">
        <v>45</v>
      </c>
      <c r="D5272" t="s">
        <v>29</v>
      </c>
      <c r="E5272" t="s">
        <v>10</v>
      </c>
      <c r="F5272" t="s">
        <v>14</v>
      </c>
      <c r="G5272" t="s">
        <v>9</v>
      </c>
      <c r="H5272" t="s">
        <v>223</v>
      </c>
      <c r="I5272">
        <v>2</v>
      </c>
      <c r="J5272">
        <v>7068282</v>
      </c>
    </row>
    <row r="5273" spans="1:10" x14ac:dyDescent="0.25">
      <c r="A5273">
        <v>2015</v>
      </c>
      <c r="B5273" t="s">
        <v>221</v>
      </c>
      <c r="C5273" t="s">
        <v>45</v>
      </c>
      <c r="D5273" t="s">
        <v>29</v>
      </c>
      <c r="E5273" t="s">
        <v>10</v>
      </c>
      <c r="F5273" t="s">
        <v>14</v>
      </c>
      <c r="G5273" t="s">
        <v>9</v>
      </c>
      <c r="H5273" t="s">
        <v>224</v>
      </c>
      <c r="I5273">
        <v>2</v>
      </c>
      <c r="J5273">
        <v>5458299</v>
      </c>
    </row>
    <row r="5274" spans="1:10" x14ac:dyDescent="0.25">
      <c r="A5274">
        <v>2015</v>
      </c>
      <c r="B5274" t="s">
        <v>221</v>
      </c>
      <c r="C5274" t="s">
        <v>45</v>
      </c>
      <c r="D5274" t="s">
        <v>29</v>
      </c>
      <c r="E5274" t="s">
        <v>10</v>
      </c>
      <c r="F5274" t="s">
        <v>14</v>
      </c>
      <c r="G5274" t="s">
        <v>12</v>
      </c>
      <c r="H5274" t="s">
        <v>223</v>
      </c>
      <c r="I5274">
        <v>1</v>
      </c>
      <c r="J5274">
        <v>2632506</v>
      </c>
    </row>
    <row r="5275" spans="1:10" x14ac:dyDescent="0.25">
      <c r="A5275">
        <v>2015</v>
      </c>
      <c r="B5275" t="s">
        <v>221</v>
      </c>
      <c r="C5275" t="s">
        <v>45</v>
      </c>
      <c r="D5275" t="s">
        <v>29</v>
      </c>
      <c r="E5275" t="s">
        <v>10</v>
      </c>
      <c r="F5275" t="s">
        <v>14</v>
      </c>
      <c r="G5275" t="s">
        <v>6</v>
      </c>
      <c r="H5275" t="s">
        <v>223</v>
      </c>
      <c r="I5275">
        <v>3</v>
      </c>
      <c r="J5275">
        <v>7820745</v>
      </c>
    </row>
    <row r="5276" spans="1:10" x14ac:dyDescent="0.25">
      <c r="A5276">
        <v>2015</v>
      </c>
      <c r="B5276" t="s">
        <v>221</v>
      </c>
      <c r="C5276" t="s">
        <v>45</v>
      </c>
      <c r="D5276" t="s">
        <v>29</v>
      </c>
      <c r="E5276" t="s">
        <v>10</v>
      </c>
      <c r="F5276" t="s">
        <v>14</v>
      </c>
      <c r="G5276" t="s">
        <v>6</v>
      </c>
      <c r="H5276" t="s">
        <v>224</v>
      </c>
      <c r="I5276">
        <v>6</v>
      </c>
      <c r="J5276">
        <v>11244156</v>
      </c>
    </row>
    <row r="5277" spans="1:10" x14ac:dyDescent="0.25">
      <c r="A5277">
        <v>2015</v>
      </c>
      <c r="B5277" t="s">
        <v>221</v>
      </c>
      <c r="C5277" t="s">
        <v>45</v>
      </c>
      <c r="D5277" t="s">
        <v>29</v>
      </c>
      <c r="E5277" t="s">
        <v>10</v>
      </c>
      <c r="F5277" t="s">
        <v>14</v>
      </c>
      <c r="G5277" t="s">
        <v>7</v>
      </c>
      <c r="H5277" t="s">
        <v>223</v>
      </c>
      <c r="I5277">
        <v>6</v>
      </c>
      <c r="J5277">
        <v>8700030</v>
      </c>
    </row>
    <row r="5278" spans="1:10" x14ac:dyDescent="0.25">
      <c r="A5278">
        <v>2015</v>
      </c>
      <c r="B5278" t="s">
        <v>221</v>
      </c>
      <c r="C5278" t="s">
        <v>45</v>
      </c>
      <c r="D5278" t="s">
        <v>30</v>
      </c>
      <c r="E5278" t="s">
        <v>3</v>
      </c>
      <c r="F5278" t="s">
        <v>4</v>
      </c>
      <c r="G5278" t="s">
        <v>5</v>
      </c>
      <c r="H5278" t="s">
        <v>223</v>
      </c>
      <c r="I5278">
        <v>17</v>
      </c>
      <c r="J5278">
        <v>245601957.30279151</v>
      </c>
    </row>
    <row r="5279" spans="1:10" x14ac:dyDescent="0.25">
      <c r="A5279">
        <v>2015</v>
      </c>
      <c r="B5279" t="s">
        <v>221</v>
      </c>
      <c r="C5279" t="s">
        <v>45</v>
      </c>
      <c r="D5279" t="s">
        <v>30</v>
      </c>
      <c r="E5279" t="s">
        <v>3</v>
      </c>
      <c r="F5279" t="s">
        <v>4</v>
      </c>
      <c r="G5279" t="s">
        <v>5</v>
      </c>
      <c r="H5279" t="s">
        <v>224</v>
      </c>
      <c r="I5279">
        <v>9</v>
      </c>
      <c r="J5279">
        <v>127964599.35518001</v>
      </c>
    </row>
    <row r="5280" spans="1:10" x14ac:dyDescent="0.25">
      <c r="A5280">
        <v>2015</v>
      </c>
      <c r="B5280" t="s">
        <v>221</v>
      </c>
      <c r="C5280" t="s">
        <v>45</v>
      </c>
      <c r="D5280" t="s">
        <v>30</v>
      </c>
      <c r="E5280" t="s">
        <v>3</v>
      </c>
      <c r="F5280" t="s">
        <v>4</v>
      </c>
      <c r="G5280" t="s">
        <v>9</v>
      </c>
      <c r="H5280" t="s">
        <v>223</v>
      </c>
      <c r="I5280">
        <v>14</v>
      </c>
      <c r="J5280">
        <v>159178182.12353894</v>
      </c>
    </row>
    <row r="5281" spans="1:10" x14ac:dyDescent="0.25">
      <c r="A5281">
        <v>2015</v>
      </c>
      <c r="B5281" t="s">
        <v>221</v>
      </c>
      <c r="C5281" t="s">
        <v>45</v>
      </c>
      <c r="D5281" t="s">
        <v>30</v>
      </c>
      <c r="E5281" t="s">
        <v>3</v>
      </c>
      <c r="F5281" t="s">
        <v>4</v>
      </c>
      <c r="G5281" t="s">
        <v>9</v>
      </c>
      <c r="H5281" t="s">
        <v>224</v>
      </c>
      <c r="I5281">
        <v>10</v>
      </c>
      <c r="J5281">
        <v>102847656.28465283</v>
      </c>
    </row>
    <row r="5282" spans="1:10" x14ac:dyDescent="0.25">
      <c r="A5282">
        <v>2015</v>
      </c>
      <c r="B5282" t="s">
        <v>221</v>
      </c>
      <c r="C5282" t="s">
        <v>45</v>
      </c>
      <c r="D5282" t="s">
        <v>30</v>
      </c>
      <c r="E5282" t="s">
        <v>3</v>
      </c>
      <c r="F5282" t="s">
        <v>4</v>
      </c>
      <c r="G5282" t="s">
        <v>12</v>
      </c>
      <c r="H5282" t="s">
        <v>224</v>
      </c>
      <c r="I5282">
        <v>1</v>
      </c>
      <c r="J5282">
        <v>2883700.19276657</v>
      </c>
    </row>
    <row r="5283" spans="1:10" x14ac:dyDescent="0.25">
      <c r="A5283">
        <v>2015</v>
      </c>
      <c r="B5283" t="s">
        <v>221</v>
      </c>
      <c r="C5283" t="s">
        <v>45</v>
      </c>
      <c r="D5283" t="s">
        <v>30</v>
      </c>
      <c r="E5283" t="s">
        <v>3</v>
      </c>
      <c r="F5283" t="s">
        <v>4</v>
      </c>
      <c r="G5283" t="s">
        <v>6</v>
      </c>
      <c r="H5283" t="s">
        <v>223</v>
      </c>
      <c r="I5283">
        <v>5</v>
      </c>
      <c r="J5283">
        <v>20574444.131437495</v>
      </c>
    </row>
    <row r="5284" spans="1:10" x14ac:dyDescent="0.25">
      <c r="A5284">
        <v>2015</v>
      </c>
      <c r="B5284" t="s">
        <v>221</v>
      </c>
      <c r="C5284" t="s">
        <v>45</v>
      </c>
      <c r="D5284" t="s">
        <v>30</v>
      </c>
      <c r="E5284" t="s">
        <v>3</v>
      </c>
      <c r="F5284" t="s">
        <v>4</v>
      </c>
      <c r="G5284" t="s">
        <v>6</v>
      </c>
      <c r="H5284" t="s">
        <v>224</v>
      </c>
      <c r="I5284">
        <v>10</v>
      </c>
      <c r="J5284">
        <v>44389024.308895454</v>
      </c>
    </row>
    <row r="5285" spans="1:10" x14ac:dyDescent="0.25">
      <c r="A5285">
        <v>2015</v>
      </c>
      <c r="B5285" t="s">
        <v>221</v>
      </c>
      <c r="C5285" t="s">
        <v>45</v>
      </c>
      <c r="D5285" t="s">
        <v>30</v>
      </c>
      <c r="E5285" t="s">
        <v>3</v>
      </c>
      <c r="F5285" t="s">
        <v>4</v>
      </c>
      <c r="G5285" t="s">
        <v>7</v>
      </c>
      <c r="H5285" t="s">
        <v>223</v>
      </c>
      <c r="I5285">
        <v>2</v>
      </c>
      <c r="J5285">
        <v>4207522.6640949994</v>
      </c>
    </row>
    <row r="5286" spans="1:10" x14ac:dyDescent="0.25">
      <c r="A5286">
        <v>2015</v>
      </c>
      <c r="B5286" t="s">
        <v>221</v>
      </c>
      <c r="C5286" t="s">
        <v>45</v>
      </c>
      <c r="D5286" t="s">
        <v>30</v>
      </c>
      <c r="E5286" t="s">
        <v>3</v>
      </c>
      <c r="F5286" t="s">
        <v>8</v>
      </c>
      <c r="G5286" t="s">
        <v>9</v>
      </c>
      <c r="H5286" t="s">
        <v>223</v>
      </c>
      <c r="I5286">
        <v>352</v>
      </c>
      <c r="J5286">
        <v>4175448823.2368436</v>
      </c>
    </row>
    <row r="5287" spans="1:10" x14ac:dyDescent="0.25">
      <c r="A5287">
        <v>2015</v>
      </c>
      <c r="B5287" t="s">
        <v>221</v>
      </c>
      <c r="C5287" t="s">
        <v>45</v>
      </c>
      <c r="D5287" t="s">
        <v>30</v>
      </c>
      <c r="E5287" t="s">
        <v>3</v>
      </c>
      <c r="F5287" t="s">
        <v>8</v>
      </c>
      <c r="G5287" t="s">
        <v>9</v>
      </c>
      <c r="H5287" t="s">
        <v>224</v>
      </c>
      <c r="I5287">
        <v>182</v>
      </c>
      <c r="J5287">
        <v>1907158033.3752329</v>
      </c>
    </row>
    <row r="5288" spans="1:10" x14ac:dyDescent="0.25">
      <c r="A5288">
        <v>2015</v>
      </c>
      <c r="B5288" t="s">
        <v>221</v>
      </c>
      <c r="C5288" t="s">
        <v>45</v>
      </c>
      <c r="D5288" t="s">
        <v>30</v>
      </c>
      <c r="E5288" t="s">
        <v>3</v>
      </c>
      <c r="F5288" t="s">
        <v>8</v>
      </c>
      <c r="G5288" t="s">
        <v>12</v>
      </c>
      <c r="H5288" t="s">
        <v>223</v>
      </c>
      <c r="I5288">
        <v>3</v>
      </c>
      <c r="J5288">
        <v>11419334.939999998</v>
      </c>
    </row>
    <row r="5289" spans="1:10" x14ac:dyDescent="0.25">
      <c r="A5289">
        <v>2015</v>
      </c>
      <c r="B5289" t="s">
        <v>221</v>
      </c>
      <c r="C5289" t="s">
        <v>45</v>
      </c>
      <c r="D5289" t="s">
        <v>30</v>
      </c>
      <c r="E5289" t="s">
        <v>3</v>
      </c>
      <c r="F5289" t="s">
        <v>8</v>
      </c>
      <c r="G5289" t="s">
        <v>12</v>
      </c>
      <c r="H5289" t="s">
        <v>224</v>
      </c>
      <c r="I5289">
        <v>11</v>
      </c>
      <c r="J5289">
        <v>31720702.120432273</v>
      </c>
    </row>
    <row r="5290" spans="1:10" x14ac:dyDescent="0.25">
      <c r="A5290">
        <v>2015</v>
      </c>
      <c r="B5290" t="s">
        <v>221</v>
      </c>
      <c r="C5290" t="s">
        <v>45</v>
      </c>
      <c r="D5290" t="s">
        <v>30</v>
      </c>
      <c r="E5290" t="s">
        <v>3</v>
      </c>
      <c r="F5290" t="s">
        <v>8</v>
      </c>
      <c r="G5290" t="s">
        <v>6</v>
      </c>
      <c r="H5290" t="s">
        <v>223</v>
      </c>
      <c r="I5290">
        <v>96</v>
      </c>
      <c r="J5290">
        <v>358979877.61096227</v>
      </c>
    </row>
    <row r="5291" spans="1:10" x14ac:dyDescent="0.25">
      <c r="A5291">
        <v>2015</v>
      </c>
      <c r="B5291" t="s">
        <v>221</v>
      </c>
      <c r="C5291" t="s">
        <v>45</v>
      </c>
      <c r="D5291" t="s">
        <v>30</v>
      </c>
      <c r="E5291" t="s">
        <v>3</v>
      </c>
      <c r="F5291" t="s">
        <v>8</v>
      </c>
      <c r="G5291" t="s">
        <v>6</v>
      </c>
      <c r="H5291" t="s">
        <v>224</v>
      </c>
      <c r="I5291">
        <v>96</v>
      </c>
      <c r="J5291">
        <v>392709177.55545706</v>
      </c>
    </row>
    <row r="5292" spans="1:10" x14ac:dyDescent="0.25">
      <c r="A5292">
        <v>2015</v>
      </c>
      <c r="B5292" t="s">
        <v>221</v>
      </c>
      <c r="C5292" t="s">
        <v>45</v>
      </c>
      <c r="D5292" t="s">
        <v>30</v>
      </c>
      <c r="E5292" t="s">
        <v>3</v>
      </c>
      <c r="F5292" t="s">
        <v>8</v>
      </c>
      <c r="G5292" t="s">
        <v>7</v>
      </c>
      <c r="H5292" t="s">
        <v>223</v>
      </c>
      <c r="I5292">
        <v>8</v>
      </c>
      <c r="J5292">
        <v>15534898.563589998</v>
      </c>
    </row>
    <row r="5293" spans="1:10" x14ac:dyDescent="0.25">
      <c r="A5293">
        <v>2015</v>
      </c>
      <c r="B5293" t="s">
        <v>221</v>
      </c>
      <c r="C5293" t="s">
        <v>45</v>
      </c>
      <c r="D5293" t="s">
        <v>30</v>
      </c>
      <c r="E5293" t="s">
        <v>3</v>
      </c>
      <c r="F5293" t="s">
        <v>8</v>
      </c>
      <c r="G5293" t="s">
        <v>7</v>
      </c>
      <c r="H5293" t="s">
        <v>224</v>
      </c>
      <c r="I5293">
        <v>3</v>
      </c>
      <c r="J5293">
        <v>5320981.0404000003</v>
      </c>
    </row>
    <row r="5294" spans="1:10" x14ac:dyDescent="0.25">
      <c r="A5294">
        <v>2015</v>
      </c>
      <c r="B5294" t="s">
        <v>221</v>
      </c>
      <c r="C5294" t="s">
        <v>45</v>
      </c>
      <c r="D5294" t="s">
        <v>30</v>
      </c>
      <c r="E5294" t="s">
        <v>10</v>
      </c>
      <c r="F5294" t="s">
        <v>11</v>
      </c>
      <c r="G5294" t="s">
        <v>9</v>
      </c>
      <c r="H5294" t="s">
        <v>223</v>
      </c>
      <c r="I5294">
        <v>45</v>
      </c>
      <c r="J5294">
        <v>212283366</v>
      </c>
    </row>
    <row r="5295" spans="1:10" x14ac:dyDescent="0.25">
      <c r="A5295">
        <v>2015</v>
      </c>
      <c r="B5295" t="s">
        <v>221</v>
      </c>
      <c r="C5295" t="s">
        <v>45</v>
      </c>
      <c r="D5295" t="s">
        <v>30</v>
      </c>
      <c r="E5295" t="s">
        <v>10</v>
      </c>
      <c r="F5295" t="s">
        <v>11</v>
      </c>
      <c r="G5295" t="s">
        <v>9</v>
      </c>
      <c r="H5295" t="s">
        <v>224</v>
      </c>
      <c r="I5295">
        <v>29</v>
      </c>
      <c r="J5295">
        <v>122781603</v>
      </c>
    </row>
    <row r="5296" spans="1:10" x14ac:dyDescent="0.25">
      <c r="A5296">
        <v>2015</v>
      </c>
      <c r="B5296" t="s">
        <v>221</v>
      </c>
      <c r="C5296" t="s">
        <v>45</v>
      </c>
      <c r="D5296" t="s">
        <v>30</v>
      </c>
      <c r="E5296" t="s">
        <v>10</v>
      </c>
      <c r="F5296" t="s">
        <v>11</v>
      </c>
      <c r="G5296" t="s">
        <v>12</v>
      </c>
      <c r="H5296" t="s">
        <v>223</v>
      </c>
      <c r="I5296">
        <v>21</v>
      </c>
      <c r="J5296">
        <v>62763333</v>
      </c>
    </row>
    <row r="5297" spans="1:10" x14ac:dyDescent="0.25">
      <c r="A5297">
        <v>2015</v>
      </c>
      <c r="B5297" t="s">
        <v>221</v>
      </c>
      <c r="C5297" t="s">
        <v>45</v>
      </c>
      <c r="D5297" t="s">
        <v>30</v>
      </c>
      <c r="E5297" t="s">
        <v>10</v>
      </c>
      <c r="F5297" t="s">
        <v>11</v>
      </c>
      <c r="G5297" t="s">
        <v>12</v>
      </c>
      <c r="H5297" t="s">
        <v>224</v>
      </c>
      <c r="I5297">
        <v>5</v>
      </c>
      <c r="J5297">
        <v>22233000</v>
      </c>
    </row>
    <row r="5298" spans="1:10" x14ac:dyDescent="0.25">
      <c r="A5298">
        <v>2015</v>
      </c>
      <c r="B5298" t="s">
        <v>221</v>
      </c>
      <c r="C5298" t="s">
        <v>45</v>
      </c>
      <c r="D5298" t="s">
        <v>30</v>
      </c>
      <c r="E5298" t="s">
        <v>10</v>
      </c>
      <c r="F5298" t="s">
        <v>11</v>
      </c>
      <c r="G5298" t="s">
        <v>6</v>
      </c>
      <c r="H5298" t="s">
        <v>223</v>
      </c>
      <c r="I5298">
        <v>18</v>
      </c>
      <c r="J5298">
        <v>33059994</v>
      </c>
    </row>
    <row r="5299" spans="1:10" x14ac:dyDescent="0.25">
      <c r="A5299">
        <v>2015</v>
      </c>
      <c r="B5299" t="s">
        <v>221</v>
      </c>
      <c r="C5299" t="s">
        <v>45</v>
      </c>
      <c r="D5299" t="s">
        <v>30</v>
      </c>
      <c r="E5299" t="s">
        <v>10</v>
      </c>
      <c r="F5299" t="s">
        <v>11</v>
      </c>
      <c r="G5299" t="s">
        <v>6</v>
      </c>
      <c r="H5299" t="s">
        <v>224</v>
      </c>
      <c r="I5299">
        <v>13</v>
      </c>
      <c r="J5299">
        <v>27909999</v>
      </c>
    </row>
    <row r="5300" spans="1:10" x14ac:dyDescent="0.25">
      <c r="A5300">
        <v>2015</v>
      </c>
      <c r="B5300" t="s">
        <v>221</v>
      </c>
      <c r="C5300" t="s">
        <v>45</v>
      </c>
      <c r="D5300" t="s">
        <v>30</v>
      </c>
      <c r="E5300" t="s">
        <v>10</v>
      </c>
      <c r="F5300" t="s">
        <v>11</v>
      </c>
      <c r="G5300" t="s">
        <v>7</v>
      </c>
      <c r="H5300" t="s">
        <v>223</v>
      </c>
      <c r="I5300">
        <v>1</v>
      </c>
      <c r="J5300">
        <v>360000</v>
      </c>
    </row>
    <row r="5301" spans="1:10" x14ac:dyDescent="0.25">
      <c r="A5301">
        <v>2015</v>
      </c>
      <c r="B5301" t="s">
        <v>221</v>
      </c>
      <c r="C5301" t="s">
        <v>45</v>
      </c>
      <c r="D5301" t="s">
        <v>30</v>
      </c>
      <c r="E5301" t="s">
        <v>10</v>
      </c>
      <c r="F5301" t="s">
        <v>11</v>
      </c>
      <c r="G5301" t="s">
        <v>7</v>
      </c>
      <c r="H5301" t="s">
        <v>224</v>
      </c>
      <c r="I5301">
        <v>2</v>
      </c>
      <c r="J5301">
        <v>1980000</v>
      </c>
    </row>
    <row r="5302" spans="1:10" x14ac:dyDescent="0.25">
      <c r="A5302">
        <v>2015</v>
      </c>
      <c r="B5302" t="s">
        <v>221</v>
      </c>
      <c r="C5302" t="s">
        <v>45</v>
      </c>
      <c r="D5302" t="s">
        <v>30</v>
      </c>
      <c r="E5302" t="s">
        <v>10</v>
      </c>
      <c r="F5302" t="s">
        <v>220</v>
      </c>
      <c r="G5302" t="s">
        <v>9</v>
      </c>
      <c r="H5302" t="s">
        <v>223</v>
      </c>
      <c r="I5302">
        <v>2</v>
      </c>
      <c r="J5302">
        <v>24831195.062213216</v>
      </c>
    </row>
    <row r="5303" spans="1:10" x14ac:dyDescent="0.25">
      <c r="A5303">
        <v>2015</v>
      </c>
      <c r="B5303" t="s">
        <v>221</v>
      </c>
      <c r="C5303" t="s">
        <v>45</v>
      </c>
      <c r="D5303" t="s">
        <v>30</v>
      </c>
      <c r="E5303" t="s">
        <v>10</v>
      </c>
      <c r="F5303" t="s">
        <v>220</v>
      </c>
      <c r="G5303" t="s">
        <v>9</v>
      </c>
      <c r="H5303" t="s">
        <v>224</v>
      </c>
      <c r="I5303">
        <v>1</v>
      </c>
      <c r="J5303">
        <v>11218758.230764769</v>
      </c>
    </row>
    <row r="5304" spans="1:10" x14ac:dyDescent="0.25">
      <c r="A5304">
        <v>2015</v>
      </c>
      <c r="B5304" t="s">
        <v>221</v>
      </c>
      <c r="C5304" t="s">
        <v>45</v>
      </c>
      <c r="D5304" t="s">
        <v>30</v>
      </c>
      <c r="E5304" t="s">
        <v>10</v>
      </c>
      <c r="F5304" t="s">
        <v>220</v>
      </c>
      <c r="G5304" t="s">
        <v>12</v>
      </c>
      <c r="H5304" t="s">
        <v>223</v>
      </c>
      <c r="I5304">
        <v>1</v>
      </c>
      <c r="J5304">
        <v>3806444.9799999995</v>
      </c>
    </row>
    <row r="5305" spans="1:10" x14ac:dyDescent="0.25">
      <c r="A5305">
        <v>2015</v>
      </c>
      <c r="B5305" t="s">
        <v>221</v>
      </c>
      <c r="C5305" t="s">
        <v>45</v>
      </c>
      <c r="D5305" t="s">
        <v>30</v>
      </c>
      <c r="E5305" t="s">
        <v>10</v>
      </c>
      <c r="F5305" t="s">
        <v>220</v>
      </c>
      <c r="G5305" t="s">
        <v>6</v>
      </c>
      <c r="H5305" t="s">
        <v>223</v>
      </c>
      <c r="I5305">
        <v>4</v>
      </c>
      <c r="J5305">
        <v>10513817.37049</v>
      </c>
    </row>
    <row r="5306" spans="1:10" x14ac:dyDescent="0.25">
      <c r="A5306">
        <v>2015</v>
      </c>
      <c r="B5306" t="s">
        <v>221</v>
      </c>
      <c r="C5306" t="s">
        <v>45</v>
      </c>
      <c r="D5306" t="s">
        <v>30</v>
      </c>
      <c r="E5306" t="s">
        <v>10</v>
      </c>
      <c r="F5306" t="s">
        <v>220</v>
      </c>
      <c r="G5306" t="s">
        <v>6</v>
      </c>
      <c r="H5306" t="s">
        <v>224</v>
      </c>
      <c r="I5306">
        <v>4</v>
      </c>
      <c r="J5306">
        <v>11123634.479236495</v>
      </c>
    </row>
    <row r="5307" spans="1:10" x14ac:dyDescent="0.25">
      <c r="A5307">
        <v>2015</v>
      </c>
      <c r="B5307" t="s">
        <v>221</v>
      </c>
      <c r="C5307" t="s">
        <v>45</v>
      </c>
      <c r="D5307" t="s">
        <v>31</v>
      </c>
      <c r="E5307" t="s">
        <v>3</v>
      </c>
      <c r="F5307" t="s">
        <v>4</v>
      </c>
      <c r="G5307" t="s">
        <v>5</v>
      </c>
      <c r="H5307" t="s">
        <v>223</v>
      </c>
      <c r="I5307">
        <v>126</v>
      </c>
      <c r="J5307">
        <v>1054476728.8304995</v>
      </c>
    </row>
    <row r="5308" spans="1:10" x14ac:dyDescent="0.25">
      <c r="A5308">
        <v>2015</v>
      </c>
      <c r="B5308" t="s">
        <v>221</v>
      </c>
      <c r="C5308" t="s">
        <v>45</v>
      </c>
      <c r="D5308" t="s">
        <v>31</v>
      </c>
      <c r="E5308" t="s">
        <v>3</v>
      </c>
      <c r="F5308" t="s">
        <v>4</v>
      </c>
      <c r="G5308" t="s">
        <v>5</v>
      </c>
      <c r="H5308" t="s">
        <v>224</v>
      </c>
      <c r="I5308">
        <v>72</v>
      </c>
      <c r="J5308">
        <v>606966111.39330006</v>
      </c>
    </row>
    <row r="5309" spans="1:10" x14ac:dyDescent="0.25">
      <c r="A5309">
        <v>2015</v>
      </c>
      <c r="B5309" t="s">
        <v>221</v>
      </c>
      <c r="C5309" t="s">
        <v>45</v>
      </c>
      <c r="D5309" t="s">
        <v>31</v>
      </c>
      <c r="E5309" t="s">
        <v>3</v>
      </c>
      <c r="F5309" t="s">
        <v>4</v>
      </c>
      <c r="G5309" t="s">
        <v>9</v>
      </c>
      <c r="H5309" t="s">
        <v>223</v>
      </c>
      <c r="I5309">
        <v>170</v>
      </c>
      <c r="J5309">
        <v>1079284391.5315328</v>
      </c>
    </row>
    <row r="5310" spans="1:10" x14ac:dyDescent="0.25">
      <c r="A5310">
        <v>2015</v>
      </c>
      <c r="B5310" t="s">
        <v>221</v>
      </c>
      <c r="C5310" t="s">
        <v>45</v>
      </c>
      <c r="D5310" t="s">
        <v>31</v>
      </c>
      <c r="E5310" t="s">
        <v>3</v>
      </c>
      <c r="F5310" t="s">
        <v>4</v>
      </c>
      <c r="G5310" t="s">
        <v>9</v>
      </c>
      <c r="H5310" t="s">
        <v>224</v>
      </c>
      <c r="I5310">
        <v>157</v>
      </c>
      <c r="J5310">
        <v>946725039.30452573</v>
      </c>
    </row>
    <row r="5311" spans="1:10" x14ac:dyDescent="0.25">
      <c r="A5311">
        <v>2015</v>
      </c>
      <c r="B5311" t="s">
        <v>221</v>
      </c>
      <c r="C5311" t="s">
        <v>45</v>
      </c>
      <c r="D5311" t="s">
        <v>31</v>
      </c>
      <c r="E5311" t="s">
        <v>3</v>
      </c>
      <c r="F5311" t="s">
        <v>4</v>
      </c>
      <c r="G5311" t="s">
        <v>12</v>
      </c>
      <c r="H5311" t="s">
        <v>223</v>
      </c>
      <c r="I5311">
        <v>21</v>
      </c>
      <c r="J5311">
        <v>69846202.283607051</v>
      </c>
    </row>
    <row r="5312" spans="1:10" x14ac:dyDescent="0.25">
      <c r="A5312">
        <v>2015</v>
      </c>
      <c r="B5312" t="s">
        <v>221</v>
      </c>
      <c r="C5312" t="s">
        <v>45</v>
      </c>
      <c r="D5312" t="s">
        <v>31</v>
      </c>
      <c r="E5312" t="s">
        <v>3</v>
      </c>
      <c r="F5312" t="s">
        <v>4</v>
      </c>
      <c r="G5312" t="s">
        <v>12</v>
      </c>
      <c r="H5312" t="s">
        <v>224</v>
      </c>
      <c r="I5312">
        <v>50</v>
      </c>
      <c r="J5312">
        <v>136655514.14814043</v>
      </c>
    </row>
    <row r="5313" spans="1:10" x14ac:dyDescent="0.25">
      <c r="A5313">
        <v>2015</v>
      </c>
      <c r="B5313" t="s">
        <v>221</v>
      </c>
      <c r="C5313" t="s">
        <v>45</v>
      </c>
      <c r="D5313" t="s">
        <v>31</v>
      </c>
      <c r="E5313" t="s">
        <v>3</v>
      </c>
      <c r="F5313" t="s">
        <v>4</v>
      </c>
      <c r="G5313" t="s">
        <v>6</v>
      </c>
      <c r="H5313" t="s">
        <v>223</v>
      </c>
      <c r="I5313">
        <v>70</v>
      </c>
      <c r="J5313">
        <v>154588100.65751889</v>
      </c>
    </row>
    <row r="5314" spans="1:10" x14ac:dyDescent="0.25">
      <c r="A5314">
        <v>2015</v>
      </c>
      <c r="B5314" t="s">
        <v>221</v>
      </c>
      <c r="C5314" t="s">
        <v>45</v>
      </c>
      <c r="D5314" t="s">
        <v>31</v>
      </c>
      <c r="E5314" t="s">
        <v>3</v>
      </c>
      <c r="F5314" t="s">
        <v>4</v>
      </c>
      <c r="G5314" t="s">
        <v>6</v>
      </c>
      <c r="H5314" t="s">
        <v>224</v>
      </c>
      <c r="I5314">
        <v>93</v>
      </c>
      <c r="J5314">
        <v>202084831.99997494</v>
      </c>
    </row>
    <row r="5315" spans="1:10" x14ac:dyDescent="0.25">
      <c r="A5315">
        <v>2015</v>
      </c>
      <c r="B5315" t="s">
        <v>221</v>
      </c>
      <c r="C5315" t="s">
        <v>45</v>
      </c>
      <c r="D5315" t="s">
        <v>31</v>
      </c>
      <c r="E5315" t="s">
        <v>3</v>
      </c>
      <c r="F5315" t="s">
        <v>4</v>
      </c>
      <c r="G5315" t="s">
        <v>7</v>
      </c>
      <c r="H5315" t="s">
        <v>223</v>
      </c>
      <c r="I5315">
        <v>29</v>
      </c>
      <c r="J5315">
        <v>52304565.09644603</v>
      </c>
    </row>
    <row r="5316" spans="1:10" x14ac:dyDescent="0.25">
      <c r="A5316">
        <v>2015</v>
      </c>
      <c r="B5316" t="s">
        <v>221</v>
      </c>
      <c r="C5316" t="s">
        <v>45</v>
      </c>
      <c r="D5316" t="s">
        <v>31</v>
      </c>
      <c r="E5316" t="s">
        <v>3</v>
      </c>
      <c r="F5316" t="s">
        <v>4</v>
      </c>
      <c r="G5316" t="s">
        <v>7</v>
      </c>
      <c r="H5316" t="s">
        <v>224</v>
      </c>
      <c r="I5316">
        <v>4</v>
      </c>
      <c r="J5316">
        <v>7198935.4019999998</v>
      </c>
    </row>
    <row r="5317" spans="1:10" x14ac:dyDescent="0.25">
      <c r="A5317">
        <v>2015</v>
      </c>
      <c r="B5317" t="s">
        <v>221</v>
      </c>
      <c r="C5317" t="s">
        <v>45</v>
      </c>
      <c r="D5317" t="s">
        <v>31</v>
      </c>
      <c r="E5317" t="s">
        <v>3</v>
      </c>
      <c r="F5317" t="s">
        <v>8</v>
      </c>
      <c r="G5317" t="s">
        <v>9</v>
      </c>
      <c r="H5317" t="s">
        <v>223</v>
      </c>
      <c r="I5317">
        <v>817</v>
      </c>
      <c r="J5317">
        <v>5190725608.2058659</v>
      </c>
    </row>
    <row r="5318" spans="1:10" x14ac:dyDescent="0.25">
      <c r="A5318">
        <v>2015</v>
      </c>
      <c r="B5318" t="s">
        <v>221</v>
      </c>
      <c r="C5318" t="s">
        <v>45</v>
      </c>
      <c r="D5318" t="s">
        <v>31</v>
      </c>
      <c r="E5318" t="s">
        <v>3</v>
      </c>
      <c r="F5318" t="s">
        <v>8</v>
      </c>
      <c r="G5318" t="s">
        <v>9</v>
      </c>
      <c r="H5318" t="s">
        <v>224</v>
      </c>
      <c r="I5318">
        <v>971</v>
      </c>
      <c r="J5318">
        <v>5822637541.5338697</v>
      </c>
    </row>
    <row r="5319" spans="1:10" x14ac:dyDescent="0.25">
      <c r="A5319">
        <v>2015</v>
      </c>
      <c r="B5319" t="s">
        <v>221</v>
      </c>
      <c r="C5319" t="s">
        <v>45</v>
      </c>
      <c r="D5319" t="s">
        <v>31</v>
      </c>
      <c r="E5319" t="s">
        <v>3</v>
      </c>
      <c r="F5319" t="s">
        <v>8</v>
      </c>
      <c r="G5319" t="s">
        <v>12</v>
      </c>
      <c r="H5319" t="s">
        <v>223</v>
      </c>
      <c r="I5319">
        <v>167</v>
      </c>
      <c r="J5319">
        <v>411166658.66139299</v>
      </c>
    </row>
    <row r="5320" spans="1:10" x14ac:dyDescent="0.25">
      <c r="A5320">
        <v>2015</v>
      </c>
      <c r="B5320" t="s">
        <v>221</v>
      </c>
      <c r="C5320" t="s">
        <v>45</v>
      </c>
      <c r="D5320" t="s">
        <v>31</v>
      </c>
      <c r="E5320" t="s">
        <v>3</v>
      </c>
      <c r="F5320" t="s">
        <v>8</v>
      </c>
      <c r="G5320" t="s">
        <v>12</v>
      </c>
      <c r="H5320" t="s">
        <v>224</v>
      </c>
      <c r="I5320">
        <v>245</v>
      </c>
      <c r="J5320">
        <v>638378810.00799835</v>
      </c>
    </row>
    <row r="5321" spans="1:10" x14ac:dyDescent="0.25">
      <c r="A5321">
        <v>2015</v>
      </c>
      <c r="B5321" t="s">
        <v>221</v>
      </c>
      <c r="C5321" t="s">
        <v>45</v>
      </c>
      <c r="D5321" t="s">
        <v>31</v>
      </c>
      <c r="E5321" t="s">
        <v>3</v>
      </c>
      <c r="F5321" t="s">
        <v>8</v>
      </c>
      <c r="G5321" t="s">
        <v>6</v>
      </c>
      <c r="H5321" t="s">
        <v>223</v>
      </c>
      <c r="I5321">
        <v>247</v>
      </c>
      <c r="J5321">
        <v>545787450.41748071</v>
      </c>
    </row>
    <row r="5322" spans="1:10" x14ac:dyDescent="0.25">
      <c r="A5322">
        <v>2015</v>
      </c>
      <c r="B5322" t="s">
        <v>221</v>
      </c>
      <c r="C5322" t="s">
        <v>45</v>
      </c>
      <c r="D5322" t="s">
        <v>31</v>
      </c>
      <c r="E5322" t="s">
        <v>3</v>
      </c>
      <c r="F5322" t="s">
        <v>8</v>
      </c>
      <c r="G5322" t="s">
        <v>6</v>
      </c>
      <c r="H5322" t="s">
        <v>224</v>
      </c>
      <c r="I5322">
        <v>371</v>
      </c>
      <c r="J5322">
        <v>806816748.50502491</v>
      </c>
    </row>
    <row r="5323" spans="1:10" x14ac:dyDescent="0.25">
      <c r="A5323">
        <v>2015</v>
      </c>
      <c r="B5323" t="s">
        <v>221</v>
      </c>
      <c r="C5323" t="s">
        <v>45</v>
      </c>
      <c r="D5323" t="s">
        <v>31</v>
      </c>
      <c r="E5323" t="s">
        <v>3</v>
      </c>
      <c r="F5323" t="s">
        <v>8</v>
      </c>
      <c r="G5323" t="s">
        <v>7</v>
      </c>
      <c r="H5323" t="s">
        <v>223</v>
      </c>
      <c r="I5323">
        <v>225</v>
      </c>
      <c r="J5323">
        <v>406720337.04855365</v>
      </c>
    </row>
    <row r="5324" spans="1:10" x14ac:dyDescent="0.25">
      <c r="A5324">
        <v>2015</v>
      </c>
      <c r="B5324" t="s">
        <v>221</v>
      </c>
      <c r="C5324" t="s">
        <v>45</v>
      </c>
      <c r="D5324" t="s">
        <v>31</v>
      </c>
      <c r="E5324" t="s">
        <v>3</v>
      </c>
      <c r="F5324" t="s">
        <v>8</v>
      </c>
      <c r="G5324" t="s">
        <v>7</v>
      </c>
      <c r="H5324" t="s">
        <v>224</v>
      </c>
      <c r="I5324">
        <v>29</v>
      </c>
      <c r="J5324">
        <v>52584520.262999997</v>
      </c>
    </row>
    <row r="5325" spans="1:10" x14ac:dyDescent="0.25">
      <c r="A5325">
        <v>2015</v>
      </c>
      <c r="B5325" t="s">
        <v>221</v>
      </c>
      <c r="C5325" t="s">
        <v>45</v>
      </c>
      <c r="D5325" t="s">
        <v>31</v>
      </c>
      <c r="E5325" t="s">
        <v>10</v>
      </c>
      <c r="F5325" t="s">
        <v>11</v>
      </c>
      <c r="G5325" t="s">
        <v>5</v>
      </c>
      <c r="H5325" t="s">
        <v>223</v>
      </c>
      <c r="I5325">
        <v>1</v>
      </c>
      <c r="J5325">
        <v>14133333</v>
      </c>
    </row>
    <row r="5326" spans="1:10" x14ac:dyDescent="0.25">
      <c r="A5326">
        <v>2015</v>
      </c>
      <c r="B5326" t="s">
        <v>221</v>
      </c>
      <c r="C5326" t="s">
        <v>45</v>
      </c>
      <c r="D5326" t="s">
        <v>31</v>
      </c>
      <c r="E5326" t="s">
        <v>10</v>
      </c>
      <c r="F5326" t="s">
        <v>11</v>
      </c>
      <c r="G5326" t="s">
        <v>9</v>
      </c>
      <c r="H5326" t="s">
        <v>223</v>
      </c>
      <c r="I5326">
        <v>1019</v>
      </c>
      <c r="J5326">
        <v>4288996374.1199999</v>
      </c>
    </row>
    <row r="5327" spans="1:10" x14ac:dyDescent="0.25">
      <c r="A5327">
        <v>2015</v>
      </c>
      <c r="B5327" t="s">
        <v>221</v>
      </c>
      <c r="C5327" t="s">
        <v>45</v>
      </c>
      <c r="D5327" t="s">
        <v>31</v>
      </c>
      <c r="E5327" t="s">
        <v>10</v>
      </c>
      <c r="F5327" t="s">
        <v>11</v>
      </c>
      <c r="G5327" t="s">
        <v>9</v>
      </c>
      <c r="H5327" t="s">
        <v>224</v>
      </c>
      <c r="I5327">
        <v>999</v>
      </c>
      <c r="J5327">
        <v>3889075016.6399999</v>
      </c>
    </row>
    <row r="5328" spans="1:10" x14ac:dyDescent="0.25">
      <c r="A5328">
        <v>2015</v>
      </c>
      <c r="B5328" t="s">
        <v>221</v>
      </c>
      <c r="C5328" t="s">
        <v>45</v>
      </c>
      <c r="D5328" t="s">
        <v>31</v>
      </c>
      <c r="E5328" t="s">
        <v>10</v>
      </c>
      <c r="F5328" t="s">
        <v>11</v>
      </c>
      <c r="G5328" t="s">
        <v>12</v>
      </c>
      <c r="H5328" t="s">
        <v>223</v>
      </c>
      <c r="I5328">
        <v>144</v>
      </c>
      <c r="J5328">
        <v>348420602.70000005</v>
      </c>
    </row>
    <row r="5329" spans="1:10" x14ac:dyDescent="0.25">
      <c r="A5329">
        <v>2015</v>
      </c>
      <c r="B5329" t="s">
        <v>221</v>
      </c>
      <c r="C5329" t="s">
        <v>45</v>
      </c>
      <c r="D5329" t="s">
        <v>31</v>
      </c>
      <c r="E5329" t="s">
        <v>10</v>
      </c>
      <c r="F5329" t="s">
        <v>11</v>
      </c>
      <c r="G5329" t="s">
        <v>12</v>
      </c>
      <c r="H5329" t="s">
        <v>224</v>
      </c>
      <c r="I5329">
        <v>147</v>
      </c>
      <c r="J5329">
        <v>288856414.31999999</v>
      </c>
    </row>
    <row r="5330" spans="1:10" x14ac:dyDescent="0.25">
      <c r="A5330">
        <v>2015</v>
      </c>
      <c r="B5330" t="s">
        <v>221</v>
      </c>
      <c r="C5330" t="s">
        <v>45</v>
      </c>
      <c r="D5330" t="s">
        <v>31</v>
      </c>
      <c r="E5330" t="s">
        <v>10</v>
      </c>
      <c r="F5330" t="s">
        <v>11</v>
      </c>
      <c r="G5330" t="s">
        <v>6</v>
      </c>
      <c r="H5330" t="s">
        <v>223</v>
      </c>
      <c r="I5330">
        <v>56</v>
      </c>
      <c r="J5330">
        <v>110599188</v>
      </c>
    </row>
    <row r="5331" spans="1:10" x14ac:dyDescent="0.25">
      <c r="A5331">
        <v>2015</v>
      </c>
      <c r="B5331" t="s">
        <v>221</v>
      </c>
      <c r="C5331" t="s">
        <v>45</v>
      </c>
      <c r="D5331" t="s">
        <v>31</v>
      </c>
      <c r="E5331" t="s">
        <v>10</v>
      </c>
      <c r="F5331" t="s">
        <v>11</v>
      </c>
      <c r="G5331" t="s">
        <v>6</v>
      </c>
      <c r="H5331" t="s">
        <v>224</v>
      </c>
      <c r="I5331">
        <v>80</v>
      </c>
      <c r="J5331">
        <v>131177633.22</v>
      </c>
    </row>
    <row r="5332" spans="1:10" x14ac:dyDescent="0.25">
      <c r="A5332">
        <v>2015</v>
      </c>
      <c r="B5332" t="s">
        <v>221</v>
      </c>
      <c r="C5332" t="s">
        <v>45</v>
      </c>
      <c r="D5332" t="s">
        <v>31</v>
      </c>
      <c r="E5332" t="s">
        <v>10</v>
      </c>
      <c r="F5332" t="s">
        <v>11</v>
      </c>
      <c r="G5332" t="s">
        <v>7</v>
      </c>
      <c r="H5332" t="s">
        <v>223</v>
      </c>
      <c r="I5332">
        <v>3</v>
      </c>
      <c r="J5332">
        <v>4510335</v>
      </c>
    </row>
    <row r="5333" spans="1:10" x14ac:dyDescent="0.25">
      <c r="A5333">
        <v>2015</v>
      </c>
      <c r="B5333" t="s">
        <v>221</v>
      </c>
      <c r="C5333" t="s">
        <v>45</v>
      </c>
      <c r="D5333" t="s">
        <v>31</v>
      </c>
      <c r="E5333" t="s">
        <v>10</v>
      </c>
      <c r="F5333" t="s">
        <v>11</v>
      </c>
      <c r="G5333" t="s">
        <v>7</v>
      </c>
      <c r="H5333" t="s">
        <v>224</v>
      </c>
      <c r="I5333">
        <v>5</v>
      </c>
      <c r="J5333">
        <v>6461148</v>
      </c>
    </row>
    <row r="5334" spans="1:10" x14ac:dyDescent="0.25">
      <c r="A5334">
        <v>2015</v>
      </c>
      <c r="B5334" t="s">
        <v>221</v>
      </c>
      <c r="C5334" t="s">
        <v>45</v>
      </c>
      <c r="D5334" t="s">
        <v>31</v>
      </c>
      <c r="E5334" t="s">
        <v>10</v>
      </c>
      <c r="F5334" t="s">
        <v>220</v>
      </c>
      <c r="G5334" t="s">
        <v>5</v>
      </c>
      <c r="H5334" t="s">
        <v>223</v>
      </c>
      <c r="I5334">
        <v>3</v>
      </c>
      <c r="J5334">
        <v>16824363.770168182</v>
      </c>
    </row>
    <row r="5335" spans="1:10" x14ac:dyDescent="0.25">
      <c r="A5335">
        <v>2015</v>
      </c>
      <c r="B5335" t="s">
        <v>221</v>
      </c>
      <c r="C5335" t="s">
        <v>45</v>
      </c>
      <c r="D5335" t="s">
        <v>31</v>
      </c>
      <c r="E5335" t="s">
        <v>10</v>
      </c>
      <c r="F5335" t="s">
        <v>220</v>
      </c>
      <c r="G5335" t="s">
        <v>5</v>
      </c>
      <c r="H5335" t="s">
        <v>224</v>
      </c>
      <c r="I5335">
        <v>4</v>
      </c>
      <c r="J5335">
        <v>29548766.118292857</v>
      </c>
    </row>
    <row r="5336" spans="1:10" x14ac:dyDescent="0.25">
      <c r="A5336">
        <v>2015</v>
      </c>
      <c r="B5336" t="s">
        <v>221</v>
      </c>
      <c r="C5336" t="s">
        <v>45</v>
      </c>
      <c r="D5336" t="s">
        <v>31</v>
      </c>
      <c r="E5336" t="s">
        <v>10</v>
      </c>
      <c r="F5336" t="s">
        <v>220</v>
      </c>
      <c r="G5336" t="s">
        <v>9</v>
      </c>
      <c r="H5336" t="s">
        <v>223</v>
      </c>
      <c r="I5336">
        <v>10</v>
      </c>
      <c r="J5336">
        <v>65014197.053460479</v>
      </c>
    </row>
    <row r="5337" spans="1:10" x14ac:dyDescent="0.25">
      <c r="A5337">
        <v>2015</v>
      </c>
      <c r="B5337" t="s">
        <v>221</v>
      </c>
      <c r="C5337" t="s">
        <v>45</v>
      </c>
      <c r="D5337" t="s">
        <v>31</v>
      </c>
      <c r="E5337" t="s">
        <v>10</v>
      </c>
      <c r="F5337" t="s">
        <v>220</v>
      </c>
      <c r="G5337" t="s">
        <v>9</v>
      </c>
      <c r="H5337" t="s">
        <v>224</v>
      </c>
      <c r="I5337">
        <v>15</v>
      </c>
      <c r="J5337">
        <v>89100927.600689977</v>
      </c>
    </row>
    <row r="5338" spans="1:10" x14ac:dyDescent="0.25">
      <c r="A5338">
        <v>2015</v>
      </c>
      <c r="B5338" t="s">
        <v>221</v>
      </c>
      <c r="C5338" t="s">
        <v>45</v>
      </c>
      <c r="D5338" t="s">
        <v>31</v>
      </c>
      <c r="E5338" t="s">
        <v>10</v>
      </c>
      <c r="F5338" t="s">
        <v>220</v>
      </c>
      <c r="G5338" t="s">
        <v>12</v>
      </c>
      <c r="H5338" t="s">
        <v>224</v>
      </c>
      <c r="I5338">
        <v>3</v>
      </c>
      <c r="J5338">
        <v>7445071.5437009502</v>
      </c>
    </row>
    <row r="5339" spans="1:10" x14ac:dyDescent="0.25">
      <c r="A5339">
        <v>2015</v>
      </c>
      <c r="B5339" t="s">
        <v>221</v>
      </c>
      <c r="C5339" t="s">
        <v>45</v>
      </c>
      <c r="D5339" t="s">
        <v>31</v>
      </c>
      <c r="E5339" t="s">
        <v>10</v>
      </c>
      <c r="F5339" t="s">
        <v>220</v>
      </c>
      <c r="G5339" t="s">
        <v>6</v>
      </c>
      <c r="H5339" t="s">
        <v>223</v>
      </c>
      <c r="I5339">
        <v>2</v>
      </c>
      <c r="J5339">
        <v>4376343.5685000001</v>
      </c>
    </row>
    <row r="5340" spans="1:10" x14ac:dyDescent="0.25">
      <c r="A5340">
        <v>2015</v>
      </c>
      <c r="B5340" t="s">
        <v>221</v>
      </c>
      <c r="C5340" t="s">
        <v>45</v>
      </c>
      <c r="D5340" t="s">
        <v>31</v>
      </c>
      <c r="E5340" t="s">
        <v>10</v>
      </c>
      <c r="F5340" t="s">
        <v>220</v>
      </c>
      <c r="G5340" t="s">
        <v>6</v>
      </c>
      <c r="H5340" t="s">
        <v>224</v>
      </c>
      <c r="I5340">
        <v>4</v>
      </c>
      <c r="J5340">
        <v>8303219.7983766198</v>
      </c>
    </row>
    <row r="5341" spans="1:10" x14ac:dyDescent="0.25">
      <c r="A5341">
        <v>2015</v>
      </c>
      <c r="B5341" t="s">
        <v>221</v>
      </c>
      <c r="C5341" t="s">
        <v>45</v>
      </c>
      <c r="D5341" t="s">
        <v>31</v>
      </c>
      <c r="E5341" t="s">
        <v>10</v>
      </c>
      <c r="F5341" t="s">
        <v>220</v>
      </c>
      <c r="G5341" t="s">
        <v>7</v>
      </c>
      <c r="H5341" t="s">
        <v>223</v>
      </c>
      <c r="I5341">
        <v>2</v>
      </c>
      <c r="J5341">
        <v>3659828.7858749996</v>
      </c>
    </row>
    <row r="5342" spans="1:10" x14ac:dyDescent="0.25">
      <c r="A5342">
        <v>2015</v>
      </c>
      <c r="B5342" t="s">
        <v>221</v>
      </c>
      <c r="C5342" t="s">
        <v>45</v>
      </c>
      <c r="D5342" t="s">
        <v>31</v>
      </c>
      <c r="E5342" t="s">
        <v>10</v>
      </c>
      <c r="F5342" t="s">
        <v>220</v>
      </c>
      <c r="G5342" t="s">
        <v>7</v>
      </c>
      <c r="H5342" t="s">
        <v>224</v>
      </c>
      <c r="I5342">
        <v>1</v>
      </c>
      <c r="J5342">
        <v>1963723.9350000001</v>
      </c>
    </row>
    <row r="5343" spans="1:10" x14ac:dyDescent="0.25">
      <c r="A5343">
        <v>2015</v>
      </c>
      <c r="B5343" t="s">
        <v>221</v>
      </c>
      <c r="C5343" t="s">
        <v>45</v>
      </c>
      <c r="D5343" t="s">
        <v>32</v>
      </c>
      <c r="E5343" t="s">
        <v>3</v>
      </c>
      <c r="F5343" t="s">
        <v>4</v>
      </c>
      <c r="G5343" t="s">
        <v>5</v>
      </c>
      <c r="H5343" t="s">
        <v>223</v>
      </c>
      <c r="I5343">
        <v>31</v>
      </c>
      <c r="J5343">
        <v>347236563.42000002</v>
      </c>
    </row>
    <row r="5344" spans="1:10" x14ac:dyDescent="0.25">
      <c r="A5344">
        <v>2015</v>
      </c>
      <c r="B5344" t="s">
        <v>221</v>
      </c>
      <c r="C5344" t="s">
        <v>45</v>
      </c>
      <c r="D5344" t="s">
        <v>32</v>
      </c>
      <c r="E5344" t="s">
        <v>3</v>
      </c>
      <c r="F5344" t="s">
        <v>4</v>
      </c>
      <c r="G5344" t="s">
        <v>5</v>
      </c>
      <c r="H5344" t="s">
        <v>224</v>
      </c>
      <c r="I5344">
        <v>7</v>
      </c>
      <c r="J5344">
        <v>65357505</v>
      </c>
    </row>
    <row r="5345" spans="1:10" x14ac:dyDescent="0.25">
      <c r="A5345">
        <v>2015</v>
      </c>
      <c r="B5345" t="s">
        <v>221</v>
      </c>
      <c r="C5345" t="s">
        <v>45</v>
      </c>
      <c r="D5345" t="s">
        <v>32</v>
      </c>
      <c r="E5345" t="s">
        <v>3</v>
      </c>
      <c r="F5345" t="s">
        <v>4</v>
      </c>
      <c r="G5345" t="s">
        <v>9</v>
      </c>
      <c r="H5345" t="s">
        <v>223</v>
      </c>
      <c r="I5345">
        <v>19</v>
      </c>
      <c r="J5345">
        <v>127119676.98115127</v>
      </c>
    </row>
    <row r="5346" spans="1:10" x14ac:dyDescent="0.25">
      <c r="A5346">
        <v>2015</v>
      </c>
      <c r="B5346" t="s">
        <v>221</v>
      </c>
      <c r="C5346" t="s">
        <v>45</v>
      </c>
      <c r="D5346" t="s">
        <v>32</v>
      </c>
      <c r="E5346" t="s">
        <v>3</v>
      </c>
      <c r="F5346" t="s">
        <v>4</v>
      </c>
      <c r="G5346" t="s">
        <v>9</v>
      </c>
      <c r="H5346" t="s">
        <v>224</v>
      </c>
      <c r="I5346">
        <v>8</v>
      </c>
      <c r="J5346">
        <v>51537747.49116645</v>
      </c>
    </row>
    <row r="5347" spans="1:10" x14ac:dyDescent="0.25">
      <c r="A5347">
        <v>2015</v>
      </c>
      <c r="B5347" t="s">
        <v>221</v>
      </c>
      <c r="C5347" t="s">
        <v>45</v>
      </c>
      <c r="D5347" t="s">
        <v>32</v>
      </c>
      <c r="E5347" t="s">
        <v>3</v>
      </c>
      <c r="F5347" t="s">
        <v>4</v>
      </c>
      <c r="G5347" t="s">
        <v>12</v>
      </c>
      <c r="H5347" t="s">
        <v>223</v>
      </c>
      <c r="I5347">
        <v>1</v>
      </c>
      <c r="J5347">
        <v>2667639.5636999998</v>
      </c>
    </row>
    <row r="5348" spans="1:10" x14ac:dyDescent="0.25">
      <c r="A5348">
        <v>2015</v>
      </c>
      <c r="B5348" t="s">
        <v>221</v>
      </c>
      <c r="C5348" t="s">
        <v>45</v>
      </c>
      <c r="D5348" t="s">
        <v>32</v>
      </c>
      <c r="E5348" t="s">
        <v>3</v>
      </c>
      <c r="F5348" t="s">
        <v>4</v>
      </c>
      <c r="G5348" t="s">
        <v>12</v>
      </c>
      <c r="H5348" t="s">
        <v>224</v>
      </c>
      <c r="I5348">
        <v>3</v>
      </c>
      <c r="J5348">
        <v>10720861.081883155</v>
      </c>
    </row>
    <row r="5349" spans="1:10" x14ac:dyDescent="0.25">
      <c r="A5349">
        <v>2015</v>
      </c>
      <c r="B5349" t="s">
        <v>221</v>
      </c>
      <c r="C5349" t="s">
        <v>45</v>
      </c>
      <c r="D5349" t="s">
        <v>32</v>
      </c>
      <c r="E5349" t="s">
        <v>3</v>
      </c>
      <c r="F5349" t="s">
        <v>4</v>
      </c>
      <c r="G5349" t="s">
        <v>6</v>
      </c>
      <c r="H5349" t="s">
        <v>223</v>
      </c>
      <c r="I5349">
        <v>4</v>
      </c>
      <c r="J5349">
        <v>9142077.7830508444</v>
      </c>
    </row>
    <row r="5350" spans="1:10" x14ac:dyDescent="0.25">
      <c r="A5350">
        <v>2015</v>
      </c>
      <c r="B5350" t="s">
        <v>221</v>
      </c>
      <c r="C5350" t="s">
        <v>45</v>
      </c>
      <c r="D5350" t="s">
        <v>32</v>
      </c>
      <c r="E5350" t="s">
        <v>3</v>
      </c>
      <c r="F5350" t="s">
        <v>4</v>
      </c>
      <c r="G5350" t="s">
        <v>6</v>
      </c>
      <c r="H5350" t="s">
        <v>224</v>
      </c>
      <c r="I5350">
        <v>1</v>
      </c>
      <c r="J5350">
        <v>2160992.6255999999</v>
      </c>
    </row>
    <row r="5351" spans="1:10" x14ac:dyDescent="0.25">
      <c r="A5351">
        <v>2015</v>
      </c>
      <c r="B5351" t="s">
        <v>221</v>
      </c>
      <c r="C5351" t="s">
        <v>45</v>
      </c>
      <c r="D5351" t="s">
        <v>32</v>
      </c>
      <c r="E5351" t="s">
        <v>3</v>
      </c>
      <c r="F5351" t="s">
        <v>8</v>
      </c>
      <c r="G5351" t="s">
        <v>9</v>
      </c>
      <c r="H5351" t="s">
        <v>223</v>
      </c>
      <c r="I5351">
        <v>225</v>
      </c>
      <c r="J5351">
        <v>1473318921.5841491</v>
      </c>
    </row>
    <row r="5352" spans="1:10" x14ac:dyDescent="0.25">
      <c r="A5352">
        <v>2015</v>
      </c>
      <c r="B5352" t="s">
        <v>221</v>
      </c>
      <c r="C5352" t="s">
        <v>45</v>
      </c>
      <c r="D5352" t="s">
        <v>32</v>
      </c>
      <c r="E5352" t="s">
        <v>3</v>
      </c>
      <c r="F5352" t="s">
        <v>8</v>
      </c>
      <c r="G5352" t="s">
        <v>9</v>
      </c>
      <c r="H5352" t="s">
        <v>224</v>
      </c>
      <c r="I5352">
        <v>229</v>
      </c>
      <c r="J5352">
        <v>1443656202.0464344</v>
      </c>
    </row>
    <row r="5353" spans="1:10" x14ac:dyDescent="0.25">
      <c r="A5353">
        <v>2015</v>
      </c>
      <c r="B5353" t="s">
        <v>221</v>
      </c>
      <c r="C5353" t="s">
        <v>45</v>
      </c>
      <c r="D5353" t="s">
        <v>32</v>
      </c>
      <c r="E5353" t="s">
        <v>3</v>
      </c>
      <c r="F5353" t="s">
        <v>8</v>
      </c>
      <c r="G5353" t="s">
        <v>12</v>
      </c>
      <c r="H5353" t="s">
        <v>223</v>
      </c>
      <c r="I5353">
        <v>72</v>
      </c>
      <c r="J5353">
        <v>227691273.76420116</v>
      </c>
    </row>
    <row r="5354" spans="1:10" x14ac:dyDescent="0.25">
      <c r="A5354">
        <v>2015</v>
      </c>
      <c r="B5354" t="s">
        <v>221</v>
      </c>
      <c r="C5354" t="s">
        <v>45</v>
      </c>
      <c r="D5354" t="s">
        <v>32</v>
      </c>
      <c r="E5354" t="s">
        <v>3</v>
      </c>
      <c r="F5354" t="s">
        <v>8</v>
      </c>
      <c r="G5354" t="s">
        <v>12</v>
      </c>
      <c r="H5354" t="s">
        <v>224</v>
      </c>
      <c r="I5354">
        <v>80</v>
      </c>
      <c r="J5354">
        <v>236794236.24921685</v>
      </c>
    </row>
    <row r="5355" spans="1:10" x14ac:dyDescent="0.25">
      <c r="A5355">
        <v>2015</v>
      </c>
      <c r="B5355" t="s">
        <v>221</v>
      </c>
      <c r="C5355" t="s">
        <v>45</v>
      </c>
      <c r="D5355" t="s">
        <v>32</v>
      </c>
      <c r="E5355" t="s">
        <v>3</v>
      </c>
      <c r="F5355" t="s">
        <v>8</v>
      </c>
      <c r="G5355" t="s">
        <v>6</v>
      </c>
      <c r="H5355" t="s">
        <v>223</v>
      </c>
      <c r="I5355">
        <v>77</v>
      </c>
      <c r="J5355">
        <v>172835589.04194912</v>
      </c>
    </row>
    <row r="5356" spans="1:10" x14ac:dyDescent="0.25">
      <c r="A5356">
        <v>2015</v>
      </c>
      <c r="B5356" t="s">
        <v>221</v>
      </c>
      <c r="C5356" t="s">
        <v>45</v>
      </c>
      <c r="D5356" t="s">
        <v>32</v>
      </c>
      <c r="E5356" t="s">
        <v>3</v>
      </c>
      <c r="F5356" t="s">
        <v>8</v>
      </c>
      <c r="G5356" t="s">
        <v>6</v>
      </c>
      <c r="H5356" t="s">
        <v>224</v>
      </c>
      <c r="I5356">
        <v>109</v>
      </c>
      <c r="J5356">
        <v>246902988.88182077</v>
      </c>
    </row>
    <row r="5357" spans="1:10" x14ac:dyDescent="0.25">
      <c r="A5357">
        <v>2015</v>
      </c>
      <c r="B5357" t="s">
        <v>221</v>
      </c>
      <c r="C5357" t="s">
        <v>45</v>
      </c>
      <c r="D5357" t="s">
        <v>32</v>
      </c>
      <c r="E5357" t="s">
        <v>3</v>
      </c>
      <c r="F5357" t="s">
        <v>8</v>
      </c>
      <c r="G5357" t="s">
        <v>7</v>
      </c>
      <c r="H5357" t="s">
        <v>223</v>
      </c>
      <c r="I5357">
        <v>16</v>
      </c>
      <c r="J5357">
        <v>28315345.125000007</v>
      </c>
    </row>
    <row r="5358" spans="1:10" x14ac:dyDescent="0.25">
      <c r="A5358">
        <v>2015</v>
      </c>
      <c r="B5358" t="s">
        <v>221</v>
      </c>
      <c r="C5358" t="s">
        <v>45</v>
      </c>
      <c r="D5358" t="s">
        <v>32</v>
      </c>
      <c r="E5358" t="s">
        <v>3</v>
      </c>
      <c r="F5358" t="s">
        <v>8</v>
      </c>
      <c r="G5358" t="s">
        <v>7</v>
      </c>
      <c r="H5358" t="s">
        <v>224</v>
      </c>
      <c r="I5358">
        <v>14</v>
      </c>
      <c r="J5358">
        <v>24413601.389999989</v>
      </c>
    </row>
    <row r="5359" spans="1:10" x14ac:dyDescent="0.25">
      <c r="A5359">
        <v>2015</v>
      </c>
      <c r="B5359" t="s">
        <v>221</v>
      </c>
      <c r="C5359" t="s">
        <v>45</v>
      </c>
      <c r="D5359" t="s">
        <v>32</v>
      </c>
      <c r="E5359" t="s">
        <v>10</v>
      </c>
      <c r="F5359" t="s">
        <v>11</v>
      </c>
      <c r="G5359" t="s">
        <v>5</v>
      </c>
      <c r="H5359" t="s">
        <v>223</v>
      </c>
      <c r="I5359">
        <v>8</v>
      </c>
      <c r="J5359">
        <v>118091502</v>
      </c>
    </row>
    <row r="5360" spans="1:10" x14ac:dyDescent="0.25">
      <c r="A5360">
        <v>2015</v>
      </c>
      <c r="B5360" t="s">
        <v>221</v>
      </c>
      <c r="C5360" t="s">
        <v>45</v>
      </c>
      <c r="D5360" t="s">
        <v>32</v>
      </c>
      <c r="E5360" t="s">
        <v>10</v>
      </c>
      <c r="F5360" t="s">
        <v>11</v>
      </c>
      <c r="G5360" t="s">
        <v>5</v>
      </c>
      <c r="H5360" t="s">
        <v>224</v>
      </c>
      <c r="I5360">
        <v>3</v>
      </c>
      <c r="J5360">
        <v>42738291</v>
      </c>
    </row>
    <row r="5361" spans="1:10" x14ac:dyDescent="0.25">
      <c r="A5361">
        <v>2015</v>
      </c>
      <c r="B5361" t="s">
        <v>221</v>
      </c>
      <c r="C5361" t="s">
        <v>45</v>
      </c>
      <c r="D5361" t="s">
        <v>32</v>
      </c>
      <c r="E5361" t="s">
        <v>10</v>
      </c>
      <c r="F5361" t="s">
        <v>11</v>
      </c>
      <c r="G5361" t="s">
        <v>9</v>
      </c>
      <c r="H5361" t="s">
        <v>223</v>
      </c>
      <c r="I5361">
        <v>357</v>
      </c>
      <c r="J5361">
        <v>1906495515</v>
      </c>
    </row>
    <row r="5362" spans="1:10" x14ac:dyDescent="0.25">
      <c r="A5362">
        <v>2015</v>
      </c>
      <c r="B5362" t="s">
        <v>221</v>
      </c>
      <c r="C5362" t="s">
        <v>45</v>
      </c>
      <c r="D5362" t="s">
        <v>32</v>
      </c>
      <c r="E5362" t="s">
        <v>10</v>
      </c>
      <c r="F5362" t="s">
        <v>11</v>
      </c>
      <c r="G5362" t="s">
        <v>9</v>
      </c>
      <c r="H5362" t="s">
        <v>224</v>
      </c>
      <c r="I5362">
        <v>191</v>
      </c>
      <c r="J5362">
        <v>1087512234</v>
      </c>
    </row>
    <row r="5363" spans="1:10" x14ac:dyDescent="0.25">
      <c r="A5363">
        <v>2015</v>
      </c>
      <c r="B5363" t="s">
        <v>221</v>
      </c>
      <c r="C5363" t="s">
        <v>45</v>
      </c>
      <c r="D5363" t="s">
        <v>32</v>
      </c>
      <c r="E5363" t="s">
        <v>10</v>
      </c>
      <c r="F5363" t="s">
        <v>11</v>
      </c>
      <c r="G5363" t="s">
        <v>12</v>
      </c>
      <c r="H5363" t="s">
        <v>223</v>
      </c>
      <c r="I5363">
        <v>359</v>
      </c>
      <c r="J5363">
        <v>861014007</v>
      </c>
    </row>
    <row r="5364" spans="1:10" x14ac:dyDescent="0.25">
      <c r="A5364">
        <v>2015</v>
      </c>
      <c r="B5364" t="s">
        <v>221</v>
      </c>
      <c r="C5364" t="s">
        <v>45</v>
      </c>
      <c r="D5364" t="s">
        <v>32</v>
      </c>
      <c r="E5364" t="s">
        <v>10</v>
      </c>
      <c r="F5364" t="s">
        <v>11</v>
      </c>
      <c r="G5364" t="s">
        <v>12</v>
      </c>
      <c r="H5364" t="s">
        <v>224</v>
      </c>
      <c r="I5364">
        <v>88</v>
      </c>
      <c r="J5364">
        <v>224249304</v>
      </c>
    </row>
    <row r="5365" spans="1:10" x14ac:dyDescent="0.25">
      <c r="A5365">
        <v>2015</v>
      </c>
      <c r="B5365" t="s">
        <v>221</v>
      </c>
      <c r="C5365" t="s">
        <v>45</v>
      </c>
      <c r="D5365" t="s">
        <v>32</v>
      </c>
      <c r="E5365" t="s">
        <v>10</v>
      </c>
      <c r="F5365" t="s">
        <v>11</v>
      </c>
      <c r="G5365" t="s">
        <v>6</v>
      </c>
      <c r="H5365" t="s">
        <v>223</v>
      </c>
      <c r="I5365">
        <v>11</v>
      </c>
      <c r="J5365">
        <v>24388989</v>
      </c>
    </row>
    <row r="5366" spans="1:10" x14ac:dyDescent="0.25">
      <c r="A5366">
        <v>2015</v>
      </c>
      <c r="B5366" t="s">
        <v>221</v>
      </c>
      <c r="C5366" t="s">
        <v>45</v>
      </c>
      <c r="D5366" t="s">
        <v>32</v>
      </c>
      <c r="E5366" t="s">
        <v>10</v>
      </c>
      <c r="F5366" t="s">
        <v>11</v>
      </c>
      <c r="G5366" t="s">
        <v>6</v>
      </c>
      <c r="H5366" t="s">
        <v>224</v>
      </c>
      <c r="I5366">
        <v>43</v>
      </c>
      <c r="J5366">
        <v>85245414</v>
      </c>
    </row>
    <row r="5367" spans="1:10" x14ac:dyDescent="0.25">
      <c r="A5367">
        <v>2015</v>
      </c>
      <c r="B5367" t="s">
        <v>221</v>
      </c>
      <c r="C5367" t="s">
        <v>45</v>
      </c>
      <c r="D5367" t="s">
        <v>32</v>
      </c>
      <c r="E5367" t="s">
        <v>10</v>
      </c>
      <c r="F5367" t="s">
        <v>11</v>
      </c>
      <c r="G5367" t="s">
        <v>7</v>
      </c>
      <c r="H5367" t="s">
        <v>223</v>
      </c>
      <c r="I5367">
        <v>17</v>
      </c>
      <c r="J5367">
        <v>32754072</v>
      </c>
    </row>
    <row r="5368" spans="1:10" x14ac:dyDescent="0.25">
      <c r="A5368">
        <v>2015</v>
      </c>
      <c r="B5368" t="s">
        <v>221</v>
      </c>
      <c r="C5368" t="s">
        <v>45</v>
      </c>
      <c r="D5368" t="s">
        <v>32</v>
      </c>
      <c r="E5368" t="s">
        <v>10</v>
      </c>
      <c r="F5368" t="s">
        <v>11</v>
      </c>
      <c r="G5368" t="s">
        <v>7</v>
      </c>
      <c r="H5368" t="s">
        <v>224</v>
      </c>
      <c r="I5368">
        <v>7</v>
      </c>
      <c r="J5368">
        <v>9244584</v>
      </c>
    </row>
    <row r="5369" spans="1:10" x14ac:dyDescent="0.25">
      <c r="A5369">
        <v>2015</v>
      </c>
      <c r="B5369" t="s">
        <v>221</v>
      </c>
      <c r="C5369" t="s">
        <v>45</v>
      </c>
      <c r="D5369" t="s">
        <v>32</v>
      </c>
      <c r="E5369" t="s">
        <v>10</v>
      </c>
      <c r="F5369" t="s">
        <v>220</v>
      </c>
      <c r="G5369" t="s">
        <v>5</v>
      </c>
      <c r="H5369" t="s">
        <v>223</v>
      </c>
      <c r="I5369">
        <v>1</v>
      </c>
      <c r="J5369">
        <v>8886097.666666666</v>
      </c>
    </row>
    <row r="5370" spans="1:10" x14ac:dyDescent="0.25">
      <c r="A5370">
        <v>2015</v>
      </c>
      <c r="B5370" t="s">
        <v>221</v>
      </c>
      <c r="C5370" t="s">
        <v>45</v>
      </c>
      <c r="D5370" t="s">
        <v>32</v>
      </c>
      <c r="E5370" t="s">
        <v>10</v>
      </c>
      <c r="F5370" t="s">
        <v>220</v>
      </c>
      <c r="G5370" t="s">
        <v>5</v>
      </c>
      <c r="H5370" t="s">
        <v>224</v>
      </c>
      <c r="I5370">
        <v>1</v>
      </c>
      <c r="J5370">
        <v>3283070.6700000004</v>
      </c>
    </row>
    <row r="5371" spans="1:10" x14ac:dyDescent="0.25">
      <c r="A5371">
        <v>2015</v>
      </c>
      <c r="B5371" t="s">
        <v>221</v>
      </c>
      <c r="C5371" t="s">
        <v>45</v>
      </c>
      <c r="D5371" t="s">
        <v>32</v>
      </c>
      <c r="E5371" t="s">
        <v>10</v>
      </c>
      <c r="F5371" t="s">
        <v>220</v>
      </c>
      <c r="G5371" t="s">
        <v>9</v>
      </c>
      <c r="H5371" t="s">
        <v>223</v>
      </c>
      <c r="I5371">
        <v>2</v>
      </c>
      <c r="J5371">
        <v>12708339.964866675</v>
      </c>
    </row>
    <row r="5372" spans="1:10" x14ac:dyDescent="0.25">
      <c r="A5372">
        <v>2015</v>
      </c>
      <c r="B5372" t="s">
        <v>221</v>
      </c>
      <c r="C5372" t="s">
        <v>45</v>
      </c>
      <c r="D5372" t="s">
        <v>32</v>
      </c>
      <c r="E5372" t="s">
        <v>10</v>
      </c>
      <c r="F5372" t="s">
        <v>220</v>
      </c>
      <c r="G5372" t="s">
        <v>9</v>
      </c>
      <c r="H5372" t="s">
        <v>224</v>
      </c>
      <c r="I5372">
        <v>1</v>
      </c>
      <c r="J5372">
        <v>6327213.8800869584</v>
      </c>
    </row>
    <row r="5373" spans="1:10" x14ac:dyDescent="0.25">
      <c r="A5373">
        <v>2015</v>
      </c>
      <c r="B5373" t="s">
        <v>221</v>
      </c>
      <c r="C5373" t="s">
        <v>45</v>
      </c>
      <c r="D5373" t="s">
        <v>32</v>
      </c>
      <c r="E5373" t="s">
        <v>10</v>
      </c>
      <c r="F5373" t="s">
        <v>220</v>
      </c>
      <c r="G5373" t="s">
        <v>6</v>
      </c>
      <c r="H5373" t="s">
        <v>224</v>
      </c>
      <c r="I5373">
        <v>1</v>
      </c>
      <c r="J5373">
        <v>2160992.6255999999</v>
      </c>
    </row>
    <row r="5374" spans="1:10" x14ac:dyDescent="0.25">
      <c r="A5374">
        <v>2015</v>
      </c>
      <c r="B5374" t="s">
        <v>221</v>
      </c>
      <c r="C5374" t="s">
        <v>45</v>
      </c>
      <c r="D5374" t="s">
        <v>33</v>
      </c>
      <c r="E5374" t="s">
        <v>3</v>
      </c>
      <c r="F5374" t="s">
        <v>4</v>
      </c>
      <c r="G5374" t="s">
        <v>5</v>
      </c>
      <c r="H5374" t="s">
        <v>223</v>
      </c>
      <c r="I5374">
        <v>42</v>
      </c>
      <c r="J5374">
        <v>301549812.1674</v>
      </c>
    </row>
    <row r="5375" spans="1:10" x14ac:dyDescent="0.25">
      <c r="A5375">
        <v>2015</v>
      </c>
      <c r="B5375" t="s">
        <v>221</v>
      </c>
      <c r="C5375" t="s">
        <v>45</v>
      </c>
      <c r="D5375" t="s">
        <v>33</v>
      </c>
      <c r="E5375" t="s">
        <v>3</v>
      </c>
      <c r="F5375" t="s">
        <v>4</v>
      </c>
      <c r="G5375" t="s">
        <v>5</v>
      </c>
      <c r="H5375" t="s">
        <v>224</v>
      </c>
      <c r="I5375">
        <v>32</v>
      </c>
      <c r="J5375">
        <v>167879135.54999998</v>
      </c>
    </row>
    <row r="5376" spans="1:10" x14ac:dyDescent="0.25">
      <c r="A5376">
        <v>2015</v>
      </c>
      <c r="B5376" t="s">
        <v>221</v>
      </c>
      <c r="C5376" t="s">
        <v>45</v>
      </c>
      <c r="D5376" t="s">
        <v>33</v>
      </c>
      <c r="E5376" t="s">
        <v>3</v>
      </c>
      <c r="F5376" t="s">
        <v>4</v>
      </c>
      <c r="G5376" t="s">
        <v>9</v>
      </c>
      <c r="H5376" t="s">
        <v>223</v>
      </c>
      <c r="I5376">
        <v>1</v>
      </c>
      <c r="J5376">
        <v>5654670.7776473695</v>
      </c>
    </row>
    <row r="5377" spans="1:10" x14ac:dyDescent="0.25">
      <c r="A5377">
        <v>2015</v>
      </c>
      <c r="B5377" t="s">
        <v>221</v>
      </c>
      <c r="C5377" t="s">
        <v>45</v>
      </c>
      <c r="D5377" t="s">
        <v>33</v>
      </c>
      <c r="E5377" t="s">
        <v>3</v>
      </c>
      <c r="F5377" t="s">
        <v>4</v>
      </c>
      <c r="G5377" t="s">
        <v>9</v>
      </c>
      <c r="H5377" t="s">
        <v>224</v>
      </c>
      <c r="I5377">
        <v>1</v>
      </c>
      <c r="J5377">
        <v>5529529.7518777782</v>
      </c>
    </row>
    <row r="5378" spans="1:10" x14ac:dyDescent="0.25">
      <c r="A5378">
        <v>2015</v>
      </c>
      <c r="B5378" t="s">
        <v>221</v>
      </c>
      <c r="C5378" t="s">
        <v>45</v>
      </c>
      <c r="D5378" t="s">
        <v>33</v>
      </c>
      <c r="E5378" t="s">
        <v>3</v>
      </c>
      <c r="F5378" t="s">
        <v>4</v>
      </c>
      <c r="G5378" t="s">
        <v>6</v>
      </c>
      <c r="H5378" t="s">
        <v>223</v>
      </c>
      <c r="I5378">
        <v>13</v>
      </c>
      <c r="J5378">
        <v>28237358.805632889</v>
      </c>
    </row>
    <row r="5379" spans="1:10" x14ac:dyDescent="0.25">
      <c r="A5379">
        <v>2015</v>
      </c>
      <c r="B5379" t="s">
        <v>221</v>
      </c>
      <c r="C5379" t="s">
        <v>45</v>
      </c>
      <c r="D5379" t="s">
        <v>33</v>
      </c>
      <c r="E5379" t="s">
        <v>3</v>
      </c>
      <c r="F5379" t="s">
        <v>4</v>
      </c>
      <c r="G5379" t="s">
        <v>6</v>
      </c>
      <c r="H5379" t="s">
        <v>224</v>
      </c>
      <c r="I5379">
        <v>6</v>
      </c>
      <c r="J5379">
        <v>12027407.185161285</v>
      </c>
    </row>
    <row r="5380" spans="1:10" x14ac:dyDescent="0.25">
      <c r="A5380">
        <v>2015</v>
      </c>
      <c r="B5380" t="s">
        <v>221</v>
      </c>
      <c r="C5380" t="s">
        <v>45</v>
      </c>
      <c r="D5380" t="s">
        <v>33</v>
      </c>
      <c r="E5380" t="s">
        <v>3</v>
      </c>
      <c r="F5380" t="s">
        <v>8</v>
      </c>
      <c r="G5380" t="s">
        <v>9</v>
      </c>
      <c r="H5380" t="s">
        <v>223</v>
      </c>
      <c r="I5380">
        <v>75</v>
      </c>
      <c r="J5380">
        <v>431472122.57155275</v>
      </c>
    </row>
    <row r="5381" spans="1:10" x14ac:dyDescent="0.25">
      <c r="A5381">
        <v>2015</v>
      </c>
      <c r="B5381" t="s">
        <v>221</v>
      </c>
      <c r="C5381" t="s">
        <v>45</v>
      </c>
      <c r="D5381" t="s">
        <v>33</v>
      </c>
      <c r="E5381" t="s">
        <v>3</v>
      </c>
      <c r="F5381" t="s">
        <v>8</v>
      </c>
      <c r="G5381" t="s">
        <v>9</v>
      </c>
      <c r="H5381" t="s">
        <v>224</v>
      </c>
      <c r="I5381">
        <v>107</v>
      </c>
      <c r="J5381">
        <v>551213945.12952268</v>
      </c>
    </row>
    <row r="5382" spans="1:10" x14ac:dyDescent="0.25">
      <c r="A5382">
        <v>2015</v>
      </c>
      <c r="B5382" t="s">
        <v>221</v>
      </c>
      <c r="C5382" t="s">
        <v>45</v>
      </c>
      <c r="D5382" t="s">
        <v>33</v>
      </c>
      <c r="E5382" t="s">
        <v>3</v>
      </c>
      <c r="F5382" t="s">
        <v>8</v>
      </c>
      <c r="G5382" t="s">
        <v>6</v>
      </c>
      <c r="H5382" t="s">
        <v>223</v>
      </c>
      <c r="I5382">
        <v>78</v>
      </c>
      <c r="J5382">
        <v>162058713.47936693</v>
      </c>
    </row>
    <row r="5383" spans="1:10" x14ac:dyDescent="0.25">
      <c r="A5383">
        <v>2015</v>
      </c>
      <c r="B5383" t="s">
        <v>221</v>
      </c>
      <c r="C5383" t="s">
        <v>45</v>
      </c>
      <c r="D5383" t="s">
        <v>33</v>
      </c>
      <c r="E5383" t="s">
        <v>3</v>
      </c>
      <c r="F5383" t="s">
        <v>8</v>
      </c>
      <c r="G5383" t="s">
        <v>6</v>
      </c>
      <c r="H5383" t="s">
        <v>224</v>
      </c>
      <c r="I5383">
        <v>65</v>
      </c>
      <c r="J5383">
        <v>133909091.73483865</v>
      </c>
    </row>
    <row r="5384" spans="1:10" x14ac:dyDescent="0.25">
      <c r="A5384">
        <v>2015</v>
      </c>
      <c r="B5384" t="s">
        <v>221</v>
      </c>
      <c r="C5384" t="s">
        <v>45</v>
      </c>
      <c r="D5384" t="s">
        <v>33</v>
      </c>
      <c r="E5384" t="s">
        <v>3</v>
      </c>
      <c r="F5384" t="s">
        <v>8</v>
      </c>
      <c r="G5384" t="s">
        <v>7</v>
      </c>
      <c r="H5384" t="s">
        <v>223</v>
      </c>
      <c r="I5384">
        <v>5</v>
      </c>
      <c r="J5384">
        <v>8008663.5750000002</v>
      </c>
    </row>
    <row r="5385" spans="1:10" x14ac:dyDescent="0.25">
      <c r="A5385">
        <v>2015</v>
      </c>
      <c r="B5385" t="s">
        <v>221</v>
      </c>
      <c r="C5385" t="s">
        <v>45</v>
      </c>
      <c r="D5385" t="s">
        <v>33</v>
      </c>
      <c r="E5385" t="s">
        <v>3</v>
      </c>
      <c r="F5385" t="s">
        <v>8</v>
      </c>
      <c r="G5385" t="s">
        <v>7</v>
      </c>
      <c r="H5385" t="s">
        <v>224</v>
      </c>
      <c r="I5385">
        <v>4</v>
      </c>
      <c r="J5385">
        <v>6049935.2400000002</v>
      </c>
    </row>
    <row r="5386" spans="1:10" x14ac:dyDescent="0.25">
      <c r="A5386">
        <v>2015</v>
      </c>
      <c r="B5386" t="s">
        <v>221</v>
      </c>
      <c r="C5386" t="s">
        <v>45</v>
      </c>
      <c r="D5386" t="s">
        <v>33</v>
      </c>
      <c r="E5386" t="s">
        <v>10</v>
      </c>
      <c r="F5386" t="s">
        <v>11</v>
      </c>
      <c r="G5386" t="s">
        <v>5</v>
      </c>
      <c r="H5386" t="s">
        <v>224</v>
      </c>
      <c r="I5386">
        <v>2</v>
      </c>
      <c r="J5386">
        <v>16227936</v>
      </c>
    </row>
    <row r="5387" spans="1:10" x14ac:dyDescent="0.25">
      <c r="A5387">
        <v>2015</v>
      </c>
      <c r="B5387" t="s">
        <v>221</v>
      </c>
      <c r="C5387" t="s">
        <v>45</v>
      </c>
      <c r="D5387" t="s">
        <v>33</v>
      </c>
      <c r="E5387" t="s">
        <v>10</v>
      </c>
      <c r="F5387" t="s">
        <v>11</v>
      </c>
      <c r="G5387" t="s">
        <v>9</v>
      </c>
      <c r="H5387" t="s">
        <v>223</v>
      </c>
      <c r="I5387">
        <v>141</v>
      </c>
      <c r="J5387">
        <v>630039524</v>
      </c>
    </row>
    <row r="5388" spans="1:10" x14ac:dyDescent="0.25">
      <c r="A5388">
        <v>2015</v>
      </c>
      <c r="B5388" t="s">
        <v>221</v>
      </c>
      <c r="C5388" t="s">
        <v>45</v>
      </c>
      <c r="D5388" t="s">
        <v>33</v>
      </c>
      <c r="E5388" t="s">
        <v>10</v>
      </c>
      <c r="F5388" t="s">
        <v>11</v>
      </c>
      <c r="G5388" t="s">
        <v>9</v>
      </c>
      <c r="H5388" t="s">
        <v>224</v>
      </c>
      <c r="I5388">
        <v>100</v>
      </c>
      <c r="J5388">
        <v>414274506</v>
      </c>
    </row>
    <row r="5389" spans="1:10" x14ac:dyDescent="0.25">
      <c r="A5389">
        <v>2015</v>
      </c>
      <c r="B5389" t="s">
        <v>221</v>
      </c>
      <c r="C5389" t="s">
        <v>45</v>
      </c>
      <c r="D5389" t="s">
        <v>33</v>
      </c>
      <c r="E5389" t="s">
        <v>10</v>
      </c>
      <c r="F5389" t="s">
        <v>11</v>
      </c>
      <c r="G5389" t="s">
        <v>6</v>
      </c>
      <c r="H5389" t="s">
        <v>223</v>
      </c>
      <c r="I5389">
        <v>35</v>
      </c>
      <c r="J5389">
        <v>90842823</v>
      </c>
    </row>
    <row r="5390" spans="1:10" x14ac:dyDescent="0.25">
      <c r="A5390">
        <v>2015</v>
      </c>
      <c r="B5390" t="s">
        <v>221</v>
      </c>
      <c r="C5390" t="s">
        <v>45</v>
      </c>
      <c r="D5390" t="s">
        <v>33</v>
      </c>
      <c r="E5390" t="s">
        <v>10</v>
      </c>
      <c r="F5390" t="s">
        <v>11</v>
      </c>
      <c r="G5390" t="s">
        <v>6</v>
      </c>
      <c r="H5390" t="s">
        <v>224</v>
      </c>
      <c r="I5390">
        <v>53</v>
      </c>
      <c r="J5390">
        <v>139014714</v>
      </c>
    </row>
    <row r="5391" spans="1:10" x14ac:dyDescent="0.25">
      <c r="A5391">
        <v>2015</v>
      </c>
      <c r="B5391" t="s">
        <v>221</v>
      </c>
      <c r="C5391" t="s">
        <v>45</v>
      </c>
      <c r="D5391" t="s">
        <v>33</v>
      </c>
      <c r="E5391" t="s">
        <v>10</v>
      </c>
      <c r="F5391" t="s">
        <v>220</v>
      </c>
      <c r="G5391" t="s">
        <v>5</v>
      </c>
      <c r="H5391" t="s">
        <v>223</v>
      </c>
      <c r="I5391">
        <v>1</v>
      </c>
      <c r="J5391">
        <v>3734574.7713157889</v>
      </c>
    </row>
    <row r="5392" spans="1:10" x14ac:dyDescent="0.25">
      <c r="A5392">
        <v>2015</v>
      </c>
      <c r="B5392" t="s">
        <v>221</v>
      </c>
      <c r="C5392" t="s">
        <v>45</v>
      </c>
      <c r="D5392" t="s">
        <v>33</v>
      </c>
      <c r="E5392" t="s">
        <v>10</v>
      </c>
      <c r="F5392" t="s">
        <v>220</v>
      </c>
      <c r="G5392" t="s">
        <v>5</v>
      </c>
      <c r="H5392" t="s">
        <v>224</v>
      </c>
      <c r="I5392">
        <v>1</v>
      </c>
      <c r="J5392">
        <v>3360809.3131578946</v>
      </c>
    </row>
    <row r="5393" spans="1:10" x14ac:dyDescent="0.25">
      <c r="A5393">
        <v>2015</v>
      </c>
      <c r="B5393" t="s">
        <v>221</v>
      </c>
      <c r="C5393" t="s">
        <v>45</v>
      </c>
      <c r="D5393" t="s">
        <v>33</v>
      </c>
      <c r="E5393" t="s">
        <v>10</v>
      </c>
      <c r="F5393" t="s">
        <v>220</v>
      </c>
      <c r="G5393" t="s">
        <v>6</v>
      </c>
      <c r="H5393" t="s">
        <v>224</v>
      </c>
      <c r="I5393">
        <v>1</v>
      </c>
      <c r="J5393">
        <v>2004567.8641935475</v>
      </c>
    </row>
    <row r="5394" spans="1:10" x14ac:dyDescent="0.25">
      <c r="A5394">
        <v>2015</v>
      </c>
      <c r="B5394" t="s">
        <v>221</v>
      </c>
      <c r="C5394" t="s">
        <v>45</v>
      </c>
      <c r="D5394" t="s">
        <v>34</v>
      </c>
      <c r="E5394" t="s">
        <v>3</v>
      </c>
      <c r="F5394" t="s">
        <v>4</v>
      </c>
      <c r="G5394" t="s">
        <v>5</v>
      </c>
      <c r="H5394" t="s">
        <v>223</v>
      </c>
      <c r="I5394">
        <v>65</v>
      </c>
      <c r="J5394">
        <v>623354428.1874001</v>
      </c>
    </row>
    <row r="5395" spans="1:10" x14ac:dyDescent="0.25">
      <c r="A5395">
        <v>2015</v>
      </c>
      <c r="B5395" t="s">
        <v>221</v>
      </c>
      <c r="C5395" t="s">
        <v>45</v>
      </c>
      <c r="D5395" t="s">
        <v>34</v>
      </c>
      <c r="E5395" t="s">
        <v>3</v>
      </c>
      <c r="F5395" t="s">
        <v>4</v>
      </c>
      <c r="G5395" t="s">
        <v>5</v>
      </c>
      <c r="H5395" t="s">
        <v>224</v>
      </c>
      <c r="I5395">
        <v>59</v>
      </c>
      <c r="J5395">
        <v>516893306.91479999</v>
      </c>
    </row>
    <row r="5396" spans="1:10" x14ac:dyDescent="0.25">
      <c r="A5396">
        <v>2015</v>
      </c>
      <c r="B5396" t="s">
        <v>221</v>
      </c>
      <c r="C5396" t="s">
        <v>45</v>
      </c>
      <c r="D5396" t="s">
        <v>34</v>
      </c>
      <c r="E5396" t="s">
        <v>3</v>
      </c>
      <c r="F5396" t="s">
        <v>4</v>
      </c>
      <c r="G5396" t="s">
        <v>9</v>
      </c>
      <c r="H5396" t="s">
        <v>223</v>
      </c>
      <c r="I5396">
        <v>77</v>
      </c>
      <c r="J5396">
        <v>503315528.19543374</v>
      </c>
    </row>
    <row r="5397" spans="1:10" x14ac:dyDescent="0.25">
      <c r="A5397">
        <v>2015</v>
      </c>
      <c r="B5397" t="s">
        <v>221</v>
      </c>
      <c r="C5397" t="s">
        <v>45</v>
      </c>
      <c r="D5397" t="s">
        <v>34</v>
      </c>
      <c r="E5397" t="s">
        <v>3</v>
      </c>
      <c r="F5397" t="s">
        <v>4</v>
      </c>
      <c r="G5397" t="s">
        <v>9</v>
      </c>
      <c r="H5397" t="s">
        <v>224</v>
      </c>
      <c r="I5397">
        <v>52</v>
      </c>
      <c r="J5397">
        <v>313703370.02337271</v>
      </c>
    </row>
    <row r="5398" spans="1:10" x14ac:dyDescent="0.25">
      <c r="A5398">
        <v>2015</v>
      </c>
      <c r="B5398" t="s">
        <v>221</v>
      </c>
      <c r="C5398" t="s">
        <v>45</v>
      </c>
      <c r="D5398" t="s">
        <v>34</v>
      </c>
      <c r="E5398" t="s">
        <v>3</v>
      </c>
      <c r="F5398" t="s">
        <v>4</v>
      </c>
      <c r="G5398" t="s">
        <v>12</v>
      </c>
      <c r="H5398" t="s">
        <v>223</v>
      </c>
      <c r="I5398">
        <v>7</v>
      </c>
      <c r="J5398">
        <v>28217399.55916667</v>
      </c>
    </row>
    <row r="5399" spans="1:10" x14ac:dyDescent="0.25">
      <c r="A5399">
        <v>2015</v>
      </c>
      <c r="B5399" t="s">
        <v>221</v>
      </c>
      <c r="C5399" t="s">
        <v>45</v>
      </c>
      <c r="D5399" t="s">
        <v>34</v>
      </c>
      <c r="E5399" t="s">
        <v>3</v>
      </c>
      <c r="F5399" t="s">
        <v>4</v>
      </c>
      <c r="G5399" t="s">
        <v>12</v>
      </c>
      <c r="H5399" t="s">
        <v>224</v>
      </c>
      <c r="I5399">
        <v>6</v>
      </c>
      <c r="J5399">
        <v>20755843.898999996</v>
      </c>
    </row>
    <row r="5400" spans="1:10" x14ac:dyDescent="0.25">
      <c r="A5400">
        <v>2015</v>
      </c>
      <c r="B5400" t="s">
        <v>221</v>
      </c>
      <c r="C5400" t="s">
        <v>45</v>
      </c>
      <c r="D5400" t="s">
        <v>34</v>
      </c>
      <c r="E5400" t="s">
        <v>3</v>
      </c>
      <c r="F5400" t="s">
        <v>4</v>
      </c>
      <c r="G5400" t="s">
        <v>6</v>
      </c>
      <c r="H5400" t="s">
        <v>223</v>
      </c>
      <c r="I5400">
        <v>12</v>
      </c>
      <c r="J5400">
        <v>27714590.047782164</v>
      </c>
    </row>
    <row r="5401" spans="1:10" x14ac:dyDescent="0.25">
      <c r="A5401">
        <v>2015</v>
      </c>
      <c r="B5401" t="s">
        <v>221</v>
      </c>
      <c r="C5401" t="s">
        <v>45</v>
      </c>
      <c r="D5401" t="s">
        <v>34</v>
      </c>
      <c r="E5401" t="s">
        <v>3</v>
      </c>
      <c r="F5401" t="s">
        <v>4</v>
      </c>
      <c r="G5401" t="s">
        <v>6</v>
      </c>
      <c r="H5401" t="s">
        <v>224</v>
      </c>
      <c r="I5401">
        <v>28</v>
      </c>
      <c r="J5401">
        <v>67990463.903889865</v>
      </c>
    </row>
    <row r="5402" spans="1:10" x14ac:dyDescent="0.25">
      <c r="A5402">
        <v>2015</v>
      </c>
      <c r="B5402" t="s">
        <v>221</v>
      </c>
      <c r="C5402" t="s">
        <v>45</v>
      </c>
      <c r="D5402" t="s">
        <v>34</v>
      </c>
      <c r="E5402" t="s">
        <v>3</v>
      </c>
      <c r="F5402" t="s">
        <v>4</v>
      </c>
      <c r="G5402" t="s">
        <v>7</v>
      </c>
      <c r="H5402" t="s">
        <v>223</v>
      </c>
      <c r="I5402">
        <v>5</v>
      </c>
      <c r="J5402">
        <v>9136949.6780769229</v>
      </c>
    </row>
    <row r="5403" spans="1:10" x14ac:dyDescent="0.25">
      <c r="A5403">
        <v>2015</v>
      </c>
      <c r="B5403" t="s">
        <v>221</v>
      </c>
      <c r="C5403" t="s">
        <v>45</v>
      </c>
      <c r="D5403" t="s">
        <v>34</v>
      </c>
      <c r="E5403" t="s">
        <v>3</v>
      </c>
      <c r="F5403" t="s">
        <v>8</v>
      </c>
      <c r="G5403" t="s">
        <v>9</v>
      </c>
      <c r="H5403" t="s">
        <v>223</v>
      </c>
      <c r="I5403">
        <v>639</v>
      </c>
      <c r="J5403">
        <v>3903668993.4647679</v>
      </c>
    </row>
    <row r="5404" spans="1:10" x14ac:dyDescent="0.25">
      <c r="A5404">
        <v>2015</v>
      </c>
      <c r="B5404" t="s">
        <v>221</v>
      </c>
      <c r="C5404" t="s">
        <v>45</v>
      </c>
      <c r="D5404" t="s">
        <v>34</v>
      </c>
      <c r="E5404" t="s">
        <v>3</v>
      </c>
      <c r="F5404" t="s">
        <v>8</v>
      </c>
      <c r="G5404" t="s">
        <v>9</v>
      </c>
      <c r="H5404" t="s">
        <v>224</v>
      </c>
      <c r="I5404">
        <v>914</v>
      </c>
      <c r="J5404">
        <v>5217495627.1089277</v>
      </c>
    </row>
    <row r="5405" spans="1:10" x14ac:dyDescent="0.25">
      <c r="A5405">
        <v>2015</v>
      </c>
      <c r="B5405" t="s">
        <v>221</v>
      </c>
      <c r="C5405" t="s">
        <v>45</v>
      </c>
      <c r="D5405" t="s">
        <v>34</v>
      </c>
      <c r="E5405" t="s">
        <v>3</v>
      </c>
      <c r="F5405" t="s">
        <v>8</v>
      </c>
      <c r="G5405" t="s">
        <v>12</v>
      </c>
      <c r="H5405" t="s">
        <v>223</v>
      </c>
      <c r="I5405">
        <v>32</v>
      </c>
      <c r="J5405">
        <v>91633870.55083333</v>
      </c>
    </row>
    <row r="5406" spans="1:10" x14ac:dyDescent="0.25">
      <c r="A5406">
        <v>2015</v>
      </c>
      <c r="B5406" t="s">
        <v>221</v>
      </c>
      <c r="C5406" t="s">
        <v>45</v>
      </c>
      <c r="D5406" t="s">
        <v>34</v>
      </c>
      <c r="E5406" t="s">
        <v>3</v>
      </c>
      <c r="F5406" t="s">
        <v>8</v>
      </c>
      <c r="G5406" t="s">
        <v>12</v>
      </c>
      <c r="H5406" t="s">
        <v>224</v>
      </c>
      <c r="I5406">
        <v>108</v>
      </c>
      <c r="J5406">
        <v>341909607.38099986</v>
      </c>
    </row>
    <row r="5407" spans="1:10" x14ac:dyDescent="0.25">
      <c r="A5407">
        <v>2015</v>
      </c>
      <c r="B5407" t="s">
        <v>221</v>
      </c>
      <c r="C5407" t="s">
        <v>45</v>
      </c>
      <c r="D5407" t="s">
        <v>34</v>
      </c>
      <c r="E5407" t="s">
        <v>3</v>
      </c>
      <c r="F5407" t="s">
        <v>8</v>
      </c>
      <c r="G5407" t="s">
        <v>6</v>
      </c>
      <c r="H5407" t="s">
        <v>223</v>
      </c>
      <c r="I5407">
        <v>167</v>
      </c>
      <c r="J5407">
        <v>390803827.02721775</v>
      </c>
    </row>
    <row r="5408" spans="1:10" x14ac:dyDescent="0.25">
      <c r="A5408">
        <v>2015</v>
      </c>
      <c r="B5408" t="s">
        <v>221</v>
      </c>
      <c r="C5408" t="s">
        <v>45</v>
      </c>
      <c r="D5408" t="s">
        <v>34</v>
      </c>
      <c r="E5408" t="s">
        <v>3</v>
      </c>
      <c r="F5408" t="s">
        <v>8</v>
      </c>
      <c r="G5408" t="s">
        <v>6</v>
      </c>
      <c r="H5408" t="s">
        <v>224</v>
      </c>
      <c r="I5408">
        <v>301</v>
      </c>
      <c r="J5408">
        <v>737994525.72866046</v>
      </c>
    </row>
    <row r="5409" spans="1:10" x14ac:dyDescent="0.25">
      <c r="A5409">
        <v>2015</v>
      </c>
      <c r="B5409" t="s">
        <v>221</v>
      </c>
      <c r="C5409" t="s">
        <v>45</v>
      </c>
      <c r="D5409" t="s">
        <v>34</v>
      </c>
      <c r="E5409" t="s">
        <v>3</v>
      </c>
      <c r="F5409" t="s">
        <v>8</v>
      </c>
      <c r="G5409" t="s">
        <v>7</v>
      </c>
      <c r="H5409" t="s">
        <v>223</v>
      </c>
      <c r="I5409">
        <v>55</v>
      </c>
      <c r="J5409">
        <v>98515831.101923078</v>
      </c>
    </row>
    <row r="5410" spans="1:10" x14ac:dyDescent="0.25">
      <c r="A5410">
        <v>2015</v>
      </c>
      <c r="B5410" t="s">
        <v>221</v>
      </c>
      <c r="C5410" t="s">
        <v>45</v>
      </c>
      <c r="D5410" t="s">
        <v>34</v>
      </c>
      <c r="E5410" t="s">
        <v>3</v>
      </c>
      <c r="F5410" t="s">
        <v>8</v>
      </c>
      <c r="G5410" t="s">
        <v>7</v>
      </c>
      <c r="H5410" t="s">
        <v>224</v>
      </c>
      <c r="I5410">
        <v>11</v>
      </c>
      <c r="J5410">
        <v>19509624.255000003</v>
      </c>
    </row>
    <row r="5411" spans="1:10" x14ac:dyDescent="0.25">
      <c r="A5411">
        <v>2015</v>
      </c>
      <c r="B5411" t="s">
        <v>221</v>
      </c>
      <c r="C5411" t="s">
        <v>45</v>
      </c>
      <c r="D5411" t="s">
        <v>34</v>
      </c>
      <c r="E5411" t="s">
        <v>3</v>
      </c>
      <c r="F5411" t="s">
        <v>14</v>
      </c>
      <c r="G5411" t="s">
        <v>5</v>
      </c>
      <c r="H5411" t="s">
        <v>223</v>
      </c>
      <c r="I5411">
        <v>9</v>
      </c>
      <c r="J5411">
        <v>85671241.799999997</v>
      </c>
    </row>
    <row r="5412" spans="1:10" x14ac:dyDescent="0.25">
      <c r="A5412">
        <v>2015</v>
      </c>
      <c r="B5412" t="s">
        <v>221</v>
      </c>
      <c r="C5412" t="s">
        <v>45</v>
      </c>
      <c r="D5412" t="s">
        <v>34</v>
      </c>
      <c r="E5412" t="s">
        <v>3</v>
      </c>
      <c r="F5412" t="s">
        <v>14</v>
      </c>
      <c r="G5412" t="s">
        <v>5</v>
      </c>
      <c r="H5412" t="s">
        <v>224</v>
      </c>
      <c r="I5412">
        <v>18</v>
      </c>
      <c r="J5412">
        <v>151903180.81740001</v>
      </c>
    </row>
    <row r="5413" spans="1:10" x14ac:dyDescent="0.25">
      <c r="A5413">
        <v>2015</v>
      </c>
      <c r="B5413" t="s">
        <v>221</v>
      </c>
      <c r="C5413" t="s">
        <v>45</v>
      </c>
      <c r="D5413" t="s">
        <v>34</v>
      </c>
      <c r="E5413" t="s">
        <v>3</v>
      </c>
      <c r="F5413" t="s">
        <v>14</v>
      </c>
      <c r="G5413" t="s">
        <v>9</v>
      </c>
      <c r="H5413" t="s">
        <v>223</v>
      </c>
      <c r="I5413">
        <v>34</v>
      </c>
      <c r="J5413">
        <v>177553799.30070007</v>
      </c>
    </row>
    <row r="5414" spans="1:10" x14ac:dyDescent="0.25">
      <c r="A5414">
        <v>2015</v>
      </c>
      <c r="B5414" t="s">
        <v>221</v>
      </c>
      <c r="C5414" t="s">
        <v>45</v>
      </c>
      <c r="D5414" t="s">
        <v>34</v>
      </c>
      <c r="E5414" t="s">
        <v>3</v>
      </c>
      <c r="F5414" t="s">
        <v>14</v>
      </c>
      <c r="G5414" t="s">
        <v>9</v>
      </c>
      <c r="H5414" t="s">
        <v>224</v>
      </c>
      <c r="I5414">
        <v>60</v>
      </c>
      <c r="J5414">
        <v>306781680.49920022</v>
      </c>
    </row>
    <row r="5415" spans="1:10" x14ac:dyDescent="0.25">
      <c r="A5415">
        <v>2015</v>
      </c>
      <c r="B5415" t="s">
        <v>221</v>
      </c>
      <c r="C5415" t="s">
        <v>45</v>
      </c>
      <c r="D5415" t="s">
        <v>34</v>
      </c>
      <c r="E5415" t="s">
        <v>3</v>
      </c>
      <c r="F5415" t="s">
        <v>14</v>
      </c>
      <c r="G5415" t="s">
        <v>12</v>
      </c>
      <c r="H5415" t="s">
        <v>223</v>
      </c>
      <c r="I5415">
        <v>4</v>
      </c>
      <c r="J5415">
        <v>10865860.694999998</v>
      </c>
    </row>
    <row r="5416" spans="1:10" x14ac:dyDescent="0.25">
      <c r="A5416">
        <v>2015</v>
      </c>
      <c r="B5416" t="s">
        <v>221</v>
      </c>
      <c r="C5416" t="s">
        <v>45</v>
      </c>
      <c r="D5416" t="s">
        <v>34</v>
      </c>
      <c r="E5416" t="s">
        <v>3</v>
      </c>
      <c r="F5416" t="s">
        <v>14</v>
      </c>
      <c r="G5416" t="s">
        <v>12</v>
      </c>
      <c r="H5416" t="s">
        <v>224</v>
      </c>
      <c r="I5416">
        <v>9</v>
      </c>
      <c r="J5416">
        <v>23876092.934999995</v>
      </c>
    </row>
    <row r="5417" spans="1:10" x14ac:dyDescent="0.25">
      <c r="A5417">
        <v>2015</v>
      </c>
      <c r="B5417" t="s">
        <v>221</v>
      </c>
      <c r="C5417" t="s">
        <v>45</v>
      </c>
      <c r="D5417" t="s">
        <v>34</v>
      </c>
      <c r="E5417" t="s">
        <v>3</v>
      </c>
      <c r="F5417" t="s">
        <v>14</v>
      </c>
      <c r="G5417" t="s">
        <v>6</v>
      </c>
      <c r="H5417" t="s">
        <v>223</v>
      </c>
      <c r="I5417">
        <v>3</v>
      </c>
      <c r="J5417">
        <v>7913916.9750000006</v>
      </c>
    </row>
    <row r="5418" spans="1:10" x14ac:dyDescent="0.25">
      <c r="A5418">
        <v>2015</v>
      </c>
      <c r="B5418" t="s">
        <v>221</v>
      </c>
      <c r="C5418" t="s">
        <v>45</v>
      </c>
      <c r="D5418" t="s">
        <v>34</v>
      </c>
      <c r="E5418" t="s">
        <v>3</v>
      </c>
      <c r="F5418" t="s">
        <v>14</v>
      </c>
      <c r="G5418" t="s">
        <v>6</v>
      </c>
      <c r="H5418" t="s">
        <v>224</v>
      </c>
      <c r="I5418">
        <v>34</v>
      </c>
      <c r="J5418">
        <v>95051553.974999994</v>
      </c>
    </row>
    <row r="5419" spans="1:10" x14ac:dyDescent="0.25">
      <c r="A5419">
        <v>2015</v>
      </c>
      <c r="B5419" t="s">
        <v>221</v>
      </c>
      <c r="C5419" t="s">
        <v>45</v>
      </c>
      <c r="D5419" t="s">
        <v>34</v>
      </c>
      <c r="E5419" t="s">
        <v>3</v>
      </c>
      <c r="F5419" t="s">
        <v>14</v>
      </c>
      <c r="G5419" t="s">
        <v>7</v>
      </c>
      <c r="H5419" t="s">
        <v>223</v>
      </c>
      <c r="I5419">
        <v>3</v>
      </c>
      <c r="J5419">
        <v>7091640.8550000004</v>
      </c>
    </row>
    <row r="5420" spans="1:10" x14ac:dyDescent="0.25">
      <c r="A5420">
        <v>2015</v>
      </c>
      <c r="B5420" t="s">
        <v>221</v>
      </c>
      <c r="C5420" t="s">
        <v>45</v>
      </c>
      <c r="D5420" t="s">
        <v>34</v>
      </c>
      <c r="E5420" t="s">
        <v>10</v>
      </c>
      <c r="F5420" t="s">
        <v>11</v>
      </c>
      <c r="G5420" t="s">
        <v>5</v>
      </c>
      <c r="H5420" t="s">
        <v>223</v>
      </c>
      <c r="I5420">
        <v>1</v>
      </c>
      <c r="J5420">
        <v>11766000</v>
      </c>
    </row>
    <row r="5421" spans="1:10" x14ac:dyDescent="0.25">
      <c r="A5421">
        <v>2015</v>
      </c>
      <c r="B5421" t="s">
        <v>221</v>
      </c>
      <c r="C5421" t="s">
        <v>45</v>
      </c>
      <c r="D5421" t="s">
        <v>34</v>
      </c>
      <c r="E5421" t="s">
        <v>10</v>
      </c>
      <c r="F5421" t="s">
        <v>11</v>
      </c>
      <c r="G5421" t="s">
        <v>9</v>
      </c>
      <c r="H5421" t="s">
        <v>223</v>
      </c>
      <c r="I5421">
        <v>467</v>
      </c>
      <c r="J5421">
        <v>1723114141.02</v>
      </c>
    </row>
    <row r="5422" spans="1:10" x14ac:dyDescent="0.25">
      <c r="A5422">
        <v>2015</v>
      </c>
      <c r="B5422" t="s">
        <v>221</v>
      </c>
      <c r="C5422" t="s">
        <v>45</v>
      </c>
      <c r="D5422" t="s">
        <v>34</v>
      </c>
      <c r="E5422" t="s">
        <v>10</v>
      </c>
      <c r="F5422" t="s">
        <v>11</v>
      </c>
      <c r="G5422" t="s">
        <v>9</v>
      </c>
      <c r="H5422" t="s">
        <v>224</v>
      </c>
      <c r="I5422">
        <v>758</v>
      </c>
      <c r="J5422">
        <v>2536946889</v>
      </c>
    </row>
    <row r="5423" spans="1:10" x14ac:dyDescent="0.25">
      <c r="A5423">
        <v>2015</v>
      </c>
      <c r="B5423" t="s">
        <v>221</v>
      </c>
      <c r="C5423" t="s">
        <v>45</v>
      </c>
      <c r="D5423" t="s">
        <v>34</v>
      </c>
      <c r="E5423" t="s">
        <v>10</v>
      </c>
      <c r="F5423" t="s">
        <v>11</v>
      </c>
      <c r="G5423" t="s">
        <v>12</v>
      </c>
      <c r="H5423" t="s">
        <v>223</v>
      </c>
      <c r="I5423">
        <v>63</v>
      </c>
      <c r="J5423">
        <v>184287618</v>
      </c>
    </row>
    <row r="5424" spans="1:10" x14ac:dyDescent="0.25">
      <c r="A5424">
        <v>2015</v>
      </c>
      <c r="B5424" t="s">
        <v>221</v>
      </c>
      <c r="C5424" t="s">
        <v>45</v>
      </c>
      <c r="D5424" t="s">
        <v>34</v>
      </c>
      <c r="E5424" t="s">
        <v>10</v>
      </c>
      <c r="F5424" t="s">
        <v>11</v>
      </c>
      <c r="G5424" t="s">
        <v>12</v>
      </c>
      <c r="H5424" t="s">
        <v>224</v>
      </c>
      <c r="I5424">
        <v>85</v>
      </c>
      <c r="J5424">
        <v>229882140</v>
      </c>
    </row>
    <row r="5425" spans="1:10" x14ac:dyDescent="0.25">
      <c r="A5425">
        <v>2015</v>
      </c>
      <c r="B5425" t="s">
        <v>221</v>
      </c>
      <c r="C5425" t="s">
        <v>45</v>
      </c>
      <c r="D5425" t="s">
        <v>34</v>
      </c>
      <c r="E5425" t="s">
        <v>10</v>
      </c>
      <c r="F5425" t="s">
        <v>11</v>
      </c>
      <c r="G5425" t="s">
        <v>6</v>
      </c>
      <c r="H5425" t="s">
        <v>223</v>
      </c>
      <c r="I5425">
        <v>74</v>
      </c>
      <c r="J5425">
        <v>153937380</v>
      </c>
    </row>
    <row r="5426" spans="1:10" x14ac:dyDescent="0.25">
      <c r="A5426">
        <v>2015</v>
      </c>
      <c r="B5426" t="s">
        <v>221</v>
      </c>
      <c r="C5426" t="s">
        <v>45</v>
      </c>
      <c r="D5426" t="s">
        <v>34</v>
      </c>
      <c r="E5426" t="s">
        <v>10</v>
      </c>
      <c r="F5426" t="s">
        <v>11</v>
      </c>
      <c r="G5426" t="s">
        <v>6</v>
      </c>
      <c r="H5426" t="s">
        <v>224</v>
      </c>
      <c r="I5426">
        <v>120</v>
      </c>
      <c r="J5426">
        <v>225304722</v>
      </c>
    </row>
    <row r="5427" spans="1:10" x14ac:dyDescent="0.25">
      <c r="A5427">
        <v>2015</v>
      </c>
      <c r="B5427" t="s">
        <v>221</v>
      </c>
      <c r="C5427" t="s">
        <v>45</v>
      </c>
      <c r="D5427" t="s">
        <v>34</v>
      </c>
      <c r="E5427" t="s">
        <v>10</v>
      </c>
      <c r="F5427" t="s">
        <v>11</v>
      </c>
      <c r="G5427" t="s">
        <v>7</v>
      </c>
      <c r="H5427" t="s">
        <v>223</v>
      </c>
      <c r="I5427">
        <v>23</v>
      </c>
      <c r="J5427">
        <v>39528960</v>
      </c>
    </row>
    <row r="5428" spans="1:10" x14ac:dyDescent="0.25">
      <c r="A5428">
        <v>2015</v>
      </c>
      <c r="B5428" t="s">
        <v>221</v>
      </c>
      <c r="C5428" t="s">
        <v>45</v>
      </c>
      <c r="D5428" t="s">
        <v>34</v>
      </c>
      <c r="E5428" t="s">
        <v>10</v>
      </c>
      <c r="F5428" t="s">
        <v>11</v>
      </c>
      <c r="G5428" t="s">
        <v>7</v>
      </c>
      <c r="H5428" t="s">
        <v>224</v>
      </c>
      <c r="I5428">
        <v>5</v>
      </c>
      <c r="J5428">
        <v>7537488</v>
      </c>
    </row>
    <row r="5429" spans="1:10" x14ac:dyDescent="0.25">
      <c r="A5429">
        <v>2015</v>
      </c>
      <c r="B5429" t="s">
        <v>221</v>
      </c>
      <c r="C5429" t="s">
        <v>45</v>
      </c>
      <c r="D5429" t="s">
        <v>34</v>
      </c>
      <c r="E5429" t="s">
        <v>10</v>
      </c>
      <c r="F5429" t="s">
        <v>220</v>
      </c>
      <c r="G5429" t="s">
        <v>5</v>
      </c>
      <c r="H5429" t="s">
        <v>223</v>
      </c>
      <c r="I5429">
        <v>2</v>
      </c>
      <c r="J5429">
        <v>19248810</v>
      </c>
    </row>
    <row r="5430" spans="1:10" x14ac:dyDescent="0.25">
      <c r="A5430">
        <v>2015</v>
      </c>
      <c r="B5430" t="s">
        <v>221</v>
      </c>
      <c r="C5430" t="s">
        <v>45</v>
      </c>
      <c r="D5430" t="s">
        <v>34</v>
      </c>
      <c r="E5430" t="s">
        <v>10</v>
      </c>
      <c r="F5430" t="s">
        <v>220</v>
      </c>
      <c r="G5430" t="s">
        <v>5</v>
      </c>
      <c r="H5430" t="s">
        <v>224</v>
      </c>
      <c r="I5430">
        <v>2</v>
      </c>
      <c r="J5430">
        <v>17945049.133333333</v>
      </c>
    </row>
    <row r="5431" spans="1:10" x14ac:dyDescent="0.25">
      <c r="A5431">
        <v>2015</v>
      </c>
      <c r="B5431" t="s">
        <v>221</v>
      </c>
      <c r="C5431" t="s">
        <v>45</v>
      </c>
      <c r="D5431" t="s">
        <v>34</v>
      </c>
      <c r="E5431" t="s">
        <v>10</v>
      </c>
      <c r="F5431" t="s">
        <v>220</v>
      </c>
      <c r="G5431" t="s">
        <v>9</v>
      </c>
      <c r="H5431" t="s">
        <v>223</v>
      </c>
      <c r="I5431">
        <v>18</v>
      </c>
      <c r="J5431">
        <v>116675885.58986026</v>
      </c>
    </row>
    <row r="5432" spans="1:10" x14ac:dyDescent="0.25">
      <c r="A5432">
        <v>2015</v>
      </c>
      <c r="B5432" t="s">
        <v>221</v>
      </c>
      <c r="C5432" t="s">
        <v>45</v>
      </c>
      <c r="D5432" t="s">
        <v>34</v>
      </c>
      <c r="E5432" t="s">
        <v>10</v>
      </c>
      <c r="F5432" t="s">
        <v>220</v>
      </c>
      <c r="G5432" t="s">
        <v>9</v>
      </c>
      <c r="H5432" t="s">
        <v>224</v>
      </c>
      <c r="I5432">
        <v>7</v>
      </c>
      <c r="J5432">
        <v>41985415.326553583</v>
      </c>
    </row>
    <row r="5433" spans="1:10" x14ac:dyDescent="0.25">
      <c r="A5433">
        <v>2015</v>
      </c>
      <c r="B5433" t="s">
        <v>221</v>
      </c>
      <c r="C5433" t="s">
        <v>45</v>
      </c>
      <c r="D5433" t="s">
        <v>34</v>
      </c>
      <c r="E5433" t="s">
        <v>10</v>
      </c>
      <c r="F5433" t="s">
        <v>220</v>
      </c>
      <c r="G5433" t="s">
        <v>12</v>
      </c>
      <c r="H5433" t="s">
        <v>223</v>
      </c>
      <c r="I5433">
        <v>1</v>
      </c>
      <c r="J5433">
        <v>2539069.5439999998</v>
      </c>
    </row>
    <row r="5434" spans="1:10" x14ac:dyDescent="0.25">
      <c r="A5434">
        <v>2015</v>
      </c>
      <c r="B5434" t="s">
        <v>221</v>
      </c>
      <c r="C5434" t="s">
        <v>45</v>
      </c>
      <c r="D5434" t="s">
        <v>34</v>
      </c>
      <c r="E5434" t="s">
        <v>10</v>
      </c>
      <c r="F5434" t="s">
        <v>220</v>
      </c>
      <c r="G5434" t="s">
        <v>12</v>
      </c>
      <c r="H5434" t="s">
        <v>224</v>
      </c>
      <c r="I5434">
        <v>4</v>
      </c>
      <c r="J5434">
        <v>10509628.712166665</v>
      </c>
    </row>
    <row r="5435" spans="1:10" x14ac:dyDescent="0.25">
      <c r="A5435">
        <v>2015</v>
      </c>
      <c r="B5435" t="s">
        <v>221</v>
      </c>
      <c r="C5435" t="s">
        <v>45</v>
      </c>
      <c r="D5435" t="s">
        <v>34</v>
      </c>
      <c r="E5435" t="s">
        <v>10</v>
      </c>
      <c r="F5435" t="s">
        <v>220</v>
      </c>
      <c r="G5435" t="s">
        <v>6</v>
      </c>
      <c r="H5435" t="s">
        <v>223</v>
      </c>
      <c r="I5435">
        <v>6</v>
      </c>
      <c r="J5435">
        <v>13882254.828405924</v>
      </c>
    </row>
    <row r="5436" spans="1:10" x14ac:dyDescent="0.25">
      <c r="A5436">
        <v>2015</v>
      </c>
      <c r="B5436" t="s">
        <v>221</v>
      </c>
      <c r="C5436" t="s">
        <v>45</v>
      </c>
      <c r="D5436" t="s">
        <v>34</v>
      </c>
      <c r="E5436" t="s">
        <v>10</v>
      </c>
      <c r="F5436" t="s">
        <v>220</v>
      </c>
      <c r="G5436" t="s">
        <v>6</v>
      </c>
      <c r="H5436" t="s">
        <v>224</v>
      </c>
      <c r="I5436">
        <v>11</v>
      </c>
      <c r="J5436">
        <v>26378240.411278415</v>
      </c>
    </row>
    <row r="5437" spans="1:10" x14ac:dyDescent="0.25">
      <c r="A5437">
        <v>2015</v>
      </c>
      <c r="B5437" t="s">
        <v>221</v>
      </c>
      <c r="C5437" t="s">
        <v>45</v>
      </c>
      <c r="D5437" t="s">
        <v>34</v>
      </c>
      <c r="E5437" t="s">
        <v>10</v>
      </c>
      <c r="F5437" t="s">
        <v>220</v>
      </c>
      <c r="G5437" t="s">
        <v>7</v>
      </c>
      <c r="H5437" t="s">
        <v>223</v>
      </c>
      <c r="I5437">
        <v>2</v>
      </c>
      <c r="J5437">
        <v>4368007.7433333332</v>
      </c>
    </row>
    <row r="5438" spans="1:10" x14ac:dyDescent="0.25">
      <c r="A5438">
        <v>2015</v>
      </c>
      <c r="B5438" t="s">
        <v>221</v>
      </c>
      <c r="C5438" t="s">
        <v>45</v>
      </c>
      <c r="D5438" t="s">
        <v>34</v>
      </c>
      <c r="E5438" t="s">
        <v>10</v>
      </c>
      <c r="F5438" t="s">
        <v>220</v>
      </c>
      <c r="G5438" t="s">
        <v>7</v>
      </c>
      <c r="H5438" t="s">
        <v>224</v>
      </c>
      <c r="I5438">
        <v>3</v>
      </c>
      <c r="J5438">
        <v>5969461.2854999993</v>
      </c>
    </row>
    <row r="5439" spans="1:10" x14ac:dyDescent="0.25">
      <c r="A5439">
        <v>2015</v>
      </c>
      <c r="B5439" t="s">
        <v>221</v>
      </c>
      <c r="C5439" t="s">
        <v>45</v>
      </c>
      <c r="D5439" t="s">
        <v>35</v>
      </c>
      <c r="E5439" t="s">
        <v>3</v>
      </c>
      <c r="F5439" t="s">
        <v>4</v>
      </c>
      <c r="G5439" t="s">
        <v>5</v>
      </c>
      <c r="H5439" t="s">
        <v>223</v>
      </c>
      <c r="I5439">
        <v>13</v>
      </c>
      <c r="J5439">
        <v>106537982.32590002</v>
      </c>
    </row>
    <row r="5440" spans="1:10" x14ac:dyDescent="0.25">
      <c r="A5440">
        <v>2015</v>
      </c>
      <c r="B5440" t="s">
        <v>221</v>
      </c>
      <c r="C5440" t="s">
        <v>45</v>
      </c>
      <c r="D5440" t="s">
        <v>35</v>
      </c>
      <c r="E5440" t="s">
        <v>3</v>
      </c>
      <c r="F5440" t="s">
        <v>4</v>
      </c>
      <c r="G5440" t="s">
        <v>5</v>
      </c>
      <c r="H5440" t="s">
        <v>224</v>
      </c>
      <c r="I5440">
        <v>17</v>
      </c>
      <c r="J5440">
        <v>130183059.87720001</v>
      </c>
    </row>
    <row r="5441" spans="1:10" x14ac:dyDescent="0.25">
      <c r="A5441">
        <v>2015</v>
      </c>
      <c r="B5441" t="s">
        <v>221</v>
      </c>
      <c r="C5441" t="s">
        <v>45</v>
      </c>
      <c r="D5441" t="s">
        <v>35</v>
      </c>
      <c r="E5441" t="s">
        <v>3</v>
      </c>
      <c r="F5441" t="s">
        <v>4</v>
      </c>
      <c r="G5441" t="s">
        <v>9</v>
      </c>
      <c r="H5441" t="s">
        <v>223</v>
      </c>
      <c r="I5441">
        <v>1</v>
      </c>
      <c r="J5441">
        <v>7290126.8200846156</v>
      </c>
    </row>
    <row r="5442" spans="1:10" x14ac:dyDescent="0.25">
      <c r="A5442">
        <v>2015</v>
      </c>
      <c r="B5442" t="s">
        <v>221</v>
      </c>
      <c r="C5442" t="s">
        <v>45</v>
      </c>
      <c r="D5442" t="s">
        <v>35</v>
      </c>
      <c r="E5442" t="s">
        <v>3</v>
      </c>
      <c r="F5442" t="s">
        <v>4</v>
      </c>
      <c r="G5442" t="s">
        <v>6</v>
      </c>
      <c r="H5442" t="s">
        <v>223</v>
      </c>
      <c r="I5442">
        <v>1</v>
      </c>
      <c r="J5442">
        <v>2648971.6745999986</v>
      </c>
    </row>
    <row r="5443" spans="1:10" x14ac:dyDescent="0.25">
      <c r="A5443">
        <v>2015</v>
      </c>
      <c r="B5443" t="s">
        <v>221</v>
      </c>
      <c r="C5443" t="s">
        <v>45</v>
      </c>
      <c r="D5443" t="s">
        <v>35</v>
      </c>
      <c r="E5443" t="s">
        <v>3</v>
      </c>
      <c r="F5443" t="s">
        <v>8</v>
      </c>
      <c r="G5443" t="s">
        <v>9</v>
      </c>
      <c r="H5443" t="s">
        <v>223</v>
      </c>
      <c r="I5443">
        <v>12</v>
      </c>
      <c r="J5443">
        <v>87481521.841015399</v>
      </c>
    </row>
    <row r="5444" spans="1:10" x14ac:dyDescent="0.25">
      <c r="A5444">
        <v>2015</v>
      </c>
      <c r="B5444" t="s">
        <v>221</v>
      </c>
      <c r="C5444" t="s">
        <v>45</v>
      </c>
      <c r="D5444" t="s">
        <v>35</v>
      </c>
      <c r="E5444" t="s">
        <v>3</v>
      </c>
      <c r="F5444" t="s">
        <v>8</v>
      </c>
      <c r="G5444" t="s">
        <v>9</v>
      </c>
      <c r="H5444" t="s">
        <v>224</v>
      </c>
      <c r="I5444">
        <v>19</v>
      </c>
      <c r="J5444">
        <v>140144594.99370003</v>
      </c>
    </row>
    <row r="5445" spans="1:10" x14ac:dyDescent="0.25">
      <c r="A5445">
        <v>2015</v>
      </c>
      <c r="B5445" t="s">
        <v>221</v>
      </c>
      <c r="C5445" t="s">
        <v>45</v>
      </c>
      <c r="D5445" t="s">
        <v>35</v>
      </c>
      <c r="E5445" t="s">
        <v>3</v>
      </c>
      <c r="F5445" t="s">
        <v>8</v>
      </c>
      <c r="G5445" t="s">
        <v>12</v>
      </c>
      <c r="H5445" t="s">
        <v>223</v>
      </c>
      <c r="I5445">
        <v>4</v>
      </c>
      <c r="J5445">
        <v>11946769.38259366</v>
      </c>
    </row>
    <row r="5446" spans="1:10" x14ac:dyDescent="0.25">
      <c r="A5446">
        <v>2015</v>
      </c>
      <c r="B5446" t="s">
        <v>221</v>
      </c>
      <c r="C5446" t="s">
        <v>45</v>
      </c>
      <c r="D5446" t="s">
        <v>35</v>
      </c>
      <c r="E5446" t="s">
        <v>3</v>
      </c>
      <c r="F5446" t="s">
        <v>8</v>
      </c>
      <c r="G5446" t="s">
        <v>12</v>
      </c>
      <c r="H5446" t="s">
        <v>224</v>
      </c>
      <c r="I5446">
        <v>6</v>
      </c>
      <c r="J5446">
        <v>17946270.018242072</v>
      </c>
    </row>
    <row r="5447" spans="1:10" x14ac:dyDescent="0.25">
      <c r="A5447">
        <v>2015</v>
      </c>
      <c r="B5447" t="s">
        <v>221</v>
      </c>
      <c r="C5447" t="s">
        <v>45</v>
      </c>
      <c r="D5447" t="s">
        <v>35</v>
      </c>
      <c r="E5447" t="s">
        <v>3</v>
      </c>
      <c r="F5447" t="s">
        <v>8</v>
      </c>
      <c r="G5447" t="s">
        <v>6</v>
      </c>
      <c r="H5447" t="s">
        <v>223</v>
      </c>
      <c r="I5447">
        <v>24</v>
      </c>
      <c r="J5447">
        <v>63575320.190399967</v>
      </c>
    </row>
    <row r="5448" spans="1:10" x14ac:dyDescent="0.25">
      <c r="A5448">
        <v>2015</v>
      </c>
      <c r="B5448" t="s">
        <v>221</v>
      </c>
      <c r="C5448" t="s">
        <v>45</v>
      </c>
      <c r="D5448" t="s">
        <v>35</v>
      </c>
      <c r="E5448" t="s">
        <v>3</v>
      </c>
      <c r="F5448" t="s">
        <v>8</v>
      </c>
      <c r="G5448" t="s">
        <v>6</v>
      </c>
      <c r="H5448" t="s">
        <v>224</v>
      </c>
      <c r="I5448">
        <v>17</v>
      </c>
      <c r="J5448">
        <v>51123223.234769449</v>
      </c>
    </row>
    <row r="5449" spans="1:10" x14ac:dyDescent="0.25">
      <c r="A5449">
        <v>2015</v>
      </c>
      <c r="B5449" t="s">
        <v>221</v>
      </c>
      <c r="C5449" t="s">
        <v>45</v>
      </c>
      <c r="D5449" t="s">
        <v>35</v>
      </c>
      <c r="E5449" t="s">
        <v>10</v>
      </c>
      <c r="F5449" t="s">
        <v>11</v>
      </c>
      <c r="G5449" t="s">
        <v>9</v>
      </c>
      <c r="H5449" t="s">
        <v>223</v>
      </c>
      <c r="I5449">
        <v>127</v>
      </c>
      <c r="J5449">
        <v>910880829</v>
      </c>
    </row>
    <row r="5450" spans="1:10" x14ac:dyDescent="0.25">
      <c r="A5450">
        <v>2015</v>
      </c>
      <c r="B5450" t="s">
        <v>221</v>
      </c>
      <c r="C5450" t="s">
        <v>45</v>
      </c>
      <c r="D5450" t="s">
        <v>35</v>
      </c>
      <c r="E5450" t="s">
        <v>10</v>
      </c>
      <c r="F5450" t="s">
        <v>11</v>
      </c>
      <c r="G5450" t="s">
        <v>9</v>
      </c>
      <c r="H5450" t="s">
        <v>224</v>
      </c>
      <c r="I5450">
        <v>103</v>
      </c>
      <c r="J5450">
        <v>663119550</v>
      </c>
    </row>
    <row r="5451" spans="1:10" x14ac:dyDescent="0.25">
      <c r="A5451">
        <v>2015</v>
      </c>
      <c r="B5451" t="s">
        <v>221</v>
      </c>
      <c r="C5451" t="s">
        <v>45</v>
      </c>
      <c r="D5451" t="s">
        <v>35</v>
      </c>
      <c r="E5451" t="s">
        <v>10</v>
      </c>
      <c r="F5451" t="s">
        <v>11</v>
      </c>
      <c r="G5451" t="s">
        <v>12</v>
      </c>
      <c r="H5451" t="s">
        <v>223</v>
      </c>
      <c r="I5451">
        <v>8</v>
      </c>
      <c r="J5451">
        <v>26147001</v>
      </c>
    </row>
    <row r="5452" spans="1:10" x14ac:dyDescent="0.25">
      <c r="A5452">
        <v>2015</v>
      </c>
      <c r="B5452" t="s">
        <v>221</v>
      </c>
      <c r="C5452" t="s">
        <v>45</v>
      </c>
      <c r="D5452" t="s">
        <v>35</v>
      </c>
      <c r="E5452" t="s">
        <v>10</v>
      </c>
      <c r="F5452" t="s">
        <v>11</v>
      </c>
      <c r="G5452" t="s">
        <v>12</v>
      </c>
      <c r="H5452" t="s">
        <v>224</v>
      </c>
      <c r="I5452">
        <v>15</v>
      </c>
      <c r="J5452">
        <v>44256663</v>
      </c>
    </row>
    <row r="5453" spans="1:10" x14ac:dyDescent="0.25">
      <c r="A5453">
        <v>2015</v>
      </c>
      <c r="B5453" t="s">
        <v>221</v>
      </c>
      <c r="C5453" t="s">
        <v>45</v>
      </c>
      <c r="D5453" t="s">
        <v>35</v>
      </c>
      <c r="E5453" t="s">
        <v>10</v>
      </c>
      <c r="F5453" t="s">
        <v>11</v>
      </c>
      <c r="G5453" t="s">
        <v>6</v>
      </c>
      <c r="H5453" t="s">
        <v>223</v>
      </c>
      <c r="I5453">
        <v>3</v>
      </c>
      <c r="J5453">
        <v>7350000</v>
      </c>
    </row>
    <row r="5454" spans="1:10" x14ac:dyDescent="0.25">
      <c r="A5454">
        <v>2015</v>
      </c>
      <c r="B5454" t="s">
        <v>221</v>
      </c>
      <c r="C5454" t="s">
        <v>45</v>
      </c>
      <c r="D5454" t="s">
        <v>35</v>
      </c>
      <c r="E5454" t="s">
        <v>10</v>
      </c>
      <c r="F5454" t="s">
        <v>11</v>
      </c>
      <c r="G5454" t="s">
        <v>6</v>
      </c>
      <c r="H5454" t="s">
        <v>224</v>
      </c>
      <c r="I5454">
        <v>7</v>
      </c>
      <c r="J5454">
        <v>13590498</v>
      </c>
    </row>
    <row r="5455" spans="1:10" x14ac:dyDescent="0.25">
      <c r="A5455">
        <v>2015</v>
      </c>
      <c r="B5455" t="s">
        <v>221</v>
      </c>
      <c r="C5455" t="s">
        <v>45</v>
      </c>
      <c r="D5455" t="s">
        <v>35</v>
      </c>
      <c r="E5455" t="s">
        <v>10</v>
      </c>
      <c r="F5455" t="s">
        <v>220</v>
      </c>
      <c r="G5455" t="s">
        <v>5</v>
      </c>
      <c r="H5455" t="s">
        <v>224</v>
      </c>
      <c r="I5455">
        <v>1</v>
      </c>
      <c r="J5455">
        <v>9964880</v>
      </c>
    </row>
    <row r="5456" spans="1:10" x14ac:dyDescent="0.25">
      <c r="A5456">
        <v>2015</v>
      </c>
      <c r="B5456" t="s">
        <v>221</v>
      </c>
      <c r="C5456" t="s">
        <v>45</v>
      </c>
      <c r="D5456" t="s">
        <v>36</v>
      </c>
      <c r="E5456" t="s">
        <v>3</v>
      </c>
      <c r="F5456" t="s">
        <v>4</v>
      </c>
      <c r="G5456" t="s">
        <v>5</v>
      </c>
      <c r="H5456" t="s">
        <v>223</v>
      </c>
      <c r="I5456">
        <v>58</v>
      </c>
      <c r="J5456">
        <v>1100697967.0412257</v>
      </c>
    </row>
    <row r="5457" spans="1:10" x14ac:dyDescent="0.25">
      <c r="A5457">
        <v>2015</v>
      </c>
      <c r="B5457" t="s">
        <v>221</v>
      </c>
      <c r="C5457" t="s">
        <v>45</v>
      </c>
      <c r="D5457" t="s">
        <v>36</v>
      </c>
      <c r="E5457" t="s">
        <v>3</v>
      </c>
      <c r="F5457" t="s">
        <v>4</v>
      </c>
      <c r="G5457" t="s">
        <v>5</v>
      </c>
      <c r="H5457" t="s">
        <v>224</v>
      </c>
      <c r="I5457">
        <v>36</v>
      </c>
      <c r="J5457">
        <v>647488462.96330166</v>
      </c>
    </row>
    <row r="5458" spans="1:10" x14ac:dyDescent="0.25">
      <c r="A5458">
        <v>2015</v>
      </c>
      <c r="B5458" t="s">
        <v>221</v>
      </c>
      <c r="C5458" t="s">
        <v>45</v>
      </c>
      <c r="D5458" t="s">
        <v>36</v>
      </c>
      <c r="E5458" t="s">
        <v>3</v>
      </c>
      <c r="F5458" t="s">
        <v>4</v>
      </c>
      <c r="G5458" t="s">
        <v>9</v>
      </c>
      <c r="H5458" t="s">
        <v>223</v>
      </c>
      <c r="I5458">
        <v>907</v>
      </c>
      <c r="J5458">
        <v>10156796417.437136</v>
      </c>
    </row>
    <row r="5459" spans="1:10" x14ac:dyDescent="0.25">
      <c r="A5459">
        <v>2015</v>
      </c>
      <c r="B5459" t="s">
        <v>221</v>
      </c>
      <c r="C5459" t="s">
        <v>45</v>
      </c>
      <c r="D5459" t="s">
        <v>36</v>
      </c>
      <c r="E5459" t="s">
        <v>3</v>
      </c>
      <c r="F5459" t="s">
        <v>4</v>
      </c>
      <c r="G5459" t="s">
        <v>9</v>
      </c>
      <c r="H5459" t="s">
        <v>224</v>
      </c>
      <c r="I5459">
        <v>723</v>
      </c>
      <c r="J5459">
        <v>6684849340.2200661</v>
      </c>
    </row>
    <row r="5460" spans="1:10" x14ac:dyDescent="0.25">
      <c r="A5460">
        <v>2015</v>
      </c>
      <c r="B5460" t="s">
        <v>221</v>
      </c>
      <c r="C5460" t="s">
        <v>45</v>
      </c>
      <c r="D5460" t="s">
        <v>36</v>
      </c>
      <c r="E5460" t="s">
        <v>3</v>
      </c>
      <c r="F5460" t="s">
        <v>4</v>
      </c>
      <c r="G5460" t="s">
        <v>12</v>
      </c>
      <c r="H5460" t="s">
        <v>223</v>
      </c>
      <c r="I5460">
        <v>259</v>
      </c>
      <c r="J5460">
        <v>980686812.2415719</v>
      </c>
    </row>
    <row r="5461" spans="1:10" x14ac:dyDescent="0.25">
      <c r="A5461">
        <v>2015</v>
      </c>
      <c r="B5461" t="s">
        <v>221</v>
      </c>
      <c r="C5461" t="s">
        <v>45</v>
      </c>
      <c r="D5461" t="s">
        <v>36</v>
      </c>
      <c r="E5461" t="s">
        <v>3</v>
      </c>
      <c r="F5461" t="s">
        <v>4</v>
      </c>
      <c r="G5461" t="s">
        <v>12</v>
      </c>
      <c r="H5461" t="s">
        <v>224</v>
      </c>
      <c r="I5461">
        <v>270</v>
      </c>
      <c r="J5461">
        <v>997870746.92905128</v>
      </c>
    </row>
    <row r="5462" spans="1:10" x14ac:dyDescent="0.25">
      <c r="A5462">
        <v>2015</v>
      </c>
      <c r="B5462" t="s">
        <v>221</v>
      </c>
      <c r="C5462" t="s">
        <v>45</v>
      </c>
      <c r="D5462" t="s">
        <v>36</v>
      </c>
      <c r="E5462" t="s">
        <v>3</v>
      </c>
      <c r="F5462" t="s">
        <v>4</v>
      </c>
      <c r="G5462" t="s">
        <v>6</v>
      </c>
      <c r="H5462" t="s">
        <v>223</v>
      </c>
      <c r="I5462">
        <v>393</v>
      </c>
      <c r="J5462">
        <v>1150031156.6342056</v>
      </c>
    </row>
    <row r="5463" spans="1:10" x14ac:dyDescent="0.25">
      <c r="A5463">
        <v>2015</v>
      </c>
      <c r="B5463" t="s">
        <v>221</v>
      </c>
      <c r="C5463" t="s">
        <v>45</v>
      </c>
      <c r="D5463" t="s">
        <v>36</v>
      </c>
      <c r="E5463" t="s">
        <v>3</v>
      </c>
      <c r="F5463" t="s">
        <v>4</v>
      </c>
      <c r="G5463" t="s">
        <v>6</v>
      </c>
      <c r="H5463" t="s">
        <v>224</v>
      </c>
      <c r="I5463">
        <v>741</v>
      </c>
      <c r="J5463">
        <v>2208750901.0403571</v>
      </c>
    </row>
    <row r="5464" spans="1:10" x14ac:dyDescent="0.25">
      <c r="A5464">
        <v>2015</v>
      </c>
      <c r="B5464" t="s">
        <v>221</v>
      </c>
      <c r="C5464" t="s">
        <v>45</v>
      </c>
      <c r="D5464" t="s">
        <v>36</v>
      </c>
      <c r="E5464" t="s">
        <v>3</v>
      </c>
      <c r="F5464" t="s">
        <v>4</v>
      </c>
      <c r="G5464" t="s">
        <v>7</v>
      </c>
      <c r="H5464" t="s">
        <v>223</v>
      </c>
      <c r="I5464">
        <v>249</v>
      </c>
      <c r="J5464">
        <v>610050899.63783264</v>
      </c>
    </row>
    <row r="5465" spans="1:10" x14ac:dyDescent="0.25">
      <c r="A5465">
        <v>2015</v>
      </c>
      <c r="B5465" t="s">
        <v>221</v>
      </c>
      <c r="C5465" t="s">
        <v>45</v>
      </c>
      <c r="D5465" t="s">
        <v>36</v>
      </c>
      <c r="E5465" t="s">
        <v>3</v>
      </c>
      <c r="F5465" t="s">
        <v>4</v>
      </c>
      <c r="G5465" t="s">
        <v>7</v>
      </c>
      <c r="H5465" t="s">
        <v>224</v>
      </c>
      <c r="I5465">
        <v>109</v>
      </c>
      <c r="J5465">
        <v>261075631.4005864</v>
      </c>
    </row>
    <row r="5466" spans="1:10" x14ac:dyDescent="0.25">
      <c r="A5466">
        <v>2015</v>
      </c>
      <c r="B5466" t="s">
        <v>221</v>
      </c>
      <c r="C5466" t="s">
        <v>45</v>
      </c>
      <c r="D5466" t="s">
        <v>36</v>
      </c>
      <c r="E5466" t="s">
        <v>10</v>
      </c>
      <c r="F5466" t="s">
        <v>11</v>
      </c>
      <c r="G5466" t="s">
        <v>9</v>
      </c>
      <c r="H5466" t="s">
        <v>223</v>
      </c>
      <c r="I5466">
        <v>31</v>
      </c>
      <c r="J5466">
        <v>148736694</v>
      </c>
    </row>
    <row r="5467" spans="1:10" x14ac:dyDescent="0.25">
      <c r="A5467">
        <v>2015</v>
      </c>
      <c r="B5467" t="s">
        <v>221</v>
      </c>
      <c r="C5467" t="s">
        <v>45</v>
      </c>
      <c r="D5467" t="s">
        <v>36</v>
      </c>
      <c r="E5467" t="s">
        <v>10</v>
      </c>
      <c r="F5467" t="s">
        <v>11</v>
      </c>
      <c r="G5467" t="s">
        <v>9</v>
      </c>
      <c r="H5467" t="s">
        <v>224</v>
      </c>
      <c r="I5467">
        <v>30</v>
      </c>
      <c r="J5467">
        <v>140667456</v>
      </c>
    </row>
    <row r="5468" spans="1:10" x14ac:dyDescent="0.25">
      <c r="A5468">
        <v>2015</v>
      </c>
      <c r="B5468" t="s">
        <v>221</v>
      </c>
      <c r="C5468" t="s">
        <v>45</v>
      </c>
      <c r="D5468" t="s">
        <v>36</v>
      </c>
      <c r="E5468" t="s">
        <v>10</v>
      </c>
      <c r="F5468" t="s">
        <v>11</v>
      </c>
      <c r="G5468" t="s">
        <v>12</v>
      </c>
      <c r="H5468" t="s">
        <v>223</v>
      </c>
      <c r="I5468">
        <v>1</v>
      </c>
      <c r="J5468">
        <v>3300000</v>
      </c>
    </row>
    <row r="5469" spans="1:10" x14ac:dyDescent="0.25">
      <c r="A5469">
        <v>2015</v>
      </c>
      <c r="B5469" t="s">
        <v>221</v>
      </c>
      <c r="C5469" t="s">
        <v>45</v>
      </c>
      <c r="D5469" t="s">
        <v>36</v>
      </c>
      <c r="E5469" t="s">
        <v>10</v>
      </c>
      <c r="F5469" t="s">
        <v>11</v>
      </c>
      <c r="G5469" t="s">
        <v>12</v>
      </c>
      <c r="H5469" t="s">
        <v>224</v>
      </c>
      <c r="I5469">
        <v>1</v>
      </c>
      <c r="J5469">
        <v>2490000</v>
      </c>
    </row>
    <row r="5470" spans="1:10" x14ac:dyDescent="0.25">
      <c r="A5470">
        <v>2015</v>
      </c>
      <c r="B5470" t="s">
        <v>221</v>
      </c>
      <c r="C5470" t="s">
        <v>45</v>
      </c>
      <c r="D5470" t="s">
        <v>36</v>
      </c>
      <c r="E5470" t="s">
        <v>10</v>
      </c>
      <c r="F5470" t="s">
        <v>11</v>
      </c>
      <c r="G5470" t="s">
        <v>6</v>
      </c>
      <c r="H5470" t="s">
        <v>224</v>
      </c>
      <c r="I5470">
        <v>17</v>
      </c>
      <c r="J5470">
        <v>38612958</v>
      </c>
    </row>
    <row r="5471" spans="1:10" x14ac:dyDescent="0.25">
      <c r="A5471">
        <v>2015</v>
      </c>
      <c r="B5471" t="s">
        <v>221</v>
      </c>
      <c r="C5471" t="s">
        <v>45</v>
      </c>
      <c r="D5471" t="s">
        <v>36</v>
      </c>
      <c r="E5471" t="s">
        <v>10</v>
      </c>
      <c r="F5471" t="s">
        <v>220</v>
      </c>
      <c r="G5471" t="s">
        <v>9</v>
      </c>
      <c r="H5471" t="s">
        <v>223</v>
      </c>
      <c r="I5471">
        <v>6</v>
      </c>
      <c r="J5471">
        <v>51599196.290872231</v>
      </c>
    </row>
    <row r="5472" spans="1:10" x14ac:dyDescent="0.25">
      <c r="A5472">
        <v>2015</v>
      </c>
      <c r="B5472" t="s">
        <v>221</v>
      </c>
      <c r="C5472" t="s">
        <v>45</v>
      </c>
      <c r="D5472" t="s">
        <v>36</v>
      </c>
      <c r="E5472" t="s">
        <v>10</v>
      </c>
      <c r="F5472" t="s">
        <v>220</v>
      </c>
      <c r="G5472" t="s">
        <v>9</v>
      </c>
      <c r="H5472" t="s">
        <v>224</v>
      </c>
      <c r="I5472">
        <v>15</v>
      </c>
      <c r="J5472">
        <v>120215394.85826902</v>
      </c>
    </row>
    <row r="5473" spans="1:10" x14ac:dyDescent="0.25">
      <c r="A5473">
        <v>2015</v>
      </c>
      <c r="B5473" t="s">
        <v>221</v>
      </c>
      <c r="C5473" t="s">
        <v>45</v>
      </c>
      <c r="D5473" t="s">
        <v>36</v>
      </c>
      <c r="E5473" t="s">
        <v>10</v>
      </c>
      <c r="F5473" t="s">
        <v>220</v>
      </c>
      <c r="G5473" t="s">
        <v>12</v>
      </c>
      <c r="H5473" t="s">
        <v>223</v>
      </c>
      <c r="I5473">
        <v>1</v>
      </c>
      <c r="J5473">
        <v>3786435.5685002776</v>
      </c>
    </row>
    <row r="5474" spans="1:10" x14ac:dyDescent="0.25">
      <c r="A5474">
        <v>2015</v>
      </c>
      <c r="B5474" t="s">
        <v>221</v>
      </c>
      <c r="C5474" t="s">
        <v>45</v>
      </c>
      <c r="D5474" t="s">
        <v>36</v>
      </c>
      <c r="E5474" t="s">
        <v>10</v>
      </c>
      <c r="F5474" t="s">
        <v>220</v>
      </c>
      <c r="G5474" t="s">
        <v>12</v>
      </c>
      <c r="H5474" t="s">
        <v>224</v>
      </c>
      <c r="I5474">
        <v>2</v>
      </c>
      <c r="J5474">
        <v>7391635.1624374166</v>
      </c>
    </row>
    <row r="5475" spans="1:10" x14ac:dyDescent="0.25">
      <c r="A5475">
        <v>2015</v>
      </c>
      <c r="B5475" t="s">
        <v>221</v>
      </c>
      <c r="C5475" t="s">
        <v>45</v>
      </c>
      <c r="D5475" t="s">
        <v>36</v>
      </c>
      <c r="E5475" t="s">
        <v>10</v>
      </c>
      <c r="F5475" t="s">
        <v>220</v>
      </c>
      <c r="G5475" t="s">
        <v>6</v>
      </c>
      <c r="H5475" t="s">
        <v>223</v>
      </c>
      <c r="I5475">
        <v>1</v>
      </c>
      <c r="J5475">
        <v>2926287.9303669357</v>
      </c>
    </row>
    <row r="5476" spans="1:10" x14ac:dyDescent="0.25">
      <c r="A5476">
        <v>2015</v>
      </c>
      <c r="B5476" t="s">
        <v>221</v>
      </c>
      <c r="C5476" t="s">
        <v>45</v>
      </c>
      <c r="D5476" t="s">
        <v>36</v>
      </c>
      <c r="E5476" t="s">
        <v>10</v>
      </c>
      <c r="F5476" t="s">
        <v>220</v>
      </c>
      <c r="G5476" t="s">
        <v>6</v>
      </c>
      <c r="H5476" t="s">
        <v>224</v>
      </c>
      <c r="I5476">
        <v>8</v>
      </c>
      <c r="J5476">
        <v>23846163.573984966</v>
      </c>
    </row>
    <row r="5477" spans="1:10" x14ac:dyDescent="0.25">
      <c r="A5477">
        <v>2015</v>
      </c>
      <c r="B5477" t="s">
        <v>221</v>
      </c>
      <c r="C5477" t="s">
        <v>45</v>
      </c>
      <c r="D5477" t="s">
        <v>36</v>
      </c>
      <c r="E5477" t="s">
        <v>10</v>
      </c>
      <c r="F5477" t="s">
        <v>220</v>
      </c>
      <c r="G5477" t="s">
        <v>7</v>
      </c>
      <c r="H5477" t="s">
        <v>223</v>
      </c>
      <c r="I5477">
        <v>9</v>
      </c>
      <c r="J5477">
        <v>22050032.517030098</v>
      </c>
    </row>
    <row r="5478" spans="1:10" x14ac:dyDescent="0.25">
      <c r="A5478">
        <v>2015</v>
      </c>
      <c r="B5478" t="s">
        <v>221</v>
      </c>
      <c r="C5478" t="s">
        <v>45</v>
      </c>
      <c r="D5478" t="s">
        <v>36</v>
      </c>
      <c r="E5478" t="s">
        <v>10</v>
      </c>
      <c r="F5478" t="s">
        <v>220</v>
      </c>
      <c r="G5478" t="s">
        <v>7</v>
      </c>
      <c r="H5478" t="s">
        <v>224</v>
      </c>
      <c r="I5478">
        <v>15</v>
      </c>
      <c r="J5478">
        <v>35927839.183566928</v>
      </c>
    </row>
    <row r="5479" spans="1:10" x14ac:dyDescent="0.25">
      <c r="A5479">
        <v>2015</v>
      </c>
      <c r="B5479" t="s">
        <v>221</v>
      </c>
      <c r="C5479" t="s">
        <v>45</v>
      </c>
      <c r="D5479" t="s">
        <v>37</v>
      </c>
      <c r="E5479" t="s">
        <v>3</v>
      </c>
      <c r="F5479" t="s">
        <v>4</v>
      </c>
      <c r="G5479" t="s">
        <v>5</v>
      </c>
      <c r="H5479" t="s">
        <v>223</v>
      </c>
      <c r="I5479">
        <v>49</v>
      </c>
      <c r="J5479">
        <v>615108746.70000005</v>
      </c>
    </row>
    <row r="5480" spans="1:10" x14ac:dyDescent="0.25">
      <c r="A5480">
        <v>2015</v>
      </c>
      <c r="B5480" t="s">
        <v>221</v>
      </c>
      <c r="C5480" t="s">
        <v>45</v>
      </c>
      <c r="D5480" t="s">
        <v>37</v>
      </c>
      <c r="E5480" t="s">
        <v>3</v>
      </c>
      <c r="F5480" t="s">
        <v>4</v>
      </c>
      <c r="G5480" t="s">
        <v>5</v>
      </c>
      <c r="H5480" t="s">
        <v>224</v>
      </c>
      <c r="I5480">
        <v>11</v>
      </c>
      <c r="J5480">
        <v>147817725</v>
      </c>
    </row>
    <row r="5481" spans="1:10" x14ac:dyDescent="0.25">
      <c r="A5481">
        <v>2015</v>
      </c>
      <c r="B5481" t="s">
        <v>221</v>
      </c>
      <c r="C5481" t="s">
        <v>45</v>
      </c>
      <c r="D5481" t="s">
        <v>37</v>
      </c>
      <c r="E5481" t="s">
        <v>3</v>
      </c>
      <c r="F5481" t="s">
        <v>4</v>
      </c>
      <c r="G5481" t="s">
        <v>9</v>
      </c>
      <c r="H5481" t="s">
        <v>223</v>
      </c>
      <c r="I5481">
        <v>70</v>
      </c>
      <c r="J5481">
        <v>507534770.85079104</v>
      </c>
    </row>
    <row r="5482" spans="1:10" x14ac:dyDescent="0.25">
      <c r="A5482">
        <v>2015</v>
      </c>
      <c r="B5482" t="s">
        <v>221</v>
      </c>
      <c r="C5482" t="s">
        <v>45</v>
      </c>
      <c r="D5482" t="s">
        <v>37</v>
      </c>
      <c r="E5482" t="s">
        <v>3</v>
      </c>
      <c r="F5482" t="s">
        <v>4</v>
      </c>
      <c r="G5482" t="s">
        <v>9</v>
      </c>
      <c r="H5482" t="s">
        <v>224</v>
      </c>
      <c r="I5482">
        <v>15</v>
      </c>
      <c r="J5482">
        <v>94458607.266284615</v>
      </c>
    </row>
    <row r="5483" spans="1:10" x14ac:dyDescent="0.25">
      <c r="A5483">
        <v>2015</v>
      </c>
      <c r="B5483" t="s">
        <v>221</v>
      </c>
      <c r="C5483" t="s">
        <v>45</v>
      </c>
      <c r="D5483" t="s">
        <v>37</v>
      </c>
      <c r="E5483" t="s">
        <v>3</v>
      </c>
      <c r="F5483" t="s">
        <v>4</v>
      </c>
      <c r="G5483" t="s">
        <v>12</v>
      </c>
      <c r="H5483" t="s">
        <v>223</v>
      </c>
      <c r="I5483">
        <v>17</v>
      </c>
      <c r="J5483">
        <v>52650864.867625646</v>
      </c>
    </row>
    <row r="5484" spans="1:10" x14ac:dyDescent="0.25">
      <c r="A5484">
        <v>2015</v>
      </c>
      <c r="B5484" t="s">
        <v>221</v>
      </c>
      <c r="C5484" t="s">
        <v>45</v>
      </c>
      <c r="D5484" t="s">
        <v>37</v>
      </c>
      <c r="E5484" t="s">
        <v>3</v>
      </c>
      <c r="F5484" t="s">
        <v>4</v>
      </c>
      <c r="G5484" t="s">
        <v>12</v>
      </c>
      <c r="H5484" t="s">
        <v>224</v>
      </c>
      <c r="I5484">
        <v>1</v>
      </c>
      <c r="J5484">
        <v>5530459.7400000002</v>
      </c>
    </row>
    <row r="5485" spans="1:10" x14ac:dyDescent="0.25">
      <c r="A5485">
        <v>2015</v>
      </c>
      <c r="B5485" t="s">
        <v>221</v>
      </c>
      <c r="C5485" t="s">
        <v>45</v>
      </c>
      <c r="D5485" t="s">
        <v>37</v>
      </c>
      <c r="E5485" t="s">
        <v>3</v>
      </c>
      <c r="F5485" t="s">
        <v>4</v>
      </c>
      <c r="G5485" t="s">
        <v>6</v>
      </c>
      <c r="H5485" t="s">
        <v>223</v>
      </c>
      <c r="I5485">
        <v>8</v>
      </c>
      <c r="J5485">
        <v>20014627.240550004</v>
      </c>
    </row>
    <row r="5486" spans="1:10" x14ac:dyDescent="0.25">
      <c r="A5486">
        <v>2015</v>
      </c>
      <c r="B5486" t="s">
        <v>221</v>
      </c>
      <c r="C5486" t="s">
        <v>45</v>
      </c>
      <c r="D5486" t="s">
        <v>37</v>
      </c>
      <c r="E5486" t="s">
        <v>3</v>
      </c>
      <c r="F5486" t="s">
        <v>4</v>
      </c>
      <c r="G5486" t="s">
        <v>6</v>
      </c>
      <c r="H5486" t="s">
        <v>224</v>
      </c>
      <c r="I5486">
        <v>32</v>
      </c>
      <c r="J5486">
        <v>81279765.427297279</v>
      </c>
    </row>
    <row r="5487" spans="1:10" x14ac:dyDescent="0.25">
      <c r="A5487">
        <v>2015</v>
      </c>
      <c r="B5487" t="s">
        <v>221</v>
      </c>
      <c r="C5487" t="s">
        <v>45</v>
      </c>
      <c r="D5487" t="s">
        <v>37</v>
      </c>
      <c r="E5487" t="s">
        <v>3</v>
      </c>
      <c r="F5487" t="s">
        <v>4</v>
      </c>
      <c r="G5487" t="s">
        <v>7</v>
      </c>
      <c r="H5487" t="s">
        <v>223</v>
      </c>
      <c r="I5487">
        <v>4</v>
      </c>
      <c r="J5487">
        <v>7271123.0984400008</v>
      </c>
    </row>
    <row r="5488" spans="1:10" x14ac:dyDescent="0.25">
      <c r="A5488">
        <v>2015</v>
      </c>
      <c r="B5488" t="s">
        <v>221</v>
      </c>
      <c r="C5488" t="s">
        <v>45</v>
      </c>
      <c r="D5488" t="s">
        <v>37</v>
      </c>
      <c r="E5488" t="s">
        <v>3</v>
      </c>
      <c r="F5488" t="s">
        <v>8</v>
      </c>
      <c r="G5488" t="s">
        <v>9</v>
      </c>
      <c r="H5488" t="s">
        <v>223</v>
      </c>
      <c r="I5488">
        <v>312</v>
      </c>
      <c r="J5488">
        <v>2370078878.3767929</v>
      </c>
    </row>
    <row r="5489" spans="1:10" x14ac:dyDescent="0.25">
      <c r="A5489">
        <v>2015</v>
      </c>
      <c r="B5489" t="s">
        <v>221</v>
      </c>
      <c r="C5489" t="s">
        <v>45</v>
      </c>
      <c r="D5489" t="s">
        <v>37</v>
      </c>
      <c r="E5489" t="s">
        <v>3</v>
      </c>
      <c r="F5489" t="s">
        <v>8</v>
      </c>
      <c r="G5489" t="s">
        <v>9</v>
      </c>
      <c r="H5489" t="s">
        <v>224</v>
      </c>
      <c r="I5489">
        <v>182</v>
      </c>
      <c r="J5489">
        <v>1328828245.6119661</v>
      </c>
    </row>
    <row r="5490" spans="1:10" x14ac:dyDescent="0.25">
      <c r="A5490">
        <v>2015</v>
      </c>
      <c r="B5490" t="s">
        <v>221</v>
      </c>
      <c r="C5490" t="s">
        <v>45</v>
      </c>
      <c r="D5490" t="s">
        <v>37</v>
      </c>
      <c r="E5490" t="s">
        <v>3</v>
      </c>
      <c r="F5490" t="s">
        <v>8</v>
      </c>
      <c r="G5490" t="s">
        <v>12</v>
      </c>
      <c r="H5490" t="s">
        <v>223</v>
      </c>
      <c r="I5490">
        <v>41</v>
      </c>
      <c r="J5490">
        <v>116050981.3929643</v>
      </c>
    </row>
    <row r="5491" spans="1:10" x14ac:dyDescent="0.25">
      <c r="A5491">
        <v>2015</v>
      </c>
      <c r="B5491" t="s">
        <v>221</v>
      </c>
      <c r="C5491" t="s">
        <v>45</v>
      </c>
      <c r="D5491" t="s">
        <v>37</v>
      </c>
      <c r="E5491" t="s">
        <v>3</v>
      </c>
      <c r="F5491" t="s">
        <v>8</v>
      </c>
      <c r="G5491" t="s">
        <v>12</v>
      </c>
      <c r="H5491" t="s">
        <v>224</v>
      </c>
      <c r="I5491">
        <v>46</v>
      </c>
      <c r="J5491">
        <v>141828559.53410995</v>
      </c>
    </row>
    <row r="5492" spans="1:10" x14ac:dyDescent="0.25">
      <c r="A5492">
        <v>2015</v>
      </c>
      <c r="B5492" t="s">
        <v>221</v>
      </c>
      <c r="C5492" t="s">
        <v>45</v>
      </c>
      <c r="D5492" t="s">
        <v>37</v>
      </c>
      <c r="E5492" t="s">
        <v>3</v>
      </c>
      <c r="F5492" t="s">
        <v>8</v>
      </c>
      <c r="G5492" t="s">
        <v>6</v>
      </c>
      <c r="H5492" t="s">
        <v>223</v>
      </c>
      <c r="I5492">
        <v>47</v>
      </c>
      <c r="J5492">
        <v>117636042.47485001</v>
      </c>
    </row>
    <row r="5493" spans="1:10" x14ac:dyDescent="0.25">
      <c r="A5493">
        <v>2015</v>
      </c>
      <c r="B5493" t="s">
        <v>221</v>
      </c>
      <c r="C5493" t="s">
        <v>45</v>
      </c>
      <c r="D5493" t="s">
        <v>37</v>
      </c>
      <c r="E5493" t="s">
        <v>3</v>
      </c>
      <c r="F5493" t="s">
        <v>8</v>
      </c>
      <c r="G5493" t="s">
        <v>6</v>
      </c>
      <c r="H5493" t="s">
        <v>224</v>
      </c>
      <c r="I5493">
        <v>77</v>
      </c>
      <c r="J5493">
        <v>192496648.2443026</v>
      </c>
    </row>
    <row r="5494" spans="1:10" x14ac:dyDescent="0.25">
      <c r="A5494">
        <v>2015</v>
      </c>
      <c r="B5494" t="s">
        <v>221</v>
      </c>
      <c r="C5494" t="s">
        <v>45</v>
      </c>
      <c r="D5494" t="s">
        <v>37</v>
      </c>
      <c r="E5494" t="s">
        <v>3</v>
      </c>
      <c r="F5494" t="s">
        <v>8</v>
      </c>
      <c r="G5494" t="s">
        <v>7</v>
      </c>
      <c r="H5494" t="s">
        <v>223</v>
      </c>
      <c r="I5494">
        <v>15</v>
      </c>
      <c r="J5494">
        <v>27606988.886880003</v>
      </c>
    </row>
    <row r="5495" spans="1:10" x14ac:dyDescent="0.25">
      <c r="A5495">
        <v>2015</v>
      </c>
      <c r="B5495" t="s">
        <v>221</v>
      </c>
      <c r="C5495" t="s">
        <v>45</v>
      </c>
      <c r="D5495" t="s">
        <v>37</v>
      </c>
      <c r="E5495" t="s">
        <v>3</v>
      </c>
      <c r="F5495" t="s">
        <v>8</v>
      </c>
      <c r="G5495" t="s">
        <v>7</v>
      </c>
      <c r="H5495" t="s">
        <v>224</v>
      </c>
      <c r="I5495">
        <v>4</v>
      </c>
      <c r="J5495">
        <v>7237736.4518399993</v>
      </c>
    </row>
    <row r="5496" spans="1:10" x14ac:dyDescent="0.25">
      <c r="A5496">
        <v>2015</v>
      </c>
      <c r="B5496" t="s">
        <v>221</v>
      </c>
      <c r="C5496" t="s">
        <v>45</v>
      </c>
      <c r="D5496" t="s">
        <v>37</v>
      </c>
      <c r="E5496" t="s">
        <v>10</v>
      </c>
      <c r="F5496" t="s">
        <v>11</v>
      </c>
      <c r="G5496" t="s">
        <v>9</v>
      </c>
      <c r="H5496" t="s">
        <v>223</v>
      </c>
      <c r="I5496">
        <v>61</v>
      </c>
      <c r="J5496">
        <v>364548390</v>
      </c>
    </row>
    <row r="5497" spans="1:10" x14ac:dyDescent="0.25">
      <c r="A5497">
        <v>2015</v>
      </c>
      <c r="B5497" t="s">
        <v>221</v>
      </c>
      <c r="C5497" t="s">
        <v>45</v>
      </c>
      <c r="D5497" t="s">
        <v>37</v>
      </c>
      <c r="E5497" t="s">
        <v>10</v>
      </c>
      <c r="F5497" t="s">
        <v>11</v>
      </c>
      <c r="G5497" t="s">
        <v>9</v>
      </c>
      <c r="H5497" t="s">
        <v>224</v>
      </c>
      <c r="I5497">
        <v>34</v>
      </c>
      <c r="J5497">
        <v>206710464</v>
      </c>
    </row>
    <row r="5498" spans="1:10" x14ac:dyDescent="0.25">
      <c r="A5498">
        <v>2015</v>
      </c>
      <c r="B5498" t="s">
        <v>221</v>
      </c>
      <c r="C5498" t="s">
        <v>45</v>
      </c>
      <c r="D5498" t="s">
        <v>37</v>
      </c>
      <c r="E5498" t="s">
        <v>10</v>
      </c>
      <c r="F5498" t="s">
        <v>11</v>
      </c>
      <c r="G5498" t="s">
        <v>12</v>
      </c>
      <c r="H5498" t="s">
        <v>223</v>
      </c>
      <c r="I5498">
        <v>3</v>
      </c>
      <c r="J5498">
        <v>5122335</v>
      </c>
    </row>
    <row r="5499" spans="1:10" x14ac:dyDescent="0.25">
      <c r="A5499">
        <v>2015</v>
      </c>
      <c r="B5499" t="s">
        <v>221</v>
      </c>
      <c r="C5499" t="s">
        <v>45</v>
      </c>
      <c r="D5499" t="s">
        <v>37</v>
      </c>
      <c r="E5499" t="s">
        <v>10</v>
      </c>
      <c r="F5499" t="s">
        <v>11</v>
      </c>
      <c r="G5499" t="s">
        <v>12</v>
      </c>
      <c r="H5499" t="s">
        <v>224</v>
      </c>
      <c r="I5499">
        <v>2</v>
      </c>
      <c r="J5499">
        <v>7257672</v>
      </c>
    </row>
    <row r="5500" spans="1:10" x14ac:dyDescent="0.25">
      <c r="A5500">
        <v>2015</v>
      </c>
      <c r="B5500" t="s">
        <v>221</v>
      </c>
      <c r="C5500" t="s">
        <v>45</v>
      </c>
      <c r="D5500" t="s">
        <v>37</v>
      </c>
      <c r="E5500" t="s">
        <v>10</v>
      </c>
      <c r="F5500" t="s">
        <v>11</v>
      </c>
      <c r="G5500" t="s">
        <v>6</v>
      </c>
      <c r="H5500" t="s">
        <v>223</v>
      </c>
      <c r="I5500">
        <v>2</v>
      </c>
      <c r="J5500">
        <v>3570399</v>
      </c>
    </row>
    <row r="5501" spans="1:10" x14ac:dyDescent="0.25">
      <c r="A5501">
        <v>2015</v>
      </c>
      <c r="B5501" t="s">
        <v>221</v>
      </c>
      <c r="C5501" t="s">
        <v>45</v>
      </c>
      <c r="D5501" t="s">
        <v>37</v>
      </c>
      <c r="E5501" t="s">
        <v>10</v>
      </c>
      <c r="F5501" t="s">
        <v>11</v>
      </c>
      <c r="G5501" t="s">
        <v>6</v>
      </c>
      <c r="H5501" t="s">
        <v>224</v>
      </c>
      <c r="I5501">
        <v>6</v>
      </c>
      <c r="J5501">
        <v>9662394</v>
      </c>
    </row>
    <row r="5502" spans="1:10" x14ac:dyDescent="0.25">
      <c r="A5502">
        <v>2015</v>
      </c>
      <c r="B5502" t="s">
        <v>221</v>
      </c>
      <c r="C5502" t="s">
        <v>45</v>
      </c>
      <c r="D5502" t="s">
        <v>37</v>
      </c>
      <c r="E5502" t="s">
        <v>10</v>
      </c>
      <c r="F5502" t="s">
        <v>11</v>
      </c>
      <c r="G5502" t="s">
        <v>7</v>
      </c>
      <c r="H5502" t="s">
        <v>224</v>
      </c>
      <c r="I5502">
        <v>2</v>
      </c>
      <c r="J5502">
        <v>2596527</v>
      </c>
    </row>
    <row r="5503" spans="1:10" x14ac:dyDescent="0.25">
      <c r="A5503">
        <v>2015</v>
      </c>
      <c r="B5503" t="s">
        <v>221</v>
      </c>
      <c r="C5503" t="s">
        <v>45</v>
      </c>
      <c r="D5503" t="s">
        <v>37</v>
      </c>
      <c r="E5503" t="s">
        <v>10</v>
      </c>
      <c r="F5503" t="s">
        <v>220</v>
      </c>
      <c r="G5503" t="s">
        <v>9</v>
      </c>
      <c r="H5503" t="s">
        <v>223</v>
      </c>
      <c r="I5503">
        <v>1</v>
      </c>
      <c r="J5503">
        <v>5461024.4919963377</v>
      </c>
    </row>
    <row r="5504" spans="1:10" x14ac:dyDescent="0.25">
      <c r="A5504">
        <v>2015</v>
      </c>
      <c r="B5504" t="s">
        <v>221</v>
      </c>
      <c r="C5504" t="s">
        <v>45</v>
      </c>
      <c r="D5504" t="s">
        <v>37</v>
      </c>
      <c r="E5504" t="s">
        <v>10</v>
      </c>
      <c r="F5504" t="s">
        <v>220</v>
      </c>
      <c r="G5504" t="s">
        <v>9</v>
      </c>
      <c r="H5504" t="s">
        <v>224</v>
      </c>
      <c r="I5504">
        <v>3</v>
      </c>
      <c r="J5504">
        <v>18869163.250341907</v>
      </c>
    </row>
    <row r="5505" spans="1:10" x14ac:dyDescent="0.25">
      <c r="A5505">
        <v>2015</v>
      </c>
      <c r="B5505" t="s">
        <v>221</v>
      </c>
      <c r="C5505" t="s">
        <v>45</v>
      </c>
      <c r="D5505" t="s">
        <v>37</v>
      </c>
      <c r="E5505" t="s">
        <v>10</v>
      </c>
      <c r="F5505" t="s">
        <v>220</v>
      </c>
      <c r="G5505" t="s">
        <v>12</v>
      </c>
      <c r="H5505" t="s">
        <v>224</v>
      </c>
      <c r="I5505">
        <v>1</v>
      </c>
      <c r="J5505">
        <v>3981368.9436299987</v>
      </c>
    </row>
    <row r="5506" spans="1:10" x14ac:dyDescent="0.25">
      <c r="A5506">
        <v>2015</v>
      </c>
      <c r="B5506" t="s">
        <v>221</v>
      </c>
      <c r="C5506" t="s">
        <v>45</v>
      </c>
      <c r="D5506" t="s">
        <v>37</v>
      </c>
      <c r="E5506" t="s">
        <v>10</v>
      </c>
      <c r="F5506" t="s">
        <v>220</v>
      </c>
      <c r="G5506" t="s">
        <v>6</v>
      </c>
      <c r="H5506" t="s">
        <v>224</v>
      </c>
      <c r="I5506">
        <v>6</v>
      </c>
      <c r="J5506">
        <v>14649423.739589183</v>
      </c>
    </row>
    <row r="5507" spans="1:10" x14ac:dyDescent="0.25">
      <c r="A5507">
        <v>2015</v>
      </c>
      <c r="B5507" t="s">
        <v>221</v>
      </c>
      <c r="C5507" t="s">
        <v>45</v>
      </c>
      <c r="D5507" t="s">
        <v>38</v>
      </c>
      <c r="E5507" t="s">
        <v>3</v>
      </c>
      <c r="F5507" t="s">
        <v>4</v>
      </c>
      <c r="G5507" t="s">
        <v>5</v>
      </c>
      <c r="H5507" t="s">
        <v>223</v>
      </c>
      <c r="I5507">
        <v>26</v>
      </c>
      <c r="J5507">
        <v>304165497.08999997</v>
      </c>
    </row>
    <row r="5508" spans="1:10" x14ac:dyDescent="0.25">
      <c r="A5508">
        <v>2015</v>
      </c>
      <c r="B5508" t="s">
        <v>221</v>
      </c>
      <c r="C5508" t="s">
        <v>45</v>
      </c>
      <c r="D5508" t="s">
        <v>38</v>
      </c>
      <c r="E5508" t="s">
        <v>3</v>
      </c>
      <c r="F5508" t="s">
        <v>4</v>
      </c>
      <c r="G5508" t="s">
        <v>5</v>
      </c>
      <c r="H5508" t="s">
        <v>224</v>
      </c>
      <c r="I5508">
        <v>15</v>
      </c>
      <c r="J5508">
        <v>158387958</v>
      </c>
    </row>
    <row r="5509" spans="1:10" x14ac:dyDescent="0.25">
      <c r="A5509">
        <v>2015</v>
      </c>
      <c r="B5509" t="s">
        <v>221</v>
      </c>
      <c r="C5509" t="s">
        <v>45</v>
      </c>
      <c r="D5509" t="s">
        <v>38</v>
      </c>
      <c r="E5509" t="s">
        <v>3</v>
      </c>
      <c r="F5509" t="s">
        <v>4</v>
      </c>
      <c r="G5509" t="s">
        <v>9</v>
      </c>
      <c r="H5509" t="s">
        <v>223</v>
      </c>
      <c r="I5509">
        <v>3</v>
      </c>
      <c r="J5509">
        <v>19956093.977583677</v>
      </c>
    </row>
    <row r="5510" spans="1:10" x14ac:dyDescent="0.25">
      <c r="A5510">
        <v>2015</v>
      </c>
      <c r="B5510" t="s">
        <v>221</v>
      </c>
      <c r="C5510" t="s">
        <v>45</v>
      </c>
      <c r="D5510" t="s">
        <v>38</v>
      </c>
      <c r="E5510" t="s">
        <v>3</v>
      </c>
      <c r="F5510" t="s">
        <v>4</v>
      </c>
      <c r="G5510" t="s">
        <v>9</v>
      </c>
      <c r="H5510" t="s">
        <v>224</v>
      </c>
      <c r="I5510">
        <v>2</v>
      </c>
      <c r="J5510">
        <v>13007901.34880952</v>
      </c>
    </row>
    <row r="5511" spans="1:10" x14ac:dyDescent="0.25">
      <c r="A5511">
        <v>2015</v>
      </c>
      <c r="B5511" t="s">
        <v>221</v>
      </c>
      <c r="C5511" t="s">
        <v>45</v>
      </c>
      <c r="D5511" t="s">
        <v>38</v>
      </c>
      <c r="E5511" t="s">
        <v>3</v>
      </c>
      <c r="F5511" t="s">
        <v>4</v>
      </c>
      <c r="G5511" t="s">
        <v>12</v>
      </c>
      <c r="H5511" t="s">
        <v>224</v>
      </c>
      <c r="I5511">
        <v>1</v>
      </c>
      <c r="J5511">
        <v>2760255.8218421051</v>
      </c>
    </row>
    <row r="5512" spans="1:10" x14ac:dyDescent="0.25">
      <c r="A5512">
        <v>2015</v>
      </c>
      <c r="B5512" t="s">
        <v>221</v>
      </c>
      <c r="C5512" t="s">
        <v>45</v>
      </c>
      <c r="D5512" t="s">
        <v>38</v>
      </c>
      <c r="E5512" t="s">
        <v>3</v>
      </c>
      <c r="F5512" t="s">
        <v>4</v>
      </c>
      <c r="G5512" t="s">
        <v>6</v>
      </c>
      <c r="H5512" t="s">
        <v>224</v>
      </c>
      <c r="I5512">
        <v>3</v>
      </c>
      <c r="J5512">
        <v>7373491.2931653224</v>
      </c>
    </row>
    <row r="5513" spans="1:10" x14ac:dyDescent="0.25">
      <c r="A5513">
        <v>2015</v>
      </c>
      <c r="B5513" t="s">
        <v>221</v>
      </c>
      <c r="C5513" t="s">
        <v>45</v>
      </c>
      <c r="D5513" t="s">
        <v>38</v>
      </c>
      <c r="E5513" t="s">
        <v>3</v>
      </c>
      <c r="F5513" t="s">
        <v>8</v>
      </c>
      <c r="G5513" t="s">
        <v>9</v>
      </c>
      <c r="H5513" t="s">
        <v>223</v>
      </c>
      <c r="I5513">
        <v>293</v>
      </c>
      <c r="J5513">
        <v>2098258870.5541043</v>
      </c>
    </row>
    <row r="5514" spans="1:10" x14ac:dyDescent="0.25">
      <c r="A5514">
        <v>2015</v>
      </c>
      <c r="B5514" t="s">
        <v>221</v>
      </c>
      <c r="C5514" t="s">
        <v>45</v>
      </c>
      <c r="D5514" t="s">
        <v>38</v>
      </c>
      <c r="E5514" t="s">
        <v>3</v>
      </c>
      <c r="F5514" t="s">
        <v>8</v>
      </c>
      <c r="G5514" t="s">
        <v>9</v>
      </c>
      <c r="H5514" t="s">
        <v>224</v>
      </c>
      <c r="I5514">
        <v>373</v>
      </c>
      <c r="J5514">
        <v>2547281468.9351969</v>
      </c>
    </row>
    <row r="5515" spans="1:10" x14ac:dyDescent="0.25">
      <c r="A5515">
        <v>2015</v>
      </c>
      <c r="B5515" t="s">
        <v>221</v>
      </c>
      <c r="C5515" t="s">
        <v>45</v>
      </c>
      <c r="D5515" t="s">
        <v>38</v>
      </c>
      <c r="E5515" t="s">
        <v>3</v>
      </c>
      <c r="F5515" t="s">
        <v>8</v>
      </c>
      <c r="G5515" t="s">
        <v>12</v>
      </c>
      <c r="H5515" t="s">
        <v>223</v>
      </c>
      <c r="I5515">
        <v>15</v>
      </c>
      <c r="J5515">
        <v>40476742.004999995</v>
      </c>
    </row>
    <row r="5516" spans="1:10" x14ac:dyDescent="0.25">
      <c r="A5516">
        <v>2015</v>
      </c>
      <c r="B5516" t="s">
        <v>221</v>
      </c>
      <c r="C5516" t="s">
        <v>45</v>
      </c>
      <c r="D5516" t="s">
        <v>38</v>
      </c>
      <c r="E5516" t="s">
        <v>3</v>
      </c>
      <c r="F5516" t="s">
        <v>8</v>
      </c>
      <c r="G5516" t="s">
        <v>12</v>
      </c>
      <c r="H5516" t="s">
        <v>224</v>
      </c>
      <c r="I5516">
        <v>45</v>
      </c>
      <c r="J5516">
        <v>131063530.12365788</v>
      </c>
    </row>
    <row r="5517" spans="1:10" x14ac:dyDescent="0.25">
      <c r="A5517">
        <v>2015</v>
      </c>
      <c r="B5517" t="s">
        <v>221</v>
      </c>
      <c r="C5517" t="s">
        <v>45</v>
      </c>
      <c r="D5517" t="s">
        <v>38</v>
      </c>
      <c r="E5517" t="s">
        <v>3</v>
      </c>
      <c r="F5517" t="s">
        <v>8</v>
      </c>
      <c r="G5517" t="s">
        <v>6</v>
      </c>
      <c r="H5517" t="s">
        <v>223</v>
      </c>
      <c r="I5517">
        <v>25</v>
      </c>
      <c r="J5517">
        <v>59766433.415999986</v>
      </c>
    </row>
    <row r="5518" spans="1:10" x14ac:dyDescent="0.25">
      <c r="A5518">
        <v>2015</v>
      </c>
      <c r="B5518" t="s">
        <v>221</v>
      </c>
      <c r="C5518" t="s">
        <v>45</v>
      </c>
      <c r="D5518" t="s">
        <v>38</v>
      </c>
      <c r="E5518" t="s">
        <v>3</v>
      </c>
      <c r="F5518" t="s">
        <v>8</v>
      </c>
      <c r="G5518" t="s">
        <v>6</v>
      </c>
      <c r="H5518" t="s">
        <v>224</v>
      </c>
      <c r="I5518">
        <v>54</v>
      </c>
      <c r="J5518">
        <v>133351662.60283466</v>
      </c>
    </row>
    <row r="5519" spans="1:10" x14ac:dyDescent="0.25">
      <c r="A5519">
        <v>2015</v>
      </c>
      <c r="B5519" t="s">
        <v>221</v>
      </c>
      <c r="C5519" t="s">
        <v>45</v>
      </c>
      <c r="D5519" t="s">
        <v>38</v>
      </c>
      <c r="E5519" t="s">
        <v>10</v>
      </c>
      <c r="F5519" t="s">
        <v>11</v>
      </c>
      <c r="G5519" t="s">
        <v>9</v>
      </c>
      <c r="H5519" t="s">
        <v>223</v>
      </c>
      <c r="I5519">
        <v>47</v>
      </c>
      <c r="J5519">
        <v>213745509</v>
      </c>
    </row>
    <row r="5520" spans="1:10" x14ac:dyDescent="0.25">
      <c r="A5520">
        <v>2015</v>
      </c>
      <c r="B5520" t="s">
        <v>221</v>
      </c>
      <c r="C5520" t="s">
        <v>45</v>
      </c>
      <c r="D5520" t="s">
        <v>38</v>
      </c>
      <c r="E5520" t="s">
        <v>10</v>
      </c>
      <c r="F5520" t="s">
        <v>11</v>
      </c>
      <c r="G5520" t="s">
        <v>9</v>
      </c>
      <c r="H5520" t="s">
        <v>224</v>
      </c>
      <c r="I5520">
        <v>65</v>
      </c>
      <c r="J5520">
        <v>272894679</v>
      </c>
    </row>
    <row r="5521" spans="1:10" x14ac:dyDescent="0.25">
      <c r="A5521">
        <v>2015</v>
      </c>
      <c r="B5521" t="s">
        <v>221</v>
      </c>
      <c r="C5521" t="s">
        <v>45</v>
      </c>
      <c r="D5521" t="s">
        <v>38</v>
      </c>
      <c r="E5521" t="s">
        <v>10</v>
      </c>
      <c r="F5521" t="s">
        <v>11</v>
      </c>
      <c r="G5521" t="s">
        <v>12</v>
      </c>
      <c r="H5521" t="s">
        <v>223</v>
      </c>
      <c r="I5521">
        <v>17</v>
      </c>
      <c r="J5521">
        <v>44907708</v>
      </c>
    </row>
    <row r="5522" spans="1:10" x14ac:dyDescent="0.25">
      <c r="A5522">
        <v>2015</v>
      </c>
      <c r="B5522" t="s">
        <v>221</v>
      </c>
      <c r="C5522" t="s">
        <v>45</v>
      </c>
      <c r="D5522" t="s">
        <v>38</v>
      </c>
      <c r="E5522" t="s">
        <v>10</v>
      </c>
      <c r="F5522" t="s">
        <v>11</v>
      </c>
      <c r="G5522" t="s">
        <v>12</v>
      </c>
      <c r="H5522" t="s">
        <v>224</v>
      </c>
      <c r="I5522">
        <v>19</v>
      </c>
      <c r="J5522">
        <v>39535767</v>
      </c>
    </row>
    <row r="5523" spans="1:10" x14ac:dyDescent="0.25">
      <c r="A5523">
        <v>2015</v>
      </c>
      <c r="B5523" t="s">
        <v>221</v>
      </c>
      <c r="C5523" t="s">
        <v>45</v>
      </c>
      <c r="D5523" t="s">
        <v>38</v>
      </c>
      <c r="E5523" t="s">
        <v>10</v>
      </c>
      <c r="F5523" t="s">
        <v>11</v>
      </c>
      <c r="G5523" t="s">
        <v>6</v>
      </c>
      <c r="H5523" t="s">
        <v>223</v>
      </c>
      <c r="I5523">
        <v>5</v>
      </c>
      <c r="J5523">
        <v>9621663</v>
      </c>
    </row>
    <row r="5524" spans="1:10" x14ac:dyDescent="0.25">
      <c r="A5524">
        <v>2015</v>
      </c>
      <c r="B5524" t="s">
        <v>221</v>
      </c>
      <c r="C5524" t="s">
        <v>45</v>
      </c>
      <c r="D5524" t="s">
        <v>38</v>
      </c>
      <c r="E5524" t="s">
        <v>10</v>
      </c>
      <c r="F5524" t="s">
        <v>11</v>
      </c>
      <c r="G5524" t="s">
        <v>6</v>
      </c>
      <c r="H5524" t="s">
        <v>224</v>
      </c>
      <c r="I5524">
        <v>7</v>
      </c>
      <c r="J5524">
        <v>11782206</v>
      </c>
    </row>
    <row r="5525" spans="1:10" x14ac:dyDescent="0.25">
      <c r="A5525">
        <v>2015</v>
      </c>
      <c r="B5525" t="s">
        <v>221</v>
      </c>
      <c r="C5525" t="s">
        <v>45</v>
      </c>
      <c r="D5525" t="s">
        <v>38</v>
      </c>
      <c r="E5525" t="s">
        <v>10</v>
      </c>
      <c r="F5525" t="s">
        <v>220</v>
      </c>
      <c r="G5525" t="s">
        <v>9</v>
      </c>
      <c r="H5525" t="s">
        <v>223</v>
      </c>
      <c r="I5525">
        <v>8</v>
      </c>
      <c r="J5525">
        <v>59109777.586014271</v>
      </c>
    </row>
    <row r="5526" spans="1:10" x14ac:dyDescent="0.25">
      <c r="A5526">
        <v>2015</v>
      </c>
      <c r="B5526" t="s">
        <v>221</v>
      </c>
      <c r="C5526" t="s">
        <v>45</v>
      </c>
      <c r="D5526" t="s">
        <v>38</v>
      </c>
      <c r="E5526" t="s">
        <v>10</v>
      </c>
      <c r="F5526" t="s">
        <v>220</v>
      </c>
      <c r="G5526" t="s">
        <v>9</v>
      </c>
      <c r="H5526" t="s">
        <v>224</v>
      </c>
      <c r="I5526">
        <v>7</v>
      </c>
      <c r="J5526">
        <v>45675130.458441533</v>
      </c>
    </row>
    <row r="5527" spans="1:10" x14ac:dyDescent="0.25">
      <c r="A5527">
        <v>2015</v>
      </c>
      <c r="B5527" t="s">
        <v>221</v>
      </c>
      <c r="C5527" t="s">
        <v>45</v>
      </c>
      <c r="D5527" t="s">
        <v>39</v>
      </c>
      <c r="E5527" t="s">
        <v>3</v>
      </c>
      <c r="F5527" t="s">
        <v>4</v>
      </c>
      <c r="G5527" t="s">
        <v>5</v>
      </c>
      <c r="H5527" t="s">
        <v>223</v>
      </c>
      <c r="I5527">
        <v>35</v>
      </c>
      <c r="J5527">
        <v>294295996.31699997</v>
      </c>
    </row>
    <row r="5528" spans="1:10" x14ac:dyDescent="0.25">
      <c r="A5528">
        <v>2015</v>
      </c>
      <c r="B5528" t="s">
        <v>221</v>
      </c>
      <c r="C5528" t="s">
        <v>45</v>
      </c>
      <c r="D5528" t="s">
        <v>39</v>
      </c>
      <c r="E5528" t="s">
        <v>3</v>
      </c>
      <c r="F5528" t="s">
        <v>4</v>
      </c>
      <c r="G5528" t="s">
        <v>5</v>
      </c>
      <c r="H5528" t="s">
        <v>224</v>
      </c>
      <c r="I5528">
        <v>14</v>
      </c>
      <c r="J5528">
        <v>154029453.63480002</v>
      </c>
    </row>
    <row r="5529" spans="1:10" x14ac:dyDescent="0.25">
      <c r="A5529">
        <v>2015</v>
      </c>
      <c r="B5529" t="s">
        <v>221</v>
      </c>
      <c r="C5529" t="s">
        <v>45</v>
      </c>
      <c r="D5529" t="s">
        <v>39</v>
      </c>
      <c r="E5529" t="s">
        <v>3</v>
      </c>
      <c r="F5529" t="s">
        <v>4</v>
      </c>
      <c r="G5529" t="s">
        <v>9</v>
      </c>
      <c r="H5529" t="s">
        <v>223</v>
      </c>
      <c r="I5529">
        <v>48</v>
      </c>
      <c r="J5529">
        <v>277622968.5594731</v>
      </c>
    </row>
    <row r="5530" spans="1:10" x14ac:dyDescent="0.25">
      <c r="A5530">
        <v>2015</v>
      </c>
      <c r="B5530" t="s">
        <v>221</v>
      </c>
      <c r="C5530" t="s">
        <v>45</v>
      </c>
      <c r="D5530" t="s">
        <v>39</v>
      </c>
      <c r="E5530" t="s">
        <v>3</v>
      </c>
      <c r="F5530" t="s">
        <v>4</v>
      </c>
      <c r="G5530" t="s">
        <v>9</v>
      </c>
      <c r="H5530" t="s">
        <v>224</v>
      </c>
      <c r="I5530">
        <v>21</v>
      </c>
      <c r="J5530">
        <v>118579362.56497936</v>
      </c>
    </row>
    <row r="5531" spans="1:10" x14ac:dyDescent="0.25">
      <c r="A5531">
        <v>2015</v>
      </c>
      <c r="B5531" t="s">
        <v>221</v>
      </c>
      <c r="C5531" t="s">
        <v>45</v>
      </c>
      <c r="D5531" t="s">
        <v>39</v>
      </c>
      <c r="E5531" t="s">
        <v>3</v>
      </c>
      <c r="F5531" t="s">
        <v>4</v>
      </c>
      <c r="G5531" t="s">
        <v>12</v>
      </c>
      <c r="H5531" t="s">
        <v>223</v>
      </c>
      <c r="I5531">
        <v>6</v>
      </c>
      <c r="J5531">
        <v>16653780.713823527</v>
      </c>
    </row>
    <row r="5532" spans="1:10" x14ac:dyDescent="0.25">
      <c r="A5532">
        <v>2015</v>
      </c>
      <c r="B5532" t="s">
        <v>221</v>
      </c>
      <c r="C5532" t="s">
        <v>45</v>
      </c>
      <c r="D5532" t="s">
        <v>39</v>
      </c>
      <c r="E5532" t="s">
        <v>3</v>
      </c>
      <c r="F5532" t="s">
        <v>4</v>
      </c>
      <c r="G5532" t="s">
        <v>12</v>
      </c>
      <c r="H5532" t="s">
        <v>224</v>
      </c>
      <c r="I5532">
        <v>9</v>
      </c>
      <c r="J5532">
        <v>21971716.63425</v>
      </c>
    </row>
    <row r="5533" spans="1:10" x14ac:dyDescent="0.25">
      <c r="A5533">
        <v>2015</v>
      </c>
      <c r="B5533" t="s">
        <v>221</v>
      </c>
      <c r="C5533" t="s">
        <v>45</v>
      </c>
      <c r="D5533" t="s">
        <v>39</v>
      </c>
      <c r="E5533" t="s">
        <v>3</v>
      </c>
      <c r="F5533" t="s">
        <v>4</v>
      </c>
      <c r="G5533" t="s">
        <v>6</v>
      </c>
      <c r="H5533" t="s">
        <v>223</v>
      </c>
      <c r="I5533">
        <v>15</v>
      </c>
      <c r="J5533">
        <v>35737290.100799993</v>
      </c>
    </row>
    <row r="5534" spans="1:10" x14ac:dyDescent="0.25">
      <c r="A5534">
        <v>2015</v>
      </c>
      <c r="B5534" t="s">
        <v>221</v>
      </c>
      <c r="C5534" t="s">
        <v>45</v>
      </c>
      <c r="D5534" t="s">
        <v>39</v>
      </c>
      <c r="E5534" t="s">
        <v>3</v>
      </c>
      <c r="F5534" t="s">
        <v>4</v>
      </c>
      <c r="G5534" t="s">
        <v>6</v>
      </c>
      <c r="H5534" t="s">
        <v>224</v>
      </c>
      <c r="I5534">
        <v>40</v>
      </c>
      <c r="J5534">
        <v>93059299.248995513</v>
      </c>
    </row>
    <row r="5535" spans="1:10" x14ac:dyDescent="0.25">
      <c r="A5535">
        <v>2015</v>
      </c>
      <c r="B5535" t="s">
        <v>221</v>
      </c>
      <c r="C5535" t="s">
        <v>45</v>
      </c>
      <c r="D5535" t="s">
        <v>39</v>
      </c>
      <c r="E5535" t="s">
        <v>3</v>
      </c>
      <c r="F5535" t="s">
        <v>4</v>
      </c>
      <c r="G5535" t="s">
        <v>7</v>
      </c>
      <c r="H5535" t="s">
        <v>223</v>
      </c>
      <c r="I5535">
        <v>20</v>
      </c>
      <c r="J5535">
        <v>35353951.564999998</v>
      </c>
    </row>
    <row r="5536" spans="1:10" x14ac:dyDescent="0.25">
      <c r="A5536">
        <v>2015</v>
      </c>
      <c r="B5536" t="s">
        <v>221</v>
      </c>
      <c r="C5536" t="s">
        <v>45</v>
      </c>
      <c r="D5536" t="s">
        <v>39</v>
      </c>
      <c r="E5536" t="s">
        <v>3</v>
      </c>
      <c r="F5536" t="s">
        <v>4</v>
      </c>
      <c r="G5536" t="s">
        <v>7</v>
      </c>
      <c r="H5536" t="s">
        <v>224</v>
      </c>
      <c r="I5536">
        <v>1</v>
      </c>
      <c r="J5536">
        <v>1503440.7960000001</v>
      </c>
    </row>
    <row r="5537" spans="1:10" x14ac:dyDescent="0.25">
      <c r="A5537">
        <v>2015</v>
      </c>
      <c r="B5537" t="s">
        <v>221</v>
      </c>
      <c r="C5537" t="s">
        <v>45</v>
      </c>
      <c r="D5537" t="s">
        <v>39</v>
      </c>
      <c r="E5537" t="s">
        <v>3</v>
      </c>
      <c r="F5537" t="s">
        <v>8</v>
      </c>
      <c r="G5537" t="s">
        <v>9</v>
      </c>
      <c r="H5537" t="s">
        <v>223</v>
      </c>
      <c r="I5537">
        <v>156</v>
      </c>
      <c r="J5537">
        <v>903473768.19899035</v>
      </c>
    </row>
    <row r="5538" spans="1:10" x14ac:dyDescent="0.25">
      <c r="A5538">
        <v>2015</v>
      </c>
      <c r="B5538" t="s">
        <v>221</v>
      </c>
      <c r="C5538" t="s">
        <v>45</v>
      </c>
      <c r="D5538" t="s">
        <v>39</v>
      </c>
      <c r="E5538" t="s">
        <v>3</v>
      </c>
      <c r="F5538" t="s">
        <v>8</v>
      </c>
      <c r="G5538" t="s">
        <v>9</v>
      </c>
      <c r="H5538" t="s">
        <v>224</v>
      </c>
      <c r="I5538">
        <v>165</v>
      </c>
      <c r="J5538">
        <v>919072858.54054546</v>
      </c>
    </row>
    <row r="5539" spans="1:10" x14ac:dyDescent="0.25">
      <c r="A5539">
        <v>2015</v>
      </c>
      <c r="B5539" t="s">
        <v>221</v>
      </c>
      <c r="C5539" t="s">
        <v>45</v>
      </c>
      <c r="D5539" t="s">
        <v>39</v>
      </c>
      <c r="E5539" t="s">
        <v>3</v>
      </c>
      <c r="F5539" t="s">
        <v>8</v>
      </c>
      <c r="G5539" t="s">
        <v>12</v>
      </c>
      <c r="H5539" t="s">
        <v>223</v>
      </c>
      <c r="I5539">
        <v>18</v>
      </c>
      <c r="J5539">
        <v>54719059.611176461</v>
      </c>
    </row>
    <row r="5540" spans="1:10" x14ac:dyDescent="0.25">
      <c r="A5540">
        <v>2015</v>
      </c>
      <c r="B5540" t="s">
        <v>221</v>
      </c>
      <c r="C5540" t="s">
        <v>45</v>
      </c>
      <c r="D5540" t="s">
        <v>39</v>
      </c>
      <c r="E5540" t="s">
        <v>3</v>
      </c>
      <c r="F5540" t="s">
        <v>8</v>
      </c>
      <c r="G5540" t="s">
        <v>12</v>
      </c>
      <c r="H5540" t="s">
        <v>224</v>
      </c>
      <c r="I5540">
        <v>12</v>
      </c>
      <c r="J5540">
        <v>31529758.710749995</v>
      </c>
    </row>
    <row r="5541" spans="1:10" x14ac:dyDescent="0.25">
      <c r="A5541">
        <v>2015</v>
      </c>
      <c r="B5541" t="s">
        <v>221</v>
      </c>
      <c r="C5541" t="s">
        <v>45</v>
      </c>
      <c r="D5541" t="s">
        <v>39</v>
      </c>
      <c r="E5541" t="s">
        <v>3</v>
      </c>
      <c r="F5541" t="s">
        <v>8</v>
      </c>
      <c r="G5541" t="s">
        <v>6</v>
      </c>
      <c r="H5541" t="s">
        <v>223</v>
      </c>
      <c r="I5541">
        <v>20</v>
      </c>
      <c r="J5541">
        <v>47259045.004199989</v>
      </c>
    </row>
    <row r="5542" spans="1:10" x14ac:dyDescent="0.25">
      <c r="A5542">
        <v>2015</v>
      </c>
      <c r="B5542" t="s">
        <v>221</v>
      </c>
      <c r="C5542" t="s">
        <v>45</v>
      </c>
      <c r="D5542" t="s">
        <v>39</v>
      </c>
      <c r="E5542" t="s">
        <v>3</v>
      </c>
      <c r="F5542" t="s">
        <v>8</v>
      </c>
      <c r="G5542" t="s">
        <v>6</v>
      </c>
      <c r="H5542" t="s">
        <v>224</v>
      </c>
      <c r="I5542">
        <v>45</v>
      </c>
      <c r="J5542">
        <v>104674534.06100444</v>
      </c>
    </row>
    <row r="5543" spans="1:10" x14ac:dyDescent="0.25">
      <c r="A5543">
        <v>2015</v>
      </c>
      <c r="B5543" t="s">
        <v>221</v>
      </c>
      <c r="C5543" t="s">
        <v>45</v>
      </c>
      <c r="D5543" t="s">
        <v>39</v>
      </c>
      <c r="E5543" t="s">
        <v>3</v>
      </c>
      <c r="F5543" t="s">
        <v>8</v>
      </c>
      <c r="G5543" t="s">
        <v>7</v>
      </c>
      <c r="H5543" t="s">
        <v>223</v>
      </c>
      <c r="I5543">
        <v>14</v>
      </c>
      <c r="J5543">
        <v>24667697.949999999</v>
      </c>
    </row>
    <row r="5544" spans="1:10" x14ac:dyDescent="0.25">
      <c r="A5544">
        <v>2015</v>
      </c>
      <c r="B5544" t="s">
        <v>221</v>
      </c>
      <c r="C5544" t="s">
        <v>45</v>
      </c>
      <c r="D5544" t="s">
        <v>39</v>
      </c>
      <c r="E5544" t="s">
        <v>3</v>
      </c>
      <c r="F5544" t="s">
        <v>8</v>
      </c>
      <c r="G5544" t="s">
        <v>7</v>
      </c>
      <c r="H5544" t="s">
        <v>224</v>
      </c>
      <c r="I5544">
        <v>4</v>
      </c>
      <c r="J5544">
        <v>6013763.1840000004</v>
      </c>
    </row>
    <row r="5545" spans="1:10" x14ac:dyDescent="0.25">
      <c r="A5545">
        <v>2015</v>
      </c>
      <c r="B5545" t="s">
        <v>221</v>
      </c>
      <c r="C5545" t="s">
        <v>45</v>
      </c>
      <c r="D5545" t="s">
        <v>39</v>
      </c>
      <c r="E5545" t="s">
        <v>10</v>
      </c>
      <c r="F5545" t="s">
        <v>11</v>
      </c>
      <c r="G5545" t="s">
        <v>9</v>
      </c>
      <c r="H5545" t="s">
        <v>223</v>
      </c>
      <c r="I5545">
        <v>587</v>
      </c>
      <c r="J5545">
        <v>746009645.45964885</v>
      </c>
    </row>
    <row r="5546" spans="1:10" x14ac:dyDescent="0.25">
      <c r="A5546">
        <v>2015</v>
      </c>
      <c r="B5546" t="s">
        <v>221</v>
      </c>
      <c r="C5546" t="s">
        <v>45</v>
      </c>
      <c r="D5546" t="s">
        <v>39</v>
      </c>
      <c r="E5546" t="s">
        <v>10</v>
      </c>
      <c r="F5546" t="s">
        <v>11</v>
      </c>
      <c r="G5546" t="s">
        <v>9</v>
      </c>
      <c r="H5546" t="s">
        <v>224</v>
      </c>
      <c r="I5546">
        <v>294</v>
      </c>
      <c r="J5546">
        <v>396128188.44777679</v>
      </c>
    </row>
    <row r="5547" spans="1:10" x14ac:dyDescent="0.25">
      <c r="A5547">
        <v>2015</v>
      </c>
      <c r="B5547" t="s">
        <v>221</v>
      </c>
      <c r="C5547" t="s">
        <v>45</v>
      </c>
      <c r="D5547" t="s">
        <v>39</v>
      </c>
      <c r="E5547" t="s">
        <v>10</v>
      </c>
      <c r="F5547" t="s">
        <v>11</v>
      </c>
      <c r="G5547" t="s">
        <v>12</v>
      </c>
      <c r="H5547" t="s">
        <v>223</v>
      </c>
      <c r="I5547">
        <v>558</v>
      </c>
      <c r="J5547">
        <v>487720112.93719858</v>
      </c>
    </row>
    <row r="5548" spans="1:10" x14ac:dyDescent="0.25">
      <c r="A5548">
        <v>2015</v>
      </c>
      <c r="B5548" t="s">
        <v>221</v>
      </c>
      <c r="C5548" t="s">
        <v>45</v>
      </c>
      <c r="D5548" t="s">
        <v>39</v>
      </c>
      <c r="E5548" t="s">
        <v>10</v>
      </c>
      <c r="F5548" t="s">
        <v>11</v>
      </c>
      <c r="G5548" t="s">
        <v>12</v>
      </c>
      <c r="H5548" t="s">
        <v>224</v>
      </c>
      <c r="I5548">
        <v>204</v>
      </c>
      <c r="J5548">
        <v>182975279.62450597</v>
      </c>
    </row>
    <row r="5549" spans="1:10" x14ac:dyDescent="0.25">
      <c r="A5549">
        <v>2015</v>
      </c>
      <c r="B5549" t="s">
        <v>221</v>
      </c>
      <c r="C5549" t="s">
        <v>45</v>
      </c>
      <c r="D5549" t="s">
        <v>39</v>
      </c>
      <c r="E5549" t="s">
        <v>10</v>
      </c>
      <c r="F5549" t="s">
        <v>11</v>
      </c>
      <c r="G5549" t="s">
        <v>6</v>
      </c>
      <c r="H5549" t="s">
        <v>223</v>
      </c>
      <c r="I5549">
        <v>22</v>
      </c>
      <c r="J5549">
        <v>46765326</v>
      </c>
    </row>
    <row r="5550" spans="1:10" x14ac:dyDescent="0.25">
      <c r="A5550">
        <v>2015</v>
      </c>
      <c r="B5550" t="s">
        <v>221</v>
      </c>
      <c r="C5550" t="s">
        <v>45</v>
      </c>
      <c r="D5550" t="s">
        <v>39</v>
      </c>
      <c r="E5550" t="s">
        <v>10</v>
      </c>
      <c r="F5550" t="s">
        <v>11</v>
      </c>
      <c r="G5550" t="s">
        <v>6</v>
      </c>
      <c r="H5550" t="s">
        <v>224</v>
      </c>
      <c r="I5550">
        <v>11</v>
      </c>
      <c r="J5550">
        <v>12713133</v>
      </c>
    </row>
    <row r="5551" spans="1:10" x14ac:dyDescent="0.25">
      <c r="A5551">
        <v>2015</v>
      </c>
      <c r="B5551" t="s">
        <v>221</v>
      </c>
      <c r="C5551" t="s">
        <v>45</v>
      </c>
      <c r="D5551" t="s">
        <v>39</v>
      </c>
      <c r="E5551" t="s">
        <v>10</v>
      </c>
      <c r="F5551" t="s">
        <v>11</v>
      </c>
      <c r="G5551" t="s">
        <v>7</v>
      </c>
      <c r="H5551" t="s">
        <v>223</v>
      </c>
      <c r="I5551">
        <v>22</v>
      </c>
      <c r="J5551">
        <v>7833468</v>
      </c>
    </row>
    <row r="5552" spans="1:10" x14ac:dyDescent="0.25">
      <c r="A5552">
        <v>2015</v>
      </c>
      <c r="B5552" t="s">
        <v>221</v>
      </c>
      <c r="C5552" t="s">
        <v>45</v>
      </c>
      <c r="D5552" t="s">
        <v>39</v>
      </c>
      <c r="E5552" t="s">
        <v>10</v>
      </c>
      <c r="F5552" t="s">
        <v>11</v>
      </c>
      <c r="G5552" t="s">
        <v>7</v>
      </c>
      <c r="H5552" t="s">
        <v>224</v>
      </c>
      <c r="I5552">
        <v>5</v>
      </c>
      <c r="J5552">
        <v>3048000</v>
      </c>
    </row>
    <row r="5553" spans="1:10" x14ac:dyDescent="0.25">
      <c r="A5553">
        <v>2015</v>
      </c>
      <c r="B5553" t="s">
        <v>221</v>
      </c>
      <c r="C5553" t="s">
        <v>45</v>
      </c>
      <c r="D5553" t="s">
        <v>39</v>
      </c>
      <c r="E5553" t="s">
        <v>10</v>
      </c>
      <c r="F5553" t="s">
        <v>220</v>
      </c>
      <c r="G5553" t="s">
        <v>9</v>
      </c>
      <c r="H5553" t="s">
        <v>224</v>
      </c>
      <c r="I5553">
        <v>7</v>
      </c>
      <c r="J5553">
        <v>39218474.720488884</v>
      </c>
    </row>
    <row r="5554" spans="1:10" x14ac:dyDescent="0.25">
      <c r="A5554">
        <v>2015</v>
      </c>
      <c r="B5554" t="s">
        <v>221</v>
      </c>
      <c r="C5554" t="s">
        <v>45</v>
      </c>
      <c r="D5554" t="s">
        <v>39</v>
      </c>
      <c r="E5554" t="s">
        <v>10</v>
      </c>
      <c r="F5554" t="s">
        <v>220</v>
      </c>
      <c r="G5554" t="s">
        <v>12</v>
      </c>
      <c r="H5554" t="s">
        <v>223</v>
      </c>
      <c r="I5554">
        <v>1</v>
      </c>
      <c r="J5554">
        <v>2278305.9719999991</v>
      </c>
    </row>
    <row r="5555" spans="1:10" x14ac:dyDescent="0.25">
      <c r="A5555">
        <v>2015</v>
      </c>
      <c r="B5555" t="s">
        <v>221</v>
      </c>
      <c r="C5555" t="s">
        <v>45</v>
      </c>
      <c r="D5555" t="s">
        <v>39</v>
      </c>
      <c r="E5555" t="s">
        <v>10</v>
      </c>
      <c r="F5555" t="s">
        <v>220</v>
      </c>
      <c r="G5555" t="s">
        <v>12</v>
      </c>
      <c r="H5555" t="s">
        <v>224</v>
      </c>
      <c r="I5555">
        <v>2</v>
      </c>
      <c r="J5555">
        <v>7116740.2282499997</v>
      </c>
    </row>
    <row r="5556" spans="1:10" x14ac:dyDescent="0.25">
      <c r="A5556">
        <v>2015</v>
      </c>
      <c r="B5556" t="s">
        <v>221</v>
      </c>
      <c r="C5556" t="s">
        <v>45</v>
      </c>
      <c r="D5556" t="s">
        <v>39</v>
      </c>
      <c r="E5556" t="s">
        <v>10</v>
      </c>
      <c r="F5556" t="s">
        <v>220</v>
      </c>
      <c r="G5556" t="s">
        <v>6</v>
      </c>
      <c r="H5556" t="s">
        <v>223</v>
      </c>
      <c r="I5556">
        <v>3</v>
      </c>
      <c r="J5556">
        <v>7225593.0461999979</v>
      </c>
    </row>
    <row r="5557" spans="1:10" x14ac:dyDescent="0.25">
      <c r="A5557">
        <v>2015</v>
      </c>
      <c r="B5557" t="s">
        <v>221</v>
      </c>
      <c r="C5557" t="s">
        <v>45</v>
      </c>
      <c r="D5557" t="s">
        <v>39</v>
      </c>
      <c r="E5557" t="s">
        <v>10</v>
      </c>
      <c r="F5557" t="s">
        <v>220</v>
      </c>
      <c r="G5557" t="s">
        <v>6</v>
      </c>
      <c r="H5557" t="s">
        <v>224</v>
      </c>
      <c r="I5557">
        <v>2</v>
      </c>
      <c r="J5557">
        <v>4687320.1506808028</v>
      </c>
    </row>
    <row r="5558" spans="1:10" x14ac:dyDescent="0.25">
      <c r="A5558">
        <v>2015</v>
      </c>
      <c r="B5558" t="s">
        <v>221</v>
      </c>
      <c r="C5558" t="s">
        <v>45</v>
      </c>
      <c r="D5558" t="s">
        <v>39</v>
      </c>
      <c r="E5558" t="s">
        <v>10</v>
      </c>
      <c r="F5558" t="s">
        <v>220</v>
      </c>
      <c r="G5558" t="s">
        <v>7</v>
      </c>
      <c r="H5558" t="s">
        <v>223</v>
      </c>
      <c r="I5558">
        <v>1</v>
      </c>
      <c r="J5558">
        <v>1761978.4249999998</v>
      </c>
    </row>
    <row r="5559" spans="1:10" x14ac:dyDescent="0.25">
      <c r="A5559">
        <v>2015</v>
      </c>
      <c r="B5559" t="s">
        <v>221</v>
      </c>
      <c r="C5559" t="s">
        <v>45</v>
      </c>
      <c r="D5559" t="s">
        <v>39</v>
      </c>
      <c r="E5559" t="s">
        <v>10</v>
      </c>
      <c r="F5559" t="s">
        <v>220</v>
      </c>
      <c r="G5559" t="s">
        <v>7</v>
      </c>
      <c r="H5559" t="s">
        <v>224</v>
      </c>
      <c r="I5559">
        <v>1</v>
      </c>
      <c r="J5559">
        <v>1503440.7960000001</v>
      </c>
    </row>
    <row r="5560" spans="1:10" x14ac:dyDescent="0.25">
      <c r="A5560">
        <v>2015</v>
      </c>
      <c r="B5560" t="s">
        <v>221</v>
      </c>
      <c r="C5560" t="s">
        <v>45</v>
      </c>
      <c r="D5560" t="s">
        <v>39</v>
      </c>
      <c r="E5560" t="s">
        <v>10</v>
      </c>
      <c r="F5560" t="s">
        <v>14</v>
      </c>
      <c r="G5560" t="s">
        <v>9</v>
      </c>
      <c r="H5560" t="s">
        <v>223</v>
      </c>
      <c r="I5560">
        <v>19</v>
      </c>
      <c r="J5560">
        <v>60063118.32</v>
      </c>
    </row>
    <row r="5561" spans="1:10" x14ac:dyDescent="0.25">
      <c r="A5561">
        <v>2015</v>
      </c>
      <c r="B5561" t="s">
        <v>221</v>
      </c>
      <c r="C5561" t="s">
        <v>45</v>
      </c>
      <c r="D5561" t="s">
        <v>39</v>
      </c>
      <c r="E5561" t="s">
        <v>10</v>
      </c>
      <c r="F5561" t="s">
        <v>14</v>
      </c>
      <c r="G5561" t="s">
        <v>9</v>
      </c>
      <c r="H5561" t="s">
        <v>224</v>
      </c>
      <c r="I5561">
        <v>9</v>
      </c>
      <c r="J5561">
        <v>18072918.719999999</v>
      </c>
    </row>
    <row r="5562" spans="1:10" x14ac:dyDescent="0.25">
      <c r="A5562">
        <v>2015</v>
      </c>
      <c r="B5562" t="s">
        <v>221</v>
      </c>
      <c r="C5562" t="s">
        <v>45</v>
      </c>
      <c r="D5562" t="s">
        <v>39</v>
      </c>
      <c r="E5562" t="s">
        <v>10</v>
      </c>
      <c r="F5562" t="s">
        <v>14</v>
      </c>
      <c r="G5562" t="s">
        <v>12</v>
      </c>
      <c r="H5562" t="s">
        <v>223</v>
      </c>
      <c r="I5562">
        <v>19</v>
      </c>
      <c r="J5562">
        <v>47197748.339999996</v>
      </c>
    </row>
    <row r="5563" spans="1:10" x14ac:dyDescent="0.25">
      <c r="A5563">
        <v>2015</v>
      </c>
      <c r="B5563" t="s">
        <v>221</v>
      </c>
      <c r="C5563" t="s">
        <v>45</v>
      </c>
      <c r="D5563" t="s">
        <v>39</v>
      </c>
      <c r="E5563" t="s">
        <v>10</v>
      </c>
      <c r="F5563" t="s">
        <v>14</v>
      </c>
      <c r="G5563" t="s">
        <v>12</v>
      </c>
      <c r="H5563" t="s">
        <v>224</v>
      </c>
      <c r="I5563">
        <v>5</v>
      </c>
      <c r="J5563">
        <v>8654866.4400000013</v>
      </c>
    </row>
    <row r="5564" spans="1:10" x14ac:dyDescent="0.25">
      <c r="A5564">
        <v>2015</v>
      </c>
      <c r="B5564" t="s">
        <v>221</v>
      </c>
      <c r="C5564" t="s">
        <v>45</v>
      </c>
      <c r="D5564" t="s">
        <v>39</v>
      </c>
      <c r="E5564" t="s">
        <v>10</v>
      </c>
      <c r="F5564" t="s">
        <v>14</v>
      </c>
      <c r="G5564" t="s">
        <v>6</v>
      </c>
      <c r="H5564" t="s">
        <v>223</v>
      </c>
      <c r="I5564">
        <v>16</v>
      </c>
      <c r="J5564">
        <v>30478921.440000005</v>
      </c>
    </row>
    <row r="5565" spans="1:10" x14ac:dyDescent="0.25">
      <c r="A5565">
        <v>2015</v>
      </c>
      <c r="B5565" t="s">
        <v>221</v>
      </c>
      <c r="C5565" t="s">
        <v>45</v>
      </c>
      <c r="D5565" t="s">
        <v>39</v>
      </c>
      <c r="E5565" t="s">
        <v>10</v>
      </c>
      <c r="F5565" t="s">
        <v>14</v>
      </c>
      <c r="G5565" t="s">
        <v>6</v>
      </c>
      <c r="H5565" t="s">
        <v>224</v>
      </c>
      <c r="I5565">
        <v>23</v>
      </c>
      <c r="J5565">
        <v>34413131.579999998</v>
      </c>
    </row>
    <row r="5566" spans="1:10" x14ac:dyDescent="0.25">
      <c r="A5566">
        <v>2015</v>
      </c>
      <c r="B5566" t="s">
        <v>221</v>
      </c>
      <c r="C5566" t="s">
        <v>45</v>
      </c>
      <c r="D5566" t="s">
        <v>39</v>
      </c>
      <c r="E5566" t="s">
        <v>10</v>
      </c>
      <c r="F5566" t="s">
        <v>14</v>
      </c>
      <c r="G5566" t="s">
        <v>7</v>
      </c>
      <c r="H5566" t="s">
        <v>223</v>
      </c>
      <c r="I5566">
        <v>98</v>
      </c>
      <c r="J5566">
        <v>119116599.95999999</v>
      </c>
    </row>
    <row r="5567" spans="1:10" x14ac:dyDescent="0.25">
      <c r="A5567">
        <v>2015</v>
      </c>
      <c r="B5567" t="s">
        <v>221</v>
      </c>
      <c r="C5567" t="s">
        <v>45</v>
      </c>
      <c r="D5567" t="s">
        <v>39</v>
      </c>
      <c r="E5567" t="s">
        <v>10</v>
      </c>
      <c r="F5567" t="s">
        <v>14</v>
      </c>
      <c r="G5567" t="s">
        <v>7</v>
      </c>
      <c r="H5567" t="s">
        <v>224</v>
      </c>
      <c r="I5567">
        <v>38</v>
      </c>
      <c r="J5567">
        <v>42009239.460000001</v>
      </c>
    </row>
    <row r="5568" spans="1:10" x14ac:dyDescent="0.25">
      <c r="A5568">
        <v>2015</v>
      </c>
      <c r="B5568" t="s">
        <v>221</v>
      </c>
      <c r="C5568" t="s">
        <v>47</v>
      </c>
      <c r="D5568" t="s">
        <v>29</v>
      </c>
      <c r="E5568" t="s">
        <v>3</v>
      </c>
      <c r="F5568" t="s">
        <v>4</v>
      </c>
      <c r="G5568" t="s">
        <v>5</v>
      </c>
      <c r="H5568" t="s">
        <v>223</v>
      </c>
      <c r="I5568">
        <v>249</v>
      </c>
      <c r="J5568">
        <v>1900053841.2544086</v>
      </c>
    </row>
    <row r="5569" spans="1:10" x14ac:dyDescent="0.25">
      <c r="A5569">
        <v>2015</v>
      </c>
      <c r="B5569" t="s">
        <v>221</v>
      </c>
      <c r="C5569" t="s">
        <v>47</v>
      </c>
      <c r="D5569" t="s">
        <v>29</v>
      </c>
      <c r="E5569" t="s">
        <v>3</v>
      </c>
      <c r="F5569" t="s">
        <v>4</v>
      </c>
      <c r="G5569" t="s">
        <v>5</v>
      </c>
      <c r="H5569" t="s">
        <v>224</v>
      </c>
      <c r="I5569">
        <v>143</v>
      </c>
      <c r="J5569">
        <v>970367144.68087924</v>
      </c>
    </row>
    <row r="5570" spans="1:10" x14ac:dyDescent="0.25">
      <c r="A5570">
        <v>2015</v>
      </c>
      <c r="B5570" t="s">
        <v>221</v>
      </c>
      <c r="C5570" t="s">
        <v>47</v>
      </c>
      <c r="D5570" t="s">
        <v>29</v>
      </c>
      <c r="E5570" t="s">
        <v>3</v>
      </c>
      <c r="F5570" t="s">
        <v>4</v>
      </c>
      <c r="G5570" t="s">
        <v>9</v>
      </c>
      <c r="H5570" t="s">
        <v>223</v>
      </c>
      <c r="I5570">
        <v>4175</v>
      </c>
      <c r="J5570">
        <v>23532755465.636589</v>
      </c>
    </row>
    <row r="5571" spans="1:10" x14ac:dyDescent="0.25">
      <c r="A5571">
        <v>2015</v>
      </c>
      <c r="B5571" t="s">
        <v>221</v>
      </c>
      <c r="C5571" t="s">
        <v>47</v>
      </c>
      <c r="D5571" t="s">
        <v>29</v>
      </c>
      <c r="E5571" t="s">
        <v>3</v>
      </c>
      <c r="F5571" t="s">
        <v>4</v>
      </c>
      <c r="G5571" t="s">
        <v>9</v>
      </c>
      <c r="H5571" t="s">
        <v>224</v>
      </c>
      <c r="I5571">
        <v>6673</v>
      </c>
      <c r="J5571">
        <v>31307962902.731483</v>
      </c>
    </row>
    <row r="5572" spans="1:10" x14ac:dyDescent="0.25">
      <c r="A5572">
        <v>2015</v>
      </c>
      <c r="B5572" t="s">
        <v>221</v>
      </c>
      <c r="C5572" t="s">
        <v>47</v>
      </c>
      <c r="D5572" t="s">
        <v>29</v>
      </c>
      <c r="E5572" t="s">
        <v>3</v>
      </c>
      <c r="F5572" t="s">
        <v>4</v>
      </c>
      <c r="G5572" t="s">
        <v>12</v>
      </c>
      <c r="H5572" t="s">
        <v>223</v>
      </c>
      <c r="I5572">
        <v>2289</v>
      </c>
      <c r="J5572">
        <v>3726327193.8326912</v>
      </c>
    </row>
    <row r="5573" spans="1:10" x14ac:dyDescent="0.25">
      <c r="A5573">
        <v>2015</v>
      </c>
      <c r="B5573" t="s">
        <v>221</v>
      </c>
      <c r="C5573" t="s">
        <v>47</v>
      </c>
      <c r="D5573" t="s">
        <v>29</v>
      </c>
      <c r="E5573" t="s">
        <v>3</v>
      </c>
      <c r="F5573" t="s">
        <v>4</v>
      </c>
      <c r="G5573" t="s">
        <v>12</v>
      </c>
      <c r="H5573" t="s">
        <v>224</v>
      </c>
      <c r="I5573">
        <v>12893</v>
      </c>
      <c r="J5573">
        <v>20337286397.613266</v>
      </c>
    </row>
    <row r="5574" spans="1:10" x14ac:dyDescent="0.25">
      <c r="A5574">
        <v>2015</v>
      </c>
      <c r="B5574" t="s">
        <v>221</v>
      </c>
      <c r="C5574" t="s">
        <v>47</v>
      </c>
      <c r="D5574" t="s">
        <v>29</v>
      </c>
      <c r="E5574" t="s">
        <v>3</v>
      </c>
      <c r="F5574" t="s">
        <v>4</v>
      </c>
      <c r="G5574" t="s">
        <v>6</v>
      </c>
      <c r="H5574" t="s">
        <v>223</v>
      </c>
      <c r="I5574">
        <v>881</v>
      </c>
      <c r="J5574">
        <v>1463905880.3312385</v>
      </c>
    </row>
    <row r="5575" spans="1:10" x14ac:dyDescent="0.25">
      <c r="A5575">
        <v>2015</v>
      </c>
      <c r="B5575" t="s">
        <v>221</v>
      </c>
      <c r="C5575" t="s">
        <v>47</v>
      </c>
      <c r="D5575" t="s">
        <v>29</v>
      </c>
      <c r="E5575" t="s">
        <v>3</v>
      </c>
      <c r="F5575" t="s">
        <v>4</v>
      </c>
      <c r="G5575" t="s">
        <v>6</v>
      </c>
      <c r="H5575" t="s">
        <v>224</v>
      </c>
      <c r="I5575">
        <v>3505</v>
      </c>
      <c r="J5575">
        <v>5584854252.2264214</v>
      </c>
    </row>
    <row r="5576" spans="1:10" x14ac:dyDescent="0.25">
      <c r="A5576">
        <v>2015</v>
      </c>
      <c r="B5576" t="s">
        <v>221</v>
      </c>
      <c r="C5576" t="s">
        <v>47</v>
      </c>
      <c r="D5576" t="s">
        <v>29</v>
      </c>
      <c r="E5576" t="s">
        <v>3</v>
      </c>
      <c r="F5576" t="s">
        <v>4</v>
      </c>
      <c r="G5576" t="s">
        <v>7</v>
      </c>
      <c r="H5576" t="s">
        <v>223</v>
      </c>
      <c r="I5576">
        <v>4134</v>
      </c>
      <c r="J5576">
        <v>5549515567.7411804</v>
      </c>
    </row>
    <row r="5577" spans="1:10" x14ac:dyDescent="0.25">
      <c r="A5577">
        <v>2015</v>
      </c>
      <c r="B5577" t="s">
        <v>221</v>
      </c>
      <c r="C5577" t="s">
        <v>47</v>
      </c>
      <c r="D5577" t="s">
        <v>29</v>
      </c>
      <c r="E5577" t="s">
        <v>3</v>
      </c>
      <c r="F5577" t="s">
        <v>4</v>
      </c>
      <c r="G5577" t="s">
        <v>7</v>
      </c>
      <c r="H5577" t="s">
        <v>224</v>
      </c>
      <c r="I5577">
        <v>2551</v>
      </c>
      <c r="J5577">
        <v>3281930884.6454473</v>
      </c>
    </row>
    <row r="5578" spans="1:10" x14ac:dyDescent="0.25">
      <c r="A5578">
        <v>2015</v>
      </c>
      <c r="B5578" t="s">
        <v>221</v>
      </c>
      <c r="C5578" t="s">
        <v>47</v>
      </c>
      <c r="D5578" t="s">
        <v>29</v>
      </c>
      <c r="E5578" t="s">
        <v>3</v>
      </c>
      <c r="F5578" t="s">
        <v>8</v>
      </c>
      <c r="G5578" t="s">
        <v>5</v>
      </c>
      <c r="H5578" t="s">
        <v>223</v>
      </c>
      <c r="I5578">
        <v>1</v>
      </c>
      <c r="J5578">
        <v>10135770</v>
      </c>
    </row>
    <row r="5579" spans="1:10" x14ac:dyDescent="0.25">
      <c r="A5579">
        <v>2015</v>
      </c>
      <c r="B5579" t="s">
        <v>221</v>
      </c>
      <c r="C5579" t="s">
        <v>47</v>
      </c>
      <c r="D5579" t="s">
        <v>29</v>
      </c>
      <c r="E5579" t="s">
        <v>3</v>
      </c>
      <c r="F5579" t="s">
        <v>8</v>
      </c>
      <c r="G5579" t="s">
        <v>9</v>
      </c>
      <c r="H5579" t="s">
        <v>223</v>
      </c>
      <c r="I5579">
        <v>15214</v>
      </c>
      <c r="J5579">
        <v>86846123129.56076</v>
      </c>
    </row>
    <row r="5580" spans="1:10" x14ac:dyDescent="0.25">
      <c r="A5580">
        <v>2015</v>
      </c>
      <c r="B5580" t="s">
        <v>221</v>
      </c>
      <c r="C5580" t="s">
        <v>47</v>
      </c>
      <c r="D5580" t="s">
        <v>29</v>
      </c>
      <c r="E5580" t="s">
        <v>3</v>
      </c>
      <c r="F5580" t="s">
        <v>8</v>
      </c>
      <c r="G5580" t="s">
        <v>9</v>
      </c>
      <c r="H5580" t="s">
        <v>224</v>
      </c>
      <c r="I5580">
        <v>21525</v>
      </c>
      <c r="J5580">
        <v>107271537118.92654</v>
      </c>
    </row>
    <row r="5581" spans="1:10" x14ac:dyDescent="0.25">
      <c r="A5581">
        <v>2015</v>
      </c>
      <c r="B5581" t="s">
        <v>221</v>
      </c>
      <c r="C5581" t="s">
        <v>47</v>
      </c>
      <c r="D5581" t="s">
        <v>29</v>
      </c>
      <c r="E5581" t="s">
        <v>3</v>
      </c>
      <c r="F5581" t="s">
        <v>8</v>
      </c>
      <c r="G5581" t="s">
        <v>12</v>
      </c>
      <c r="H5581" t="s">
        <v>223</v>
      </c>
      <c r="I5581">
        <v>3084</v>
      </c>
      <c r="J5581">
        <v>5061066372.3757696</v>
      </c>
    </row>
    <row r="5582" spans="1:10" x14ac:dyDescent="0.25">
      <c r="A5582">
        <v>2015</v>
      </c>
      <c r="B5582" t="s">
        <v>221</v>
      </c>
      <c r="C5582" t="s">
        <v>47</v>
      </c>
      <c r="D5582" t="s">
        <v>29</v>
      </c>
      <c r="E5582" t="s">
        <v>3</v>
      </c>
      <c r="F5582" t="s">
        <v>8</v>
      </c>
      <c r="G5582" t="s">
        <v>12</v>
      </c>
      <c r="H5582" t="s">
        <v>224</v>
      </c>
      <c r="I5582">
        <v>14965</v>
      </c>
      <c r="J5582">
        <v>23572979060.085049</v>
      </c>
    </row>
    <row r="5583" spans="1:10" x14ac:dyDescent="0.25">
      <c r="A5583">
        <v>2015</v>
      </c>
      <c r="B5583" t="s">
        <v>221</v>
      </c>
      <c r="C5583" t="s">
        <v>47</v>
      </c>
      <c r="D5583" t="s">
        <v>29</v>
      </c>
      <c r="E5583" t="s">
        <v>3</v>
      </c>
      <c r="F5583" t="s">
        <v>8</v>
      </c>
      <c r="G5583" t="s">
        <v>6</v>
      </c>
      <c r="H5583" t="s">
        <v>223</v>
      </c>
      <c r="I5583">
        <v>1586</v>
      </c>
      <c r="J5583">
        <v>2659897049.5535102</v>
      </c>
    </row>
    <row r="5584" spans="1:10" x14ac:dyDescent="0.25">
      <c r="A5584">
        <v>2015</v>
      </c>
      <c r="B5584" t="s">
        <v>221</v>
      </c>
      <c r="C5584" t="s">
        <v>47</v>
      </c>
      <c r="D5584" t="s">
        <v>29</v>
      </c>
      <c r="E5584" t="s">
        <v>3</v>
      </c>
      <c r="F5584" t="s">
        <v>8</v>
      </c>
      <c r="G5584" t="s">
        <v>6</v>
      </c>
      <c r="H5584" t="s">
        <v>224</v>
      </c>
      <c r="I5584">
        <v>5628</v>
      </c>
      <c r="J5584">
        <v>9064862145.5591869</v>
      </c>
    </row>
    <row r="5585" spans="1:10" x14ac:dyDescent="0.25">
      <c r="A5585">
        <v>2015</v>
      </c>
      <c r="B5585" t="s">
        <v>221</v>
      </c>
      <c r="C5585" t="s">
        <v>47</v>
      </c>
      <c r="D5585" t="s">
        <v>29</v>
      </c>
      <c r="E5585" t="s">
        <v>3</v>
      </c>
      <c r="F5585" t="s">
        <v>8</v>
      </c>
      <c r="G5585" t="s">
        <v>7</v>
      </c>
      <c r="H5585" t="s">
        <v>223</v>
      </c>
      <c r="I5585">
        <v>3296</v>
      </c>
      <c r="J5585">
        <v>4458268680.5540352</v>
      </c>
    </row>
    <row r="5586" spans="1:10" x14ac:dyDescent="0.25">
      <c r="A5586">
        <v>2015</v>
      </c>
      <c r="B5586" t="s">
        <v>221</v>
      </c>
      <c r="C5586" t="s">
        <v>47</v>
      </c>
      <c r="D5586" t="s">
        <v>29</v>
      </c>
      <c r="E5586" t="s">
        <v>3</v>
      </c>
      <c r="F5586" t="s">
        <v>8</v>
      </c>
      <c r="G5586" t="s">
        <v>7</v>
      </c>
      <c r="H5586" t="s">
        <v>224</v>
      </c>
      <c r="I5586">
        <v>2804</v>
      </c>
      <c r="J5586">
        <v>3611011599.8926468</v>
      </c>
    </row>
    <row r="5587" spans="1:10" x14ac:dyDescent="0.25">
      <c r="A5587">
        <v>2015</v>
      </c>
      <c r="B5587" t="s">
        <v>221</v>
      </c>
      <c r="C5587" t="s">
        <v>47</v>
      </c>
      <c r="D5587" t="s">
        <v>29</v>
      </c>
      <c r="E5587" t="s">
        <v>10</v>
      </c>
      <c r="F5587" t="s">
        <v>11</v>
      </c>
      <c r="G5587" t="s">
        <v>5</v>
      </c>
      <c r="H5587" t="s">
        <v>223</v>
      </c>
      <c r="I5587">
        <v>19</v>
      </c>
      <c r="J5587">
        <v>64508355</v>
      </c>
    </row>
    <row r="5588" spans="1:10" x14ac:dyDescent="0.25">
      <c r="A5588">
        <v>2015</v>
      </c>
      <c r="B5588" t="s">
        <v>221</v>
      </c>
      <c r="C5588" t="s">
        <v>47</v>
      </c>
      <c r="D5588" t="s">
        <v>29</v>
      </c>
      <c r="E5588" t="s">
        <v>10</v>
      </c>
      <c r="F5588" t="s">
        <v>11</v>
      </c>
      <c r="G5588" t="s">
        <v>5</v>
      </c>
      <c r="H5588" t="s">
        <v>224</v>
      </c>
      <c r="I5588">
        <v>29</v>
      </c>
      <c r="J5588">
        <v>76266849</v>
      </c>
    </row>
    <row r="5589" spans="1:10" x14ac:dyDescent="0.25">
      <c r="A5589">
        <v>2015</v>
      </c>
      <c r="B5589" t="s">
        <v>221</v>
      </c>
      <c r="C5589" t="s">
        <v>47</v>
      </c>
      <c r="D5589" t="s">
        <v>29</v>
      </c>
      <c r="E5589" t="s">
        <v>10</v>
      </c>
      <c r="F5589" t="s">
        <v>11</v>
      </c>
      <c r="G5589" t="s">
        <v>9</v>
      </c>
      <c r="H5589" t="s">
        <v>223</v>
      </c>
      <c r="I5589">
        <v>3534</v>
      </c>
      <c r="J5589">
        <v>10303360727.727272</v>
      </c>
    </row>
    <row r="5590" spans="1:10" x14ac:dyDescent="0.25">
      <c r="A5590">
        <v>2015</v>
      </c>
      <c r="B5590" t="s">
        <v>221</v>
      </c>
      <c r="C5590" t="s">
        <v>47</v>
      </c>
      <c r="D5590" t="s">
        <v>29</v>
      </c>
      <c r="E5590" t="s">
        <v>10</v>
      </c>
      <c r="F5590" t="s">
        <v>11</v>
      </c>
      <c r="G5590" t="s">
        <v>9</v>
      </c>
      <c r="H5590" t="s">
        <v>224</v>
      </c>
      <c r="I5590">
        <v>4499</v>
      </c>
      <c r="J5590">
        <v>10259067324.613638</v>
      </c>
    </row>
    <row r="5591" spans="1:10" x14ac:dyDescent="0.25">
      <c r="A5591">
        <v>2015</v>
      </c>
      <c r="B5591" t="s">
        <v>221</v>
      </c>
      <c r="C5591" t="s">
        <v>47</v>
      </c>
      <c r="D5591" t="s">
        <v>29</v>
      </c>
      <c r="E5591" t="s">
        <v>10</v>
      </c>
      <c r="F5591" t="s">
        <v>11</v>
      </c>
      <c r="G5591" t="s">
        <v>12</v>
      </c>
      <c r="H5591" t="s">
        <v>223</v>
      </c>
      <c r="I5591">
        <v>880</v>
      </c>
      <c r="J5591">
        <v>979225027.01999998</v>
      </c>
    </row>
    <row r="5592" spans="1:10" x14ac:dyDescent="0.25">
      <c r="A5592">
        <v>2015</v>
      </c>
      <c r="B5592" t="s">
        <v>221</v>
      </c>
      <c r="C5592" t="s">
        <v>47</v>
      </c>
      <c r="D5592" t="s">
        <v>29</v>
      </c>
      <c r="E5592" t="s">
        <v>10</v>
      </c>
      <c r="F5592" t="s">
        <v>11</v>
      </c>
      <c r="G5592" t="s">
        <v>12</v>
      </c>
      <c r="H5592" t="s">
        <v>224</v>
      </c>
      <c r="I5592">
        <v>3653</v>
      </c>
      <c r="J5592">
        <v>3392805960.8400002</v>
      </c>
    </row>
    <row r="5593" spans="1:10" x14ac:dyDescent="0.25">
      <c r="A5593">
        <v>2015</v>
      </c>
      <c r="B5593" t="s">
        <v>221</v>
      </c>
      <c r="C5593" t="s">
        <v>47</v>
      </c>
      <c r="D5593" t="s">
        <v>29</v>
      </c>
      <c r="E5593" t="s">
        <v>10</v>
      </c>
      <c r="F5593" t="s">
        <v>11</v>
      </c>
      <c r="G5593" t="s">
        <v>6</v>
      </c>
      <c r="H5593" t="s">
        <v>223</v>
      </c>
      <c r="I5593">
        <v>529</v>
      </c>
      <c r="J5593">
        <v>530362374</v>
      </c>
    </row>
    <row r="5594" spans="1:10" x14ac:dyDescent="0.25">
      <c r="A5594">
        <v>2015</v>
      </c>
      <c r="B5594" t="s">
        <v>221</v>
      </c>
      <c r="C5594" t="s">
        <v>47</v>
      </c>
      <c r="D5594" t="s">
        <v>29</v>
      </c>
      <c r="E5594" t="s">
        <v>10</v>
      </c>
      <c r="F5594" t="s">
        <v>11</v>
      </c>
      <c r="G5594" t="s">
        <v>6</v>
      </c>
      <c r="H5594" t="s">
        <v>224</v>
      </c>
      <c r="I5594">
        <v>1662</v>
      </c>
      <c r="J5594">
        <v>1419645891.2454545</v>
      </c>
    </row>
    <row r="5595" spans="1:10" x14ac:dyDescent="0.25">
      <c r="A5595">
        <v>2015</v>
      </c>
      <c r="B5595" t="s">
        <v>221</v>
      </c>
      <c r="C5595" t="s">
        <v>47</v>
      </c>
      <c r="D5595" t="s">
        <v>29</v>
      </c>
      <c r="E5595" t="s">
        <v>10</v>
      </c>
      <c r="F5595" t="s">
        <v>11</v>
      </c>
      <c r="G5595" t="s">
        <v>7</v>
      </c>
      <c r="H5595" t="s">
        <v>223</v>
      </c>
      <c r="I5595">
        <v>517</v>
      </c>
      <c r="J5595">
        <v>423388425.27272725</v>
      </c>
    </row>
    <row r="5596" spans="1:10" x14ac:dyDescent="0.25">
      <c r="A5596">
        <v>2015</v>
      </c>
      <c r="B5596" t="s">
        <v>221</v>
      </c>
      <c r="C5596" t="s">
        <v>47</v>
      </c>
      <c r="D5596" t="s">
        <v>29</v>
      </c>
      <c r="E5596" t="s">
        <v>10</v>
      </c>
      <c r="F5596" t="s">
        <v>11</v>
      </c>
      <c r="G5596" t="s">
        <v>7</v>
      </c>
      <c r="H5596" t="s">
        <v>224</v>
      </c>
      <c r="I5596">
        <v>809</v>
      </c>
      <c r="J5596">
        <v>704500755</v>
      </c>
    </row>
    <row r="5597" spans="1:10" x14ac:dyDescent="0.25">
      <c r="A5597">
        <v>2015</v>
      </c>
      <c r="B5597" t="s">
        <v>221</v>
      </c>
      <c r="C5597" t="s">
        <v>47</v>
      </c>
      <c r="D5597" t="s">
        <v>29</v>
      </c>
      <c r="E5597" t="s">
        <v>10</v>
      </c>
      <c r="F5597" t="s">
        <v>220</v>
      </c>
      <c r="G5597" t="s">
        <v>5</v>
      </c>
      <c r="H5597" t="s">
        <v>223</v>
      </c>
      <c r="I5597">
        <v>4</v>
      </c>
      <c r="J5597">
        <v>21771272.386363637</v>
      </c>
    </row>
    <row r="5598" spans="1:10" x14ac:dyDescent="0.25">
      <c r="A5598">
        <v>2015</v>
      </c>
      <c r="B5598" t="s">
        <v>221</v>
      </c>
      <c r="C5598" t="s">
        <v>47</v>
      </c>
      <c r="D5598" t="s">
        <v>29</v>
      </c>
      <c r="E5598" t="s">
        <v>10</v>
      </c>
      <c r="F5598" t="s">
        <v>220</v>
      </c>
      <c r="G5598" t="s">
        <v>9</v>
      </c>
      <c r="H5598" t="s">
        <v>223</v>
      </c>
      <c r="I5598">
        <v>485</v>
      </c>
      <c r="J5598">
        <v>2501224374.8201089</v>
      </c>
    </row>
    <row r="5599" spans="1:10" x14ac:dyDescent="0.25">
      <c r="A5599">
        <v>2015</v>
      </c>
      <c r="B5599" t="s">
        <v>221</v>
      </c>
      <c r="C5599" t="s">
        <v>47</v>
      </c>
      <c r="D5599" t="s">
        <v>29</v>
      </c>
      <c r="E5599" t="s">
        <v>10</v>
      </c>
      <c r="F5599" t="s">
        <v>220</v>
      </c>
      <c r="G5599" t="s">
        <v>9</v>
      </c>
      <c r="H5599" t="s">
        <v>224</v>
      </c>
      <c r="I5599">
        <v>1174</v>
      </c>
      <c r="J5599">
        <v>5298031954.2579575</v>
      </c>
    </row>
    <row r="5600" spans="1:10" x14ac:dyDescent="0.25">
      <c r="A5600">
        <v>2015</v>
      </c>
      <c r="B5600" t="s">
        <v>221</v>
      </c>
      <c r="C5600" t="s">
        <v>47</v>
      </c>
      <c r="D5600" t="s">
        <v>29</v>
      </c>
      <c r="E5600" t="s">
        <v>10</v>
      </c>
      <c r="F5600" t="s">
        <v>220</v>
      </c>
      <c r="G5600" t="s">
        <v>12</v>
      </c>
      <c r="H5600" t="s">
        <v>223</v>
      </c>
      <c r="I5600">
        <v>310</v>
      </c>
      <c r="J5600">
        <v>496635472.91789216</v>
      </c>
    </row>
    <row r="5601" spans="1:10" x14ac:dyDescent="0.25">
      <c r="A5601">
        <v>2015</v>
      </c>
      <c r="B5601" t="s">
        <v>221</v>
      </c>
      <c r="C5601" t="s">
        <v>47</v>
      </c>
      <c r="D5601" t="s">
        <v>29</v>
      </c>
      <c r="E5601" t="s">
        <v>10</v>
      </c>
      <c r="F5601" t="s">
        <v>220</v>
      </c>
      <c r="G5601" t="s">
        <v>12</v>
      </c>
      <c r="H5601" t="s">
        <v>224</v>
      </c>
      <c r="I5601">
        <v>1899</v>
      </c>
      <c r="J5601">
        <v>2939800859.6984739</v>
      </c>
    </row>
    <row r="5602" spans="1:10" x14ac:dyDescent="0.25">
      <c r="A5602">
        <v>2015</v>
      </c>
      <c r="B5602" t="s">
        <v>221</v>
      </c>
      <c r="C5602" t="s">
        <v>47</v>
      </c>
      <c r="D5602" t="s">
        <v>29</v>
      </c>
      <c r="E5602" t="s">
        <v>10</v>
      </c>
      <c r="F5602" t="s">
        <v>220</v>
      </c>
      <c r="G5602" t="s">
        <v>6</v>
      </c>
      <c r="H5602" t="s">
        <v>223</v>
      </c>
      <c r="I5602">
        <v>147</v>
      </c>
      <c r="J5602">
        <v>247521291.76329058</v>
      </c>
    </row>
    <row r="5603" spans="1:10" x14ac:dyDescent="0.25">
      <c r="A5603">
        <v>2015</v>
      </c>
      <c r="B5603" t="s">
        <v>221</v>
      </c>
      <c r="C5603" t="s">
        <v>47</v>
      </c>
      <c r="D5603" t="s">
        <v>29</v>
      </c>
      <c r="E5603" t="s">
        <v>10</v>
      </c>
      <c r="F5603" t="s">
        <v>220</v>
      </c>
      <c r="G5603" t="s">
        <v>6</v>
      </c>
      <c r="H5603" t="s">
        <v>224</v>
      </c>
      <c r="I5603">
        <v>562</v>
      </c>
      <c r="J5603">
        <v>897642416.25854433</v>
      </c>
    </row>
    <row r="5604" spans="1:10" x14ac:dyDescent="0.25">
      <c r="A5604">
        <v>2015</v>
      </c>
      <c r="B5604" t="s">
        <v>221</v>
      </c>
      <c r="C5604" t="s">
        <v>47</v>
      </c>
      <c r="D5604" t="s">
        <v>29</v>
      </c>
      <c r="E5604" t="s">
        <v>10</v>
      </c>
      <c r="F5604" t="s">
        <v>220</v>
      </c>
      <c r="G5604" t="s">
        <v>7</v>
      </c>
      <c r="H5604" t="s">
        <v>223</v>
      </c>
      <c r="I5604">
        <v>291</v>
      </c>
      <c r="J5604">
        <v>389236897.83949429</v>
      </c>
    </row>
    <row r="5605" spans="1:10" x14ac:dyDescent="0.25">
      <c r="A5605">
        <v>2015</v>
      </c>
      <c r="B5605" t="s">
        <v>221</v>
      </c>
      <c r="C5605" t="s">
        <v>47</v>
      </c>
      <c r="D5605" t="s">
        <v>29</v>
      </c>
      <c r="E5605" t="s">
        <v>10</v>
      </c>
      <c r="F5605" t="s">
        <v>220</v>
      </c>
      <c r="G5605" t="s">
        <v>7</v>
      </c>
      <c r="H5605" t="s">
        <v>224</v>
      </c>
      <c r="I5605">
        <v>384</v>
      </c>
      <c r="J5605">
        <v>490175833.39768332</v>
      </c>
    </row>
    <row r="5606" spans="1:10" x14ac:dyDescent="0.25">
      <c r="A5606">
        <v>2015</v>
      </c>
      <c r="B5606" t="s">
        <v>221</v>
      </c>
      <c r="C5606" t="s">
        <v>47</v>
      </c>
      <c r="D5606" t="s">
        <v>29</v>
      </c>
      <c r="E5606" t="s">
        <v>10</v>
      </c>
      <c r="F5606" t="s">
        <v>14</v>
      </c>
      <c r="G5606" t="s">
        <v>9</v>
      </c>
      <c r="H5606" t="s">
        <v>223</v>
      </c>
      <c r="I5606">
        <v>2378</v>
      </c>
      <c r="J5606">
        <v>17562455691</v>
      </c>
    </row>
    <row r="5607" spans="1:10" x14ac:dyDescent="0.25">
      <c r="A5607">
        <v>2015</v>
      </c>
      <c r="B5607" t="s">
        <v>221</v>
      </c>
      <c r="C5607" t="s">
        <v>47</v>
      </c>
      <c r="D5607" t="s">
        <v>29</v>
      </c>
      <c r="E5607" t="s">
        <v>10</v>
      </c>
      <c r="F5607" t="s">
        <v>14</v>
      </c>
      <c r="G5607" t="s">
        <v>9</v>
      </c>
      <c r="H5607" t="s">
        <v>224</v>
      </c>
      <c r="I5607">
        <v>1376</v>
      </c>
      <c r="J5607">
        <v>8298651165</v>
      </c>
    </row>
    <row r="5608" spans="1:10" x14ac:dyDescent="0.25">
      <c r="A5608">
        <v>2015</v>
      </c>
      <c r="B5608" t="s">
        <v>221</v>
      </c>
      <c r="C5608" t="s">
        <v>47</v>
      </c>
      <c r="D5608" t="s">
        <v>29</v>
      </c>
      <c r="E5608" t="s">
        <v>10</v>
      </c>
      <c r="F5608" t="s">
        <v>14</v>
      </c>
      <c r="G5608" t="s">
        <v>12</v>
      </c>
      <c r="H5608" t="s">
        <v>223</v>
      </c>
      <c r="I5608">
        <v>1</v>
      </c>
      <c r="J5608">
        <v>3836502</v>
      </c>
    </row>
    <row r="5609" spans="1:10" x14ac:dyDescent="0.25">
      <c r="A5609">
        <v>2015</v>
      </c>
      <c r="B5609" t="s">
        <v>221</v>
      </c>
      <c r="C5609" t="s">
        <v>47</v>
      </c>
      <c r="D5609" t="s">
        <v>29</v>
      </c>
      <c r="E5609" t="s">
        <v>10</v>
      </c>
      <c r="F5609" t="s">
        <v>14</v>
      </c>
      <c r="G5609" t="s">
        <v>12</v>
      </c>
      <c r="H5609" t="s">
        <v>224</v>
      </c>
      <c r="I5609">
        <v>4</v>
      </c>
      <c r="J5609">
        <v>11753673</v>
      </c>
    </row>
    <row r="5610" spans="1:10" x14ac:dyDescent="0.25">
      <c r="A5610">
        <v>2015</v>
      </c>
      <c r="B5610" t="s">
        <v>221</v>
      </c>
      <c r="C5610" t="s">
        <v>47</v>
      </c>
      <c r="D5610" t="s">
        <v>29</v>
      </c>
      <c r="E5610" t="s">
        <v>10</v>
      </c>
      <c r="F5610" t="s">
        <v>14</v>
      </c>
      <c r="G5610" t="s">
        <v>7</v>
      </c>
      <c r="H5610" t="s">
        <v>223</v>
      </c>
      <c r="I5610">
        <v>40</v>
      </c>
      <c r="J5610">
        <v>105144021</v>
      </c>
    </row>
    <row r="5611" spans="1:10" x14ac:dyDescent="0.25">
      <c r="A5611">
        <v>2015</v>
      </c>
      <c r="B5611" t="s">
        <v>221</v>
      </c>
      <c r="C5611" t="s">
        <v>47</v>
      </c>
      <c r="D5611" t="s">
        <v>29</v>
      </c>
      <c r="E5611" t="s">
        <v>10</v>
      </c>
      <c r="F5611" t="s">
        <v>14</v>
      </c>
      <c r="G5611" t="s">
        <v>7</v>
      </c>
      <c r="H5611" t="s">
        <v>224</v>
      </c>
      <c r="I5611">
        <v>5</v>
      </c>
      <c r="J5611">
        <v>15771087</v>
      </c>
    </row>
    <row r="5612" spans="1:10" x14ac:dyDescent="0.25">
      <c r="A5612">
        <v>2015</v>
      </c>
      <c r="B5612" t="s">
        <v>222</v>
      </c>
      <c r="C5612" t="s">
        <v>45</v>
      </c>
      <c r="D5612" t="s">
        <v>2</v>
      </c>
      <c r="E5612" t="s">
        <v>3</v>
      </c>
      <c r="F5612" t="s">
        <v>4</v>
      </c>
      <c r="G5612" t="s">
        <v>5</v>
      </c>
      <c r="H5612" t="s">
        <v>223</v>
      </c>
      <c r="I5612">
        <v>22</v>
      </c>
      <c r="J5612">
        <v>111117487.34625001</v>
      </c>
    </row>
    <row r="5613" spans="1:10" x14ac:dyDescent="0.25">
      <c r="A5613">
        <v>2015</v>
      </c>
      <c r="B5613" t="s">
        <v>222</v>
      </c>
      <c r="C5613" t="s">
        <v>45</v>
      </c>
      <c r="D5613" t="s">
        <v>2</v>
      </c>
      <c r="E5613" t="s">
        <v>3</v>
      </c>
      <c r="F5613" t="s">
        <v>4</v>
      </c>
      <c r="G5613" t="s">
        <v>5</v>
      </c>
      <c r="H5613" t="s">
        <v>224</v>
      </c>
      <c r="I5613">
        <v>22</v>
      </c>
      <c r="J5613">
        <v>110989272.58703333</v>
      </c>
    </row>
    <row r="5614" spans="1:10" x14ac:dyDescent="0.25">
      <c r="A5614">
        <v>2015</v>
      </c>
      <c r="B5614" t="s">
        <v>222</v>
      </c>
      <c r="C5614" t="s">
        <v>45</v>
      </c>
      <c r="D5614" t="s">
        <v>2</v>
      </c>
      <c r="E5614" t="s">
        <v>3</v>
      </c>
      <c r="F5614" t="s">
        <v>4</v>
      </c>
      <c r="G5614" t="s">
        <v>6</v>
      </c>
      <c r="H5614" t="s">
        <v>223</v>
      </c>
      <c r="I5614">
        <v>10</v>
      </c>
      <c r="J5614">
        <v>25749529.268181846</v>
      </c>
    </row>
    <row r="5615" spans="1:10" x14ac:dyDescent="0.25">
      <c r="A5615">
        <v>2015</v>
      </c>
      <c r="B5615" t="s">
        <v>222</v>
      </c>
      <c r="C5615" t="s">
        <v>45</v>
      </c>
      <c r="D5615" t="s">
        <v>2</v>
      </c>
      <c r="E5615" t="s">
        <v>3</v>
      </c>
      <c r="F5615" t="s">
        <v>4</v>
      </c>
      <c r="G5615" t="s">
        <v>6</v>
      </c>
      <c r="H5615" t="s">
        <v>224</v>
      </c>
      <c r="I5615">
        <v>8</v>
      </c>
      <c r="J5615">
        <v>21031840.669285722</v>
      </c>
    </row>
    <row r="5616" spans="1:10" x14ac:dyDescent="0.25">
      <c r="A5616">
        <v>2015</v>
      </c>
      <c r="B5616" t="s">
        <v>222</v>
      </c>
      <c r="C5616" t="s">
        <v>45</v>
      </c>
      <c r="D5616" t="s">
        <v>2</v>
      </c>
      <c r="E5616" t="s">
        <v>3</v>
      </c>
      <c r="F5616" t="s">
        <v>4</v>
      </c>
      <c r="G5616" t="s">
        <v>7</v>
      </c>
      <c r="H5616" t="s">
        <v>223</v>
      </c>
      <c r="I5616">
        <v>1</v>
      </c>
      <c r="J5616">
        <v>1798872.1949999994</v>
      </c>
    </row>
    <row r="5617" spans="1:10" x14ac:dyDescent="0.25">
      <c r="A5617">
        <v>2015</v>
      </c>
      <c r="B5617" t="s">
        <v>222</v>
      </c>
      <c r="C5617" t="s">
        <v>45</v>
      </c>
      <c r="D5617" t="s">
        <v>2</v>
      </c>
      <c r="E5617" t="s">
        <v>3</v>
      </c>
      <c r="F5617" t="s">
        <v>4</v>
      </c>
      <c r="G5617" t="s">
        <v>7</v>
      </c>
      <c r="H5617" t="s">
        <v>224</v>
      </c>
      <c r="I5617">
        <v>2</v>
      </c>
      <c r="J5617">
        <v>3597744.3899999997</v>
      </c>
    </row>
    <row r="5618" spans="1:10" x14ac:dyDescent="0.25">
      <c r="A5618">
        <v>2015</v>
      </c>
      <c r="B5618" t="s">
        <v>222</v>
      </c>
      <c r="C5618" t="s">
        <v>45</v>
      </c>
      <c r="D5618" t="s">
        <v>2</v>
      </c>
      <c r="E5618" t="s">
        <v>3</v>
      </c>
      <c r="F5618" t="s">
        <v>8</v>
      </c>
      <c r="G5618" t="s">
        <v>9</v>
      </c>
      <c r="H5618" t="s">
        <v>223</v>
      </c>
      <c r="I5618">
        <v>40</v>
      </c>
      <c r="J5618">
        <v>245490541.45050001</v>
      </c>
    </row>
    <row r="5619" spans="1:10" x14ac:dyDescent="0.25">
      <c r="A5619">
        <v>2015</v>
      </c>
      <c r="B5619" t="s">
        <v>222</v>
      </c>
      <c r="C5619" t="s">
        <v>45</v>
      </c>
      <c r="D5619" t="s">
        <v>2</v>
      </c>
      <c r="E5619" t="s">
        <v>3</v>
      </c>
      <c r="F5619" t="s">
        <v>8</v>
      </c>
      <c r="G5619" t="s">
        <v>9</v>
      </c>
      <c r="H5619" t="s">
        <v>224</v>
      </c>
      <c r="I5619">
        <v>49</v>
      </c>
      <c r="J5619">
        <v>305003259.68640018</v>
      </c>
    </row>
    <row r="5620" spans="1:10" x14ac:dyDescent="0.25">
      <c r="A5620">
        <v>2015</v>
      </c>
      <c r="B5620" t="s">
        <v>222</v>
      </c>
      <c r="C5620" t="s">
        <v>45</v>
      </c>
      <c r="D5620" t="s">
        <v>2</v>
      </c>
      <c r="E5620" t="s">
        <v>3</v>
      </c>
      <c r="F5620" t="s">
        <v>8</v>
      </c>
      <c r="G5620" t="s">
        <v>6</v>
      </c>
      <c r="H5620" t="s">
        <v>223</v>
      </c>
      <c r="I5620">
        <v>142</v>
      </c>
      <c r="J5620">
        <v>365643315.60818225</v>
      </c>
    </row>
    <row r="5621" spans="1:10" x14ac:dyDescent="0.25">
      <c r="A5621">
        <v>2015</v>
      </c>
      <c r="B5621" t="s">
        <v>222</v>
      </c>
      <c r="C5621" t="s">
        <v>45</v>
      </c>
      <c r="D5621" t="s">
        <v>2</v>
      </c>
      <c r="E5621" t="s">
        <v>3</v>
      </c>
      <c r="F5621" t="s">
        <v>8</v>
      </c>
      <c r="G5621" t="s">
        <v>6</v>
      </c>
      <c r="H5621" t="s">
        <v>224</v>
      </c>
      <c r="I5621">
        <v>46</v>
      </c>
      <c r="J5621">
        <v>120933083.84839289</v>
      </c>
    </row>
    <row r="5622" spans="1:10" x14ac:dyDescent="0.25">
      <c r="A5622">
        <v>2015</v>
      </c>
      <c r="B5622" t="s">
        <v>222</v>
      </c>
      <c r="C5622" t="s">
        <v>45</v>
      </c>
      <c r="D5622" t="s">
        <v>2</v>
      </c>
      <c r="E5622" t="s">
        <v>3</v>
      </c>
      <c r="F5622" t="s">
        <v>8</v>
      </c>
      <c r="G5622" t="s">
        <v>7</v>
      </c>
      <c r="H5622" t="s">
        <v>223</v>
      </c>
      <c r="I5622">
        <v>8</v>
      </c>
      <c r="J5622">
        <v>14390977.559999995</v>
      </c>
    </row>
    <row r="5623" spans="1:10" x14ac:dyDescent="0.25">
      <c r="A5623">
        <v>2015</v>
      </c>
      <c r="B5623" t="s">
        <v>222</v>
      </c>
      <c r="C5623" t="s">
        <v>45</v>
      </c>
      <c r="D5623" t="s">
        <v>2</v>
      </c>
      <c r="E5623" t="s">
        <v>3</v>
      </c>
      <c r="F5623" t="s">
        <v>8</v>
      </c>
      <c r="G5623" t="s">
        <v>7</v>
      </c>
      <c r="H5623" t="s">
        <v>224</v>
      </c>
      <c r="I5623">
        <v>3</v>
      </c>
      <c r="J5623">
        <v>5396616.584999999</v>
      </c>
    </row>
    <row r="5624" spans="1:10" x14ac:dyDescent="0.25">
      <c r="A5624">
        <v>2015</v>
      </c>
      <c r="B5624" t="s">
        <v>222</v>
      </c>
      <c r="C5624" t="s">
        <v>45</v>
      </c>
      <c r="D5624" t="s">
        <v>2</v>
      </c>
      <c r="E5624" t="s">
        <v>10</v>
      </c>
      <c r="F5624" t="s">
        <v>11</v>
      </c>
      <c r="G5624" t="s">
        <v>5</v>
      </c>
      <c r="H5624" t="s">
        <v>223</v>
      </c>
      <c r="I5624">
        <v>2</v>
      </c>
      <c r="J5624">
        <v>34385343</v>
      </c>
    </row>
    <row r="5625" spans="1:10" x14ac:dyDescent="0.25">
      <c r="A5625">
        <v>2015</v>
      </c>
      <c r="B5625" t="s">
        <v>222</v>
      </c>
      <c r="C5625" t="s">
        <v>45</v>
      </c>
      <c r="D5625" t="s">
        <v>2</v>
      </c>
      <c r="E5625" t="s">
        <v>10</v>
      </c>
      <c r="F5625" t="s">
        <v>11</v>
      </c>
      <c r="G5625" t="s">
        <v>5</v>
      </c>
      <c r="H5625" t="s">
        <v>224</v>
      </c>
      <c r="I5625">
        <v>10</v>
      </c>
      <c r="J5625">
        <v>161666398.75</v>
      </c>
    </row>
    <row r="5626" spans="1:10" x14ac:dyDescent="0.25">
      <c r="A5626">
        <v>2015</v>
      </c>
      <c r="B5626" t="s">
        <v>222</v>
      </c>
      <c r="C5626" t="s">
        <v>45</v>
      </c>
      <c r="D5626" t="s">
        <v>2</v>
      </c>
      <c r="E5626" t="s">
        <v>10</v>
      </c>
      <c r="F5626" t="s">
        <v>11</v>
      </c>
      <c r="G5626" t="s">
        <v>9</v>
      </c>
      <c r="H5626" t="s">
        <v>223</v>
      </c>
      <c r="I5626">
        <v>35</v>
      </c>
      <c r="J5626">
        <v>273491007.66750002</v>
      </c>
    </row>
    <row r="5627" spans="1:10" x14ac:dyDescent="0.25">
      <c r="A5627">
        <v>2015</v>
      </c>
      <c r="B5627" t="s">
        <v>222</v>
      </c>
      <c r="C5627" t="s">
        <v>45</v>
      </c>
      <c r="D5627" t="s">
        <v>2</v>
      </c>
      <c r="E5627" t="s">
        <v>10</v>
      </c>
      <c r="F5627" t="s">
        <v>11</v>
      </c>
      <c r="G5627" t="s">
        <v>9</v>
      </c>
      <c r="H5627" t="s">
        <v>224</v>
      </c>
      <c r="I5627">
        <v>48</v>
      </c>
      <c r="J5627">
        <v>317070503.19499999</v>
      </c>
    </row>
    <row r="5628" spans="1:10" x14ac:dyDescent="0.25">
      <c r="A5628">
        <v>2015</v>
      </c>
      <c r="B5628" t="s">
        <v>222</v>
      </c>
      <c r="C5628" t="s">
        <v>45</v>
      </c>
      <c r="D5628" t="s">
        <v>2</v>
      </c>
      <c r="E5628" t="s">
        <v>10</v>
      </c>
      <c r="F5628" t="s">
        <v>11</v>
      </c>
      <c r="G5628" t="s">
        <v>12</v>
      </c>
      <c r="H5628" t="s">
        <v>223</v>
      </c>
      <c r="I5628">
        <v>9</v>
      </c>
      <c r="J5628">
        <v>52945001</v>
      </c>
    </row>
    <row r="5629" spans="1:10" x14ac:dyDescent="0.25">
      <c r="A5629">
        <v>2015</v>
      </c>
      <c r="B5629" t="s">
        <v>222</v>
      </c>
      <c r="C5629" t="s">
        <v>45</v>
      </c>
      <c r="D5629" t="s">
        <v>2</v>
      </c>
      <c r="E5629" t="s">
        <v>10</v>
      </c>
      <c r="F5629" t="s">
        <v>11</v>
      </c>
      <c r="G5629" t="s">
        <v>12</v>
      </c>
      <c r="H5629" t="s">
        <v>224</v>
      </c>
      <c r="I5629">
        <v>4</v>
      </c>
      <c r="J5629">
        <v>26252577</v>
      </c>
    </row>
    <row r="5630" spans="1:10" x14ac:dyDescent="0.25">
      <c r="A5630">
        <v>2015</v>
      </c>
      <c r="B5630" t="s">
        <v>222</v>
      </c>
      <c r="C5630" t="s">
        <v>45</v>
      </c>
      <c r="D5630" t="s">
        <v>2</v>
      </c>
      <c r="E5630" t="s">
        <v>10</v>
      </c>
      <c r="F5630" t="s">
        <v>11</v>
      </c>
      <c r="G5630" t="s">
        <v>6</v>
      </c>
      <c r="H5630" t="s">
        <v>223</v>
      </c>
      <c r="I5630">
        <v>7</v>
      </c>
      <c r="J5630">
        <v>42444468</v>
      </c>
    </row>
    <row r="5631" spans="1:10" x14ac:dyDescent="0.25">
      <c r="A5631">
        <v>2015</v>
      </c>
      <c r="B5631" t="s">
        <v>222</v>
      </c>
      <c r="C5631" t="s">
        <v>45</v>
      </c>
      <c r="D5631" t="s">
        <v>2</v>
      </c>
      <c r="E5631" t="s">
        <v>10</v>
      </c>
      <c r="F5631" t="s">
        <v>11</v>
      </c>
      <c r="G5631" t="s">
        <v>6</v>
      </c>
      <c r="H5631" t="s">
        <v>224</v>
      </c>
      <c r="I5631">
        <v>8</v>
      </c>
      <c r="J5631">
        <v>53318004</v>
      </c>
    </row>
    <row r="5632" spans="1:10" x14ac:dyDescent="0.25">
      <c r="A5632">
        <v>2015</v>
      </c>
      <c r="B5632" t="s">
        <v>222</v>
      </c>
      <c r="C5632" t="s">
        <v>45</v>
      </c>
      <c r="D5632" t="s">
        <v>13</v>
      </c>
      <c r="E5632" t="s">
        <v>3</v>
      </c>
      <c r="F5632" t="s">
        <v>4</v>
      </c>
      <c r="G5632" t="s">
        <v>5</v>
      </c>
      <c r="H5632" t="s">
        <v>223</v>
      </c>
      <c r="I5632">
        <v>32</v>
      </c>
      <c r="J5632">
        <v>816422646.67762506</v>
      </c>
    </row>
    <row r="5633" spans="1:10" x14ac:dyDescent="0.25">
      <c r="A5633">
        <v>2015</v>
      </c>
      <c r="B5633" t="s">
        <v>222</v>
      </c>
      <c r="C5633" t="s">
        <v>45</v>
      </c>
      <c r="D5633" t="s">
        <v>13</v>
      </c>
      <c r="E5633" t="s">
        <v>3</v>
      </c>
      <c r="F5633" t="s">
        <v>4</v>
      </c>
      <c r="G5633" t="s">
        <v>5</v>
      </c>
      <c r="H5633" t="s">
        <v>224</v>
      </c>
      <c r="I5633">
        <v>14</v>
      </c>
      <c r="J5633">
        <v>337594167.33450001</v>
      </c>
    </row>
    <row r="5634" spans="1:10" x14ac:dyDescent="0.25">
      <c r="A5634">
        <v>2015</v>
      </c>
      <c r="B5634" t="s">
        <v>222</v>
      </c>
      <c r="C5634" t="s">
        <v>45</v>
      </c>
      <c r="D5634" t="s">
        <v>13</v>
      </c>
      <c r="E5634" t="s">
        <v>3</v>
      </c>
      <c r="F5634" t="s">
        <v>4</v>
      </c>
      <c r="G5634" t="s">
        <v>9</v>
      </c>
      <c r="H5634" t="s">
        <v>223</v>
      </c>
      <c r="I5634">
        <v>115</v>
      </c>
      <c r="J5634">
        <v>1450681102.2486513</v>
      </c>
    </row>
    <row r="5635" spans="1:10" x14ac:dyDescent="0.25">
      <c r="A5635">
        <v>2015</v>
      </c>
      <c r="B5635" t="s">
        <v>222</v>
      </c>
      <c r="C5635" t="s">
        <v>45</v>
      </c>
      <c r="D5635" t="s">
        <v>13</v>
      </c>
      <c r="E5635" t="s">
        <v>3</v>
      </c>
      <c r="F5635" t="s">
        <v>4</v>
      </c>
      <c r="G5635" t="s">
        <v>9</v>
      </c>
      <c r="H5635" t="s">
        <v>224</v>
      </c>
      <c r="I5635">
        <v>63</v>
      </c>
      <c r="J5635">
        <v>709965720.79266465</v>
      </c>
    </row>
    <row r="5636" spans="1:10" x14ac:dyDescent="0.25">
      <c r="A5636">
        <v>2015</v>
      </c>
      <c r="B5636" t="s">
        <v>222</v>
      </c>
      <c r="C5636" t="s">
        <v>45</v>
      </c>
      <c r="D5636" t="s">
        <v>13</v>
      </c>
      <c r="E5636" t="s">
        <v>3</v>
      </c>
      <c r="F5636" t="s">
        <v>4</v>
      </c>
      <c r="G5636" t="s">
        <v>12</v>
      </c>
      <c r="H5636" t="s">
        <v>223</v>
      </c>
      <c r="I5636">
        <v>76</v>
      </c>
      <c r="J5636">
        <v>450865506.88445878</v>
      </c>
    </row>
    <row r="5637" spans="1:10" x14ac:dyDescent="0.25">
      <c r="A5637">
        <v>2015</v>
      </c>
      <c r="B5637" t="s">
        <v>222</v>
      </c>
      <c r="C5637" t="s">
        <v>45</v>
      </c>
      <c r="D5637" t="s">
        <v>13</v>
      </c>
      <c r="E5637" t="s">
        <v>3</v>
      </c>
      <c r="F5637" t="s">
        <v>4</v>
      </c>
      <c r="G5637" t="s">
        <v>12</v>
      </c>
      <c r="H5637" t="s">
        <v>224</v>
      </c>
      <c r="I5637">
        <v>42</v>
      </c>
      <c r="J5637">
        <v>256061837.23124617</v>
      </c>
    </row>
    <row r="5638" spans="1:10" x14ac:dyDescent="0.25">
      <c r="A5638">
        <v>2015</v>
      </c>
      <c r="B5638" t="s">
        <v>222</v>
      </c>
      <c r="C5638" t="s">
        <v>45</v>
      </c>
      <c r="D5638" t="s">
        <v>13</v>
      </c>
      <c r="E5638" t="s">
        <v>3</v>
      </c>
      <c r="F5638" t="s">
        <v>4</v>
      </c>
      <c r="G5638" t="s">
        <v>6</v>
      </c>
      <c r="H5638" t="s">
        <v>223</v>
      </c>
      <c r="I5638">
        <v>92</v>
      </c>
      <c r="J5638">
        <v>332710810.36971879</v>
      </c>
    </row>
    <row r="5639" spans="1:10" x14ac:dyDescent="0.25">
      <c r="A5639">
        <v>2015</v>
      </c>
      <c r="B5639" t="s">
        <v>222</v>
      </c>
      <c r="C5639" t="s">
        <v>45</v>
      </c>
      <c r="D5639" t="s">
        <v>13</v>
      </c>
      <c r="E5639" t="s">
        <v>3</v>
      </c>
      <c r="F5639" t="s">
        <v>4</v>
      </c>
      <c r="G5639" t="s">
        <v>6</v>
      </c>
      <c r="H5639" t="s">
        <v>224</v>
      </c>
      <c r="I5639">
        <v>20</v>
      </c>
      <c r="J5639">
        <v>75558175.403874278</v>
      </c>
    </row>
    <row r="5640" spans="1:10" x14ac:dyDescent="0.25">
      <c r="A5640">
        <v>2015</v>
      </c>
      <c r="B5640" t="s">
        <v>222</v>
      </c>
      <c r="C5640" t="s">
        <v>45</v>
      </c>
      <c r="D5640" t="s">
        <v>13</v>
      </c>
      <c r="E5640" t="s">
        <v>3</v>
      </c>
      <c r="F5640" t="s">
        <v>4</v>
      </c>
      <c r="G5640" t="s">
        <v>7</v>
      </c>
      <c r="H5640" t="s">
        <v>223</v>
      </c>
      <c r="I5640">
        <v>36</v>
      </c>
      <c r="J5640">
        <v>124879742.28130588</v>
      </c>
    </row>
    <row r="5641" spans="1:10" x14ac:dyDescent="0.25">
      <c r="A5641">
        <v>2015</v>
      </c>
      <c r="B5641" t="s">
        <v>222</v>
      </c>
      <c r="C5641" t="s">
        <v>45</v>
      </c>
      <c r="D5641" t="s">
        <v>13</v>
      </c>
      <c r="E5641" t="s">
        <v>3</v>
      </c>
      <c r="F5641" t="s">
        <v>8</v>
      </c>
      <c r="G5641" t="s">
        <v>9</v>
      </c>
      <c r="H5641" t="s">
        <v>223</v>
      </c>
      <c r="I5641">
        <v>109</v>
      </c>
      <c r="J5641">
        <v>1275156151.0377877</v>
      </c>
    </row>
    <row r="5642" spans="1:10" x14ac:dyDescent="0.25">
      <c r="A5642">
        <v>2015</v>
      </c>
      <c r="B5642" t="s">
        <v>222</v>
      </c>
      <c r="C5642" t="s">
        <v>45</v>
      </c>
      <c r="D5642" t="s">
        <v>13</v>
      </c>
      <c r="E5642" t="s">
        <v>3</v>
      </c>
      <c r="F5642" t="s">
        <v>8</v>
      </c>
      <c r="G5642" t="s">
        <v>9</v>
      </c>
      <c r="H5642" t="s">
        <v>224</v>
      </c>
      <c r="I5642">
        <v>86</v>
      </c>
      <c r="J5642">
        <v>931945049.82265985</v>
      </c>
    </row>
    <row r="5643" spans="1:10" x14ac:dyDescent="0.25">
      <c r="A5643">
        <v>2015</v>
      </c>
      <c r="B5643" t="s">
        <v>222</v>
      </c>
      <c r="C5643" t="s">
        <v>45</v>
      </c>
      <c r="D5643" t="s">
        <v>13</v>
      </c>
      <c r="E5643" t="s">
        <v>3</v>
      </c>
      <c r="F5643" t="s">
        <v>8</v>
      </c>
      <c r="G5643" t="s">
        <v>12</v>
      </c>
      <c r="H5643" t="s">
        <v>223</v>
      </c>
      <c r="I5643">
        <v>70</v>
      </c>
      <c r="J5643">
        <v>402970763.57322931</v>
      </c>
    </row>
    <row r="5644" spans="1:10" x14ac:dyDescent="0.25">
      <c r="A5644">
        <v>2015</v>
      </c>
      <c r="B5644" t="s">
        <v>222</v>
      </c>
      <c r="C5644" t="s">
        <v>45</v>
      </c>
      <c r="D5644" t="s">
        <v>13</v>
      </c>
      <c r="E5644" t="s">
        <v>3</v>
      </c>
      <c r="F5644" t="s">
        <v>8</v>
      </c>
      <c r="G5644" t="s">
        <v>12</v>
      </c>
      <c r="H5644" t="s">
        <v>224</v>
      </c>
      <c r="I5644">
        <v>59</v>
      </c>
      <c r="J5644">
        <v>346305530.41987091</v>
      </c>
    </row>
    <row r="5645" spans="1:10" x14ac:dyDescent="0.25">
      <c r="A5645">
        <v>2015</v>
      </c>
      <c r="B5645" t="s">
        <v>222</v>
      </c>
      <c r="C5645" t="s">
        <v>45</v>
      </c>
      <c r="D5645" t="s">
        <v>13</v>
      </c>
      <c r="E5645" t="s">
        <v>3</v>
      </c>
      <c r="F5645" t="s">
        <v>8</v>
      </c>
      <c r="G5645" t="s">
        <v>6</v>
      </c>
      <c r="H5645" t="s">
        <v>223</v>
      </c>
      <c r="I5645">
        <v>57</v>
      </c>
      <c r="J5645">
        <v>201068713.32812145</v>
      </c>
    </row>
    <row r="5646" spans="1:10" x14ac:dyDescent="0.25">
      <c r="A5646">
        <v>2015</v>
      </c>
      <c r="B5646" t="s">
        <v>222</v>
      </c>
      <c r="C5646" t="s">
        <v>45</v>
      </c>
      <c r="D5646" t="s">
        <v>13</v>
      </c>
      <c r="E5646" t="s">
        <v>3</v>
      </c>
      <c r="F5646" t="s">
        <v>8</v>
      </c>
      <c r="G5646" t="s">
        <v>6</v>
      </c>
      <c r="H5646" t="s">
        <v>224</v>
      </c>
      <c r="I5646">
        <v>17</v>
      </c>
      <c r="J5646">
        <v>72632382.491065726</v>
      </c>
    </row>
    <row r="5647" spans="1:10" x14ac:dyDescent="0.25">
      <c r="A5647">
        <v>2015</v>
      </c>
      <c r="B5647" t="s">
        <v>222</v>
      </c>
      <c r="C5647" t="s">
        <v>45</v>
      </c>
      <c r="D5647" t="s">
        <v>13</v>
      </c>
      <c r="E5647" t="s">
        <v>3</v>
      </c>
      <c r="F5647" t="s">
        <v>8</v>
      </c>
      <c r="G5647" t="s">
        <v>7</v>
      </c>
      <c r="H5647" t="s">
        <v>223</v>
      </c>
      <c r="I5647">
        <v>91</v>
      </c>
      <c r="J5647">
        <v>290504028.57964587</v>
      </c>
    </row>
    <row r="5648" spans="1:10" x14ac:dyDescent="0.25">
      <c r="A5648">
        <v>2015</v>
      </c>
      <c r="B5648" t="s">
        <v>222</v>
      </c>
      <c r="C5648" t="s">
        <v>45</v>
      </c>
      <c r="D5648" t="s">
        <v>13</v>
      </c>
      <c r="E5648" t="s">
        <v>3</v>
      </c>
      <c r="F5648" t="s">
        <v>8</v>
      </c>
      <c r="G5648" t="s">
        <v>7</v>
      </c>
      <c r="H5648" t="s">
        <v>224</v>
      </c>
      <c r="I5648">
        <v>9</v>
      </c>
      <c r="J5648">
        <v>27140950.346939996</v>
      </c>
    </row>
    <row r="5649" spans="1:10" x14ac:dyDescent="0.25">
      <c r="A5649">
        <v>2015</v>
      </c>
      <c r="B5649" t="s">
        <v>222</v>
      </c>
      <c r="C5649" t="s">
        <v>45</v>
      </c>
      <c r="D5649" t="s">
        <v>13</v>
      </c>
      <c r="E5649" t="s">
        <v>10</v>
      </c>
      <c r="F5649" t="s">
        <v>11</v>
      </c>
      <c r="G5649" t="s">
        <v>9</v>
      </c>
      <c r="H5649" t="s">
        <v>223</v>
      </c>
      <c r="I5649">
        <v>102</v>
      </c>
      <c r="J5649">
        <v>369340527</v>
      </c>
    </row>
    <row r="5650" spans="1:10" x14ac:dyDescent="0.25">
      <c r="A5650">
        <v>2015</v>
      </c>
      <c r="B5650" t="s">
        <v>222</v>
      </c>
      <c r="C5650" t="s">
        <v>45</v>
      </c>
      <c r="D5650" t="s">
        <v>13</v>
      </c>
      <c r="E5650" t="s">
        <v>10</v>
      </c>
      <c r="F5650" t="s">
        <v>11</v>
      </c>
      <c r="G5650" t="s">
        <v>9</v>
      </c>
      <c r="H5650" t="s">
        <v>224</v>
      </c>
      <c r="I5650">
        <v>24</v>
      </c>
      <c r="J5650">
        <v>79800885</v>
      </c>
    </row>
    <row r="5651" spans="1:10" x14ac:dyDescent="0.25">
      <c r="A5651">
        <v>2015</v>
      </c>
      <c r="B5651" t="s">
        <v>222</v>
      </c>
      <c r="C5651" t="s">
        <v>45</v>
      </c>
      <c r="D5651" t="s">
        <v>13</v>
      </c>
      <c r="E5651" t="s">
        <v>10</v>
      </c>
      <c r="F5651" t="s">
        <v>11</v>
      </c>
      <c r="G5651" t="s">
        <v>12</v>
      </c>
      <c r="H5651" t="s">
        <v>223</v>
      </c>
      <c r="I5651">
        <v>4</v>
      </c>
      <c r="J5651">
        <v>16966677</v>
      </c>
    </row>
    <row r="5652" spans="1:10" x14ac:dyDescent="0.25">
      <c r="A5652">
        <v>2015</v>
      </c>
      <c r="B5652" t="s">
        <v>222</v>
      </c>
      <c r="C5652" t="s">
        <v>45</v>
      </c>
      <c r="D5652" t="s">
        <v>13</v>
      </c>
      <c r="E5652" t="s">
        <v>10</v>
      </c>
      <c r="F5652" t="s">
        <v>11</v>
      </c>
      <c r="G5652" t="s">
        <v>12</v>
      </c>
      <c r="H5652" t="s">
        <v>224</v>
      </c>
      <c r="I5652">
        <v>1</v>
      </c>
      <c r="J5652">
        <v>1333332</v>
      </c>
    </row>
    <row r="5653" spans="1:10" x14ac:dyDescent="0.25">
      <c r="A5653">
        <v>2015</v>
      </c>
      <c r="B5653" t="s">
        <v>222</v>
      </c>
      <c r="C5653" t="s">
        <v>45</v>
      </c>
      <c r="D5653" t="s">
        <v>13</v>
      </c>
      <c r="E5653" t="s">
        <v>10</v>
      </c>
      <c r="F5653" t="s">
        <v>11</v>
      </c>
      <c r="G5653" t="s">
        <v>6</v>
      </c>
      <c r="H5653" t="s">
        <v>223</v>
      </c>
      <c r="I5653">
        <v>63</v>
      </c>
      <c r="J5653">
        <v>130632327</v>
      </c>
    </row>
    <row r="5654" spans="1:10" x14ac:dyDescent="0.25">
      <c r="A5654">
        <v>2015</v>
      </c>
      <c r="B5654" t="s">
        <v>222</v>
      </c>
      <c r="C5654" t="s">
        <v>45</v>
      </c>
      <c r="D5654" t="s">
        <v>13</v>
      </c>
      <c r="E5654" t="s">
        <v>10</v>
      </c>
      <c r="F5654" t="s">
        <v>11</v>
      </c>
      <c r="G5654" t="s">
        <v>6</v>
      </c>
      <c r="H5654" t="s">
        <v>224</v>
      </c>
      <c r="I5654">
        <v>23</v>
      </c>
      <c r="J5654">
        <v>47955327</v>
      </c>
    </row>
    <row r="5655" spans="1:10" x14ac:dyDescent="0.25">
      <c r="A5655">
        <v>2015</v>
      </c>
      <c r="B5655" t="s">
        <v>222</v>
      </c>
      <c r="C5655" t="s">
        <v>45</v>
      </c>
      <c r="D5655" t="s">
        <v>13</v>
      </c>
      <c r="E5655" t="s">
        <v>10</v>
      </c>
      <c r="F5655" t="s">
        <v>11</v>
      </c>
      <c r="G5655" t="s">
        <v>7</v>
      </c>
      <c r="H5655" t="s">
        <v>223</v>
      </c>
      <c r="I5655">
        <v>25</v>
      </c>
      <c r="J5655">
        <v>29742480</v>
      </c>
    </row>
    <row r="5656" spans="1:10" x14ac:dyDescent="0.25">
      <c r="A5656">
        <v>2015</v>
      </c>
      <c r="B5656" t="s">
        <v>222</v>
      </c>
      <c r="C5656" t="s">
        <v>45</v>
      </c>
      <c r="D5656" t="s">
        <v>13</v>
      </c>
      <c r="E5656" t="s">
        <v>10</v>
      </c>
      <c r="F5656" t="s">
        <v>11</v>
      </c>
      <c r="G5656" t="s">
        <v>7</v>
      </c>
      <c r="H5656" t="s">
        <v>224</v>
      </c>
      <c r="I5656">
        <v>1</v>
      </c>
      <c r="J5656">
        <v>2070792</v>
      </c>
    </row>
    <row r="5657" spans="1:10" x14ac:dyDescent="0.25">
      <c r="A5657">
        <v>2015</v>
      </c>
      <c r="B5657" t="s">
        <v>222</v>
      </c>
      <c r="C5657" t="s">
        <v>45</v>
      </c>
      <c r="D5657" t="s">
        <v>13</v>
      </c>
      <c r="E5657" t="s">
        <v>10</v>
      </c>
      <c r="F5657" t="s">
        <v>220</v>
      </c>
      <c r="G5657" t="s">
        <v>12</v>
      </c>
      <c r="H5657" t="s">
        <v>223</v>
      </c>
      <c r="I5657">
        <v>2</v>
      </c>
      <c r="J5657">
        <v>11109324.679651394</v>
      </c>
    </row>
    <row r="5658" spans="1:10" x14ac:dyDescent="0.25">
      <c r="A5658">
        <v>2015</v>
      </c>
      <c r="B5658" t="s">
        <v>222</v>
      </c>
      <c r="C5658" t="s">
        <v>45</v>
      </c>
      <c r="D5658" t="s">
        <v>13</v>
      </c>
      <c r="E5658" t="s">
        <v>10</v>
      </c>
      <c r="F5658" t="s">
        <v>220</v>
      </c>
      <c r="G5658" t="s">
        <v>12</v>
      </c>
      <c r="H5658" t="s">
        <v>224</v>
      </c>
      <c r="I5658">
        <v>5</v>
      </c>
      <c r="J5658">
        <v>41216934.821309358</v>
      </c>
    </row>
    <row r="5659" spans="1:10" x14ac:dyDescent="0.25">
      <c r="A5659">
        <v>2015</v>
      </c>
      <c r="B5659" t="s">
        <v>222</v>
      </c>
      <c r="C5659" t="s">
        <v>45</v>
      </c>
      <c r="D5659" t="s">
        <v>13</v>
      </c>
      <c r="E5659" t="s">
        <v>10</v>
      </c>
      <c r="F5659" t="s">
        <v>14</v>
      </c>
      <c r="G5659" t="s">
        <v>5</v>
      </c>
      <c r="H5659" t="s">
        <v>223</v>
      </c>
      <c r="I5659">
        <v>13</v>
      </c>
      <c r="J5659">
        <v>84336261</v>
      </c>
    </row>
    <row r="5660" spans="1:10" x14ac:dyDescent="0.25">
      <c r="A5660">
        <v>2015</v>
      </c>
      <c r="B5660" t="s">
        <v>222</v>
      </c>
      <c r="C5660" t="s">
        <v>45</v>
      </c>
      <c r="D5660" t="s">
        <v>13</v>
      </c>
      <c r="E5660" t="s">
        <v>10</v>
      </c>
      <c r="F5660" t="s">
        <v>14</v>
      </c>
      <c r="G5660" t="s">
        <v>5</v>
      </c>
      <c r="H5660" t="s">
        <v>224</v>
      </c>
      <c r="I5660">
        <v>6</v>
      </c>
      <c r="J5660">
        <v>32848905</v>
      </c>
    </row>
    <row r="5661" spans="1:10" x14ac:dyDescent="0.25">
      <c r="A5661">
        <v>2015</v>
      </c>
      <c r="B5661" t="s">
        <v>222</v>
      </c>
      <c r="C5661" t="s">
        <v>45</v>
      </c>
      <c r="D5661" t="s">
        <v>13</v>
      </c>
      <c r="E5661" t="s">
        <v>10</v>
      </c>
      <c r="F5661" t="s">
        <v>14</v>
      </c>
      <c r="G5661" t="s">
        <v>9</v>
      </c>
      <c r="H5661" t="s">
        <v>223</v>
      </c>
      <c r="I5661">
        <v>100</v>
      </c>
      <c r="J5661">
        <v>366213396</v>
      </c>
    </row>
    <row r="5662" spans="1:10" x14ac:dyDescent="0.25">
      <c r="A5662">
        <v>2015</v>
      </c>
      <c r="B5662" t="s">
        <v>222</v>
      </c>
      <c r="C5662" t="s">
        <v>45</v>
      </c>
      <c r="D5662" t="s">
        <v>13</v>
      </c>
      <c r="E5662" t="s">
        <v>10</v>
      </c>
      <c r="F5662" t="s">
        <v>14</v>
      </c>
      <c r="G5662" t="s">
        <v>9</v>
      </c>
      <c r="H5662" t="s">
        <v>224</v>
      </c>
      <c r="I5662">
        <v>67</v>
      </c>
      <c r="J5662">
        <v>195755769</v>
      </c>
    </row>
    <row r="5663" spans="1:10" x14ac:dyDescent="0.25">
      <c r="A5663">
        <v>2015</v>
      </c>
      <c r="B5663" t="s">
        <v>222</v>
      </c>
      <c r="C5663" t="s">
        <v>45</v>
      </c>
      <c r="D5663" t="s">
        <v>13</v>
      </c>
      <c r="E5663" t="s">
        <v>10</v>
      </c>
      <c r="F5663" t="s">
        <v>14</v>
      </c>
      <c r="G5663" t="s">
        <v>12</v>
      </c>
      <c r="H5663" t="s">
        <v>223</v>
      </c>
      <c r="I5663">
        <v>301</v>
      </c>
      <c r="J5663">
        <v>712557102</v>
      </c>
    </row>
    <row r="5664" spans="1:10" x14ac:dyDescent="0.25">
      <c r="A5664">
        <v>2015</v>
      </c>
      <c r="B5664" t="s">
        <v>222</v>
      </c>
      <c r="C5664" t="s">
        <v>45</v>
      </c>
      <c r="D5664" t="s">
        <v>13</v>
      </c>
      <c r="E5664" t="s">
        <v>10</v>
      </c>
      <c r="F5664" t="s">
        <v>14</v>
      </c>
      <c r="G5664" t="s">
        <v>12</v>
      </c>
      <c r="H5664" t="s">
        <v>224</v>
      </c>
      <c r="I5664">
        <v>417</v>
      </c>
      <c r="J5664">
        <v>804504300</v>
      </c>
    </row>
    <row r="5665" spans="1:10" x14ac:dyDescent="0.25">
      <c r="A5665">
        <v>2015</v>
      </c>
      <c r="B5665" t="s">
        <v>222</v>
      </c>
      <c r="C5665" t="s">
        <v>45</v>
      </c>
      <c r="D5665" t="s">
        <v>13</v>
      </c>
      <c r="E5665" t="s">
        <v>10</v>
      </c>
      <c r="F5665" t="s">
        <v>14</v>
      </c>
      <c r="G5665" t="s">
        <v>6</v>
      </c>
      <c r="H5665" t="s">
        <v>223</v>
      </c>
      <c r="I5665">
        <v>97</v>
      </c>
      <c r="J5665">
        <v>212560746</v>
      </c>
    </row>
    <row r="5666" spans="1:10" x14ac:dyDescent="0.25">
      <c r="A5666">
        <v>2015</v>
      </c>
      <c r="B5666" t="s">
        <v>222</v>
      </c>
      <c r="C5666" t="s">
        <v>45</v>
      </c>
      <c r="D5666" t="s">
        <v>13</v>
      </c>
      <c r="E5666" t="s">
        <v>10</v>
      </c>
      <c r="F5666" t="s">
        <v>14</v>
      </c>
      <c r="G5666" t="s">
        <v>6</v>
      </c>
      <c r="H5666" t="s">
        <v>224</v>
      </c>
      <c r="I5666">
        <v>167</v>
      </c>
      <c r="J5666">
        <v>377588340</v>
      </c>
    </row>
    <row r="5667" spans="1:10" x14ac:dyDescent="0.25">
      <c r="A5667">
        <v>2015</v>
      </c>
      <c r="B5667" t="s">
        <v>222</v>
      </c>
      <c r="C5667" t="s">
        <v>45</v>
      </c>
      <c r="D5667" t="s">
        <v>13</v>
      </c>
      <c r="E5667" t="s">
        <v>10</v>
      </c>
      <c r="F5667" t="s">
        <v>14</v>
      </c>
      <c r="G5667" t="s">
        <v>7</v>
      </c>
      <c r="H5667" t="s">
        <v>223</v>
      </c>
      <c r="I5667">
        <v>17</v>
      </c>
      <c r="J5667">
        <v>28693113</v>
      </c>
    </row>
    <row r="5668" spans="1:10" x14ac:dyDescent="0.25">
      <c r="A5668">
        <v>2015</v>
      </c>
      <c r="B5668" t="s">
        <v>222</v>
      </c>
      <c r="C5668" t="s">
        <v>45</v>
      </c>
      <c r="D5668" t="s">
        <v>13</v>
      </c>
      <c r="E5668" t="s">
        <v>10</v>
      </c>
      <c r="F5668" t="s">
        <v>14</v>
      </c>
      <c r="G5668" t="s">
        <v>7</v>
      </c>
      <c r="H5668" t="s">
        <v>224</v>
      </c>
      <c r="I5668">
        <v>2</v>
      </c>
      <c r="J5668">
        <v>3600000</v>
      </c>
    </row>
    <row r="5669" spans="1:10" x14ac:dyDescent="0.25">
      <c r="A5669">
        <v>2015</v>
      </c>
      <c r="B5669" t="s">
        <v>222</v>
      </c>
      <c r="C5669" t="s">
        <v>45</v>
      </c>
      <c r="D5669" t="s">
        <v>15</v>
      </c>
      <c r="E5669" t="s">
        <v>3</v>
      </c>
      <c r="F5669" t="s">
        <v>4</v>
      </c>
      <c r="G5669" t="s">
        <v>5</v>
      </c>
      <c r="H5669" t="s">
        <v>223</v>
      </c>
      <c r="I5669">
        <v>1222</v>
      </c>
      <c r="J5669">
        <v>16846013279.997763</v>
      </c>
    </row>
    <row r="5670" spans="1:10" x14ac:dyDescent="0.25">
      <c r="A5670">
        <v>2015</v>
      </c>
      <c r="B5670" t="s">
        <v>222</v>
      </c>
      <c r="C5670" t="s">
        <v>45</v>
      </c>
      <c r="D5670" t="s">
        <v>15</v>
      </c>
      <c r="E5670" t="s">
        <v>3</v>
      </c>
      <c r="F5670" t="s">
        <v>4</v>
      </c>
      <c r="G5670" t="s">
        <v>5</v>
      </c>
      <c r="H5670" t="s">
        <v>224</v>
      </c>
      <c r="I5670">
        <v>1398</v>
      </c>
      <c r="J5670">
        <v>20038882025.460255</v>
      </c>
    </row>
    <row r="5671" spans="1:10" x14ac:dyDescent="0.25">
      <c r="A5671">
        <v>2015</v>
      </c>
      <c r="B5671" t="s">
        <v>222</v>
      </c>
      <c r="C5671" t="s">
        <v>45</v>
      </c>
      <c r="D5671" t="s">
        <v>15</v>
      </c>
      <c r="E5671" t="s">
        <v>3</v>
      </c>
      <c r="F5671" t="s">
        <v>4</v>
      </c>
      <c r="G5671" t="s">
        <v>9</v>
      </c>
      <c r="H5671" t="s">
        <v>223</v>
      </c>
      <c r="I5671">
        <v>976</v>
      </c>
      <c r="J5671">
        <v>4251008572.7991314</v>
      </c>
    </row>
    <row r="5672" spans="1:10" x14ac:dyDescent="0.25">
      <c r="A5672">
        <v>2015</v>
      </c>
      <c r="B5672" t="s">
        <v>222</v>
      </c>
      <c r="C5672" t="s">
        <v>45</v>
      </c>
      <c r="D5672" t="s">
        <v>15</v>
      </c>
      <c r="E5672" t="s">
        <v>3</v>
      </c>
      <c r="F5672" t="s">
        <v>4</v>
      </c>
      <c r="G5672" t="s">
        <v>9</v>
      </c>
      <c r="H5672" t="s">
        <v>224</v>
      </c>
      <c r="I5672">
        <v>1611</v>
      </c>
      <c r="J5672">
        <v>7486232234.7692232</v>
      </c>
    </row>
    <row r="5673" spans="1:10" x14ac:dyDescent="0.25">
      <c r="A5673">
        <v>2015</v>
      </c>
      <c r="B5673" t="s">
        <v>222</v>
      </c>
      <c r="C5673" t="s">
        <v>45</v>
      </c>
      <c r="D5673" t="s">
        <v>15</v>
      </c>
      <c r="E5673" t="s">
        <v>3</v>
      </c>
      <c r="F5673" t="s">
        <v>4</v>
      </c>
      <c r="G5673" t="s">
        <v>6</v>
      </c>
      <c r="H5673" t="s">
        <v>223</v>
      </c>
      <c r="I5673">
        <v>1327</v>
      </c>
      <c r="J5673">
        <v>4248915822.7941022</v>
      </c>
    </row>
    <row r="5674" spans="1:10" x14ac:dyDescent="0.25">
      <c r="A5674">
        <v>2015</v>
      </c>
      <c r="B5674" t="s">
        <v>222</v>
      </c>
      <c r="C5674" t="s">
        <v>45</v>
      </c>
      <c r="D5674" t="s">
        <v>15</v>
      </c>
      <c r="E5674" t="s">
        <v>3</v>
      </c>
      <c r="F5674" t="s">
        <v>4</v>
      </c>
      <c r="G5674" t="s">
        <v>6</v>
      </c>
      <c r="H5674" t="s">
        <v>224</v>
      </c>
      <c r="I5674">
        <v>1795</v>
      </c>
      <c r="J5674">
        <v>5743091491.7168388</v>
      </c>
    </row>
    <row r="5675" spans="1:10" x14ac:dyDescent="0.25">
      <c r="A5675">
        <v>2015</v>
      </c>
      <c r="B5675" t="s">
        <v>222</v>
      </c>
      <c r="C5675" t="s">
        <v>45</v>
      </c>
      <c r="D5675" t="s">
        <v>15</v>
      </c>
      <c r="E5675" t="s">
        <v>3</v>
      </c>
      <c r="F5675" t="s">
        <v>8</v>
      </c>
      <c r="G5675" t="s">
        <v>5</v>
      </c>
      <c r="H5675" t="s">
        <v>223</v>
      </c>
      <c r="I5675">
        <v>249</v>
      </c>
      <c r="J5675">
        <v>2961629740.1403432</v>
      </c>
    </row>
    <row r="5676" spans="1:10" x14ac:dyDescent="0.25">
      <c r="A5676">
        <v>2015</v>
      </c>
      <c r="B5676" t="s">
        <v>222</v>
      </c>
      <c r="C5676" t="s">
        <v>45</v>
      </c>
      <c r="D5676" t="s">
        <v>15</v>
      </c>
      <c r="E5676" t="s">
        <v>3</v>
      </c>
      <c r="F5676" t="s">
        <v>8</v>
      </c>
      <c r="G5676" t="s">
        <v>5</v>
      </c>
      <c r="H5676" t="s">
        <v>224</v>
      </c>
      <c r="I5676">
        <v>188</v>
      </c>
      <c r="J5676">
        <v>2285258975.7234783</v>
      </c>
    </row>
    <row r="5677" spans="1:10" x14ac:dyDescent="0.25">
      <c r="A5677">
        <v>2015</v>
      </c>
      <c r="B5677" t="s">
        <v>222</v>
      </c>
      <c r="C5677" t="s">
        <v>45</v>
      </c>
      <c r="D5677" t="s">
        <v>15</v>
      </c>
      <c r="E5677" t="s">
        <v>3</v>
      </c>
      <c r="F5677" t="s">
        <v>8</v>
      </c>
      <c r="G5677" t="s">
        <v>9</v>
      </c>
      <c r="H5677" t="s">
        <v>223</v>
      </c>
      <c r="I5677">
        <v>504</v>
      </c>
      <c r="J5677">
        <v>2146054316.2411952</v>
      </c>
    </row>
    <row r="5678" spans="1:10" x14ac:dyDescent="0.25">
      <c r="A5678">
        <v>2015</v>
      </c>
      <c r="B5678" t="s">
        <v>222</v>
      </c>
      <c r="C5678" t="s">
        <v>45</v>
      </c>
      <c r="D5678" t="s">
        <v>15</v>
      </c>
      <c r="E5678" t="s">
        <v>3</v>
      </c>
      <c r="F5678" t="s">
        <v>8</v>
      </c>
      <c r="G5678" t="s">
        <v>9</v>
      </c>
      <c r="H5678" t="s">
        <v>224</v>
      </c>
      <c r="I5678">
        <v>801</v>
      </c>
      <c r="J5678">
        <v>3442460046.0938597</v>
      </c>
    </row>
    <row r="5679" spans="1:10" x14ac:dyDescent="0.25">
      <c r="A5679">
        <v>2015</v>
      </c>
      <c r="B5679" t="s">
        <v>222</v>
      </c>
      <c r="C5679" t="s">
        <v>45</v>
      </c>
      <c r="D5679" t="s">
        <v>15</v>
      </c>
      <c r="E5679" t="s">
        <v>3</v>
      </c>
      <c r="F5679" t="s">
        <v>8</v>
      </c>
      <c r="G5679" t="s">
        <v>6</v>
      </c>
      <c r="H5679" t="s">
        <v>223</v>
      </c>
      <c r="I5679">
        <v>796</v>
      </c>
      <c r="J5679">
        <v>2541369332.2042661</v>
      </c>
    </row>
    <row r="5680" spans="1:10" x14ac:dyDescent="0.25">
      <c r="A5680">
        <v>2015</v>
      </c>
      <c r="B5680" t="s">
        <v>222</v>
      </c>
      <c r="C5680" t="s">
        <v>45</v>
      </c>
      <c r="D5680" t="s">
        <v>15</v>
      </c>
      <c r="E5680" t="s">
        <v>3</v>
      </c>
      <c r="F5680" t="s">
        <v>8</v>
      </c>
      <c r="G5680" t="s">
        <v>6</v>
      </c>
      <c r="H5680" t="s">
        <v>224</v>
      </c>
      <c r="I5680">
        <v>1063</v>
      </c>
      <c r="J5680">
        <v>3407360885.3670063</v>
      </c>
    </row>
    <row r="5681" spans="1:10" x14ac:dyDescent="0.25">
      <c r="A5681">
        <v>2015</v>
      </c>
      <c r="B5681" t="s">
        <v>222</v>
      </c>
      <c r="C5681" t="s">
        <v>45</v>
      </c>
      <c r="D5681" t="s">
        <v>15</v>
      </c>
      <c r="E5681" t="s">
        <v>3</v>
      </c>
      <c r="F5681" t="s">
        <v>14</v>
      </c>
      <c r="G5681" t="s">
        <v>5</v>
      </c>
      <c r="H5681" t="s">
        <v>223</v>
      </c>
      <c r="I5681">
        <v>5</v>
      </c>
      <c r="J5681">
        <v>66098587.5</v>
      </c>
    </row>
    <row r="5682" spans="1:10" x14ac:dyDescent="0.25">
      <c r="A5682">
        <v>2015</v>
      </c>
      <c r="B5682" t="s">
        <v>222</v>
      </c>
      <c r="C5682" t="s">
        <v>45</v>
      </c>
      <c r="D5682" t="s">
        <v>15</v>
      </c>
      <c r="E5682" t="s">
        <v>3</v>
      </c>
      <c r="F5682" t="s">
        <v>14</v>
      </c>
      <c r="G5682" t="s">
        <v>5</v>
      </c>
      <c r="H5682" t="s">
        <v>224</v>
      </c>
      <c r="I5682">
        <v>5</v>
      </c>
      <c r="J5682">
        <v>61246696.492124997</v>
      </c>
    </row>
    <row r="5683" spans="1:10" x14ac:dyDescent="0.25">
      <c r="A5683">
        <v>2015</v>
      </c>
      <c r="B5683" t="s">
        <v>222</v>
      </c>
      <c r="C5683" t="s">
        <v>45</v>
      </c>
      <c r="D5683" t="s">
        <v>15</v>
      </c>
      <c r="E5683" t="s">
        <v>3</v>
      </c>
      <c r="F5683" t="s">
        <v>14</v>
      </c>
      <c r="G5683" t="s">
        <v>6</v>
      </c>
      <c r="H5683" t="s">
        <v>223</v>
      </c>
      <c r="I5683">
        <v>5</v>
      </c>
      <c r="J5683">
        <v>14758463.714999998</v>
      </c>
    </row>
    <row r="5684" spans="1:10" x14ac:dyDescent="0.25">
      <c r="A5684">
        <v>2015</v>
      </c>
      <c r="B5684" t="s">
        <v>222</v>
      </c>
      <c r="C5684" t="s">
        <v>45</v>
      </c>
      <c r="D5684" t="s">
        <v>15</v>
      </c>
      <c r="E5684" t="s">
        <v>3</v>
      </c>
      <c r="F5684" t="s">
        <v>14</v>
      </c>
      <c r="G5684" t="s">
        <v>6</v>
      </c>
      <c r="H5684" t="s">
        <v>224</v>
      </c>
      <c r="I5684">
        <v>7</v>
      </c>
      <c r="J5684">
        <v>24248639.700000003</v>
      </c>
    </row>
    <row r="5685" spans="1:10" x14ac:dyDescent="0.25">
      <c r="A5685">
        <v>2015</v>
      </c>
      <c r="B5685" t="s">
        <v>222</v>
      </c>
      <c r="C5685" t="s">
        <v>45</v>
      </c>
      <c r="D5685" t="s">
        <v>15</v>
      </c>
      <c r="E5685" t="s">
        <v>10</v>
      </c>
      <c r="F5685" t="s">
        <v>11</v>
      </c>
      <c r="G5685" t="s">
        <v>9</v>
      </c>
      <c r="H5685" t="s">
        <v>223</v>
      </c>
      <c r="I5685">
        <v>36</v>
      </c>
      <c r="J5685">
        <v>186831645</v>
      </c>
    </row>
    <row r="5686" spans="1:10" x14ac:dyDescent="0.25">
      <c r="A5686">
        <v>2015</v>
      </c>
      <c r="B5686" t="s">
        <v>222</v>
      </c>
      <c r="C5686" t="s">
        <v>45</v>
      </c>
      <c r="D5686" t="s">
        <v>15</v>
      </c>
      <c r="E5686" t="s">
        <v>10</v>
      </c>
      <c r="F5686" t="s">
        <v>11</v>
      </c>
      <c r="G5686" t="s">
        <v>9</v>
      </c>
      <c r="H5686" t="s">
        <v>224</v>
      </c>
      <c r="I5686">
        <v>21</v>
      </c>
      <c r="J5686">
        <v>80057889</v>
      </c>
    </row>
    <row r="5687" spans="1:10" x14ac:dyDescent="0.25">
      <c r="A5687">
        <v>2015</v>
      </c>
      <c r="B5687" t="s">
        <v>222</v>
      </c>
      <c r="C5687" t="s">
        <v>45</v>
      </c>
      <c r="D5687" t="s">
        <v>15</v>
      </c>
      <c r="E5687" t="s">
        <v>10</v>
      </c>
      <c r="F5687" t="s">
        <v>11</v>
      </c>
      <c r="G5687" t="s">
        <v>6</v>
      </c>
      <c r="H5687" t="s">
        <v>223</v>
      </c>
      <c r="I5687">
        <v>29</v>
      </c>
      <c r="J5687">
        <v>41382636</v>
      </c>
    </row>
    <row r="5688" spans="1:10" x14ac:dyDescent="0.25">
      <c r="A5688">
        <v>2015</v>
      </c>
      <c r="B5688" t="s">
        <v>222</v>
      </c>
      <c r="C5688" t="s">
        <v>45</v>
      </c>
      <c r="D5688" t="s">
        <v>15</v>
      </c>
      <c r="E5688" t="s">
        <v>10</v>
      </c>
      <c r="F5688" t="s">
        <v>11</v>
      </c>
      <c r="G5688" t="s">
        <v>6</v>
      </c>
      <c r="H5688" t="s">
        <v>224</v>
      </c>
      <c r="I5688">
        <v>64</v>
      </c>
      <c r="J5688">
        <v>97509528</v>
      </c>
    </row>
    <row r="5689" spans="1:10" x14ac:dyDescent="0.25">
      <c r="A5689">
        <v>2015</v>
      </c>
      <c r="B5689" t="s">
        <v>222</v>
      </c>
      <c r="C5689" t="s">
        <v>45</v>
      </c>
      <c r="D5689" t="s">
        <v>15</v>
      </c>
      <c r="E5689" t="s">
        <v>10</v>
      </c>
      <c r="F5689" t="s">
        <v>220</v>
      </c>
      <c r="G5689" t="s">
        <v>5</v>
      </c>
      <c r="H5689" t="s">
        <v>223</v>
      </c>
      <c r="I5689">
        <v>34</v>
      </c>
      <c r="J5689">
        <v>464751454.68766683</v>
      </c>
    </row>
    <row r="5690" spans="1:10" x14ac:dyDescent="0.25">
      <c r="A5690">
        <v>2015</v>
      </c>
      <c r="B5690" t="s">
        <v>222</v>
      </c>
      <c r="C5690" t="s">
        <v>45</v>
      </c>
      <c r="D5690" t="s">
        <v>15</v>
      </c>
      <c r="E5690" t="s">
        <v>10</v>
      </c>
      <c r="F5690" t="s">
        <v>220</v>
      </c>
      <c r="G5690" t="s">
        <v>5</v>
      </c>
      <c r="H5690" t="s">
        <v>224</v>
      </c>
      <c r="I5690">
        <v>45</v>
      </c>
      <c r="J5690">
        <v>633656564.77225947</v>
      </c>
    </row>
    <row r="5691" spans="1:10" x14ac:dyDescent="0.25">
      <c r="A5691">
        <v>2015</v>
      </c>
      <c r="B5691" t="s">
        <v>222</v>
      </c>
      <c r="C5691" t="s">
        <v>45</v>
      </c>
      <c r="D5691" t="s">
        <v>15</v>
      </c>
      <c r="E5691" t="s">
        <v>10</v>
      </c>
      <c r="F5691" t="s">
        <v>220</v>
      </c>
      <c r="G5691" t="s">
        <v>9</v>
      </c>
      <c r="H5691" t="s">
        <v>223</v>
      </c>
      <c r="I5691">
        <v>21</v>
      </c>
      <c r="J5691">
        <v>93493339.635421127</v>
      </c>
    </row>
    <row r="5692" spans="1:10" x14ac:dyDescent="0.25">
      <c r="A5692">
        <v>2015</v>
      </c>
      <c r="B5692" t="s">
        <v>222</v>
      </c>
      <c r="C5692" t="s">
        <v>45</v>
      </c>
      <c r="D5692" t="s">
        <v>15</v>
      </c>
      <c r="E5692" t="s">
        <v>10</v>
      </c>
      <c r="F5692" t="s">
        <v>220</v>
      </c>
      <c r="G5692" t="s">
        <v>9</v>
      </c>
      <c r="H5692" t="s">
        <v>224</v>
      </c>
      <c r="I5692">
        <v>55</v>
      </c>
      <c r="J5692">
        <v>259842336.39650834</v>
      </c>
    </row>
    <row r="5693" spans="1:10" x14ac:dyDescent="0.25">
      <c r="A5693">
        <v>2015</v>
      </c>
      <c r="B5693" t="s">
        <v>222</v>
      </c>
      <c r="C5693" t="s">
        <v>45</v>
      </c>
      <c r="D5693" t="s">
        <v>15</v>
      </c>
      <c r="E5693" t="s">
        <v>10</v>
      </c>
      <c r="F5693" t="s">
        <v>220</v>
      </c>
      <c r="G5693" t="s">
        <v>6</v>
      </c>
      <c r="H5693" t="s">
        <v>223</v>
      </c>
      <c r="I5693">
        <v>26</v>
      </c>
      <c r="J5693">
        <v>83154486.990892828</v>
      </c>
    </row>
    <row r="5694" spans="1:10" x14ac:dyDescent="0.25">
      <c r="A5694">
        <v>2015</v>
      </c>
      <c r="B5694" t="s">
        <v>222</v>
      </c>
      <c r="C5694" t="s">
        <v>45</v>
      </c>
      <c r="D5694" t="s">
        <v>15</v>
      </c>
      <c r="E5694" t="s">
        <v>10</v>
      </c>
      <c r="F5694" t="s">
        <v>220</v>
      </c>
      <c r="G5694" t="s">
        <v>6</v>
      </c>
      <c r="H5694" t="s">
        <v>224</v>
      </c>
      <c r="I5694">
        <v>60</v>
      </c>
      <c r="J5694">
        <v>192056018.23143309</v>
      </c>
    </row>
    <row r="5695" spans="1:10" x14ac:dyDescent="0.25">
      <c r="A5695">
        <v>2015</v>
      </c>
      <c r="B5695" t="s">
        <v>222</v>
      </c>
      <c r="C5695" t="s">
        <v>45</v>
      </c>
      <c r="D5695" t="s">
        <v>17</v>
      </c>
      <c r="E5695" t="s">
        <v>3</v>
      </c>
      <c r="F5695" t="s">
        <v>4</v>
      </c>
      <c r="G5695" t="s">
        <v>5</v>
      </c>
      <c r="H5695" t="s">
        <v>223</v>
      </c>
      <c r="I5695">
        <v>22</v>
      </c>
      <c r="J5695">
        <v>354017218.29428571</v>
      </c>
    </row>
    <row r="5696" spans="1:10" x14ac:dyDescent="0.25">
      <c r="A5696">
        <v>2015</v>
      </c>
      <c r="B5696" t="s">
        <v>222</v>
      </c>
      <c r="C5696" t="s">
        <v>45</v>
      </c>
      <c r="D5696" t="s">
        <v>17</v>
      </c>
      <c r="E5696" t="s">
        <v>3</v>
      </c>
      <c r="F5696" t="s">
        <v>4</v>
      </c>
      <c r="G5696" t="s">
        <v>5</v>
      </c>
      <c r="H5696" t="s">
        <v>224</v>
      </c>
      <c r="I5696">
        <v>18</v>
      </c>
      <c r="J5696">
        <v>304066434.06</v>
      </c>
    </row>
    <row r="5697" spans="1:10" x14ac:dyDescent="0.25">
      <c r="A5697">
        <v>2015</v>
      </c>
      <c r="B5697" t="s">
        <v>222</v>
      </c>
      <c r="C5697" t="s">
        <v>45</v>
      </c>
      <c r="D5697" t="s">
        <v>17</v>
      </c>
      <c r="E5697" t="s">
        <v>3</v>
      </c>
      <c r="F5697" t="s">
        <v>4</v>
      </c>
      <c r="G5697" t="s">
        <v>9</v>
      </c>
      <c r="H5697" t="s">
        <v>223</v>
      </c>
      <c r="I5697">
        <v>121</v>
      </c>
      <c r="J5697">
        <v>1019804765.8657224</v>
      </c>
    </row>
    <row r="5698" spans="1:10" x14ac:dyDescent="0.25">
      <c r="A5698">
        <v>2015</v>
      </c>
      <c r="B5698" t="s">
        <v>222</v>
      </c>
      <c r="C5698" t="s">
        <v>45</v>
      </c>
      <c r="D5698" t="s">
        <v>17</v>
      </c>
      <c r="E5698" t="s">
        <v>3</v>
      </c>
      <c r="F5698" t="s">
        <v>4</v>
      </c>
      <c r="G5698" t="s">
        <v>9</v>
      </c>
      <c r="H5698" t="s">
        <v>224</v>
      </c>
      <c r="I5698">
        <v>65</v>
      </c>
      <c r="J5698">
        <v>524179088.80202556</v>
      </c>
    </row>
    <row r="5699" spans="1:10" x14ac:dyDescent="0.25">
      <c r="A5699">
        <v>2015</v>
      </c>
      <c r="B5699" t="s">
        <v>222</v>
      </c>
      <c r="C5699" t="s">
        <v>45</v>
      </c>
      <c r="D5699" t="s">
        <v>17</v>
      </c>
      <c r="E5699" t="s">
        <v>3</v>
      </c>
      <c r="F5699" t="s">
        <v>4</v>
      </c>
      <c r="G5699" t="s">
        <v>12</v>
      </c>
      <c r="H5699" t="s">
        <v>223</v>
      </c>
      <c r="I5699">
        <v>16</v>
      </c>
      <c r="J5699">
        <v>77726312.824109659</v>
      </c>
    </row>
    <row r="5700" spans="1:10" x14ac:dyDescent="0.25">
      <c r="A5700">
        <v>2015</v>
      </c>
      <c r="B5700" t="s">
        <v>222</v>
      </c>
      <c r="C5700" t="s">
        <v>45</v>
      </c>
      <c r="D5700" t="s">
        <v>17</v>
      </c>
      <c r="E5700" t="s">
        <v>3</v>
      </c>
      <c r="F5700" t="s">
        <v>4</v>
      </c>
      <c r="G5700" t="s">
        <v>12</v>
      </c>
      <c r="H5700" t="s">
        <v>224</v>
      </c>
      <c r="I5700">
        <v>18</v>
      </c>
      <c r="J5700">
        <v>86993898.64085114</v>
      </c>
    </row>
    <row r="5701" spans="1:10" x14ac:dyDescent="0.25">
      <c r="A5701">
        <v>2015</v>
      </c>
      <c r="B5701" t="s">
        <v>222</v>
      </c>
      <c r="C5701" t="s">
        <v>45</v>
      </c>
      <c r="D5701" t="s">
        <v>17</v>
      </c>
      <c r="E5701" t="s">
        <v>3</v>
      </c>
      <c r="F5701" t="s">
        <v>4</v>
      </c>
      <c r="G5701" t="s">
        <v>6</v>
      </c>
      <c r="H5701" t="s">
        <v>223</v>
      </c>
      <c r="I5701">
        <v>13</v>
      </c>
      <c r="J5701">
        <v>38061998.726281054</v>
      </c>
    </row>
    <row r="5702" spans="1:10" x14ac:dyDescent="0.25">
      <c r="A5702">
        <v>2015</v>
      </c>
      <c r="B5702" t="s">
        <v>222</v>
      </c>
      <c r="C5702" t="s">
        <v>45</v>
      </c>
      <c r="D5702" t="s">
        <v>17</v>
      </c>
      <c r="E5702" t="s">
        <v>3</v>
      </c>
      <c r="F5702" t="s">
        <v>4</v>
      </c>
      <c r="G5702" t="s">
        <v>6</v>
      </c>
      <c r="H5702" t="s">
        <v>224</v>
      </c>
      <c r="I5702">
        <v>23</v>
      </c>
      <c r="J5702">
        <v>62546006.08664044</v>
      </c>
    </row>
    <row r="5703" spans="1:10" x14ac:dyDescent="0.25">
      <c r="A5703">
        <v>2015</v>
      </c>
      <c r="B5703" t="s">
        <v>222</v>
      </c>
      <c r="C5703" t="s">
        <v>45</v>
      </c>
      <c r="D5703" t="s">
        <v>17</v>
      </c>
      <c r="E5703" t="s">
        <v>3</v>
      </c>
      <c r="F5703" t="s">
        <v>4</v>
      </c>
      <c r="G5703" t="s">
        <v>7</v>
      </c>
      <c r="H5703" t="s">
        <v>223</v>
      </c>
      <c r="I5703">
        <v>4</v>
      </c>
      <c r="J5703">
        <v>9206597.2936170325</v>
      </c>
    </row>
    <row r="5704" spans="1:10" x14ac:dyDescent="0.25">
      <c r="A5704">
        <v>2015</v>
      </c>
      <c r="B5704" t="s">
        <v>222</v>
      </c>
      <c r="C5704" t="s">
        <v>45</v>
      </c>
      <c r="D5704" t="s">
        <v>17</v>
      </c>
      <c r="E5704" t="s">
        <v>3</v>
      </c>
      <c r="F5704" t="s">
        <v>4</v>
      </c>
      <c r="G5704" t="s">
        <v>7</v>
      </c>
      <c r="H5704" t="s">
        <v>224</v>
      </c>
      <c r="I5704">
        <v>1</v>
      </c>
      <c r="J5704">
        <v>1800672.7466666666</v>
      </c>
    </row>
    <row r="5705" spans="1:10" x14ac:dyDescent="0.25">
      <c r="A5705">
        <v>2015</v>
      </c>
      <c r="B5705" t="s">
        <v>222</v>
      </c>
      <c r="C5705" t="s">
        <v>45</v>
      </c>
      <c r="D5705" t="s">
        <v>17</v>
      </c>
      <c r="E5705" t="s">
        <v>3</v>
      </c>
      <c r="F5705" t="s">
        <v>8</v>
      </c>
      <c r="G5705" t="s">
        <v>9</v>
      </c>
      <c r="H5705" t="s">
        <v>223</v>
      </c>
      <c r="I5705">
        <v>534</v>
      </c>
      <c r="J5705">
        <v>4480026117.8383322</v>
      </c>
    </row>
    <row r="5706" spans="1:10" x14ac:dyDescent="0.25">
      <c r="A5706">
        <v>2015</v>
      </c>
      <c r="B5706" t="s">
        <v>222</v>
      </c>
      <c r="C5706" t="s">
        <v>45</v>
      </c>
      <c r="D5706" t="s">
        <v>17</v>
      </c>
      <c r="E5706" t="s">
        <v>3</v>
      </c>
      <c r="F5706" t="s">
        <v>8</v>
      </c>
      <c r="G5706" t="s">
        <v>9</v>
      </c>
      <c r="H5706" t="s">
        <v>224</v>
      </c>
      <c r="I5706">
        <v>516</v>
      </c>
      <c r="J5706">
        <v>4102977407.3966756</v>
      </c>
    </row>
    <row r="5707" spans="1:10" x14ac:dyDescent="0.25">
      <c r="A5707">
        <v>2015</v>
      </c>
      <c r="B5707" t="s">
        <v>222</v>
      </c>
      <c r="C5707" t="s">
        <v>45</v>
      </c>
      <c r="D5707" t="s">
        <v>17</v>
      </c>
      <c r="E5707" t="s">
        <v>3</v>
      </c>
      <c r="F5707" t="s">
        <v>8</v>
      </c>
      <c r="G5707" t="s">
        <v>12</v>
      </c>
      <c r="H5707" t="s">
        <v>223</v>
      </c>
      <c r="I5707">
        <v>57</v>
      </c>
      <c r="J5707">
        <v>276899989.43589067</v>
      </c>
    </row>
    <row r="5708" spans="1:10" x14ac:dyDescent="0.25">
      <c r="A5708">
        <v>2015</v>
      </c>
      <c r="B5708" t="s">
        <v>222</v>
      </c>
      <c r="C5708" t="s">
        <v>45</v>
      </c>
      <c r="D5708" t="s">
        <v>17</v>
      </c>
      <c r="E5708" t="s">
        <v>3</v>
      </c>
      <c r="F5708" t="s">
        <v>8</v>
      </c>
      <c r="G5708" t="s">
        <v>12</v>
      </c>
      <c r="H5708" t="s">
        <v>224</v>
      </c>
      <c r="I5708">
        <v>76</v>
      </c>
      <c r="J5708">
        <v>367307572.03914922</v>
      </c>
    </row>
    <row r="5709" spans="1:10" x14ac:dyDescent="0.25">
      <c r="A5709">
        <v>2015</v>
      </c>
      <c r="B5709" t="s">
        <v>222</v>
      </c>
      <c r="C5709" t="s">
        <v>45</v>
      </c>
      <c r="D5709" t="s">
        <v>17</v>
      </c>
      <c r="E5709" t="s">
        <v>3</v>
      </c>
      <c r="F5709" t="s">
        <v>8</v>
      </c>
      <c r="G5709" t="s">
        <v>6</v>
      </c>
      <c r="H5709" t="s">
        <v>223</v>
      </c>
      <c r="I5709">
        <v>109</v>
      </c>
      <c r="J5709">
        <v>319135220.08958727</v>
      </c>
    </row>
    <row r="5710" spans="1:10" x14ac:dyDescent="0.25">
      <c r="A5710">
        <v>2015</v>
      </c>
      <c r="B5710" t="s">
        <v>222</v>
      </c>
      <c r="C5710" t="s">
        <v>45</v>
      </c>
      <c r="D5710" t="s">
        <v>17</v>
      </c>
      <c r="E5710" t="s">
        <v>3</v>
      </c>
      <c r="F5710" t="s">
        <v>8</v>
      </c>
      <c r="G5710" t="s">
        <v>6</v>
      </c>
      <c r="H5710" t="s">
        <v>224</v>
      </c>
      <c r="I5710">
        <v>230</v>
      </c>
      <c r="J5710">
        <v>625460060.86640429</v>
      </c>
    </row>
    <row r="5711" spans="1:10" x14ac:dyDescent="0.25">
      <c r="A5711">
        <v>2015</v>
      </c>
      <c r="B5711" t="s">
        <v>222</v>
      </c>
      <c r="C5711" t="s">
        <v>45</v>
      </c>
      <c r="D5711" t="s">
        <v>17</v>
      </c>
      <c r="E5711" t="s">
        <v>3</v>
      </c>
      <c r="F5711" t="s">
        <v>8</v>
      </c>
      <c r="G5711" t="s">
        <v>7</v>
      </c>
      <c r="H5711" t="s">
        <v>223</v>
      </c>
      <c r="I5711">
        <v>136</v>
      </c>
      <c r="J5711">
        <v>313024307.98297912</v>
      </c>
    </row>
    <row r="5712" spans="1:10" x14ac:dyDescent="0.25">
      <c r="A5712">
        <v>2015</v>
      </c>
      <c r="B5712" t="s">
        <v>222</v>
      </c>
      <c r="C5712" t="s">
        <v>45</v>
      </c>
      <c r="D5712" t="s">
        <v>17</v>
      </c>
      <c r="E5712" t="s">
        <v>3</v>
      </c>
      <c r="F5712" t="s">
        <v>8</v>
      </c>
      <c r="G5712" t="s">
        <v>7</v>
      </c>
      <c r="H5712" t="s">
        <v>224</v>
      </c>
      <c r="I5712">
        <v>8</v>
      </c>
      <c r="J5712">
        <v>14405381.973333333</v>
      </c>
    </row>
    <row r="5713" spans="1:10" x14ac:dyDescent="0.25">
      <c r="A5713">
        <v>2015</v>
      </c>
      <c r="B5713" t="s">
        <v>222</v>
      </c>
      <c r="C5713" t="s">
        <v>45</v>
      </c>
      <c r="D5713" t="s">
        <v>17</v>
      </c>
      <c r="E5713" t="s">
        <v>10</v>
      </c>
      <c r="F5713" t="s">
        <v>11</v>
      </c>
      <c r="G5713" t="s">
        <v>9</v>
      </c>
      <c r="H5713" t="s">
        <v>223</v>
      </c>
      <c r="I5713">
        <v>6</v>
      </c>
      <c r="J5713">
        <v>30633996</v>
      </c>
    </row>
    <row r="5714" spans="1:10" x14ac:dyDescent="0.25">
      <c r="A5714">
        <v>2015</v>
      </c>
      <c r="B5714" t="s">
        <v>222</v>
      </c>
      <c r="C5714" t="s">
        <v>45</v>
      </c>
      <c r="D5714" t="s">
        <v>17</v>
      </c>
      <c r="E5714" t="s">
        <v>10</v>
      </c>
      <c r="F5714" t="s">
        <v>11</v>
      </c>
      <c r="G5714" t="s">
        <v>9</v>
      </c>
      <c r="H5714" t="s">
        <v>224</v>
      </c>
      <c r="I5714">
        <v>2</v>
      </c>
      <c r="J5714">
        <v>8906781</v>
      </c>
    </row>
    <row r="5715" spans="1:10" x14ac:dyDescent="0.25">
      <c r="A5715">
        <v>2015</v>
      </c>
      <c r="B5715" t="s">
        <v>222</v>
      </c>
      <c r="C5715" t="s">
        <v>45</v>
      </c>
      <c r="D5715" t="s">
        <v>17</v>
      </c>
      <c r="E5715" t="s">
        <v>10</v>
      </c>
      <c r="F5715" t="s">
        <v>11</v>
      </c>
      <c r="G5715" t="s">
        <v>12</v>
      </c>
      <c r="H5715" t="s">
        <v>223</v>
      </c>
      <c r="I5715">
        <v>1</v>
      </c>
      <c r="J5715">
        <v>2666667</v>
      </c>
    </row>
    <row r="5716" spans="1:10" x14ac:dyDescent="0.25">
      <c r="A5716">
        <v>2015</v>
      </c>
      <c r="B5716" t="s">
        <v>222</v>
      </c>
      <c r="C5716" t="s">
        <v>45</v>
      </c>
      <c r="D5716" t="s">
        <v>18</v>
      </c>
      <c r="E5716" t="s">
        <v>3</v>
      </c>
      <c r="F5716" t="s">
        <v>4</v>
      </c>
      <c r="G5716" t="s">
        <v>5</v>
      </c>
      <c r="H5716" t="s">
        <v>223</v>
      </c>
      <c r="I5716">
        <v>210</v>
      </c>
      <c r="J5716">
        <v>2416854293.1140418</v>
      </c>
    </row>
    <row r="5717" spans="1:10" x14ac:dyDescent="0.25">
      <c r="A5717">
        <v>2015</v>
      </c>
      <c r="B5717" t="s">
        <v>222</v>
      </c>
      <c r="C5717" t="s">
        <v>45</v>
      </c>
      <c r="D5717" t="s">
        <v>18</v>
      </c>
      <c r="E5717" t="s">
        <v>3</v>
      </c>
      <c r="F5717" t="s">
        <v>4</v>
      </c>
      <c r="G5717" t="s">
        <v>5</v>
      </c>
      <c r="H5717" t="s">
        <v>224</v>
      </c>
      <c r="I5717">
        <v>101</v>
      </c>
      <c r="J5717">
        <v>1003098549.2350516</v>
      </c>
    </row>
    <row r="5718" spans="1:10" x14ac:dyDescent="0.25">
      <c r="A5718">
        <v>2015</v>
      </c>
      <c r="B5718" t="s">
        <v>222</v>
      </c>
      <c r="C5718" t="s">
        <v>45</v>
      </c>
      <c r="D5718" t="s">
        <v>18</v>
      </c>
      <c r="E5718" t="s">
        <v>3</v>
      </c>
      <c r="F5718" t="s">
        <v>4</v>
      </c>
      <c r="G5718" t="s">
        <v>9</v>
      </c>
      <c r="H5718" t="s">
        <v>223</v>
      </c>
      <c r="I5718">
        <v>153</v>
      </c>
      <c r="J5718">
        <v>998176121.59180284</v>
      </c>
    </row>
    <row r="5719" spans="1:10" x14ac:dyDescent="0.25">
      <c r="A5719">
        <v>2015</v>
      </c>
      <c r="B5719" t="s">
        <v>222</v>
      </c>
      <c r="C5719" t="s">
        <v>45</v>
      </c>
      <c r="D5719" t="s">
        <v>18</v>
      </c>
      <c r="E5719" t="s">
        <v>3</v>
      </c>
      <c r="F5719" t="s">
        <v>4</v>
      </c>
      <c r="G5719" t="s">
        <v>9</v>
      </c>
      <c r="H5719" t="s">
        <v>224</v>
      </c>
      <c r="I5719">
        <v>102</v>
      </c>
      <c r="J5719">
        <v>617395662.42670655</v>
      </c>
    </row>
    <row r="5720" spans="1:10" x14ac:dyDescent="0.25">
      <c r="A5720">
        <v>2015</v>
      </c>
      <c r="B5720" t="s">
        <v>222</v>
      </c>
      <c r="C5720" t="s">
        <v>45</v>
      </c>
      <c r="D5720" t="s">
        <v>18</v>
      </c>
      <c r="E5720" t="s">
        <v>3</v>
      </c>
      <c r="F5720" t="s">
        <v>4</v>
      </c>
      <c r="G5720" t="s">
        <v>12</v>
      </c>
      <c r="H5720" t="s">
        <v>223</v>
      </c>
      <c r="I5720">
        <v>19</v>
      </c>
      <c r="J5720">
        <v>59396662.827613652</v>
      </c>
    </row>
    <row r="5721" spans="1:10" x14ac:dyDescent="0.25">
      <c r="A5721">
        <v>2015</v>
      </c>
      <c r="B5721" t="s">
        <v>222</v>
      </c>
      <c r="C5721" t="s">
        <v>45</v>
      </c>
      <c r="D5721" t="s">
        <v>18</v>
      </c>
      <c r="E5721" t="s">
        <v>3</v>
      </c>
      <c r="F5721" t="s">
        <v>4</v>
      </c>
      <c r="G5721" t="s">
        <v>12</v>
      </c>
      <c r="H5721" t="s">
        <v>224</v>
      </c>
      <c r="I5721">
        <v>15</v>
      </c>
      <c r="J5721">
        <v>45519890.289009213</v>
      </c>
    </row>
    <row r="5722" spans="1:10" x14ac:dyDescent="0.25">
      <c r="A5722">
        <v>2015</v>
      </c>
      <c r="B5722" t="s">
        <v>222</v>
      </c>
      <c r="C5722" t="s">
        <v>45</v>
      </c>
      <c r="D5722" t="s">
        <v>18</v>
      </c>
      <c r="E5722" t="s">
        <v>3</v>
      </c>
      <c r="F5722" t="s">
        <v>4</v>
      </c>
      <c r="G5722" t="s">
        <v>6</v>
      </c>
      <c r="H5722" t="s">
        <v>223</v>
      </c>
      <c r="I5722">
        <v>53</v>
      </c>
      <c r="J5722">
        <v>116638407.61582361</v>
      </c>
    </row>
    <row r="5723" spans="1:10" x14ac:dyDescent="0.25">
      <c r="A5723">
        <v>2015</v>
      </c>
      <c r="B5723" t="s">
        <v>222</v>
      </c>
      <c r="C5723" t="s">
        <v>45</v>
      </c>
      <c r="D5723" t="s">
        <v>18</v>
      </c>
      <c r="E5723" t="s">
        <v>3</v>
      </c>
      <c r="F5723" t="s">
        <v>4</v>
      </c>
      <c r="G5723" t="s">
        <v>6</v>
      </c>
      <c r="H5723" t="s">
        <v>224</v>
      </c>
      <c r="I5723">
        <v>82</v>
      </c>
      <c r="J5723">
        <v>186492773.5204691</v>
      </c>
    </row>
    <row r="5724" spans="1:10" x14ac:dyDescent="0.25">
      <c r="A5724">
        <v>2015</v>
      </c>
      <c r="B5724" t="s">
        <v>222</v>
      </c>
      <c r="C5724" t="s">
        <v>45</v>
      </c>
      <c r="D5724" t="s">
        <v>18</v>
      </c>
      <c r="E5724" t="s">
        <v>3</v>
      </c>
      <c r="F5724" t="s">
        <v>4</v>
      </c>
      <c r="G5724" t="s">
        <v>7</v>
      </c>
      <c r="H5724" t="s">
        <v>223</v>
      </c>
      <c r="I5724">
        <v>48</v>
      </c>
      <c r="J5724">
        <v>80236866.044197872</v>
      </c>
    </row>
    <row r="5725" spans="1:10" x14ac:dyDescent="0.25">
      <c r="A5725">
        <v>2015</v>
      </c>
      <c r="B5725" t="s">
        <v>222</v>
      </c>
      <c r="C5725" t="s">
        <v>45</v>
      </c>
      <c r="D5725" t="s">
        <v>18</v>
      </c>
      <c r="E5725" t="s">
        <v>3</v>
      </c>
      <c r="F5725" t="s">
        <v>4</v>
      </c>
      <c r="G5725" t="s">
        <v>7</v>
      </c>
      <c r="H5725" t="s">
        <v>224</v>
      </c>
      <c r="I5725">
        <v>3</v>
      </c>
      <c r="J5725">
        <v>4977688.0713586975</v>
      </c>
    </row>
    <row r="5726" spans="1:10" x14ac:dyDescent="0.25">
      <c r="A5726">
        <v>2015</v>
      </c>
      <c r="B5726" t="s">
        <v>222</v>
      </c>
      <c r="C5726" t="s">
        <v>45</v>
      </c>
      <c r="D5726" t="s">
        <v>18</v>
      </c>
      <c r="E5726" t="s">
        <v>3</v>
      </c>
      <c r="F5726" t="s">
        <v>8</v>
      </c>
      <c r="G5726" t="s">
        <v>5</v>
      </c>
      <c r="H5726" t="s">
        <v>223</v>
      </c>
      <c r="I5726">
        <v>1</v>
      </c>
      <c r="J5726">
        <v>8899203</v>
      </c>
    </row>
    <row r="5727" spans="1:10" x14ac:dyDescent="0.25">
      <c r="A5727">
        <v>2015</v>
      </c>
      <c r="B5727" t="s">
        <v>222</v>
      </c>
      <c r="C5727" t="s">
        <v>45</v>
      </c>
      <c r="D5727" t="s">
        <v>18</v>
      </c>
      <c r="E5727" t="s">
        <v>3</v>
      </c>
      <c r="F5727" t="s">
        <v>8</v>
      </c>
      <c r="G5727" t="s">
        <v>9</v>
      </c>
      <c r="H5727" t="s">
        <v>223</v>
      </c>
      <c r="I5727">
        <v>936</v>
      </c>
      <c r="J5727">
        <v>6191566455.663475</v>
      </c>
    </row>
    <row r="5728" spans="1:10" x14ac:dyDescent="0.25">
      <c r="A5728">
        <v>2015</v>
      </c>
      <c r="B5728" t="s">
        <v>222</v>
      </c>
      <c r="C5728" t="s">
        <v>45</v>
      </c>
      <c r="D5728" t="s">
        <v>18</v>
      </c>
      <c r="E5728" t="s">
        <v>3</v>
      </c>
      <c r="F5728" t="s">
        <v>8</v>
      </c>
      <c r="G5728" t="s">
        <v>9</v>
      </c>
      <c r="H5728" t="s">
        <v>224</v>
      </c>
      <c r="I5728">
        <v>1003</v>
      </c>
      <c r="J5728">
        <v>6197554588.0332174</v>
      </c>
    </row>
    <row r="5729" spans="1:10" x14ac:dyDescent="0.25">
      <c r="A5729">
        <v>2015</v>
      </c>
      <c r="B5729" t="s">
        <v>222</v>
      </c>
      <c r="C5729" t="s">
        <v>45</v>
      </c>
      <c r="D5729" t="s">
        <v>18</v>
      </c>
      <c r="E5729" t="s">
        <v>3</v>
      </c>
      <c r="F5729" t="s">
        <v>8</v>
      </c>
      <c r="G5729" t="s">
        <v>12</v>
      </c>
      <c r="H5729" t="s">
        <v>223</v>
      </c>
      <c r="I5729">
        <v>83</v>
      </c>
      <c r="J5729">
        <v>276263361.22983652</v>
      </c>
    </row>
    <row r="5730" spans="1:10" x14ac:dyDescent="0.25">
      <c r="A5730">
        <v>2015</v>
      </c>
      <c r="B5730" t="s">
        <v>222</v>
      </c>
      <c r="C5730" t="s">
        <v>45</v>
      </c>
      <c r="D5730" t="s">
        <v>18</v>
      </c>
      <c r="E5730" t="s">
        <v>3</v>
      </c>
      <c r="F5730" t="s">
        <v>8</v>
      </c>
      <c r="G5730" t="s">
        <v>12</v>
      </c>
      <c r="H5730" t="s">
        <v>224</v>
      </c>
      <c r="I5730">
        <v>130</v>
      </c>
      <c r="J5730">
        <v>416709294.39912403</v>
      </c>
    </row>
    <row r="5731" spans="1:10" x14ac:dyDescent="0.25">
      <c r="A5731">
        <v>2015</v>
      </c>
      <c r="B5731" t="s">
        <v>222</v>
      </c>
      <c r="C5731" t="s">
        <v>45</v>
      </c>
      <c r="D5731" t="s">
        <v>18</v>
      </c>
      <c r="E5731" t="s">
        <v>3</v>
      </c>
      <c r="F5731" t="s">
        <v>8</v>
      </c>
      <c r="G5731" t="s">
        <v>6</v>
      </c>
      <c r="H5731" t="s">
        <v>223</v>
      </c>
      <c r="I5731">
        <v>467</v>
      </c>
      <c r="J5731">
        <v>1045289912.9060844</v>
      </c>
    </row>
    <row r="5732" spans="1:10" x14ac:dyDescent="0.25">
      <c r="A5732">
        <v>2015</v>
      </c>
      <c r="B5732" t="s">
        <v>222</v>
      </c>
      <c r="C5732" t="s">
        <v>45</v>
      </c>
      <c r="D5732" t="s">
        <v>18</v>
      </c>
      <c r="E5732" t="s">
        <v>3</v>
      </c>
      <c r="F5732" t="s">
        <v>8</v>
      </c>
      <c r="G5732" t="s">
        <v>6</v>
      </c>
      <c r="H5732" t="s">
        <v>224</v>
      </c>
      <c r="I5732">
        <v>659</v>
      </c>
      <c r="J5732">
        <v>1481330885.9260869</v>
      </c>
    </row>
    <row r="5733" spans="1:10" x14ac:dyDescent="0.25">
      <c r="A5733">
        <v>2015</v>
      </c>
      <c r="B5733" t="s">
        <v>222</v>
      </c>
      <c r="C5733" t="s">
        <v>45</v>
      </c>
      <c r="D5733" t="s">
        <v>18</v>
      </c>
      <c r="E5733" t="s">
        <v>3</v>
      </c>
      <c r="F5733" t="s">
        <v>8</v>
      </c>
      <c r="G5733" t="s">
        <v>7</v>
      </c>
      <c r="H5733" t="s">
        <v>223</v>
      </c>
      <c r="I5733">
        <v>131</v>
      </c>
      <c r="J5733">
        <v>222048895.5738734</v>
      </c>
    </row>
    <row r="5734" spans="1:10" x14ac:dyDescent="0.25">
      <c r="A5734">
        <v>2015</v>
      </c>
      <c r="B5734" t="s">
        <v>222</v>
      </c>
      <c r="C5734" t="s">
        <v>45</v>
      </c>
      <c r="D5734" t="s">
        <v>18</v>
      </c>
      <c r="E5734" t="s">
        <v>3</v>
      </c>
      <c r="F5734" t="s">
        <v>8</v>
      </c>
      <c r="G5734" t="s">
        <v>7</v>
      </c>
      <c r="H5734" t="s">
        <v>224</v>
      </c>
      <c r="I5734">
        <v>39</v>
      </c>
      <c r="J5734">
        <v>65435479.499945685</v>
      </c>
    </row>
    <row r="5735" spans="1:10" x14ac:dyDescent="0.25">
      <c r="A5735">
        <v>2015</v>
      </c>
      <c r="B5735" t="s">
        <v>222</v>
      </c>
      <c r="C5735" t="s">
        <v>45</v>
      </c>
      <c r="D5735" t="s">
        <v>18</v>
      </c>
      <c r="E5735" t="s">
        <v>3</v>
      </c>
      <c r="F5735" t="s">
        <v>14</v>
      </c>
      <c r="G5735" t="s">
        <v>5</v>
      </c>
      <c r="H5735" t="s">
        <v>223</v>
      </c>
      <c r="I5735">
        <v>7</v>
      </c>
      <c r="J5735">
        <v>62332876.005489998</v>
      </c>
    </row>
    <row r="5736" spans="1:10" x14ac:dyDescent="0.25">
      <c r="A5736">
        <v>2015</v>
      </c>
      <c r="B5736" t="s">
        <v>222</v>
      </c>
      <c r="C5736" t="s">
        <v>45</v>
      </c>
      <c r="D5736" t="s">
        <v>18</v>
      </c>
      <c r="E5736" t="s">
        <v>3</v>
      </c>
      <c r="F5736" t="s">
        <v>14</v>
      </c>
      <c r="G5736" t="s">
        <v>5</v>
      </c>
      <c r="H5736" t="s">
        <v>224</v>
      </c>
      <c r="I5736">
        <v>3</v>
      </c>
      <c r="J5736">
        <v>25969649.25</v>
      </c>
    </row>
    <row r="5737" spans="1:10" x14ac:dyDescent="0.25">
      <c r="A5737">
        <v>2015</v>
      </c>
      <c r="B5737" t="s">
        <v>222</v>
      </c>
      <c r="C5737" t="s">
        <v>45</v>
      </c>
      <c r="D5737" t="s">
        <v>18</v>
      </c>
      <c r="E5737" t="s">
        <v>3</v>
      </c>
      <c r="F5737" t="s">
        <v>14</v>
      </c>
      <c r="G5737" t="s">
        <v>9</v>
      </c>
      <c r="H5737" t="s">
        <v>223</v>
      </c>
      <c r="I5737">
        <v>4</v>
      </c>
      <c r="J5737">
        <v>26473818.901320279</v>
      </c>
    </row>
    <row r="5738" spans="1:10" x14ac:dyDescent="0.25">
      <c r="A5738">
        <v>2015</v>
      </c>
      <c r="B5738" t="s">
        <v>222</v>
      </c>
      <c r="C5738" t="s">
        <v>45</v>
      </c>
      <c r="D5738" t="s">
        <v>18</v>
      </c>
      <c r="E5738" t="s">
        <v>10</v>
      </c>
      <c r="F5738" t="s">
        <v>11</v>
      </c>
      <c r="G5738" t="s">
        <v>9</v>
      </c>
      <c r="H5738" t="s">
        <v>223</v>
      </c>
      <c r="I5738">
        <v>904</v>
      </c>
      <c r="J5738">
        <v>4326635292</v>
      </c>
    </row>
    <row r="5739" spans="1:10" x14ac:dyDescent="0.25">
      <c r="A5739">
        <v>2015</v>
      </c>
      <c r="B5739" t="s">
        <v>222</v>
      </c>
      <c r="C5739" t="s">
        <v>45</v>
      </c>
      <c r="D5739" t="s">
        <v>18</v>
      </c>
      <c r="E5739" t="s">
        <v>10</v>
      </c>
      <c r="F5739" t="s">
        <v>11</v>
      </c>
      <c r="G5739" t="s">
        <v>9</v>
      </c>
      <c r="H5739" t="s">
        <v>224</v>
      </c>
      <c r="I5739">
        <v>797</v>
      </c>
      <c r="J5739">
        <v>3239609793</v>
      </c>
    </row>
    <row r="5740" spans="1:10" x14ac:dyDescent="0.25">
      <c r="A5740">
        <v>2015</v>
      </c>
      <c r="B5740" t="s">
        <v>222</v>
      </c>
      <c r="C5740" t="s">
        <v>45</v>
      </c>
      <c r="D5740" t="s">
        <v>18</v>
      </c>
      <c r="E5740" t="s">
        <v>10</v>
      </c>
      <c r="F5740" t="s">
        <v>11</v>
      </c>
      <c r="G5740" t="s">
        <v>12</v>
      </c>
      <c r="H5740" t="s">
        <v>223</v>
      </c>
      <c r="I5740">
        <v>115</v>
      </c>
      <c r="J5740">
        <v>391777545</v>
      </c>
    </row>
    <row r="5741" spans="1:10" x14ac:dyDescent="0.25">
      <c r="A5741">
        <v>2015</v>
      </c>
      <c r="B5741" t="s">
        <v>222</v>
      </c>
      <c r="C5741" t="s">
        <v>45</v>
      </c>
      <c r="D5741" t="s">
        <v>18</v>
      </c>
      <c r="E5741" t="s">
        <v>10</v>
      </c>
      <c r="F5741" t="s">
        <v>11</v>
      </c>
      <c r="G5741" t="s">
        <v>12</v>
      </c>
      <c r="H5741" t="s">
        <v>224</v>
      </c>
      <c r="I5741">
        <v>113</v>
      </c>
      <c r="J5741">
        <v>329304951</v>
      </c>
    </row>
    <row r="5742" spans="1:10" x14ac:dyDescent="0.25">
      <c r="A5742">
        <v>2015</v>
      </c>
      <c r="B5742" t="s">
        <v>222</v>
      </c>
      <c r="C5742" t="s">
        <v>45</v>
      </c>
      <c r="D5742" t="s">
        <v>18</v>
      </c>
      <c r="E5742" t="s">
        <v>10</v>
      </c>
      <c r="F5742" t="s">
        <v>11</v>
      </c>
      <c r="G5742" t="s">
        <v>6</v>
      </c>
      <c r="H5742" t="s">
        <v>223</v>
      </c>
      <c r="I5742">
        <v>305</v>
      </c>
      <c r="J5742">
        <v>576854817</v>
      </c>
    </row>
    <row r="5743" spans="1:10" x14ac:dyDescent="0.25">
      <c r="A5743">
        <v>2015</v>
      </c>
      <c r="B5743" t="s">
        <v>222</v>
      </c>
      <c r="C5743" t="s">
        <v>45</v>
      </c>
      <c r="D5743" t="s">
        <v>18</v>
      </c>
      <c r="E5743" t="s">
        <v>10</v>
      </c>
      <c r="F5743" t="s">
        <v>11</v>
      </c>
      <c r="G5743" t="s">
        <v>6</v>
      </c>
      <c r="H5743" t="s">
        <v>224</v>
      </c>
      <c r="I5743">
        <v>330</v>
      </c>
      <c r="J5743">
        <v>609253491</v>
      </c>
    </row>
    <row r="5744" spans="1:10" x14ac:dyDescent="0.25">
      <c r="A5744">
        <v>2015</v>
      </c>
      <c r="B5744" t="s">
        <v>222</v>
      </c>
      <c r="C5744" t="s">
        <v>45</v>
      </c>
      <c r="D5744" t="s">
        <v>18</v>
      </c>
      <c r="E5744" t="s">
        <v>10</v>
      </c>
      <c r="F5744" t="s">
        <v>11</v>
      </c>
      <c r="G5744" t="s">
        <v>7</v>
      </c>
      <c r="H5744" t="s">
        <v>223</v>
      </c>
      <c r="I5744">
        <v>39</v>
      </c>
      <c r="J5744">
        <v>51871539</v>
      </c>
    </row>
    <row r="5745" spans="1:10" x14ac:dyDescent="0.25">
      <c r="A5745">
        <v>2015</v>
      </c>
      <c r="B5745" t="s">
        <v>222</v>
      </c>
      <c r="C5745" t="s">
        <v>45</v>
      </c>
      <c r="D5745" t="s">
        <v>18</v>
      </c>
      <c r="E5745" t="s">
        <v>10</v>
      </c>
      <c r="F5745" t="s">
        <v>11</v>
      </c>
      <c r="G5745" t="s">
        <v>7</v>
      </c>
      <c r="H5745" t="s">
        <v>224</v>
      </c>
      <c r="I5745">
        <v>23</v>
      </c>
      <c r="J5745">
        <v>24793788</v>
      </c>
    </row>
    <row r="5746" spans="1:10" x14ac:dyDescent="0.25">
      <c r="A5746">
        <v>2015</v>
      </c>
      <c r="B5746" t="s">
        <v>222</v>
      </c>
      <c r="C5746" t="s">
        <v>45</v>
      </c>
      <c r="D5746" t="s">
        <v>18</v>
      </c>
      <c r="E5746" t="s">
        <v>10</v>
      </c>
      <c r="F5746" t="s">
        <v>220</v>
      </c>
      <c r="G5746" t="s">
        <v>5</v>
      </c>
      <c r="H5746" t="s">
        <v>223</v>
      </c>
      <c r="I5746">
        <v>1</v>
      </c>
      <c r="J5746">
        <v>17192196.767441861</v>
      </c>
    </row>
    <row r="5747" spans="1:10" x14ac:dyDescent="0.25">
      <c r="A5747">
        <v>2015</v>
      </c>
      <c r="B5747" t="s">
        <v>222</v>
      </c>
      <c r="C5747" t="s">
        <v>45</v>
      </c>
      <c r="D5747" t="s">
        <v>18</v>
      </c>
      <c r="E5747" t="s">
        <v>10</v>
      </c>
      <c r="F5747" t="s">
        <v>220</v>
      </c>
      <c r="G5747" t="s">
        <v>9</v>
      </c>
      <c r="H5747" t="s">
        <v>223</v>
      </c>
      <c r="I5747">
        <v>16</v>
      </c>
      <c r="J5747">
        <v>105831530.53955156</v>
      </c>
    </row>
    <row r="5748" spans="1:10" x14ac:dyDescent="0.25">
      <c r="A5748">
        <v>2015</v>
      </c>
      <c r="B5748" t="s">
        <v>222</v>
      </c>
      <c r="C5748" t="s">
        <v>45</v>
      </c>
      <c r="D5748" t="s">
        <v>18</v>
      </c>
      <c r="E5748" t="s">
        <v>10</v>
      </c>
      <c r="F5748" t="s">
        <v>220</v>
      </c>
      <c r="G5748" t="s">
        <v>9</v>
      </c>
      <c r="H5748" t="s">
        <v>224</v>
      </c>
      <c r="I5748">
        <v>8</v>
      </c>
      <c r="J5748">
        <v>48563518.267204553</v>
      </c>
    </row>
    <row r="5749" spans="1:10" x14ac:dyDescent="0.25">
      <c r="A5749">
        <v>2015</v>
      </c>
      <c r="B5749" t="s">
        <v>222</v>
      </c>
      <c r="C5749" t="s">
        <v>45</v>
      </c>
      <c r="D5749" t="s">
        <v>18</v>
      </c>
      <c r="E5749" t="s">
        <v>10</v>
      </c>
      <c r="F5749" t="s">
        <v>220</v>
      </c>
      <c r="G5749" t="s">
        <v>12</v>
      </c>
      <c r="H5749" t="s">
        <v>224</v>
      </c>
      <c r="I5749">
        <v>2</v>
      </c>
      <c r="J5749">
        <v>7786711.4111538455</v>
      </c>
    </row>
    <row r="5750" spans="1:10" x14ac:dyDescent="0.25">
      <c r="A5750">
        <v>2015</v>
      </c>
      <c r="B5750" t="s">
        <v>222</v>
      </c>
      <c r="C5750" t="s">
        <v>45</v>
      </c>
      <c r="D5750" t="s">
        <v>18</v>
      </c>
      <c r="E5750" t="s">
        <v>10</v>
      </c>
      <c r="F5750" t="s">
        <v>220</v>
      </c>
      <c r="G5750" t="s">
        <v>6</v>
      </c>
      <c r="H5750" t="s">
        <v>223</v>
      </c>
      <c r="I5750">
        <v>10</v>
      </c>
      <c r="J5750">
        <v>22665285.436535511</v>
      </c>
    </row>
    <row r="5751" spans="1:10" x14ac:dyDescent="0.25">
      <c r="A5751">
        <v>2015</v>
      </c>
      <c r="B5751" t="s">
        <v>222</v>
      </c>
      <c r="C5751" t="s">
        <v>45</v>
      </c>
      <c r="D5751" t="s">
        <v>18</v>
      </c>
      <c r="E5751" t="s">
        <v>10</v>
      </c>
      <c r="F5751" t="s">
        <v>220</v>
      </c>
      <c r="G5751" t="s">
        <v>6</v>
      </c>
      <c r="H5751" t="s">
        <v>224</v>
      </c>
      <c r="I5751">
        <v>17</v>
      </c>
      <c r="J5751">
        <v>39203088.929614127</v>
      </c>
    </row>
    <row r="5752" spans="1:10" x14ac:dyDescent="0.25">
      <c r="A5752">
        <v>2015</v>
      </c>
      <c r="B5752" t="s">
        <v>222</v>
      </c>
      <c r="C5752" t="s">
        <v>45</v>
      </c>
      <c r="D5752" t="s">
        <v>18</v>
      </c>
      <c r="E5752" t="s">
        <v>10</v>
      </c>
      <c r="F5752" t="s">
        <v>220</v>
      </c>
      <c r="G5752" t="s">
        <v>7</v>
      </c>
      <c r="H5752" t="s">
        <v>223</v>
      </c>
      <c r="I5752">
        <v>9</v>
      </c>
      <c r="J5752">
        <v>16407904.106639609</v>
      </c>
    </row>
    <row r="5753" spans="1:10" x14ac:dyDescent="0.25">
      <c r="A5753">
        <v>2015</v>
      </c>
      <c r="B5753" t="s">
        <v>222</v>
      </c>
      <c r="C5753" t="s">
        <v>45</v>
      </c>
      <c r="D5753" t="s">
        <v>18</v>
      </c>
      <c r="E5753" t="s">
        <v>10</v>
      </c>
      <c r="F5753" t="s">
        <v>220</v>
      </c>
      <c r="G5753" t="s">
        <v>7</v>
      </c>
      <c r="H5753" t="s">
        <v>224</v>
      </c>
      <c r="I5753">
        <v>6</v>
      </c>
      <c r="J5753">
        <v>11996052.889943179</v>
      </c>
    </row>
    <row r="5754" spans="1:10" x14ac:dyDescent="0.25">
      <c r="A5754">
        <v>2015</v>
      </c>
      <c r="B5754" t="s">
        <v>222</v>
      </c>
      <c r="C5754" t="s">
        <v>45</v>
      </c>
      <c r="D5754" t="s">
        <v>18</v>
      </c>
      <c r="E5754" t="s">
        <v>10</v>
      </c>
      <c r="F5754" t="s">
        <v>14</v>
      </c>
      <c r="G5754" t="s">
        <v>6</v>
      </c>
      <c r="H5754" t="s">
        <v>224</v>
      </c>
      <c r="I5754">
        <v>1</v>
      </c>
      <c r="J5754">
        <v>1320000</v>
      </c>
    </row>
    <row r="5755" spans="1:10" x14ac:dyDescent="0.25">
      <c r="A5755">
        <v>2015</v>
      </c>
      <c r="B5755" t="s">
        <v>222</v>
      </c>
      <c r="C5755" t="s">
        <v>45</v>
      </c>
      <c r="D5755" t="s">
        <v>18</v>
      </c>
      <c r="E5755" t="s">
        <v>10</v>
      </c>
      <c r="F5755" t="s">
        <v>14</v>
      </c>
      <c r="G5755" t="s">
        <v>7</v>
      </c>
      <c r="H5755" t="s">
        <v>223</v>
      </c>
      <c r="I5755">
        <v>15</v>
      </c>
      <c r="J5755">
        <v>18218988</v>
      </c>
    </row>
    <row r="5756" spans="1:10" x14ac:dyDescent="0.25">
      <c r="A5756">
        <v>2015</v>
      </c>
      <c r="B5756" t="s">
        <v>222</v>
      </c>
      <c r="C5756" t="s">
        <v>45</v>
      </c>
      <c r="D5756" t="s">
        <v>19</v>
      </c>
      <c r="E5756" t="s">
        <v>3</v>
      </c>
      <c r="F5756" t="s">
        <v>4</v>
      </c>
      <c r="G5756" t="s">
        <v>5</v>
      </c>
      <c r="H5756" t="s">
        <v>223</v>
      </c>
      <c r="I5756">
        <v>37</v>
      </c>
      <c r="J5756">
        <v>368708663.74160004</v>
      </c>
    </row>
    <row r="5757" spans="1:10" x14ac:dyDescent="0.25">
      <c r="A5757">
        <v>2015</v>
      </c>
      <c r="B5757" t="s">
        <v>222</v>
      </c>
      <c r="C5757" t="s">
        <v>45</v>
      </c>
      <c r="D5757" t="s">
        <v>19</v>
      </c>
      <c r="E5757" t="s">
        <v>3</v>
      </c>
      <c r="F5757" t="s">
        <v>4</v>
      </c>
      <c r="G5757" t="s">
        <v>5</v>
      </c>
      <c r="H5757" t="s">
        <v>224</v>
      </c>
      <c r="I5757">
        <v>22</v>
      </c>
      <c r="J5757">
        <v>155597917.42109996</v>
      </c>
    </row>
    <row r="5758" spans="1:10" x14ac:dyDescent="0.25">
      <c r="A5758">
        <v>2015</v>
      </c>
      <c r="B5758" t="s">
        <v>222</v>
      </c>
      <c r="C5758" t="s">
        <v>45</v>
      </c>
      <c r="D5758" t="s">
        <v>19</v>
      </c>
      <c r="E5758" t="s">
        <v>3</v>
      </c>
      <c r="F5758" t="s">
        <v>4</v>
      </c>
      <c r="G5758" t="s">
        <v>9</v>
      </c>
      <c r="H5758" t="s">
        <v>223</v>
      </c>
      <c r="I5758">
        <v>414</v>
      </c>
      <c r="J5758">
        <v>3134787812.2938619</v>
      </c>
    </row>
    <row r="5759" spans="1:10" x14ac:dyDescent="0.25">
      <c r="A5759">
        <v>2015</v>
      </c>
      <c r="B5759" t="s">
        <v>222</v>
      </c>
      <c r="C5759" t="s">
        <v>45</v>
      </c>
      <c r="D5759" t="s">
        <v>19</v>
      </c>
      <c r="E5759" t="s">
        <v>3</v>
      </c>
      <c r="F5759" t="s">
        <v>4</v>
      </c>
      <c r="G5759" t="s">
        <v>9</v>
      </c>
      <c r="H5759" t="s">
        <v>224</v>
      </c>
      <c r="I5759">
        <v>113</v>
      </c>
      <c r="J5759">
        <v>733497414.54221988</v>
      </c>
    </row>
    <row r="5760" spans="1:10" x14ac:dyDescent="0.25">
      <c r="A5760">
        <v>2015</v>
      </c>
      <c r="B5760" t="s">
        <v>222</v>
      </c>
      <c r="C5760" t="s">
        <v>45</v>
      </c>
      <c r="D5760" t="s">
        <v>19</v>
      </c>
      <c r="E5760" t="s">
        <v>3</v>
      </c>
      <c r="F5760" t="s">
        <v>4</v>
      </c>
      <c r="G5760" t="s">
        <v>12</v>
      </c>
      <c r="H5760" t="s">
        <v>223</v>
      </c>
      <c r="I5760">
        <v>4</v>
      </c>
      <c r="J5760">
        <v>16779893.118728571</v>
      </c>
    </row>
    <row r="5761" spans="1:10" x14ac:dyDescent="0.25">
      <c r="A5761">
        <v>2015</v>
      </c>
      <c r="B5761" t="s">
        <v>222</v>
      </c>
      <c r="C5761" t="s">
        <v>45</v>
      </c>
      <c r="D5761" t="s">
        <v>19</v>
      </c>
      <c r="E5761" t="s">
        <v>3</v>
      </c>
      <c r="F5761" t="s">
        <v>4</v>
      </c>
      <c r="G5761" t="s">
        <v>12</v>
      </c>
      <c r="H5761" t="s">
        <v>224</v>
      </c>
      <c r="I5761">
        <v>3</v>
      </c>
      <c r="J5761">
        <v>14102539.168700002</v>
      </c>
    </row>
    <row r="5762" spans="1:10" x14ac:dyDescent="0.25">
      <c r="A5762">
        <v>2015</v>
      </c>
      <c r="B5762" t="s">
        <v>222</v>
      </c>
      <c r="C5762" t="s">
        <v>45</v>
      </c>
      <c r="D5762" t="s">
        <v>19</v>
      </c>
      <c r="E5762" t="s">
        <v>3</v>
      </c>
      <c r="F5762" t="s">
        <v>4</v>
      </c>
      <c r="G5762" t="s">
        <v>6</v>
      </c>
      <c r="H5762" t="s">
        <v>223</v>
      </c>
      <c r="I5762">
        <v>30</v>
      </c>
      <c r="J5762">
        <v>77877326.698916659</v>
      </c>
    </row>
    <row r="5763" spans="1:10" x14ac:dyDescent="0.25">
      <c r="A5763">
        <v>2015</v>
      </c>
      <c r="B5763" t="s">
        <v>222</v>
      </c>
      <c r="C5763" t="s">
        <v>45</v>
      </c>
      <c r="D5763" t="s">
        <v>19</v>
      </c>
      <c r="E5763" t="s">
        <v>3</v>
      </c>
      <c r="F5763" t="s">
        <v>4</v>
      </c>
      <c r="G5763" t="s">
        <v>6</v>
      </c>
      <c r="H5763" t="s">
        <v>224</v>
      </c>
      <c r="I5763">
        <v>86</v>
      </c>
      <c r="J5763">
        <v>224332935.38448673</v>
      </c>
    </row>
    <row r="5764" spans="1:10" x14ac:dyDescent="0.25">
      <c r="A5764">
        <v>2015</v>
      </c>
      <c r="B5764" t="s">
        <v>222</v>
      </c>
      <c r="C5764" t="s">
        <v>45</v>
      </c>
      <c r="D5764" t="s">
        <v>19</v>
      </c>
      <c r="E5764" t="s">
        <v>3</v>
      </c>
      <c r="F5764" t="s">
        <v>4</v>
      </c>
      <c r="G5764" t="s">
        <v>7</v>
      </c>
      <c r="H5764" t="s">
        <v>223</v>
      </c>
      <c r="I5764">
        <v>53</v>
      </c>
      <c r="J5764">
        <v>104703920.66500005</v>
      </c>
    </row>
    <row r="5765" spans="1:10" x14ac:dyDescent="0.25">
      <c r="A5765">
        <v>2015</v>
      </c>
      <c r="B5765" t="s">
        <v>222</v>
      </c>
      <c r="C5765" t="s">
        <v>45</v>
      </c>
      <c r="D5765" t="s">
        <v>19</v>
      </c>
      <c r="E5765" t="s">
        <v>3</v>
      </c>
      <c r="F5765" t="s">
        <v>4</v>
      </c>
      <c r="G5765" t="s">
        <v>7</v>
      </c>
      <c r="H5765" t="s">
        <v>224</v>
      </c>
      <c r="I5765">
        <v>6</v>
      </c>
      <c r="J5765">
        <v>10926022.289999999</v>
      </c>
    </row>
    <row r="5766" spans="1:10" x14ac:dyDescent="0.25">
      <c r="A5766">
        <v>2015</v>
      </c>
      <c r="B5766" t="s">
        <v>222</v>
      </c>
      <c r="C5766" t="s">
        <v>45</v>
      </c>
      <c r="D5766" t="s">
        <v>19</v>
      </c>
      <c r="E5766" t="s">
        <v>3</v>
      </c>
      <c r="F5766" t="s">
        <v>8</v>
      </c>
      <c r="G5766" t="s">
        <v>5</v>
      </c>
      <c r="H5766" t="s">
        <v>223</v>
      </c>
      <c r="I5766">
        <v>1</v>
      </c>
      <c r="J5766">
        <v>10279038.300000001</v>
      </c>
    </row>
    <row r="5767" spans="1:10" x14ac:dyDescent="0.25">
      <c r="A5767">
        <v>2015</v>
      </c>
      <c r="B5767" t="s">
        <v>222</v>
      </c>
      <c r="C5767" t="s">
        <v>45</v>
      </c>
      <c r="D5767" t="s">
        <v>19</v>
      </c>
      <c r="E5767" t="s">
        <v>3</v>
      </c>
      <c r="F5767" t="s">
        <v>8</v>
      </c>
      <c r="G5767" t="s">
        <v>9</v>
      </c>
      <c r="H5767" t="s">
        <v>223</v>
      </c>
      <c r="I5767">
        <v>338</v>
      </c>
      <c r="J5767">
        <v>2495052666.5193939</v>
      </c>
    </row>
    <row r="5768" spans="1:10" x14ac:dyDescent="0.25">
      <c r="A5768">
        <v>2015</v>
      </c>
      <c r="B5768" t="s">
        <v>222</v>
      </c>
      <c r="C5768" t="s">
        <v>45</v>
      </c>
      <c r="D5768" t="s">
        <v>19</v>
      </c>
      <c r="E5768" t="s">
        <v>3</v>
      </c>
      <c r="F5768" t="s">
        <v>8</v>
      </c>
      <c r="G5768" t="s">
        <v>9</v>
      </c>
      <c r="H5768" t="s">
        <v>224</v>
      </c>
      <c r="I5768">
        <v>392</v>
      </c>
      <c r="J5768">
        <v>2661268853.1950879</v>
      </c>
    </row>
    <row r="5769" spans="1:10" x14ac:dyDescent="0.25">
      <c r="A5769">
        <v>2015</v>
      </c>
      <c r="B5769" t="s">
        <v>222</v>
      </c>
      <c r="C5769" t="s">
        <v>45</v>
      </c>
      <c r="D5769" t="s">
        <v>19</v>
      </c>
      <c r="E5769" t="s">
        <v>3</v>
      </c>
      <c r="F5769" t="s">
        <v>8</v>
      </c>
      <c r="G5769" t="s">
        <v>12</v>
      </c>
      <c r="H5769" t="s">
        <v>223</v>
      </c>
      <c r="I5769">
        <v>19</v>
      </c>
      <c r="J5769">
        <v>70196898.787371427</v>
      </c>
    </row>
    <row r="5770" spans="1:10" x14ac:dyDescent="0.25">
      <c r="A5770">
        <v>2015</v>
      </c>
      <c r="B5770" t="s">
        <v>222</v>
      </c>
      <c r="C5770" t="s">
        <v>45</v>
      </c>
      <c r="D5770" t="s">
        <v>19</v>
      </c>
      <c r="E5770" t="s">
        <v>3</v>
      </c>
      <c r="F5770" t="s">
        <v>8</v>
      </c>
      <c r="G5770" t="s">
        <v>12</v>
      </c>
      <c r="H5770" t="s">
        <v>224</v>
      </c>
      <c r="I5770">
        <v>15</v>
      </c>
      <c r="J5770">
        <v>58290700.596100003</v>
      </c>
    </row>
    <row r="5771" spans="1:10" x14ac:dyDescent="0.25">
      <c r="A5771">
        <v>2015</v>
      </c>
      <c r="B5771" t="s">
        <v>222</v>
      </c>
      <c r="C5771" t="s">
        <v>45</v>
      </c>
      <c r="D5771" t="s">
        <v>19</v>
      </c>
      <c r="E5771" t="s">
        <v>3</v>
      </c>
      <c r="F5771" t="s">
        <v>8</v>
      </c>
      <c r="G5771" t="s">
        <v>6</v>
      </c>
      <c r="H5771" t="s">
        <v>223</v>
      </c>
      <c r="I5771">
        <v>47</v>
      </c>
      <c r="J5771">
        <v>125488097.00765474</v>
      </c>
    </row>
    <row r="5772" spans="1:10" x14ac:dyDescent="0.25">
      <c r="A5772">
        <v>2015</v>
      </c>
      <c r="B5772" t="s">
        <v>222</v>
      </c>
      <c r="C5772" t="s">
        <v>45</v>
      </c>
      <c r="D5772" t="s">
        <v>19</v>
      </c>
      <c r="E5772" t="s">
        <v>3</v>
      </c>
      <c r="F5772" t="s">
        <v>8</v>
      </c>
      <c r="G5772" t="s">
        <v>6</v>
      </c>
      <c r="H5772" t="s">
        <v>224</v>
      </c>
      <c r="I5772">
        <v>130</v>
      </c>
      <c r="J5772">
        <v>339524593.10933477</v>
      </c>
    </row>
    <row r="5773" spans="1:10" x14ac:dyDescent="0.25">
      <c r="A5773">
        <v>2015</v>
      </c>
      <c r="B5773" t="s">
        <v>222</v>
      </c>
      <c r="C5773" t="s">
        <v>45</v>
      </c>
      <c r="D5773" t="s">
        <v>19</v>
      </c>
      <c r="E5773" t="s">
        <v>3</v>
      </c>
      <c r="F5773" t="s">
        <v>8</v>
      </c>
      <c r="G5773" t="s">
        <v>7</v>
      </c>
      <c r="H5773" t="s">
        <v>223</v>
      </c>
      <c r="I5773">
        <v>5</v>
      </c>
      <c r="J5773">
        <v>9938984.0600000042</v>
      </c>
    </row>
    <row r="5774" spans="1:10" x14ac:dyDescent="0.25">
      <c r="A5774">
        <v>2015</v>
      </c>
      <c r="B5774" t="s">
        <v>222</v>
      </c>
      <c r="C5774" t="s">
        <v>45</v>
      </c>
      <c r="D5774" t="s">
        <v>19</v>
      </c>
      <c r="E5774" t="s">
        <v>3</v>
      </c>
      <c r="F5774" t="s">
        <v>8</v>
      </c>
      <c r="G5774" t="s">
        <v>7</v>
      </c>
      <c r="H5774" t="s">
        <v>224</v>
      </c>
      <c r="I5774">
        <v>1</v>
      </c>
      <c r="J5774">
        <v>1856231.9249999998</v>
      </c>
    </row>
    <row r="5775" spans="1:10" x14ac:dyDescent="0.25">
      <c r="A5775">
        <v>2015</v>
      </c>
      <c r="B5775" t="s">
        <v>222</v>
      </c>
      <c r="C5775" t="s">
        <v>45</v>
      </c>
      <c r="D5775" t="s">
        <v>19</v>
      </c>
      <c r="E5775" t="s">
        <v>10</v>
      </c>
      <c r="F5775" t="s">
        <v>11</v>
      </c>
      <c r="G5775" t="s">
        <v>9</v>
      </c>
      <c r="H5775" t="s">
        <v>223</v>
      </c>
      <c r="I5775">
        <v>98</v>
      </c>
      <c r="J5775">
        <v>445186002</v>
      </c>
    </row>
    <row r="5776" spans="1:10" x14ac:dyDescent="0.25">
      <c r="A5776">
        <v>2015</v>
      </c>
      <c r="B5776" t="s">
        <v>222</v>
      </c>
      <c r="C5776" t="s">
        <v>45</v>
      </c>
      <c r="D5776" t="s">
        <v>19</v>
      </c>
      <c r="E5776" t="s">
        <v>10</v>
      </c>
      <c r="F5776" t="s">
        <v>11</v>
      </c>
      <c r="G5776" t="s">
        <v>9</v>
      </c>
      <c r="H5776" t="s">
        <v>224</v>
      </c>
      <c r="I5776">
        <v>92</v>
      </c>
      <c r="J5776">
        <v>406716921</v>
      </c>
    </row>
    <row r="5777" spans="1:10" x14ac:dyDescent="0.25">
      <c r="A5777">
        <v>2015</v>
      </c>
      <c r="B5777" t="s">
        <v>222</v>
      </c>
      <c r="C5777" t="s">
        <v>45</v>
      </c>
      <c r="D5777" t="s">
        <v>19</v>
      </c>
      <c r="E5777" t="s">
        <v>10</v>
      </c>
      <c r="F5777" t="s">
        <v>11</v>
      </c>
      <c r="G5777" t="s">
        <v>12</v>
      </c>
      <c r="H5777" t="s">
        <v>223</v>
      </c>
      <c r="I5777">
        <v>13</v>
      </c>
      <c r="J5777">
        <v>40304649</v>
      </c>
    </row>
    <row r="5778" spans="1:10" x14ac:dyDescent="0.25">
      <c r="A5778">
        <v>2015</v>
      </c>
      <c r="B5778" t="s">
        <v>222</v>
      </c>
      <c r="C5778" t="s">
        <v>45</v>
      </c>
      <c r="D5778" t="s">
        <v>19</v>
      </c>
      <c r="E5778" t="s">
        <v>10</v>
      </c>
      <c r="F5778" t="s">
        <v>11</v>
      </c>
      <c r="G5778" t="s">
        <v>12</v>
      </c>
      <c r="H5778" t="s">
        <v>224</v>
      </c>
      <c r="I5778">
        <v>19</v>
      </c>
      <c r="J5778">
        <v>68700249</v>
      </c>
    </row>
    <row r="5779" spans="1:10" x14ac:dyDescent="0.25">
      <c r="A5779">
        <v>2015</v>
      </c>
      <c r="B5779" t="s">
        <v>222</v>
      </c>
      <c r="C5779" t="s">
        <v>45</v>
      </c>
      <c r="D5779" t="s">
        <v>19</v>
      </c>
      <c r="E5779" t="s">
        <v>10</v>
      </c>
      <c r="F5779" t="s">
        <v>11</v>
      </c>
      <c r="G5779" t="s">
        <v>6</v>
      </c>
      <c r="H5779" t="s">
        <v>223</v>
      </c>
      <c r="I5779">
        <v>14</v>
      </c>
      <c r="J5779">
        <v>37962588</v>
      </c>
    </row>
    <row r="5780" spans="1:10" x14ac:dyDescent="0.25">
      <c r="A5780">
        <v>2015</v>
      </c>
      <c r="B5780" t="s">
        <v>222</v>
      </c>
      <c r="C5780" t="s">
        <v>45</v>
      </c>
      <c r="D5780" t="s">
        <v>19</v>
      </c>
      <c r="E5780" t="s">
        <v>10</v>
      </c>
      <c r="F5780" t="s">
        <v>11</v>
      </c>
      <c r="G5780" t="s">
        <v>6</v>
      </c>
      <c r="H5780" t="s">
        <v>224</v>
      </c>
      <c r="I5780">
        <v>27</v>
      </c>
      <c r="J5780">
        <v>70759023</v>
      </c>
    </row>
    <row r="5781" spans="1:10" x14ac:dyDescent="0.25">
      <c r="A5781">
        <v>2015</v>
      </c>
      <c r="B5781" t="s">
        <v>222</v>
      </c>
      <c r="C5781" t="s">
        <v>45</v>
      </c>
      <c r="D5781" t="s">
        <v>19</v>
      </c>
      <c r="E5781" t="s">
        <v>10</v>
      </c>
      <c r="F5781" t="s">
        <v>11</v>
      </c>
      <c r="G5781" t="s">
        <v>7</v>
      </c>
      <c r="H5781" t="s">
        <v>223</v>
      </c>
      <c r="I5781">
        <v>5</v>
      </c>
      <c r="J5781">
        <v>10032450</v>
      </c>
    </row>
    <row r="5782" spans="1:10" x14ac:dyDescent="0.25">
      <c r="A5782">
        <v>2015</v>
      </c>
      <c r="B5782" t="s">
        <v>222</v>
      </c>
      <c r="C5782" t="s">
        <v>45</v>
      </c>
      <c r="D5782" t="s">
        <v>19</v>
      </c>
      <c r="E5782" t="s">
        <v>10</v>
      </c>
      <c r="F5782" t="s">
        <v>220</v>
      </c>
      <c r="G5782" t="s">
        <v>5</v>
      </c>
      <c r="H5782" t="s">
        <v>223</v>
      </c>
      <c r="I5782">
        <v>2</v>
      </c>
      <c r="J5782">
        <v>11876770.206599999</v>
      </c>
    </row>
    <row r="5783" spans="1:10" x14ac:dyDescent="0.25">
      <c r="A5783">
        <v>2015</v>
      </c>
      <c r="B5783" t="s">
        <v>222</v>
      </c>
      <c r="C5783" t="s">
        <v>45</v>
      </c>
      <c r="D5783" t="s">
        <v>19</v>
      </c>
      <c r="E5783" t="s">
        <v>10</v>
      </c>
      <c r="F5783" t="s">
        <v>220</v>
      </c>
      <c r="G5783" t="s">
        <v>5</v>
      </c>
      <c r="H5783" t="s">
        <v>224</v>
      </c>
      <c r="I5783">
        <v>3</v>
      </c>
      <c r="J5783">
        <v>25221809.147609998</v>
      </c>
    </row>
    <row r="5784" spans="1:10" x14ac:dyDescent="0.25">
      <c r="A5784">
        <v>2015</v>
      </c>
      <c r="B5784" t="s">
        <v>222</v>
      </c>
      <c r="C5784" t="s">
        <v>45</v>
      </c>
      <c r="D5784" t="s">
        <v>19</v>
      </c>
      <c r="E5784" t="s">
        <v>10</v>
      </c>
      <c r="F5784" t="s">
        <v>220</v>
      </c>
      <c r="G5784" t="s">
        <v>9</v>
      </c>
      <c r="H5784" t="s">
        <v>223</v>
      </c>
      <c r="I5784">
        <v>27</v>
      </c>
      <c r="J5784">
        <v>199451742.33856535</v>
      </c>
    </row>
    <row r="5785" spans="1:10" x14ac:dyDescent="0.25">
      <c r="A5785">
        <v>2015</v>
      </c>
      <c r="B5785" t="s">
        <v>222</v>
      </c>
      <c r="C5785" t="s">
        <v>45</v>
      </c>
      <c r="D5785" t="s">
        <v>19</v>
      </c>
      <c r="E5785" t="s">
        <v>10</v>
      </c>
      <c r="F5785" t="s">
        <v>220</v>
      </c>
      <c r="G5785" t="s">
        <v>9</v>
      </c>
      <c r="H5785" t="s">
        <v>224</v>
      </c>
      <c r="I5785">
        <v>25</v>
      </c>
      <c r="J5785">
        <v>166455717.41795817</v>
      </c>
    </row>
    <row r="5786" spans="1:10" x14ac:dyDescent="0.25">
      <c r="A5786">
        <v>2015</v>
      </c>
      <c r="B5786" t="s">
        <v>222</v>
      </c>
      <c r="C5786" t="s">
        <v>45</v>
      </c>
      <c r="D5786" t="s">
        <v>19</v>
      </c>
      <c r="E5786" t="s">
        <v>10</v>
      </c>
      <c r="F5786" t="s">
        <v>220</v>
      </c>
      <c r="G5786" t="s">
        <v>12</v>
      </c>
      <c r="H5786" t="s">
        <v>223</v>
      </c>
      <c r="I5786">
        <v>2</v>
      </c>
      <c r="J5786">
        <v>5837267.6699999999</v>
      </c>
    </row>
    <row r="5787" spans="1:10" x14ac:dyDescent="0.25">
      <c r="A5787">
        <v>2015</v>
      </c>
      <c r="B5787" t="s">
        <v>222</v>
      </c>
      <c r="C5787" t="s">
        <v>45</v>
      </c>
      <c r="D5787" t="s">
        <v>19</v>
      </c>
      <c r="E5787" t="s">
        <v>10</v>
      </c>
      <c r="F5787" t="s">
        <v>220</v>
      </c>
      <c r="G5787" t="s">
        <v>12</v>
      </c>
      <c r="H5787" t="s">
        <v>224</v>
      </c>
      <c r="I5787">
        <v>1</v>
      </c>
      <c r="J5787">
        <v>2677176.02</v>
      </c>
    </row>
    <row r="5788" spans="1:10" x14ac:dyDescent="0.25">
      <c r="A5788">
        <v>2015</v>
      </c>
      <c r="B5788" t="s">
        <v>222</v>
      </c>
      <c r="C5788" t="s">
        <v>45</v>
      </c>
      <c r="D5788" t="s">
        <v>19</v>
      </c>
      <c r="E5788" t="s">
        <v>10</v>
      </c>
      <c r="F5788" t="s">
        <v>220</v>
      </c>
      <c r="G5788" t="s">
        <v>6</v>
      </c>
      <c r="H5788" t="s">
        <v>223</v>
      </c>
      <c r="I5788">
        <v>10</v>
      </c>
      <c r="J5788">
        <v>26175119.279166669</v>
      </c>
    </row>
    <row r="5789" spans="1:10" x14ac:dyDescent="0.25">
      <c r="A5789">
        <v>2015</v>
      </c>
      <c r="B5789" t="s">
        <v>222</v>
      </c>
      <c r="C5789" t="s">
        <v>45</v>
      </c>
      <c r="D5789" t="s">
        <v>19</v>
      </c>
      <c r="E5789" t="s">
        <v>10</v>
      </c>
      <c r="F5789" t="s">
        <v>220</v>
      </c>
      <c r="G5789" t="s">
        <v>6</v>
      </c>
      <c r="H5789" t="s">
        <v>224</v>
      </c>
      <c r="I5789">
        <v>25</v>
      </c>
      <c r="J5789">
        <v>65134357.055172384</v>
      </c>
    </row>
    <row r="5790" spans="1:10" x14ac:dyDescent="0.25">
      <c r="A5790">
        <v>2015</v>
      </c>
      <c r="B5790" t="s">
        <v>222</v>
      </c>
      <c r="C5790" t="s">
        <v>45</v>
      </c>
      <c r="D5790" t="s">
        <v>19</v>
      </c>
      <c r="E5790" t="s">
        <v>10</v>
      </c>
      <c r="F5790" t="s">
        <v>220</v>
      </c>
      <c r="G5790" t="s">
        <v>7</v>
      </c>
      <c r="H5790" t="s">
        <v>223</v>
      </c>
      <c r="I5790">
        <v>7</v>
      </c>
      <c r="J5790">
        <v>13921736.18500001</v>
      </c>
    </row>
    <row r="5791" spans="1:10" x14ac:dyDescent="0.25">
      <c r="A5791">
        <v>2015</v>
      </c>
      <c r="B5791" t="s">
        <v>222</v>
      </c>
      <c r="C5791" t="s">
        <v>45</v>
      </c>
      <c r="D5791" t="s">
        <v>19</v>
      </c>
      <c r="E5791" t="s">
        <v>10</v>
      </c>
      <c r="F5791" t="s">
        <v>220</v>
      </c>
      <c r="G5791" t="s">
        <v>7</v>
      </c>
      <c r="H5791" t="s">
        <v>224</v>
      </c>
      <c r="I5791">
        <v>2</v>
      </c>
      <c r="J5791">
        <v>3642007.4299999997</v>
      </c>
    </row>
    <row r="5792" spans="1:10" x14ac:dyDescent="0.25">
      <c r="A5792">
        <v>2015</v>
      </c>
      <c r="B5792" t="s">
        <v>222</v>
      </c>
      <c r="C5792" t="s">
        <v>45</v>
      </c>
      <c r="D5792" t="s">
        <v>19</v>
      </c>
      <c r="E5792" t="s">
        <v>10</v>
      </c>
      <c r="F5792" t="s">
        <v>14</v>
      </c>
      <c r="G5792" t="s">
        <v>9</v>
      </c>
      <c r="H5792" t="s">
        <v>223</v>
      </c>
      <c r="I5792">
        <v>18</v>
      </c>
      <c r="J5792">
        <v>181009725</v>
      </c>
    </row>
    <row r="5793" spans="1:10" x14ac:dyDescent="0.25">
      <c r="A5793">
        <v>2015</v>
      </c>
      <c r="B5793" t="s">
        <v>222</v>
      </c>
      <c r="C5793" t="s">
        <v>45</v>
      </c>
      <c r="D5793" t="s">
        <v>19</v>
      </c>
      <c r="E5793" t="s">
        <v>10</v>
      </c>
      <c r="F5793" t="s">
        <v>14</v>
      </c>
      <c r="G5793" t="s">
        <v>9</v>
      </c>
      <c r="H5793" t="s">
        <v>224</v>
      </c>
      <c r="I5793">
        <v>10</v>
      </c>
      <c r="J5793">
        <v>75741374.5</v>
      </c>
    </row>
    <row r="5794" spans="1:10" x14ac:dyDescent="0.25">
      <c r="A5794">
        <v>2015</v>
      </c>
      <c r="B5794" t="s">
        <v>222</v>
      </c>
      <c r="C5794" t="s">
        <v>45</v>
      </c>
      <c r="D5794" t="s">
        <v>20</v>
      </c>
      <c r="E5794" t="s">
        <v>3</v>
      </c>
      <c r="F5794" t="s">
        <v>4</v>
      </c>
      <c r="G5794" t="s">
        <v>5</v>
      </c>
      <c r="H5794" t="s">
        <v>223</v>
      </c>
      <c r="I5794">
        <v>149</v>
      </c>
      <c r="J5794">
        <v>1611361860.7291105</v>
      </c>
    </row>
    <row r="5795" spans="1:10" x14ac:dyDescent="0.25">
      <c r="A5795">
        <v>2015</v>
      </c>
      <c r="B5795" t="s">
        <v>222</v>
      </c>
      <c r="C5795" t="s">
        <v>45</v>
      </c>
      <c r="D5795" t="s">
        <v>20</v>
      </c>
      <c r="E5795" t="s">
        <v>3</v>
      </c>
      <c r="F5795" t="s">
        <v>4</v>
      </c>
      <c r="G5795" t="s">
        <v>5</v>
      </c>
      <c r="H5795" t="s">
        <v>224</v>
      </c>
      <c r="I5795">
        <v>83</v>
      </c>
      <c r="J5795">
        <v>923440190.40799999</v>
      </c>
    </row>
    <row r="5796" spans="1:10" x14ac:dyDescent="0.25">
      <c r="A5796">
        <v>2015</v>
      </c>
      <c r="B5796" t="s">
        <v>222</v>
      </c>
      <c r="C5796" t="s">
        <v>45</v>
      </c>
      <c r="D5796" t="s">
        <v>20</v>
      </c>
      <c r="E5796" t="s">
        <v>3</v>
      </c>
      <c r="F5796" t="s">
        <v>4</v>
      </c>
      <c r="G5796" t="s">
        <v>9</v>
      </c>
      <c r="H5796" t="s">
        <v>223</v>
      </c>
      <c r="I5796">
        <v>93</v>
      </c>
      <c r="J5796">
        <v>641893633.85009098</v>
      </c>
    </row>
    <row r="5797" spans="1:10" x14ac:dyDescent="0.25">
      <c r="A5797">
        <v>2015</v>
      </c>
      <c r="B5797" t="s">
        <v>222</v>
      </c>
      <c r="C5797" t="s">
        <v>45</v>
      </c>
      <c r="D5797" t="s">
        <v>20</v>
      </c>
      <c r="E5797" t="s">
        <v>3</v>
      </c>
      <c r="F5797" t="s">
        <v>4</v>
      </c>
      <c r="G5797" t="s">
        <v>9</v>
      </c>
      <c r="H5797" t="s">
        <v>224</v>
      </c>
      <c r="I5797">
        <v>62</v>
      </c>
      <c r="J5797">
        <v>423678208.76060736</v>
      </c>
    </row>
    <row r="5798" spans="1:10" x14ac:dyDescent="0.25">
      <c r="A5798">
        <v>2015</v>
      </c>
      <c r="B5798" t="s">
        <v>222</v>
      </c>
      <c r="C5798" t="s">
        <v>45</v>
      </c>
      <c r="D5798" t="s">
        <v>20</v>
      </c>
      <c r="E5798" t="s">
        <v>3</v>
      </c>
      <c r="F5798" t="s">
        <v>4</v>
      </c>
      <c r="G5798" t="s">
        <v>12</v>
      </c>
      <c r="H5798" t="s">
        <v>223</v>
      </c>
      <c r="I5798">
        <v>17</v>
      </c>
      <c r="J5798">
        <v>63610764.530568764</v>
      </c>
    </row>
    <row r="5799" spans="1:10" x14ac:dyDescent="0.25">
      <c r="A5799">
        <v>2015</v>
      </c>
      <c r="B5799" t="s">
        <v>222</v>
      </c>
      <c r="C5799" t="s">
        <v>45</v>
      </c>
      <c r="D5799" t="s">
        <v>20</v>
      </c>
      <c r="E5799" t="s">
        <v>3</v>
      </c>
      <c r="F5799" t="s">
        <v>4</v>
      </c>
      <c r="G5799" t="s">
        <v>12</v>
      </c>
      <c r="H5799" t="s">
        <v>224</v>
      </c>
      <c r="I5799">
        <v>14</v>
      </c>
      <c r="J5799">
        <v>57463465.090136647</v>
      </c>
    </row>
    <row r="5800" spans="1:10" x14ac:dyDescent="0.25">
      <c r="A5800">
        <v>2015</v>
      </c>
      <c r="B5800" t="s">
        <v>222</v>
      </c>
      <c r="C5800" t="s">
        <v>45</v>
      </c>
      <c r="D5800" t="s">
        <v>20</v>
      </c>
      <c r="E5800" t="s">
        <v>3</v>
      </c>
      <c r="F5800" t="s">
        <v>4</v>
      </c>
      <c r="G5800" t="s">
        <v>6</v>
      </c>
      <c r="H5800" t="s">
        <v>223</v>
      </c>
      <c r="I5800">
        <v>47</v>
      </c>
      <c r="J5800">
        <v>116160658.19848098</v>
      </c>
    </row>
    <row r="5801" spans="1:10" x14ac:dyDescent="0.25">
      <c r="A5801">
        <v>2015</v>
      </c>
      <c r="B5801" t="s">
        <v>222</v>
      </c>
      <c r="C5801" t="s">
        <v>45</v>
      </c>
      <c r="D5801" t="s">
        <v>20</v>
      </c>
      <c r="E5801" t="s">
        <v>3</v>
      </c>
      <c r="F5801" t="s">
        <v>4</v>
      </c>
      <c r="G5801" t="s">
        <v>6</v>
      </c>
      <c r="H5801" t="s">
        <v>224</v>
      </c>
      <c r="I5801">
        <v>80</v>
      </c>
      <c r="J5801">
        <v>216504799.96882239</v>
      </c>
    </row>
    <row r="5802" spans="1:10" x14ac:dyDescent="0.25">
      <c r="A5802">
        <v>2015</v>
      </c>
      <c r="B5802" t="s">
        <v>222</v>
      </c>
      <c r="C5802" t="s">
        <v>45</v>
      </c>
      <c r="D5802" t="s">
        <v>20</v>
      </c>
      <c r="E5802" t="s">
        <v>3</v>
      </c>
      <c r="F5802" t="s">
        <v>4</v>
      </c>
      <c r="G5802" t="s">
        <v>7</v>
      </c>
      <c r="H5802" t="s">
        <v>223</v>
      </c>
      <c r="I5802">
        <v>24</v>
      </c>
      <c r="J5802">
        <v>46040238.59863285</v>
      </c>
    </row>
    <row r="5803" spans="1:10" x14ac:dyDescent="0.25">
      <c r="A5803">
        <v>2015</v>
      </c>
      <c r="B5803" t="s">
        <v>222</v>
      </c>
      <c r="C5803" t="s">
        <v>45</v>
      </c>
      <c r="D5803" t="s">
        <v>20</v>
      </c>
      <c r="E5803" t="s">
        <v>3</v>
      </c>
      <c r="F5803" t="s">
        <v>8</v>
      </c>
      <c r="G5803" t="s">
        <v>9</v>
      </c>
      <c r="H5803" t="s">
        <v>223</v>
      </c>
      <c r="I5803">
        <v>921</v>
      </c>
      <c r="J5803">
        <v>5208494066.5637722</v>
      </c>
    </row>
    <row r="5804" spans="1:10" x14ac:dyDescent="0.25">
      <c r="A5804">
        <v>2015</v>
      </c>
      <c r="B5804" t="s">
        <v>222</v>
      </c>
      <c r="C5804" t="s">
        <v>45</v>
      </c>
      <c r="D5804" t="s">
        <v>20</v>
      </c>
      <c r="E5804" t="s">
        <v>3</v>
      </c>
      <c r="F5804" t="s">
        <v>8</v>
      </c>
      <c r="G5804" t="s">
        <v>9</v>
      </c>
      <c r="H5804" t="s">
        <v>224</v>
      </c>
      <c r="I5804">
        <v>923</v>
      </c>
      <c r="J5804">
        <v>5097942688.8334274</v>
      </c>
    </row>
    <row r="5805" spans="1:10" x14ac:dyDescent="0.25">
      <c r="A5805">
        <v>2015</v>
      </c>
      <c r="B5805" t="s">
        <v>222</v>
      </c>
      <c r="C5805" t="s">
        <v>45</v>
      </c>
      <c r="D5805" t="s">
        <v>20</v>
      </c>
      <c r="E5805" t="s">
        <v>3</v>
      </c>
      <c r="F5805" t="s">
        <v>8</v>
      </c>
      <c r="G5805" t="s">
        <v>12</v>
      </c>
      <c r="H5805" t="s">
        <v>223</v>
      </c>
      <c r="I5805">
        <v>130</v>
      </c>
      <c r="J5805">
        <v>383556514.01577324</v>
      </c>
    </row>
    <row r="5806" spans="1:10" x14ac:dyDescent="0.25">
      <c r="A5806">
        <v>2015</v>
      </c>
      <c r="B5806" t="s">
        <v>222</v>
      </c>
      <c r="C5806" t="s">
        <v>45</v>
      </c>
      <c r="D5806" t="s">
        <v>20</v>
      </c>
      <c r="E5806" t="s">
        <v>3</v>
      </c>
      <c r="F5806" t="s">
        <v>8</v>
      </c>
      <c r="G5806" t="s">
        <v>12</v>
      </c>
      <c r="H5806" t="s">
        <v>224</v>
      </c>
      <c r="I5806">
        <v>246</v>
      </c>
      <c r="J5806">
        <v>659614882.11127543</v>
      </c>
    </row>
    <row r="5807" spans="1:10" x14ac:dyDescent="0.25">
      <c r="A5807">
        <v>2015</v>
      </c>
      <c r="B5807" t="s">
        <v>222</v>
      </c>
      <c r="C5807" t="s">
        <v>45</v>
      </c>
      <c r="D5807" t="s">
        <v>20</v>
      </c>
      <c r="E5807" t="s">
        <v>3</v>
      </c>
      <c r="F5807" t="s">
        <v>8</v>
      </c>
      <c r="G5807" t="s">
        <v>6</v>
      </c>
      <c r="H5807" t="s">
        <v>223</v>
      </c>
      <c r="I5807">
        <v>226</v>
      </c>
      <c r="J5807">
        <v>513329361.82113528</v>
      </c>
    </row>
    <row r="5808" spans="1:10" x14ac:dyDescent="0.25">
      <c r="A5808">
        <v>2015</v>
      </c>
      <c r="B5808" t="s">
        <v>222</v>
      </c>
      <c r="C5808" t="s">
        <v>45</v>
      </c>
      <c r="D5808" t="s">
        <v>20</v>
      </c>
      <c r="E5808" t="s">
        <v>3</v>
      </c>
      <c r="F5808" t="s">
        <v>8</v>
      </c>
      <c r="G5808" t="s">
        <v>6</v>
      </c>
      <c r="H5808" t="s">
        <v>224</v>
      </c>
      <c r="I5808">
        <v>499</v>
      </c>
      <c r="J5808">
        <v>1128209301.9054151</v>
      </c>
    </row>
    <row r="5809" spans="1:10" x14ac:dyDescent="0.25">
      <c r="A5809">
        <v>2015</v>
      </c>
      <c r="B5809" t="s">
        <v>222</v>
      </c>
      <c r="C5809" t="s">
        <v>45</v>
      </c>
      <c r="D5809" t="s">
        <v>20</v>
      </c>
      <c r="E5809" t="s">
        <v>3</v>
      </c>
      <c r="F5809" t="s">
        <v>8</v>
      </c>
      <c r="G5809" t="s">
        <v>7</v>
      </c>
      <c r="H5809" t="s">
        <v>223</v>
      </c>
      <c r="I5809">
        <v>40</v>
      </c>
      <c r="J5809">
        <v>71449927.412657112</v>
      </c>
    </row>
    <row r="5810" spans="1:10" x14ac:dyDescent="0.25">
      <c r="A5810">
        <v>2015</v>
      </c>
      <c r="B5810" t="s">
        <v>222</v>
      </c>
      <c r="C5810" t="s">
        <v>45</v>
      </c>
      <c r="D5810" t="s">
        <v>20</v>
      </c>
      <c r="E5810" t="s">
        <v>3</v>
      </c>
      <c r="F5810" t="s">
        <v>8</v>
      </c>
      <c r="G5810" t="s">
        <v>7</v>
      </c>
      <c r="H5810" t="s">
        <v>224</v>
      </c>
      <c r="I5810">
        <v>6</v>
      </c>
      <c r="J5810">
        <v>10685135.994600002</v>
      </c>
    </row>
    <row r="5811" spans="1:10" x14ac:dyDescent="0.25">
      <c r="A5811">
        <v>2015</v>
      </c>
      <c r="B5811" t="s">
        <v>222</v>
      </c>
      <c r="C5811" t="s">
        <v>45</v>
      </c>
      <c r="D5811" t="s">
        <v>20</v>
      </c>
      <c r="E5811" t="s">
        <v>3</v>
      </c>
      <c r="F5811" t="s">
        <v>14</v>
      </c>
      <c r="G5811" t="s">
        <v>5</v>
      </c>
      <c r="H5811" t="s">
        <v>223</v>
      </c>
      <c r="I5811">
        <v>45</v>
      </c>
      <c r="J5811">
        <v>531316617.02372718</v>
      </c>
    </row>
    <row r="5812" spans="1:10" x14ac:dyDescent="0.25">
      <c r="A5812">
        <v>2015</v>
      </c>
      <c r="B5812" t="s">
        <v>222</v>
      </c>
      <c r="C5812" t="s">
        <v>45</v>
      </c>
      <c r="D5812" t="s">
        <v>20</v>
      </c>
      <c r="E5812" t="s">
        <v>3</v>
      </c>
      <c r="F5812" t="s">
        <v>14</v>
      </c>
      <c r="G5812" t="s">
        <v>5</v>
      </c>
      <c r="H5812" t="s">
        <v>224</v>
      </c>
      <c r="I5812">
        <v>40</v>
      </c>
      <c r="J5812">
        <v>484952038.24964279</v>
      </c>
    </row>
    <row r="5813" spans="1:10" x14ac:dyDescent="0.25">
      <c r="A5813">
        <v>2015</v>
      </c>
      <c r="B5813" t="s">
        <v>222</v>
      </c>
      <c r="C5813" t="s">
        <v>45</v>
      </c>
      <c r="D5813" t="s">
        <v>20</v>
      </c>
      <c r="E5813" t="s">
        <v>3</v>
      </c>
      <c r="F5813" t="s">
        <v>14</v>
      </c>
      <c r="G5813" t="s">
        <v>9</v>
      </c>
      <c r="H5813" t="s">
        <v>223</v>
      </c>
      <c r="I5813">
        <v>283</v>
      </c>
      <c r="J5813">
        <v>1939355271.5418029</v>
      </c>
    </row>
    <row r="5814" spans="1:10" x14ac:dyDescent="0.25">
      <c r="A5814">
        <v>2015</v>
      </c>
      <c r="B5814" t="s">
        <v>222</v>
      </c>
      <c r="C5814" t="s">
        <v>45</v>
      </c>
      <c r="D5814" t="s">
        <v>20</v>
      </c>
      <c r="E5814" t="s">
        <v>3</v>
      </c>
      <c r="F5814" t="s">
        <v>14</v>
      </c>
      <c r="G5814" t="s">
        <v>9</v>
      </c>
      <c r="H5814" t="s">
        <v>224</v>
      </c>
      <c r="I5814">
        <v>342</v>
      </c>
      <c r="J5814">
        <v>2252039937.2881603</v>
      </c>
    </row>
    <row r="5815" spans="1:10" x14ac:dyDescent="0.25">
      <c r="A5815">
        <v>2015</v>
      </c>
      <c r="B5815" t="s">
        <v>222</v>
      </c>
      <c r="C5815" t="s">
        <v>45</v>
      </c>
      <c r="D5815" t="s">
        <v>20</v>
      </c>
      <c r="E5815" t="s">
        <v>3</v>
      </c>
      <c r="F5815" t="s">
        <v>14</v>
      </c>
      <c r="G5815" t="s">
        <v>12</v>
      </c>
      <c r="H5815" t="s">
        <v>223</v>
      </c>
      <c r="I5815">
        <v>2</v>
      </c>
      <c r="J5815">
        <v>5589197.7149999999</v>
      </c>
    </row>
    <row r="5816" spans="1:10" x14ac:dyDescent="0.25">
      <c r="A5816">
        <v>2015</v>
      </c>
      <c r="B5816" t="s">
        <v>222</v>
      </c>
      <c r="C5816" t="s">
        <v>45</v>
      </c>
      <c r="D5816" t="s">
        <v>20</v>
      </c>
      <c r="E5816" t="s">
        <v>3</v>
      </c>
      <c r="F5816" t="s">
        <v>14</v>
      </c>
      <c r="G5816" t="s">
        <v>6</v>
      </c>
      <c r="H5816" t="s">
        <v>223</v>
      </c>
      <c r="I5816">
        <v>29</v>
      </c>
      <c r="J5816">
        <v>96181908.381565318</v>
      </c>
    </row>
    <row r="5817" spans="1:10" x14ac:dyDescent="0.25">
      <c r="A5817">
        <v>2015</v>
      </c>
      <c r="B5817" t="s">
        <v>222</v>
      </c>
      <c r="C5817" t="s">
        <v>45</v>
      </c>
      <c r="D5817" t="s">
        <v>20</v>
      </c>
      <c r="E5817" t="s">
        <v>3</v>
      </c>
      <c r="F5817" t="s">
        <v>14</v>
      </c>
      <c r="G5817" t="s">
        <v>6</v>
      </c>
      <c r="H5817" t="s">
        <v>224</v>
      </c>
      <c r="I5817">
        <v>103</v>
      </c>
      <c r="J5817">
        <v>330348428.45629197</v>
      </c>
    </row>
    <row r="5818" spans="1:10" x14ac:dyDescent="0.25">
      <c r="A5818">
        <v>2015</v>
      </c>
      <c r="B5818" t="s">
        <v>222</v>
      </c>
      <c r="C5818" t="s">
        <v>45</v>
      </c>
      <c r="D5818" t="s">
        <v>20</v>
      </c>
      <c r="E5818" t="s">
        <v>3</v>
      </c>
      <c r="F5818" t="s">
        <v>14</v>
      </c>
      <c r="G5818" t="s">
        <v>7</v>
      </c>
      <c r="H5818" t="s">
        <v>223</v>
      </c>
      <c r="I5818">
        <v>22</v>
      </c>
      <c r="J5818">
        <v>45130584.790892005</v>
      </c>
    </row>
    <row r="5819" spans="1:10" x14ac:dyDescent="0.25">
      <c r="A5819">
        <v>2015</v>
      </c>
      <c r="B5819" t="s">
        <v>222</v>
      </c>
      <c r="C5819" t="s">
        <v>45</v>
      </c>
      <c r="D5819" t="s">
        <v>20</v>
      </c>
      <c r="E5819" t="s">
        <v>10</v>
      </c>
      <c r="F5819" t="s">
        <v>11</v>
      </c>
      <c r="G5819" t="s">
        <v>5</v>
      </c>
      <c r="H5819" t="s">
        <v>223</v>
      </c>
      <c r="I5819">
        <v>1</v>
      </c>
      <c r="J5819">
        <v>7666668</v>
      </c>
    </row>
    <row r="5820" spans="1:10" x14ac:dyDescent="0.25">
      <c r="A5820">
        <v>2015</v>
      </c>
      <c r="B5820" t="s">
        <v>222</v>
      </c>
      <c r="C5820" t="s">
        <v>45</v>
      </c>
      <c r="D5820" t="s">
        <v>20</v>
      </c>
      <c r="E5820" t="s">
        <v>10</v>
      </c>
      <c r="F5820" t="s">
        <v>11</v>
      </c>
      <c r="G5820" t="s">
        <v>9</v>
      </c>
      <c r="H5820" t="s">
        <v>223</v>
      </c>
      <c r="I5820">
        <v>619</v>
      </c>
      <c r="J5820">
        <v>2901366301.6666665</v>
      </c>
    </row>
    <row r="5821" spans="1:10" x14ac:dyDescent="0.25">
      <c r="A5821">
        <v>2015</v>
      </c>
      <c r="B5821" t="s">
        <v>222</v>
      </c>
      <c r="C5821" t="s">
        <v>45</v>
      </c>
      <c r="D5821" t="s">
        <v>20</v>
      </c>
      <c r="E5821" t="s">
        <v>10</v>
      </c>
      <c r="F5821" t="s">
        <v>11</v>
      </c>
      <c r="G5821" t="s">
        <v>9</v>
      </c>
      <c r="H5821" t="s">
        <v>224</v>
      </c>
      <c r="I5821">
        <v>504</v>
      </c>
      <c r="J5821">
        <v>2153352084</v>
      </c>
    </row>
    <row r="5822" spans="1:10" x14ac:dyDescent="0.25">
      <c r="A5822">
        <v>2015</v>
      </c>
      <c r="B5822" t="s">
        <v>222</v>
      </c>
      <c r="C5822" t="s">
        <v>45</v>
      </c>
      <c r="D5822" t="s">
        <v>20</v>
      </c>
      <c r="E5822" t="s">
        <v>10</v>
      </c>
      <c r="F5822" t="s">
        <v>11</v>
      </c>
      <c r="G5822" t="s">
        <v>12</v>
      </c>
      <c r="H5822" t="s">
        <v>223</v>
      </c>
      <c r="I5822">
        <v>140</v>
      </c>
      <c r="J5822">
        <v>451577076</v>
      </c>
    </row>
    <row r="5823" spans="1:10" x14ac:dyDescent="0.25">
      <c r="A5823">
        <v>2015</v>
      </c>
      <c r="B5823" t="s">
        <v>222</v>
      </c>
      <c r="C5823" t="s">
        <v>45</v>
      </c>
      <c r="D5823" t="s">
        <v>20</v>
      </c>
      <c r="E5823" t="s">
        <v>10</v>
      </c>
      <c r="F5823" t="s">
        <v>11</v>
      </c>
      <c r="G5823" t="s">
        <v>12</v>
      </c>
      <c r="H5823" t="s">
        <v>224</v>
      </c>
      <c r="I5823">
        <v>127</v>
      </c>
      <c r="J5823">
        <v>301867086</v>
      </c>
    </row>
    <row r="5824" spans="1:10" x14ac:dyDescent="0.25">
      <c r="A5824">
        <v>2015</v>
      </c>
      <c r="B5824" t="s">
        <v>222</v>
      </c>
      <c r="C5824" t="s">
        <v>45</v>
      </c>
      <c r="D5824" t="s">
        <v>20</v>
      </c>
      <c r="E5824" t="s">
        <v>10</v>
      </c>
      <c r="F5824" t="s">
        <v>11</v>
      </c>
      <c r="G5824" t="s">
        <v>6</v>
      </c>
      <c r="H5824" t="s">
        <v>223</v>
      </c>
      <c r="I5824">
        <v>228</v>
      </c>
      <c r="J5824">
        <v>419135104</v>
      </c>
    </row>
    <row r="5825" spans="1:10" x14ac:dyDescent="0.25">
      <c r="A5825">
        <v>2015</v>
      </c>
      <c r="B5825" t="s">
        <v>222</v>
      </c>
      <c r="C5825" t="s">
        <v>45</v>
      </c>
      <c r="D5825" t="s">
        <v>20</v>
      </c>
      <c r="E5825" t="s">
        <v>10</v>
      </c>
      <c r="F5825" t="s">
        <v>11</v>
      </c>
      <c r="G5825" t="s">
        <v>6</v>
      </c>
      <c r="H5825" t="s">
        <v>224</v>
      </c>
      <c r="I5825">
        <v>378</v>
      </c>
      <c r="J5825">
        <v>618839607</v>
      </c>
    </row>
    <row r="5826" spans="1:10" x14ac:dyDescent="0.25">
      <c r="A5826">
        <v>2015</v>
      </c>
      <c r="B5826" t="s">
        <v>222</v>
      </c>
      <c r="C5826" t="s">
        <v>45</v>
      </c>
      <c r="D5826" t="s">
        <v>20</v>
      </c>
      <c r="E5826" t="s">
        <v>10</v>
      </c>
      <c r="F5826" t="s">
        <v>11</v>
      </c>
      <c r="G5826" t="s">
        <v>7</v>
      </c>
      <c r="H5826" t="s">
        <v>223</v>
      </c>
      <c r="I5826">
        <v>13</v>
      </c>
      <c r="J5826">
        <v>17888691</v>
      </c>
    </row>
    <row r="5827" spans="1:10" x14ac:dyDescent="0.25">
      <c r="A5827">
        <v>2015</v>
      </c>
      <c r="B5827" t="s">
        <v>222</v>
      </c>
      <c r="C5827" t="s">
        <v>45</v>
      </c>
      <c r="D5827" t="s">
        <v>20</v>
      </c>
      <c r="E5827" t="s">
        <v>10</v>
      </c>
      <c r="F5827" t="s">
        <v>11</v>
      </c>
      <c r="G5827" t="s">
        <v>7</v>
      </c>
      <c r="H5827" t="s">
        <v>224</v>
      </c>
      <c r="I5827">
        <v>10</v>
      </c>
      <c r="J5827">
        <v>5752980</v>
      </c>
    </row>
    <row r="5828" spans="1:10" x14ac:dyDescent="0.25">
      <c r="A5828">
        <v>2015</v>
      </c>
      <c r="B5828" t="s">
        <v>222</v>
      </c>
      <c r="C5828" t="s">
        <v>45</v>
      </c>
      <c r="D5828" t="s">
        <v>20</v>
      </c>
      <c r="E5828" t="s">
        <v>10</v>
      </c>
      <c r="F5828" t="s">
        <v>220</v>
      </c>
      <c r="G5828" t="s">
        <v>5</v>
      </c>
      <c r="H5828" t="s">
        <v>223</v>
      </c>
      <c r="I5828">
        <v>1</v>
      </c>
      <c r="J5828">
        <v>9265971.5</v>
      </c>
    </row>
    <row r="5829" spans="1:10" x14ac:dyDescent="0.25">
      <c r="A5829">
        <v>2015</v>
      </c>
      <c r="B5829" t="s">
        <v>222</v>
      </c>
      <c r="C5829" t="s">
        <v>45</v>
      </c>
      <c r="D5829" t="s">
        <v>20</v>
      </c>
      <c r="E5829" t="s">
        <v>10</v>
      </c>
      <c r="F5829" t="s">
        <v>220</v>
      </c>
      <c r="G5829" t="s">
        <v>5</v>
      </c>
      <c r="H5829" t="s">
        <v>224</v>
      </c>
      <c r="I5829">
        <v>1</v>
      </c>
      <c r="J5829">
        <v>8870335.5</v>
      </c>
    </row>
    <row r="5830" spans="1:10" x14ac:dyDescent="0.25">
      <c r="A5830">
        <v>2015</v>
      </c>
      <c r="B5830" t="s">
        <v>222</v>
      </c>
      <c r="C5830" t="s">
        <v>45</v>
      </c>
      <c r="D5830" t="s">
        <v>20</v>
      </c>
      <c r="E5830" t="s">
        <v>10</v>
      </c>
      <c r="F5830" t="s">
        <v>220</v>
      </c>
      <c r="G5830" t="s">
        <v>9</v>
      </c>
      <c r="H5830" t="s">
        <v>223</v>
      </c>
      <c r="I5830">
        <v>7</v>
      </c>
      <c r="J5830">
        <v>46293580.571971878</v>
      </c>
    </row>
    <row r="5831" spans="1:10" x14ac:dyDescent="0.25">
      <c r="A5831">
        <v>2015</v>
      </c>
      <c r="B5831" t="s">
        <v>222</v>
      </c>
      <c r="C5831" t="s">
        <v>45</v>
      </c>
      <c r="D5831" t="s">
        <v>20</v>
      </c>
      <c r="E5831" t="s">
        <v>10</v>
      </c>
      <c r="F5831" t="s">
        <v>220</v>
      </c>
      <c r="G5831" t="s">
        <v>9</v>
      </c>
      <c r="H5831" t="s">
        <v>224</v>
      </c>
      <c r="I5831">
        <v>18</v>
      </c>
      <c r="J5831">
        <v>107638612.65180068</v>
      </c>
    </row>
    <row r="5832" spans="1:10" x14ac:dyDescent="0.25">
      <c r="A5832">
        <v>2015</v>
      </c>
      <c r="B5832" t="s">
        <v>222</v>
      </c>
      <c r="C5832" t="s">
        <v>45</v>
      </c>
      <c r="D5832" t="s">
        <v>20</v>
      </c>
      <c r="E5832" t="s">
        <v>10</v>
      </c>
      <c r="F5832" t="s">
        <v>220</v>
      </c>
      <c r="G5832" t="s">
        <v>12</v>
      </c>
      <c r="H5832" t="s">
        <v>223</v>
      </c>
      <c r="I5832">
        <v>2</v>
      </c>
      <c r="J5832">
        <v>5440790.7699999996</v>
      </c>
    </row>
    <row r="5833" spans="1:10" x14ac:dyDescent="0.25">
      <c r="A5833">
        <v>2015</v>
      </c>
      <c r="B5833" t="s">
        <v>222</v>
      </c>
      <c r="C5833" t="s">
        <v>45</v>
      </c>
      <c r="D5833" t="s">
        <v>20</v>
      </c>
      <c r="E5833" t="s">
        <v>10</v>
      </c>
      <c r="F5833" t="s">
        <v>220</v>
      </c>
      <c r="G5833" t="s">
        <v>12</v>
      </c>
      <c r="H5833" t="s">
        <v>224</v>
      </c>
      <c r="I5833">
        <v>2</v>
      </c>
      <c r="J5833">
        <v>8097271.3477999996</v>
      </c>
    </row>
    <row r="5834" spans="1:10" x14ac:dyDescent="0.25">
      <c r="A5834">
        <v>2015</v>
      </c>
      <c r="B5834" t="s">
        <v>222</v>
      </c>
      <c r="C5834" t="s">
        <v>45</v>
      </c>
      <c r="D5834" t="s">
        <v>20</v>
      </c>
      <c r="E5834" t="s">
        <v>10</v>
      </c>
      <c r="F5834" t="s">
        <v>220</v>
      </c>
      <c r="G5834" t="s">
        <v>6</v>
      </c>
      <c r="H5834" t="s">
        <v>223</v>
      </c>
      <c r="I5834">
        <v>9</v>
      </c>
      <c r="J5834">
        <v>22295081.5548</v>
      </c>
    </row>
    <row r="5835" spans="1:10" x14ac:dyDescent="0.25">
      <c r="A5835">
        <v>2015</v>
      </c>
      <c r="B5835" t="s">
        <v>222</v>
      </c>
      <c r="C5835" t="s">
        <v>45</v>
      </c>
      <c r="D5835" t="s">
        <v>20</v>
      </c>
      <c r="E5835" t="s">
        <v>10</v>
      </c>
      <c r="F5835" t="s">
        <v>220</v>
      </c>
      <c r="G5835" t="s">
        <v>6</v>
      </c>
      <c r="H5835" t="s">
        <v>224</v>
      </c>
      <c r="I5835">
        <v>21</v>
      </c>
      <c r="J5835">
        <v>51063065.515133716</v>
      </c>
    </row>
    <row r="5836" spans="1:10" x14ac:dyDescent="0.25">
      <c r="A5836">
        <v>2015</v>
      </c>
      <c r="B5836" t="s">
        <v>222</v>
      </c>
      <c r="C5836" t="s">
        <v>45</v>
      </c>
      <c r="D5836" t="s">
        <v>20</v>
      </c>
      <c r="E5836" t="s">
        <v>10</v>
      </c>
      <c r="F5836" t="s">
        <v>220</v>
      </c>
      <c r="G5836" t="s">
        <v>7</v>
      </c>
      <c r="H5836" t="s">
        <v>223</v>
      </c>
      <c r="I5836">
        <v>2</v>
      </c>
      <c r="J5836">
        <v>4119084.0690000001</v>
      </c>
    </row>
    <row r="5837" spans="1:10" x14ac:dyDescent="0.25">
      <c r="A5837">
        <v>2015</v>
      </c>
      <c r="B5837" t="s">
        <v>222</v>
      </c>
      <c r="C5837" t="s">
        <v>45</v>
      </c>
      <c r="D5837" t="s">
        <v>20</v>
      </c>
      <c r="E5837" t="s">
        <v>10</v>
      </c>
      <c r="F5837" t="s">
        <v>220</v>
      </c>
      <c r="G5837" t="s">
        <v>7</v>
      </c>
      <c r="H5837" t="s">
        <v>224</v>
      </c>
      <c r="I5837">
        <v>4</v>
      </c>
      <c r="J5837">
        <v>9070213.6208526306</v>
      </c>
    </row>
    <row r="5838" spans="1:10" x14ac:dyDescent="0.25">
      <c r="A5838">
        <v>2015</v>
      </c>
      <c r="B5838" t="s">
        <v>222</v>
      </c>
      <c r="C5838" t="s">
        <v>45</v>
      </c>
      <c r="D5838" t="s">
        <v>20</v>
      </c>
      <c r="E5838" t="s">
        <v>10</v>
      </c>
      <c r="F5838" t="s">
        <v>14</v>
      </c>
      <c r="G5838" t="s">
        <v>5</v>
      </c>
      <c r="H5838" t="s">
        <v>223</v>
      </c>
      <c r="I5838">
        <v>25</v>
      </c>
      <c r="J5838">
        <v>376653435</v>
      </c>
    </row>
    <row r="5839" spans="1:10" x14ac:dyDescent="0.25">
      <c r="A5839">
        <v>2015</v>
      </c>
      <c r="B5839" t="s">
        <v>222</v>
      </c>
      <c r="C5839" t="s">
        <v>45</v>
      </c>
      <c r="D5839" t="s">
        <v>20</v>
      </c>
      <c r="E5839" t="s">
        <v>10</v>
      </c>
      <c r="F5839" t="s">
        <v>14</v>
      </c>
      <c r="G5839" t="s">
        <v>5</v>
      </c>
      <c r="H5839" t="s">
        <v>224</v>
      </c>
      <c r="I5839">
        <v>7</v>
      </c>
      <c r="J5839">
        <v>105300960</v>
      </c>
    </row>
    <row r="5840" spans="1:10" x14ac:dyDescent="0.25">
      <c r="A5840">
        <v>2015</v>
      </c>
      <c r="B5840" t="s">
        <v>222</v>
      </c>
      <c r="C5840" t="s">
        <v>45</v>
      </c>
      <c r="D5840" t="s">
        <v>20</v>
      </c>
      <c r="E5840" t="s">
        <v>10</v>
      </c>
      <c r="F5840" t="s">
        <v>14</v>
      </c>
      <c r="G5840" t="s">
        <v>9</v>
      </c>
      <c r="H5840" t="s">
        <v>223</v>
      </c>
      <c r="I5840">
        <v>61</v>
      </c>
      <c r="J5840">
        <v>441651627</v>
      </c>
    </row>
    <row r="5841" spans="1:10" x14ac:dyDescent="0.25">
      <c r="A5841">
        <v>2015</v>
      </c>
      <c r="B5841" t="s">
        <v>222</v>
      </c>
      <c r="C5841" t="s">
        <v>45</v>
      </c>
      <c r="D5841" t="s">
        <v>20</v>
      </c>
      <c r="E5841" t="s">
        <v>10</v>
      </c>
      <c r="F5841" t="s">
        <v>14</v>
      </c>
      <c r="G5841" t="s">
        <v>9</v>
      </c>
      <c r="H5841" t="s">
        <v>224</v>
      </c>
      <c r="I5841">
        <v>67</v>
      </c>
      <c r="J5841">
        <v>425817687</v>
      </c>
    </row>
    <row r="5842" spans="1:10" x14ac:dyDescent="0.25">
      <c r="A5842">
        <v>2015</v>
      </c>
      <c r="B5842" t="s">
        <v>222</v>
      </c>
      <c r="C5842" t="s">
        <v>45</v>
      </c>
      <c r="D5842" t="s">
        <v>20</v>
      </c>
      <c r="E5842" t="s">
        <v>10</v>
      </c>
      <c r="F5842" t="s">
        <v>14</v>
      </c>
      <c r="G5842" t="s">
        <v>6</v>
      </c>
      <c r="H5842" t="s">
        <v>223</v>
      </c>
      <c r="I5842">
        <v>11</v>
      </c>
      <c r="J5842">
        <v>29223636</v>
      </c>
    </row>
    <row r="5843" spans="1:10" x14ac:dyDescent="0.25">
      <c r="A5843">
        <v>2015</v>
      </c>
      <c r="B5843" t="s">
        <v>222</v>
      </c>
      <c r="C5843" t="s">
        <v>45</v>
      </c>
      <c r="D5843" t="s">
        <v>20</v>
      </c>
      <c r="E5843" t="s">
        <v>10</v>
      </c>
      <c r="F5843" t="s">
        <v>14</v>
      </c>
      <c r="G5843" t="s">
        <v>6</v>
      </c>
      <c r="H5843" t="s">
        <v>224</v>
      </c>
      <c r="I5843">
        <v>45</v>
      </c>
      <c r="J5843">
        <v>124856394</v>
      </c>
    </row>
    <row r="5844" spans="1:10" x14ac:dyDescent="0.25">
      <c r="A5844">
        <v>2015</v>
      </c>
      <c r="B5844" t="s">
        <v>222</v>
      </c>
      <c r="C5844" t="s">
        <v>45</v>
      </c>
      <c r="D5844" t="s">
        <v>20</v>
      </c>
      <c r="E5844" t="s">
        <v>10</v>
      </c>
      <c r="F5844" t="s">
        <v>14</v>
      </c>
      <c r="G5844" t="s">
        <v>7</v>
      </c>
      <c r="H5844" t="s">
        <v>223</v>
      </c>
      <c r="I5844">
        <v>19</v>
      </c>
      <c r="J5844">
        <v>36364440</v>
      </c>
    </row>
    <row r="5845" spans="1:10" x14ac:dyDescent="0.25">
      <c r="A5845">
        <v>2015</v>
      </c>
      <c r="B5845" t="s">
        <v>222</v>
      </c>
      <c r="C5845" t="s">
        <v>45</v>
      </c>
      <c r="D5845" t="s">
        <v>20</v>
      </c>
      <c r="E5845" t="s">
        <v>10</v>
      </c>
      <c r="F5845" t="s">
        <v>14</v>
      </c>
      <c r="G5845" t="s">
        <v>7</v>
      </c>
      <c r="H5845" t="s">
        <v>224</v>
      </c>
      <c r="I5845">
        <v>5</v>
      </c>
      <c r="J5845">
        <v>8571057</v>
      </c>
    </row>
    <row r="5846" spans="1:10" x14ac:dyDescent="0.25">
      <c r="A5846">
        <v>2015</v>
      </c>
      <c r="B5846" t="s">
        <v>222</v>
      </c>
      <c r="C5846" t="s">
        <v>45</v>
      </c>
      <c r="D5846" t="s">
        <v>21</v>
      </c>
      <c r="E5846" t="s">
        <v>3</v>
      </c>
      <c r="F5846" t="s">
        <v>4</v>
      </c>
      <c r="G5846" t="s">
        <v>5</v>
      </c>
      <c r="H5846" t="s">
        <v>223</v>
      </c>
      <c r="I5846">
        <v>432</v>
      </c>
      <c r="J5846">
        <v>5826032647.4275446</v>
      </c>
    </row>
    <row r="5847" spans="1:10" x14ac:dyDescent="0.25">
      <c r="A5847">
        <v>2015</v>
      </c>
      <c r="B5847" t="s">
        <v>222</v>
      </c>
      <c r="C5847" t="s">
        <v>45</v>
      </c>
      <c r="D5847" t="s">
        <v>21</v>
      </c>
      <c r="E5847" t="s">
        <v>3</v>
      </c>
      <c r="F5847" t="s">
        <v>4</v>
      </c>
      <c r="G5847" t="s">
        <v>5</v>
      </c>
      <c r="H5847" t="s">
        <v>224</v>
      </c>
      <c r="I5847">
        <v>202</v>
      </c>
      <c r="J5847">
        <v>2472381151.4935098</v>
      </c>
    </row>
    <row r="5848" spans="1:10" x14ac:dyDescent="0.25">
      <c r="A5848">
        <v>2015</v>
      </c>
      <c r="B5848" t="s">
        <v>222</v>
      </c>
      <c r="C5848" t="s">
        <v>45</v>
      </c>
      <c r="D5848" t="s">
        <v>21</v>
      </c>
      <c r="E5848" t="s">
        <v>3</v>
      </c>
      <c r="F5848" t="s">
        <v>4</v>
      </c>
      <c r="G5848" t="s">
        <v>9</v>
      </c>
      <c r="H5848" t="s">
        <v>223</v>
      </c>
      <c r="I5848">
        <v>843</v>
      </c>
      <c r="J5848">
        <v>6511332056.0274954</v>
      </c>
    </row>
    <row r="5849" spans="1:10" x14ac:dyDescent="0.25">
      <c r="A5849">
        <v>2015</v>
      </c>
      <c r="B5849" t="s">
        <v>222</v>
      </c>
      <c r="C5849" t="s">
        <v>45</v>
      </c>
      <c r="D5849" t="s">
        <v>21</v>
      </c>
      <c r="E5849" t="s">
        <v>3</v>
      </c>
      <c r="F5849" t="s">
        <v>4</v>
      </c>
      <c r="G5849" t="s">
        <v>9</v>
      </c>
      <c r="H5849" t="s">
        <v>224</v>
      </c>
      <c r="I5849">
        <v>914</v>
      </c>
      <c r="J5849">
        <v>6907185597.621727</v>
      </c>
    </row>
    <row r="5850" spans="1:10" x14ac:dyDescent="0.25">
      <c r="A5850">
        <v>2015</v>
      </c>
      <c r="B5850" t="s">
        <v>222</v>
      </c>
      <c r="C5850" t="s">
        <v>45</v>
      </c>
      <c r="D5850" t="s">
        <v>21</v>
      </c>
      <c r="E5850" t="s">
        <v>3</v>
      </c>
      <c r="F5850" t="s">
        <v>4</v>
      </c>
      <c r="G5850" t="s">
        <v>12</v>
      </c>
      <c r="H5850" t="s">
        <v>223</v>
      </c>
      <c r="I5850">
        <v>268</v>
      </c>
      <c r="J5850">
        <v>1225267593.2940218</v>
      </c>
    </row>
    <row r="5851" spans="1:10" x14ac:dyDescent="0.25">
      <c r="A5851">
        <v>2015</v>
      </c>
      <c r="B5851" t="s">
        <v>222</v>
      </c>
      <c r="C5851" t="s">
        <v>45</v>
      </c>
      <c r="D5851" t="s">
        <v>21</v>
      </c>
      <c r="E5851" t="s">
        <v>3</v>
      </c>
      <c r="F5851" t="s">
        <v>4</v>
      </c>
      <c r="G5851" t="s">
        <v>12</v>
      </c>
      <c r="H5851" t="s">
        <v>224</v>
      </c>
      <c r="I5851">
        <v>345</v>
      </c>
      <c r="J5851">
        <v>1687577151.409503</v>
      </c>
    </row>
    <row r="5852" spans="1:10" x14ac:dyDescent="0.25">
      <c r="A5852">
        <v>2015</v>
      </c>
      <c r="B5852" t="s">
        <v>222</v>
      </c>
      <c r="C5852" t="s">
        <v>45</v>
      </c>
      <c r="D5852" t="s">
        <v>21</v>
      </c>
      <c r="E5852" t="s">
        <v>3</v>
      </c>
      <c r="F5852" t="s">
        <v>4</v>
      </c>
      <c r="G5852" t="s">
        <v>6</v>
      </c>
      <c r="H5852" t="s">
        <v>223</v>
      </c>
      <c r="I5852">
        <v>410</v>
      </c>
      <c r="J5852">
        <v>1204456162.8465831</v>
      </c>
    </row>
    <row r="5853" spans="1:10" x14ac:dyDescent="0.25">
      <c r="A5853">
        <v>2015</v>
      </c>
      <c r="B5853" t="s">
        <v>222</v>
      </c>
      <c r="C5853" t="s">
        <v>45</v>
      </c>
      <c r="D5853" t="s">
        <v>21</v>
      </c>
      <c r="E5853" t="s">
        <v>3</v>
      </c>
      <c r="F5853" t="s">
        <v>4</v>
      </c>
      <c r="G5853" t="s">
        <v>6</v>
      </c>
      <c r="H5853" t="s">
        <v>224</v>
      </c>
      <c r="I5853">
        <v>481</v>
      </c>
      <c r="J5853">
        <v>1567497337.125133</v>
      </c>
    </row>
    <row r="5854" spans="1:10" x14ac:dyDescent="0.25">
      <c r="A5854">
        <v>2015</v>
      </c>
      <c r="B5854" t="s">
        <v>222</v>
      </c>
      <c r="C5854" t="s">
        <v>45</v>
      </c>
      <c r="D5854" t="s">
        <v>21</v>
      </c>
      <c r="E5854" t="s">
        <v>3</v>
      </c>
      <c r="F5854" t="s">
        <v>4</v>
      </c>
      <c r="G5854" t="s">
        <v>7</v>
      </c>
      <c r="H5854" t="s">
        <v>223</v>
      </c>
      <c r="I5854">
        <v>207</v>
      </c>
      <c r="J5854">
        <v>466287649.3926689</v>
      </c>
    </row>
    <row r="5855" spans="1:10" x14ac:dyDescent="0.25">
      <c r="A5855">
        <v>2015</v>
      </c>
      <c r="B5855" t="s">
        <v>222</v>
      </c>
      <c r="C5855" t="s">
        <v>45</v>
      </c>
      <c r="D5855" t="s">
        <v>21</v>
      </c>
      <c r="E5855" t="s">
        <v>3</v>
      </c>
      <c r="F5855" t="s">
        <v>4</v>
      </c>
      <c r="G5855" t="s">
        <v>7</v>
      </c>
      <c r="H5855" t="s">
        <v>224</v>
      </c>
      <c r="I5855">
        <v>4</v>
      </c>
      <c r="J5855">
        <v>8363243.2928699991</v>
      </c>
    </row>
    <row r="5856" spans="1:10" x14ac:dyDescent="0.25">
      <c r="A5856">
        <v>2015</v>
      </c>
      <c r="B5856" t="s">
        <v>222</v>
      </c>
      <c r="C5856" t="s">
        <v>45</v>
      </c>
      <c r="D5856" t="s">
        <v>21</v>
      </c>
      <c r="E5856" t="s">
        <v>3</v>
      </c>
      <c r="F5856" t="s">
        <v>8</v>
      </c>
      <c r="G5856" t="s">
        <v>5</v>
      </c>
      <c r="H5856" t="s">
        <v>223</v>
      </c>
      <c r="I5856">
        <v>17</v>
      </c>
      <c r="J5856">
        <v>236532777.20955473</v>
      </c>
    </row>
    <row r="5857" spans="1:10" x14ac:dyDescent="0.25">
      <c r="A5857">
        <v>2015</v>
      </c>
      <c r="B5857" t="s">
        <v>222</v>
      </c>
      <c r="C5857" t="s">
        <v>45</v>
      </c>
      <c r="D5857" t="s">
        <v>21</v>
      </c>
      <c r="E5857" t="s">
        <v>3</v>
      </c>
      <c r="F5857" t="s">
        <v>8</v>
      </c>
      <c r="G5857" t="s">
        <v>5</v>
      </c>
      <c r="H5857" t="s">
        <v>224</v>
      </c>
      <c r="I5857">
        <v>17</v>
      </c>
      <c r="J5857">
        <v>147365157.63642856</v>
      </c>
    </row>
    <row r="5858" spans="1:10" x14ac:dyDescent="0.25">
      <c r="A5858">
        <v>2015</v>
      </c>
      <c r="B5858" t="s">
        <v>222</v>
      </c>
      <c r="C5858" t="s">
        <v>45</v>
      </c>
      <c r="D5858" t="s">
        <v>21</v>
      </c>
      <c r="E5858" t="s">
        <v>3</v>
      </c>
      <c r="F5858" t="s">
        <v>8</v>
      </c>
      <c r="G5858" t="s">
        <v>9</v>
      </c>
      <c r="H5858" t="s">
        <v>223</v>
      </c>
      <c r="I5858">
        <v>1859</v>
      </c>
      <c r="J5858">
        <v>16750172163.226198</v>
      </c>
    </row>
    <row r="5859" spans="1:10" x14ac:dyDescent="0.25">
      <c r="A5859">
        <v>2015</v>
      </c>
      <c r="B5859" t="s">
        <v>222</v>
      </c>
      <c r="C5859" t="s">
        <v>45</v>
      </c>
      <c r="D5859" t="s">
        <v>21</v>
      </c>
      <c r="E5859" t="s">
        <v>3</v>
      </c>
      <c r="F5859" t="s">
        <v>8</v>
      </c>
      <c r="G5859" t="s">
        <v>9</v>
      </c>
      <c r="H5859" t="s">
        <v>224</v>
      </c>
      <c r="I5859">
        <v>1815</v>
      </c>
      <c r="J5859">
        <v>15540308357.11051</v>
      </c>
    </row>
    <row r="5860" spans="1:10" x14ac:dyDescent="0.25">
      <c r="A5860">
        <v>2015</v>
      </c>
      <c r="B5860" t="s">
        <v>222</v>
      </c>
      <c r="C5860" t="s">
        <v>45</v>
      </c>
      <c r="D5860" t="s">
        <v>21</v>
      </c>
      <c r="E5860" t="s">
        <v>3</v>
      </c>
      <c r="F5860" t="s">
        <v>8</v>
      </c>
      <c r="G5860" t="s">
        <v>12</v>
      </c>
      <c r="H5860" t="s">
        <v>223</v>
      </c>
      <c r="I5860">
        <v>204</v>
      </c>
      <c r="J5860">
        <v>796989377.98660922</v>
      </c>
    </row>
    <row r="5861" spans="1:10" x14ac:dyDescent="0.25">
      <c r="A5861">
        <v>2015</v>
      </c>
      <c r="B5861" t="s">
        <v>222</v>
      </c>
      <c r="C5861" t="s">
        <v>45</v>
      </c>
      <c r="D5861" t="s">
        <v>21</v>
      </c>
      <c r="E5861" t="s">
        <v>3</v>
      </c>
      <c r="F5861" t="s">
        <v>8</v>
      </c>
      <c r="G5861" t="s">
        <v>12</v>
      </c>
      <c r="H5861" t="s">
        <v>224</v>
      </c>
      <c r="I5861">
        <v>126</v>
      </c>
      <c r="J5861">
        <v>445080986.35419977</v>
      </c>
    </row>
    <row r="5862" spans="1:10" x14ac:dyDescent="0.25">
      <c r="A5862">
        <v>2015</v>
      </c>
      <c r="B5862" t="s">
        <v>222</v>
      </c>
      <c r="C5862" t="s">
        <v>45</v>
      </c>
      <c r="D5862" t="s">
        <v>21</v>
      </c>
      <c r="E5862" t="s">
        <v>3</v>
      </c>
      <c r="F5862" t="s">
        <v>8</v>
      </c>
      <c r="G5862" t="s">
        <v>6</v>
      </c>
      <c r="H5862" t="s">
        <v>223</v>
      </c>
      <c r="I5862">
        <v>688</v>
      </c>
      <c r="J5862">
        <v>1848688819.9092605</v>
      </c>
    </row>
    <row r="5863" spans="1:10" x14ac:dyDescent="0.25">
      <c r="A5863">
        <v>2015</v>
      </c>
      <c r="B5863" t="s">
        <v>222</v>
      </c>
      <c r="C5863" t="s">
        <v>45</v>
      </c>
      <c r="D5863" t="s">
        <v>21</v>
      </c>
      <c r="E5863" t="s">
        <v>3</v>
      </c>
      <c r="F5863" t="s">
        <v>8</v>
      </c>
      <c r="G5863" t="s">
        <v>6</v>
      </c>
      <c r="H5863" t="s">
        <v>224</v>
      </c>
      <c r="I5863">
        <v>934</v>
      </c>
      <c r="J5863">
        <v>2637298557.1008377</v>
      </c>
    </row>
    <row r="5864" spans="1:10" x14ac:dyDescent="0.25">
      <c r="A5864">
        <v>2015</v>
      </c>
      <c r="B5864" t="s">
        <v>222</v>
      </c>
      <c r="C5864" t="s">
        <v>45</v>
      </c>
      <c r="D5864" t="s">
        <v>21</v>
      </c>
      <c r="E5864" t="s">
        <v>3</v>
      </c>
      <c r="F5864" t="s">
        <v>8</v>
      </c>
      <c r="G5864" t="s">
        <v>7</v>
      </c>
      <c r="H5864" t="s">
        <v>223</v>
      </c>
      <c r="I5864">
        <v>200</v>
      </c>
      <c r="J5864">
        <v>445997695.54989231</v>
      </c>
    </row>
    <row r="5865" spans="1:10" x14ac:dyDescent="0.25">
      <c r="A5865">
        <v>2015</v>
      </c>
      <c r="B5865" t="s">
        <v>222</v>
      </c>
      <c r="C5865" t="s">
        <v>45</v>
      </c>
      <c r="D5865" t="s">
        <v>21</v>
      </c>
      <c r="E5865" t="s">
        <v>3</v>
      </c>
      <c r="F5865" t="s">
        <v>8</v>
      </c>
      <c r="G5865" t="s">
        <v>7</v>
      </c>
      <c r="H5865" t="s">
        <v>224</v>
      </c>
      <c r="I5865">
        <v>23</v>
      </c>
      <c r="J5865">
        <v>47562436.552080005</v>
      </c>
    </row>
    <row r="5866" spans="1:10" x14ac:dyDescent="0.25">
      <c r="A5866">
        <v>2015</v>
      </c>
      <c r="B5866" t="s">
        <v>222</v>
      </c>
      <c r="C5866" t="s">
        <v>45</v>
      </c>
      <c r="D5866" t="s">
        <v>21</v>
      </c>
      <c r="E5866" t="s">
        <v>3</v>
      </c>
      <c r="F5866" t="s">
        <v>14</v>
      </c>
      <c r="G5866" t="s">
        <v>9</v>
      </c>
      <c r="H5866" t="s">
        <v>223</v>
      </c>
      <c r="I5866">
        <v>1</v>
      </c>
      <c r="J5866">
        <v>8489688.7680513747</v>
      </c>
    </row>
    <row r="5867" spans="1:10" x14ac:dyDescent="0.25">
      <c r="A5867">
        <v>2015</v>
      </c>
      <c r="B5867" t="s">
        <v>222</v>
      </c>
      <c r="C5867" t="s">
        <v>45</v>
      </c>
      <c r="D5867" t="s">
        <v>21</v>
      </c>
      <c r="E5867" t="s">
        <v>3</v>
      </c>
      <c r="F5867" t="s">
        <v>14</v>
      </c>
      <c r="G5867" t="s">
        <v>9</v>
      </c>
      <c r="H5867" t="s">
        <v>224</v>
      </c>
      <c r="I5867">
        <v>1</v>
      </c>
      <c r="J5867">
        <v>7417468.9475625716</v>
      </c>
    </row>
    <row r="5868" spans="1:10" x14ac:dyDescent="0.25">
      <c r="A5868">
        <v>2015</v>
      </c>
      <c r="B5868" t="s">
        <v>222</v>
      </c>
      <c r="C5868" t="s">
        <v>45</v>
      </c>
      <c r="D5868" t="s">
        <v>21</v>
      </c>
      <c r="E5868" t="s">
        <v>10</v>
      </c>
      <c r="F5868" t="s">
        <v>11</v>
      </c>
      <c r="G5868" t="s">
        <v>5</v>
      </c>
      <c r="H5868" t="s">
        <v>224</v>
      </c>
      <c r="I5868">
        <v>2</v>
      </c>
      <c r="J5868">
        <v>13714983</v>
      </c>
    </row>
    <row r="5869" spans="1:10" x14ac:dyDescent="0.25">
      <c r="A5869">
        <v>2015</v>
      </c>
      <c r="B5869" t="s">
        <v>222</v>
      </c>
      <c r="C5869" t="s">
        <v>45</v>
      </c>
      <c r="D5869" t="s">
        <v>21</v>
      </c>
      <c r="E5869" t="s">
        <v>10</v>
      </c>
      <c r="F5869" t="s">
        <v>11</v>
      </c>
      <c r="G5869" t="s">
        <v>9</v>
      </c>
      <c r="H5869" t="s">
        <v>223</v>
      </c>
      <c r="I5869">
        <v>215</v>
      </c>
      <c r="J5869">
        <v>1145626368</v>
      </c>
    </row>
    <row r="5870" spans="1:10" x14ac:dyDescent="0.25">
      <c r="A5870">
        <v>2015</v>
      </c>
      <c r="B5870" t="s">
        <v>222</v>
      </c>
      <c r="C5870" t="s">
        <v>45</v>
      </c>
      <c r="D5870" t="s">
        <v>21</v>
      </c>
      <c r="E5870" t="s">
        <v>10</v>
      </c>
      <c r="F5870" t="s">
        <v>11</v>
      </c>
      <c r="G5870" t="s">
        <v>9</v>
      </c>
      <c r="H5870" t="s">
        <v>224</v>
      </c>
      <c r="I5870">
        <v>144</v>
      </c>
      <c r="J5870">
        <v>732676101</v>
      </c>
    </row>
    <row r="5871" spans="1:10" x14ac:dyDescent="0.25">
      <c r="A5871">
        <v>2015</v>
      </c>
      <c r="B5871" t="s">
        <v>222</v>
      </c>
      <c r="C5871" t="s">
        <v>45</v>
      </c>
      <c r="D5871" t="s">
        <v>21</v>
      </c>
      <c r="E5871" t="s">
        <v>10</v>
      </c>
      <c r="F5871" t="s">
        <v>11</v>
      </c>
      <c r="G5871" t="s">
        <v>12</v>
      </c>
      <c r="H5871" t="s">
        <v>223</v>
      </c>
      <c r="I5871">
        <v>18</v>
      </c>
      <c r="J5871">
        <v>57638607</v>
      </c>
    </row>
    <row r="5872" spans="1:10" x14ac:dyDescent="0.25">
      <c r="A5872">
        <v>2015</v>
      </c>
      <c r="B5872" t="s">
        <v>222</v>
      </c>
      <c r="C5872" t="s">
        <v>45</v>
      </c>
      <c r="D5872" t="s">
        <v>21</v>
      </c>
      <c r="E5872" t="s">
        <v>10</v>
      </c>
      <c r="F5872" t="s">
        <v>11</v>
      </c>
      <c r="G5872" t="s">
        <v>12</v>
      </c>
      <c r="H5872" t="s">
        <v>224</v>
      </c>
      <c r="I5872">
        <v>9</v>
      </c>
      <c r="J5872">
        <v>24639759</v>
      </c>
    </row>
    <row r="5873" spans="1:10" x14ac:dyDescent="0.25">
      <c r="A5873">
        <v>2015</v>
      </c>
      <c r="B5873" t="s">
        <v>222</v>
      </c>
      <c r="C5873" t="s">
        <v>45</v>
      </c>
      <c r="D5873" t="s">
        <v>21</v>
      </c>
      <c r="E5873" t="s">
        <v>10</v>
      </c>
      <c r="F5873" t="s">
        <v>11</v>
      </c>
      <c r="G5873" t="s">
        <v>6</v>
      </c>
      <c r="H5873" t="s">
        <v>223</v>
      </c>
      <c r="I5873">
        <v>16</v>
      </c>
      <c r="J5873">
        <v>41626842</v>
      </c>
    </row>
    <row r="5874" spans="1:10" x14ac:dyDescent="0.25">
      <c r="A5874">
        <v>2015</v>
      </c>
      <c r="B5874" t="s">
        <v>222</v>
      </c>
      <c r="C5874" t="s">
        <v>45</v>
      </c>
      <c r="D5874" t="s">
        <v>21</v>
      </c>
      <c r="E5874" t="s">
        <v>10</v>
      </c>
      <c r="F5874" t="s">
        <v>11</v>
      </c>
      <c r="G5874" t="s">
        <v>6</v>
      </c>
      <c r="H5874" t="s">
        <v>224</v>
      </c>
      <c r="I5874">
        <v>27</v>
      </c>
      <c r="J5874">
        <v>59628666</v>
      </c>
    </row>
    <row r="5875" spans="1:10" x14ac:dyDescent="0.25">
      <c r="A5875">
        <v>2015</v>
      </c>
      <c r="B5875" t="s">
        <v>222</v>
      </c>
      <c r="C5875" t="s">
        <v>45</v>
      </c>
      <c r="D5875" t="s">
        <v>21</v>
      </c>
      <c r="E5875" t="s">
        <v>10</v>
      </c>
      <c r="F5875" t="s">
        <v>11</v>
      </c>
      <c r="G5875" t="s">
        <v>7</v>
      </c>
      <c r="H5875" t="s">
        <v>223</v>
      </c>
      <c r="I5875">
        <v>12</v>
      </c>
      <c r="J5875">
        <v>18735747</v>
      </c>
    </row>
    <row r="5876" spans="1:10" x14ac:dyDescent="0.25">
      <c r="A5876">
        <v>2015</v>
      </c>
      <c r="B5876" t="s">
        <v>222</v>
      </c>
      <c r="C5876" t="s">
        <v>45</v>
      </c>
      <c r="D5876" t="s">
        <v>21</v>
      </c>
      <c r="E5876" t="s">
        <v>10</v>
      </c>
      <c r="F5876" t="s">
        <v>11</v>
      </c>
      <c r="G5876" t="s">
        <v>7</v>
      </c>
      <c r="H5876" t="s">
        <v>224</v>
      </c>
      <c r="I5876">
        <v>2</v>
      </c>
      <c r="J5876">
        <v>2773572</v>
      </c>
    </row>
    <row r="5877" spans="1:10" x14ac:dyDescent="0.25">
      <c r="A5877">
        <v>2015</v>
      </c>
      <c r="B5877" t="s">
        <v>222</v>
      </c>
      <c r="C5877" t="s">
        <v>45</v>
      </c>
      <c r="D5877" t="s">
        <v>21</v>
      </c>
      <c r="E5877" t="s">
        <v>10</v>
      </c>
      <c r="F5877" t="s">
        <v>220</v>
      </c>
      <c r="G5877" t="s">
        <v>5</v>
      </c>
      <c r="H5877" t="s">
        <v>223</v>
      </c>
      <c r="I5877">
        <v>5</v>
      </c>
      <c r="J5877">
        <v>61003617.416347191</v>
      </c>
    </row>
    <row r="5878" spans="1:10" x14ac:dyDescent="0.25">
      <c r="A5878">
        <v>2015</v>
      </c>
      <c r="B5878" t="s">
        <v>222</v>
      </c>
      <c r="C5878" t="s">
        <v>45</v>
      </c>
      <c r="D5878" t="s">
        <v>21</v>
      </c>
      <c r="E5878" t="s">
        <v>10</v>
      </c>
      <c r="F5878" t="s">
        <v>220</v>
      </c>
      <c r="G5878" t="s">
        <v>5</v>
      </c>
      <c r="H5878" t="s">
        <v>224</v>
      </c>
      <c r="I5878">
        <v>4</v>
      </c>
      <c r="J5878">
        <v>46504435.524448261</v>
      </c>
    </row>
    <row r="5879" spans="1:10" x14ac:dyDescent="0.25">
      <c r="A5879">
        <v>2015</v>
      </c>
      <c r="B5879" t="s">
        <v>222</v>
      </c>
      <c r="C5879" t="s">
        <v>45</v>
      </c>
      <c r="D5879" t="s">
        <v>21</v>
      </c>
      <c r="E5879" t="s">
        <v>10</v>
      </c>
      <c r="F5879" t="s">
        <v>220</v>
      </c>
      <c r="G5879" t="s">
        <v>9</v>
      </c>
      <c r="H5879" t="s">
        <v>223</v>
      </c>
      <c r="I5879">
        <v>25</v>
      </c>
      <c r="J5879">
        <v>206814230.02428934</v>
      </c>
    </row>
    <row r="5880" spans="1:10" x14ac:dyDescent="0.25">
      <c r="A5880">
        <v>2015</v>
      </c>
      <c r="B5880" t="s">
        <v>222</v>
      </c>
      <c r="C5880" t="s">
        <v>45</v>
      </c>
      <c r="D5880" t="s">
        <v>21</v>
      </c>
      <c r="E5880" t="s">
        <v>10</v>
      </c>
      <c r="F5880" t="s">
        <v>220</v>
      </c>
      <c r="G5880" t="s">
        <v>9</v>
      </c>
      <c r="H5880" t="s">
        <v>224</v>
      </c>
      <c r="I5880">
        <v>25</v>
      </c>
      <c r="J5880">
        <v>198077468.89357468</v>
      </c>
    </row>
    <row r="5881" spans="1:10" x14ac:dyDescent="0.25">
      <c r="A5881">
        <v>2015</v>
      </c>
      <c r="B5881" t="s">
        <v>222</v>
      </c>
      <c r="C5881" t="s">
        <v>45</v>
      </c>
      <c r="D5881" t="s">
        <v>21</v>
      </c>
      <c r="E5881" t="s">
        <v>10</v>
      </c>
      <c r="F5881" t="s">
        <v>220</v>
      </c>
      <c r="G5881" t="s">
        <v>12</v>
      </c>
      <c r="H5881" t="s">
        <v>223</v>
      </c>
      <c r="I5881">
        <v>19</v>
      </c>
      <c r="J5881">
        <v>74126804.41275999</v>
      </c>
    </row>
    <row r="5882" spans="1:10" x14ac:dyDescent="0.25">
      <c r="A5882">
        <v>2015</v>
      </c>
      <c r="B5882" t="s">
        <v>222</v>
      </c>
      <c r="C5882" t="s">
        <v>45</v>
      </c>
      <c r="D5882" t="s">
        <v>21</v>
      </c>
      <c r="E5882" t="s">
        <v>10</v>
      </c>
      <c r="F5882" t="s">
        <v>220</v>
      </c>
      <c r="G5882" t="s">
        <v>12</v>
      </c>
      <c r="H5882" t="s">
        <v>224</v>
      </c>
      <c r="I5882">
        <v>14</v>
      </c>
      <c r="J5882">
        <v>54377509.459779546</v>
      </c>
    </row>
    <row r="5883" spans="1:10" x14ac:dyDescent="0.25">
      <c r="A5883">
        <v>2015</v>
      </c>
      <c r="B5883" t="s">
        <v>222</v>
      </c>
      <c r="C5883" t="s">
        <v>45</v>
      </c>
      <c r="D5883" t="s">
        <v>21</v>
      </c>
      <c r="E5883" t="s">
        <v>10</v>
      </c>
      <c r="F5883" t="s">
        <v>220</v>
      </c>
      <c r="G5883" t="s">
        <v>6</v>
      </c>
      <c r="H5883" t="s">
        <v>223</v>
      </c>
      <c r="I5883">
        <v>27</v>
      </c>
      <c r="J5883">
        <v>76594022.446729243</v>
      </c>
    </row>
    <row r="5884" spans="1:10" x14ac:dyDescent="0.25">
      <c r="A5884">
        <v>2015</v>
      </c>
      <c r="B5884" t="s">
        <v>222</v>
      </c>
      <c r="C5884" t="s">
        <v>45</v>
      </c>
      <c r="D5884" t="s">
        <v>21</v>
      </c>
      <c r="E5884" t="s">
        <v>10</v>
      </c>
      <c r="F5884" t="s">
        <v>220</v>
      </c>
      <c r="G5884" t="s">
        <v>6</v>
      </c>
      <c r="H5884" t="s">
        <v>224</v>
      </c>
      <c r="I5884">
        <v>51</v>
      </c>
      <c r="J5884">
        <v>156719582.38838696</v>
      </c>
    </row>
    <row r="5885" spans="1:10" x14ac:dyDescent="0.25">
      <c r="A5885">
        <v>2015</v>
      </c>
      <c r="B5885" t="s">
        <v>222</v>
      </c>
      <c r="C5885" t="s">
        <v>45</v>
      </c>
      <c r="D5885" t="s">
        <v>21</v>
      </c>
      <c r="E5885" t="s">
        <v>10</v>
      </c>
      <c r="F5885" t="s">
        <v>220</v>
      </c>
      <c r="G5885" t="s">
        <v>7</v>
      </c>
      <c r="H5885" t="s">
        <v>223</v>
      </c>
      <c r="I5885">
        <v>14</v>
      </c>
      <c r="J5885">
        <v>30332852.938278411</v>
      </c>
    </row>
    <row r="5886" spans="1:10" x14ac:dyDescent="0.25">
      <c r="A5886">
        <v>2015</v>
      </c>
      <c r="B5886" t="s">
        <v>222</v>
      </c>
      <c r="C5886" t="s">
        <v>45</v>
      </c>
      <c r="D5886" t="s">
        <v>21</v>
      </c>
      <c r="E5886" t="s">
        <v>10</v>
      </c>
      <c r="F5886" t="s">
        <v>220</v>
      </c>
      <c r="G5886" t="s">
        <v>7</v>
      </c>
      <c r="H5886" t="s">
        <v>224</v>
      </c>
      <c r="I5886">
        <v>7</v>
      </c>
      <c r="J5886">
        <v>15938540.652869999</v>
      </c>
    </row>
    <row r="5887" spans="1:10" x14ac:dyDescent="0.25">
      <c r="A5887">
        <v>2015</v>
      </c>
      <c r="B5887" t="s">
        <v>222</v>
      </c>
      <c r="C5887" t="s">
        <v>45</v>
      </c>
      <c r="D5887" t="s">
        <v>22</v>
      </c>
      <c r="E5887" t="s">
        <v>3</v>
      </c>
      <c r="F5887" t="s">
        <v>4</v>
      </c>
      <c r="G5887" t="s">
        <v>5</v>
      </c>
      <c r="H5887" t="s">
        <v>223</v>
      </c>
      <c r="I5887">
        <v>147</v>
      </c>
      <c r="J5887">
        <v>1228896381.9284055</v>
      </c>
    </row>
    <row r="5888" spans="1:10" x14ac:dyDescent="0.25">
      <c r="A5888">
        <v>2015</v>
      </c>
      <c r="B5888" t="s">
        <v>222</v>
      </c>
      <c r="C5888" t="s">
        <v>45</v>
      </c>
      <c r="D5888" t="s">
        <v>22</v>
      </c>
      <c r="E5888" t="s">
        <v>3</v>
      </c>
      <c r="F5888" t="s">
        <v>4</v>
      </c>
      <c r="G5888" t="s">
        <v>5</v>
      </c>
      <c r="H5888" t="s">
        <v>224</v>
      </c>
      <c r="I5888">
        <v>117</v>
      </c>
      <c r="J5888">
        <v>956644463.46635997</v>
      </c>
    </row>
    <row r="5889" spans="1:10" x14ac:dyDescent="0.25">
      <c r="A5889">
        <v>2015</v>
      </c>
      <c r="B5889" t="s">
        <v>222</v>
      </c>
      <c r="C5889" t="s">
        <v>45</v>
      </c>
      <c r="D5889" t="s">
        <v>22</v>
      </c>
      <c r="E5889" t="s">
        <v>3</v>
      </c>
      <c r="F5889" t="s">
        <v>4</v>
      </c>
      <c r="G5889" t="s">
        <v>9</v>
      </c>
      <c r="H5889" t="s">
        <v>223</v>
      </c>
      <c r="I5889">
        <v>307</v>
      </c>
      <c r="J5889">
        <v>1812952134.9746435</v>
      </c>
    </row>
    <row r="5890" spans="1:10" x14ac:dyDescent="0.25">
      <c r="A5890">
        <v>2015</v>
      </c>
      <c r="B5890" t="s">
        <v>222</v>
      </c>
      <c r="C5890" t="s">
        <v>45</v>
      </c>
      <c r="D5890" t="s">
        <v>22</v>
      </c>
      <c r="E5890" t="s">
        <v>3</v>
      </c>
      <c r="F5890" t="s">
        <v>4</v>
      </c>
      <c r="G5890" t="s">
        <v>9</v>
      </c>
      <c r="H5890" t="s">
        <v>224</v>
      </c>
      <c r="I5890">
        <v>451</v>
      </c>
      <c r="J5890">
        <v>2269042047.8501296</v>
      </c>
    </row>
    <row r="5891" spans="1:10" x14ac:dyDescent="0.25">
      <c r="A5891">
        <v>2015</v>
      </c>
      <c r="B5891" t="s">
        <v>222</v>
      </c>
      <c r="C5891" t="s">
        <v>45</v>
      </c>
      <c r="D5891" t="s">
        <v>22</v>
      </c>
      <c r="E5891" t="s">
        <v>3</v>
      </c>
      <c r="F5891" t="s">
        <v>4</v>
      </c>
      <c r="G5891" t="s">
        <v>12</v>
      </c>
      <c r="H5891" t="s">
        <v>223</v>
      </c>
      <c r="I5891">
        <v>30</v>
      </c>
      <c r="J5891">
        <v>107856114.33111185</v>
      </c>
    </row>
    <row r="5892" spans="1:10" x14ac:dyDescent="0.25">
      <c r="A5892">
        <v>2015</v>
      </c>
      <c r="B5892" t="s">
        <v>222</v>
      </c>
      <c r="C5892" t="s">
        <v>45</v>
      </c>
      <c r="D5892" t="s">
        <v>22</v>
      </c>
      <c r="E5892" t="s">
        <v>3</v>
      </c>
      <c r="F5892" t="s">
        <v>4</v>
      </c>
      <c r="G5892" t="s">
        <v>12</v>
      </c>
      <c r="H5892" t="s">
        <v>224</v>
      </c>
      <c r="I5892">
        <v>130</v>
      </c>
      <c r="J5892">
        <v>236679410.38108021</v>
      </c>
    </row>
    <row r="5893" spans="1:10" x14ac:dyDescent="0.25">
      <c r="A5893">
        <v>2015</v>
      </c>
      <c r="B5893" t="s">
        <v>222</v>
      </c>
      <c r="C5893" t="s">
        <v>45</v>
      </c>
      <c r="D5893" t="s">
        <v>22</v>
      </c>
      <c r="E5893" t="s">
        <v>3</v>
      </c>
      <c r="F5893" t="s">
        <v>4</v>
      </c>
      <c r="G5893" t="s">
        <v>6</v>
      </c>
      <c r="H5893" t="s">
        <v>223</v>
      </c>
      <c r="I5893">
        <v>55</v>
      </c>
      <c r="J5893">
        <v>116870225.42202792</v>
      </c>
    </row>
    <row r="5894" spans="1:10" x14ac:dyDescent="0.25">
      <c r="A5894">
        <v>2015</v>
      </c>
      <c r="B5894" t="s">
        <v>222</v>
      </c>
      <c r="C5894" t="s">
        <v>45</v>
      </c>
      <c r="D5894" t="s">
        <v>22</v>
      </c>
      <c r="E5894" t="s">
        <v>3</v>
      </c>
      <c r="F5894" t="s">
        <v>4</v>
      </c>
      <c r="G5894" t="s">
        <v>6</v>
      </c>
      <c r="H5894" t="s">
        <v>224</v>
      </c>
      <c r="I5894">
        <v>81</v>
      </c>
      <c r="J5894">
        <v>176359041.94574916</v>
      </c>
    </row>
    <row r="5895" spans="1:10" x14ac:dyDescent="0.25">
      <c r="A5895">
        <v>2015</v>
      </c>
      <c r="B5895" t="s">
        <v>222</v>
      </c>
      <c r="C5895" t="s">
        <v>45</v>
      </c>
      <c r="D5895" t="s">
        <v>22</v>
      </c>
      <c r="E5895" t="s">
        <v>3</v>
      </c>
      <c r="F5895" t="s">
        <v>4</v>
      </c>
      <c r="G5895" t="s">
        <v>7</v>
      </c>
      <c r="H5895" t="s">
        <v>223</v>
      </c>
      <c r="I5895">
        <v>68</v>
      </c>
      <c r="J5895">
        <v>110039802.8875078</v>
      </c>
    </row>
    <row r="5896" spans="1:10" x14ac:dyDescent="0.25">
      <c r="A5896">
        <v>2015</v>
      </c>
      <c r="B5896" t="s">
        <v>222</v>
      </c>
      <c r="C5896" t="s">
        <v>45</v>
      </c>
      <c r="D5896" t="s">
        <v>22</v>
      </c>
      <c r="E5896" t="s">
        <v>3</v>
      </c>
      <c r="F5896" t="s">
        <v>4</v>
      </c>
      <c r="G5896" t="s">
        <v>7</v>
      </c>
      <c r="H5896" t="s">
        <v>224</v>
      </c>
      <c r="I5896">
        <v>32</v>
      </c>
      <c r="J5896">
        <v>44710849.067456752</v>
      </c>
    </row>
    <row r="5897" spans="1:10" x14ac:dyDescent="0.25">
      <c r="A5897">
        <v>2015</v>
      </c>
      <c r="B5897" t="s">
        <v>222</v>
      </c>
      <c r="C5897" t="s">
        <v>45</v>
      </c>
      <c r="D5897" t="s">
        <v>22</v>
      </c>
      <c r="E5897" t="s">
        <v>3</v>
      </c>
      <c r="F5897" t="s">
        <v>8</v>
      </c>
      <c r="G5897" t="s">
        <v>5</v>
      </c>
      <c r="H5897" t="s">
        <v>223</v>
      </c>
      <c r="I5897">
        <v>2</v>
      </c>
      <c r="J5897">
        <v>9281102.5500000007</v>
      </c>
    </row>
    <row r="5898" spans="1:10" x14ac:dyDescent="0.25">
      <c r="A5898">
        <v>2015</v>
      </c>
      <c r="B5898" t="s">
        <v>222</v>
      </c>
      <c r="C5898" t="s">
        <v>45</v>
      </c>
      <c r="D5898" t="s">
        <v>22</v>
      </c>
      <c r="E5898" t="s">
        <v>3</v>
      </c>
      <c r="F5898" t="s">
        <v>8</v>
      </c>
      <c r="G5898" t="s">
        <v>9</v>
      </c>
      <c r="H5898" t="s">
        <v>223</v>
      </c>
      <c r="I5898">
        <v>1718</v>
      </c>
      <c r="J5898">
        <v>9857960316.7137642</v>
      </c>
    </row>
    <row r="5899" spans="1:10" x14ac:dyDescent="0.25">
      <c r="A5899">
        <v>2015</v>
      </c>
      <c r="B5899" t="s">
        <v>222</v>
      </c>
      <c r="C5899" t="s">
        <v>45</v>
      </c>
      <c r="D5899" t="s">
        <v>22</v>
      </c>
      <c r="E5899" t="s">
        <v>3</v>
      </c>
      <c r="F5899" t="s">
        <v>8</v>
      </c>
      <c r="G5899" t="s">
        <v>9</v>
      </c>
      <c r="H5899" t="s">
        <v>224</v>
      </c>
      <c r="I5899">
        <v>5462</v>
      </c>
      <c r="J5899">
        <v>23285751399.265045</v>
      </c>
    </row>
    <row r="5900" spans="1:10" x14ac:dyDescent="0.25">
      <c r="A5900">
        <v>2015</v>
      </c>
      <c r="B5900" t="s">
        <v>222</v>
      </c>
      <c r="C5900" t="s">
        <v>45</v>
      </c>
      <c r="D5900" t="s">
        <v>22</v>
      </c>
      <c r="E5900" t="s">
        <v>3</v>
      </c>
      <c r="F5900" t="s">
        <v>8</v>
      </c>
      <c r="G5900" t="s">
        <v>12</v>
      </c>
      <c r="H5900" t="s">
        <v>223</v>
      </c>
      <c r="I5900">
        <v>222</v>
      </c>
      <c r="J5900">
        <v>654606733.02937603</v>
      </c>
    </row>
    <row r="5901" spans="1:10" x14ac:dyDescent="0.25">
      <c r="A5901">
        <v>2015</v>
      </c>
      <c r="B5901" t="s">
        <v>222</v>
      </c>
      <c r="C5901" t="s">
        <v>45</v>
      </c>
      <c r="D5901" t="s">
        <v>22</v>
      </c>
      <c r="E5901" t="s">
        <v>3</v>
      </c>
      <c r="F5901" t="s">
        <v>8</v>
      </c>
      <c r="G5901" t="s">
        <v>12</v>
      </c>
      <c r="H5901" t="s">
        <v>224</v>
      </c>
      <c r="I5901">
        <v>6240</v>
      </c>
      <c r="J5901">
        <v>10227853603.319092</v>
      </c>
    </row>
    <row r="5902" spans="1:10" x14ac:dyDescent="0.25">
      <c r="A5902">
        <v>2015</v>
      </c>
      <c r="B5902" t="s">
        <v>222</v>
      </c>
      <c r="C5902" t="s">
        <v>45</v>
      </c>
      <c r="D5902" t="s">
        <v>22</v>
      </c>
      <c r="E5902" t="s">
        <v>3</v>
      </c>
      <c r="F5902" t="s">
        <v>8</v>
      </c>
      <c r="G5902" t="s">
        <v>6</v>
      </c>
      <c r="H5902" t="s">
        <v>223</v>
      </c>
      <c r="I5902">
        <v>625</v>
      </c>
      <c r="J5902">
        <v>1376853634.7457259</v>
      </c>
    </row>
    <row r="5903" spans="1:10" x14ac:dyDescent="0.25">
      <c r="A5903">
        <v>2015</v>
      </c>
      <c r="B5903" t="s">
        <v>222</v>
      </c>
      <c r="C5903" t="s">
        <v>45</v>
      </c>
      <c r="D5903" t="s">
        <v>22</v>
      </c>
      <c r="E5903" t="s">
        <v>3</v>
      </c>
      <c r="F5903" t="s">
        <v>8</v>
      </c>
      <c r="G5903" t="s">
        <v>6</v>
      </c>
      <c r="H5903" t="s">
        <v>224</v>
      </c>
      <c r="I5903">
        <v>1286</v>
      </c>
      <c r="J5903">
        <v>2748872508.8860683</v>
      </c>
    </row>
    <row r="5904" spans="1:10" x14ac:dyDescent="0.25">
      <c r="A5904">
        <v>2015</v>
      </c>
      <c r="B5904" t="s">
        <v>222</v>
      </c>
      <c r="C5904" t="s">
        <v>45</v>
      </c>
      <c r="D5904" t="s">
        <v>22</v>
      </c>
      <c r="E5904" t="s">
        <v>3</v>
      </c>
      <c r="F5904" t="s">
        <v>8</v>
      </c>
      <c r="G5904" t="s">
        <v>7</v>
      </c>
      <c r="H5904" t="s">
        <v>223</v>
      </c>
      <c r="I5904">
        <v>468</v>
      </c>
      <c r="J5904">
        <v>803190223.84065175</v>
      </c>
    </row>
    <row r="5905" spans="1:10" x14ac:dyDescent="0.25">
      <c r="A5905">
        <v>2015</v>
      </c>
      <c r="B5905" t="s">
        <v>222</v>
      </c>
      <c r="C5905" t="s">
        <v>45</v>
      </c>
      <c r="D5905" t="s">
        <v>22</v>
      </c>
      <c r="E5905" t="s">
        <v>3</v>
      </c>
      <c r="F5905" t="s">
        <v>8</v>
      </c>
      <c r="G5905" t="s">
        <v>7</v>
      </c>
      <c r="H5905" t="s">
        <v>224</v>
      </c>
      <c r="I5905">
        <v>1098</v>
      </c>
      <c r="J5905">
        <v>1550341358.2276855</v>
      </c>
    </row>
    <row r="5906" spans="1:10" x14ac:dyDescent="0.25">
      <c r="A5906">
        <v>2015</v>
      </c>
      <c r="B5906" t="s">
        <v>222</v>
      </c>
      <c r="C5906" t="s">
        <v>45</v>
      </c>
      <c r="D5906" t="s">
        <v>22</v>
      </c>
      <c r="E5906" t="s">
        <v>3</v>
      </c>
      <c r="F5906" t="s">
        <v>14</v>
      </c>
      <c r="G5906" t="s">
        <v>5</v>
      </c>
      <c r="H5906" t="s">
        <v>224</v>
      </c>
      <c r="I5906">
        <v>1</v>
      </c>
      <c r="J5906">
        <v>10080801</v>
      </c>
    </row>
    <row r="5907" spans="1:10" x14ac:dyDescent="0.25">
      <c r="A5907">
        <v>2015</v>
      </c>
      <c r="B5907" t="s">
        <v>222</v>
      </c>
      <c r="C5907" t="s">
        <v>45</v>
      </c>
      <c r="D5907" t="s">
        <v>22</v>
      </c>
      <c r="E5907" t="s">
        <v>3</v>
      </c>
      <c r="F5907" t="s">
        <v>14</v>
      </c>
      <c r="G5907" t="s">
        <v>9</v>
      </c>
      <c r="H5907" t="s">
        <v>223</v>
      </c>
      <c r="I5907">
        <v>8</v>
      </c>
      <c r="J5907">
        <v>66103842</v>
      </c>
    </row>
    <row r="5908" spans="1:10" x14ac:dyDescent="0.25">
      <c r="A5908">
        <v>2015</v>
      </c>
      <c r="B5908" t="s">
        <v>222</v>
      </c>
      <c r="C5908" t="s">
        <v>45</v>
      </c>
      <c r="D5908" t="s">
        <v>22</v>
      </c>
      <c r="E5908" t="s">
        <v>3</v>
      </c>
      <c r="F5908" t="s">
        <v>14</v>
      </c>
      <c r="G5908" t="s">
        <v>9</v>
      </c>
      <c r="H5908" t="s">
        <v>224</v>
      </c>
      <c r="I5908">
        <v>16</v>
      </c>
      <c r="J5908">
        <v>129221212.06500003</v>
      </c>
    </row>
    <row r="5909" spans="1:10" x14ac:dyDescent="0.25">
      <c r="A5909">
        <v>2015</v>
      </c>
      <c r="B5909" t="s">
        <v>222</v>
      </c>
      <c r="C5909" t="s">
        <v>45</v>
      </c>
      <c r="D5909" t="s">
        <v>22</v>
      </c>
      <c r="E5909" t="s">
        <v>3</v>
      </c>
      <c r="F5909" t="s">
        <v>14</v>
      </c>
      <c r="G5909" t="s">
        <v>6</v>
      </c>
      <c r="H5909" t="s">
        <v>224</v>
      </c>
      <c r="I5909">
        <v>4</v>
      </c>
      <c r="J5909">
        <v>9268822.9800000004</v>
      </c>
    </row>
    <row r="5910" spans="1:10" x14ac:dyDescent="0.25">
      <c r="A5910">
        <v>2015</v>
      </c>
      <c r="B5910" t="s">
        <v>222</v>
      </c>
      <c r="C5910" t="s">
        <v>45</v>
      </c>
      <c r="D5910" t="s">
        <v>22</v>
      </c>
      <c r="E5910" t="s">
        <v>3</v>
      </c>
      <c r="F5910" t="s">
        <v>14</v>
      </c>
      <c r="G5910" t="s">
        <v>7</v>
      </c>
      <c r="H5910" t="s">
        <v>223</v>
      </c>
      <c r="I5910">
        <v>3</v>
      </c>
      <c r="J5910">
        <v>5396616.584999999</v>
      </c>
    </row>
    <row r="5911" spans="1:10" x14ac:dyDescent="0.25">
      <c r="A5911">
        <v>2015</v>
      </c>
      <c r="B5911" t="s">
        <v>222</v>
      </c>
      <c r="C5911" t="s">
        <v>45</v>
      </c>
      <c r="D5911" t="s">
        <v>22</v>
      </c>
      <c r="E5911" t="s">
        <v>10</v>
      </c>
      <c r="F5911" t="s">
        <v>11</v>
      </c>
      <c r="G5911" t="s">
        <v>5</v>
      </c>
      <c r="H5911" t="s">
        <v>223</v>
      </c>
      <c r="I5911">
        <v>3</v>
      </c>
      <c r="J5911">
        <v>34816299</v>
      </c>
    </row>
    <row r="5912" spans="1:10" x14ac:dyDescent="0.25">
      <c r="A5912">
        <v>2015</v>
      </c>
      <c r="B5912" t="s">
        <v>222</v>
      </c>
      <c r="C5912" t="s">
        <v>45</v>
      </c>
      <c r="D5912" t="s">
        <v>22</v>
      </c>
      <c r="E5912" t="s">
        <v>10</v>
      </c>
      <c r="F5912" t="s">
        <v>11</v>
      </c>
      <c r="G5912" t="s">
        <v>5</v>
      </c>
      <c r="H5912" t="s">
        <v>224</v>
      </c>
      <c r="I5912">
        <v>6</v>
      </c>
      <c r="J5912">
        <v>50920062</v>
      </c>
    </row>
    <row r="5913" spans="1:10" x14ac:dyDescent="0.25">
      <c r="A5913">
        <v>2015</v>
      </c>
      <c r="B5913" t="s">
        <v>222</v>
      </c>
      <c r="C5913" t="s">
        <v>45</v>
      </c>
      <c r="D5913" t="s">
        <v>22</v>
      </c>
      <c r="E5913" t="s">
        <v>10</v>
      </c>
      <c r="F5913" t="s">
        <v>11</v>
      </c>
      <c r="G5913" t="s">
        <v>9</v>
      </c>
      <c r="H5913" t="s">
        <v>223</v>
      </c>
      <c r="I5913">
        <v>1099</v>
      </c>
      <c r="J5913">
        <v>4733573200.4733</v>
      </c>
    </row>
    <row r="5914" spans="1:10" x14ac:dyDescent="0.25">
      <c r="A5914">
        <v>2015</v>
      </c>
      <c r="B5914" t="s">
        <v>222</v>
      </c>
      <c r="C5914" t="s">
        <v>45</v>
      </c>
      <c r="D5914" t="s">
        <v>22</v>
      </c>
      <c r="E5914" t="s">
        <v>10</v>
      </c>
      <c r="F5914" t="s">
        <v>11</v>
      </c>
      <c r="G5914" t="s">
        <v>9</v>
      </c>
      <c r="H5914" t="s">
        <v>224</v>
      </c>
      <c r="I5914">
        <v>1355</v>
      </c>
      <c r="J5914">
        <v>5138929397.1698999</v>
      </c>
    </row>
    <row r="5915" spans="1:10" x14ac:dyDescent="0.25">
      <c r="A5915">
        <v>2015</v>
      </c>
      <c r="B5915" t="s">
        <v>222</v>
      </c>
      <c r="C5915" t="s">
        <v>45</v>
      </c>
      <c r="D5915" t="s">
        <v>22</v>
      </c>
      <c r="E5915" t="s">
        <v>10</v>
      </c>
      <c r="F5915" t="s">
        <v>11</v>
      </c>
      <c r="G5915" t="s">
        <v>12</v>
      </c>
      <c r="H5915" t="s">
        <v>223</v>
      </c>
      <c r="I5915">
        <v>106</v>
      </c>
      <c r="J5915">
        <v>279611894.00010002</v>
      </c>
    </row>
    <row r="5916" spans="1:10" x14ac:dyDescent="0.25">
      <c r="A5916">
        <v>2015</v>
      </c>
      <c r="B5916" t="s">
        <v>222</v>
      </c>
      <c r="C5916" t="s">
        <v>45</v>
      </c>
      <c r="D5916" t="s">
        <v>22</v>
      </c>
      <c r="E5916" t="s">
        <v>10</v>
      </c>
      <c r="F5916" t="s">
        <v>11</v>
      </c>
      <c r="G5916" t="s">
        <v>12</v>
      </c>
      <c r="H5916" t="s">
        <v>224</v>
      </c>
      <c r="I5916">
        <v>384</v>
      </c>
      <c r="J5916">
        <v>552011985.18000007</v>
      </c>
    </row>
    <row r="5917" spans="1:10" x14ac:dyDescent="0.25">
      <c r="A5917">
        <v>2015</v>
      </c>
      <c r="B5917" t="s">
        <v>222</v>
      </c>
      <c r="C5917" t="s">
        <v>45</v>
      </c>
      <c r="D5917" t="s">
        <v>22</v>
      </c>
      <c r="E5917" t="s">
        <v>10</v>
      </c>
      <c r="F5917" t="s">
        <v>11</v>
      </c>
      <c r="G5917" t="s">
        <v>6</v>
      </c>
      <c r="H5917" t="s">
        <v>223</v>
      </c>
      <c r="I5917">
        <v>175</v>
      </c>
      <c r="J5917">
        <v>339798350.27310002</v>
      </c>
    </row>
    <row r="5918" spans="1:10" x14ac:dyDescent="0.25">
      <c r="A5918">
        <v>2015</v>
      </c>
      <c r="B5918" t="s">
        <v>222</v>
      </c>
      <c r="C5918" t="s">
        <v>45</v>
      </c>
      <c r="D5918" t="s">
        <v>22</v>
      </c>
      <c r="E5918" t="s">
        <v>10</v>
      </c>
      <c r="F5918" t="s">
        <v>11</v>
      </c>
      <c r="G5918" t="s">
        <v>6</v>
      </c>
      <c r="H5918" t="s">
        <v>224</v>
      </c>
      <c r="I5918">
        <v>338</v>
      </c>
      <c r="J5918">
        <v>472096668</v>
      </c>
    </row>
    <row r="5919" spans="1:10" x14ac:dyDescent="0.25">
      <c r="A5919">
        <v>2015</v>
      </c>
      <c r="B5919" t="s">
        <v>222</v>
      </c>
      <c r="C5919" t="s">
        <v>45</v>
      </c>
      <c r="D5919" t="s">
        <v>22</v>
      </c>
      <c r="E5919" t="s">
        <v>10</v>
      </c>
      <c r="F5919" t="s">
        <v>11</v>
      </c>
      <c r="G5919" t="s">
        <v>7</v>
      </c>
      <c r="H5919" t="s">
        <v>223</v>
      </c>
      <c r="I5919">
        <v>23</v>
      </c>
      <c r="J5919">
        <v>29542305</v>
      </c>
    </row>
    <row r="5920" spans="1:10" x14ac:dyDescent="0.25">
      <c r="A5920">
        <v>2015</v>
      </c>
      <c r="B5920" t="s">
        <v>222</v>
      </c>
      <c r="C5920" t="s">
        <v>45</v>
      </c>
      <c r="D5920" t="s">
        <v>22</v>
      </c>
      <c r="E5920" t="s">
        <v>10</v>
      </c>
      <c r="F5920" t="s">
        <v>11</v>
      </c>
      <c r="G5920" t="s">
        <v>7</v>
      </c>
      <c r="H5920" t="s">
        <v>224</v>
      </c>
      <c r="I5920">
        <v>743</v>
      </c>
      <c r="J5920">
        <v>417700770</v>
      </c>
    </row>
    <row r="5921" spans="1:10" x14ac:dyDescent="0.25">
      <c r="A5921">
        <v>2015</v>
      </c>
      <c r="B5921" t="s">
        <v>222</v>
      </c>
      <c r="C5921" t="s">
        <v>45</v>
      </c>
      <c r="D5921" t="s">
        <v>22</v>
      </c>
      <c r="E5921" t="s">
        <v>10</v>
      </c>
      <c r="F5921" t="s">
        <v>220</v>
      </c>
      <c r="G5921" t="s">
        <v>5</v>
      </c>
      <c r="H5921" t="s">
        <v>223</v>
      </c>
      <c r="I5921">
        <v>2</v>
      </c>
      <c r="J5921">
        <v>15359912.082910482</v>
      </c>
    </row>
    <row r="5922" spans="1:10" x14ac:dyDescent="0.25">
      <c r="A5922">
        <v>2015</v>
      </c>
      <c r="B5922" t="s">
        <v>222</v>
      </c>
      <c r="C5922" t="s">
        <v>45</v>
      </c>
      <c r="D5922" t="s">
        <v>22</v>
      </c>
      <c r="E5922" t="s">
        <v>10</v>
      </c>
      <c r="F5922" t="s">
        <v>220</v>
      </c>
      <c r="G5922" t="s">
        <v>5</v>
      </c>
      <c r="H5922" t="s">
        <v>224</v>
      </c>
      <c r="I5922">
        <v>2</v>
      </c>
      <c r="J5922">
        <v>10061584.704</v>
      </c>
    </row>
    <row r="5923" spans="1:10" x14ac:dyDescent="0.25">
      <c r="A5923">
        <v>2015</v>
      </c>
      <c r="B5923" t="s">
        <v>222</v>
      </c>
      <c r="C5923" t="s">
        <v>45</v>
      </c>
      <c r="D5923" t="s">
        <v>22</v>
      </c>
      <c r="E5923" t="s">
        <v>10</v>
      </c>
      <c r="F5923" t="s">
        <v>220</v>
      </c>
      <c r="G5923" t="s">
        <v>9</v>
      </c>
      <c r="H5923" t="s">
        <v>223</v>
      </c>
      <c r="I5923">
        <v>31</v>
      </c>
      <c r="J5923">
        <v>173201953.05876064</v>
      </c>
    </row>
    <row r="5924" spans="1:10" x14ac:dyDescent="0.25">
      <c r="A5924">
        <v>2015</v>
      </c>
      <c r="B5924" t="s">
        <v>222</v>
      </c>
      <c r="C5924" t="s">
        <v>45</v>
      </c>
      <c r="D5924" t="s">
        <v>22</v>
      </c>
      <c r="E5924" t="s">
        <v>10</v>
      </c>
      <c r="F5924" t="s">
        <v>220</v>
      </c>
      <c r="G5924" t="s">
        <v>9</v>
      </c>
      <c r="H5924" t="s">
        <v>224</v>
      </c>
      <c r="I5924">
        <v>226</v>
      </c>
      <c r="J5924">
        <v>862313985.21245444</v>
      </c>
    </row>
    <row r="5925" spans="1:10" x14ac:dyDescent="0.25">
      <c r="A5925">
        <v>2015</v>
      </c>
      <c r="B5925" t="s">
        <v>222</v>
      </c>
      <c r="C5925" t="s">
        <v>45</v>
      </c>
      <c r="D5925" t="s">
        <v>22</v>
      </c>
      <c r="E5925" t="s">
        <v>10</v>
      </c>
      <c r="F5925" t="s">
        <v>220</v>
      </c>
      <c r="G5925" t="s">
        <v>12</v>
      </c>
      <c r="H5925" t="s">
        <v>223</v>
      </c>
      <c r="I5925">
        <v>4</v>
      </c>
      <c r="J5925">
        <v>9428520.9712245762</v>
      </c>
    </row>
    <row r="5926" spans="1:10" x14ac:dyDescent="0.25">
      <c r="A5926">
        <v>2015</v>
      </c>
      <c r="B5926" t="s">
        <v>222</v>
      </c>
      <c r="C5926" t="s">
        <v>45</v>
      </c>
      <c r="D5926" t="s">
        <v>22</v>
      </c>
      <c r="E5926" t="s">
        <v>10</v>
      </c>
      <c r="F5926" t="s">
        <v>220</v>
      </c>
      <c r="G5926" t="s">
        <v>12</v>
      </c>
      <c r="H5926" t="s">
        <v>224</v>
      </c>
      <c r="I5926">
        <v>407</v>
      </c>
      <c r="J5926">
        <v>656996605.05256462</v>
      </c>
    </row>
    <row r="5927" spans="1:10" x14ac:dyDescent="0.25">
      <c r="A5927">
        <v>2015</v>
      </c>
      <c r="B5927" t="s">
        <v>222</v>
      </c>
      <c r="C5927" t="s">
        <v>45</v>
      </c>
      <c r="D5927" t="s">
        <v>22</v>
      </c>
      <c r="E5927" t="s">
        <v>10</v>
      </c>
      <c r="F5927" t="s">
        <v>220</v>
      </c>
      <c r="G5927" t="s">
        <v>6</v>
      </c>
      <c r="H5927" t="s">
        <v>223</v>
      </c>
      <c r="I5927">
        <v>17</v>
      </c>
      <c r="J5927">
        <v>34326426.199212842</v>
      </c>
    </row>
    <row r="5928" spans="1:10" x14ac:dyDescent="0.25">
      <c r="A5928">
        <v>2015</v>
      </c>
      <c r="B5928" t="s">
        <v>222</v>
      </c>
      <c r="C5928" t="s">
        <v>45</v>
      </c>
      <c r="D5928" t="s">
        <v>22</v>
      </c>
      <c r="E5928" t="s">
        <v>10</v>
      </c>
      <c r="F5928" t="s">
        <v>220</v>
      </c>
      <c r="G5928" t="s">
        <v>6</v>
      </c>
      <c r="H5928" t="s">
        <v>224</v>
      </c>
      <c r="I5928">
        <v>53</v>
      </c>
      <c r="J5928">
        <v>106834062.4893223</v>
      </c>
    </row>
    <row r="5929" spans="1:10" x14ac:dyDescent="0.25">
      <c r="A5929">
        <v>2015</v>
      </c>
      <c r="B5929" t="s">
        <v>222</v>
      </c>
      <c r="C5929" t="s">
        <v>45</v>
      </c>
      <c r="D5929" t="s">
        <v>22</v>
      </c>
      <c r="E5929" t="s">
        <v>10</v>
      </c>
      <c r="F5929" t="s">
        <v>220</v>
      </c>
      <c r="G5929" t="s">
        <v>7</v>
      </c>
      <c r="H5929" t="s">
        <v>223</v>
      </c>
      <c r="I5929">
        <v>7</v>
      </c>
      <c r="J5929">
        <v>11850912.106539613</v>
      </c>
    </row>
    <row r="5930" spans="1:10" x14ac:dyDescent="0.25">
      <c r="A5930">
        <v>2015</v>
      </c>
      <c r="B5930" t="s">
        <v>222</v>
      </c>
      <c r="C5930" t="s">
        <v>45</v>
      </c>
      <c r="D5930" t="s">
        <v>22</v>
      </c>
      <c r="E5930" t="s">
        <v>10</v>
      </c>
      <c r="F5930" t="s">
        <v>220</v>
      </c>
      <c r="G5930" t="s">
        <v>7</v>
      </c>
      <c r="H5930" t="s">
        <v>224</v>
      </c>
      <c r="I5930">
        <v>150</v>
      </c>
      <c r="J5930">
        <v>209997396.6596832</v>
      </c>
    </row>
    <row r="5931" spans="1:10" x14ac:dyDescent="0.25">
      <c r="A5931">
        <v>2015</v>
      </c>
      <c r="B5931" t="s">
        <v>222</v>
      </c>
      <c r="C5931" t="s">
        <v>45</v>
      </c>
      <c r="D5931" t="s">
        <v>22</v>
      </c>
      <c r="E5931" t="s">
        <v>10</v>
      </c>
      <c r="F5931" t="s">
        <v>14</v>
      </c>
      <c r="G5931" t="s">
        <v>9</v>
      </c>
      <c r="H5931" t="s">
        <v>223</v>
      </c>
      <c r="I5931">
        <v>57</v>
      </c>
      <c r="J5931">
        <v>307933176</v>
      </c>
    </row>
    <row r="5932" spans="1:10" x14ac:dyDescent="0.25">
      <c r="A5932">
        <v>2015</v>
      </c>
      <c r="B5932" t="s">
        <v>222</v>
      </c>
      <c r="C5932" t="s">
        <v>45</v>
      </c>
      <c r="D5932" t="s">
        <v>22</v>
      </c>
      <c r="E5932" t="s">
        <v>10</v>
      </c>
      <c r="F5932" t="s">
        <v>14</v>
      </c>
      <c r="G5932" t="s">
        <v>9</v>
      </c>
      <c r="H5932" t="s">
        <v>224</v>
      </c>
      <c r="I5932">
        <v>31</v>
      </c>
      <c r="J5932">
        <v>157392933</v>
      </c>
    </row>
    <row r="5933" spans="1:10" x14ac:dyDescent="0.25">
      <c r="A5933">
        <v>2015</v>
      </c>
      <c r="B5933" t="s">
        <v>222</v>
      </c>
      <c r="C5933" t="s">
        <v>45</v>
      </c>
      <c r="D5933" t="s">
        <v>22</v>
      </c>
      <c r="E5933" t="s">
        <v>10</v>
      </c>
      <c r="F5933" t="s">
        <v>14</v>
      </c>
      <c r="G5933" t="s">
        <v>12</v>
      </c>
      <c r="H5933" t="s">
        <v>224</v>
      </c>
      <c r="I5933">
        <v>311</v>
      </c>
      <c r="J5933">
        <v>198248547</v>
      </c>
    </row>
    <row r="5934" spans="1:10" x14ac:dyDescent="0.25">
      <c r="A5934">
        <v>2015</v>
      </c>
      <c r="B5934" t="s">
        <v>222</v>
      </c>
      <c r="C5934" t="s">
        <v>45</v>
      </c>
      <c r="D5934" t="s">
        <v>22</v>
      </c>
      <c r="E5934" t="s">
        <v>10</v>
      </c>
      <c r="F5934" t="s">
        <v>14</v>
      </c>
      <c r="G5934" t="s">
        <v>6</v>
      </c>
      <c r="H5934" t="s">
        <v>223</v>
      </c>
      <c r="I5934">
        <v>129</v>
      </c>
      <c r="J5934">
        <v>265847133</v>
      </c>
    </row>
    <row r="5935" spans="1:10" x14ac:dyDescent="0.25">
      <c r="A5935">
        <v>2015</v>
      </c>
      <c r="B5935" t="s">
        <v>222</v>
      </c>
      <c r="C5935" t="s">
        <v>45</v>
      </c>
      <c r="D5935" t="s">
        <v>22</v>
      </c>
      <c r="E5935" t="s">
        <v>10</v>
      </c>
      <c r="F5935" t="s">
        <v>14</v>
      </c>
      <c r="G5935" t="s">
        <v>6</v>
      </c>
      <c r="H5935" t="s">
        <v>224</v>
      </c>
      <c r="I5935">
        <v>6</v>
      </c>
      <c r="J5935">
        <v>15119604</v>
      </c>
    </row>
    <row r="5936" spans="1:10" x14ac:dyDescent="0.25">
      <c r="A5936">
        <v>2015</v>
      </c>
      <c r="B5936" t="s">
        <v>222</v>
      </c>
      <c r="C5936" t="s">
        <v>45</v>
      </c>
      <c r="D5936" t="s">
        <v>22</v>
      </c>
      <c r="E5936" t="s">
        <v>10</v>
      </c>
      <c r="F5936" t="s">
        <v>14</v>
      </c>
      <c r="G5936" t="s">
        <v>7</v>
      </c>
      <c r="H5936" t="s">
        <v>223</v>
      </c>
      <c r="I5936">
        <v>5</v>
      </c>
      <c r="J5936">
        <v>2892711</v>
      </c>
    </row>
    <row r="5937" spans="1:10" x14ac:dyDescent="0.25">
      <c r="A5937">
        <v>2015</v>
      </c>
      <c r="B5937" t="s">
        <v>222</v>
      </c>
      <c r="C5937" t="s">
        <v>45</v>
      </c>
      <c r="D5937" t="s">
        <v>22</v>
      </c>
      <c r="E5937" t="s">
        <v>10</v>
      </c>
      <c r="F5937" t="s">
        <v>14</v>
      </c>
      <c r="G5937" t="s">
        <v>7</v>
      </c>
      <c r="H5937" t="s">
        <v>224</v>
      </c>
      <c r="I5937">
        <v>187</v>
      </c>
      <c r="J5937">
        <v>104589474</v>
      </c>
    </row>
    <row r="5938" spans="1:10" x14ac:dyDescent="0.25">
      <c r="A5938">
        <v>2015</v>
      </c>
      <c r="B5938" t="s">
        <v>222</v>
      </c>
      <c r="C5938" t="s">
        <v>45</v>
      </c>
      <c r="D5938" t="s">
        <v>23</v>
      </c>
      <c r="E5938" t="s">
        <v>3</v>
      </c>
      <c r="F5938" t="s">
        <v>4</v>
      </c>
      <c r="G5938" t="s">
        <v>5</v>
      </c>
      <c r="H5938" t="s">
        <v>223</v>
      </c>
      <c r="I5938">
        <v>945</v>
      </c>
      <c r="J5938">
        <v>5637963399.3687773</v>
      </c>
    </row>
    <row r="5939" spans="1:10" x14ac:dyDescent="0.25">
      <c r="A5939">
        <v>2015</v>
      </c>
      <c r="B5939" t="s">
        <v>222</v>
      </c>
      <c r="C5939" t="s">
        <v>45</v>
      </c>
      <c r="D5939" t="s">
        <v>23</v>
      </c>
      <c r="E5939" t="s">
        <v>3</v>
      </c>
      <c r="F5939" t="s">
        <v>4</v>
      </c>
      <c r="G5939" t="s">
        <v>5</v>
      </c>
      <c r="H5939" t="s">
        <v>224</v>
      </c>
      <c r="I5939">
        <v>264</v>
      </c>
      <c r="J5939">
        <v>1769878276.2496023</v>
      </c>
    </row>
    <row r="5940" spans="1:10" x14ac:dyDescent="0.25">
      <c r="A5940">
        <v>2015</v>
      </c>
      <c r="B5940" t="s">
        <v>222</v>
      </c>
      <c r="C5940" t="s">
        <v>45</v>
      </c>
      <c r="D5940" t="s">
        <v>23</v>
      </c>
      <c r="E5940" t="s">
        <v>3</v>
      </c>
      <c r="F5940" t="s">
        <v>4</v>
      </c>
      <c r="G5940" t="s">
        <v>9</v>
      </c>
      <c r="H5940" t="s">
        <v>223</v>
      </c>
      <c r="I5940">
        <v>164</v>
      </c>
      <c r="J5940">
        <v>1064894792.6289274</v>
      </c>
    </row>
    <row r="5941" spans="1:10" x14ac:dyDescent="0.25">
      <c r="A5941">
        <v>2015</v>
      </c>
      <c r="B5941" t="s">
        <v>222</v>
      </c>
      <c r="C5941" t="s">
        <v>45</v>
      </c>
      <c r="D5941" t="s">
        <v>23</v>
      </c>
      <c r="E5941" t="s">
        <v>3</v>
      </c>
      <c r="F5941" t="s">
        <v>4</v>
      </c>
      <c r="G5941" t="s">
        <v>9</v>
      </c>
      <c r="H5941" t="s">
        <v>224</v>
      </c>
      <c r="I5941">
        <v>183</v>
      </c>
      <c r="J5941">
        <v>1025148976.0453184</v>
      </c>
    </row>
    <row r="5942" spans="1:10" x14ac:dyDescent="0.25">
      <c r="A5942">
        <v>2015</v>
      </c>
      <c r="B5942" t="s">
        <v>222</v>
      </c>
      <c r="C5942" t="s">
        <v>45</v>
      </c>
      <c r="D5942" t="s">
        <v>23</v>
      </c>
      <c r="E5942" t="s">
        <v>3</v>
      </c>
      <c r="F5942" t="s">
        <v>4</v>
      </c>
      <c r="G5942" t="s">
        <v>12</v>
      </c>
      <c r="H5942" t="s">
        <v>223</v>
      </c>
      <c r="I5942">
        <v>11585</v>
      </c>
      <c r="J5942">
        <v>39885083636.874466</v>
      </c>
    </row>
    <row r="5943" spans="1:10" x14ac:dyDescent="0.25">
      <c r="A5943">
        <v>2015</v>
      </c>
      <c r="B5943" t="s">
        <v>222</v>
      </c>
      <c r="C5943" t="s">
        <v>45</v>
      </c>
      <c r="D5943" t="s">
        <v>23</v>
      </c>
      <c r="E5943" t="s">
        <v>3</v>
      </c>
      <c r="F5943" t="s">
        <v>4</v>
      </c>
      <c r="G5943" t="s">
        <v>12</v>
      </c>
      <c r="H5943" t="s">
        <v>224</v>
      </c>
      <c r="I5943">
        <v>2442</v>
      </c>
      <c r="J5943">
        <v>7282556540.5101194</v>
      </c>
    </row>
    <row r="5944" spans="1:10" x14ac:dyDescent="0.25">
      <c r="A5944">
        <v>2015</v>
      </c>
      <c r="B5944" t="s">
        <v>222</v>
      </c>
      <c r="C5944" t="s">
        <v>45</v>
      </c>
      <c r="D5944" t="s">
        <v>23</v>
      </c>
      <c r="E5944" t="s">
        <v>3</v>
      </c>
      <c r="F5944" t="s">
        <v>4</v>
      </c>
      <c r="G5944" t="s">
        <v>6</v>
      </c>
      <c r="H5944" t="s">
        <v>223</v>
      </c>
      <c r="I5944">
        <v>123</v>
      </c>
      <c r="J5944">
        <v>280581379.97039086</v>
      </c>
    </row>
    <row r="5945" spans="1:10" x14ac:dyDescent="0.25">
      <c r="A5945">
        <v>2015</v>
      </c>
      <c r="B5945" t="s">
        <v>222</v>
      </c>
      <c r="C5945" t="s">
        <v>45</v>
      </c>
      <c r="D5945" t="s">
        <v>23</v>
      </c>
      <c r="E5945" t="s">
        <v>3</v>
      </c>
      <c r="F5945" t="s">
        <v>4</v>
      </c>
      <c r="G5945" t="s">
        <v>6</v>
      </c>
      <c r="H5945" t="s">
        <v>224</v>
      </c>
      <c r="I5945">
        <v>179</v>
      </c>
      <c r="J5945">
        <v>436808275.69661933</v>
      </c>
    </row>
    <row r="5946" spans="1:10" x14ac:dyDescent="0.25">
      <c r="A5946">
        <v>2015</v>
      </c>
      <c r="B5946" t="s">
        <v>222</v>
      </c>
      <c r="C5946" t="s">
        <v>45</v>
      </c>
      <c r="D5946" t="s">
        <v>23</v>
      </c>
      <c r="E5946" t="s">
        <v>3</v>
      </c>
      <c r="F5946" t="s">
        <v>4</v>
      </c>
      <c r="G5946" t="s">
        <v>7</v>
      </c>
      <c r="H5946" t="s">
        <v>223</v>
      </c>
      <c r="I5946">
        <v>61</v>
      </c>
      <c r="J5946">
        <v>111434539.84122045</v>
      </c>
    </row>
    <row r="5947" spans="1:10" x14ac:dyDescent="0.25">
      <c r="A5947">
        <v>2015</v>
      </c>
      <c r="B5947" t="s">
        <v>222</v>
      </c>
      <c r="C5947" t="s">
        <v>45</v>
      </c>
      <c r="D5947" t="s">
        <v>23</v>
      </c>
      <c r="E5947" t="s">
        <v>3</v>
      </c>
      <c r="F5947" t="s">
        <v>4</v>
      </c>
      <c r="G5947" t="s">
        <v>7</v>
      </c>
      <c r="H5947" t="s">
        <v>224</v>
      </c>
      <c r="I5947">
        <v>50</v>
      </c>
      <c r="J5947">
        <v>89600388.42994222</v>
      </c>
    </row>
    <row r="5948" spans="1:10" x14ac:dyDescent="0.25">
      <c r="A5948">
        <v>2015</v>
      </c>
      <c r="B5948" t="s">
        <v>222</v>
      </c>
      <c r="C5948" t="s">
        <v>45</v>
      </c>
      <c r="D5948" t="s">
        <v>23</v>
      </c>
      <c r="E5948" t="s">
        <v>3</v>
      </c>
      <c r="F5948" t="s">
        <v>8</v>
      </c>
      <c r="G5948" t="s">
        <v>5</v>
      </c>
      <c r="H5948" t="s">
        <v>224</v>
      </c>
      <c r="I5948">
        <v>1</v>
      </c>
      <c r="J5948">
        <v>8208427.7624999993</v>
      </c>
    </row>
    <row r="5949" spans="1:10" x14ac:dyDescent="0.25">
      <c r="A5949">
        <v>2015</v>
      </c>
      <c r="B5949" t="s">
        <v>222</v>
      </c>
      <c r="C5949" t="s">
        <v>45</v>
      </c>
      <c r="D5949" t="s">
        <v>23</v>
      </c>
      <c r="E5949" t="s">
        <v>3</v>
      </c>
      <c r="F5949" t="s">
        <v>8</v>
      </c>
      <c r="G5949" t="s">
        <v>9</v>
      </c>
      <c r="H5949" t="s">
        <v>223</v>
      </c>
      <c r="I5949">
        <v>2066</v>
      </c>
      <c r="J5949">
        <v>11743149931.153412</v>
      </c>
    </row>
    <row r="5950" spans="1:10" x14ac:dyDescent="0.25">
      <c r="A5950">
        <v>2015</v>
      </c>
      <c r="B5950" t="s">
        <v>222</v>
      </c>
      <c r="C5950" t="s">
        <v>45</v>
      </c>
      <c r="D5950" t="s">
        <v>23</v>
      </c>
      <c r="E5950" t="s">
        <v>3</v>
      </c>
      <c r="F5950" t="s">
        <v>8</v>
      </c>
      <c r="G5950" t="s">
        <v>9</v>
      </c>
      <c r="H5950" t="s">
        <v>224</v>
      </c>
      <c r="I5950">
        <v>2913</v>
      </c>
      <c r="J5950">
        <v>15012731682.500084</v>
      </c>
    </row>
    <row r="5951" spans="1:10" x14ac:dyDescent="0.25">
      <c r="A5951">
        <v>2015</v>
      </c>
      <c r="B5951" t="s">
        <v>222</v>
      </c>
      <c r="C5951" t="s">
        <v>45</v>
      </c>
      <c r="D5951" t="s">
        <v>23</v>
      </c>
      <c r="E5951" t="s">
        <v>3</v>
      </c>
      <c r="F5951" t="s">
        <v>8</v>
      </c>
      <c r="G5951" t="s">
        <v>12</v>
      </c>
      <c r="H5951" t="s">
        <v>223</v>
      </c>
      <c r="I5951">
        <v>664</v>
      </c>
      <c r="J5951">
        <v>1957910065.8316081</v>
      </c>
    </row>
    <row r="5952" spans="1:10" x14ac:dyDescent="0.25">
      <c r="A5952">
        <v>2015</v>
      </c>
      <c r="B5952" t="s">
        <v>222</v>
      </c>
      <c r="C5952" t="s">
        <v>45</v>
      </c>
      <c r="D5952" t="s">
        <v>23</v>
      </c>
      <c r="E5952" t="s">
        <v>3</v>
      </c>
      <c r="F5952" t="s">
        <v>8</v>
      </c>
      <c r="G5952" t="s">
        <v>12</v>
      </c>
      <c r="H5952" t="s">
        <v>224</v>
      </c>
      <c r="I5952">
        <v>1190</v>
      </c>
      <c r="J5952">
        <v>3452682124.8058462</v>
      </c>
    </row>
    <row r="5953" spans="1:10" x14ac:dyDescent="0.25">
      <c r="A5953">
        <v>2015</v>
      </c>
      <c r="B5953" t="s">
        <v>222</v>
      </c>
      <c r="C5953" t="s">
        <v>45</v>
      </c>
      <c r="D5953" t="s">
        <v>23</v>
      </c>
      <c r="E5953" t="s">
        <v>3</v>
      </c>
      <c r="F5953" t="s">
        <v>8</v>
      </c>
      <c r="G5953" t="s">
        <v>6</v>
      </c>
      <c r="H5953" t="s">
        <v>223</v>
      </c>
      <c r="I5953">
        <v>1860</v>
      </c>
      <c r="J5953">
        <v>4021654998.0333304</v>
      </c>
    </row>
    <row r="5954" spans="1:10" x14ac:dyDescent="0.25">
      <c r="A5954">
        <v>2015</v>
      </c>
      <c r="B5954" t="s">
        <v>222</v>
      </c>
      <c r="C5954" t="s">
        <v>45</v>
      </c>
      <c r="D5954" t="s">
        <v>23</v>
      </c>
      <c r="E5954" t="s">
        <v>3</v>
      </c>
      <c r="F5954" t="s">
        <v>8</v>
      </c>
      <c r="G5954" t="s">
        <v>6</v>
      </c>
      <c r="H5954" t="s">
        <v>224</v>
      </c>
      <c r="I5954">
        <v>2884</v>
      </c>
      <c r="J5954">
        <v>6510429760.0519638</v>
      </c>
    </row>
    <row r="5955" spans="1:10" x14ac:dyDescent="0.25">
      <c r="A5955">
        <v>2015</v>
      </c>
      <c r="B5955" t="s">
        <v>222</v>
      </c>
      <c r="C5955" t="s">
        <v>45</v>
      </c>
      <c r="D5955" t="s">
        <v>23</v>
      </c>
      <c r="E5955" t="s">
        <v>3</v>
      </c>
      <c r="F5955" t="s">
        <v>8</v>
      </c>
      <c r="G5955" t="s">
        <v>7</v>
      </c>
      <c r="H5955" t="s">
        <v>223</v>
      </c>
      <c r="I5955">
        <v>271</v>
      </c>
      <c r="J5955">
        <v>476217171.69096822</v>
      </c>
    </row>
    <row r="5956" spans="1:10" x14ac:dyDescent="0.25">
      <c r="A5956">
        <v>2015</v>
      </c>
      <c r="B5956" t="s">
        <v>222</v>
      </c>
      <c r="C5956" t="s">
        <v>45</v>
      </c>
      <c r="D5956" t="s">
        <v>23</v>
      </c>
      <c r="E5956" t="s">
        <v>3</v>
      </c>
      <c r="F5956" t="s">
        <v>8</v>
      </c>
      <c r="G5956" t="s">
        <v>7</v>
      </c>
      <c r="H5956" t="s">
        <v>224</v>
      </c>
      <c r="I5956">
        <v>288</v>
      </c>
      <c r="J5956">
        <v>503290013.52079964</v>
      </c>
    </row>
    <row r="5957" spans="1:10" x14ac:dyDescent="0.25">
      <c r="A5957">
        <v>2015</v>
      </c>
      <c r="B5957" t="s">
        <v>222</v>
      </c>
      <c r="C5957" t="s">
        <v>45</v>
      </c>
      <c r="D5957" t="s">
        <v>23</v>
      </c>
      <c r="E5957" t="s">
        <v>10</v>
      </c>
      <c r="F5957" t="s">
        <v>11</v>
      </c>
      <c r="G5957" t="s">
        <v>9</v>
      </c>
      <c r="H5957" t="s">
        <v>223</v>
      </c>
      <c r="I5957">
        <v>325</v>
      </c>
      <c r="J5957">
        <v>1135865796.9000001</v>
      </c>
    </row>
    <row r="5958" spans="1:10" x14ac:dyDescent="0.25">
      <c r="A5958">
        <v>2015</v>
      </c>
      <c r="B5958" t="s">
        <v>222</v>
      </c>
      <c r="C5958" t="s">
        <v>45</v>
      </c>
      <c r="D5958" t="s">
        <v>23</v>
      </c>
      <c r="E5958" t="s">
        <v>10</v>
      </c>
      <c r="F5958" t="s">
        <v>11</v>
      </c>
      <c r="G5958" t="s">
        <v>9</v>
      </c>
      <c r="H5958" t="s">
        <v>224</v>
      </c>
      <c r="I5958">
        <v>427</v>
      </c>
      <c r="J5958">
        <v>1442924025</v>
      </c>
    </row>
    <row r="5959" spans="1:10" x14ac:dyDescent="0.25">
      <c r="A5959">
        <v>2015</v>
      </c>
      <c r="B5959" t="s">
        <v>222</v>
      </c>
      <c r="C5959" t="s">
        <v>45</v>
      </c>
      <c r="D5959" t="s">
        <v>23</v>
      </c>
      <c r="E5959" t="s">
        <v>10</v>
      </c>
      <c r="F5959" t="s">
        <v>11</v>
      </c>
      <c r="G5959" t="s">
        <v>12</v>
      </c>
      <c r="H5959" t="s">
        <v>223</v>
      </c>
      <c r="I5959">
        <v>115</v>
      </c>
      <c r="J5959">
        <v>251963196</v>
      </c>
    </row>
    <row r="5960" spans="1:10" x14ac:dyDescent="0.25">
      <c r="A5960">
        <v>2015</v>
      </c>
      <c r="B5960" t="s">
        <v>222</v>
      </c>
      <c r="C5960" t="s">
        <v>45</v>
      </c>
      <c r="D5960" t="s">
        <v>23</v>
      </c>
      <c r="E5960" t="s">
        <v>10</v>
      </c>
      <c r="F5960" t="s">
        <v>11</v>
      </c>
      <c r="G5960" t="s">
        <v>12</v>
      </c>
      <c r="H5960" t="s">
        <v>224</v>
      </c>
      <c r="I5960">
        <v>98</v>
      </c>
      <c r="J5960">
        <v>183819870</v>
      </c>
    </row>
    <row r="5961" spans="1:10" x14ac:dyDescent="0.25">
      <c r="A5961">
        <v>2015</v>
      </c>
      <c r="B5961" t="s">
        <v>222</v>
      </c>
      <c r="C5961" t="s">
        <v>45</v>
      </c>
      <c r="D5961" t="s">
        <v>23</v>
      </c>
      <c r="E5961" t="s">
        <v>10</v>
      </c>
      <c r="F5961" t="s">
        <v>11</v>
      </c>
      <c r="G5961" t="s">
        <v>6</v>
      </c>
      <c r="H5961" t="s">
        <v>223</v>
      </c>
      <c r="I5961">
        <v>47</v>
      </c>
      <c r="J5961">
        <v>90219117</v>
      </c>
    </row>
    <row r="5962" spans="1:10" x14ac:dyDescent="0.25">
      <c r="A5962">
        <v>2015</v>
      </c>
      <c r="B5962" t="s">
        <v>222</v>
      </c>
      <c r="C5962" t="s">
        <v>45</v>
      </c>
      <c r="D5962" t="s">
        <v>23</v>
      </c>
      <c r="E5962" t="s">
        <v>10</v>
      </c>
      <c r="F5962" t="s">
        <v>11</v>
      </c>
      <c r="G5962" t="s">
        <v>6</v>
      </c>
      <c r="H5962" t="s">
        <v>224</v>
      </c>
      <c r="I5962">
        <v>100</v>
      </c>
      <c r="J5962">
        <v>157904673</v>
      </c>
    </row>
    <row r="5963" spans="1:10" x14ac:dyDescent="0.25">
      <c r="A5963">
        <v>2015</v>
      </c>
      <c r="B5963" t="s">
        <v>222</v>
      </c>
      <c r="C5963" t="s">
        <v>45</v>
      </c>
      <c r="D5963" t="s">
        <v>23</v>
      </c>
      <c r="E5963" t="s">
        <v>10</v>
      </c>
      <c r="F5963" t="s">
        <v>11</v>
      </c>
      <c r="G5963" t="s">
        <v>7</v>
      </c>
      <c r="H5963" t="s">
        <v>223</v>
      </c>
      <c r="I5963">
        <v>5</v>
      </c>
      <c r="J5963">
        <v>6878367</v>
      </c>
    </row>
    <row r="5964" spans="1:10" x14ac:dyDescent="0.25">
      <c r="A5964">
        <v>2015</v>
      </c>
      <c r="B5964" t="s">
        <v>222</v>
      </c>
      <c r="C5964" t="s">
        <v>45</v>
      </c>
      <c r="D5964" t="s">
        <v>23</v>
      </c>
      <c r="E5964" t="s">
        <v>10</v>
      </c>
      <c r="F5964" t="s">
        <v>11</v>
      </c>
      <c r="G5964" t="s">
        <v>7</v>
      </c>
      <c r="H5964" t="s">
        <v>224</v>
      </c>
      <c r="I5964">
        <v>2</v>
      </c>
      <c r="J5964">
        <v>1990437</v>
      </c>
    </row>
    <row r="5965" spans="1:10" x14ac:dyDescent="0.25">
      <c r="A5965">
        <v>2015</v>
      </c>
      <c r="B5965" t="s">
        <v>222</v>
      </c>
      <c r="C5965" t="s">
        <v>45</v>
      </c>
      <c r="D5965" t="s">
        <v>23</v>
      </c>
      <c r="E5965" t="s">
        <v>10</v>
      </c>
      <c r="F5965" t="s">
        <v>220</v>
      </c>
      <c r="G5965" t="s">
        <v>5</v>
      </c>
      <c r="H5965" t="s">
        <v>223</v>
      </c>
      <c r="I5965">
        <v>1</v>
      </c>
      <c r="J5965">
        <v>8648429.1428571418</v>
      </c>
    </row>
    <row r="5966" spans="1:10" x14ac:dyDescent="0.25">
      <c r="A5966">
        <v>2015</v>
      </c>
      <c r="B5966" t="s">
        <v>222</v>
      </c>
      <c r="C5966" t="s">
        <v>45</v>
      </c>
      <c r="D5966" t="s">
        <v>23</v>
      </c>
      <c r="E5966" t="s">
        <v>10</v>
      </c>
      <c r="F5966" t="s">
        <v>220</v>
      </c>
      <c r="G5966" t="s">
        <v>5</v>
      </c>
      <c r="H5966" t="s">
        <v>224</v>
      </c>
      <c r="I5966">
        <v>1</v>
      </c>
      <c r="J5966">
        <v>8164654.9882974736</v>
      </c>
    </row>
    <row r="5967" spans="1:10" x14ac:dyDescent="0.25">
      <c r="A5967">
        <v>2015</v>
      </c>
      <c r="B5967" t="s">
        <v>222</v>
      </c>
      <c r="C5967" t="s">
        <v>45</v>
      </c>
      <c r="D5967" t="s">
        <v>23</v>
      </c>
      <c r="E5967" t="s">
        <v>10</v>
      </c>
      <c r="F5967" t="s">
        <v>220</v>
      </c>
      <c r="G5967" t="s">
        <v>9</v>
      </c>
      <c r="H5967" t="s">
        <v>223</v>
      </c>
      <c r="I5967">
        <v>43</v>
      </c>
      <c r="J5967">
        <v>263640386.8030445</v>
      </c>
    </row>
    <row r="5968" spans="1:10" x14ac:dyDescent="0.25">
      <c r="A5968">
        <v>2015</v>
      </c>
      <c r="B5968" t="s">
        <v>222</v>
      </c>
      <c r="C5968" t="s">
        <v>45</v>
      </c>
      <c r="D5968" t="s">
        <v>23</v>
      </c>
      <c r="E5968" t="s">
        <v>10</v>
      </c>
      <c r="F5968" t="s">
        <v>220</v>
      </c>
      <c r="G5968" t="s">
        <v>9</v>
      </c>
      <c r="H5968" t="s">
        <v>224</v>
      </c>
      <c r="I5968">
        <v>82</v>
      </c>
      <c r="J5968">
        <v>445439513.15230083</v>
      </c>
    </row>
    <row r="5969" spans="1:10" x14ac:dyDescent="0.25">
      <c r="A5969">
        <v>2015</v>
      </c>
      <c r="B5969" t="s">
        <v>222</v>
      </c>
      <c r="C5969" t="s">
        <v>45</v>
      </c>
      <c r="D5969" t="s">
        <v>23</v>
      </c>
      <c r="E5969" t="s">
        <v>10</v>
      </c>
      <c r="F5969" t="s">
        <v>220</v>
      </c>
      <c r="G5969" t="s">
        <v>12</v>
      </c>
      <c r="H5969" t="s">
        <v>223</v>
      </c>
      <c r="I5969">
        <v>6</v>
      </c>
      <c r="J5969">
        <v>21975073.885774981</v>
      </c>
    </row>
    <row r="5970" spans="1:10" x14ac:dyDescent="0.25">
      <c r="A5970">
        <v>2015</v>
      </c>
      <c r="B5970" t="s">
        <v>222</v>
      </c>
      <c r="C5970" t="s">
        <v>45</v>
      </c>
      <c r="D5970" t="s">
        <v>23</v>
      </c>
      <c r="E5970" t="s">
        <v>10</v>
      </c>
      <c r="F5970" t="s">
        <v>220</v>
      </c>
      <c r="G5970" t="s">
        <v>12</v>
      </c>
      <c r="H5970" t="s">
        <v>224</v>
      </c>
      <c r="I5970">
        <v>10</v>
      </c>
      <c r="J5970">
        <v>34871740.185814008</v>
      </c>
    </row>
    <row r="5971" spans="1:10" x14ac:dyDescent="0.25">
      <c r="A5971">
        <v>2015</v>
      </c>
      <c r="B5971" t="s">
        <v>222</v>
      </c>
      <c r="C5971" t="s">
        <v>45</v>
      </c>
      <c r="D5971" t="s">
        <v>23</v>
      </c>
      <c r="E5971" t="s">
        <v>10</v>
      </c>
      <c r="F5971" t="s">
        <v>220</v>
      </c>
      <c r="G5971" t="s">
        <v>6</v>
      </c>
      <c r="H5971" t="s">
        <v>223</v>
      </c>
      <c r="I5971">
        <v>54</v>
      </c>
      <c r="J5971">
        <v>123439074.51166643</v>
      </c>
    </row>
    <row r="5972" spans="1:10" x14ac:dyDescent="0.25">
      <c r="A5972">
        <v>2015</v>
      </c>
      <c r="B5972" t="s">
        <v>222</v>
      </c>
      <c r="C5972" t="s">
        <v>45</v>
      </c>
      <c r="D5972" t="s">
        <v>23</v>
      </c>
      <c r="E5972" t="s">
        <v>10</v>
      </c>
      <c r="F5972" t="s">
        <v>220</v>
      </c>
      <c r="G5972" t="s">
        <v>6</v>
      </c>
      <c r="H5972" t="s">
        <v>224</v>
      </c>
      <c r="I5972">
        <v>96</v>
      </c>
      <c r="J5972">
        <v>217635979.76632038</v>
      </c>
    </row>
    <row r="5973" spans="1:10" x14ac:dyDescent="0.25">
      <c r="A5973">
        <v>2015</v>
      </c>
      <c r="B5973" t="s">
        <v>222</v>
      </c>
      <c r="C5973" t="s">
        <v>45</v>
      </c>
      <c r="D5973" t="s">
        <v>23</v>
      </c>
      <c r="E5973" t="s">
        <v>10</v>
      </c>
      <c r="F5973" t="s">
        <v>220</v>
      </c>
      <c r="G5973" t="s">
        <v>7</v>
      </c>
      <c r="H5973" t="s">
        <v>223</v>
      </c>
      <c r="I5973">
        <v>7</v>
      </c>
      <c r="J5973">
        <v>13020488.176557843</v>
      </c>
    </row>
    <row r="5974" spans="1:10" x14ac:dyDescent="0.25">
      <c r="A5974">
        <v>2015</v>
      </c>
      <c r="B5974" t="s">
        <v>222</v>
      </c>
      <c r="C5974" t="s">
        <v>45</v>
      </c>
      <c r="D5974" t="s">
        <v>23</v>
      </c>
      <c r="E5974" t="s">
        <v>10</v>
      </c>
      <c r="F5974" t="s">
        <v>220</v>
      </c>
      <c r="G5974" t="s">
        <v>7</v>
      </c>
      <c r="H5974" t="s">
        <v>224</v>
      </c>
      <c r="I5974">
        <v>9</v>
      </c>
      <c r="J5974">
        <v>15949956.369865239</v>
      </c>
    </row>
    <row r="5975" spans="1:10" x14ac:dyDescent="0.25">
      <c r="A5975">
        <v>2015</v>
      </c>
      <c r="B5975" t="s">
        <v>222</v>
      </c>
      <c r="C5975" t="s">
        <v>45</v>
      </c>
      <c r="D5975" t="s">
        <v>24</v>
      </c>
      <c r="E5975" t="s">
        <v>3</v>
      </c>
      <c r="F5975" t="s">
        <v>4</v>
      </c>
      <c r="G5975" t="s">
        <v>5</v>
      </c>
      <c r="H5975" t="s">
        <v>223</v>
      </c>
      <c r="I5975">
        <v>52</v>
      </c>
      <c r="J5975">
        <v>571904480.60000002</v>
      </c>
    </row>
    <row r="5976" spans="1:10" x14ac:dyDescent="0.25">
      <c r="A5976">
        <v>2015</v>
      </c>
      <c r="B5976" t="s">
        <v>222</v>
      </c>
      <c r="C5976" t="s">
        <v>45</v>
      </c>
      <c r="D5976" t="s">
        <v>24</v>
      </c>
      <c r="E5976" t="s">
        <v>3</v>
      </c>
      <c r="F5976" t="s">
        <v>4</v>
      </c>
      <c r="G5976" t="s">
        <v>5</v>
      </c>
      <c r="H5976" t="s">
        <v>224</v>
      </c>
      <c r="I5976">
        <v>16</v>
      </c>
      <c r="J5976">
        <v>155503444.36363637</v>
      </c>
    </row>
    <row r="5977" spans="1:10" x14ac:dyDescent="0.25">
      <c r="A5977">
        <v>2015</v>
      </c>
      <c r="B5977" t="s">
        <v>222</v>
      </c>
      <c r="C5977" t="s">
        <v>45</v>
      </c>
      <c r="D5977" t="s">
        <v>24</v>
      </c>
      <c r="E5977" t="s">
        <v>3</v>
      </c>
      <c r="F5977" t="s">
        <v>4</v>
      </c>
      <c r="G5977" t="s">
        <v>9</v>
      </c>
      <c r="H5977" t="s">
        <v>223</v>
      </c>
      <c r="I5977">
        <v>301</v>
      </c>
      <c r="J5977">
        <v>2085393280.2780874</v>
      </c>
    </row>
    <row r="5978" spans="1:10" x14ac:dyDescent="0.25">
      <c r="A5978">
        <v>2015</v>
      </c>
      <c r="B5978" t="s">
        <v>222</v>
      </c>
      <c r="C5978" t="s">
        <v>45</v>
      </c>
      <c r="D5978" t="s">
        <v>24</v>
      </c>
      <c r="E5978" t="s">
        <v>3</v>
      </c>
      <c r="F5978" t="s">
        <v>4</v>
      </c>
      <c r="G5978" t="s">
        <v>9</v>
      </c>
      <c r="H5978" t="s">
        <v>224</v>
      </c>
      <c r="I5978">
        <v>129</v>
      </c>
      <c r="J5978">
        <v>825862956.06425834</v>
      </c>
    </row>
    <row r="5979" spans="1:10" x14ac:dyDescent="0.25">
      <c r="A5979">
        <v>2015</v>
      </c>
      <c r="B5979" t="s">
        <v>222</v>
      </c>
      <c r="C5979" t="s">
        <v>45</v>
      </c>
      <c r="D5979" t="s">
        <v>24</v>
      </c>
      <c r="E5979" t="s">
        <v>3</v>
      </c>
      <c r="F5979" t="s">
        <v>4</v>
      </c>
      <c r="G5979" t="s">
        <v>12</v>
      </c>
      <c r="H5979" t="s">
        <v>223</v>
      </c>
      <c r="I5979">
        <v>603</v>
      </c>
      <c r="J5979">
        <v>1750517452.5782394</v>
      </c>
    </row>
    <row r="5980" spans="1:10" x14ac:dyDescent="0.25">
      <c r="A5980">
        <v>2015</v>
      </c>
      <c r="B5980" t="s">
        <v>222</v>
      </c>
      <c r="C5980" t="s">
        <v>45</v>
      </c>
      <c r="D5980" t="s">
        <v>24</v>
      </c>
      <c r="E5980" t="s">
        <v>3</v>
      </c>
      <c r="F5980" t="s">
        <v>4</v>
      </c>
      <c r="G5980" t="s">
        <v>12</v>
      </c>
      <c r="H5980" t="s">
        <v>224</v>
      </c>
      <c r="I5980">
        <v>209</v>
      </c>
      <c r="J5980">
        <v>609863242.20219421</v>
      </c>
    </row>
    <row r="5981" spans="1:10" x14ac:dyDescent="0.25">
      <c r="A5981">
        <v>2015</v>
      </c>
      <c r="B5981" t="s">
        <v>222</v>
      </c>
      <c r="C5981" t="s">
        <v>45</v>
      </c>
      <c r="D5981" t="s">
        <v>24</v>
      </c>
      <c r="E5981" t="s">
        <v>3</v>
      </c>
      <c r="F5981" t="s">
        <v>4</v>
      </c>
      <c r="G5981" t="s">
        <v>6</v>
      </c>
      <c r="H5981" t="s">
        <v>223</v>
      </c>
      <c r="I5981">
        <v>46</v>
      </c>
      <c r="J5981">
        <v>119210767.1062392</v>
      </c>
    </row>
    <row r="5982" spans="1:10" x14ac:dyDescent="0.25">
      <c r="A5982">
        <v>2015</v>
      </c>
      <c r="B5982" t="s">
        <v>222</v>
      </c>
      <c r="C5982" t="s">
        <v>45</v>
      </c>
      <c r="D5982" t="s">
        <v>24</v>
      </c>
      <c r="E5982" t="s">
        <v>3</v>
      </c>
      <c r="F5982" t="s">
        <v>4</v>
      </c>
      <c r="G5982" t="s">
        <v>6</v>
      </c>
      <c r="H5982" t="s">
        <v>224</v>
      </c>
      <c r="I5982">
        <v>34</v>
      </c>
      <c r="J5982">
        <v>92466428.584650382</v>
      </c>
    </row>
    <row r="5983" spans="1:10" x14ac:dyDescent="0.25">
      <c r="A5983">
        <v>2015</v>
      </c>
      <c r="B5983" t="s">
        <v>222</v>
      </c>
      <c r="C5983" t="s">
        <v>45</v>
      </c>
      <c r="D5983" t="s">
        <v>24</v>
      </c>
      <c r="E5983" t="s">
        <v>3</v>
      </c>
      <c r="F5983" t="s">
        <v>4</v>
      </c>
      <c r="G5983" t="s">
        <v>7</v>
      </c>
      <c r="H5983" t="s">
        <v>223</v>
      </c>
      <c r="I5983">
        <v>37</v>
      </c>
      <c r="J5983">
        <v>66558271.215000004</v>
      </c>
    </row>
    <row r="5984" spans="1:10" x14ac:dyDescent="0.25">
      <c r="A5984">
        <v>2015</v>
      </c>
      <c r="B5984" t="s">
        <v>222</v>
      </c>
      <c r="C5984" t="s">
        <v>45</v>
      </c>
      <c r="D5984" t="s">
        <v>24</v>
      </c>
      <c r="E5984" t="s">
        <v>3</v>
      </c>
      <c r="F5984" t="s">
        <v>8</v>
      </c>
      <c r="G5984" t="s">
        <v>9</v>
      </c>
      <c r="H5984" t="s">
        <v>223</v>
      </c>
      <c r="I5984">
        <v>843</v>
      </c>
      <c r="J5984">
        <v>5837363417.730835</v>
      </c>
    </row>
    <row r="5985" spans="1:10" x14ac:dyDescent="0.25">
      <c r="A5985">
        <v>2015</v>
      </c>
      <c r="B5985" t="s">
        <v>222</v>
      </c>
      <c r="C5985" t="s">
        <v>45</v>
      </c>
      <c r="D5985" t="s">
        <v>24</v>
      </c>
      <c r="E5985" t="s">
        <v>3</v>
      </c>
      <c r="F5985" t="s">
        <v>8</v>
      </c>
      <c r="G5985" t="s">
        <v>9</v>
      </c>
      <c r="H5985" t="s">
        <v>224</v>
      </c>
      <c r="I5985">
        <v>385</v>
      </c>
      <c r="J5985">
        <v>2461645367.1625037</v>
      </c>
    </row>
    <row r="5986" spans="1:10" x14ac:dyDescent="0.25">
      <c r="A5986">
        <v>2015</v>
      </c>
      <c r="B5986" t="s">
        <v>222</v>
      </c>
      <c r="C5986" t="s">
        <v>45</v>
      </c>
      <c r="D5986" t="s">
        <v>24</v>
      </c>
      <c r="E5986" t="s">
        <v>3</v>
      </c>
      <c r="F5986" t="s">
        <v>8</v>
      </c>
      <c r="G5986" t="s">
        <v>12</v>
      </c>
      <c r="H5986" t="s">
        <v>223</v>
      </c>
      <c r="I5986">
        <v>970</v>
      </c>
      <c r="J5986">
        <v>2814860076.9980669</v>
      </c>
    </row>
    <row r="5987" spans="1:10" x14ac:dyDescent="0.25">
      <c r="A5987">
        <v>2015</v>
      </c>
      <c r="B5987" t="s">
        <v>222</v>
      </c>
      <c r="C5987" t="s">
        <v>45</v>
      </c>
      <c r="D5987" t="s">
        <v>24</v>
      </c>
      <c r="E5987" t="s">
        <v>3</v>
      </c>
      <c r="F5987" t="s">
        <v>8</v>
      </c>
      <c r="G5987" t="s">
        <v>12</v>
      </c>
      <c r="H5987" t="s">
        <v>224</v>
      </c>
      <c r="I5987">
        <v>404</v>
      </c>
      <c r="J5987">
        <v>1185786876.5095251</v>
      </c>
    </row>
    <row r="5988" spans="1:10" x14ac:dyDescent="0.25">
      <c r="A5988">
        <v>2015</v>
      </c>
      <c r="B5988" t="s">
        <v>222</v>
      </c>
      <c r="C5988" t="s">
        <v>45</v>
      </c>
      <c r="D5988" t="s">
        <v>24</v>
      </c>
      <c r="E5988" t="s">
        <v>3</v>
      </c>
      <c r="F5988" t="s">
        <v>8</v>
      </c>
      <c r="G5988" t="s">
        <v>6</v>
      </c>
      <c r="H5988" t="s">
        <v>223</v>
      </c>
      <c r="I5988">
        <v>549</v>
      </c>
      <c r="J5988">
        <v>1425540590.7032847</v>
      </c>
    </row>
    <row r="5989" spans="1:10" x14ac:dyDescent="0.25">
      <c r="A5989">
        <v>2015</v>
      </c>
      <c r="B5989" t="s">
        <v>222</v>
      </c>
      <c r="C5989" t="s">
        <v>45</v>
      </c>
      <c r="D5989" t="s">
        <v>24</v>
      </c>
      <c r="E5989" t="s">
        <v>3</v>
      </c>
      <c r="F5989" t="s">
        <v>8</v>
      </c>
      <c r="G5989" t="s">
        <v>6</v>
      </c>
      <c r="H5989" t="s">
        <v>224</v>
      </c>
      <c r="I5989">
        <v>528</v>
      </c>
      <c r="J5989">
        <v>1435546848.8070815</v>
      </c>
    </row>
    <row r="5990" spans="1:10" x14ac:dyDescent="0.25">
      <c r="A5990">
        <v>2015</v>
      </c>
      <c r="B5990" t="s">
        <v>222</v>
      </c>
      <c r="C5990" t="s">
        <v>45</v>
      </c>
      <c r="D5990" t="s">
        <v>24</v>
      </c>
      <c r="E5990" t="s">
        <v>3</v>
      </c>
      <c r="F5990" t="s">
        <v>8</v>
      </c>
      <c r="G5990" t="s">
        <v>7</v>
      </c>
      <c r="H5990" t="s">
        <v>223</v>
      </c>
      <c r="I5990">
        <v>205</v>
      </c>
      <c r="J5990">
        <v>368768799.9749999</v>
      </c>
    </row>
    <row r="5991" spans="1:10" x14ac:dyDescent="0.25">
      <c r="A5991">
        <v>2015</v>
      </c>
      <c r="B5991" t="s">
        <v>222</v>
      </c>
      <c r="C5991" t="s">
        <v>45</v>
      </c>
      <c r="D5991" t="s">
        <v>24</v>
      </c>
      <c r="E5991" t="s">
        <v>3</v>
      </c>
      <c r="F5991" t="s">
        <v>8</v>
      </c>
      <c r="G5991" t="s">
        <v>7</v>
      </c>
      <c r="H5991" t="s">
        <v>224</v>
      </c>
      <c r="I5991">
        <v>36</v>
      </c>
      <c r="J5991">
        <v>64759399.019999996</v>
      </c>
    </row>
    <row r="5992" spans="1:10" x14ac:dyDescent="0.25">
      <c r="A5992">
        <v>2015</v>
      </c>
      <c r="B5992" t="s">
        <v>222</v>
      </c>
      <c r="C5992" t="s">
        <v>45</v>
      </c>
      <c r="D5992" t="s">
        <v>24</v>
      </c>
      <c r="E5992" t="s">
        <v>3</v>
      </c>
      <c r="F5992" t="s">
        <v>14</v>
      </c>
      <c r="G5992" t="s">
        <v>9</v>
      </c>
      <c r="H5992" t="s">
        <v>223</v>
      </c>
      <c r="I5992">
        <v>5</v>
      </c>
      <c r="J5992">
        <v>34577664.05491668</v>
      </c>
    </row>
    <row r="5993" spans="1:10" x14ac:dyDescent="0.25">
      <c r="A5993">
        <v>2015</v>
      </c>
      <c r="B5993" t="s">
        <v>222</v>
      </c>
      <c r="C5993" t="s">
        <v>45</v>
      </c>
      <c r="D5993" t="s">
        <v>24</v>
      </c>
      <c r="E5993" t="s">
        <v>3</v>
      </c>
      <c r="F5993" t="s">
        <v>14</v>
      </c>
      <c r="G5993" t="s">
        <v>9</v>
      </c>
      <c r="H5993" t="s">
        <v>224</v>
      </c>
      <c r="I5993">
        <v>1</v>
      </c>
      <c r="J5993">
        <v>6391404.7051253747</v>
      </c>
    </row>
    <row r="5994" spans="1:10" x14ac:dyDescent="0.25">
      <c r="A5994">
        <v>2015</v>
      </c>
      <c r="B5994" t="s">
        <v>222</v>
      </c>
      <c r="C5994" t="s">
        <v>45</v>
      </c>
      <c r="D5994" t="s">
        <v>24</v>
      </c>
      <c r="E5994" t="s">
        <v>3</v>
      </c>
      <c r="F5994" t="s">
        <v>14</v>
      </c>
      <c r="G5994" t="s">
        <v>12</v>
      </c>
      <c r="H5994" t="s">
        <v>223</v>
      </c>
      <c r="I5994">
        <v>2</v>
      </c>
      <c r="J5994">
        <v>5806367.4924803078</v>
      </c>
    </row>
    <row r="5995" spans="1:10" x14ac:dyDescent="0.25">
      <c r="A5995">
        <v>2015</v>
      </c>
      <c r="B5995" t="s">
        <v>222</v>
      </c>
      <c r="C5995" t="s">
        <v>45</v>
      </c>
      <c r="D5995" t="s">
        <v>24</v>
      </c>
      <c r="E5995" t="s">
        <v>3</v>
      </c>
      <c r="F5995" t="s">
        <v>14</v>
      </c>
      <c r="G5995" t="s">
        <v>6</v>
      </c>
      <c r="H5995" t="s">
        <v>223</v>
      </c>
      <c r="I5995">
        <v>4</v>
      </c>
      <c r="J5995">
        <v>10390538.787665706</v>
      </c>
    </row>
    <row r="5996" spans="1:10" x14ac:dyDescent="0.25">
      <c r="A5996">
        <v>2015</v>
      </c>
      <c r="B5996" t="s">
        <v>222</v>
      </c>
      <c r="C5996" t="s">
        <v>45</v>
      </c>
      <c r="D5996" t="s">
        <v>24</v>
      </c>
      <c r="E5996" t="s">
        <v>3</v>
      </c>
      <c r="F5996" t="s">
        <v>14</v>
      </c>
      <c r="G5996" t="s">
        <v>6</v>
      </c>
      <c r="H5996" t="s">
        <v>224</v>
      </c>
      <c r="I5996">
        <v>2</v>
      </c>
      <c r="J5996">
        <v>5439201.6814500224</v>
      </c>
    </row>
    <row r="5997" spans="1:10" x14ac:dyDescent="0.25">
      <c r="A5997">
        <v>2015</v>
      </c>
      <c r="B5997" t="s">
        <v>222</v>
      </c>
      <c r="C5997" t="s">
        <v>45</v>
      </c>
      <c r="D5997" t="s">
        <v>24</v>
      </c>
      <c r="E5997" t="s">
        <v>3</v>
      </c>
      <c r="F5997" t="s">
        <v>14</v>
      </c>
      <c r="G5997" t="s">
        <v>7</v>
      </c>
      <c r="H5997" t="s">
        <v>223</v>
      </c>
      <c r="I5997">
        <v>30</v>
      </c>
      <c r="J5997">
        <v>53966165.849999994</v>
      </c>
    </row>
    <row r="5998" spans="1:10" x14ac:dyDescent="0.25">
      <c r="A5998">
        <v>2015</v>
      </c>
      <c r="B5998" t="s">
        <v>222</v>
      </c>
      <c r="C5998" t="s">
        <v>45</v>
      </c>
      <c r="D5998" t="s">
        <v>24</v>
      </c>
      <c r="E5998" t="s">
        <v>3</v>
      </c>
      <c r="F5998" t="s">
        <v>14</v>
      </c>
      <c r="G5998" t="s">
        <v>7</v>
      </c>
      <c r="H5998" t="s">
        <v>224</v>
      </c>
      <c r="I5998">
        <v>11</v>
      </c>
      <c r="J5998">
        <v>19787594.145</v>
      </c>
    </row>
    <row r="5999" spans="1:10" x14ac:dyDescent="0.25">
      <c r="A5999">
        <v>2015</v>
      </c>
      <c r="B5999" t="s">
        <v>222</v>
      </c>
      <c r="C5999" t="s">
        <v>45</v>
      </c>
      <c r="D5999" t="s">
        <v>24</v>
      </c>
      <c r="E5999" t="s">
        <v>10</v>
      </c>
      <c r="F5999" t="s">
        <v>11</v>
      </c>
      <c r="G5999" t="s">
        <v>5</v>
      </c>
      <c r="H5999" t="s">
        <v>223</v>
      </c>
      <c r="I5999">
        <v>1</v>
      </c>
      <c r="J5999">
        <v>13597044</v>
      </c>
    </row>
    <row r="6000" spans="1:10" x14ac:dyDescent="0.25">
      <c r="A6000">
        <v>2015</v>
      </c>
      <c r="B6000" t="s">
        <v>222</v>
      </c>
      <c r="C6000" t="s">
        <v>45</v>
      </c>
      <c r="D6000" t="s">
        <v>24</v>
      </c>
      <c r="E6000" t="s">
        <v>10</v>
      </c>
      <c r="F6000" t="s">
        <v>11</v>
      </c>
      <c r="G6000" t="s">
        <v>9</v>
      </c>
      <c r="H6000" t="s">
        <v>223</v>
      </c>
      <c r="I6000">
        <v>48</v>
      </c>
      <c r="J6000">
        <v>242384049</v>
      </c>
    </row>
    <row r="6001" spans="1:10" x14ac:dyDescent="0.25">
      <c r="A6001">
        <v>2015</v>
      </c>
      <c r="B6001" t="s">
        <v>222</v>
      </c>
      <c r="C6001" t="s">
        <v>45</v>
      </c>
      <c r="D6001" t="s">
        <v>24</v>
      </c>
      <c r="E6001" t="s">
        <v>10</v>
      </c>
      <c r="F6001" t="s">
        <v>11</v>
      </c>
      <c r="G6001" t="s">
        <v>9</v>
      </c>
      <c r="H6001" t="s">
        <v>224</v>
      </c>
      <c r="I6001">
        <v>18</v>
      </c>
      <c r="J6001">
        <v>82551537</v>
      </c>
    </row>
    <row r="6002" spans="1:10" x14ac:dyDescent="0.25">
      <c r="A6002">
        <v>2015</v>
      </c>
      <c r="B6002" t="s">
        <v>222</v>
      </c>
      <c r="C6002" t="s">
        <v>45</v>
      </c>
      <c r="D6002" t="s">
        <v>24</v>
      </c>
      <c r="E6002" t="s">
        <v>10</v>
      </c>
      <c r="F6002" t="s">
        <v>11</v>
      </c>
      <c r="G6002" t="s">
        <v>12</v>
      </c>
      <c r="H6002" t="s">
        <v>223</v>
      </c>
      <c r="I6002">
        <v>15</v>
      </c>
      <c r="J6002">
        <v>48171117</v>
      </c>
    </row>
    <row r="6003" spans="1:10" x14ac:dyDescent="0.25">
      <c r="A6003">
        <v>2015</v>
      </c>
      <c r="B6003" t="s">
        <v>222</v>
      </c>
      <c r="C6003" t="s">
        <v>45</v>
      </c>
      <c r="D6003" t="s">
        <v>24</v>
      </c>
      <c r="E6003" t="s">
        <v>10</v>
      </c>
      <c r="F6003" t="s">
        <v>11</v>
      </c>
      <c r="G6003" t="s">
        <v>12</v>
      </c>
      <c r="H6003" t="s">
        <v>224</v>
      </c>
      <c r="I6003">
        <v>4</v>
      </c>
      <c r="J6003">
        <v>8960832</v>
      </c>
    </row>
    <row r="6004" spans="1:10" x14ac:dyDescent="0.25">
      <c r="A6004">
        <v>2015</v>
      </c>
      <c r="B6004" t="s">
        <v>222</v>
      </c>
      <c r="C6004" t="s">
        <v>45</v>
      </c>
      <c r="D6004" t="s">
        <v>24</v>
      </c>
      <c r="E6004" t="s">
        <v>10</v>
      </c>
      <c r="F6004" t="s">
        <v>11</v>
      </c>
      <c r="G6004" t="s">
        <v>6</v>
      </c>
      <c r="H6004" t="s">
        <v>223</v>
      </c>
      <c r="I6004">
        <v>103</v>
      </c>
      <c r="J6004">
        <v>97285719</v>
      </c>
    </row>
    <row r="6005" spans="1:10" x14ac:dyDescent="0.25">
      <c r="A6005">
        <v>2015</v>
      </c>
      <c r="B6005" t="s">
        <v>222</v>
      </c>
      <c r="C6005" t="s">
        <v>45</v>
      </c>
      <c r="D6005" t="s">
        <v>24</v>
      </c>
      <c r="E6005" t="s">
        <v>10</v>
      </c>
      <c r="F6005" t="s">
        <v>11</v>
      </c>
      <c r="G6005" t="s">
        <v>6</v>
      </c>
      <c r="H6005" t="s">
        <v>224</v>
      </c>
      <c r="I6005">
        <v>24</v>
      </c>
      <c r="J6005">
        <v>30810111</v>
      </c>
    </row>
    <row r="6006" spans="1:10" x14ac:dyDescent="0.25">
      <c r="A6006">
        <v>2015</v>
      </c>
      <c r="B6006" t="s">
        <v>222</v>
      </c>
      <c r="C6006" t="s">
        <v>45</v>
      </c>
      <c r="D6006" t="s">
        <v>24</v>
      </c>
      <c r="E6006" t="s">
        <v>10</v>
      </c>
      <c r="F6006" t="s">
        <v>220</v>
      </c>
      <c r="G6006" t="s">
        <v>9</v>
      </c>
      <c r="H6006" t="s">
        <v>223</v>
      </c>
      <c r="I6006">
        <v>2</v>
      </c>
      <c r="J6006">
        <v>13831065.621966671</v>
      </c>
    </row>
    <row r="6007" spans="1:10" x14ac:dyDescent="0.25">
      <c r="A6007">
        <v>2015</v>
      </c>
      <c r="B6007" t="s">
        <v>222</v>
      </c>
      <c r="C6007" t="s">
        <v>45</v>
      </c>
      <c r="D6007" t="s">
        <v>24</v>
      </c>
      <c r="E6007" t="s">
        <v>10</v>
      </c>
      <c r="F6007" t="s">
        <v>220</v>
      </c>
      <c r="G6007" t="s">
        <v>9</v>
      </c>
      <c r="H6007" t="s">
        <v>224</v>
      </c>
      <c r="I6007">
        <v>2</v>
      </c>
      <c r="J6007">
        <v>12782809.410250749</v>
      </c>
    </row>
    <row r="6008" spans="1:10" x14ac:dyDescent="0.25">
      <c r="A6008">
        <v>2015</v>
      </c>
      <c r="B6008" t="s">
        <v>222</v>
      </c>
      <c r="C6008" t="s">
        <v>45</v>
      </c>
      <c r="D6008" t="s">
        <v>24</v>
      </c>
      <c r="E6008" t="s">
        <v>10</v>
      </c>
      <c r="F6008" t="s">
        <v>220</v>
      </c>
      <c r="G6008" t="s">
        <v>12</v>
      </c>
      <c r="H6008" t="s">
        <v>223</v>
      </c>
      <c r="I6008">
        <v>3</v>
      </c>
      <c r="J6008">
        <v>8709551.2387204617</v>
      </c>
    </row>
    <row r="6009" spans="1:10" x14ac:dyDescent="0.25">
      <c r="A6009">
        <v>2015</v>
      </c>
      <c r="B6009" t="s">
        <v>222</v>
      </c>
      <c r="C6009" t="s">
        <v>45</v>
      </c>
      <c r="D6009" t="s">
        <v>24</v>
      </c>
      <c r="E6009" t="s">
        <v>10</v>
      </c>
      <c r="F6009" t="s">
        <v>220</v>
      </c>
      <c r="G6009" t="s">
        <v>12</v>
      </c>
      <c r="H6009" t="s">
        <v>224</v>
      </c>
      <c r="I6009">
        <v>3</v>
      </c>
      <c r="J6009">
        <v>8749875.9805659354</v>
      </c>
    </row>
    <row r="6010" spans="1:10" x14ac:dyDescent="0.25">
      <c r="A6010">
        <v>2015</v>
      </c>
      <c r="B6010" t="s">
        <v>222</v>
      </c>
      <c r="C6010" t="s">
        <v>45</v>
      </c>
      <c r="D6010" t="s">
        <v>24</v>
      </c>
      <c r="E6010" t="s">
        <v>10</v>
      </c>
      <c r="F6010" t="s">
        <v>220</v>
      </c>
      <c r="G6010" t="s">
        <v>6</v>
      </c>
      <c r="H6010" t="s">
        <v>223</v>
      </c>
      <c r="I6010">
        <v>4</v>
      </c>
      <c r="J6010">
        <v>10390538.787665706</v>
      </c>
    </row>
    <row r="6011" spans="1:10" x14ac:dyDescent="0.25">
      <c r="A6011">
        <v>2015</v>
      </c>
      <c r="B6011" t="s">
        <v>222</v>
      </c>
      <c r="C6011" t="s">
        <v>45</v>
      </c>
      <c r="D6011" t="s">
        <v>24</v>
      </c>
      <c r="E6011" t="s">
        <v>10</v>
      </c>
      <c r="F6011" t="s">
        <v>220</v>
      </c>
      <c r="G6011" t="s">
        <v>6</v>
      </c>
      <c r="H6011" t="s">
        <v>224</v>
      </c>
      <c r="I6011">
        <v>9</v>
      </c>
      <c r="J6011">
        <v>24476407.566525102</v>
      </c>
    </row>
    <row r="6012" spans="1:10" x14ac:dyDescent="0.25">
      <c r="A6012">
        <v>2015</v>
      </c>
      <c r="B6012" t="s">
        <v>222</v>
      </c>
      <c r="C6012" t="s">
        <v>45</v>
      </c>
      <c r="D6012" t="s">
        <v>24</v>
      </c>
      <c r="E6012" t="s">
        <v>10</v>
      </c>
      <c r="F6012" t="s">
        <v>220</v>
      </c>
      <c r="G6012" t="s">
        <v>7</v>
      </c>
      <c r="H6012" t="s">
        <v>224</v>
      </c>
      <c r="I6012">
        <v>1</v>
      </c>
      <c r="J6012">
        <v>1798872.1949999998</v>
      </c>
    </row>
    <row r="6013" spans="1:10" x14ac:dyDescent="0.25">
      <c r="A6013">
        <v>2015</v>
      </c>
      <c r="B6013" t="s">
        <v>222</v>
      </c>
      <c r="C6013" t="s">
        <v>45</v>
      </c>
      <c r="D6013" t="s">
        <v>24</v>
      </c>
      <c r="E6013" t="s">
        <v>10</v>
      </c>
      <c r="F6013" t="s">
        <v>14</v>
      </c>
      <c r="G6013" t="s">
        <v>9</v>
      </c>
      <c r="H6013" t="s">
        <v>223</v>
      </c>
      <c r="I6013">
        <v>1</v>
      </c>
      <c r="J6013">
        <v>4616619</v>
      </c>
    </row>
    <row r="6014" spans="1:10" x14ac:dyDescent="0.25">
      <c r="A6014">
        <v>2015</v>
      </c>
      <c r="B6014" t="s">
        <v>222</v>
      </c>
      <c r="C6014" t="s">
        <v>45</v>
      </c>
      <c r="D6014" t="s">
        <v>24</v>
      </c>
      <c r="E6014" t="s">
        <v>10</v>
      </c>
      <c r="F6014" t="s">
        <v>14</v>
      </c>
      <c r="G6014" t="s">
        <v>12</v>
      </c>
      <c r="H6014" t="s">
        <v>223</v>
      </c>
      <c r="I6014">
        <v>2</v>
      </c>
      <c r="J6014">
        <v>9019725</v>
      </c>
    </row>
    <row r="6015" spans="1:10" x14ac:dyDescent="0.25">
      <c r="A6015">
        <v>2015</v>
      </c>
      <c r="B6015" t="s">
        <v>222</v>
      </c>
      <c r="C6015" t="s">
        <v>45</v>
      </c>
      <c r="D6015" t="s">
        <v>24</v>
      </c>
      <c r="E6015" t="s">
        <v>10</v>
      </c>
      <c r="F6015" t="s">
        <v>14</v>
      </c>
      <c r="G6015" t="s">
        <v>7</v>
      </c>
      <c r="H6015" t="s">
        <v>223</v>
      </c>
      <c r="I6015">
        <v>1</v>
      </c>
      <c r="J6015">
        <v>1837278</v>
      </c>
    </row>
    <row r="6016" spans="1:10" x14ac:dyDescent="0.25">
      <c r="A6016">
        <v>2015</v>
      </c>
      <c r="B6016" t="s">
        <v>222</v>
      </c>
      <c r="C6016" t="s">
        <v>45</v>
      </c>
      <c r="D6016" t="s">
        <v>25</v>
      </c>
      <c r="E6016" t="s">
        <v>3</v>
      </c>
      <c r="F6016" t="s">
        <v>4</v>
      </c>
      <c r="G6016" t="s">
        <v>5</v>
      </c>
      <c r="H6016" t="s">
        <v>223</v>
      </c>
      <c r="I6016">
        <v>87</v>
      </c>
      <c r="J6016">
        <v>749271279.24943495</v>
      </c>
    </row>
    <row r="6017" spans="1:10" x14ac:dyDescent="0.25">
      <c r="A6017">
        <v>2015</v>
      </c>
      <c r="B6017" t="s">
        <v>222</v>
      </c>
      <c r="C6017" t="s">
        <v>45</v>
      </c>
      <c r="D6017" t="s">
        <v>25</v>
      </c>
      <c r="E6017" t="s">
        <v>3</v>
      </c>
      <c r="F6017" t="s">
        <v>4</v>
      </c>
      <c r="G6017" t="s">
        <v>5</v>
      </c>
      <c r="H6017" t="s">
        <v>224</v>
      </c>
      <c r="I6017">
        <v>28</v>
      </c>
      <c r="J6017">
        <v>305482556.49000001</v>
      </c>
    </row>
    <row r="6018" spans="1:10" x14ac:dyDescent="0.25">
      <c r="A6018">
        <v>2015</v>
      </c>
      <c r="B6018" t="s">
        <v>222</v>
      </c>
      <c r="C6018" t="s">
        <v>45</v>
      </c>
      <c r="D6018" t="s">
        <v>25</v>
      </c>
      <c r="E6018" t="s">
        <v>3</v>
      </c>
      <c r="F6018" t="s">
        <v>4</v>
      </c>
      <c r="G6018" t="s">
        <v>9</v>
      </c>
      <c r="H6018" t="s">
        <v>223</v>
      </c>
      <c r="I6018">
        <v>249</v>
      </c>
      <c r="J6018">
        <v>1394253335.0014148</v>
      </c>
    </row>
    <row r="6019" spans="1:10" x14ac:dyDescent="0.25">
      <c r="A6019">
        <v>2015</v>
      </c>
      <c r="B6019" t="s">
        <v>222</v>
      </c>
      <c r="C6019" t="s">
        <v>45</v>
      </c>
      <c r="D6019" t="s">
        <v>25</v>
      </c>
      <c r="E6019" t="s">
        <v>3</v>
      </c>
      <c r="F6019" t="s">
        <v>4</v>
      </c>
      <c r="G6019" t="s">
        <v>9</v>
      </c>
      <c r="H6019" t="s">
        <v>224</v>
      </c>
      <c r="I6019">
        <v>79</v>
      </c>
      <c r="J6019">
        <v>507687279.4841454</v>
      </c>
    </row>
    <row r="6020" spans="1:10" x14ac:dyDescent="0.25">
      <c r="A6020">
        <v>2015</v>
      </c>
      <c r="B6020" t="s">
        <v>222</v>
      </c>
      <c r="C6020" t="s">
        <v>45</v>
      </c>
      <c r="D6020" t="s">
        <v>25</v>
      </c>
      <c r="E6020" t="s">
        <v>3</v>
      </c>
      <c r="F6020" t="s">
        <v>4</v>
      </c>
      <c r="G6020" t="s">
        <v>12</v>
      </c>
      <c r="H6020" t="s">
        <v>223</v>
      </c>
      <c r="I6020">
        <v>52</v>
      </c>
      <c r="J6020">
        <v>165207620.21259001</v>
      </c>
    </row>
    <row r="6021" spans="1:10" x14ac:dyDescent="0.25">
      <c r="A6021">
        <v>2015</v>
      </c>
      <c r="B6021" t="s">
        <v>222</v>
      </c>
      <c r="C6021" t="s">
        <v>45</v>
      </c>
      <c r="D6021" t="s">
        <v>25</v>
      </c>
      <c r="E6021" t="s">
        <v>3</v>
      </c>
      <c r="F6021" t="s">
        <v>4</v>
      </c>
      <c r="G6021" t="s">
        <v>12</v>
      </c>
      <c r="H6021" t="s">
        <v>224</v>
      </c>
      <c r="I6021">
        <v>87</v>
      </c>
      <c r="J6021">
        <v>211811052.77099934</v>
      </c>
    </row>
    <row r="6022" spans="1:10" x14ac:dyDescent="0.25">
      <c r="A6022">
        <v>2015</v>
      </c>
      <c r="B6022" t="s">
        <v>222</v>
      </c>
      <c r="C6022" t="s">
        <v>45</v>
      </c>
      <c r="D6022" t="s">
        <v>25</v>
      </c>
      <c r="E6022" t="s">
        <v>3</v>
      </c>
      <c r="F6022" t="s">
        <v>4</v>
      </c>
      <c r="G6022" t="s">
        <v>6</v>
      </c>
      <c r="H6022" t="s">
        <v>223</v>
      </c>
      <c r="I6022">
        <v>286</v>
      </c>
      <c r="J6022">
        <v>686798370.42174554</v>
      </c>
    </row>
    <row r="6023" spans="1:10" x14ac:dyDescent="0.25">
      <c r="A6023">
        <v>2015</v>
      </c>
      <c r="B6023" t="s">
        <v>222</v>
      </c>
      <c r="C6023" t="s">
        <v>45</v>
      </c>
      <c r="D6023" t="s">
        <v>25</v>
      </c>
      <c r="E6023" t="s">
        <v>3</v>
      </c>
      <c r="F6023" t="s">
        <v>4</v>
      </c>
      <c r="G6023" t="s">
        <v>6</v>
      </c>
      <c r="H6023" t="s">
        <v>224</v>
      </c>
      <c r="I6023">
        <v>168</v>
      </c>
      <c r="J6023">
        <v>393720062.63404948</v>
      </c>
    </row>
    <row r="6024" spans="1:10" x14ac:dyDescent="0.25">
      <c r="A6024">
        <v>2015</v>
      </c>
      <c r="B6024" t="s">
        <v>222</v>
      </c>
      <c r="C6024" t="s">
        <v>45</v>
      </c>
      <c r="D6024" t="s">
        <v>25</v>
      </c>
      <c r="E6024" t="s">
        <v>3</v>
      </c>
      <c r="F6024" t="s">
        <v>4</v>
      </c>
      <c r="G6024" t="s">
        <v>7</v>
      </c>
      <c r="H6024" t="s">
        <v>223</v>
      </c>
      <c r="I6024">
        <v>89</v>
      </c>
      <c r="J6024">
        <v>173534029.45566064</v>
      </c>
    </row>
    <row r="6025" spans="1:10" x14ac:dyDescent="0.25">
      <c r="A6025">
        <v>2015</v>
      </c>
      <c r="B6025" t="s">
        <v>222</v>
      </c>
      <c r="C6025" t="s">
        <v>45</v>
      </c>
      <c r="D6025" t="s">
        <v>25</v>
      </c>
      <c r="E6025" t="s">
        <v>3</v>
      </c>
      <c r="F6025" t="s">
        <v>4</v>
      </c>
      <c r="G6025" t="s">
        <v>7</v>
      </c>
      <c r="H6025" t="s">
        <v>224</v>
      </c>
      <c r="I6025">
        <v>1</v>
      </c>
      <c r="J6025">
        <v>1819854.4685294114</v>
      </c>
    </row>
    <row r="6026" spans="1:10" x14ac:dyDescent="0.25">
      <c r="A6026">
        <v>2015</v>
      </c>
      <c r="B6026" t="s">
        <v>222</v>
      </c>
      <c r="C6026" t="s">
        <v>45</v>
      </c>
      <c r="D6026" t="s">
        <v>25</v>
      </c>
      <c r="E6026" t="s">
        <v>3</v>
      </c>
      <c r="F6026" t="s">
        <v>8</v>
      </c>
      <c r="G6026" t="s">
        <v>9</v>
      </c>
      <c r="H6026" t="s">
        <v>223</v>
      </c>
      <c r="I6026">
        <v>1820</v>
      </c>
      <c r="J6026">
        <v>9925854478.4631081</v>
      </c>
    </row>
    <row r="6027" spans="1:10" x14ac:dyDescent="0.25">
      <c r="A6027">
        <v>2015</v>
      </c>
      <c r="B6027" t="s">
        <v>222</v>
      </c>
      <c r="C6027" t="s">
        <v>45</v>
      </c>
      <c r="D6027" t="s">
        <v>25</v>
      </c>
      <c r="E6027" t="s">
        <v>3</v>
      </c>
      <c r="F6027" t="s">
        <v>8</v>
      </c>
      <c r="G6027" t="s">
        <v>9</v>
      </c>
      <c r="H6027" t="s">
        <v>224</v>
      </c>
      <c r="I6027">
        <v>1145</v>
      </c>
      <c r="J6027">
        <v>7213372516.0620098</v>
      </c>
    </row>
    <row r="6028" spans="1:10" x14ac:dyDescent="0.25">
      <c r="A6028">
        <v>2015</v>
      </c>
      <c r="B6028" t="s">
        <v>222</v>
      </c>
      <c r="C6028" t="s">
        <v>45</v>
      </c>
      <c r="D6028" t="s">
        <v>25</v>
      </c>
      <c r="E6028" t="s">
        <v>3</v>
      </c>
      <c r="F6028" t="s">
        <v>8</v>
      </c>
      <c r="G6028" t="s">
        <v>12</v>
      </c>
      <c r="H6028" t="s">
        <v>223</v>
      </c>
      <c r="I6028">
        <v>381</v>
      </c>
      <c r="J6028">
        <v>1085956057.7414098</v>
      </c>
    </row>
    <row r="6029" spans="1:10" x14ac:dyDescent="0.25">
      <c r="A6029">
        <v>2015</v>
      </c>
      <c r="B6029" t="s">
        <v>222</v>
      </c>
      <c r="C6029" t="s">
        <v>45</v>
      </c>
      <c r="D6029" t="s">
        <v>25</v>
      </c>
      <c r="E6029" t="s">
        <v>3</v>
      </c>
      <c r="F6029" t="s">
        <v>8</v>
      </c>
      <c r="G6029" t="s">
        <v>12</v>
      </c>
      <c r="H6029" t="s">
        <v>224</v>
      </c>
      <c r="I6029">
        <v>542</v>
      </c>
      <c r="J6029">
        <v>1344879265.5123761</v>
      </c>
    </row>
    <row r="6030" spans="1:10" x14ac:dyDescent="0.25">
      <c r="A6030">
        <v>2015</v>
      </c>
      <c r="B6030" t="s">
        <v>222</v>
      </c>
      <c r="C6030" t="s">
        <v>45</v>
      </c>
      <c r="D6030" t="s">
        <v>25</v>
      </c>
      <c r="E6030" t="s">
        <v>3</v>
      </c>
      <c r="F6030" t="s">
        <v>8</v>
      </c>
      <c r="G6030" t="s">
        <v>6</v>
      </c>
      <c r="H6030" t="s">
        <v>223</v>
      </c>
      <c r="I6030">
        <v>683</v>
      </c>
      <c r="J6030">
        <v>1654298248.3999915</v>
      </c>
    </row>
    <row r="6031" spans="1:10" x14ac:dyDescent="0.25">
      <c r="A6031">
        <v>2015</v>
      </c>
      <c r="B6031" t="s">
        <v>222</v>
      </c>
      <c r="C6031" t="s">
        <v>45</v>
      </c>
      <c r="D6031" t="s">
        <v>25</v>
      </c>
      <c r="E6031" t="s">
        <v>3</v>
      </c>
      <c r="F6031" t="s">
        <v>8</v>
      </c>
      <c r="G6031" t="s">
        <v>6</v>
      </c>
      <c r="H6031" t="s">
        <v>224</v>
      </c>
      <c r="I6031">
        <v>605</v>
      </c>
      <c r="J6031">
        <v>1425308082.4777668</v>
      </c>
    </row>
    <row r="6032" spans="1:10" x14ac:dyDescent="0.25">
      <c r="A6032">
        <v>2015</v>
      </c>
      <c r="B6032" t="s">
        <v>222</v>
      </c>
      <c r="C6032" t="s">
        <v>45</v>
      </c>
      <c r="D6032" t="s">
        <v>25</v>
      </c>
      <c r="E6032" t="s">
        <v>3</v>
      </c>
      <c r="F6032" t="s">
        <v>8</v>
      </c>
      <c r="G6032" t="s">
        <v>7</v>
      </c>
      <c r="H6032" t="s">
        <v>223</v>
      </c>
      <c r="I6032">
        <v>1105</v>
      </c>
      <c r="J6032">
        <v>2174803636.4151249</v>
      </c>
    </row>
    <row r="6033" spans="1:10" x14ac:dyDescent="0.25">
      <c r="A6033">
        <v>2015</v>
      </c>
      <c r="B6033" t="s">
        <v>222</v>
      </c>
      <c r="C6033" t="s">
        <v>45</v>
      </c>
      <c r="D6033" t="s">
        <v>25</v>
      </c>
      <c r="E6033" t="s">
        <v>3</v>
      </c>
      <c r="F6033" t="s">
        <v>8</v>
      </c>
      <c r="G6033" t="s">
        <v>7</v>
      </c>
      <c r="H6033" t="s">
        <v>224</v>
      </c>
      <c r="I6033">
        <v>79</v>
      </c>
      <c r="J6033">
        <v>141554312.44794115</v>
      </c>
    </row>
    <row r="6034" spans="1:10" x14ac:dyDescent="0.25">
      <c r="A6034">
        <v>2015</v>
      </c>
      <c r="B6034" t="s">
        <v>222</v>
      </c>
      <c r="C6034" t="s">
        <v>45</v>
      </c>
      <c r="D6034" t="s">
        <v>25</v>
      </c>
      <c r="E6034" t="s">
        <v>3</v>
      </c>
      <c r="F6034" t="s">
        <v>14</v>
      </c>
      <c r="G6034" t="s">
        <v>12</v>
      </c>
      <c r="H6034" t="s">
        <v>223</v>
      </c>
      <c r="I6034">
        <v>4</v>
      </c>
      <c r="J6034">
        <v>9543233.9399999995</v>
      </c>
    </row>
    <row r="6035" spans="1:10" x14ac:dyDescent="0.25">
      <c r="A6035">
        <v>2015</v>
      </c>
      <c r="B6035" t="s">
        <v>222</v>
      </c>
      <c r="C6035" t="s">
        <v>45</v>
      </c>
      <c r="D6035" t="s">
        <v>25</v>
      </c>
      <c r="E6035" t="s">
        <v>3</v>
      </c>
      <c r="F6035" t="s">
        <v>14</v>
      </c>
      <c r="G6035" t="s">
        <v>6</v>
      </c>
      <c r="H6035" t="s">
        <v>223</v>
      </c>
      <c r="I6035">
        <v>6</v>
      </c>
      <c r="J6035">
        <v>14605340.295789471</v>
      </c>
    </row>
    <row r="6036" spans="1:10" x14ac:dyDescent="0.25">
      <c r="A6036">
        <v>2015</v>
      </c>
      <c r="B6036" t="s">
        <v>222</v>
      </c>
      <c r="C6036" t="s">
        <v>45</v>
      </c>
      <c r="D6036" t="s">
        <v>25</v>
      </c>
      <c r="E6036" t="s">
        <v>3</v>
      </c>
      <c r="F6036" t="s">
        <v>14</v>
      </c>
      <c r="G6036" t="s">
        <v>6</v>
      </c>
      <c r="H6036" t="s">
        <v>224</v>
      </c>
      <c r="I6036">
        <v>7</v>
      </c>
      <c r="J6036">
        <v>16497498.581052631</v>
      </c>
    </row>
    <row r="6037" spans="1:10" x14ac:dyDescent="0.25">
      <c r="A6037">
        <v>2015</v>
      </c>
      <c r="B6037" t="s">
        <v>222</v>
      </c>
      <c r="C6037" t="s">
        <v>45</v>
      </c>
      <c r="D6037" t="s">
        <v>25</v>
      </c>
      <c r="E6037" t="s">
        <v>3</v>
      </c>
      <c r="F6037" t="s">
        <v>14</v>
      </c>
      <c r="G6037" t="s">
        <v>7</v>
      </c>
      <c r="H6037" t="s">
        <v>223</v>
      </c>
      <c r="I6037">
        <v>988</v>
      </c>
      <c r="J6037">
        <v>1955416060.9285715</v>
      </c>
    </row>
    <row r="6038" spans="1:10" x14ac:dyDescent="0.25">
      <c r="A6038">
        <v>2015</v>
      </c>
      <c r="B6038" t="s">
        <v>222</v>
      </c>
      <c r="C6038" t="s">
        <v>45</v>
      </c>
      <c r="D6038" t="s">
        <v>25</v>
      </c>
      <c r="E6038" t="s">
        <v>3</v>
      </c>
      <c r="F6038" t="s">
        <v>14</v>
      </c>
      <c r="G6038" t="s">
        <v>7</v>
      </c>
      <c r="H6038" t="s">
        <v>224</v>
      </c>
      <c r="I6038">
        <v>17</v>
      </c>
      <c r="J6038">
        <v>30341915.605000004</v>
      </c>
    </row>
    <row r="6039" spans="1:10" x14ac:dyDescent="0.25">
      <c r="A6039">
        <v>2015</v>
      </c>
      <c r="B6039" t="s">
        <v>222</v>
      </c>
      <c r="C6039" t="s">
        <v>45</v>
      </c>
      <c r="D6039" t="s">
        <v>25</v>
      </c>
      <c r="E6039" t="s">
        <v>10</v>
      </c>
      <c r="F6039" t="s">
        <v>11</v>
      </c>
      <c r="G6039" t="s">
        <v>5</v>
      </c>
      <c r="H6039" t="s">
        <v>223</v>
      </c>
      <c r="I6039">
        <v>1</v>
      </c>
      <c r="J6039">
        <v>14224341</v>
      </c>
    </row>
    <row r="6040" spans="1:10" x14ac:dyDescent="0.25">
      <c r="A6040">
        <v>2015</v>
      </c>
      <c r="B6040" t="s">
        <v>222</v>
      </c>
      <c r="C6040" t="s">
        <v>45</v>
      </c>
      <c r="D6040" t="s">
        <v>25</v>
      </c>
      <c r="E6040" t="s">
        <v>10</v>
      </c>
      <c r="F6040" t="s">
        <v>11</v>
      </c>
      <c r="G6040" t="s">
        <v>5</v>
      </c>
      <c r="H6040" t="s">
        <v>224</v>
      </c>
      <c r="I6040">
        <v>1</v>
      </c>
      <c r="J6040">
        <v>10780380</v>
      </c>
    </row>
    <row r="6041" spans="1:10" x14ac:dyDescent="0.25">
      <c r="A6041">
        <v>2015</v>
      </c>
      <c r="B6041" t="s">
        <v>222</v>
      </c>
      <c r="C6041" t="s">
        <v>45</v>
      </c>
      <c r="D6041" t="s">
        <v>25</v>
      </c>
      <c r="E6041" t="s">
        <v>10</v>
      </c>
      <c r="F6041" t="s">
        <v>11</v>
      </c>
      <c r="G6041" t="s">
        <v>9</v>
      </c>
      <c r="H6041" t="s">
        <v>223</v>
      </c>
      <c r="I6041">
        <v>388</v>
      </c>
      <c r="J6041">
        <v>2761699847.227273</v>
      </c>
    </row>
    <row r="6042" spans="1:10" x14ac:dyDescent="0.25">
      <c r="A6042">
        <v>2015</v>
      </c>
      <c r="B6042" t="s">
        <v>222</v>
      </c>
      <c r="C6042" t="s">
        <v>45</v>
      </c>
      <c r="D6042" t="s">
        <v>25</v>
      </c>
      <c r="E6042" t="s">
        <v>10</v>
      </c>
      <c r="F6042" t="s">
        <v>11</v>
      </c>
      <c r="G6042" t="s">
        <v>9</v>
      </c>
      <c r="H6042" t="s">
        <v>224</v>
      </c>
      <c r="I6042">
        <v>185</v>
      </c>
      <c r="J6042">
        <v>1168160002</v>
      </c>
    </row>
    <row r="6043" spans="1:10" x14ac:dyDescent="0.25">
      <c r="A6043">
        <v>2015</v>
      </c>
      <c r="B6043" t="s">
        <v>222</v>
      </c>
      <c r="C6043" t="s">
        <v>45</v>
      </c>
      <c r="D6043" t="s">
        <v>25</v>
      </c>
      <c r="E6043" t="s">
        <v>10</v>
      </c>
      <c r="F6043" t="s">
        <v>11</v>
      </c>
      <c r="G6043" t="s">
        <v>12</v>
      </c>
      <c r="H6043" t="s">
        <v>223</v>
      </c>
      <c r="I6043">
        <v>44</v>
      </c>
      <c r="J6043">
        <v>169104825</v>
      </c>
    </row>
    <row r="6044" spans="1:10" x14ac:dyDescent="0.25">
      <c r="A6044">
        <v>2015</v>
      </c>
      <c r="B6044" t="s">
        <v>222</v>
      </c>
      <c r="C6044" t="s">
        <v>45</v>
      </c>
      <c r="D6044" t="s">
        <v>25</v>
      </c>
      <c r="E6044" t="s">
        <v>10</v>
      </c>
      <c r="F6044" t="s">
        <v>11</v>
      </c>
      <c r="G6044" t="s">
        <v>12</v>
      </c>
      <c r="H6044" t="s">
        <v>224</v>
      </c>
      <c r="I6044">
        <v>24</v>
      </c>
      <c r="J6044">
        <v>52346703</v>
      </c>
    </row>
    <row r="6045" spans="1:10" x14ac:dyDescent="0.25">
      <c r="A6045">
        <v>2015</v>
      </c>
      <c r="B6045" t="s">
        <v>222</v>
      </c>
      <c r="C6045" t="s">
        <v>45</v>
      </c>
      <c r="D6045" t="s">
        <v>25</v>
      </c>
      <c r="E6045" t="s">
        <v>10</v>
      </c>
      <c r="F6045" t="s">
        <v>11</v>
      </c>
      <c r="G6045" t="s">
        <v>6</v>
      </c>
      <c r="H6045" t="s">
        <v>223</v>
      </c>
      <c r="I6045">
        <v>19</v>
      </c>
      <c r="J6045">
        <v>72632265</v>
      </c>
    </row>
    <row r="6046" spans="1:10" x14ac:dyDescent="0.25">
      <c r="A6046">
        <v>2015</v>
      </c>
      <c r="B6046" t="s">
        <v>222</v>
      </c>
      <c r="C6046" t="s">
        <v>45</v>
      </c>
      <c r="D6046" t="s">
        <v>25</v>
      </c>
      <c r="E6046" t="s">
        <v>10</v>
      </c>
      <c r="F6046" t="s">
        <v>11</v>
      </c>
      <c r="G6046" t="s">
        <v>6</v>
      </c>
      <c r="H6046" t="s">
        <v>224</v>
      </c>
      <c r="I6046">
        <v>45</v>
      </c>
      <c r="J6046">
        <v>120170943</v>
      </c>
    </row>
    <row r="6047" spans="1:10" x14ac:dyDescent="0.25">
      <c r="A6047">
        <v>2015</v>
      </c>
      <c r="B6047" t="s">
        <v>222</v>
      </c>
      <c r="C6047" t="s">
        <v>45</v>
      </c>
      <c r="D6047" t="s">
        <v>25</v>
      </c>
      <c r="E6047" t="s">
        <v>10</v>
      </c>
      <c r="F6047" t="s">
        <v>11</v>
      </c>
      <c r="G6047" t="s">
        <v>7</v>
      </c>
      <c r="H6047" t="s">
        <v>223</v>
      </c>
      <c r="I6047">
        <v>9</v>
      </c>
      <c r="J6047">
        <v>14139585</v>
      </c>
    </row>
    <row r="6048" spans="1:10" x14ac:dyDescent="0.25">
      <c r="A6048">
        <v>2015</v>
      </c>
      <c r="B6048" t="s">
        <v>222</v>
      </c>
      <c r="C6048" t="s">
        <v>45</v>
      </c>
      <c r="D6048" t="s">
        <v>25</v>
      </c>
      <c r="E6048" t="s">
        <v>10</v>
      </c>
      <c r="F6048" t="s">
        <v>11</v>
      </c>
      <c r="G6048" t="s">
        <v>7</v>
      </c>
      <c r="H6048" t="s">
        <v>224</v>
      </c>
      <c r="I6048">
        <v>7</v>
      </c>
      <c r="J6048">
        <v>11125290</v>
      </c>
    </row>
    <row r="6049" spans="1:10" x14ac:dyDescent="0.25">
      <c r="A6049">
        <v>2015</v>
      </c>
      <c r="B6049" t="s">
        <v>222</v>
      </c>
      <c r="C6049" t="s">
        <v>45</v>
      </c>
      <c r="D6049" t="s">
        <v>25</v>
      </c>
      <c r="E6049" t="s">
        <v>10</v>
      </c>
      <c r="F6049" t="s">
        <v>220</v>
      </c>
      <c r="G6049" t="s">
        <v>9</v>
      </c>
      <c r="H6049" t="s">
        <v>223</v>
      </c>
      <c r="I6049">
        <v>7</v>
      </c>
      <c r="J6049">
        <v>37861047.212664098</v>
      </c>
    </row>
    <row r="6050" spans="1:10" x14ac:dyDescent="0.25">
      <c r="A6050">
        <v>2015</v>
      </c>
      <c r="B6050" t="s">
        <v>222</v>
      </c>
      <c r="C6050" t="s">
        <v>45</v>
      </c>
      <c r="D6050" t="s">
        <v>25</v>
      </c>
      <c r="E6050" t="s">
        <v>10</v>
      </c>
      <c r="F6050" t="s">
        <v>220</v>
      </c>
      <c r="G6050" t="s">
        <v>9</v>
      </c>
      <c r="H6050" t="s">
        <v>224</v>
      </c>
      <c r="I6050">
        <v>8</v>
      </c>
      <c r="J6050">
        <v>48923154.29179208</v>
      </c>
    </row>
    <row r="6051" spans="1:10" x14ac:dyDescent="0.25">
      <c r="A6051">
        <v>2015</v>
      </c>
      <c r="B6051" t="s">
        <v>222</v>
      </c>
      <c r="C6051" t="s">
        <v>45</v>
      </c>
      <c r="D6051" t="s">
        <v>25</v>
      </c>
      <c r="E6051" t="s">
        <v>10</v>
      </c>
      <c r="F6051" t="s">
        <v>220</v>
      </c>
      <c r="G6051" t="s">
        <v>12</v>
      </c>
      <c r="H6051" t="s">
        <v>224</v>
      </c>
      <c r="I6051">
        <v>4</v>
      </c>
      <c r="J6051">
        <v>8575593.5990202818</v>
      </c>
    </row>
    <row r="6052" spans="1:10" x14ac:dyDescent="0.25">
      <c r="A6052">
        <v>2015</v>
      </c>
      <c r="B6052" t="s">
        <v>222</v>
      </c>
      <c r="C6052" t="s">
        <v>45</v>
      </c>
      <c r="D6052" t="s">
        <v>25</v>
      </c>
      <c r="E6052" t="s">
        <v>10</v>
      </c>
      <c r="F6052" t="s">
        <v>220</v>
      </c>
      <c r="G6052" t="s">
        <v>6</v>
      </c>
      <c r="H6052" t="s">
        <v>223</v>
      </c>
      <c r="I6052">
        <v>4</v>
      </c>
      <c r="J6052">
        <v>11450846.032463158</v>
      </c>
    </row>
    <row r="6053" spans="1:10" x14ac:dyDescent="0.25">
      <c r="A6053">
        <v>2015</v>
      </c>
      <c r="B6053" t="s">
        <v>222</v>
      </c>
      <c r="C6053" t="s">
        <v>45</v>
      </c>
      <c r="D6053" t="s">
        <v>25</v>
      </c>
      <c r="E6053" t="s">
        <v>10</v>
      </c>
      <c r="F6053" t="s">
        <v>220</v>
      </c>
      <c r="G6053" t="s">
        <v>6</v>
      </c>
      <c r="H6053" t="s">
        <v>224</v>
      </c>
      <c r="I6053">
        <v>10</v>
      </c>
      <c r="J6053">
        <v>23567855.115789473</v>
      </c>
    </row>
    <row r="6054" spans="1:10" x14ac:dyDescent="0.25">
      <c r="A6054">
        <v>2015</v>
      </c>
      <c r="B6054" t="s">
        <v>222</v>
      </c>
      <c r="C6054" t="s">
        <v>45</v>
      </c>
      <c r="D6054" t="s">
        <v>25</v>
      </c>
      <c r="E6054" t="s">
        <v>10</v>
      </c>
      <c r="F6054" t="s">
        <v>220</v>
      </c>
      <c r="G6054" t="s">
        <v>7</v>
      </c>
      <c r="H6054" t="s">
        <v>223</v>
      </c>
      <c r="I6054">
        <v>1</v>
      </c>
      <c r="J6054">
        <v>1962336.7824000001</v>
      </c>
    </row>
    <row r="6055" spans="1:10" x14ac:dyDescent="0.25">
      <c r="A6055">
        <v>2015</v>
      </c>
      <c r="B6055" t="s">
        <v>222</v>
      </c>
      <c r="C6055" t="s">
        <v>45</v>
      </c>
      <c r="D6055" t="s">
        <v>25</v>
      </c>
      <c r="E6055" t="s">
        <v>10</v>
      </c>
      <c r="F6055" t="s">
        <v>14</v>
      </c>
      <c r="G6055" t="s">
        <v>5</v>
      </c>
      <c r="H6055" t="s">
        <v>223</v>
      </c>
      <c r="I6055">
        <v>1</v>
      </c>
      <c r="J6055">
        <v>9072006</v>
      </c>
    </row>
    <row r="6056" spans="1:10" x14ac:dyDescent="0.25">
      <c r="A6056">
        <v>2015</v>
      </c>
      <c r="B6056" t="s">
        <v>222</v>
      </c>
      <c r="C6056" t="s">
        <v>45</v>
      </c>
      <c r="D6056" t="s">
        <v>25</v>
      </c>
      <c r="E6056" t="s">
        <v>10</v>
      </c>
      <c r="F6056" t="s">
        <v>14</v>
      </c>
      <c r="G6056" t="s">
        <v>6</v>
      </c>
      <c r="H6056" t="s">
        <v>223</v>
      </c>
      <c r="I6056">
        <v>2</v>
      </c>
      <c r="J6056">
        <v>4000554</v>
      </c>
    </row>
    <row r="6057" spans="1:10" x14ac:dyDescent="0.25">
      <c r="A6057">
        <v>2015</v>
      </c>
      <c r="B6057" t="s">
        <v>222</v>
      </c>
      <c r="C6057" t="s">
        <v>45</v>
      </c>
      <c r="D6057" t="s">
        <v>25</v>
      </c>
      <c r="E6057" t="s">
        <v>10</v>
      </c>
      <c r="F6057" t="s">
        <v>14</v>
      </c>
      <c r="G6057" t="s">
        <v>7</v>
      </c>
      <c r="H6057" t="s">
        <v>223</v>
      </c>
      <c r="I6057">
        <v>24</v>
      </c>
      <c r="J6057">
        <v>39187791</v>
      </c>
    </row>
    <row r="6058" spans="1:10" x14ac:dyDescent="0.25">
      <c r="A6058">
        <v>2015</v>
      </c>
      <c r="B6058" t="s">
        <v>222</v>
      </c>
      <c r="C6058" t="s">
        <v>45</v>
      </c>
      <c r="D6058" t="s">
        <v>25</v>
      </c>
      <c r="E6058" t="s">
        <v>10</v>
      </c>
      <c r="F6058" t="s">
        <v>14</v>
      </c>
      <c r="G6058" t="s">
        <v>7</v>
      </c>
      <c r="H6058" t="s">
        <v>224</v>
      </c>
      <c r="I6058">
        <v>3</v>
      </c>
      <c r="J6058">
        <v>4747365</v>
      </c>
    </row>
    <row r="6059" spans="1:10" x14ac:dyDescent="0.25">
      <c r="A6059">
        <v>2015</v>
      </c>
      <c r="B6059" t="s">
        <v>222</v>
      </c>
      <c r="C6059" t="s">
        <v>45</v>
      </c>
      <c r="D6059" t="s">
        <v>26</v>
      </c>
      <c r="E6059" t="s">
        <v>3</v>
      </c>
      <c r="F6059" t="s">
        <v>4</v>
      </c>
      <c r="G6059" t="s">
        <v>5</v>
      </c>
      <c r="H6059" t="s">
        <v>223</v>
      </c>
      <c r="I6059">
        <v>102</v>
      </c>
      <c r="J6059">
        <v>908425914.0489831</v>
      </c>
    </row>
    <row r="6060" spans="1:10" x14ac:dyDescent="0.25">
      <c r="A6060">
        <v>2015</v>
      </c>
      <c r="B6060" t="s">
        <v>222</v>
      </c>
      <c r="C6060" t="s">
        <v>45</v>
      </c>
      <c r="D6060" t="s">
        <v>26</v>
      </c>
      <c r="E6060" t="s">
        <v>3</v>
      </c>
      <c r="F6060" t="s">
        <v>4</v>
      </c>
      <c r="G6060" t="s">
        <v>5</v>
      </c>
      <c r="H6060" t="s">
        <v>224</v>
      </c>
      <c r="I6060">
        <v>38</v>
      </c>
      <c r="J6060">
        <v>296988955.41479999</v>
      </c>
    </row>
    <row r="6061" spans="1:10" x14ac:dyDescent="0.25">
      <c r="A6061">
        <v>2015</v>
      </c>
      <c r="B6061" t="s">
        <v>222</v>
      </c>
      <c r="C6061" t="s">
        <v>45</v>
      </c>
      <c r="D6061" t="s">
        <v>26</v>
      </c>
      <c r="E6061" t="s">
        <v>3</v>
      </c>
      <c r="F6061" t="s">
        <v>4</v>
      </c>
      <c r="G6061" t="s">
        <v>9</v>
      </c>
      <c r="H6061" t="s">
        <v>223</v>
      </c>
      <c r="I6061">
        <v>142</v>
      </c>
      <c r="J6061">
        <v>859915116.85491788</v>
      </c>
    </row>
    <row r="6062" spans="1:10" x14ac:dyDescent="0.25">
      <c r="A6062">
        <v>2015</v>
      </c>
      <c r="B6062" t="s">
        <v>222</v>
      </c>
      <c r="C6062" t="s">
        <v>45</v>
      </c>
      <c r="D6062" t="s">
        <v>26</v>
      </c>
      <c r="E6062" t="s">
        <v>3</v>
      </c>
      <c r="F6062" t="s">
        <v>4</v>
      </c>
      <c r="G6062" t="s">
        <v>9</v>
      </c>
      <c r="H6062" t="s">
        <v>224</v>
      </c>
      <c r="I6062">
        <v>40</v>
      </c>
      <c r="J6062">
        <v>232276214.62176889</v>
      </c>
    </row>
    <row r="6063" spans="1:10" x14ac:dyDescent="0.25">
      <c r="A6063">
        <v>2015</v>
      </c>
      <c r="B6063" t="s">
        <v>222</v>
      </c>
      <c r="C6063" t="s">
        <v>45</v>
      </c>
      <c r="D6063" t="s">
        <v>26</v>
      </c>
      <c r="E6063" t="s">
        <v>3</v>
      </c>
      <c r="F6063" t="s">
        <v>4</v>
      </c>
      <c r="G6063" t="s">
        <v>12</v>
      </c>
      <c r="H6063" t="s">
        <v>223</v>
      </c>
      <c r="I6063">
        <v>63</v>
      </c>
      <c r="J6063">
        <v>270660798.5498091</v>
      </c>
    </row>
    <row r="6064" spans="1:10" x14ac:dyDescent="0.25">
      <c r="A6064">
        <v>2015</v>
      </c>
      <c r="B6064" t="s">
        <v>222</v>
      </c>
      <c r="C6064" t="s">
        <v>45</v>
      </c>
      <c r="D6064" t="s">
        <v>26</v>
      </c>
      <c r="E6064" t="s">
        <v>3</v>
      </c>
      <c r="F6064" t="s">
        <v>4</v>
      </c>
      <c r="G6064" t="s">
        <v>12</v>
      </c>
      <c r="H6064" t="s">
        <v>224</v>
      </c>
      <c r="I6064">
        <v>14</v>
      </c>
      <c r="J6064">
        <v>58449409.861491032</v>
      </c>
    </row>
    <row r="6065" spans="1:10" x14ac:dyDescent="0.25">
      <c r="A6065">
        <v>2015</v>
      </c>
      <c r="B6065" t="s">
        <v>222</v>
      </c>
      <c r="C6065" t="s">
        <v>45</v>
      </c>
      <c r="D6065" t="s">
        <v>26</v>
      </c>
      <c r="E6065" t="s">
        <v>3</v>
      </c>
      <c r="F6065" t="s">
        <v>4</v>
      </c>
      <c r="G6065" t="s">
        <v>6</v>
      </c>
      <c r="H6065" t="s">
        <v>223</v>
      </c>
      <c r="I6065">
        <v>27</v>
      </c>
      <c r="J6065">
        <v>64009773.067368381</v>
      </c>
    </row>
    <row r="6066" spans="1:10" x14ac:dyDescent="0.25">
      <c r="A6066">
        <v>2015</v>
      </c>
      <c r="B6066" t="s">
        <v>222</v>
      </c>
      <c r="C6066" t="s">
        <v>45</v>
      </c>
      <c r="D6066" t="s">
        <v>26</v>
      </c>
      <c r="E6066" t="s">
        <v>3</v>
      </c>
      <c r="F6066" t="s">
        <v>4</v>
      </c>
      <c r="G6066" t="s">
        <v>6</v>
      </c>
      <c r="H6066" t="s">
        <v>224</v>
      </c>
      <c r="I6066">
        <v>38</v>
      </c>
      <c r="J6066">
        <v>91183995.892019778</v>
      </c>
    </row>
    <row r="6067" spans="1:10" x14ac:dyDescent="0.25">
      <c r="A6067">
        <v>2015</v>
      </c>
      <c r="B6067" t="s">
        <v>222</v>
      </c>
      <c r="C6067" t="s">
        <v>45</v>
      </c>
      <c r="D6067" t="s">
        <v>26</v>
      </c>
      <c r="E6067" t="s">
        <v>3</v>
      </c>
      <c r="F6067" t="s">
        <v>4</v>
      </c>
      <c r="G6067" t="s">
        <v>7</v>
      </c>
      <c r="H6067" t="s">
        <v>223</v>
      </c>
      <c r="I6067">
        <v>4</v>
      </c>
      <c r="J6067">
        <v>8046484.9223999977</v>
      </c>
    </row>
    <row r="6068" spans="1:10" x14ac:dyDescent="0.25">
      <c r="A6068">
        <v>2015</v>
      </c>
      <c r="B6068" t="s">
        <v>222</v>
      </c>
      <c r="C6068" t="s">
        <v>45</v>
      </c>
      <c r="D6068" t="s">
        <v>26</v>
      </c>
      <c r="E6068" t="s">
        <v>3</v>
      </c>
      <c r="F6068" t="s">
        <v>4</v>
      </c>
      <c r="G6068" t="s">
        <v>7</v>
      </c>
      <c r="H6068" t="s">
        <v>224</v>
      </c>
      <c r="I6068">
        <v>2</v>
      </c>
      <c r="J6068">
        <v>3925755.3899999997</v>
      </c>
    </row>
    <row r="6069" spans="1:10" x14ac:dyDescent="0.25">
      <c r="A6069">
        <v>2015</v>
      </c>
      <c r="B6069" t="s">
        <v>222</v>
      </c>
      <c r="C6069" t="s">
        <v>45</v>
      </c>
      <c r="D6069" t="s">
        <v>26</v>
      </c>
      <c r="E6069" t="s">
        <v>3</v>
      </c>
      <c r="F6069" t="s">
        <v>8</v>
      </c>
      <c r="G6069" t="s">
        <v>9</v>
      </c>
      <c r="H6069" t="s">
        <v>223</v>
      </c>
      <c r="I6069">
        <v>1363</v>
      </c>
      <c r="J6069">
        <v>8186973656.9735556</v>
      </c>
    </row>
    <row r="6070" spans="1:10" x14ac:dyDescent="0.25">
      <c r="A6070">
        <v>2015</v>
      </c>
      <c r="B6070" t="s">
        <v>222</v>
      </c>
      <c r="C6070" t="s">
        <v>45</v>
      </c>
      <c r="D6070" t="s">
        <v>26</v>
      </c>
      <c r="E6070" t="s">
        <v>3</v>
      </c>
      <c r="F6070" t="s">
        <v>8</v>
      </c>
      <c r="G6070" t="s">
        <v>9</v>
      </c>
      <c r="H6070" t="s">
        <v>224</v>
      </c>
      <c r="I6070">
        <v>1121</v>
      </c>
      <c r="J6070">
        <v>6411436085.7308035</v>
      </c>
    </row>
    <row r="6071" spans="1:10" x14ac:dyDescent="0.25">
      <c r="A6071">
        <v>2015</v>
      </c>
      <c r="B6071" t="s">
        <v>222</v>
      </c>
      <c r="C6071" t="s">
        <v>45</v>
      </c>
      <c r="D6071" t="s">
        <v>26</v>
      </c>
      <c r="E6071" t="s">
        <v>3</v>
      </c>
      <c r="F6071" t="s">
        <v>8</v>
      </c>
      <c r="G6071" t="s">
        <v>12</v>
      </c>
      <c r="H6071" t="s">
        <v>223</v>
      </c>
      <c r="I6071">
        <v>697</v>
      </c>
      <c r="J6071">
        <v>1962159194.2493415</v>
      </c>
    </row>
    <row r="6072" spans="1:10" x14ac:dyDescent="0.25">
      <c r="A6072">
        <v>2015</v>
      </c>
      <c r="B6072" t="s">
        <v>222</v>
      </c>
      <c r="C6072" t="s">
        <v>45</v>
      </c>
      <c r="D6072" t="s">
        <v>26</v>
      </c>
      <c r="E6072" t="s">
        <v>3</v>
      </c>
      <c r="F6072" t="s">
        <v>8</v>
      </c>
      <c r="G6072" t="s">
        <v>12</v>
      </c>
      <c r="H6072" t="s">
        <v>224</v>
      </c>
      <c r="I6072">
        <v>480</v>
      </c>
      <c r="J6072">
        <v>1358639321.910213</v>
      </c>
    </row>
    <row r="6073" spans="1:10" x14ac:dyDescent="0.25">
      <c r="A6073">
        <v>2015</v>
      </c>
      <c r="B6073" t="s">
        <v>222</v>
      </c>
      <c r="C6073" t="s">
        <v>45</v>
      </c>
      <c r="D6073" t="s">
        <v>26</v>
      </c>
      <c r="E6073" t="s">
        <v>3</v>
      </c>
      <c r="F6073" t="s">
        <v>8</v>
      </c>
      <c r="G6073" t="s">
        <v>6</v>
      </c>
      <c r="H6073" t="s">
        <v>223</v>
      </c>
      <c r="I6073">
        <v>164</v>
      </c>
      <c r="J6073">
        <v>379836090.10370129</v>
      </c>
    </row>
    <row r="6074" spans="1:10" x14ac:dyDescent="0.25">
      <c r="A6074">
        <v>2015</v>
      </c>
      <c r="B6074" t="s">
        <v>222</v>
      </c>
      <c r="C6074" t="s">
        <v>45</v>
      </c>
      <c r="D6074" t="s">
        <v>26</v>
      </c>
      <c r="E6074" t="s">
        <v>3</v>
      </c>
      <c r="F6074" t="s">
        <v>8</v>
      </c>
      <c r="G6074" t="s">
        <v>6</v>
      </c>
      <c r="H6074" t="s">
        <v>224</v>
      </c>
      <c r="I6074">
        <v>303</v>
      </c>
      <c r="J6074">
        <v>720653026.73769033</v>
      </c>
    </row>
    <row r="6075" spans="1:10" x14ac:dyDescent="0.25">
      <c r="A6075">
        <v>2015</v>
      </c>
      <c r="B6075" t="s">
        <v>222</v>
      </c>
      <c r="C6075" t="s">
        <v>45</v>
      </c>
      <c r="D6075" t="s">
        <v>26</v>
      </c>
      <c r="E6075" t="s">
        <v>3</v>
      </c>
      <c r="F6075" t="s">
        <v>8</v>
      </c>
      <c r="G6075" t="s">
        <v>7</v>
      </c>
      <c r="H6075" t="s">
        <v>223</v>
      </c>
      <c r="I6075">
        <v>27</v>
      </c>
      <c r="J6075">
        <v>55603926.52259998</v>
      </c>
    </row>
    <row r="6076" spans="1:10" x14ac:dyDescent="0.25">
      <c r="A6076">
        <v>2015</v>
      </c>
      <c r="B6076" t="s">
        <v>222</v>
      </c>
      <c r="C6076" t="s">
        <v>45</v>
      </c>
      <c r="D6076" t="s">
        <v>26</v>
      </c>
      <c r="E6076" t="s">
        <v>3</v>
      </c>
      <c r="F6076" t="s">
        <v>8</v>
      </c>
      <c r="G6076" t="s">
        <v>7</v>
      </c>
      <c r="H6076" t="s">
        <v>224</v>
      </c>
      <c r="I6076">
        <v>3</v>
      </c>
      <c r="J6076">
        <v>6052638.584999999</v>
      </c>
    </row>
    <row r="6077" spans="1:10" x14ac:dyDescent="0.25">
      <c r="A6077">
        <v>2015</v>
      </c>
      <c r="B6077" t="s">
        <v>222</v>
      </c>
      <c r="C6077" t="s">
        <v>45</v>
      </c>
      <c r="D6077" t="s">
        <v>26</v>
      </c>
      <c r="E6077" t="s">
        <v>3</v>
      </c>
      <c r="F6077" t="s">
        <v>14</v>
      </c>
      <c r="G6077" t="s">
        <v>5</v>
      </c>
      <c r="H6077" t="s">
        <v>223</v>
      </c>
      <c r="I6077">
        <v>124</v>
      </c>
      <c r="J6077">
        <v>962713238.92777848</v>
      </c>
    </row>
    <row r="6078" spans="1:10" x14ac:dyDescent="0.25">
      <c r="A6078">
        <v>2015</v>
      </c>
      <c r="B6078" t="s">
        <v>222</v>
      </c>
      <c r="C6078" t="s">
        <v>45</v>
      </c>
      <c r="D6078" t="s">
        <v>26</v>
      </c>
      <c r="E6078" t="s">
        <v>3</v>
      </c>
      <c r="F6078" t="s">
        <v>14</v>
      </c>
      <c r="G6078" t="s">
        <v>5</v>
      </c>
      <c r="H6078" t="s">
        <v>224</v>
      </c>
      <c r="I6078">
        <v>26</v>
      </c>
      <c r="J6078">
        <v>218663680.90007997</v>
      </c>
    </row>
    <row r="6079" spans="1:10" x14ac:dyDescent="0.25">
      <c r="A6079">
        <v>2015</v>
      </c>
      <c r="B6079" t="s">
        <v>222</v>
      </c>
      <c r="C6079" t="s">
        <v>45</v>
      </c>
      <c r="D6079" t="s">
        <v>26</v>
      </c>
      <c r="E6079" t="s">
        <v>3</v>
      </c>
      <c r="F6079" t="s">
        <v>14</v>
      </c>
      <c r="G6079" t="s">
        <v>9</v>
      </c>
      <c r="H6079" t="s">
        <v>223</v>
      </c>
      <c r="I6079">
        <v>592</v>
      </c>
      <c r="J6079">
        <v>3292241048.200644</v>
      </c>
    </row>
    <row r="6080" spans="1:10" x14ac:dyDescent="0.25">
      <c r="A6080">
        <v>2015</v>
      </c>
      <c r="B6080" t="s">
        <v>222</v>
      </c>
      <c r="C6080" t="s">
        <v>45</v>
      </c>
      <c r="D6080" t="s">
        <v>26</v>
      </c>
      <c r="E6080" t="s">
        <v>3</v>
      </c>
      <c r="F6080" t="s">
        <v>14</v>
      </c>
      <c r="G6080" t="s">
        <v>9</v>
      </c>
      <c r="H6080" t="s">
        <v>224</v>
      </c>
      <c r="I6080">
        <v>249</v>
      </c>
      <c r="J6080">
        <v>1319961474.3231819</v>
      </c>
    </row>
    <row r="6081" spans="1:10" x14ac:dyDescent="0.25">
      <c r="A6081">
        <v>2015</v>
      </c>
      <c r="B6081" t="s">
        <v>222</v>
      </c>
      <c r="C6081" t="s">
        <v>45</v>
      </c>
      <c r="D6081" t="s">
        <v>26</v>
      </c>
      <c r="E6081" t="s">
        <v>3</v>
      </c>
      <c r="F6081" t="s">
        <v>14</v>
      </c>
      <c r="G6081" t="s">
        <v>12</v>
      </c>
      <c r="H6081" t="s">
        <v>223</v>
      </c>
      <c r="I6081">
        <v>488</v>
      </c>
      <c r="J6081">
        <v>1024762777.6094608</v>
      </c>
    </row>
    <row r="6082" spans="1:10" x14ac:dyDescent="0.25">
      <c r="A6082">
        <v>2015</v>
      </c>
      <c r="B6082" t="s">
        <v>222</v>
      </c>
      <c r="C6082" t="s">
        <v>45</v>
      </c>
      <c r="D6082" t="s">
        <v>26</v>
      </c>
      <c r="E6082" t="s">
        <v>3</v>
      </c>
      <c r="F6082" t="s">
        <v>14</v>
      </c>
      <c r="G6082" t="s">
        <v>12</v>
      </c>
      <c r="H6082" t="s">
        <v>224</v>
      </c>
      <c r="I6082">
        <v>61</v>
      </c>
      <c r="J6082">
        <v>143942252.58861694</v>
      </c>
    </row>
    <row r="6083" spans="1:10" x14ac:dyDescent="0.25">
      <c r="A6083">
        <v>2015</v>
      </c>
      <c r="B6083" t="s">
        <v>222</v>
      </c>
      <c r="C6083" t="s">
        <v>45</v>
      </c>
      <c r="D6083" t="s">
        <v>26</v>
      </c>
      <c r="E6083" t="s">
        <v>3</v>
      </c>
      <c r="F6083" t="s">
        <v>14</v>
      </c>
      <c r="G6083" t="s">
        <v>6</v>
      </c>
      <c r="H6083" t="s">
        <v>223</v>
      </c>
      <c r="I6083">
        <v>94</v>
      </c>
      <c r="J6083">
        <v>208592786.38499981</v>
      </c>
    </row>
    <row r="6084" spans="1:10" x14ac:dyDescent="0.25">
      <c r="A6084">
        <v>2015</v>
      </c>
      <c r="B6084" t="s">
        <v>222</v>
      </c>
      <c r="C6084" t="s">
        <v>45</v>
      </c>
      <c r="D6084" t="s">
        <v>26</v>
      </c>
      <c r="E6084" t="s">
        <v>3</v>
      </c>
      <c r="F6084" t="s">
        <v>14</v>
      </c>
      <c r="G6084" t="s">
        <v>6</v>
      </c>
      <c r="H6084" t="s">
        <v>224</v>
      </c>
      <c r="I6084">
        <v>158</v>
      </c>
      <c r="J6084">
        <v>344374778.9849999</v>
      </c>
    </row>
    <row r="6085" spans="1:10" x14ac:dyDescent="0.25">
      <c r="A6085">
        <v>2015</v>
      </c>
      <c r="B6085" t="s">
        <v>222</v>
      </c>
      <c r="C6085" t="s">
        <v>45</v>
      </c>
      <c r="D6085" t="s">
        <v>26</v>
      </c>
      <c r="E6085" t="s">
        <v>3</v>
      </c>
      <c r="F6085" t="s">
        <v>14</v>
      </c>
      <c r="G6085" t="s">
        <v>7</v>
      </c>
      <c r="H6085" t="s">
        <v>223</v>
      </c>
      <c r="I6085">
        <v>75</v>
      </c>
      <c r="J6085">
        <v>138070101.19499987</v>
      </c>
    </row>
    <row r="6086" spans="1:10" x14ac:dyDescent="0.25">
      <c r="A6086">
        <v>2015</v>
      </c>
      <c r="B6086" t="s">
        <v>222</v>
      </c>
      <c r="C6086" t="s">
        <v>45</v>
      </c>
      <c r="D6086" t="s">
        <v>26</v>
      </c>
      <c r="E6086" t="s">
        <v>3</v>
      </c>
      <c r="F6086" t="s">
        <v>14</v>
      </c>
      <c r="G6086" t="s">
        <v>7</v>
      </c>
      <c r="H6086" t="s">
        <v>224</v>
      </c>
      <c r="I6086">
        <v>11</v>
      </c>
      <c r="J6086">
        <v>19600497.795000002</v>
      </c>
    </row>
    <row r="6087" spans="1:10" x14ac:dyDescent="0.25">
      <c r="A6087">
        <v>2015</v>
      </c>
      <c r="B6087" t="s">
        <v>222</v>
      </c>
      <c r="C6087" t="s">
        <v>45</v>
      </c>
      <c r="D6087" t="s">
        <v>26</v>
      </c>
      <c r="E6087" t="s">
        <v>10</v>
      </c>
      <c r="F6087" t="s">
        <v>11</v>
      </c>
      <c r="G6087" t="s">
        <v>9</v>
      </c>
      <c r="H6087" t="s">
        <v>223</v>
      </c>
      <c r="I6087">
        <v>453</v>
      </c>
      <c r="J6087">
        <v>1692145305.7999997</v>
      </c>
    </row>
    <row r="6088" spans="1:10" x14ac:dyDescent="0.25">
      <c r="A6088">
        <v>2015</v>
      </c>
      <c r="B6088" t="s">
        <v>222</v>
      </c>
      <c r="C6088" t="s">
        <v>45</v>
      </c>
      <c r="D6088" t="s">
        <v>26</v>
      </c>
      <c r="E6088" t="s">
        <v>10</v>
      </c>
      <c r="F6088" t="s">
        <v>11</v>
      </c>
      <c r="G6088" t="s">
        <v>9</v>
      </c>
      <c r="H6088" t="s">
        <v>224</v>
      </c>
      <c r="I6088">
        <v>392</v>
      </c>
      <c r="J6088">
        <v>1259354652.8499999</v>
      </c>
    </row>
    <row r="6089" spans="1:10" x14ac:dyDescent="0.25">
      <c r="A6089">
        <v>2015</v>
      </c>
      <c r="B6089" t="s">
        <v>222</v>
      </c>
      <c r="C6089" t="s">
        <v>45</v>
      </c>
      <c r="D6089" t="s">
        <v>26</v>
      </c>
      <c r="E6089" t="s">
        <v>10</v>
      </c>
      <c r="F6089" t="s">
        <v>11</v>
      </c>
      <c r="G6089" t="s">
        <v>12</v>
      </c>
      <c r="H6089" t="s">
        <v>223</v>
      </c>
      <c r="I6089">
        <v>783</v>
      </c>
      <c r="J6089">
        <v>1339551213.7636364</v>
      </c>
    </row>
    <row r="6090" spans="1:10" x14ac:dyDescent="0.25">
      <c r="A6090">
        <v>2015</v>
      </c>
      <c r="B6090" t="s">
        <v>222</v>
      </c>
      <c r="C6090" t="s">
        <v>45</v>
      </c>
      <c r="D6090" t="s">
        <v>26</v>
      </c>
      <c r="E6090" t="s">
        <v>10</v>
      </c>
      <c r="F6090" t="s">
        <v>11</v>
      </c>
      <c r="G6090" t="s">
        <v>12</v>
      </c>
      <c r="H6090" t="s">
        <v>224</v>
      </c>
      <c r="I6090">
        <v>457</v>
      </c>
      <c r="J6090">
        <v>757826884</v>
      </c>
    </row>
    <row r="6091" spans="1:10" x14ac:dyDescent="0.25">
      <c r="A6091">
        <v>2015</v>
      </c>
      <c r="B6091" t="s">
        <v>222</v>
      </c>
      <c r="C6091" t="s">
        <v>45</v>
      </c>
      <c r="D6091" t="s">
        <v>26</v>
      </c>
      <c r="E6091" t="s">
        <v>10</v>
      </c>
      <c r="F6091" t="s">
        <v>11</v>
      </c>
      <c r="G6091" t="s">
        <v>6</v>
      </c>
      <c r="H6091" t="s">
        <v>223</v>
      </c>
      <c r="I6091">
        <v>79</v>
      </c>
      <c r="J6091">
        <v>129279978.76363637</v>
      </c>
    </row>
    <row r="6092" spans="1:10" x14ac:dyDescent="0.25">
      <c r="A6092">
        <v>2015</v>
      </c>
      <c r="B6092" t="s">
        <v>222</v>
      </c>
      <c r="C6092" t="s">
        <v>45</v>
      </c>
      <c r="D6092" t="s">
        <v>26</v>
      </c>
      <c r="E6092" t="s">
        <v>10</v>
      </c>
      <c r="F6092" t="s">
        <v>11</v>
      </c>
      <c r="G6092" t="s">
        <v>6</v>
      </c>
      <c r="H6092" t="s">
        <v>224</v>
      </c>
      <c r="I6092">
        <v>133</v>
      </c>
      <c r="J6092">
        <v>198421075.88571426</v>
      </c>
    </row>
    <row r="6093" spans="1:10" x14ac:dyDescent="0.25">
      <c r="A6093">
        <v>2015</v>
      </c>
      <c r="B6093" t="s">
        <v>222</v>
      </c>
      <c r="C6093" t="s">
        <v>45</v>
      </c>
      <c r="D6093" t="s">
        <v>26</v>
      </c>
      <c r="E6093" t="s">
        <v>10</v>
      </c>
      <c r="F6093" t="s">
        <v>11</v>
      </c>
      <c r="G6093" t="s">
        <v>7</v>
      </c>
      <c r="H6093" t="s">
        <v>223</v>
      </c>
      <c r="I6093">
        <v>35</v>
      </c>
      <c r="J6093">
        <v>38760498</v>
      </c>
    </row>
    <row r="6094" spans="1:10" x14ac:dyDescent="0.25">
      <c r="A6094">
        <v>2015</v>
      </c>
      <c r="B6094" t="s">
        <v>222</v>
      </c>
      <c r="C6094" t="s">
        <v>45</v>
      </c>
      <c r="D6094" t="s">
        <v>26</v>
      </c>
      <c r="E6094" t="s">
        <v>10</v>
      </c>
      <c r="F6094" t="s">
        <v>11</v>
      </c>
      <c r="G6094" t="s">
        <v>7</v>
      </c>
      <c r="H6094" t="s">
        <v>224</v>
      </c>
      <c r="I6094">
        <v>19</v>
      </c>
      <c r="J6094">
        <v>20260176</v>
      </c>
    </row>
    <row r="6095" spans="1:10" x14ac:dyDescent="0.25">
      <c r="A6095">
        <v>2015</v>
      </c>
      <c r="B6095" t="s">
        <v>222</v>
      </c>
      <c r="C6095" t="s">
        <v>45</v>
      </c>
      <c r="D6095" t="s">
        <v>26</v>
      </c>
      <c r="E6095" t="s">
        <v>10</v>
      </c>
      <c r="F6095" t="s">
        <v>220</v>
      </c>
      <c r="G6095" t="s">
        <v>9</v>
      </c>
      <c r="H6095" t="s">
        <v>223</v>
      </c>
      <c r="I6095">
        <v>13</v>
      </c>
      <c r="J6095">
        <v>76124614.648716435</v>
      </c>
    </row>
    <row r="6096" spans="1:10" x14ac:dyDescent="0.25">
      <c r="A6096">
        <v>2015</v>
      </c>
      <c r="B6096" t="s">
        <v>222</v>
      </c>
      <c r="C6096" t="s">
        <v>45</v>
      </c>
      <c r="D6096" t="s">
        <v>26</v>
      </c>
      <c r="E6096" t="s">
        <v>10</v>
      </c>
      <c r="F6096" t="s">
        <v>220</v>
      </c>
      <c r="G6096" t="s">
        <v>9</v>
      </c>
      <c r="H6096" t="s">
        <v>224</v>
      </c>
      <c r="I6096">
        <v>10</v>
      </c>
      <c r="J6096">
        <v>53467345.325154081</v>
      </c>
    </row>
    <row r="6097" spans="1:10" x14ac:dyDescent="0.25">
      <c r="A6097">
        <v>2015</v>
      </c>
      <c r="B6097" t="s">
        <v>222</v>
      </c>
      <c r="C6097" t="s">
        <v>45</v>
      </c>
      <c r="D6097" t="s">
        <v>26</v>
      </c>
      <c r="E6097" t="s">
        <v>10</v>
      </c>
      <c r="F6097" t="s">
        <v>220</v>
      </c>
      <c r="G6097" t="s">
        <v>12</v>
      </c>
      <c r="H6097" t="s">
        <v>223</v>
      </c>
      <c r="I6097">
        <v>12</v>
      </c>
      <c r="J6097">
        <v>36288407.310001716</v>
      </c>
    </row>
    <row r="6098" spans="1:10" x14ac:dyDescent="0.25">
      <c r="A6098">
        <v>2015</v>
      </c>
      <c r="B6098" t="s">
        <v>222</v>
      </c>
      <c r="C6098" t="s">
        <v>45</v>
      </c>
      <c r="D6098" t="s">
        <v>26</v>
      </c>
      <c r="E6098" t="s">
        <v>10</v>
      </c>
      <c r="F6098" t="s">
        <v>220</v>
      </c>
      <c r="G6098" t="s">
        <v>12</v>
      </c>
      <c r="H6098" t="s">
        <v>224</v>
      </c>
      <c r="I6098">
        <v>12</v>
      </c>
      <c r="J6098">
        <v>33569251.501310833</v>
      </c>
    </row>
    <row r="6099" spans="1:10" x14ac:dyDescent="0.25">
      <c r="A6099">
        <v>2015</v>
      </c>
      <c r="B6099" t="s">
        <v>222</v>
      </c>
      <c r="C6099" t="s">
        <v>45</v>
      </c>
      <c r="D6099" t="s">
        <v>26</v>
      </c>
      <c r="E6099" t="s">
        <v>10</v>
      </c>
      <c r="F6099" t="s">
        <v>220</v>
      </c>
      <c r="G6099" t="s">
        <v>6</v>
      </c>
      <c r="H6099" t="s">
        <v>223</v>
      </c>
      <c r="I6099">
        <v>9</v>
      </c>
      <c r="J6099">
        <v>20165899.402372856</v>
      </c>
    </row>
    <row r="6100" spans="1:10" x14ac:dyDescent="0.25">
      <c r="A6100">
        <v>2015</v>
      </c>
      <c r="B6100" t="s">
        <v>222</v>
      </c>
      <c r="C6100" t="s">
        <v>45</v>
      </c>
      <c r="D6100" t="s">
        <v>26</v>
      </c>
      <c r="E6100" t="s">
        <v>10</v>
      </c>
      <c r="F6100" t="s">
        <v>220</v>
      </c>
      <c r="G6100" t="s">
        <v>6</v>
      </c>
      <c r="H6100" t="s">
        <v>224</v>
      </c>
      <c r="I6100">
        <v>15</v>
      </c>
      <c r="J6100">
        <v>33134436.148986448</v>
      </c>
    </row>
    <row r="6101" spans="1:10" x14ac:dyDescent="0.25">
      <c r="A6101">
        <v>2015</v>
      </c>
      <c r="B6101" t="s">
        <v>222</v>
      </c>
      <c r="C6101" t="s">
        <v>45</v>
      </c>
      <c r="D6101" t="s">
        <v>26</v>
      </c>
      <c r="E6101" t="s">
        <v>10</v>
      </c>
      <c r="F6101" t="s">
        <v>220</v>
      </c>
      <c r="G6101" t="s">
        <v>7</v>
      </c>
      <c r="H6101" t="s">
        <v>223</v>
      </c>
      <c r="I6101">
        <v>1</v>
      </c>
      <c r="J6101">
        <v>1798872.1949999998</v>
      </c>
    </row>
    <row r="6102" spans="1:10" x14ac:dyDescent="0.25">
      <c r="A6102">
        <v>2015</v>
      </c>
      <c r="B6102" t="s">
        <v>222</v>
      </c>
      <c r="C6102" t="s">
        <v>45</v>
      </c>
      <c r="D6102" t="s">
        <v>26</v>
      </c>
      <c r="E6102" t="s">
        <v>10</v>
      </c>
      <c r="F6102" t="s">
        <v>14</v>
      </c>
      <c r="G6102" t="s">
        <v>5</v>
      </c>
      <c r="H6102" t="s">
        <v>223</v>
      </c>
      <c r="I6102">
        <v>1</v>
      </c>
      <c r="J6102">
        <v>6939000</v>
      </c>
    </row>
    <row r="6103" spans="1:10" x14ac:dyDescent="0.25">
      <c r="A6103">
        <v>2015</v>
      </c>
      <c r="B6103" t="s">
        <v>222</v>
      </c>
      <c r="C6103" t="s">
        <v>45</v>
      </c>
      <c r="D6103" t="s">
        <v>26</v>
      </c>
      <c r="E6103" t="s">
        <v>10</v>
      </c>
      <c r="F6103" t="s">
        <v>14</v>
      </c>
      <c r="G6103" t="s">
        <v>9</v>
      </c>
      <c r="H6103" t="s">
        <v>223</v>
      </c>
      <c r="I6103">
        <v>149</v>
      </c>
      <c r="J6103">
        <v>437249121</v>
      </c>
    </row>
    <row r="6104" spans="1:10" x14ac:dyDescent="0.25">
      <c r="A6104">
        <v>2015</v>
      </c>
      <c r="B6104" t="s">
        <v>222</v>
      </c>
      <c r="C6104" t="s">
        <v>45</v>
      </c>
      <c r="D6104" t="s">
        <v>26</v>
      </c>
      <c r="E6104" t="s">
        <v>10</v>
      </c>
      <c r="F6104" t="s">
        <v>14</v>
      </c>
      <c r="G6104" t="s">
        <v>9</v>
      </c>
      <c r="H6104" t="s">
        <v>224</v>
      </c>
      <c r="I6104">
        <v>103</v>
      </c>
      <c r="J6104">
        <v>282717885</v>
      </c>
    </row>
    <row r="6105" spans="1:10" x14ac:dyDescent="0.25">
      <c r="A6105">
        <v>2015</v>
      </c>
      <c r="B6105" t="s">
        <v>222</v>
      </c>
      <c r="C6105" t="s">
        <v>45</v>
      </c>
      <c r="D6105" t="s">
        <v>26</v>
      </c>
      <c r="E6105" t="s">
        <v>10</v>
      </c>
      <c r="F6105" t="s">
        <v>14</v>
      </c>
      <c r="G6105" t="s">
        <v>12</v>
      </c>
      <c r="H6105" t="s">
        <v>223</v>
      </c>
      <c r="I6105">
        <v>120</v>
      </c>
      <c r="J6105">
        <v>195124701</v>
      </c>
    </row>
    <row r="6106" spans="1:10" x14ac:dyDescent="0.25">
      <c r="A6106">
        <v>2015</v>
      </c>
      <c r="B6106" t="s">
        <v>222</v>
      </c>
      <c r="C6106" t="s">
        <v>45</v>
      </c>
      <c r="D6106" t="s">
        <v>26</v>
      </c>
      <c r="E6106" t="s">
        <v>10</v>
      </c>
      <c r="F6106" t="s">
        <v>14</v>
      </c>
      <c r="G6106" t="s">
        <v>12</v>
      </c>
      <c r="H6106" t="s">
        <v>224</v>
      </c>
      <c r="I6106">
        <v>46</v>
      </c>
      <c r="J6106">
        <v>62290164</v>
      </c>
    </row>
    <row r="6107" spans="1:10" x14ac:dyDescent="0.25">
      <c r="A6107">
        <v>2015</v>
      </c>
      <c r="B6107" t="s">
        <v>222</v>
      </c>
      <c r="C6107" t="s">
        <v>45</v>
      </c>
      <c r="D6107" t="s">
        <v>26</v>
      </c>
      <c r="E6107" t="s">
        <v>10</v>
      </c>
      <c r="F6107" t="s">
        <v>14</v>
      </c>
      <c r="G6107" t="s">
        <v>6</v>
      </c>
      <c r="H6107" t="s">
        <v>223</v>
      </c>
      <c r="I6107">
        <v>71</v>
      </c>
      <c r="J6107">
        <v>121471422</v>
      </c>
    </row>
    <row r="6108" spans="1:10" x14ac:dyDescent="0.25">
      <c r="A6108">
        <v>2015</v>
      </c>
      <c r="B6108" t="s">
        <v>222</v>
      </c>
      <c r="C6108" t="s">
        <v>45</v>
      </c>
      <c r="D6108" t="s">
        <v>26</v>
      </c>
      <c r="E6108" t="s">
        <v>10</v>
      </c>
      <c r="F6108" t="s">
        <v>14</v>
      </c>
      <c r="G6108" t="s">
        <v>6</v>
      </c>
      <c r="H6108" t="s">
        <v>224</v>
      </c>
      <c r="I6108">
        <v>97</v>
      </c>
      <c r="J6108">
        <v>158430264</v>
      </c>
    </row>
    <row r="6109" spans="1:10" x14ac:dyDescent="0.25">
      <c r="A6109">
        <v>2015</v>
      </c>
      <c r="B6109" t="s">
        <v>222</v>
      </c>
      <c r="C6109" t="s">
        <v>45</v>
      </c>
      <c r="D6109" t="s">
        <v>26</v>
      </c>
      <c r="E6109" t="s">
        <v>10</v>
      </c>
      <c r="F6109" t="s">
        <v>14</v>
      </c>
      <c r="G6109" t="s">
        <v>7</v>
      </c>
      <c r="H6109" t="s">
        <v>223</v>
      </c>
      <c r="I6109">
        <v>1255</v>
      </c>
      <c r="J6109">
        <v>747327456</v>
      </c>
    </row>
    <row r="6110" spans="1:10" x14ac:dyDescent="0.25">
      <c r="A6110">
        <v>2015</v>
      </c>
      <c r="B6110" t="s">
        <v>222</v>
      </c>
      <c r="C6110" t="s">
        <v>45</v>
      </c>
      <c r="D6110" t="s">
        <v>26</v>
      </c>
      <c r="E6110" t="s">
        <v>10</v>
      </c>
      <c r="F6110" t="s">
        <v>14</v>
      </c>
      <c r="G6110" t="s">
        <v>7</v>
      </c>
      <c r="H6110" t="s">
        <v>224</v>
      </c>
      <c r="I6110">
        <v>5153</v>
      </c>
      <c r="J6110">
        <v>2170187088</v>
      </c>
    </row>
    <row r="6111" spans="1:10" x14ac:dyDescent="0.25">
      <c r="A6111">
        <v>2015</v>
      </c>
      <c r="B6111" t="s">
        <v>222</v>
      </c>
      <c r="C6111" t="s">
        <v>45</v>
      </c>
      <c r="D6111" t="s">
        <v>27</v>
      </c>
      <c r="E6111" t="s">
        <v>3</v>
      </c>
      <c r="F6111" t="s">
        <v>4</v>
      </c>
      <c r="G6111" t="s">
        <v>5</v>
      </c>
      <c r="H6111" t="s">
        <v>223</v>
      </c>
      <c r="I6111">
        <v>26</v>
      </c>
      <c r="J6111">
        <v>272681236.43478262</v>
      </c>
    </row>
    <row r="6112" spans="1:10" x14ac:dyDescent="0.25">
      <c r="A6112">
        <v>2015</v>
      </c>
      <c r="B6112" t="s">
        <v>222</v>
      </c>
      <c r="C6112" t="s">
        <v>45</v>
      </c>
      <c r="D6112" t="s">
        <v>27</v>
      </c>
      <c r="E6112" t="s">
        <v>3</v>
      </c>
      <c r="F6112" t="s">
        <v>4</v>
      </c>
      <c r="G6112" t="s">
        <v>5</v>
      </c>
      <c r="H6112" t="s">
        <v>224</v>
      </c>
      <c r="I6112">
        <v>8</v>
      </c>
      <c r="J6112">
        <v>69578242.666666672</v>
      </c>
    </row>
    <row r="6113" spans="1:10" x14ac:dyDescent="0.25">
      <c r="A6113">
        <v>2015</v>
      </c>
      <c r="B6113" t="s">
        <v>222</v>
      </c>
      <c r="C6113" t="s">
        <v>45</v>
      </c>
      <c r="D6113" t="s">
        <v>27</v>
      </c>
      <c r="E6113" t="s">
        <v>3</v>
      </c>
      <c r="F6113" t="s">
        <v>4</v>
      </c>
      <c r="G6113" t="s">
        <v>9</v>
      </c>
      <c r="H6113" t="s">
        <v>223</v>
      </c>
      <c r="I6113">
        <v>26</v>
      </c>
      <c r="J6113">
        <v>155592672.40167069</v>
      </c>
    </row>
    <row r="6114" spans="1:10" x14ac:dyDescent="0.25">
      <c r="A6114">
        <v>2015</v>
      </c>
      <c r="B6114" t="s">
        <v>222</v>
      </c>
      <c r="C6114" t="s">
        <v>45</v>
      </c>
      <c r="D6114" t="s">
        <v>27</v>
      </c>
      <c r="E6114" t="s">
        <v>3</v>
      </c>
      <c r="F6114" t="s">
        <v>4</v>
      </c>
      <c r="G6114" t="s">
        <v>9</v>
      </c>
      <c r="H6114" t="s">
        <v>224</v>
      </c>
      <c r="I6114">
        <v>21</v>
      </c>
      <c r="J6114">
        <v>129161342.77038832</v>
      </c>
    </row>
    <row r="6115" spans="1:10" x14ac:dyDescent="0.25">
      <c r="A6115">
        <v>2015</v>
      </c>
      <c r="B6115" t="s">
        <v>222</v>
      </c>
      <c r="C6115" t="s">
        <v>45</v>
      </c>
      <c r="D6115" t="s">
        <v>27</v>
      </c>
      <c r="E6115" t="s">
        <v>3</v>
      </c>
      <c r="F6115" t="s">
        <v>4</v>
      </c>
      <c r="G6115" t="s">
        <v>12</v>
      </c>
      <c r="H6115" t="s">
        <v>224</v>
      </c>
      <c r="I6115">
        <v>3</v>
      </c>
      <c r="J6115">
        <v>11293372.4091</v>
      </c>
    </row>
    <row r="6116" spans="1:10" x14ac:dyDescent="0.25">
      <c r="A6116">
        <v>2015</v>
      </c>
      <c r="B6116" t="s">
        <v>222</v>
      </c>
      <c r="C6116" t="s">
        <v>45</v>
      </c>
      <c r="D6116" t="s">
        <v>27</v>
      </c>
      <c r="E6116" t="s">
        <v>3</v>
      </c>
      <c r="F6116" t="s">
        <v>4</v>
      </c>
      <c r="G6116" t="s">
        <v>6</v>
      </c>
      <c r="H6116" t="s">
        <v>223</v>
      </c>
      <c r="I6116">
        <v>3</v>
      </c>
      <c r="J6116">
        <v>6825861.2346428558</v>
      </c>
    </row>
    <row r="6117" spans="1:10" x14ac:dyDescent="0.25">
      <c r="A6117">
        <v>2015</v>
      </c>
      <c r="B6117" t="s">
        <v>222</v>
      </c>
      <c r="C6117" t="s">
        <v>45</v>
      </c>
      <c r="D6117" t="s">
        <v>27</v>
      </c>
      <c r="E6117" t="s">
        <v>3</v>
      </c>
      <c r="F6117" t="s">
        <v>4</v>
      </c>
      <c r="G6117" t="s">
        <v>6</v>
      </c>
      <c r="H6117" t="s">
        <v>224</v>
      </c>
      <c r="I6117">
        <v>12</v>
      </c>
      <c r="J6117">
        <v>27148235.64110034</v>
      </c>
    </row>
    <row r="6118" spans="1:10" x14ac:dyDescent="0.25">
      <c r="A6118">
        <v>2015</v>
      </c>
      <c r="B6118" t="s">
        <v>222</v>
      </c>
      <c r="C6118" t="s">
        <v>45</v>
      </c>
      <c r="D6118" t="s">
        <v>27</v>
      </c>
      <c r="E6118" t="s">
        <v>3</v>
      </c>
      <c r="F6118" t="s">
        <v>4</v>
      </c>
      <c r="G6118" t="s">
        <v>7</v>
      </c>
      <c r="H6118" t="s">
        <v>223</v>
      </c>
      <c r="I6118">
        <v>5</v>
      </c>
      <c r="J6118">
        <v>8900241.7402173877</v>
      </c>
    </row>
    <row r="6119" spans="1:10" x14ac:dyDescent="0.25">
      <c r="A6119">
        <v>2015</v>
      </c>
      <c r="B6119" t="s">
        <v>222</v>
      </c>
      <c r="C6119" t="s">
        <v>45</v>
      </c>
      <c r="D6119" t="s">
        <v>27</v>
      </c>
      <c r="E6119" t="s">
        <v>3</v>
      </c>
      <c r="F6119" t="s">
        <v>8</v>
      </c>
      <c r="G6119" t="s">
        <v>9</v>
      </c>
      <c r="H6119" t="s">
        <v>223</v>
      </c>
      <c r="I6119">
        <v>152</v>
      </c>
      <c r="J6119">
        <v>909618700.19438267</v>
      </c>
    </row>
    <row r="6120" spans="1:10" x14ac:dyDescent="0.25">
      <c r="A6120">
        <v>2015</v>
      </c>
      <c r="B6120" t="s">
        <v>222</v>
      </c>
      <c r="C6120" t="s">
        <v>45</v>
      </c>
      <c r="D6120" t="s">
        <v>27</v>
      </c>
      <c r="E6120" t="s">
        <v>3</v>
      </c>
      <c r="F6120" t="s">
        <v>8</v>
      </c>
      <c r="G6120" t="s">
        <v>9</v>
      </c>
      <c r="H6120" t="s">
        <v>224</v>
      </c>
      <c r="I6120">
        <v>113</v>
      </c>
      <c r="J6120">
        <v>695011034.90732777</v>
      </c>
    </row>
    <row r="6121" spans="1:10" x14ac:dyDescent="0.25">
      <c r="A6121">
        <v>2015</v>
      </c>
      <c r="B6121" t="s">
        <v>222</v>
      </c>
      <c r="C6121" t="s">
        <v>45</v>
      </c>
      <c r="D6121" t="s">
        <v>27</v>
      </c>
      <c r="E6121" t="s">
        <v>3</v>
      </c>
      <c r="F6121" t="s">
        <v>8</v>
      </c>
      <c r="G6121" t="s">
        <v>12</v>
      </c>
      <c r="H6121" t="s">
        <v>223</v>
      </c>
      <c r="I6121">
        <v>24</v>
      </c>
      <c r="J6121">
        <v>69860899.838699996</v>
      </c>
    </row>
    <row r="6122" spans="1:10" x14ac:dyDescent="0.25">
      <c r="A6122">
        <v>2015</v>
      </c>
      <c r="B6122" t="s">
        <v>222</v>
      </c>
      <c r="C6122" t="s">
        <v>45</v>
      </c>
      <c r="D6122" t="s">
        <v>27</v>
      </c>
      <c r="E6122" t="s">
        <v>3</v>
      </c>
      <c r="F6122" t="s">
        <v>8</v>
      </c>
      <c r="G6122" t="s">
        <v>12</v>
      </c>
      <c r="H6122" t="s">
        <v>224</v>
      </c>
      <c r="I6122">
        <v>35</v>
      </c>
      <c r="J6122">
        <v>108661870.85924998</v>
      </c>
    </row>
    <row r="6123" spans="1:10" x14ac:dyDescent="0.25">
      <c r="A6123">
        <v>2015</v>
      </c>
      <c r="B6123" t="s">
        <v>222</v>
      </c>
      <c r="C6123" t="s">
        <v>45</v>
      </c>
      <c r="D6123" t="s">
        <v>27</v>
      </c>
      <c r="E6123" t="s">
        <v>3</v>
      </c>
      <c r="F6123" t="s">
        <v>8</v>
      </c>
      <c r="G6123" t="s">
        <v>6</v>
      </c>
      <c r="H6123" t="s">
        <v>223</v>
      </c>
      <c r="I6123">
        <v>26</v>
      </c>
      <c r="J6123">
        <v>59157464.033571422</v>
      </c>
    </row>
    <row r="6124" spans="1:10" x14ac:dyDescent="0.25">
      <c r="A6124">
        <v>2015</v>
      </c>
      <c r="B6124" t="s">
        <v>222</v>
      </c>
      <c r="C6124" t="s">
        <v>45</v>
      </c>
      <c r="D6124" t="s">
        <v>27</v>
      </c>
      <c r="E6124" t="s">
        <v>3</v>
      </c>
      <c r="F6124" t="s">
        <v>8</v>
      </c>
      <c r="G6124" t="s">
        <v>6</v>
      </c>
      <c r="H6124" t="s">
        <v>224</v>
      </c>
      <c r="I6124">
        <v>79</v>
      </c>
      <c r="J6124">
        <v>178725884.6372439</v>
      </c>
    </row>
    <row r="6125" spans="1:10" x14ac:dyDescent="0.25">
      <c r="A6125">
        <v>2015</v>
      </c>
      <c r="B6125" t="s">
        <v>222</v>
      </c>
      <c r="C6125" t="s">
        <v>45</v>
      </c>
      <c r="D6125" t="s">
        <v>27</v>
      </c>
      <c r="E6125" t="s">
        <v>3</v>
      </c>
      <c r="F6125" t="s">
        <v>8</v>
      </c>
      <c r="G6125" t="s">
        <v>7</v>
      </c>
      <c r="H6125" t="s">
        <v>223</v>
      </c>
      <c r="I6125">
        <v>19</v>
      </c>
      <c r="J6125">
        <v>33820918.612826072</v>
      </c>
    </row>
    <row r="6126" spans="1:10" x14ac:dyDescent="0.25">
      <c r="A6126">
        <v>2015</v>
      </c>
      <c r="B6126" t="s">
        <v>222</v>
      </c>
      <c r="C6126" t="s">
        <v>45</v>
      </c>
      <c r="D6126" t="s">
        <v>27</v>
      </c>
      <c r="E6126" t="s">
        <v>3</v>
      </c>
      <c r="F6126" t="s">
        <v>8</v>
      </c>
      <c r="G6126" t="s">
        <v>7</v>
      </c>
      <c r="H6126" t="s">
        <v>224</v>
      </c>
      <c r="I6126">
        <v>3</v>
      </c>
      <c r="J6126">
        <v>5199477.1050000004</v>
      </c>
    </row>
    <row r="6127" spans="1:10" x14ac:dyDescent="0.25">
      <c r="A6127">
        <v>2015</v>
      </c>
      <c r="B6127" t="s">
        <v>222</v>
      </c>
      <c r="C6127" t="s">
        <v>45</v>
      </c>
      <c r="D6127" t="s">
        <v>27</v>
      </c>
      <c r="E6127" t="s">
        <v>10</v>
      </c>
      <c r="F6127" t="s">
        <v>11</v>
      </c>
      <c r="G6127" t="s">
        <v>9</v>
      </c>
      <c r="H6127" t="s">
        <v>223</v>
      </c>
      <c r="I6127">
        <v>80</v>
      </c>
      <c r="J6127">
        <v>315068772</v>
      </c>
    </row>
    <row r="6128" spans="1:10" x14ac:dyDescent="0.25">
      <c r="A6128">
        <v>2015</v>
      </c>
      <c r="B6128" t="s">
        <v>222</v>
      </c>
      <c r="C6128" t="s">
        <v>45</v>
      </c>
      <c r="D6128" t="s">
        <v>27</v>
      </c>
      <c r="E6128" t="s">
        <v>10</v>
      </c>
      <c r="F6128" t="s">
        <v>11</v>
      </c>
      <c r="G6128" t="s">
        <v>9</v>
      </c>
      <c r="H6128" t="s">
        <v>224</v>
      </c>
      <c r="I6128">
        <v>48</v>
      </c>
      <c r="J6128">
        <v>172794543</v>
      </c>
    </row>
    <row r="6129" spans="1:10" x14ac:dyDescent="0.25">
      <c r="A6129">
        <v>2015</v>
      </c>
      <c r="B6129" t="s">
        <v>222</v>
      </c>
      <c r="C6129" t="s">
        <v>45</v>
      </c>
      <c r="D6129" t="s">
        <v>27</v>
      </c>
      <c r="E6129" t="s">
        <v>10</v>
      </c>
      <c r="F6129" t="s">
        <v>11</v>
      </c>
      <c r="G6129" t="s">
        <v>12</v>
      </c>
      <c r="H6129" t="s">
        <v>223</v>
      </c>
      <c r="I6129">
        <v>42</v>
      </c>
      <c r="J6129">
        <v>116557860</v>
      </c>
    </row>
    <row r="6130" spans="1:10" x14ac:dyDescent="0.25">
      <c r="A6130">
        <v>2015</v>
      </c>
      <c r="B6130" t="s">
        <v>222</v>
      </c>
      <c r="C6130" t="s">
        <v>45</v>
      </c>
      <c r="D6130" t="s">
        <v>27</v>
      </c>
      <c r="E6130" t="s">
        <v>10</v>
      </c>
      <c r="F6130" t="s">
        <v>11</v>
      </c>
      <c r="G6130" t="s">
        <v>12</v>
      </c>
      <c r="H6130" t="s">
        <v>224</v>
      </c>
      <c r="I6130">
        <v>45</v>
      </c>
      <c r="J6130">
        <v>95140092</v>
      </c>
    </row>
    <row r="6131" spans="1:10" x14ac:dyDescent="0.25">
      <c r="A6131">
        <v>2015</v>
      </c>
      <c r="B6131" t="s">
        <v>222</v>
      </c>
      <c r="C6131" t="s">
        <v>45</v>
      </c>
      <c r="D6131" t="s">
        <v>27</v>
      </c>
      <c r="E6131" t="s">
        <v>10</v>
      </c>
      <c r="F6131" t="s">
        <v>11</v>
      </c>
      <c r="G6131" t="s">
        <v>6</v>
      </c>
      <c r="H6131" t="s">
        <v>223</v>
      </c>
      <c r="I6131">
        <v>29</v>
      </c>
      <c r="J6131">
        <v>69649815</v>
      </c>
    </row>
    <row r="6132" spans="1:10" x14ac:dyDescent="0.25">
      <c r="A6132">
        <v>2015</v>
      </c>
      <c r="B6132" t="s">
        <v>222</v>
      </c>
      <c r="C6132" t="s">
        <v>45</v>
      </c>
      <c r="D6132" t="s">
        <v>27</v>
      </c>
      <c r="E6132" t="s">
        <v>10</v>
      </c>
      <c r="F6132" t="s">
        <v>11</v>
      </c>
      <c r="G6132" t="s">
        <v>6</v>
      </c>
      <c r="H6132" t="s">
        <v>224</v>
      </c>
      <c r="I6132">
        <v>27</v>
      </c>
      <c r="J6132">
        <v>47212449</v>
      </c>
    </row>
    <row r="6133" spans="1:10" x14ac:dyDescent="0.25">
      <c r="A6133">
        <v>2015</v>
      </c>
      <c r="B6133" t="s">
        <v>222</v>
      </c>
      <c r="C6133" t="s">
        <v>45</v>
      </c>
      <c r="D6133" t="s">
        <v>27</v>
      </c>
      <c r="E6133" t="s">
        <v>10</v>
      </c>
      <c r="F6133" t="s">
        <v>220</v>
      </c>
      <c r="G6133" t="s">
        <v>6</v>
      </c>
      <c r="H6133" t="s">
        <v>224</v>
      </c>
      <c r="I6133">
        <v>1</v>
      </c>
      <c r="J6133">
        <v>2262352.970091695</v>
      </c>
    </row>
    <row r="6134" spans="1:10" x14ac:dyDescent="0.25">
      <c r="A6134">
        <v>2015</v>
      </c>
      <c r="B6134" t="s">
        <v>222</v>
      </c>
      <c r="C6134" t="s">
        <v>45</v>
      </c>
      <c r="D6134" t="s">
        <v>28</v>
      </c>
      <c r="E6134" t="s">
        <v>3</v>
      </c>
      <c r="F6134" t="s">
        <v>4</v>
      </c>
      <c r="G6134" t="s">
        <v>5</v>
      </c>
      <c r="H6134" t="s">
        <v>223</v>
      </c>
      <c r="I6134">
        <v>174</v>
      </c>
      <c r="J6134">
        <v>1582467128.750324</v>
      </c>
    </row>
    <row r="6135" spans="1:10" x14ac:dyDescent="0.25">
      <c r="A6135">
        <v>2015</v>
      </c>
      <c r="B6135" t="s">
        <v>222</v>
      </c>
      <c r="C6135" t="s">
        <v>45</v>
      </c>
      <c r="D6135" t="s">
        <v>28</v>
      </c>
      <c r="E6135" t="s">
        <v>3</v>
      </c>
      <c r="F6135" t="s">
        <v>4</v>
      </c>
      <c r="G6135" t="s">
        <v>5</v>
      </c>
      <c r="H6135" t="s">
        <v>224</v>
      </c>
      <c r="I6135">
        <v>107</v>
      </c>
      <c r="J6135">
        <v>1081372429.8583</v>
      </c>
    </row>
    <row r="6136" spans="1:10" x14ac:dyDescent="0.25">
      <c r="A6136">
        <v>2015</v>
      </c>
      <c r="B6136" t="s">
        <v>222</v>
      </c>
      <c r="C6136" t="s">
        <v>45</v>
      </c>
      <c r="D6136" t="s">
        <v>28</v>
      </c>
      <c r="E6136" t="s">
        <v>3</v>
      </c>
      <c r="F6136" t="s">
        <v>4</v>
      </c>
      <c r="G6136" t="s">
        <v>9</v>
      </c>
      <c r="H6136" t="s">
        <v>223</v>
      </c>
      <c r="I6136">
        <v>329</v>
      </c>
      <c r="J6136">
        <v>1891710968.2574952</v>
      </c>
    </row>
    <row r="6137" spans="1:10" x14ac:dyDescent="0.25">
      <c r="A6137">
        <v>2015</v>
      </c>
      <c r="B6137" t="s">
        <v>222</v>
      </c>
      <c r="C6137" t="s">
        <v>45</v>
      </c>
      <c r="D6137" t="s">
        <v>28</v>
      </c>
      <c r="E6137" t="s">
        <v>3</v>
      </c>
      <c r="F6137" t="s">
        <v>4</v>
      </c>
      <c r="G6137" t="s">
        <v>9</v>
      </c>
      <c r="H6137" t="s">
        <v>224</v>
      </c>
      <c r="I6137">
        <v>382</v>
      </c>
      <c r="J6137">
        <v>1996445561.6276901</v>
      </c>
    </row>
    <row r="6138" spans="1:10" x14ac:dyDescent="0.25">
      <c r="A6138">
        <v>2015</v>
      </c>
      <c r="B6138" t="s">
        <v>222</v>
      </c>
      <c r="C6138" t="s">
        <v>45</v>
      </c>
      <c r="D6138" t="s">
        <v>28</v>
      </c>
      <c r="E6138" t="s">
        <v>3</v>
      </c>
      <c r="F6138" t="s">
        <v>4</v>
      </c>
      <c r="G6138" t="s">
        <v>12</v>
      </c>
      <c r="H6138" t="s">
        <v>223</v>
      </c>
      <c r="I6138">
        <v>43</v>
      </c>
      <c r="J6138">
        <v>139356087.90876442</v>
      </c>
    </row>
    <row r="6139" spans="1:10" x14ac:dyDescent="0.25">
      <c r="A6139">
        <v>2015</v>
      </c>
      <c r="B6139" t="s">
        <v>222</v>
      </c>
      <c r="C6139" t="s">
        <v>45</v>
      </c>
      <c r="D6139" t="s">
        <v>28</v>
      </c>
      <c r="E6139" t="s">
        <v>3</v>
      </c>
      <c r="F6139" t="s">
        <v>4</v>
      </c>
      <c r="G6139" t="s">
        <v>12</v>
      </c>
      <c r="H6139" t="s">
        <v>224</v>
      </c>
      <c r="I6139">
        <v>97</v>
      </c>
      <c r="J6139">
        <v>310612797.22786003</v>
      </c>
    </row>
    <row r="6140" spans="1:10" x14ac:dyDescent="0.25">
      <c r="A6140">
        <v>2015</v>
      </c>
      <c r="B6140" t="s">
        <v>222</v>
      </c>
      <c r="C6140" t="s">
        <v>45</v>
      </c>
      <c r="D6140" t="s">
        <v>28</v>
      </c>
      <c r="E6140" t="s">
        <v>3</v>
      </c>
      <c r="F6140" t="s">
        <v>4</v>
      </c>
      <c r="G6140" t="s">
        <v>6</v>
      </c>
      <c r="H6140" t="s">
        <v>223</v>
      </c>
      <c r="I6140">
        <v>88</v>
      </c>
      <c r="J6140">
        <v>180641849.93225336</v>
      </c>
    </row>
    <row r="6141" spans="1:10" x14ac:dyDescent="0.25">
      <c r="A6141">
        <v>2015</v>
      </c>
      <c r="B6141" t="s">
        <v>222</v>
      </c>
      <c r="C6141" t="s">
        <v>45</v>
      </c>
      <c r="D6141" t="s">
        <v>28</v>
      </c>
      <c r="E6141" t="s">
        <v>3</v>
      </c>
      <c r="F6141" t="s">
        <v>4</v>
      </c>
      <c r="G6141" t="s">
        <v>6</v>
      </c>
      <c r="H6141" t="s">
        <v>224</v>
      </c>
      <c r="I6141">
        <v>205</v>
      </c>
      <c r="J6141">
        <v>395336173.83640373</v>
      </c>
    </row>
    <row r="6142" spans="1:10" x14ac:dyDescent="0.25">
      <c r="A6142">
        <v>2015</v>
      </c>
      <c r="B6142" t="s">
        <v>222</v>
      </c>
      <c r="C6142" t="s">
        <v>45</v>
      </c>
      <c r="D6142" t="s">
        <v>28</v>
      </c>
      <c r="E6142" t="s">
        <v>3</v>
      </c>
      <c r="F6142" t="s">
        <v>4</v>
      </c>
      <c r="G6142" t="s">
        <v>7</v>
      </c>
      <c r="H6142" t="s">
        <v>223</v>
      </c>
      <c r="I6142">
        <v>69</v>
      </c>
      <c r="J6142">
        <v>102760957.91380954</v>
      </c>
    </row>
    <row r="6143" spans="1:10" x14ac:dyDescent="0.25">
      <c r="A6143">
        <v>2015</v>
      </c>
      <c r="B6143" t="s">
        <v>222</v>
      </c>
      <c r="C6143" t="s">
        <v>45</v>
      </c>
      <c r="D6143" t="s">
        <v>28</v>
      </c>
      <c r="E6143" t="s">
        <v>3</v>
      </c>
      <c r="F6143" t="s">
        <v>4</v>
      </c>
      <c r="G6143" t="s">
        <v>7</v>
      </c>
      <c r="H6143" t="s">
        <v>224</v>
      </c>
      <c r="I6143">
        <v>17</v>
      </c>
      <c r="J6143">
        <v>20624253.600000001</v>
      </c>
    </row>
    <row r="6144" spans="1:10" x14ac:dyDescent="0.25">
      <c r="A6144">
        <v>2015</v>
      </c>
      <c r="B6144" t="s">
        <v>222</v>
      </c>
      <c r="C6144" t="s">
        <v>45</v>
      </c>
      <c r="D6144" t="s">
        <v>28</v>
      </c>
      <c r="E6144" t="s">
        <v>3</v>
      </c>
      <c r="F6144" t="s">
        <v>8</v>
      </c>
      <c r="G6144" t="s">
        <v>5</v>
      </c>
      <c r="H6144" t="s">
        <v>223</v>
      </c>
      <c r="I6144">
        <v>1</v>
      </c>
      <c r="J6144">
        <v>5236513.5179625005</v>
      </c>
    </row>
    <row r="6145" spans="1:10" x14ac:dyDescent="0.25">
      <c r="A6145">
        <v>2015</v>
      </c>
      <c r="B6145" t="s">
        <v>222</v>
      </c>
      <c r="C6145" t="s">
        <v>45</v>
      </c>
      <c r="D6145" t="s">
        <v>28</v>
      </c>
      <c r="E6145" t="s">
        <v>3</v>
      </c>
      <c r="F6145" t="s">
        <v>8</v>
      </c>
      <c r="G6145" t="s">
        <v>9</v>
      </c>
      <c r="H6145" t="s">
        <v>223</v>
      </c>
      <c r="I6145">
        <v>1527</v>
      </c>
      <c r="J6145">
        <v>9528791298.2397346</v>
      </c>
    </row>
    <row r="6146" spans="1:10" x14ac:dyDescent="0.25">
      <c r="A6146">
        <v>2015</v>
      </c>
      <c r="B6146" t="s">
        <v>222</v>
      </c>
      <c r="C6146" t="s">
        <v>45</v>
      </c>
      <c r="D6146" t="s">
        <v>28</v>
      </c>
      <c r="E6146" t="s">
        <v>3</v>
      </c>
      <c r="F6146" t="s">
        <v>8</v>
      </c>
      <c r="G6146" t="s">
        <v>9</v>
      </c>
      <c r="H6146" t="s">
        <v>224</v>
      </c>
      <c r="I6146">
        <v>1867</v>
      </c>
      <c r="J6146">
        <v>10790282259.82682</v>
      </c>
    </row>
    <row r="6147" spans="1:10" x14ac:dyDescent="0.25">
      <c r="A6147">
        <v>2015</v>
      </c>
      <c r="B6147" t="s">
        <v>222</v>
      </c>
      <c r="C6147" t="s">
        <v>45</v>
      </c>
      <c r="D6147" t="s">
        <v>28</v>
      </c>
      <c r="E6147" t="s">
        <v>3</v>
      </c>
      <c r="F6147" t="s">
        <v>8</v>
      </c>
      <c r="G6147" t="s">
        <v>12</v>
      </c>
      <c r="H6147" t="s">
        <v>223</v>
      </c>
      <c r="I6147">
        <v>517</v>
      </c>
      <c r="J6147">
        <v>1662385639.9703951</v>
      </c>
    </row>
    <row r="6148" spans="1:10" x14ac:dyDescent="0.25">
      <c r="A6148">
        <v>2015</v>
      </c>
      <c r="B6148" t="s">
        <v>222</v>
      </c>
      <c r="C6148" t="s">
        <v>45</v>
      </c>
      <c r="D6148" t="s">
        <v>28</v>
      </c>
      <c r="E6148" t="s">
        <v>3</v>
      </c>
      <c r="F6148" t="s">
        <v>8</v>
      </c>
      <c r="G6148" t="s">
        <v>12</v>
      </c>
      <c r="H6148" t="s">
        <v>224</v>
      </c>
      <c r="I6148">
        <v>974</v>
      </c>
      <c r="J6148">
        <v>3261054530.3712339</v>
      </c>
    </row>
    <row r="6149" spans="1:10" x14ac:dyDescent="0.25">
      <c r="A6149">
        <v>2015</v>
      </c>
      <c r="B6149" t="s">
        <v>222</v>
      </c>
      <c r="C6149" t="s">
        <v>45</v>
      </c>
      <c r="D6149" t="s">
        <v>28</v>
      </c>
      <c r="E6149" t="s">
        <v>3</v>
      </c>
      <c r="F6149" t="s">
        <v>8</v>
      </c>
      <c r="G6149" t="s">
        <v>6</v>
      </c>
      <c r="H6149" t="s">
        <v>223</v>
      </c>
      <c r="I6149">
        <v>524</v>
      </c>
      <c r="J6149">
        <v>1248970748.4754221</v>
      </c>
    </row>
    <row r="6150" spans="1:10" x14ac:dyDescent="0.25">
      <c r="A6150">
        <v>2015</v>
      </c>
      <c r="B6150" t="s">
        <v>222</v>
      </c>
      <c r="C6150" t="s">
        <v>45</v>
      </c>
      <c r="D6150" t="s">
        <v>28</v>
      </c>
      <c r="E6150" t="s">
        <v>3</v>
      </c>
      <c r="F6150" t="s">
        <v>8</v>
      </c>
      <c r="G6150" t="s">
        <v>6</v>
      </c>
      <c r="H6150" t="s">
        <v>224</v>
      </c>
      <c r="I6150">
        <v>725</v>
      </c>
      <c r="J6150">
        <v>1719082298.7497616</v>
      </c>
    </row>
    <row r="6151" spans="1:10" x14ac:dyDescent="0.25">
      <c r="A6151">
        <v>2015</v>
      </c>
      <c r="B6151" t="s">
        <v>222</v>
      </c>
      <c r="C6151" t="s">
        <v>45</v>
      </c>
      <c r="D6151" t="s">
        <v>28</v>
      </c>
      <c r="E6151" t="s">
        <v>3</v>
      </c>
      <c r="F6151" t="s">
        <v>8</v>
      </c>
      <c r="G6151" t="s">
        <v>7</v>
      </c>
      <c r="H6151" t="s">
        <v>223</v>
      </c>
      <c r="I6151">
        <v>90</v>
      </c>
      <c r="J6151">
        <v>162965908.79338542</v>
      </c>
    </row>
    <row r="6152" spans="1:10" x14ac:dyDescent="0.25">
      <c r="A6152">
        <v>2015</v>
      </c>
      <c r="B6152" t="s">
        <v>222</v>
      </c>
      <c r="C6152" t="s">
        <v>45</v>
      </c>
      <c r="D6152" t="s">
        <v>28</v>
      </c>
      <c r="E6152" t="s">
        <v>3</v>
      </c>
      <c r="F6152" t="s">
        <v>8</v>
      </c>
      <c r="G6152" t="s">
        <v>7</v>
      </c>
      <c r="H6152" t="s">
        <v>224</v>
      </c>
      <c r="I6152">
        <v>18</v>
      </c>
      <c r="J6152">
        <v>30292098.842521004</v>
      </c>
    </row>
    <row r="6153" spans="1:10" x14ac:dyDescent="0.25">
      <c r="A6153">
        <v>2015</v>
      </c>
      <c r="B6153" t="s">
        <v>222</v>
      </c>
      <c r="C6153" t="s">
        <v>45</v>
      </c>
      <c r="D6153" t="s">
        <v>28</v>
      </c>
      <c r="E6153" t="s">
        <v>10</v>
      </c>
      <c r="F6153" t="s">
        <v>11</v>
      </c>
      <c r="G6153" t="s">
        <v>9</v>
      </c>
      <c r="H6153" t="s">
        <v>223</v>
      </c>
      <c r="I6153">
        <v>311</v>
      </c>
      <c r="J6153">
        <v>1304475084</v>
      </c>
    </row>
    <row r="6154" spans="1:10" x14ac:dyDescent="0.25">
      <c r="A6154">
        <v>2015</v>
      </c>
      <c r="B6154" t="s">
        <v>222</v>
      </c>
      <c r="C6154" t="s">
        <v>45</v>
      </c>
      <c r="D6154" t="s">
        <v>28</v>
      </c>
      <c r="E6154" t="s">
        <v>10</v>
      </c>
      <c r="F6154" t="s">
        <v>11</v>
      </c>
      <c r="G6154" t="s">
        <v>9</v>
      </c>
      <c r="H6154" t="s">
        <v>224</v>
      </c>
      <c r="I6154">
        <v>245</v>
      </c>
      <c r="J6154">
        <v>930768414</v>
      </c>
    </row>
    <row r="6155" spans="1:10" x14ac:dyDescent="0.25">
      <c r="A6155">
        <v>2015</v>
      </c>
      <c r="B6155" t="s">
        <v>222</v>
      </c>
      <c r="C6155" t="s">
        <v>45</v>
      </c>
      <c r="D6155" t="s">
        <v>28</v>
      </c>
      <c r="E6155" t="s">
        <v>10</v>
      </c>
      <c r="F6155" t="s">
        <v>11</v>
      </c>
      <c r="G6155" t="s">
        <v>12</v>
      </c>
      <c r="H6155" t="s">
        <v>223</v>
      </c>
      <c r="I6155">
        <v>54</v>
      </c>
      <c r="J6155">
        <v>201729345</v>
      </c>
    </row>
    <row r="6156" spans="1:10" x14ac:dyDescent="0.25">
      <c r="A6156">
        <v>2015</v>
      </c>
      <c r="B6156" t="s">
        <v>222</v>
      </c>
      <c r="C6156" t="s">
        <v>45</v>
      </c>
      <c r="D6156" t="s">
        <v>28</v>
      </c>
      <c r="E6156" t="s">
        <v>10</v>
      </c>
      <c r="F6156" t="s">
        <v>11</v>
      </c>
      <c r="G6156" t="s">
        <v>12</v>
      </c>
      <c r="H6156" t="s">
        <v>224</v>
      </c>
      <c r="I6156">
        <v>27</v>
      </c>
      <c r="J6156">
        <v>67004397</v>
      </c>
    </row>
    <row r="6157" spans="1:10" x14ac:dyDescent="0.25">
      <c r="A6157">
        <v>2015</v>
      </c>
      <c r="B6157" t="s">
        <v>222</v>
      </c>
      <c r="C6157" t="s">
        <v>45</v>
      </c>
      <c r="D6157" t="s">
        <v>28</v>
      </c>
      <c r="E6157" t="s">
        <v>10</v>
      </c>
      <c r="F6157" t="s">
        <v>11</v>
      </c>
      <c r="G6157" t="s">
        <v>6</v>
      </c>
      <c r="H6157" t="s">
        <v>223</v>
      </c>
      <c r="I6157">
        <v>53</v>
      </c>
      <c r="J6157">
        <v>108265776</v>
      </c>
    </row>
    <row r="6158" spans="1:10" x14ac:dyDescent="0.25">
      <c r="A6158">
        <v>2015</v>
      </c>
      <c r="B6158" t="s">
        <v>222</v>
      </c>
      <c r="C6158" t="s">
        <v>45</v>
      </c>
      <c r="D6158" t="s">
        <v>28</v>
      </c>
      <c r="E6158" t="s">
        <v>10</v>
      </c>
      <c r="F6158" t="s">
        <v>11</v>
      </c>
      <c r="G6158" t="s">
        <v>6</v>
      </c>
      <c r="H6158" t="s">
        <v>224</v>
      </c>
      <c r="I6158">
        <v>72</v>
      </c>
      <c r="J6158">
        <v>143727810</v>
      </c>
    </row>
    <row r="6159" spans="1:10" x14ac:dyDescent="0.25">
      <c r="A6159">
        <v>2015</v>
      </c>
      <c r="B6159" t="s">
        <v>222</v>
      </c>
      <c r="C6159" t="s">
        <v>45</v>
      </c>
      <c r="D6159" t="s">
        <v>28</v>
      </c>
      <c r="E6159" t="s">
        <v>10</v>
      </c>
      <c r="F6159" t="s">
        <v>220</v>
      </c>
      <c r="G6159" t="s">
        <v>5</v>
      </c>
      <c r="H6159" t="s">
        <v>223</v>
      </c>
      <c r="I6159">
        <v>6</v>
      </c>
      <c r="J6159">
        <v>45761973.869024284</v>
      </c>
    </row>
    <row r="6160" spans="1:10" x14ac:dyDescent="0.25">
      <c r="A6160">
        <v>2015</v>
      </c>
      <c r="B6160" t="s">
        <v>222</v>
      </c>
      <c r="C6160" t="s">
        <v>45</v>
      </c>
      <c r="D6160" t="s">
        <v>28</v>
      </c>
      <c r="E6160" t="s">
        <v>10</v>
      </c>
      <c r="F6160" t="s">
        <v>220</v>
      </c>
      <c r="G6160" t="s">
        <v>5</v>
      </c>
      <c r="H6160" t="s">
        <v>224</v>
      </c>
      <c r="I6160">
        <v>4</v>
      </c>
      <c r="J6160">
        <v>26463810.119239397</v>
      </c>
    </row>
    <row r="6161" spans="1:10" x14ac:dyDescent="0.25">
      <c r="A6161">
        <v>2015</v>
      </c>
      <c r="B6161" t="s">
        <v>222</v>
      </c>
      <c r="C6161" t="s">
        <v>45</v>
      </c>
      <c r="D6161" t="s">
        <v>28</v>
      </c>
      <c r="E6161" t="s">
        <v>10</v>
      </c>
      <c r="F6161" t="s">
        <v>220</v>
      </c>
      <c r="G6161" t="s">
        <v>9</v>
      </c>
      <c r="H6161" t="s">
        <v>223</v>
      </c>
      <c r="I6161">
        <v>40</v>
      </c>
      <c r="J6161">
        <v>253931894.29864171</v>
      </c>
    </row>
    <row r="6162" spans="1:10" x14ac:dyDescent="0.25">
      <c r="A6162">
        <v>2015</v>
      </c>
      <c r="B6162" t="s">
        <v>222</v>
      </c>
      <c r="C6162" t="s">
        <v>45</v>
      </c>
      <c r="D6162" t="s">
        <v>28</v>
      </c>
      <c r="E6162" t="s">
        <v>10</v>
      </c>
      <c r="F6162" t="s">
        <v>220</v>
      </c>
      <c r="G6162" t="s">
        <v>9</v>
      </c>
      <c r="H6162" t="s">
        <v>224</v>
      </c>
      <c r="I6162">
        <v>50</v>
      </c>
      <c r="J6162">
        <v>272991877.79941082</v>
      </c>
    </row>
    <row r="6163" spans="1:10" x14ac:dyDescent="0.25">
      <c r="A6163">
        <v>2015</v>
      </c>
      <c r="B6163" t="s">
        <v>222</v>
      </c>
      <c r="C6163" t="s">
        <v>45</v>
      </c>
      <c r="D6163" t="s">
        <v>28</v>
      </c>
      <c r="E6163" t="s">
        <v>10</v>
      </c>
      <c r="F6163" t="s">
        <v>220</v>
      </c>
      <c r="G6163" t="s">
        <v>12</v>
      </c>
      <c r="H6163" t="s">
        <v>223</v>
      </c>
      <c r="I6163">
        <v>15</v>
      </c>
      <c r="J6163">
        <v>48694047.919049032</v>
      </c>
    </row>
    <row r="6164" spans="1:10" x14ac:dyDescent="0.25">
      <c r="A6164">
        <v>2015</v>
      </c>
      <c r="B6164" t="s">
        <v>222</v>
      </c>
      <c r="C6164" t="s">
        <v>45</v>
      </c>
      <c r="D6164" t="s">
        <v>28</v>
      </c>
      <c r="E6164" t="s">
        <v>10</v>
      </c>
      <c r="F6164" t="s">
        <v>220</v>
      </c>
      <c r="G6164" t="s">
        <v>12</v>
      </c>
      <c r="H6164" t="s">
        <v>224</v>
      </c>
      <c r="I6164">
        <v>24</v>
      </c>
      <c r="J6164">
        <v>80281926.390249789</v>
      </c>
    </row>
    <row r="6165" spans="1:10" x14ac:dyDescent="0.25">
      <c r="A6165">
        <v>2015</v>
      </c>
      <c r="B6165" t="s">
        <v>222</v>
      </c>
      <c r="C6165" t="s">
        <v>45</v>
      </c>
      <c r="D6165" t="s">
        <v>28</v>
      </c>
      <c r="E6165" t="s">
        <v>10</v>
      </c>
      <c r="F6165" t="s">
        <v>220</v>
      </c>
      <c r="G6165" t="s">
        <v>6</v>
      </c>
      <c r="H6165" t="s">
        <v>223</v>
      </c>
      <c r="I6165">
        <v>37</v>
      </c>
      <c r="J6165">
        <v>89500580.485129729</v>
      </c>
    </row>
    <row r="6166" spans="1:10" x14ac:dyDescent="0.25">
      <c r="A6166">
        <v>2015</v>
      </c>
      <c r="B6166" t="s">
        <v>222</v>
      </c>
      <c r="C6166" t="s">
        <v>45</v>
      </c>
      <c r="D6166" t="s">
        <v>28</v>
      </c>
      <c r="E6166" t="s">
        <v>10</v>
      </c>
      <c r="F6166" t="s">
        <v>220</v>
      </c>
      <c r="G6166" t="s">
        <v>6</v>
      </c>
      <c r="H6166" t="s">
        <v>224</v>
      </c>
      <c r="I6166">
        <v>83</v>
      </c>
      <c r="J6166">
        <v>190099679.43333918</v>
      </c>
    </row>
    <row r="6167" spans="1:10" x14ac:dyDescent="0.25">
      <c r="A6167">
        <v>2015</v>
      </c>
      <c r="B6167" t="s">
        <v>222</v>
      </c>
      <c r="C6167" t="s">
        <v>45</v>
      </c>
      <c r="D6167" t="s">
        <v>28</v>
      </c>
      <c r="E6167" t="s">
        <v>10</v>
      </c>
      <c r="F6167" t="s">
        <v>220</v>
      </c>
      <c r="G6167" t="s">
        <v>7</v>
      </c>
      <c r="H6167" t="s">
        <v>223</v>
      </c>
      <c r="I6167">
        <v>11</v>
      </c>
      <c r="J6167">
        <v>18531074.984361209</v>
      </c>
    </row>
    <row r="6168" spans="1:10" x14ac:dyDescent="0.25">
      <c r="A6168">
        <v>2015</v>
      </c>
      <c r="B6168" t="s">
        <v>222</v>
      </c>
      <c r="C6168" t="s">
        <v>45</v>
      </c>
      <c r="D6168" t="s">
        <v>28</v>
      </c>
      <c r="E6168" t="s">
        <v>10</v>
      </c>
      <c r="F6168" t="s">
        <v>220</v>
      </c>
      <c r="G6168" t="s">
        <v>7</v>
      </c>
      <c r="H6168" t="s">
        <v>224</v>
      </c>
      <c r="I6168">
        <v>9</v>
      </c>
      <c r="J6168">
        <v>21357079.730218977</v>
      </c>
    </row>
    <row r="6169" spans="1:10" x14ac:dyDescent="0.25">
      <c r="A6169">
        <v>2015</v>
      </c>
      <c r="B6169" t="s">
        <v>222</v>
      </c>
      <c r="C6169" t="s">
        <v>45</v>
      </c>
      <c r="D6169" t="s">
        <v>28</v>
      </c>
      <c r="E6169" t="s">
        <v>10</v>
      </c>
      <c r="F6169" t="s">
        <v>14</v>
      </c>
      <c r="G6169" t="s">
        <v>12</v>
      </c>
      <c r="H6169" t="s">
        <v>223</v>
      </c>
      <c r="I6169">
        <v>57</v>
      </c>
      <c r="J6169">
        <v>125594130</v>
      </c>
    </row>
    <row r="6170" spans="1:10" x14ac:dyDescent="0.25">
      <c r="A6170">
        <v>2015</v>
      </c>
      <c r="B6170" t="s">
        <v>222</v>
      </c>
      <c r="C6170" t="s">
        <v>45</v>
      </c>
      <c r="D6170" t="s">
        <v>28</v>
      </c>
      <c r="E6170" t="s">
        <v>10</v>
      </c>
      <c r="F6170" t="s">
        <v>14</v>
      </c>
      <c r="G6170" t="s">
        <v>12</v>
      </c>
      <c r="H6170" t="s">
        <v>224</v>
      </c>
      <c r="I6170">
        <v>2</v>
      </c>
      <c r="J6170">
        <v>7490217</v>
      </c>
    </row>
    <row r="6171" spans="1:10" x14ac:dyDescent="0.25">
      <c r="A6171">
        <v>2015</v>
      </c>
      <c r="B6171" t="s">
        <v>222</v>
      </c>
      <c r="C6171" t="s">
        <v>45</v>
      </c>
      <c r="D6171" t="s">
        <v>28</v>
      </c>
      <c r="E6171" t="s">
        <v>10</v>
      </c>
      <c r="F6171" t="s">
        <v>14</v>
      </c>
      <c r="G6171" t="s">
        <v>6</v>
      </c>
      <c r="H6171" t="s">
        <v>223</v>
      </c>
      <c r="I6171">
        <v>5</v>
      </c>
      <c r="J6171">
        <v>10343190</v>
      </c>
    </row>
    <row r="6172" spans="1:10" x14ac:dyDescent="0.25">
      <c r="A6172">
        <v>2015</v>
      </c>
      <c r="B6172" t="s">
        <v>222</v>
      </c>
      <c r="C6172" t="s">
        <v>45</v>
      </c>
      <c r="D6172" t="s">
        <v>28</v>
      </c>
      <c r="E6172" t="s">
        <v>10</v>
      </c>
      <c r="F6172" t="s">
        <v>14</v>
      </c>
      <c r="G6172" t="s">
        <v>7</v>
      </c>
      <c r="H6172" t="s">
        <v>223</v>
      </c>
      <c r="I6172">
        <v>35</v>
      </c>
      <c r="J6172">
        <v>78326568</v>
      </c>
    </row>
    <row r="6173" spans="1:10" x14ac:dyDescent="0.25">
      <c r="A6173">
        <v>2015</v>
      </c>
      <c r="B6173" t="s">
        <v>222</v>
      </c>
      <c r="C6173" t="s">
        <v>45</v>
      </c>
      <c r="D6173" t="s">
        <v>28</v>
      </c>
      <c r="E6173" t="s">
        <v>10</v>
      </c>
      <c r="F6173" t="s">
        <v>14</v>
      </c>
      <c r="G6173" t="s">
        <v>7</v>
      </c>
      <c r="H6173" t="s">
        <v>224</v>
      </c>
      <c r="I6173">
        <v>4</v>
      </c>
      <c r="J6173">
        <v>6839226</v>
      </c>
    </row>
    <row r="6174" spans="1:10" x14ac:dyDescent="0.25">
      <c r="A6174">
        <v>2015</v>
      </c>
      <c r="B6174" t="s">
        <v>222</v>
      </c>
      <c r="C6174" t="s">
        <v>45</v>
      </c>
      <c r="D6174" t="s">
        <v>29</v>
      </c>
      <c r="E6174" t="s">
        <v>3</v>
      </c>
      <c r="F6174" t="s">
        <v>4</v>
      </c>
      <c r="G6174" t="s">
        <v>5</v>
      </c>
      <c r="H6174" t="s">
        <v>223</v>
      </c>
      <c r="I6174">
        <v>70</v>
      </c>
      <c r="J6174">
        <v>665247260.49189878</v>
      </c>
    </row>
    <row r="6175" spans="1:10" x14ac:dyDescent="0.25">
      <c r="A6175">
        <v>2015</v>
      </c>
      <c r="B6175" t="s">
        <v>222</v>
      </c>
      <c r="C6175" t="s">
        <v>45</v>
      </c>
      <c r="D6175" t="s">
        <v>29</v>
      </c>
      <c r="E6175" t="s">
        <v>3</v>
      </c>
      <c r="F6175" t="s">
        <v>4</v>
      </c>
      <c r="G6175" t="s">
        <v>5</v>
      </c>
      <c r="H6175" t="s">
        <v>224</v>
      </c>
      <c r="I6175">
        <v>69</v>
      </c>
      <c r="J6175">
        <v>666472812.49046659</v>
      </c>
    </row>
    <row r="6176" spans="1:10" x14ac:dyDescent="0.25">
      <c r="A6176">
        <v>2015</v>
      </c>
      <c r="B6176" t="s">
        <v>222</v>
      </c>
      <c r="C6176" t="s">
        <v>45</v>
      </c>
      <c r="D6176" t="s">
        <v>29</v>
      </c>
      <c r="E6176" t="s">
        <v>3</v>
      </c>
      <c r="F6176" t="s">
        <v>4</v>
      </c>
      <c r="G6176" t="s">
        <v>9</v>
      </c>
      <c r="H6176" t="s">
        <v>223</v>
      </c>
      <c r="I6176">
        <v>123</v>
      </c>
      <c r="J6176">
        <v>761550391.9659183</v>
      </c>
    </row>
    <row r="6177" spans="1:10" x14ac:dyDescent="0.25">
      <c r="A6177">
        <v>2015</v>
      </c>
      <c r="B6177" t="s">
        <v>222</v>
      </c>
      <c r="C6177" t="s">
        <v>45</v>
      </c>
      <c r="D6177" t="s">
        <v>29</v>
      </c>
      <c r="E6177" t="s">
        <v>3</v>
      </c>
      <c r="F6177" t="s">
        <v>4</v>
      </c>
      <c r="G6177" t="s">
        <v>9</v>
      </c>
      <c r="H6177" t="s">
        <v>224</v>
      </c>
      <c r="I6177">
        <v>130</v>
      </c>
      <c r="J6177">
        <v>799921682.94803548</v>
      </c>
    </row>
    <row r="6178" spans="1:10" x14ac:dyDescent="0.25">
      <c r="A6178">
        <v>2015</v>
      </c>
      <c r="B6178" t="s">
        <v>222</v>
      </c>
      <c r="C6178" t="s">
        <v>45</v>
      </c>
      <c r="D6178" t="s">
        <v>29</v>
      </c>
      <c r="E6178" t="s">
        <v>3</v>
      </c>
      <c r="F6178" t="s">
        <v>4</v>
      </c>
      <c r="G6178" t="s">
        <v>12</v>
      </c>
      <c r="H6178" t="s">
        <v>223</v>
      </c>
      <c r="I6178">
        <v>89</v>
      </c>
      <c r="J6178">
        <v>210060916.05334419</v>
      </c>
    </row>
    <row r="6179" spans="1:10" x14ac:dyDescent="0.25">
      <c r="A6179">
        <v>2015</v>
      </c>
      <c r="B6179" t="s">
        <v>222</v>
      </c>
      <c r="C6179" t="s">
        <v>45</v>
      </c>
      <c r="D6179" t="s">
        <v>29</v>
      </c>
      <c r="E6179" t="s">
        <v>3</v>
      </c>
      <c r="F6179" t="s">
        <v>4</v>
      </c>
      <c r="G6179" t="s">
        <v>12</v>
      </c>
      <c r="H6179" t="s">
        <v>224</v>
      </c>
      <c r="I6179">
        <v>70</v>
      </c>
      <c r="J6179">
        <v>158689576.21063089</v>
      </c>
    </row>
    <row r="6180" spans="1:10" x14ac:dyDescent="0.25">
      <c r="A6180">
        <v>2015</v>
      </c>
      <c r="B6180" t="s">
        <v>222</v>
      </c>
      <c r="C6180" t="s">
        <v>45</v>
      </c>
      <c r="D6180" t="s">
        <v>29</v>
      </c>
      <c r="E6180" t="s">
        <v>3</v>
      </c>
      <c r="F6180" t="s">
        <v>4</v>
      </c>
      <c r="G6180" t="s">
        <v>6</v>
      </c>
      <c r="H6180" t="s">
        <v>223</v>
      </c>
      <c r="I6180">
        <v>89</v>
      </c>
      <c r="J6180">
        <v>183485326.31095433</v>
      </c>
    </row>
    <row r="6181" spans="1:10" x14ac:dyDescent="0.25">
      <c r="A6181">
        <v>2015</v>
      </c>
      <c r="B6181" t="s">
        <v>222</v>
      </c>
      <c r="C6181" t="s">
        <v>45</v>
      </c>
      <c r="D6181" t="s">
        <v>29</v>
      </c>
      <c r="E6181" t="s">
        <v>3</v>
      </c>
      <c r="F6181" t="s">
        <v>4</v>
      </c>
      <c r="G6181" t="s">
        <v>6</v>
      </c>
      <c r="H6181" t="s">
        <v>224</v>
      </c>
      <c r="I6181">
        <v>218</v>
      </c>
      <c r="J6181">
        <v>433763984.52196586</v>
      </c>
    </row>
    <row r="6182" spans="1:10" x14ac:dyDescent="0.25">
      <c r="A6182">
        <v>2015</v>
      </c>
      <c r="B6182" t="s">
        <v>222</v>
      </c>
      <c r="C6182" t="s">
        <v>45</v>
      </c>
      <c r="D6182" t="s">
        <v>29</v>
      </c>
      <c r="E6182" t="s">
        <v>3</v>
      </c>
      <c r="F6182" t="s">
        <v>4</v>
      </c>
      <c r="G6182" t="s">
        <v>7</v>
      </c>
      <c r="H6182" t="s">
        <v>223</v>
      </c>
      <c r="I6182">
        <v>64</v>
      </c>
      <c r="J6182">
        <v>112394319.77917001</v>
      </c>
    </row>
    <row r="6183" spans="1:10" x14ac:dyDescent="0.25">
      <c r="A6183">
        <v>2015</v>
      </c>
      <c r="B6183" t="s">
        <v>222</v>
      </c>
      <c r="C6183" t="s">
        <v>45</v>
      </c>
      <c r="D6183" t="s">
        <v>29</v>
      </c>
      <c r="E6183" t="s">
        <v>3</v>
      </c>
      <c r="F6183" t="s">
        <v>4</v>
      </c>
      <c r="G6183" t="s">
        <v>7</v>
      </c>
      <c r="H6183" t="s">
        <v>224</v>
      </c>
      <c r="I6183">
        <v>7</v>
      </c>
      <c r="J6183">
        <v>11718941.4</v>
      </c>
    </row>
    <row r="6184" spans="1:10" x14ac:dyDescent="0.25">
      <c r="A6184">
        <v>2015</v>
      </c>
      <c r="B6184" t="s">
        <v>222</v>
      </c>
      <c r="C6184" t="s">
        <v>45</v>
      </c>
      <c r="D6184" t="s">
        <v>29</v>
      </c>
      <c r="E6184" t="s">
        <v>3</v>
      </c>
      <c r="F6184" t="s">
        <v>8</v>
      </c>
      <c r="G6184" t="s">
        <v>5</v>
      </c>
      <c r="H6184" t="s">
        <v>224</v>
      </c>
      <c r="I6184">
        <v>3</v>
      </c>
      <c r="J6184">
        <v>27696719</v>
      </c>
    </row>
    <row r="6185" spans="1:10" x14ac:dyDescent="0.25">
      <c r="A6185">
        <v>2015</v>
      </c>
      <c r="B6185" t="s">
        <v>222</v>
      </c>
      <c r="C6185" t="s">
        <v>45</v>
      </c>
      <c r="D6185" t="s">
        <v>29</v>
      </c>
      <c r="E6185" t="s">
        <v>3</v>
      </c>
      <c r="F6185" t="s">
        <v>8</v>
      </c>
      <c r="G6185" t="s">
        <v>9</v>
      </c>
      <c r="H6185" t="s">
        <v>223</v>
      </c>
      <c r="I6185">
        <v>1283</v>
      </c>
      <c r="J6185">
        <v>7988192455.2239227</v>
      </c>
    </row>
    <row r="6186" spans="1:10" x14ac:dyDescent="0.25">
      <c r="A6186">
        <v>2015</v>
      </c>
      <c r="B6186" t="s">
        <v>222</v>
      </c>
      <c r="C6186" t="s">
        <v>45</v>
      </c>
      <c r="D6186" t="s">
        <v>29</v>
      </c>
      <c r="E6186" t="s">
        <v>3</v>
      </c>
      <c r="F6186" t="s">
        <v>8</v>
      </c>
      <c r="G6186" t="s">
        <v>9</v>
      </c>
      <c r="H6186" t="s">
        <v>224</v>
      </c>
      <c r="I6186">
        <v>1911</v>
      </c>
      <c r="J6186">
        <v>11567913921.387676</v>
      </c>
    </row>
    <row r="6187" spans="1:10" x14ac:dyDescent="0.25">
      <c r="A6187">
        <v>2015</v>
      </c>
      <c r="B6187" t="s">
        <v>222</v>
      </c>
      <c r="C6187" t="s">
        <v>45</v>
      </c>
      <c r="D6187" t="s">
        <v>29</v>
      </c>
      <c r="E6187" t="s">
        <v>3</v>
      </c>
      <c r="F6187" t="s">
        <v>8</v>
      </c>
      <c r="G6187" t="s">
        <v>12</v>
      </c>
      <c r="H6187" t="s">
        <v>223</v>
      </c>
      <c r="I6187">
        <v>185</v>
      </c>
      <c r="J6187">
        <v>457821428.40946299</v>
      </c>
    </row>
    <row r="6188" spans="1:10" x14ac:dyDescent="0.25">
      <c r="A6188">
        <v>2015</v>
      </c>
      <c r="B6188" t="s">
        <v>222</v>
      </c>
      <c r="C6188" t="s">
        <v>45</v>
      </c>
      <c r="D6188" t="s">
        <v>29</v>
      </c>
      <c r="E6188" t="s">
        <v>3</v>
      </c>
      <c r="F6188" t="s">
        <v>8</v>
      </c>
      <c r="G6188" t="s">
        <v>12</v>
      </c>
      <c r="H6188" t="s">
        <v>224</v>
      </c>
      <c r="I6188">
        <v>326</v>
      </c>
      <c r="J6188">
        <v>762016917.17328727</v>
      </c>
    </row>
    <row r="6189" spans="1:10" x14ac:dyDescent="0.25">
      <c r="A6189">
        <v>2015</v>
      </c>
      <c r="B6189" t="s">
        <v>222</v>
      </c>
      <c r="C6189" t="s">
        <v>45</v>
      </c>
      <c r="D6189" t="s">
        <v>29</v>
      </c>
      <c r="E6189" t="s">
        <v>3</v>
      </c>
      <c r="F6189" t="s">
        <v>8</v>
      </c>
      <c r="G6189" t="s">
        <v>6</v>
      </c>
      <c r="H6189" t="s">
        <v>223</v>
      </c>
      <c r="I6189">
        <v>443</v>
      </c>
      <c r="J6189">
        <v>913960612.43366349</v>
      </c>
    </row>
    <row r="6190" spans="1:10" x14ac:dyDescent="0.25">
      <c r="A6190">
        <v>2015</v>
      </c>
      <c r="B6190" t="s">
        <v>222</v>
      </c>
      <c r="C6190" t="s">
        <v>45</v>
      </c>
      <c r="D6190" t="s">
        <v>29</v>
      </c>
      <c r="E6190" t="s">
        <v>3</v>
      </c>
      <c r="F6190" t="s">
        <v>8</v>
      </c>
      <c r="G6190" t="s">
        <v>6</v>
      </c>
      <c r="H6190" t="s">
        <v>224</v>
      </c>
      <c r="I6190">
        <v>1243</v>
      </c>
      <c r="J6190">
        <v>2476612807.537302</v>
      </c>
    </row>
    <row r="6191" spans="1:10" x14ac:dyDescent="0.25">
      <c r="A6191">
        <v>2015</v>
      </c>
      <c r="B6191" t="s">
        <v>222</v>
      </c>
      <c r="C6191" t="s">
        <v>45</v>
      </c>
      <c r="D6191" t="s">
        <v>29</v>
      </c>
      <c r="E6191" t="s">
        <v>3</v>
      </c>
      <c r="F6191" t="s">
        <v>8</v>
      </c>
      <c r="G6191" t="s">
        <v>7</v>
      </c>
      <c r="H6191" t="s">
        <v>223</v>
      </c>
      <c r="I6191">
        <v>122</v>
      </c>
      <c r="J6191">
        <v>209865699.03372788</v>
      </c>
    </row>
    <row r="6192" spans="1:10" x14ac:dyDescent="0.25">
      <c r="A6192">
        <v>2015</v>
      </c>
      <c r="B6192" t="s">
        <v>222</v>
      </c>
      <c r="C6192" t="s">
        <v>45</v>
      </c>
      <c r="D6192" t="s">
        <v>29</v>
      </c>
      <c r="E6192" t="s">
        <v>3</v>
      </c>
      <c r="F6192" t="s">
        <v>8</v>
      </c>
      <c r="G6192" t="s">
        <v>7</v>
      </c>
      <c r="H6192" t="s">
        <v>224</v>
      </c>
      <c r="I6192">
        <v>30</v>
      </c>
      <c r="J6192">
        <v>50101042.867199995</v>
      </c>
    </row>
    <row r="6193" spans="1:10" x14ac:dyDescent="0.25">
      <c r="A6193">
        <v>2015</v>
      </c>
      <c r="B6193" t="s">
        <v>222</v>
      </c>
      <c r="C6193" t="s">
        <v>45</v>
      </c>
      <c r="D6193" t="s">
        <v>29</v>
      </c>
      <c r="E6193" t="s">
        <v>3</v>
      </c>
      <c r="F6193" t="s">
        <v>14</v>
      </c>
      <c r="G6193" t="s">
        <v>6</v>
      </c>
      <c r="H6193" t="s">
        <v>224</v>
      </c>
      <c r="I6193">
        <v>1</v>
      </c>
      <c r="J6193">
        <v>1980375.5703125</v>
      </c>
    </row>
    <row r="6194" spans="1:10" x14ac:dyDescent="0.25">
      <c r="A6194">
        <v>2015</v>
      </c>
      <c r="B6194" t="s">
        <v>222</v>
      </c>
      <c r="C6194" t="s">
        <v>45</v>
      </c>
      <c r="D6194" t="s">
        <v>29</v>
      </c>
      <c r="E6194" t="s">
        <v>10</v>
      </c>
      <c r="F6194" t="s">
        <v>11</v>
      </c>
      <c r="G6194" t="s">
        <v>9</v>
      </c>
      <c r="H6194" t="s">
        <v>223</v>
      </c>
      <c r="I6194">
        <v>218</v>
      </c>
      <c r="J6194">
        <v>1161558072</v>
      </c>
    </row>
    <row r="6195" spans="1:10" x14ac:dyDescent="0.25">
      <c r="A6195">
        <v>2015</v>
      </c>
      <c r="B6195" t="s">
        <v>222</v>
      </c>
      <c r="C6195" t="s">
        <v>45</v>
      </c>
      <c r="D6195" t="s">
        <v>29</v>
      </c>
      <c r="E6195" t="s">
        <v>10</v>
      </c>
      <c r="F6195" t="s">
        <v>11</v>
      </c>
      <c r="G6195" t="s">
        <v>9</v>
      </c>
      <c r="H6195" t="s">
        <v>224</v>
      </c>
      <c r="I6195">
        <v>225</v>
      </c>
      <c r="J6195">
        <v>1031238186</v>
      </c>
    </row>
    <row r="6196" spans="1:10" x14ac:dyDescent="0.25">
      <c r="A6196">
        <v>2015</v>
      </c>
      <c r="B6196" t="s">
        <v>222</v>
      </c>
      <c r="C6196" t="s">
        <v>45</v>
      </c>
      <c r="D6196" t="s">
        <v>29</v>
      </c>
      <c r="E6196" t="s">
        <v>10</v>
      </c>
      <c r="F6196" t="s">
        <v>11</v>
      </c>
      <c r="G6196" t="s">
        <v>12</v>
      </c>
      <c r="H6196" t="s">
        <v>223</v>
      </c>
      <c r="I6196">
        <v>38</v>
      </c>
      <c r="J6196">
        <v>84321618</v>
      </c>
    </row>
    <row r="6197" spans="1:10" x14ac:dyDescent="0.25">
      <c r="A6197">
        <v>2015</v>
      </c>
      <c r="B6197" t="s">
        <v>222</v>
      </c>
      <c r="C6197" t="s">
        <v>45</v>
      </c>
      <c r="D6197" t="s">
        <v>29</v>
      </c>
      <c r="E6197" t="s">
        <v>10</v>
      </c>
      <c r="F6197" t="s">
        <v>11</v>
      </c>
      <c r="G6197" t="s">
        <v>12</v>
      </c>
      <c r="H6197" t="s">
        <v>224</v>
      </c>
      <c r="I6197">
        <v>64</v>
      </c>
      <c r="J6197">
        <v>117390657</v>
      </c>
    </row>
    <row r="6198" spans="1:10" x14ac:dyDescent="0.25">
      <c r="A6198">
        <v>2015</v>
      </c>
      <c r="B6198" t="s">
        <v>222</v>
      </c>
      <c r="C6198" t="s">
        <v>45</v>
      </c>
      <c r="D6198" t="s">
        <v>29</v>
      </c>
      <c r="E6198" t="s">
        <v>10</v>
      </c>
      <c r="F6198" t="s">
        <v>11</v>
      </c>
      <c r="G6198" t="s">
        <v>6</v>
      </c>
      <c r="H6198" t="s">
        <v>223</v>
      </c>
      <c r="I6198">
        <v>36</v>
      </c>
      <c r="J6198">
        <v>98042391</v>
      </c>
    </row>
    <row r="6199" spans="1:10" x14ac:dyDescent="0.25">
      <c r="A6199">
        <v>2015</v>
      </c>
      <c r="B6199" t="s">
        <v>222</v>
      </c>
      <c r="C6199" t="s">
        <v>45</v>
      </c>
      <c r="D6199" t="s">
        <v>29</v>
      </c>
      <c r="E6199" t="s">
        <v>10</v>
      </c>
      <c r="F6199" t="s">
        <v>11</v>
      </c>
      <c r="G6199" t="s">
        <v>6</v>
      </c>
      <c r="H6199" t="s">
        <v>224</v>
      </c>
      <c r="I6199">
        <v>66</v>
      </c>
      <c r="J6199">
        <v>116849037</v>
      </c>
    </row>
    <row r="6200" spans="1:10" x14ac:dyDescent="0.25">
      <c r="A6200">
        <v>2015</v>
      </c>
      <c r="B6200" t="s">
        <v>222</v>
      </c>
      <c r="C6200" t="s">
        <v>45</v>
      </c>
      <c r="D6200" t="s">
        <v>29</v>
      </c>
      <c r="E6200" t="s">
        <v>10</v>
      </c>
      <c r="F6200" t="s">
        <v>11</v>
      </c>
      <c r="G6200" t="s">
        <v>7</v>
      </c>
      <c r="H6200" t="s">
        <v>223</v>
      </c>
      <c r="I6200">
        <v>2</v>
      </c>
      <c r="J6200">
        <v>2040000</v>
      </c>
    </row>
    <row r="6201" spans="1:10" x14ac:dyDescent="0.25">
      <c r="A6201">
        <v>2015</v>
      </c>
      <c r="B6201" t="s">
        <v>222</v>
      </c>
      <c r="C6201" t="s">
        <v>45</v>
      </c>
      <c r="D6201" t="s">
        <v>29</v>
      </c>
      <c r="E6201" t="s">
        <v>10</v>
      </c>
      <c r="F6201" t="s">
        <v>11</v>
      </c>
      <c r="G6201" t="s">
        <v>7</v>
      </c>
      <c r="H6201" t="s">
        <v>224</v>
      </c>
      <c r="I6201">
        <v>3</v>
      </c>
      <c r="J6201">
        <v>3345000</v>
      </c>
    </row>
    <row r="6202" spans="1:10" x14ac:dyDescent="0.25">
      <c r="A6202">
        <v>2015</v>
      </c>
      <c r="B6202" t="s">
        <v>222</v>
      </c>
      <c r="C6202" t="s">
        <v>45</v>
      </c>
      <c r="D6202" t="s">
        <v>29</v>
      </c>
      <c r="E6202" t="s">
        <v>10</v>
      </c>
      <c r="F6202" t="s">
        <v>220</v>
      </c>
      <c r="G6202" t="s">
        <v>5</v>
      </c>
      <c r="H6202" t="s">
        <v>223</v>
      </c>
      <c r="I6202">
        <v>1</v>
      </c>
      <c r="J6202">
        <v>8894506.173913043</v>
      </c>
    </row>
    <row r="6203" spans="1:10" x14ac:dyDescent="0.25">
      <c r="A6203">
        <v>2015</v>
      </c>
      <c r="B6203" t="s">
        <v>222</v>
      </c>
      <c r="C6203" t="s">
        <v>45</v>
      </c>
      <c r="D6203" t="s">
        <v>29</v>
      </c>
      <c r="E6203" t="s">
        <v>10</v>
      </c>
      <c r="F6203" t="s">
        <v>220</v>
      </c>
      <c r="G6203" t="s">
        <v>9</v>
      </c>
      <c r="H6203" t="s">
        <v>223</v>
      </c>
      <c r="I6203">
        <v>16</v>
      </c>
      <c r="J6203">
        <v>98611735.866696209</v>
      </c>
    </row>
    <row r="6204" spans="1:10" x14ac:dyDescent="0.25">
      <c r="A6204">
        <v>2015</v>
      </c>
      <c r="B6204" t="s">
        <v>222</v>
      </c>
      <c r="C6204" t="s">
        <v>45</v>
      </c>
      <c r="D6204" t="s">
        <v>29</v>
      </c>
      <c r="E6204" t="s">
        <v>10</v>
      </c>
      <c r="F6204" t="s">
        <v>220</v>
      </c>
      <c r="G6204" t="s">
        <v>9</v>
      </c>
      <c r="H6204" t="s">
        <v>224</v>
      </c>
      <c r="I6204">
        <v>32</v>
      </c>
      <c r="J6204">
        <v>192891663.58063114</v>
      </c>
    </row>
    <row r="6205" spans="1:10" x14ac:dyDescent="0.25">
      <c r="A6205">
        <v>2015</v>
      </c>
      <c r="B6205" t="s">
        <v>222</v>
      </c>
      <c r="C6205" t="s">
        <v>45</v>
      </c>
      <c r="D6205" t="s">
        <v>29</v>
      </c>
      <c r="E6205" t="s">
        <v>10</v>
      </c>
      <c r="F6205" t="s">
        <v>220</v>
      </c>
      <c r="G6205" t="s">
        <v>12</v>
      </c>
      <c r="H6205" t="s">
        <v>223</v>
      </c>
      <c r="I6205">
        <v>5</v>
      </c>
      <c r="J6205">
        <v>11450742.298392856</v>
      </c>
    </row>
    <row r="6206" spans="1:10" x14ac:dyDescent="0.25">
      <c r="A6206">
        <v>2015</v>
      </c>
      <c r="B6206" t="s">
        <v>222</v>
      </c>
      <c r="C6206" t="s">
        <v>45</v>
      </c>
      <c r="D6206" t="s">
        <v>29</v>
      </c>
      <c r="E6206" t="s">
        <v>10</v>
      </c>
      <c r="F6206" t="s">
        <v>220</v>
      </c>
      <c r="G6206" t="s">
        <v>12</v>
      </c>
      <c r="H6206" t="s">
        <v>224</v>
      </c>
      <c r="I6206">
        <v>4</v>
      </c>
      <c r="J6206">
        <v>8513225.0454612486</v>
      </c>
    </row>
    <row r="6207" spans="1:10" x14ac:dyDescent="0.25">
      <c r="A6207">
        <v>2015</v>
      </c>
      <c r="B6207" t="s">
        <v>222</v>
      </c>
      <c r="C6207" t="s">
        <v>45</v>
      </c>
      <c r="D6207" t="s">
        <v>29</v>
      </c>
      <c r="E6207" t="s">
        <v>10</v>
      </c>
      <c r="F6207" t="s">
        <v>220</v>
      </c>
      <c r="G6207" t="s">
        <v>6</v>
      </c>
      <c r="H6207" t="s">
        <v>223</v>
      </c>
      <c r="I6207">
        <v>11</v>
      </c>
      <c r="J6207">
        <v>21644275.118901409</v>
      </c>
    </row>
    <row r="6208" spans="1:10" x14ac:dyDescent="0.25">
      <c r="A6208">
        <v>2015</v>
      </c>
      <c r="B6208" t="s">
        <v>222</v>
      </c>
      <c r="C6208" t="s">
        <v>45</v>
      </c>
      <c r="D6208" t="s">
        <v>29</v>
      </c>
      <c r="E6208" t="s">
        <v>10</v>
      </c>
      <c r="F6208" t="s">
        <v>220</v>
      </c>
      <c r="G6208" t="s">
        <v>6</v>
      </c>
      <c r="H6208" t="s">
        <v>224</v>
      </c>
      <c r="I6208">
        <v>27</v>
      </c>
      <c r="J6208">
        <v>54101383.452420518</v>
      </c>
    </row>
    <row r="6209" spans="1:10" x14ac:dyDescent="0.25">
      <c r="A6209">
        <v>2015</v>
      </c>
      <c r="B6209" t="s">
        <v>222</v>
      </c>
      <c r="C6209" t="s">
        <v>45</v>
      </c>
      <c r="D6209" t="s">
        <v>29</v>
      </c>
      <c r="E6209" t="s">
        <v>10</v>
      </c>
      <c r="F6209" t="s">
        <v>220</v>
      </c>
      <c r="G6209" t="s">
        <v>7</v>
      </c>
      <c r="H6209" t="s">
        <v>223</v>
      </c>
      <c r="I6209">
        <v>2</v>
      </c>
      <c r="J6209">
        <v>3411580.8305084743</v>
      </c>
    </row>
    <row r="6210" spans="1:10" x14ac:dyDescent="0.25">
      <c r="A6210">
        <v>2015</v>
      </c>
      <c r="B6210" t="s">
        <v>222</v>
      </c>
      <c r="C6210" t="s">
        <v>45</v>
      </c>
      <c r="D6210" t="s">
        <v>29</v>
      </c>
      <c r="E6210" t="s">
        <v>10</v>
      </c>
      <c r="F6210" t="s">
        <v>220</v>
      </c>
      <c r="G6210" t="s">
        <v>7</v>
      </c>
      <c r="H6210" t="s">
        <v>224</v>
      </c>
      <c r="I6210">
        <v>4</v>
      </c>
      <c r="J6210">
        <v>7138915.7616322394</v>
      </c>
    </row>
    <row r="6211" spans="1:10" x14ac:dyDescent="0.25">
      <c r="A6211">
        <v>2015</v>
      </c>
      <c r="B6211" t="s">
        <v>222</v>
      </c>
      <c r="C6211" t="s">
        <v>45</v>
      </c>
      <c r="D6211" t="s">
        <v>29</v>
      </c>
      <c r="E6211" t="s">
        <v>10</v>
      </c>
      <c r="F6211" t="s">
        <v>14</v>
      </c>
      <c r="G6211" t="s">
        <v>9</v>
      </c>
      <c r="H6211" t="s">
        <v>223</v>
      </c>
      <c r="I6211">
        <v>1</v>
      </c>
      <c r="J6211">
        <v>2798940</v>
      </c>
    </row>
    <row r="6212" spans="1:10" x14ac:dyDescent="0.25">
      <c r="A6212">
        <v>2015</v>
      </c>
      <c r="B6212" t="s">
        <v>222</v>
      </c>
      <c r="C6212" t="s">
        <v>45</v>
      </c>
      <c r="D6212" t="s">
        <v>29</v>
      </c>
      <c r="E6212" t="s">
        <v>10</v>
      </c>
      <c r="F6212" t="s">
        <v>14</v>
      </c>
      <c r="G6212" t="s">
        <v>9</v>
      </c>
      <c r="H6212" t="s">
        <v>224</v>
      </c>
      <c r="I6212">
        <v>2</v>
      </c>
      <c r="J6212">
        <v>5458299</v>
      </c>
    </row>
    <row r="6213" spans="1:10" x14ac:dyDescent="0.25">
      <c r="A6213">
        <v>2015</v>
      </c>
      <c r="B6213" t="s">
        <v>222</v>
      </c>
      <c r="C6213" t="s">
        <v>45</v>
      </c>
      <c r="D6213" t="s">
        <v>29</v>
      </c>
      <c r="E6213" t="s">
        <v>10</v>
      </c>
      <c r="F6213" t="s">
        <v>14</v>
      </c>
      <c r="G6213" t="s">
        <v>12</v>
      </c>
      <c r="H6213" t="s">
        <v>223</v>
      </c>
      <c r="I6213">
        <v>1</v>
      </c>
      <c r="J6213">
        <v>2632506</v>
      </c>
    </row>
    <row r="6214" spans="1:10" x14ac:dyDescent="0.25">
      <c r="A6214">
        <v>2015</v>
      </c>
      <c r="B6214" t="s">
        <v>222</v>
      </c>
      <c r="C6214" t="s">
        <v>45</v>
      </c>
      <c r="D6214" t="s">
        <v>29</v>
      </c>
      <c r="E6214" t="s">
        <v>10</v>
      </c>
      <c r="F6214" t="s">
        <v>14</v>
      </c>
      <c r="G6214" t="s">
        <v>6</v>
      </c>
      <c r="H6214" t="s">
        <v>223</v>
      </c>
      <c r="I6214">
        <v>3</v>
      </c>
      <c r="J6214">
        <v>7820745</v>
      </c>
    </row>
    <row r="6215" spans="1:10" x14ac:dyDescent="0.25">
      <c r="A6215">
        <v>2015</v>
      </c>
      <c r="B6215" t="s">
        <v>222</v>
      </c>
      <c r="C6215" t="s">
        <v>45</v>
      </c>
      <c r="D6215" t="s">
        <v>29</v>
      </c>
      <c r="E6215" t="s">
        <v>10</v>
      </c>
      <c r="F6215" t="s">
        <v>14</v>
      </c>
      <c r="G6215" t="s">
        <v>6</v>
      </c>
      <c r="H6215" t="s">
        <v>224</v>
      </c>
      <c r="I6215">
        <v>6</v>
      </c>
      <c r="J6215">
        <v>11244156</v>
      </c>
    </row>
    <row r="6216" spans="1:10" x14ac:dyDescent="0.25">
      <c r="A6216">
        <v>2015</v>
      </c>
      <c r="B6216" t="s">
        <v>222</v>
      </c>
      <c r="C6216" t="s">
        <v>45</v>
      </c>
      <c r="D6216" t="s">
        <v>29</v>
      </c>
      <c r="E6216" t="s">
        <v>10</v>
      </c>
      <c r="F6216" t="s">
        <v>14</v>
      </c>
      <c r="G6216" t="s">
        <v>7</v>
      </c>
      <c r="H6216" t="s">
        <v>223</v>
      </c>
      <c r="I6216">
        <v>5</v>
      </c>
      <c r="J6216">
        <v>7188696</v>
      </c>
    </row>
    <row r="6217" spans="1:10" x14ac:dyDescent="0.25">
      <c r="A6217">
        <v>2015</v>
      </c>
      <c r="B6217" t="s">
        <v>222</v>
      </c>
      <c r="C6217" t="s">
        <v>45</v>
      </c>
      <c r="D6217" t="s">
        <v>30</v>
      </c>
      <c r="E6217" t="s">
        <v>3</v>
      </c>
      <c r="F6217" t="s">
        <v>4</v>
      </c>
      <c r="G6217" t="s">
        <v>5</v>
      </c>
      <c r="H6217" t="s">
        <v>223</v>
      </c>
      <c r="I6217">
        <v>17</v>
      </c>
      <c r="J6217">
        <v>245601957.30279151</v>
      </c>
    </row>
    <row r="6218" spans="1:10" x14ac:dyDescent="0.25">
      <c r="A6218">
        <v>2015</v>
      </c>
      <c r="B6218" t="s">
        <v>222</v>
      </c>
      <c r="C6218" t="s">
        <v>45</v>
      </c>
      <c r="D6218" t="s">
        <v>30</v>
      </c>
      <c r="E6218" t="s">
        <v>3</v>
      </c>
      <c r="F6218" t="s">
        <v>4</v>
      </c>
      <c r="G6218" t="s">
        <v>5</v>
      </c>
      <c r="H6218" t="s">
        <v>224</v>
      </c>
      <c r="I6218">
        <v>10</v>
      </c>
      <c r="J6218">
        <v>136717275.35518003</v>
      </c>
    </row>
    <row r="6219" spans="1:10" x14ac:dyDescent="0.25">
      <c r="A6219">
        <v>2015</v>
      </c>
      <c r="B6219" t="s">
        <v>222</v>
      </c>
      <c r="C6219" t="s">
        <v>45</v>
      </c>
      <c r="D6219" t="s">
        <v>30</v>
      </c>
      <c r="E6219" t="s">
        <v>3</v>
      </c>
      <c r="F6219" t="s">
        <v>4</v>
      </c>
      <c r="G6219" t="s">
        <v>9</v>
      </c>
      <c r="H6219" t="s">
        <v>223</v>
      </c>
      <c r="I6219">
        <v>15</v>
      </c>
      <c r="J6219">
        <v>166644497.81817493</v>
      </c>
    </row>
    <row r="6220" spans="1:10" x14ac:dyDescent="0.25">
      <c r="A6220">
        <v>2015</v>
      </c>
      <c r="B6220" t="s">
        <v>222</v>
      </c>
      <c r="C6220" t="s">
        <v>45</v>
      </c>
      <c r="D6220" t="s">
        <v>30</v>
      </c>
      <c r="E6220" t="s">
        <v>3</v>
      </c>
      <c r="F6220" t="s">
        <v>4</v>
      </c>
      <c r="G6220" t="s">
        <v>9</v>
      </c>
      <c r="H6220" t="s">
        <v>224</v>
      </c>
      <c r="I6220">
        <v>10</v>
      </c>
      <c r="J6220">
        <v>102847656.28465283</v>
      </c>
    </row>
    <row r="6221" spans="1:10" x14ac:dyDescent="0.25">
      <c r="A6221">
        <v>2015</v>
      </c>
      <c r="B6221" t="s">
        <v>222</v>
      </c>
      <c r="C6221" t="s">
        <v>45</v>
      </c>
      <c r="D6221" t="s">
        <v>30</v>
      </c>
      <c r="E6221" t="s">
        <v>3</v>
      </c>
      <c r="F6221" t="s">
        <v>4</v>
      </c>
      <c r="G6221" t="s">
        <v>6</v>
      </c>
      <c r="H6221" t="s">
        <v>223</v>
      </c>
      <c r="I6221">
        <v>5</v>
      </c>
      <c r="J6221">
        <v>20574444.131437495</v>
      </c>
    </row>
    <row r="6222" spans="1:10" x14ac:dyDescent="0.25">
      <c r="A6222">
        <v>2015</v>
      </c>
      <c r="B6222" t="s">
        <v>222</v>
      </c>
      <c r="C6222" t="s">
        <v>45</v>
      </c>
      <c r="D6222" t="s">
        <v>30</v>
      </c>
      <c r="E6222" t="s">
        <v>3</v>
      </c>
      <c r="F6222" t="s">
        <v>4</v>
      </c>
      <c r="G6222" t="s">
        <v>6</v>
      </c>
      <c r="H6222" t="s">
        <v>224</v>
      </c>
      <c r="I6222">
        <v>10</v>
      </c>
      <c r="J6222">
        <v>44389024.308895454</v>
      </c>
    </row>
    <row r="6223" spans="1:10" x14ac:dyDescent="0.25">
      <c r="A6223">
        <v>2015</v>
      </c>
      <c r="B6223" t="s">
        <v>222</v>
      </c>
      <c r="C6223" t="s">
        <v>45</v>
      </c>
      <c r="D6223" t="s">
        <v>30</v>
      </c>
      <c r="E6223" t="s">
        <v>3</v>
      </c>
      <c r="F6223" t="s">
        <v>4</v>
      </c>
      <c r="G6223" t="s">
        <v>7</v>
      </c>
      <c r="H6223" t="s">
        <v>223</v>
      </c>
      <c r="I6223">
        <v>2</v>
      </c>
      <c r="J6223">
        <v>4207522.6640949994</v>
      </c>
    </row>
    <row r="6224" spans="1:10" x14ac:dyDescent="0.25">
      <c r="A6224">
        <v>2015</v>
      </c>
      <c r="B6224" t="s">
        <v>222</v>
      </c>
      <c r="C6224" t="s">
        <v>45</v>
      </c>
      <c r="D6224" t="s">
        <v>30</v>
      </c>
      <c r="E6224" t="s">
        <v>3</v>
      </c>
      <c r="F6224" t="s">
        <v>8</v>
      </c>
      <c r="G6224" t="s">
        <v>9</v>
      </c>
      <c r="H6224" t="s">
        <v>223</v>
      </c>
      <c r="I6224">
        <v>361</v>
      </c>
      <c r="J6224">
        <v>4260351337.0755987</v>
      </c>
    </row>
    <row r="6225" spans="1:10" x14ac:dyDescent="0.25">
      <c r="A6225">
        <v>2015</v>
      </c>
      <c r="B6225" t="s">
        <v>222</v>
      </c>
      <c r="C6225" t="s">
        <v>45</v>
      </c>
      <c r="D6225" t="s">
        <v>30</v>
      </c>
      <c r="E6225" t="s">
        <v>3</v>
      </c>
      <c r="F6225" t="s">
        <v>8</v>
      </c>
      <c r="G6225" t="s">
        <v>9</v>
      </c>
      <c r="H6225" t="s">
        <v>224</v>
      </c>
      <c r="I6225">
        <v>187</v>
      </c>
      <c r="J6225">
        <v>1955260551.3212068</v>
      </c>
    </row>
    <row r="6226" spans="1:10" x14ac:dyDescent="0.25">
      <c r="A6226">
        <v>2015</v>
      </c>
      <c r="B6226" t="s">
        <v>222</v>
      </c>
      <c r="C6226" t="s">
        <v>45</v>
      </c>
      <c r="D6226" t="s">
        <v>30</v>
      </c>
      <c r="E6226" t="s">
        <v>3</v>
      </c>
      <c r="F6226" t="s">
        <v>8</v>
      </c>
      <c r="G6226" t="s">
        <v>12</v>
      </c>
      <c r="H6226" t="s">
        <v>223</v>
      </c>
      <c r="I6226">
        <v>3</v>
      </c>
      <c r="J6226">
        <v>11419334.939999998</v>
      </c>
    </row>
    <row r="6227" spans="1:10" x14ac:dyDescent="0.25">
      <c r="A6227">
        <v>2015</v>
      </c>
      <c r="B6227" t="s">
        <v>222</v>
      </c>
      <c r="C6227" t="s">
        <v>45</v>
      </c>
      <c r="D6227" t="s">
        <v>30</v>
      </c>
      <c r="E6227" t="s">
        <v>3</v>
      </c>
      <c r="F6227" t="s">
        <v>8</v>
      </c>
      <c r="G6227" t="s">
        <v>12</v>
      </c>
      <c r="H6227" t="s">
        <v>224</v>
      </c>
      <c r="I6227">
        <v>11</v>
      </c>
      <c r="J6227">
        <v>31720702.120432273</v>
      </c>
    </row>
    <row r="6228" spans="1:10" x14ac:dyDescent="0.25">
      <c r="A6228">
        <v>2015</v>
      </c>
      <c r="B6228" t="s">
        <v>222</v>
      </c>
      <c r="C6228" t="s">
        <v>45</v>
      </c>
      <c r="D6228" t="s">
        <v>30</v>
      </c>
      <c r="E6228" t="s">
        <v>3</v>
      </c>
      <c r="F6228" t="s">
        <v>8</v>
      </c>
      <c r="G6228" t="s">
        <v>6</v>
      </c>
      <c r="H6228" t="s">
        <v>223</v>
      </c>
      <c r="I6228">
        <v>96</v>
      </c>
      <c r="J6228">
        <v>359141373.1715498</v>
      </c>
    </row>
    <row r="6229" spans="1:10" x14ac:dyDescent="0.25">
      <c r="A6229">
        <v>2015</v>
      </c>
      <c r="B6229" t="s">
        <v>222</v>
      </c>
      <c r="C6229" t="s">
        <v>45</v>
      </c>
      <c r="D6229" t="s">
        <v>30</v>
      </c>
      <c r="E6229" t="s">
        <v>3</v>
      </c>
      <c r="F6229" t="s">
        <v>8</v>
      </c>
      <c r="G6229" t="s">
        <v>6</v>
      </c>
      <c r="H6229" t="s">
        <v>224</v>
      </c>
      <c r="I6229">
        <v>95</v>
      </c>
      <c r="J6229">
        <v>387948389.23237711</v>
      </c>
    </row>
    <row r="6230" spans="1:10" x14ac:dyDescent="0.25">
      <c r="A6230">
        <v>2015</v>
      </c>
      <c r="B6230" t="s">
        <v>222</v>
      </c>
      <c r="C6230" t="s">
        <v>45</v>
      </c>
      <c r="D6230" t="s">
        <v>30</v>
      </c>
      <c r="E6230" t="s">
        <v>3</v>
      </c>
      <c r="F6230" t="s">
        <v>8</v>
      </c>
      <c r="G6230" t="s">
        <v>7</v>
      </c>
      <c r="H6230" t="s">
        <v>223</v>
      </c>
      <c r="I6230">
        <v>8</v>
      </c>
      <c r="J6230">
        <v>15534898.563589998</v>
      </c>
    </row>
    <row r="6231" spans="1:10" x14ac:dyDescent="0.25">
      <c r="A6231">
        <v>2015</v>
      </c>
      <c r="B6231" t="s">
        <v>222</v>
      </c>
      <c r="C6231" t="s">
        <v>45</v>
      </c>
      <c r="D6231" t="s">
        <v>30</v>
      </c>
      <c r="E6231" t="s">
        <v>3</v>
      </c>
      <c r="F6231" t="s">
        <v>8</v>
      </c>
      <c r="G6231" t="s">
        <v>7</v>
      </c>
      <c r="H6231" t="s">
        <v>224</v>
      </c>
      <c r="I6231">
        <v>3</v>
      </c>
      <c r="J6231">
        <v>5320981.0404000003</v>
      </c>
    </row>
    <row r="6232" spans="1:10" x14ac:dyDescent="0.25">
      <c r="A6232">
        <v>2015</v>
      </c>
      <c r="B6232" t="s">
        <v>222</v>
      </c>
      <c r="C6232" t="s">
        <v>45</v>
      </c>
      <c r="D6232" t="s">
        <v>30</v>
      </c>
      <c r="E6232" t="s">
        <v>10</v>
      </c>
      <c r="F6232" t="s">
        <v>11</v>
      </c>
      <c r="G6232" t="s">
        <v>9</v>
      </c>
      <c r="H6232" t="s">
        <v>223</v>
      </c>
      <c r="I6232">
        <v>52</v>
      </c>
      <c r="J6232">
        <v>234100509</v>
      </c>
    </row>
    <row r="6233" spans="1:10" x14ac:dyDescent="0.25">
      <c r="A6233">
        <v>2015</v>
      </c>
      <c r="B6233" t="s">
        <v>222</v>
      </c>
      <c r="C6233" t="s">
        <v>45</v>
      </c>
      <c r="D6233" t="s">
        <v>30</v>
      </c>
      <c r="E6233" t="s">
        <v>10</v>
      </c>
      <c r="F6233" t="s">
        <v>11</v>
      </c>
      <c r="G6233" t="s">
        <v>9</v>
      </c>
      <c r="H6233" t="s">
        <v>224</v>
      </c>
      <c r="I6233">
        <v>30</v>
      </c>
      <c r="J6233">
        <v>137939046</v>
      </c>
    </row>
    <row r="6234" spans="1:10" x14ac:dyDescent="0.25">
      <c r="A6234">
        <v>2015</v>
      </c>
      <c r="B6234" t="s">
        <v>222</v>
      </c>
      <c r="C6234" t="s">
        <v>45</v>
      </c>
      <c r="D6234" t="s">
        <v>30</v>
      </c>
      <c r="E6234" t="s">
        <v>10</v>
      </c>
      <c r="F6234" t="s">
        <v>11</v>
      </c>
      <c r="G6234" t="s">
        <v>12</v>
      </c>
      <c r="H6234" t="s">
        <v>223</v>
      </c>
      <c r="I6234">
        <v>20</v>
      </c>
      <c r="J6234">
        <v>69117333</v>
      </c>
    </row>
    <row r="6235" spans="1:10" x14ac:dyDescent="0.25">
      <c r="A6235">
        <v>2015</v>
      </c>
      <c r="B6235" t="s">
        <v>222</v>
      </c>
      <c r="C6235" t="s">
        <v>45</v>
      </c>
      <c r="D6235" t="s">
        <v>30</v>
      </c>
      <c r="E6235" t="s">
        <v>10</v>
      </c>
      <c r="F6235" t="s">
        <v>11</v>
      </c>
      <c r="G6235" t="s">
        <v>12</v>
      </c>
      <c r="H6235" t="s">
        <v>224</v>
      </c>
      <c r="I6235">
        <v>5</v>
      </c>
      <c r="J6235">
        <v>22233000</v>
      </c>
    </row>
    <row r="6236" spans="1:10" x14ac:dyDescent="0.25">
      <c r="A6236">
        <v>2015</v>
      </c>
      <c r="B6236" t="s">
        <v>222</v>
      </c>
      <c r="C6236" t="s">
        <v>45</v>
      </c>
      <c r="D6236" t="s">
        <v>30</v>
      </c>
      <c r="E6236" t="s">
        <v>10</v>
      </c>
      <c r="F6236" t="s">
        <v>11</v>
      </c>
      <c r="G6236" t="s">
        <v>6</v>
      </c>
      <c r="H6236" t="s">
        <v>223</v>
      </c>
      <c r="I6236">
        <v>22</v>
      </c>
      <c r="J6236">
        <v>42309999</v>
      </c>
    </row>
    <row r="6237" spans="1:10" x14ac:dyDescent="0.25">
      <c r="A6237">
        <v>2015</v>
      </c>
      <c r="B6237" t="s">
        <v>222</v>
      </c>
      <c r="C6237" t="s">
        <v>45</v>
      </c>
      <c r="D6237" t="s">
        <v>30</v>
      </c>
      <c r="E6237" t="s">
        <v>10</v>
      </c>
      <c r="F6237" t="s">
        <v>11</v>
      </c>
      <c r="G6237" t="s">
        <v>6</v>
      </c>
      <c r="H6237" t="s">
        <v>224</v>
      </c>
      <c r="I6237">
        <v>16</v>
      </c>
      <c r="J6237">
        <v>35973336</v>
      </c>
    </row>
    <row r="6238" spans="1:10" x14ac:dyDescent="0.25">
      <c r="A6238">
        <v>2015</v>
      </c>
      <c r="B6238" t="s">
        <v>222</v>
      </c>
      <c r="C6238" t="s">
        <v>45</v>
      </c>
      <c r="D6238" t="s">
        <v>30</v>
      </c>
      <c r="E6238" t="s">
        <v>10</v>
      </c>
      <c r="F6238" t="s">
        <v>11</v>
      </c>
      <c r="G6238" t="s">
        <v>7</v>
      </c>
      <c r="H6238" t="s">
        <v>223</v>
      </c>
      <c r="I6238">
        <v>1</v>
      </c>
      <c r="J6238">
        <v>540000</v>
      </c>
    </row>
    <row r="6239" spans="1:10" x14ac:dyDescent="0.25">
      <c r="A6239">
        <v>2015</v>
      </c>
      <c r="B6239" t="s">
        <v>222</v>
      </c>
      <c r="C6239" t="s">
        <v>45</v>
      </c>
      <c r="D6239" t="s">
        <v>30</v>
      </c>
      <c r="E6239" t="s">
        <v>10</v>
      </c>
      <c r="F6239" t="s">
        <v>11</v>
      </c>
      <c r="G6239" t="s">
        <v>7</v>
      </c>
      <c r="H6239" t="s">
        <v>224</v>
      </c>
      <c r="I6239">
        <v>2</v>
      </c>
      <c r="J6239">
        <v>1980000</v>
      </c>
    </row>
    <row r="6240" spans="1:10" x14ac:dyDescent="0.25">
      <c r="A6240">
        <v>2015</v>
      </c>
      <c r="B6240" t="s">
        <v>222</v>
      </c>
      <c r="C6240" t="s">
        <v>45</v>
      </c>
      <c r="D6240" t="s">
        <v>30</v>
      </c>
      <c r="E6240" t="s">
        <v>10</v>
      </c>
      <c r="F6240" t="s">
        <v>220</v>
      </c>
      <c r="G6240" t="s">
        <v>9</v>
      </c>
      <c r="H6240" t="s">
        <v>223</v>
      </c>
      <c r="I6240">
        <v>2</v>
      </c>
      <c r="J6240">
        <v>24831195.062213216</v>
      </c>
    </row>
    <row r="6241" spans="1:10" x14ac:dyDescent="0.25">
      <c r="A6241">
        <v>2015</v>
      </c>
      <c r="B6241" t="s">
        <v>222</v>
      </c>
      <c r="C6241" t="s">
        <v>45</v>
      </c>
      <c r="D6241" t="s">
        <v>30</v>
      </c>
      <c r="E6241" t="s">
        <v>10</v>
      </c>
      <c r="F6241" t="s">
        <v>220</v>
      </c>
      <c r="G6241" t="s">
        <v>9</v>
      </c>
      <c r="H6241" t="s">
        <v>224</v>
      </c>
      <c r="I6241">
        <v>1</v>
      </c>
      <c r="J6241">
        <v>11218758.230764769</v>
      </c>
    </row>
    <row r="6242" spans="1:10" x14ac:dyDescent="0.25">
      <c r="A6242">
        <v>2015</v>
      </c>
      <c r="B6242" t="s">
        <v>222</v>
      </c>
      <c r="C6242" t="s">
        <v>45</v>
      </c>
      <c r="D6242" t="s">
        <v>30</v>
      </c>
      <c r="E6242" t="s">
        <v>10</v>
      </c>
      <c r="F6242" t="s">
        <v>220</v>
      </c>
      <c r="G6242" t="s">
        <v>12</v>
      </c>
      <c r="H6242" t="s">
        <v>223</v>
      </c>
      <c r="I6242">
        <v>1</v>
      </c>
      <c r="J6242">
        <v>3806444.9799999995</v>
      </c>
    </row>
    <row r="6243" spans="1:10" x14ac:dyDescent="0.25">
      <c r="A6243">
        <v>2015</v>
      </c>
      <c r="B6243" t="s">
        <v>222</v>
      </c>
      <c r="C6243" t="s">
        <v>45</v>
      </c>
      <c r="D6243" t="s">
        <v>30</v>
      </c>
      <c r="E6243" t="s">
        <v>10</v>
      </c>
      <c r="F6243" t="s">
        <v>220</v>
      </c>
      <c r="G6243" t="s">
        <v>6</v>
      </c>
      <c r="H6243" t="s">
        <v>223</v>
      </c>
      <c r="I6243">
        <v>3</v>
      </c>
      <c r="J6243">
        <v>6463526.768437501</v>
      </c>
    </row>
    <row r="6244" spans="1:10" x14ac:dyDescent="0.25">
      <c r="A6244">
        <v>2015</v>
      </c>
      <c r="B6244" t="s">
        <v>222</v>
      </c>
      <c r="C6244" t="s">
        <v>45</v>
      </c>
      <c r="D6244" t="s">
        <v>30</v>
      </c>
      <c r="E6244" t="s">
        <v>10</v>
      </c>
      <c r="F6244" t="s">
        <v>220</v>
      </c>
      <c r="G6244" t="s">
        <v>6</v>
      </c>
      <c r="H6244" t="s">
        <v>224</v>
      </c>
      <c r="I6244">
        <v>7</v>
      </c>
      <c r="J6244">
        <v>24486325.470789485</v>
      </c>
    </row>
    <row r="6245" spans="1:10" x14ac:dyDescent="0.25">
      <c r="A6245">
        <v>2015</v>
      </c>
      <c r="B6245" t="s">
        <v>222</v>
      </c>
      <c r="C6245" t="s">
        <v>45</v>
      </c>
      <c r="D6245" t="s">
        <v>31</v>
      </c>
      <c r="E6245" t="s">
        <v>3</v>
      </c>
      <c r="F6245" t="s">
        <v>4</v>
      </c>
      <c r="G6245" t="s">
        <v>5</v>
      </c>
      <c r="H6245" t="s">
        <v>223</v>
      </c>
      <c r="I6245">
        <v>119</v>
      </c>
      <c r="J6245">
        <v>998809397.10788631</v>
      </c>
    </row>
    <row r="6246" spans="1:10" x14ac:dyDescent="0.25">
      <c r="A6246">
        <v>2015</v>
      </c>
      <c r="B6246" t="s">
        <v>222</v>
      </c>
      <c r="C6246" t="s">
        <v>45</v>
      </c>
      <c r="D6246" t="s">
        <v>31</v>
      </c>
      <c r="E6246" t="s">
        <v>3</v>
      </c>
      <c r="F6246" t="s">
        <v>4</v>
      </c>
      <c r="G6246" t="s">
        <v>5</v>
      </c>
      <c r="H6246" t="s">
        <v>224</v>
      </c>
      <c r="I6246">
        <v>70</v>
      </c>
      <c r="J6246">
        <v>590831199.50934994</v>
      </c>
    </row>
    <row r="6247" spans="1:10" x14ac:dyDescent="0.25">
      <c r="A6247">
        <v>2015</v>
      </c>
      <c r="B6247" t="s">
        <v>222</v>
      </c>
      <c r="C6247" t="s">
        <v>45</v>
      </c>
      <c r="D6247" t="s">
        <v>31</v>
      </c>
      <c r="E6247" t="s">
        <v>3</v>
      </c>
      <c r="F6247" t="s">
        <v>4</v>
      </c>
      <c r="G6247" t="s">
        <v>9</v>
      </c>
      <c r="H6247" t="s">
        <v>223</v>
      </c>
      <c r="I6247">
        <v>180</v>
      </c>
      <c r="J6247">
        <v>1143203001.3133709</v>
      </c>
    </row>
    <row r="6248" spans="1:10" x14ac:dyDescent="0.25">
      <c r="A6248">
        <v>2015</v>
      </c>
      <c r="B6248" t="s">
        <v>222</v>
      </c>
      <c r="C6248" t="s">
        <v>45</v>
      </c>
      <c r="D6248" t="s">
        <v>31</v>
      </c>
      <c r="E6248" t="s">
        <v>3</v>
      </c>
      <c r="F6248" t="s">
        <v>4</v>
      </c>
      <c r="G6248" t="s">
        <v>9</v>
      </c>
      <c r="H6248" t="s">
        <v>224</v>
      </c>
      <c r="I6248">
        <v>157</v>
      </c>
      <c r="J6248">
        <v>944491684.64283729</v>
      </c>
    </row>
    <row r="6249" spans="1:10" x14ac:dyDescent="0.25">
      <c r="A6249">
        <v>2015</v>
      </c>
      <c r="B6249" t="s">
        <v>222</v>
      </c>
      <c r="C6249" t="s">
        <v>45</v>
      </c>
      <c r="D6249" t="s">
        <v>31</v>
      </c>
      <c r="E6249" t="s">
        <v>3</v>
      </c>
      <c r="F6249" t="s">
        <v>4</v>
      </c>
      <c r="G6249" t="s">
        <v>12</v>
      </c>
      <c r="H6249" t="s">
        <v>223</v>
      </c>
      <c r="I6249">
        <v>20</v>
      </c>
      <c r="J6249">
        <v>66141074.461107053</v>
      </c>
    </row>
    <row r="6250" spans="1:10" x14ac:dyDescent="0.25">
      <c r="A6250">
        <v>2015</v>
      </c>
      <c r="B6250" t="s">
        <v>222</v>
      </c>
      <c r="C6250" t="s">
        <v>45</v>
      </c>
      <c r="D6250" t="s">
        <v>31</v>
      </c>
      <c r="E6250" t="s">
        <v>3</v>
      </c>
      <c r="F6250" t="s">
        <v>4</v>
      </c>
      <c r="G6250" t="s">
        <v>12</v>
      </c>
      <c r="H6250" t="s">
        <v>224</v>
      </c>
      <c r="I6250">
        <v>52</v>
      </c>
      <c r="J6250">
        <v>141533942.434569</v>
      </c>
    </row>
    <row r="6251" spans="1:10" x14ac:dyDescent="0.25">
      <c r="A6251">
        <v>2015</v>
      </c>
      <c r="B6251" t="s">
        <v>222</v>
      </c>
      <c r="C6251" t="s">
        <v>45</v>
      </c>
      <c r="D6251" t="s">
        <v>31</v>
      </c>
      <c r="E6251" t="s">
        <v>3</v>
      </c>
      <c r="F6251" t="s">
        <v>4</v>
      </c>
      <c r="G6251" t="s">
        <v>6</v>
      </c>
      <c r="H6251" t="s">
        <v>223</v>
      </c>
      <c r="I6251">
        <v>69</v>
      </c>
      <c r="J6251">
        <v>152307703.12890887</v>
      </c>
    </row>
    <row r="6252" spans="1:10" x14ac:dyDescent="0.25">
      <c r="A6252">
        <v>2015</v>
      </c>
      <c r="B6252" t="s">
        <v>222</v>
      </c>
      <c r="C6252" t="s">
        <v>45</v>
      </c>
      <c r="D6252" t="s">
        <v>31</v>
      </c>
      <c r="E6252" t="s">
        <v>3</v>
      </c>
      <c r="F6252" t="s">
        <v>4</v>
      </c>
      <c r="G6252" t="s">
        <v>6</v>
      </c>
      <c r="H6252" t="s">
        <v>224</v>
      </c>
      <c r="I6252">
        <v>94</v>
      </c>
      <c r="J6252">
        <v>204285192.51215088</v>
      </c>
    </row>
    <row r="6253" spans="1:10" x14ac:dyDescent="0.25">
      <c r="A6253">
        <v>2015</v>
      </c>
      <c r="B6253" t="s">
        <v>222</v>
      </c>
      <c r="C6253" t="s">
        <v>45</v>
      </c>
      <c r="D6253" t="s">
        <v>31</v>
      </c>
      <c r="E6253" t="s">
        <v>3</v>
      </c>
      <c r="F6253" t="s">
        <v>4</v>
      </c>
      <c r="G6253" t="s">
        <v>7</v>
      </c>
      <c r="H6253" t="s">
        <v>223</v>
      </c>
      <c r="I6253">
        <v>29</v>
      </c>
      <c r="J6253">
        <v>52337717.247713886</v>
      </c>
    </row>
    <row r="6254" spans="1:10" x14ac:dyDescent="0.25">
      <c r="A6254">
        <v>2015</v>
      </c>
      <c r="B6254" t="s">
        <v>222</v>
      </c>
      <c r="C6254" t="s">
        <v>45</v>
      </c>
      <c r="D6254" t="s">
        <v>31</v>
      </c>
      <c r="E6254" t="s">
        <v>3</v>
      </c>
      <c r="F6254" t="s">
        <v>4</v>
      </c>
      <c r="G6254" t="s">
        <v>7</v>
      </c>
      <c r="H6254" t="s">
        <v>224</v>
      </c>
      <c r="I6254">
        <v>3</v>
      </c>
      <c r="J6254">
        <v>5362835.2929999996</v>
      </c>
    </row>
    <row r="6255" spans="1:10" x14ac:dyDescent="0.25">
      <c r="A6255">
        <v>2015</v>
      </c>
      <c r="B6255" t="s">
        <v>222</v>
      </c>
      <c r="C6255" t="s">
        <v>45</v>
      </c>
      <c r="D6255" t="s">
        <v>31</v>
      </c>
      <c r="E6255" t="s">
        <v>3</v>
      </c>
      <c r="F6255" t="s">
        <v>8</v>
      </c>
      <c r="G6255" t="s">
        <v>9</v>
      </c>
      <c r="H6255" t="s">
        <v>223</v>
      </c>
      <c r="I6255">
        <v>840</v>
      </c>
      <c r="J6255">
        <v>5338360363.501771</v>
      </c>
    </row>
    <row r="6256" spans="1:10" x14ac:dyDescent="0.25">
      <c r="A6256">
        <v>2015</v>
      </c>
      <c r="B6256" t="s">
        <v>222</v>
      </c>
      <c r="C6256" t="s">
        <v>45</v>
      </c>
      <c r="D6256" t="s">
        <v>31</v>
      </c>
      <c r="E6256" t="s">
        <v>3</v>
      </c>
      <c r="F6256" t="s">
        <v>8</v>
      </c>
      <c r="G6256" t="s">
        <v>9</v>
      </c>
      <c r="H6256" t="s">
        <v>224</v>
      </c>
      <c r="I6256">
        <v>992</v>
      </c>
      <c r="J6256">
        <v>5949015168.0733967</v>
      </c>
    </row>
    <row r="6257" spans="1:10" x14ac:dyDescent="0.25">
      <c r="A6257">
        <v>2015</v>
      </c>
      <c r="B6257" t="s">
        <v>222</v>
      </c>
      <c r="C6257" t="s">
        <v>45</v>
      </c>
      <c r="D6257" t="s">
        <v>31</v>
      </c>
      <c r="E6257" t="s">
        <v>3</v>
      </c>
      <c r="F6257" t="s">
        <v>8</v>
      </c>
      <c r="G6257" t="s">
        <v>12</v>
      </c>
      <c r="H6257" t="s">
        <v>223</v>
      </c>
      <c r="I6257">
        <v>174</v>
      </c>
      <c r="J6257">
        <v>431179372.81031084</v>
      </c>
    </row>
    <row r="6258" spans="1:10" x14ac:dyDescent="0.25">
      <c r="A6258">
        <v>2015</v>
      </c>
      <c r="B6258" t="s">
        <v>222</v>
      </c>
      <c r="C6258" t="s">
        <v>45</v>
      </c>
      <c r="D6258" t="s">
        <v>31</v>
      </c>
      <c r="E6258" t="s">
        <v>3</v>
      </c>
      <c r="F6258" t="s">
        <v>8</v>
      </c>
      <c r="G6258" t="s">
        <v>12</v>
      </c>
      <c r="H6258" t="s">
        <v>224</v>
      </c>
      <c r="I6258">
        <v>265</v>
      </c>
      <c r="J6258">
        <v>690529597.28528535</v>
      </c>
    </row>
    <row r="6259" spans="1:10" x14ac:dyDescent="0.25">
      <c r="A6259">
        <v>2015</v>
      </c>
      <c r="B6259" t="s">
        <v>222</v>
      </c>
      <c r="C6259" t="s">
        <v>45</v>
      </c>
      <c r="D6259" t="s">
        <v>31</v>
      </c>
      <c r="E6259" t="s">
        <v>3</v>
      </c>
      <c r="F6259" t="s">
        <v>8</v>
      </c>
      <c r="G6259" t="s">
        <v>6</v>
      </c>
      <c r="H6259" t="s">
        <v>223</v>
      </c>
      <c r="I6259">
        <v>267</v>
      </c>
      <c r="J6259">
        <v>590390058.91239643</v>
      </c>
    </row>
    <row r="6260" spans="1:10" x14ac:dyDescent="0.25">
      <c r="A6260">
        <v>2015</v>
      </c>
      <c r="B6260" t="s">
        <v>222</v>
      </c>
      <c r="C6260" t="s">
        <v>45</v>
      </c>
      <c r="D6260" t="s">
        <v>31</v>
      </c>
      <c r="E6260" t="s">
        <v>3</v>
      </c>
      <c r="F6260" t="s">
        <v>8</v>
      </c>
      <c r="G6260" t="s">
        <v>6</v>
      </c>
      <c r="H6260" t="s">
        <v>224</v>
      </c>
      <c r="I6260">
        <v>374</v>
      </c>
      <c r="J6260">
        <v>813281817.77525675</v>
      </c>
    </row>
    <row r="6261" spans="1:10" x14ac:dyDescent="0.25">
      <c r="A6261">
        <v>2015</v>
      </c>
      <c r="B6261" t="s">
        <v>222</v>
      </c>
      <c r="C6261" t="s">
        <v>45</v>
      </c>
      <c r="D6261" t="s">
        <v>31</v>
      </c>
      <c r="E6261" t="s">
        <v>3</v>
      </c>
      <c r="F6261" t="s">
        <v>8</v>
      </c>
      <c r="G6261" t="s">
        <v>7</v>
      </c>
      <c r="H6261" t="s">
        <v>223</v>
      </c>
      <c r="I6261">
        <v>202</v>
      </c>
      <c r="J6261">
        <v>364190718.79950601</v>
      </c>
    </row>
    <row r="6262" spans="1:10" x14ac:dyDescent="0.25">
      <c r="A6262">
        <v>2015</v>
      </c>
      <c r="B6262" t="s">
        <v>222</v>
      </c>
      <c r="C6262" t="s">
        <v>45</v>
      </c>
      <c r="D6262" t="s">
        <v>31</v>
      </c>
      <c r="E6262" t="s">
        <v>3</v>
      </c>
      <c r="F6262" t="s">
        <v>8</v>
      </c>
      <c r="G6262" t="s">
        <v>7</v>
      </c>
      <c r="H6262" t="s">
        <v>224</v>
      </c>
      <c r="I6262">
        <v>28</v>
      </c>
      <c r="J6262">
        <v>51122099.212685324</v>
      </c>
    </row>
    <row r="6263" spans="1:10" x14ac:dyDescent="0.25">
      <c r="A6263">
        <v>2015</v>
      </c>
      <c r="B6263" t="s">
        <v>222</v>
      </c>
      <c r="C6263" t="s">
        <v>45</v>
      </c>
      <c r="D6263" t="s">
        <v>31</v>
      </c>
      <c r="E6263" t="s">
        <v>10</v>
      </c>
      <c r="F6263" t="s">
        <v>11</v>
      </c>
      <c r="G6263" t="s">
        <v>5</v>
      </c>
      <c r="H6263" t="s">
        <v>223</v>
      </c>
      <c r="I6263">
        <v>1</v>
      </c>
      <c r="J6263">
        <v>14133333</v>
      </c>
    </row>
    <row r="6264" spans="1:10" x14ac:dyDescent="0.25">
      <c r="A6264">
        <v>2015</v>
      </c>
      <c r="B6264" t="s">
        <v>222</v>
      </c>
      <c r="C6264" t="s">
        <v>45</v>
      </c>
      <c r="D6264" t="s">
        <v>31</v>
      </c>
      <c r="E6264" t="s">
        <v>10</v>
      </c>
      <c r="F6264" t="s">
        <v>11</v>
      </c>
      <c r="G6264" t="s">
        <v>9</v>
      </c>
      <c r="H6264" t="s">
        <v>223</v>
      </c>
      <c r="I6264">
        <v>1043</v>
      </c>
      <c r="J6264">
        <v>4472824839</v>
      </c>
    </row>
    <row r="6265" spans="1:10" x14ac:dyDescent="0.25">
      <c r="A6265">
        <v>2015</v>
      </c>
      <c r="B6265" t="s">
        <v>222</v>
      </c>
      <c r="C6265" t="s">
        <v>45</v>
      </c>
      <c r="D6265" t="s">
        <v>31</v>
      </c>
      <c r="E6265" t="s">
        <v>10</v>
      </c>
      <c r="F6265" t="s">
        <v>11</v>
      </c>
      <c r="G6265" t="s">
        <v>9</v>
      </c>
      <c r="H6265" t="s">
        <v>224</v>
      </c>
      <c r="I6265">
        <v>1006</v>
      </c>
      <c r="J6265">
        <v>3951173745</v>
      </c>
    </row>
    <row r="6266" spans="1:10" x14ac:dyDescent="0.25">
      <c r="A6266">
        <v>2015</v>
      </c>
      <c r="B6266" t="s">
        <v>222</v>
      </c>
      <c r="C6266" t="s">
        <v>45</v>
      </c>
      <c r="D6266" t="s">
        <v>31</v>
      </c>
      <c r="E6266" t="s">
        <v>10</v>
      </c>
      <c r="F6266" t="s">
        <v>11</v>
      </c>
      <c r="G6266" t="s">
        <v>12</v>
      </c>
      <c r="H6266" t="s">
        <v>223</v>
      </c>
      <c r="I6266">
        <v>132</v>
      </c>
      <c r="J6266">
        <v>318313866</v>
      </c>
    </row>
    <row r="6267" spans="1:10" x14ac:dyDescent="0.25">
      <c r="A6267">
        <v>2015</v>
      </c>
      <c r="B6267" t="s">
        <v>222</v>
      </c>
      <c r="C6267" t="s">
        <v>45</v>
      </c>
      <c r="D6267" t="s">
        <v>31</v>
      </c>
      <c r="E6267" t="s">
        <v>10</v>
      </c>
      <c r="F6267" t="s">
        <v>11</v>
      </c>
      <c r="G6267" t="s">
        <v>12</v>
      </c>
      <c r="H6267" t="s">
        <v>224</v>
      </c>
      <c r="I6267">
        <v>134</v>
      </c>
      <c r="J6267">
        <v>261119079</v>
      </c>
    </row>
    <row r="6268" spans="1:10" x14ac:dyDescent="0.25">
      <c r="A6268">
        <v>2015</v>
      </c>
      <c r="B6268" t="s">
        <v>222</v>
      </c>
      <c r="C6268" t="s">
        <v>45</v>
      </c>
      <c r="D6268" t="s">
        <v>31</v>
      </c>
      <c r="E6268" t="s">
        <v>10</v>
      </c>
      <c r="F6268" t="s">
        <v>11</v>
      </c>
      <c r="G6268" t="s">
        <v>6</v>
      </c>
      <c r="H6268" t="s">
        <v>223</v>
      </c>
      <c r="I6268">
        <v>44</v>
      </c>
      <c r="J6268">
        <v>85543800</v>
      </c>
    </row>
    <row r="6269" spans="1:10" x14ac:dyDescent="0.25">
      <c r="A6269">
        <v>2015</v>
      </c>
      <c r="B6269" t="s">
        <v>222</v>
      </c>
      <c r="C6269" t="s">
        <v>45</v>
      </c>
      <c r="D6269" t="s">
        <v>31</v>
      </c>
      <c r="E6269" t="s">
        <v>10</v>
      </c>
      <c r="F6269" t="s">
        <v>11</v>
      </c>
      <c r="G6269" t="s">
        <v>6</v>
      </c>
      <c r="H6269" t="s">
        <v>224</v>
      </c>
      <c r="I6269">
        <v>66</v>
      </c>
      <c r="J6269">
        <v>104749482</v>
      </c>
    </row>
    <row r="6270" spans="1:10" x14ac:dyDescent="0.25">
      <c r="A6270">
        <v>2015</v>
      </c>
      <c r="B6270" t="s">
        <v>222</v>
      </c>
      <c r="C6270" t="s">
        <v>45</v>
      </c>
      <c r="D6270" t="s">
        <v>31</v>
      </c>
      <c r="E6270" t="s">
        <v>10</v>
      </c>
      <c r="F6270" t="s">
        <v>11</v>
      </c>
      <c r="G6270" t="s">
        <v>7</v>
      </c>
      <c r="H6270" t="s">
        <v>223</v>
      </c>
      <c r="I6270">
        <v>2</v>
      </c>
      <c r="J6270">
        <v>2860335</v>
      </c>
    </row>
    <row r="6271" spans="1:10" x14ac:dyDescent="0.25">
      <c r="A6271">
        <v>2015</v>
      </c>
      <c r="B6271" t="s">
        <v>222</v>
      </c>
      <c r="C6271" t="s">
        <v>45</v>
      </c>
      <c r="D6271" t="s">
        <v>31</v>
      </c>
      <c r="E6271" t="s">
        <v>10</v>
      </c>
      <c r="F6271" t="s">
        <v>11</v>
      </c>
      <c r="G6271" t="s">
        <v>7</v>
      </c>
      <c r="H6271" t="s">
        <v>224</v>
      </c>
      <c r="I6271">
        <v>6</v>
      </c>
      <c r="J6271">
        <v>8730837</v>
      </c>
    </row>
    <row r="6272" spans="1:10" x14ac:dyDescent="0.25">
      <c r="A6272">
        <v>2015</v>
      </c>
      <c r="B6272" t="s">
        <v>222</v>
      </c>
      <c r="C6272" t="s">
        <v>45</v>
      </c>
      <c r="D6272" t="s">
        <v>31</v>
      </c>
      <c r="E6272" t="s">
        <v>10</v>
      </c>
      <c r="F6272" t="s">
        <v>220</v>
      </c>
      <c r="G6272" t="s">
        <v>5</v>
      </c>
      <c r="H6272" t="s">
        <v>223</v>
      </c>
      <c r="I6272">
        <v>4</v>
      </c>
      <c r="J6272">
        <v>25860684.670336362</v>
      </c>
    </row>
    <row r="6273" spans="1:10" x14ac:dyDescent="0.25">
      <c r="A6273">
        <v>2015</v>
      </c>
      <c r="B6273" t="s">
        <v>222</v>
      </c>
      <c r="C6273" t="s">
        <v>45</v>
      </c>
      <c r="D6273" t="s">
        <v>31</v>
      </c>
      <c r="E6273" t="s">
        <v>10</v>
      </c>
      <c r="F6273" t="s">
        <v>220</v>
      </c>
      <c r="G6273" t="s">
        <v>5</v>
      </c>
      <c r="H6273" t="s">
        <v>224</v>
      </c>
      <c r="I6273">
        <v>2</v>
      </c>
      <c r="J6273">
        <v>12307822.762499999</v>
      </c>
    </row>
    <row r="6274" spans="1:10" x14ac:dyDescent="0.25">
      <c r="A6274">
        <v>2015</v>
      </c>
      <c r="B6274" t="s">
        <v>222</v>
      </c>
      <c r="C6274" t="s">
        <v>45</v>
      </c>
      <c r="D6274" t="s">
        <v>31</v>
      </c>
      <c r="E6274" t="s">
        <v>10</v>
      </c>
      <c r="F6274" t="s">
        <v>220</v>
      </c>
      <c r="G6274" t="s">
        <v>9</v>
      </c>
      <c r="H6274" t="s">
        <v>223</v>
      </c>
      <c r="I6274">
        <v>8</v>
      </c>
      <c r="J6274">
        <v>49811866.651601113</v>
      </c>
    </row>
    <row r="6275" spans="1:10" x14ac:dyDescent="0.25">
      <c r="A6275">
        <v>2015</v>
      </c>
      <c r="B6275" t="s">
        <v>222</v>
      </c>
      <c r="C6275" t="s">
        <v>45</v>
      </c>
      <c r="D6275" t="s">
        <v>31</v>
      </c>
      <c r="E6275" t="s">
        <v>10</v>
      </c>
      <c r="F6275" t="s">
        <v>220</v>
      </c>
      <c r="G6275" t="s">
        <v>9</v>
      </c>
      <c r="H6275" t="s">
        <v>224</v>
      </c>
      <c r="I6275">
        <v>13</v>
      </c>
      <c r="J6275">
        <v>79180358.470882669</v>
      </c>
    </row>
    <row r="6276" spans="1:10" x14ac:dyDescent="0.25">
      <c r="A6276">
        <v>2015</v>
      </c>
      <c r="B6276" t="s">
        <v>222</v>
      </c>
      <c r="C6276" t="s">
        <v>45</v>
      </c>
      <c r="D6276" t="s">
        <v>31</v>
      </c>
      <c r="E6276" t="s">
        <v>10</v>
      </c>
      <c r="F6276" t="s">
        <v>220</v>
      </c>
      <c r="G6276" t="s">
        <v>12</v>
      </c>
      <c r="H6276" t="s">
        <v>224</v>
      </c>
      <c r="I6276">
        <v>4</v>
      </c>
      <c r="J6276">
        <v>9989150.6568014249</v>
      </c>
    </row>
    <row r="6277" spans="1:10" x14ac:dyDescent="0.25">
      <c r="A6277">
        <v>2015</v>
      </c>
      <c r="B6277" t="s">
        <v>222</v>
      </c>
      <c r="C6277" t="s">
        <v>45</v>
      </c>
      <c r="D6277" t="s">
        <v>31</v>
      </c>
      <c r="E6277" t="s">
        <v>10</v>
      </c>
      <c r="F6277" t="s">
        <v>220</v>
      </c>
      <c r="G6277" t="s">
        <v>6</v>
      </c>
      <c r="H6277" t="s">
        <v>223</v>
      </c>
      <c r="I6277">
        <v>2</v>
      </c>
      <c r="J6277">
        <v>4308751.4138135593</v>
      </c>
    </row>
    <row r="6278" spans="1:10" x14ac:dyDescent="0.25">
      <c r="A6278">
        <v>2015</v>
      </c>
      <c r="B6278" t="s">
        <v>222</v>
      </c>
      <c r="C6278" t="s">
        <v>45</v>
      </c>
      <c r="D6278" t="s">
        <v>31</v>
      </c>
      <c r="E6278" t="s">
        <v>10</v>
      </c>
      <c r="F6278" t="s">
        <v>220</v>
      </c>
      <c r="G6278" t="s">
        <v>6</v>
      </c>
      <c r="H6278" t="s">
        <v>224</v>
      </c>
      <c r="I6278">
        <v>5</v>
      </c>
      <c r="J6278">
        <v>10487711.167136019</v>
      </c>
    </row>
    <row r="6279" spans="1:10" x14ac:dyDescent="0.25">
      <c r="A6279">
        <v>2015</v>
      </c>
      <c r="B6279" t="s">
        <v>222</v>
      </c>
      <c r="C6279" t="s">
        <v>45</v>
      </c>
      <c r="D6279" t="s">
        <v>31</v>
      </c>
      <c r="E6279" t="s">
        <v>10</v>
      </c>
      <c r="F6279" t="s">
        <v>220</v>
      </c>
      <c r="G6279" t="s">
        <v>7</v>
      </c>
      <c r="H6279" t="s">
        <v>223</v>
      </c>
      <c r="I6279">
        <v>2</v>
      </c>
      <c r="J6279">
        <v>3659828.7858749996</v>
      </c>
    </row>
    <row r="6280" spans="1:10" x14ac:dyDescent="0.25">
      <c r="A6280">
        <v>2015</v>
      </c>
      <c r="B6280" t="s">
        <v>222</v>
      </c>
      <c r="C6280" t="s">
        <v>45</v>
      </c>
      <c r="D6280" t="s">
        <v>31</v>
      </c>
      <c r="E6280" t="s">
        <v>10</v>
      </c>
      <c r="F6280" t="s">
        <v>220</v>
      </c>
      <c r="G6280" t="s">
        <v>7</v>
      </c>
      <c r="H6280" t="s">
        <v>224</v>
      </c>
      <c r="I6280">
        <v>1</v>
      </c>
      <c r="J6280">
        <v>1963723.9350000001</v>
      </c>
    </row>
    <row r="6281" spans="1:10" x14ac:dyDescent="0.25">
      <c r="A6281">
        <v>2015</v>
      </c>
      <c r="B6281" t="s">
        <v>222</v>
      </c>
      <c r="C6281" t="s">
        <v>45</v>
      </c>
      <c r="D6281" t="s">
        <v>32</v>
      </c>
      <c r="E6281" t="s">
        <v>3</v>
      </c>
      <c r="F6281" t="s">
        <v>4</v>
      </c>
      <c r="G6281" t="s">
        <v>5</v>
      </c>
      <c r="H6281" t="s">
        <v>223</v>
      </c>
      <c r="I6281">
        <v>31</v>
      </c>
      <c r="J6281">
        <v>347236563.42000002</v>
      </c>
    </row>
    <row r="6282" spans="1:10" x14ac:dyDescent="0.25">
      <c r="A6282">
        <v>2015</v>
      </c>
      <c r="B6282" t="s">
        <v>222</v>
      </c>
      <c r="C6282" t="s">
        <v>45</v>
      </c>
      <c r="D6282" t="s">
        <v>32</v>
      </c>
      <c r="E6282" t="s">
        <v>3</v>
      </c>
      <c r="F6282" t="s">
        <v>4</v>
      </c>
      <c r="G6282" t="s">
        <v>5</v>
      </c>
      <c r="H6282" t="s">
        <v>224</v>
      </c>
      <c r="I6282">
        <v>7</v>
      </c>
      <c r="J6282">
        <v>65357505</v>
      </c>
    </row>
    <row r="6283" spans="1:10" x14ac:dyDescent="0.25">
      <c r="A6283">
        <v>2015</v>
      </c>
      <c r="B6283" t="s">
        <v>222</v>
      </c>
      <c r="C6283" t="s">
        <v>45</v>
      </c>
      <c r="D6283" t="s">
        <v>32</v>
      </c>
      <c r="E6283" t="s">
        <v>3</v>
      </c>
      <c r="F6283" t="s">
        <v>4</v>
      </c>
      <c r="G6283" t="s">
        <v>9</v>
      </c>
      <c r="H6283" t="s">
        <v>223</v>
      </c>
      <c r="I6283">
        <v>19</v>
      </c>
      <c r="J6283">
        <v>127119676.98115127</v>
      </c>
    </row>
    <row r="6284" spans="1:10" x14ac:dyDescent="0.25">
      <c r="A6284">
        <v>2015</v>
      </c>
      <c r="B6284" t="s">
        <v>222</v>
      </c>
      <c r="C6284" t="s">
        <v>45</v>
      </c>
      <c r="D6284" t="s">
        <v>32</v>
      </c>
      <c r="E6284" t="s">
        <v>3</v>
      </c>
      <c r="F6284" t="s">
        <v>4</v>
      </c>
      <c r="G6284" t="s">
        <v>9</v>
      </c>
      <c r="H6284" t="s">
        <v>224</v>
      </c>
      <c r="I6284">
        <v>8</v>
      </c>
      <c r="J6284">
        <v>51537747.49116645</v>
      </c>
    </row>
    <row r="6285" spans="1:10" x14ac:dyDescent="0.25">
      <c r="A6285">
        <v>2015</v>
      </c>
      <c r="B6285" t="s">
        <v>222</v>
      </c>
      <c r="C6285" t="s">
        <v>45</v>
      </c>
      <c r="D6285" t="s">
        <v>32</v>
      </c>
      <c r="E6285" t="s">
        <v>3</v>
      </c>
      <c r="F6285" t="s">
        <v>4</v>
      </c>
      <c r="G6285" t="s">
        <v>12</v>
      </c>
      <c r="H6285" t="s">
        <v>223</v>
      </c>
      <c r="I6285">
        <v>1</v>
      </c>
      <c r="J6285">
        <v>2667639.5636999998</v>
      </c>
    </row>
    <row r="6286" spans="1:10" x14ac:dyDescent="0.25">
      <c r="A6286">
        <v>2015</v>
      </c>
      <c r="B6286" t="s">
        <v>222</v>
      </c>
      <c r="C6286" t="s">
        <v>45</v>
      </c>
      <c r="D6286" t="s">
        <v>32</v>
      </c>
      <c r="E6286" t="s">
        <v>3</v>
      </c>
      <c r="F6286" t="s">
        <v>4</v>
      </c>
      <c r="G6286" t="s">
        <v>12</v>
      </c>
      <c r="H6286" t="s">
        <v>224</v>
      </c>
      <c r="I6286">
        <v>3</v>
      </c>
      <c r="J6286">
        <v>10720861.081883155</v>
      </c>
    </row>
    <row r="6287" spans="1:10" x14ac:dyDescent="0.25">
      <c r="A6287">
        <v>2015</v>
      </c>
      <c r="B6287" t="s">
        <v>222</v>
      </c>
      <c r="C6287" t="s">
        <v>45</v>
      </c>
      <c r="D6287" t="s">
        <v>32</v>
      </c>
      <c r="E6287" t="s">
        <v>3</v>
      </c>
      <c r="F6287" t="s">
        <v>4</v>
      </c>
      <c r="G6287" t="s">
        <v>6</v>
      </c>
      <c r="H6287" t="s">
        <v>223</v>
      </c>
      <c r="I6287">
        <v>3</v>
      </c>
      <c r="J6287">
        <v>6835345.4930508453</v>
      </c>
    </row>
    <row r="6288" spans="1:10" x14ac:dyDescent="0.25">
      <c r="A6288">
        <v>2015</v>
      </c>
      <c r="B6288" t="s">
        <v>222</v>
      </c>
      <c r="C6288" t="s">
        <v>45</v>
      </c>
      <c r="D6288" t="s">
        <v>32</v>
      </c>
      <c r="E6288" t="s">
        <v>3</v>
      </c>
      <c r="F6288" t="s">
        <v>4</v>
      </c>
      <c r="G6288" t="s">
        <v>6</v>
      </c>
      <c r="H6288" t="s">
        <v>224</v>
      </c>
      <c r="I6288">
        <v>1</v>
      </c>
      <c r="J6288">
        <v>2160992.6255999999</v>
      </c>
    </row>
    <row r="6289" spans="1:10" x14ac:dyDescent="0.25">
      <c r="A6289">
        <v>2015</v>
      </c>
      <c r="B6289" t="s">
        <v>222</v>
      </c>
      <c r="C6289" t="s">
        <v>45</v>
      </c>
      <c r="D6289" t="s">
        <v>32</v>
      </c>
      <c r="E6289" t="s">
        <v>3</v>
      </c>
      <c r="F6289" t="s">
        <v>8</v>
      </c>
      <c r="G6289" t="s">
        <v>5</v>
      </c>
      <c r="H6289" t="s">
        <v>223</v>
      </c>
      <c r="I6289">
        <v>1</v>
      </c>
      <c r="J6289">
        <v>6143146.0266150003</v>
      </c>
    </row>
    <row r="6290" spans="1:10" x14ac:dyDescent="0.25">
      <c r="A6290">
        <v>2015</v>
      </c>
      <c r="B6290" t="s">
        <v>222</v>
      </c>
      <c r="C6290" t="s">
        <v>45</v>
      </c>
      <c r="D6290" t="s">
        <v>32</v>
      </c>
      <c r="E6290" t="s">
        <v>3</v>
      </c>
      <c r="F6290" t="s">
        <v>8</v>
      </c>
      <c r="G6290" t="s">
        <v>9</v>
      </c>
      <c r="H6290" t="s">
        <v>223</v>
      </c>
      <c r="I6290">
        <v>230</v>
      </c>
      <c r="J6290">
        <v>1506191110.8234491</v>
      </c>
    </row>
    <row r="6291" spans="1:10" x14ac:dyDescent="0.25">
      <c r="A6291">
        <v>2015</v>
      </c>
      <c r="B6291" t="s">
        <v>222</v>
      </c>
      <c r="C6291" t="s">
        <v>45</v>
      </c>
      <c r="D6291" t="s">
        <v>32</v>
      </c>
      <c r="E6291" t="s">
        <v>3</v>
      </c>
      <c r="F6291" t="s">
        <v>8</v>
      </c>
      <c r="G6291" t="s">
        <v>9</v>
      </c>
      <c r="H6291" t="s">
        <v>224</v>
      </c>
      <c r="I6291">
        <v>235</v>
      </c>
      <c r="J6291">
        <v>1481118530.8978195</v>
      </c>
    </row>
    <row r="6292" spans="1:10" x14ac:dyDescent="0.25">
      <c r="A6292">
        <v>2015</v>
      </c>
      <c r="B6292" t="s">
        <v>222</v>
      </c>
      <c r="C6292" t="s">
        <v>45</v>
      </c>
      <c r="D6292" t="s">
        <v>32</v>
      </c>
      <c r="E6292" t="s">
        <v>3</v>
      </c>
      <c r="F6292" t="s">
        <v>8</v>
      </c>
      <c r="G6292" t="s">
        <v>12</v>
      </c>
      <c r="H6292" t="s">
        <v>223</v>
      </c>
      <c r="I6292">
        <v>72</v>
      </c>
      <c r="J6292">
        <v>223661394.05576059</v>
      </c>
    </row>
    <row r="6293" spans="1:10" x14ac:dyDescent="0.25">
      <c r="A6293">
        <v>2015</v>
      </c>
      <c r="B6293" t="s">
        <v>222</v>
      </c>
      <c r="C6293" t="s">
        <v>45</v>
      </c>
      <c r="D6293" t="s">
        <v>32</v>
      </c>
      <c r="E6293" t="s">
        <v>3</v>
      </c>
      <c r="F6293" t="s">
        <v>8</v>
      </c>
      <c r="G6293" t="s">
        <v>12</v>
      </c>
      <c r="H6293" t="s">
        <v>224</v>
      </c>
      <c r="I6293">
        <v>82</v>
      </c>
      <c r="J6293">
        <v>242208438.56925002</v>
      </c>
    </row>
    <row r="6294" spans="1:10" x14ac:dyDescent="0.25">
      <c r="A6294">
        <v>2015</v>
      </c>
      <c r="B6294" t="s">
        <v>222</v>
      </c>
      <c r="C6294" t="s">
        <v>45</v>
      </c>
      <c r="D6294" t="s">
        <v>32</v>
      </c>
      <c r="E6294" t="s">
        <v>3</v>
      </c>
      <c r="F6294" t="s">
        <v>8</v>
      </c>
      <c r="G6294" t="s">
        <v>6</v>
      </c>
      <c r="H6294" t="s">
        <v>223</v>
      </c>
      <c r="I6294">
        <v>77</v>
      </c>
      <c r="J6294">
        <v>172750737.66499996</v>
      </c>
    </row>
    <row r="6295" spans="1:10" x14ac:dyDescent="0.25">
      <c r="A6295">
        <v>2015</v>
      </c>
      <c r="B6295" t="s">
        <v>222</v>
      </c>
      <c r="C6295" t="s">
        <v>45</v>
      </c>
      <c r="D6295" t="s">
        <v>32</v>
      </c>
      <c r="E6295" t="s">
        <v>3</v>
      </c>
      <c r="F6295" t="s">
        <v>8</v>
      </c>
      <c r="G6295" t="s">
        <v>6</v>
      </c>
      <c r="H6295" t="s">
        <v>224</v>
      </c>
      <c r="I6295">
        <v>107</v>
      </c>
      <c r="J6295">
        <v>242468847.82575297</v>
      </c>
    </row>
    <row r="6296" spans="1:10" x14ac:dyDescent="0.25">
      <c r="A6296">
        <v>2015</v>
      </c>
      <c r="B6296" t="s">
        <v>222</v>
      </c>
      <c r="C6296" t="s">
        <v>45</v>
      </c>
      <c r="D6296" t="s">
        <v>32</v>
      </c>
      <c r="E6296" t="s">
        <v>3</v>
      </c>
      <c r="F6296" t="s">
        <v>8</v>
      </c>
      <c r="G6296" t="s">
        <v>7</v>
      </c>
      <c r="H6296" t="s">
        <v>223</v>
      </c>
      <c r="I6296">
        <v>14</v>
      </c>
      <c r="J6296">
        <v>24814537.344230775</v>
      </c>
    </row>
    <row r="6297" spans="1:10" x14ac:dyDescent="0.25">
      <c r="A6297">
        <v>2015</v>
      </c>
      <c r="B6297" t="s">
        <v>222</v>
      </c>
      <c r="C6297" t="s">
        <v>45</v>
      </c>
      <c r="D6297" t="s">
        <v>32</v>
      </c>
      <c r="E6297" t="s">
        <v>3</v>
      </c>
      <c r="F6297" t="s">
        <v>8</v>
      </c>
      <c r="G6297" t="s">
        <v>7</v>
      </c>
      <c r="H6297" t="s">
        <v>224</v>
      </c>
      <c r="I6297">
        <v>14</v>
      </c>
      <c r="J6297">
        <v>24413601.389999989</v>
      </c>
    </row>
    <row r="6298" spans="1:10" x14ac:dyDescent="0.25">
      <c r="A6298">
        <v>2015</v>
      </c>
      <c r="B6298" t="s">
        <v>222</v>
      </c>
      <c r="C6298" t="s">
        <v>45</v>
      </c>
      <c r="D6298" t="s">
        <v>32</v>
      </c>
      <c r="E6298" t="s">
        <v>10</v>
      </c>
      <c r="F6298" t="s">
        <v>11</v>
      </c>
      <c r="G6298" t="s">
        <v>9</v>
      </c>
      <c r="H6298" t="s">
        <v>223</v>
      </c>
      <c r="I6298">
        <v>375</v>
      </c>
      <c r="J6298">
        <v>2063612874</v>
      </c>
    </row>
    <row r="6299" spans="1:10" x14ac:dyDescent="0.25">
      <c r="A6299">
        <v>2015</v>
      </c>
      <c r="B6299" t="s">
        <v>222</v>
      </c>
      <c r="C6299" t="s">
        <v>45</v>
      </c>
      <c r="D6299" t="s">
        <v>32</v>
      </c>
      <c r="E6299" t="s">
        <v>10</v>
      </c>
      <c r="F6299" t="s">
        <v>11</v>
      </c>
      <c r="G6299" t="s">
        <v>9</v>
      </c>
      <c r="H6299" t="s">
        <v>224</v>
      </c>
      <c r="I6299">
        <v>201</v>
      </c>
      <c r="J6299">
        <v>1159026030</v>
      </c>
    </row>
    <row r="6300" spans="1:10" x14ac:dyDescent="0.25">
      <c r="A6300">
        <v>2015</v>
      </c>
      <c r="B6300" t="s">
        <v>222</v>
      </c>
      <c r="C6300" t="s">
        <v>45</v>
      </c>
      <c r="D6300" t="s">
        <v>32</v>
      </c>
      <c r="E6300" t="s">
        <v>10</v>
      </c>
      <c r="F6300" t="s">
        <v>11</v>
      </c>
      <c r="G6300" t="s">
        <v>12</v>
      </c>
      <c r="H6300" t="s">
        <v>223</v>
      </c>
      <c r="I6300">
        <v>365</v>
      </c>
      <c r="J6300">
        <v>888852108</v>
      </c>
    </row>
    <row r="6301" spans="1:10" x14ac:dyDescent="0.25">
      <c r="A6301">
        <v>2015</v>
      </c>
      <c r="B6301" t="s">
        <v>222</v>
      </c>
      <c r="C6301" t="s">
        <v>45</v>
      </c>
      <c r="D6301" t="s">
        <v>32</v>
      </c>
      <c r="E6301" t="s">
        <v>10</v>
      </c>
      <c r="F6301" t="s">
        <v>11</v>
      </c>
      <c r="G6301" t="s">
        <v>12</v>
      </c>
      <c r="H6301" t="s">
        <v>224</v>
      </c>
      <c r="I6301">
        <v>89</v>
      </c>
      <c r="J6301">
        <v>220353774</v>
      </c>
    </row>
    <row r="6302" spans="1:10" x14ac:dyDescent="0.25">
      <c r="A6302">
        <v>2015</v>
      </c>
      <c r="B6302" t="s">
        <v>222</v>
      </c>
      <c r="C6302" t="s">
        <v>45</v>
      </c>
      <c r="D6302" t="s">
        <v>32</v>
      </c>
      <c r="E6302" t="s">
        <v>10</v>
      </c>
      <c r="F6302" t="s">
        <v>11</v>
      </c>
      <c r="G6302" t="s">
        <v>6</v>
      </c>
      <c r="H6302" t="s">
        <v>223</v>
      </c>
      <c r="I6302">
        <v>14</v>
      </c>
      <c r="J6302">
        <v>28993989</v>
      </c>
    </row>
    <row r="6303" spans="1:10" x14ac:dyDescent="0.25">
      <c r="A6303">
        <v>2015</v>
      </c>
      <c r="B6303" t="s">
        <v>222</v>
      </c>
      <c r="C6303" t="s">
        <v>45</v>
      </c>
      <c r="D6303" t="s">
        <v>32</v>
      </c>
      <c r="E6303" t="s">
        <v>10</v>
      </c>
      <c r="F6303" t="s">
        <v>11</v>
      </c>
      <c r="G6303" t="s">
        <v>6</v>
      </c>
      <c r="H6303" t="s">
        <v>224</v>
      </c>
      <c r="I6303">
        <v>45</v>
      </c>
      <c r="J6303">
        <v>90699414</v>
      </c>
    </row>
    <row r="6304" spans="1:10" x14ac:dyDescent="0.25">
      <c r="A6304">
        <v>2015</v>
      </c>
      <c r="B6304" t="s">
        <v>222</v>
      </c>
      <c r="C6304" t="s">
        <v>45</v>
      </c>
      <c r="D6304" t="s">
        <v>32</v>
      </c>
      <c r="E6304" t="s">
        <v>10</v>
      </c>
      <c r="F6304" t="s">
        <v>11</v>
      </c>
      <c r="G6304" t="s">
        <v>7</v>
      </c>
      <c r="H6304" t="s">
        <v>223</v>
      </c>
      <c r="I6304">
        <v>15</v>
      </c>
      <c r="J6304">
        <v>27286254</v>
      </c>
    </row>
    <row r="6305" spans="1:10" x14ac:dyDescent="0.25">
      <c r="A6305">
        <v>2015</v>
      </c>
      <c r="B6305" t="s">
        <v>222</v>
      </c>
      <c r="C6305" t="s">
        <v>45</v>
      </c>
      <c r="D6305" t="s">
        <v>32</v>
      </c>
      <c r="E6305" t="s">
        <v>10</v>
      </c>
      <c r="F6305" t="s">
        <v>11</v>
      </c>
      <c r="G6305" t="s">
        <v>7</v>
      </c>
      <c r="H6305" t="s">
        <v>224</v>
      </c>
      <c r="I6305">
        <v>6</v>
      </c>
      <c r="J6305">
        <v>8618109</v>
      </c>
    </row>
    <row r="6306" spans="1:10" x14ac:dyDescent="0.25">
      <c r="A6306">
        <v>2015</v>
      </c>
      <c r="B6306" t="s">
        <v>222</v>
      </c>
      <c r="C6306" t="s">
        <v>45</v>
      </c>
      <c r="D6306" t="s">
        <v>32</v>
      </c>
      <c r="E6306" t="s">
        <v>10</v>
      </c>
      <c r="F6306" t="s">
        <v>220</v>
      </c>
      <c r="G6306" t="s">
        <v>5</v>
      </c>
      <c r="H6306" t="s">
        <v>223</v>
      </c>
      <c r="I6306">
        <v>1</v>
      </c>
      <c r="J6306">
        <v>8886097.666666666</v>
      </c>
    </row>
    <row r="6307" spans="1:10" x14ac:dyDescent="0.25">
      <c r="A6307">
        <v>2015</v>
      </c>
      <c r="B6307" t="s">
        <v>222</v>
      </c>
      <c r="C6307" t="s">
        <v>45</v>
      </c>
      <c r="D6307" t="s">
        <v>32</v>
      </c>
      <c r="E6307" t="s">
        <v>10</v>
      </c>
      <c r="F6307" t="s">
        <v>220</v>
      </c>
      <c r="G6307" t="s">
        <v>5</v>
      </c>
      <c r="H6307" t="s">
        <v>224</v>
      </c>
      <c r="I6307">
        <v>1</v>
      </c>
      <c r="J6307">
        <v>3283070.6700000004</v>
      </c>
    </row>
    <row r="6308" spans="1:10" x14ac:dyDescent="0.25">
      <c r="A6308">
        <v>2015</v>
      </c>
      <c r="B6308" t="s">
        <v>222</v>
      </c>
      <c r="C6308" t="s">
        <v>45</v>
      </c>
      <c r="D6308" t="s">
        <v>32</v>
      </c>
      <c r="E6308" t="s">
        <v>10</v>
      </c>
      <c r="F6308" t="s">
        <v>220</v>
      </c>
      <c r="G6308" t="s">
        <v>9</v>
      </c>
      <c r="H6308" t="s">
        <v>223</v>
      </c>
      <c r="I6308">
        <v>2</v>
      </c>
      <c r="J6308">
        <v>12708339.964866675</v>
      </c>
    </row>
    <row r="6309" spans="1:10" x14ac:dyDescent="0.25">
      <c r="A6309">
        <v>2015</v>
      </c>
      <c r="B6309" t="s">
        <v>222</v>
      </c>
      <c r="C6309" t="s">
        <v>45</v>
      </c>
      <c r="D6309" t="s">
        <v>32</v>
      </c>
      <c r="E6309" t="s">
        <v>10</v>
      </c>
      <c r="F6309" t="s">
        <v>220</v>
      </c>
      <c r="G6309" t="s">
        <v>9</v>
      </c>
      <c r="H6309" t="s">
        <v>224</v>
      </c>
      <c r="I6309">
        <v>1</v>
      </c>
      <c r="J6309">
        <v>6327213.8800869584</v>
      </c>
    </row>
    <row r="6310" spans="1:10" x14ac:dyDescent="0.25">
      <c r="A6310">
        <v>2015</v>
      </c>
      <c r="B6310" t="s">
        <v>222</v>
      </c>
      <c r="C6310" t="s">
        <v>45</v>
      </c>
      <c r="D6310" t="s">
        <v>32</v>
      </c>
      <c r="E6310" t="s">
        <v>10</v>
      </c>
      <c r="F6310" t="s">
        <v>220</v>
      </c>
      <c r="G6310" t="s">
        <v>6</v>
      </c>
      <c r="H6310" t="s">
        <v>224</v>
      </c>
      <c r="I6310">
        <v>1</v>
      </c>
      <c r="J6310">
        <v>2160992.6255999999</v>
      </c>
    </row>
    <row r="6311" spans="1:10" x14ac:dyDescent="0.25">
      <c r="A6311">
        <v>2015</v>
      </c>
      <c r="B6311" t="s">
        <v>222</v>
      </c>
      <c r="C6311" t="s">
        <v>45</v>
      </c>
      <c r="D6311" t="s">
        <v>33</v>
      </c>
      <c r="E6311" t="s">
        <v>3</v>
      </c>
      <c r="F6311" t="s">
        <v>4</v>
      </c>
      <c r="G6311" t="s">
        <v>5</v>
      </c>
      <c r="H6311" t="s">
        <v>223</v>
      </c>
      <c r="I6311">
        <v>42</v>
      </c>
      <c r="J6311">
        <v>301549812.1674</v>
      </c>
    </row>
    <row r="6312" spans="1:10" x14ac:dyDescent="0.25">
      <c r="A6312">
        <v>2015</v>
      </c>
      <c r="B6312" t="s">
        <v>222</v>
      </c>
      <c r="C6312" t="s">
        <v>45</v>
      </c>
      <c r="D6312" t="s">
        <v>33</v>
      </c>
      <c r="E6312" t="s">
        <v>3</v>
      </c>
      <c r="F6312" t="s">
        <v>4</v>
      </c>
      <c r="G6312" t="s">
        <v>5</v>
      </c>
      <c r="H6312" t="s">
        <v>224</v>
      </c>
      <c r="I6312">
        <v>31</v>
      </c>
      <c r="J6312">
        <v>160172322.04090908</v>
      </c>
    </row>
    <row r="6313" spans="1:10" x14ac:dyDescent="0.25">
      <c r="A6313">
        <v>2015</v>
      </c>
      <c r="B6313" t="s">
        <v>222</v>
      </c>
      <c r="C6313" t="s">
        <v>45</v>
      </c>
      <c r="D6313" t="s">
        <v>33</v>
      </c>
      <c r="E6313" t="s">
        <v>3</v>
      </c>
      <c r="F6313" t="s">
        <v>4</v>
      </c>
      <c r="G6313" t="s">
        <v>9</v>
      </c>
      <c r="H6313" t="s">
        <v>224</v>
      </c>
      <c r="I6313">
        <v>1</v>
      </c>
      <c r="J6313">
        <v>5529529.7518777782</v>
      </c>
    </row>
    <row r="6314" spans="1:10" x14ac:dyDescent="0.25">
      <c r="A6314">
        <v>2015</v>
      </c>
      <c r="B6314" t="s">
        <v>222</v>
      </c>
      <c r="C6314" t="s">
        <v>45</v>
      </c>
      <c r="D6314" t="s">
        <v>33</v>
      </c>
      <c r="E6314" t="s">
        <v>3</v>
      </c>
      <c r="F6314" t="s">
        <v>4</v>
      </c>
      <c r="G6314" t="s">
        <v>6</v>
      </c>
      <c r="H6314" t="s">
        <v>223</v>
      </c>
      <c r="I6314">
        <v>12</v>
      </c>
      <c r="J6314">
        <v>26188422.16430378</v>
      </c>
    </row>
    <row r="6315" spans="1:10" x14ac:dyDescent="0.25">
      <c r="A6315">
        <v>2015</v>
      </c>
      <c r="B6315" t="s">
        <v>222</v>
      </c>
      <c r="C6315" t="s">
        <v>45</v>
      </c>
      <c r="D6315" t="s">
        <v>33</v>
      </c>
      <c r="E6315" t="s">
        <v>3</v>
      </c>
      <c r="F6315" t="s">
        <v>4</v>
      </c>
      <c r="G6315" t="s">
        <v>6</v>
      </c>
      <c r="H6315" t="s">
        <v>224</v>
      </c>
      <c r="I6315">
        <v>6</v>
      </c>
      <c r="J6315">
        <v>12027407.185161285</v>
      </c>
    </row>
    <row r="6316" spans="1:10" x14ac:dyDescent="0.25">
      <c r="A6316">
        <v>2015</v>
      </c>
      <c r="B6316" t="s">
        <v>222</v>
      </c>
      <c r="C6316" t="s">
        <v>45</v>
      </c>
      <c r="D6316" t="s">
        <v>33</v>
      </c>
      <c r="E6316" t="s">
        <v>3</v>
      </c>
      <c r="F6316" t="s">
        <v>8</v>
      </c>
      <c r="G6316" t="s">
        <v>9</v>
      </c>
      <c r="H6316" t="s">
        <v>223</v>
      </c>
      <c r="I6316">
        <v>86</v>
      </c>
      <c r="J6316">
        <v>493673501.12567377</v>
      </c>
    </row>
    <row r="6317" spans="1:10" x14ac:dyDescent="0.25">
      <c r="A6317">
        <v>2015</v>
      </c>
      <c r="B6317" t="s">
        <v>222</v>
      </c>
      <c r="C6317" t="s">
        <v>45</v>
      </c>
      <c r="D6317" t="s">
        <v>33</v>
      </c>
      <c r="E6317" t="s">
        <v>3</v>
      </c>
      <c r="F6317" t="s">
        <v>8</v>
      </c>
      <c r="G6317" t="s">
        <v>9</v>
      </c>
      <c r="H6317" t="s">
        <v>224</v>
      </c>
      <c r="I6317">
        <v>117</v>
      </c>
      <c r="J6317">
        <v>601515941.62096715</v>
      </c>
    </row>
    <row r="6318" spans="1:10" x14ac:dyDescent="0.25">
      <c r="A6318">
        <v>2015</v>
      </c>
      <c r="B6318" t="s">
        <v>222</v>
      </c>
      <c r="C6318" t="s">
        <v>45</v>
      </c>
      <c r="D6318" t="s">
        <v>33</v>
      </c>
      <c r="E6318" t="s">
        <v>3</v>
      </c>
      <c r="F6318" t="s">
        <v>8</v>
      </c>
      <c r="G6318" t="s">
        <v>6</v>
      </c>
      <c r="H6318" t="s">
        <v>223</v>
      </c>
      <c r="I6318">
        <v>76</v>
      </c>
      <c r="J6318">
        <v>157960840.19670871</v>
      </c>
    </row>
    <row r="6319" spans="1:10" x14ac:dyDescent="0.25">
      <c r="A6319">
        <v>2015</v>
      </c>
      <c r="B6319" t="s">
        <v>222</v>
      </c>
      <c r="C6319" t="s">
        <v>45</v>
      </c>
      <c r="D6319" t="s">
        <v>33</v>
      </c>
      <c r="E6319" t="s">
        <v>3</v>
      </c>
      <c r="F6319" t="s">
        <v>8</v>
      </c>
      <c r="G6319" t="s">
        <v>6</v>
      </c>
      <c r="H6319" t="s">
        <v>224</v>
      </c>
      <c r="I6319">
        <v>67</v>
      </c>
      <c r="J6319">
        <v>137918227.46322572</v>
      </c>
    </row>
    <row r="6320" spans="1:10" x14ac:dyDescent="0.25">
      <c r="A6320">
        <v>2015</v>
      </c>
      <c r="B6320" t="s">
        <v>222</v>
      </c>
      <c r="C6320" t="s">
        <v>45</v>
      </c>
      <c r="D6320" t="s">
        <v>33</v>
      </c>
      <c r="E6320" t="s">
        <v>3</v>
      </c>
      <c r="F6320" t="s">
        <v>8</v>
      </c>
      <c r="G6320" t="s">
        <v>7</v>
      </c>
      <c r="H6320" t="s">
        <v>223</v>
      </c>
      <c r="I6320">
        <v>6</v>
      </c>
      <c r="J6320">
        <v>9610396.290000001</v>
      </c>
    </row>
    <row r="6321" spans="1:10" x14ac:dyDescent="0.25">
      <c r="A6321">
        <v>2015</v>
      </c>
      <c r="B6321" t="s">
        <v>222</v>
      </c>
      <c r="C6321" t="s">
        <v>45</v>
      </c>
      <c r="D6321" t="s">
        <v>33</v>
      </c>
      <c r="E6321" t="s">
        <v>3</v>
      </c>
      <c r="F6321" t="s">
        <v>8</v>
      </c>
      <c r="G6321" t="s">
        <v>7</v>
      </c>
      <c r="H6321" t="s">
        <v>224</v>
      </c>
      <c r="I6321">
        <v>5</v>
      </c>
      <c r="J6321">
        <v>7562419.0500000007</v>
      </c>
    </row>
    <row r="6322" spans="1:10" x14ac:dyDescent="0.25">
      <c r="A6322">
        <v>2015</v>
      </c>
      <c r="B6322" t="s">
        <v>222</v>
      </c>
      <c r="C6322" t="s">
        <v>45</v>
      </c>
      <c r="D6322" t="s">
        <v>33</v>
      </c>
      <c r="E6322" t="s">
        <v>10</v>
      </c>
      <c r="F6322" t="s">
        <v>11</v>
      </c>
      <c r="G6322" t="s">
        <v>5</v>
      </c>
      <c r="H6322" t="s">
        <v>224</v>
      </c>
      <c r="I6322">
        <v>2</v>
      </c>
      <c r="J6322">
        <v>17201610</v>
      </c>
    </row>
    <row r="6323" spans="1:10" x14ac:dyDescent="0.25">
      <c r="A6323">
        <v>2015</v>
      </c>
      <c r="B6323" t="s">
        <v>222</v>
      </c>
      <c r="C6323" t="s">
        <v>45</v>
      </c>
      <c r="D6323" t="s">
        <v>33</v>
      </c>
      <c r="E6323" t="s">
        <v>10</v>
      </c>
      <c r="F6323" t="s">
        <v>11</v>
      </c>
      <c r="G6323" t="s">
        <v>9</v>
      </c>
      <c r="H6323" t="s">
        <v>223</v>
      </c>
      <c r="I6323">
        <v>131</v>
      </c>
      <c r="J6323">
        <v>626955434</v>
      </c>
    </row>
    <row r="6324" spans="1:10" x14ac:dyDescent="0.25">
      <c r="A6324">
        <v>2015</v>
      </c>
      <c r="B6324" t="s">
        <v>222</v>
      </c>
      <c r="C6324" t="s">
        <v>45</v>
      </c>
      <c r="D6324" t="s">
        <v>33</v>
      </c>
      <c r="E6324" t="s">
        <v>10</v>
      </c>
      <c r="F6324" t="s">
        <v>11</v>
      </c>
      <c r="G6324" t="s">
        <v>9</v>
      </c>
      <c r="H6324" t="s">
        <v>224</v>
      </c>
      <c r="I6324">
        <v>90</v>
      </c>
      <c r="J6324">
        <v>419594904</v>
      </c>
    </row>
    <row r="6325" spans="1:10" x14ac:dyDescent="0.25">
      <c r="A6325">
        <v>2015</v>
      </c>
      <c r="B6325" t="s">
        <v>222</v>
      </c>
      <c r="C6325" t="s">
        <v>45</v>
      </c>
      <c r="D6325" t="s">
        <v>33</v>
      </c>
      <c r="E6325" t="s">
        <v>10</v>
      </c>
      <c r="F6325" t="s">
        <v>11</v>
      </c>
      <c r="G6325" t="s">
        <v>6</v>
      </c>
      <c r="H6325" t="s">
        <v>223</v>
      </c>
      <c r="I6325">
        <v>35</v>
      </c>
      <c r="J6325">
        <v>94508799</v>
      </c>
    </row>
    <row r="6326" spans="1:10" x14ac:dyDescent="0.25">
      <c r="A6326">
        <v>2015</v>
      </c>
      <c r="B6326" t="s">
        <v>222</v>
      </c>
      <c r="C6326" t="s">
        <v>45</v>
      </c>
      <c r="D6326" t="s">
        <v>33</v>
      </c>
      <c r="E6326" t="s">
        <v>10</v>
      </c>
      <c r="F6326" t="s">
        <v>11</v>
      </c>
      <c r="G6326" t="s">
        <v>6</v>
      </c>
      <c r="H6326" t="s">
        <v>224</v>
      </c>
      <c r="I6326">
        <v>51</v>
      </c>
      <c r="J6326">
        <v>135981627</v>
      </c>
    </row>
    <row r="6327" spans="1:10" x14ac:dyDescent="0.25">
      <c r="A6327">
        <v>2015</v>
      </c>
      <c r="B6327" t="s">
        <v>222</v>
      </c>
      <c r="C6327" t="s">
        <v>45</v>
      </c>
      <c r="D6327" t="s">
        <v>33</v>
      </c>
      <c r="E6327" t="s">
        <v>10</v>
      </c>
      <c r="F6327" t="s">
        <v>220</v>
      </c>
      <c r="G6327" t="s">
        <v>5</v>
      </c>
      <c r="H6327" t="s">
        <v>223</v>
      </c>
      <c r="I6327">
        <v>1</v>
      </c>
      <c r="J6327">
        <v>3734574.7713157889</v>
      </c>
    </row>
    <row r="6328" spans="1:10" x14ac:dyDescent="0.25">
      <c r="A6328">
        <v>2015</v>
      </c>
      <c r="B6328" t="s">
        <v>222</v>
      </c>
      <c r="C6328" t="s">
        <v>45</v>
      </c>
      <c r="D6328" t="s">
        <v>33</v>
      </c>
      <c r="E6328" t="s">
        <v>10</v>
      </c>
      <c r="F6328" t="s">
        <v>220</v>
      </c>
      <c r="G6328" t="s">
        <v>5</v>
      </c>
      <c r="H6328" t="s">
        <v>224</v>
      </c>
      <c r="I6328">
        <v>1</v>
      </c>
      <c r="J6328">
        <v>3360809.3131578946</v>
      </c>
    </row>
    <row r="6329" spans="1:10" x14ac:dyDescent="0.25">
      <c r="A6329">
        <v>2015</v>
      </c>
      <c r="B6329" t="s">
        <v>222</v>
      </c>
      <c r="C6329" t="s">
        <v>45</v>
      </c>
      <c r="D6329" t="s">
        <v>33</v>
      </c>
      <c r="E6329" t="s">
        <v>10</v>
      </c>
      <c r="F6329" t="s">
        <v>220</v>
      </c>
      <c r="G6329" t="s">
        <v>6</v>
      </c>
      <c r="H6329" t="s">
        <v>224</v>
      </c>
      <c r="I6329">
        <v>1</v>
      </c>
      <c r="J6329">
        <v>2004567.8641935475</v>
      </c>
    </row>
    <row r="6330" spans="1:10" x14ac:dyDescent="0.25">
      <c r="A6330">
        <v>2015</v>
      </c>
      <c r="B6330" t="s">
        <v>222</v>
      </c>
      <c r="C6330" t="s">
        <v>45</v>
      </c>
      <c r="D6330" t="s">
        <v>34</v>
      </c>
      <c r="E6330" t="s">
        <v>3</v>
      </c>
      <c r="F6330" t="s">
        <v>4</v>
      </c>
      <c r="G6330" t="s">
        <v>5</v>
      </c>
      <c r="H6330" t="s">
        <v>223</v>
      </c>
      <c r="I6330">
        <v>61</v>
      </c>
      <c r="J6330">
        <v>587814797.58288574</v>
      </c>
    </row>
    <row r="6331" spans="1:10" x14ac:dyDescent="0.25">
      <c r="A6331">
        <v>2015</v>
      </c>
      <c r="B6331" t="s">
        <v>222</v>
      </c>
      <c r="C6331" t="s">
        <v>45</v>
      </c>
      <c r="D6331" t="s">
        <v>34</v>
      </c>
      <c r="E6331" t="s">
        <v>3</v>
      </c>
      <c r="F6331" t="s">
        <v>4</v>
      </c>
      <c r="G6331" t="s">
        <v>5</v>
      </c>
      <c r="H6331" t="s">
        <v>224</v>
      </c>
      <c r="I6331">
        <v>61</v>
      </c>
      <c r="J6331">
        <v>535664195.31697488</v>
      </c>
    </row>
    <row r="6332" spans="1:10" x14ac:dyDescent="0.25">
      <c r="A6332">
        <v>2015</v>
      </c>
      <c r="B6332" t="s">
        <v>222</v>
      </c>
      <c r="C6332" t="s">
        <v>45</v>
      </c>
      <c r="D6332" t="s">
        <v>34</v>
      </c>
      <c r="E6332" t="s">
        <v>3</v>
      </c>
      <c r="F6332" t="s">
        <v>4</v>
      </c>
      <c r="G6332" t="s">
        <v>9</v>
      </c>
      <c r="H6332" t="s">
        <v>223</v>
      </c>
      <c r="I6332">
        <v>76</v>
      </c>
      <c r="J6332">
        <v>496593088.42680472</v>
      </c>
    </row>
    <row r="6333" spans="1:10" x14ac:dyDescent="0.25">
      <c r="A6333">
        <v>2015</v>
      </c>
      <c r="B6333" t="s">
        <v>222</v>
      </c>
      <c r="C6333" t="s">
        <v>45</v>
      </c>
      <c r="D6333" t="s">
        <v>34</v>
      </c>
      <c r="E6333" t="s">
        <v>3</v>
      </c>
      <c r="F6333" t="s">
        <v>4</v>
      </c>
      <c r="G6333" t="s">
        <v>9</v>
      </c>
      <c r="H6333" t="s">
        <v>224</v>
      </c>
      <c r="I6333">
        <v>52</v>
      </c>
      <c r="J6333">
        <v>313703370.02337271</v>
      </c>
    </row>
    <row r="6334" spans="1:10" x14ac:dyDescent="0.25">
      <c r="A6334">
        <v>2015</v>
      </c>
      <c r="B6334" t="s">
        <v>222</v>
      </c>
      <c r="C6334" t="s">
        <v>45</v>
      </c>
      <c r="D6334" t="s">
        <v>34</v>
      </c>
      <c r="E6334" t="s">
        <v>3</v>
      </c>
      <c r="F6334" t="s">
        <v>4</v>
      </c>
      <c r="G6334" t="s">
        <v>12</v>
      </c>
      <c r="H6334" t="s">
        <v>223</v>
      </c>
      <c r="I6334">
        <v>6</v>
      </c>
      <c r="J6334">
        <v>25678330.01516667</v>
      </c>
    </row>
    <row r="6335" spans="1:10" x14ac:dyDescent="0.25">
      <c r="A6335">
        <v>2015</v>
      </c>
      <c r="B6335" t="s">
        <v>222</v>
      </c>
      <c r="C6335" t="s">
        <v>45</v>
      </c>
      <c r="D6335" t="s">
        <v>34</v>
      </c>
      <c r="E6335" t="s">
        <v>3</v>
      </c>
      <c r="F6335" t="s">
        <v>4</v>
      </c>
      <c r="G6335" t="s">
        <v>12</v>
      </c>
      <c r="H6335" t="s">
        <v>224</v>
      </c>
      <c r="I6335">
        <v>6</v>
      </c>
      <c r="J6335">
        <v>22884956.326000001</v>
      </c>
    </row>
    <row r="6336" spans="1:10" x14ac:dyDescent="0.25">
      <c r="A6336">
        <v>2015</v>
      </c>
      <c r="B6336" t="s">
        <v>222</v>
      </c>
      <c r="C6336" t="s">
        <v>45</v>
      </c>
      <c r="D6336" t="s">
        <v>34</v>
      </c>
      <c r="E6336" t="s">
        <v>3</v>
      </c>
      <c r="F6336" t="s">
        <v>4</v>
      </c>
      <c r="G6336" t="s">
        <v>6</v>
      </c>
      <c r="H6336" t="s">
        <v>223</v>
      </c>
      <c r="I6336">
        <v>13</v>
      </c>
      <c r="J6336">
        <v>29836011.015639309</v>
      </c>
    </row>
    <row r="6337" spans="1:10" x14ac:dyDescent="0.25">
      <c r="A6337">
        <v>2015</v>
      </c>
      <c r="B6337" t="s">
        <v>222</v>
      </c>
      <c r="C6337" t="s">
        <v>45</v>
      </c>
      <c r="D6337" t="s">
        <v>34</v>
      </c>
      <c r="E6337" t="s">
        <v>3</v>
      </c>
      <c r="F6337" t="s">
        <v>4</v>
      </c>
      <c r="G6337" t="s">
        <v>6</v>
      </c>
      <c r="H6337" t="s">
        <v>224</v>
      </c>
      <c r="I6337">
        <v>28</v>
      </c>
      <c r="J6337">
        <v>67990463.903889865</v>
      </c>
    </row>
    <row r="6338" spans="1:10" x14ac:dyDescent="0.25">
      <c r="A6338">
        <v>2015</v>
      </c>
      <c r="B6338" t="s">
        <v>222</v>
      </c>
      <c r="C6338" t="s">
        <v>45</v>
      </c>
      <c r="D6338" t="s">
        <v>34</v>
      </c>
      <c r="E6338" t="s">
        <v>3</v>
      </c>
      <c r="F6338" t="s">
        <v>4</v>
      </c>
      <c r="G6338" t="s">
        <v>7</v>
      </c>
      <c r="H6338" t="s">
        <v>223</v>
      </c>
      <c r="I6338">
        <v>5</v>
      </c>
      <c r="J6338">
        <v>9136949.6780769229</v>
      </c>
    </row>
    <row r="6339" spans="1:10" x14ac:dyDescent="0.25">
      <c r="A6339">
        <v>2015</v>
      </c>
      <c r="B6339" t="s">
        <v>222</v>
      </c>
      <c r="C6339" t="s">
        <v>45</v>
      </c>
      <c r="D6339" t="s">
        <v>34</v>
      </c>
      <c r="E6339" t="s">
        <v>3</v>
      </c>
      <c r="F6339" t="s">
        <v>8</v>
      </c>
      <c r="G6339" t="s">
        <v>9</v>
      </c>
      <c r="H6339" t="s">
        <v>223</v>
      </c>
      <c r="I6339">
        <v>644</v>
      </c>
      <c r="J6339">
        <v>3940385492.1961937</v>
      </c>
    </row>
    <row r="6340" spans="1:10" x14ac:dyDescent="0.25">
      <c r="A6340">
        <v>2015</v>
      </c>
      <c r="B6340" t="s">
        <v>222</v>
      </c>
      <c r="C6340" t="s">
        <v>45</v>
      </c>
      <c r="D6340" t="s">
        <v>34</v>
      </c>
      <c r="E6340" t="s">
        <v>3</v>
      </c>
      <c r="F6340" t="s">
        <v>8</v>
      </c>
      <c r="G6340" t="s">
        <v>9</v>
      </c>
      <c r="H6340" t="s">
        <v>224</v>
      </c>
      <c r="I6340">
        <v>928</v>
      </c>
      <c r="J6340">
        <v>5304669678.4317217</v>
      </c>
    </row>
    <row r="6341" spans="1:10" x14ac:dyDescent="0.25">
      <c r="A6341">
        <v>2015</v>
      </c>
      <c r="B6341" t="s">
        <v>222</v>
      </c>
      <c r="C6341" t="s">
        <v>45</v>
      </c>
      <c r="D6341" t="s">
        <v>34</v>
      </c>
      <c r="E6341" t="s">
        <v>3</v>
      </c>
      <c r="F6341" t="s">
        <v>8</v>
      </c>
      <c r="G6341" t="s">
        <v>12</v>
      </c>
      <c r="H6341" t="s">
        <v>223</v>
      </c>
      <c r="I6341">
        <v>32</v>
      </c>
      <c r="J6341">
        <v>91633870.55083333</v>
      </c>
    </row>
    <row r="6342" spans="1:10" x14ac:dyDescent="0.25">
      <c r="A6342">
        <v>2015</v>
      </c>
      <c r="B6342" t="s">
        <v>222</v>
      </c>
      <c r="C6342" t="s">
        <v>45</v>
      </c>
      <c r="D6342" t="s">
        <v>34</v>
      </c>
      <c r="E6342" t="s">
        <v>3</v>
      </c>
      <c r="F6342" t="s">
        <v>8</v>
      </c>
      <c r="G6342" t="s">
        <v>12</v>
      </c>
      <c r="H6342" t="s">
        <v>224</v>
      </c>
      <c r="I6342">
        <v>109</v>
      </c>
      <c r="J6342">
        <v>345151562.44633323</v>
      </c>
    </row>
    <row r="6343" spans="1:10" x14ac:dyDescent="0.25">
      <c r="A6343">
        <v>2015</v>
      </c>
      <c r="B6343" t="s">
        <v>222</v>
      </c>
      <c r="C6343" t="s">
        <v>45</v>
      </c>
      <c r="D6343" t="s">
        <v>34</v>
      </c>
      <c r="E6343" t="s">
        <v>3</v>
      </c>
      <c r="F6343" t="s">
        <v>8</v>
      </c>
      <c r="G6343" t="s">
        <v>6</v>
      </c>
      <c r="H6343" t="s">
        <v>223</v>
      </c>
      <c r="I6343">
        <v>176</v>
      </c>
      <c r="J6343">
        <v>411814593.28232938</v>
      </c>
    </row>
    <row r="6344" spans="1:10" x14ac:dyDescent="0.25">
      <c r="A6344">
        <v>2015</v>
      </c>
      <c r="B6344" t="s">
        <v>222</v>
      </c>
      <c r="C6344" t="s">
        <v>45</v>
      </c>
      <c r="D6344" t="s">
        <v>34</v>
      </c>
      <c r="E6344" t="s">
        <v>3</v>
      </c>
      <c r="F6344" t="s">
        <v>8</v>
      </c>
      <c r="G6344" t="s">
        <v>6</v>
      </c>
      <c r="H6344" t="s">
        <v>224</v>
      </c>
      <c r="I6344">
        <v>302</v>
      </c>
      <c r="J6344">
        <v>740616601.72326279</v>
      </c>
    </row>
    <row r="6345" spans="1:10" x14ac:dyDescent="0.25">
      <c r="A6345">
        <v>2015</v>
      </c>
      <c r="B6345" t="s">
        <v>222</v>
      </c>
      <c r="C6345" t="s">
        <v>45</v>
      </c>
      <c r="D6345" t="s">
        <v>34</v>
      </c>
      <c r="E6345" t="s">
        <v>3</v>
      </c>
      <c r="F6345" t="s">
        <v>8</v>
      </c>
      <c r="G6345" t="s">
        <v>7</v>
      </c>
      <c r="H6345" t="s">
        <v>223</v>
      </c>
      <c r="I6345">
        <v>53</v>
      </c>
      <c r="J6345">
        <v>95121382.967307687</v>
      </c>
    </row>
    <row r="6346" spans="1:10" x14ac:dyDescent="0.25">
      <c r="A6346">
        <v>2015</v>
      </c>
      <c r="B6346" t="s">
        <v>222</v>
      </c>
      <c r="C6346" t="s">
        <v>45</v>
      </c>
      <c r="D6346" t="s">
        <v>34</v>
      </c>
      <c r="E6346" t="s">
        <v>3</v>
      </c>
      <c r="F6346" t="s">
        <v>8</v>
      </c>
      <c r="G6346" t="s">
        <v>7</v>
      </c>
      <c r="H6346" t="s">
        <v>224</v>
      </c>
      <c r="I6346">
        <v>10</v>
      </c>
      <c r="J6346">
        <v>17710752.059999999</v>
      </c>
    </row>
    <row r="6347" spans="1:10" x14ac:dyDescent="0.25">
      <c r="A6347">
        <v>2015</v>
      </c>
      <c r="B6347" t="s">
        <v>222</v>
      </c>
      <c r="C6347" t="s">
        <v>45</v>
      </c>
      <c r="D6347" t="s">
        <v>34</v>
      </c>
      <c r="E6347" t="s">
        <v>3</v>
      </c>
      <c r="F6347" t="s">
        <v>14</v>
      </c>
      <c r="G6347" t="s">
        <v>5</v>
      </c>
      <c r="H6347" t="s">
        <v>223</v>
      </c>
      <c r="I6347">
        <v>9</v>
      </c>
      <c r="J6347">
        <v>85671241.799999997</v>
      </c>
    </row>
    <row r="6348" spans="1:10" x14ac:dyDescent="0.25">
      <c r="A6348">
        <v>2015</v>
      </c>
      <c r="B6348" t="s">
        <v>222</v>
      </c>
      <c r="C6348" t="s">
        <v>45</v>
      </c>
      <c r="D6348" t="s">
        <v>34</v>
      </c>
      <c r="E6348" t="s">
        <v>3</v>
      </c>
      <c r="F6348" t="s">
        <v>14</v>
      </c>
      <c r="G6348" t="s">
        <v>5</v>
      </c>
      <c r="H6348" t="s">
        <v>224</v>
      </c>
      <c r="I6348">
        <v>16</v>
      </c>
      <c r="J6348">
        <v>137381227.47119999</v>
      </c>
    </row>
    <row r="6349" spans="1:10" x14ac:dyDescent="0.25">
      <c r="A6349">
        <v>2015</v>
      </c>
      <c r="B6349" t="s">
        <v>222</v>
      </c>
      <c r="C6349" t="s">
        <v>45</v>
      </c>
      <c r="D6349" t="s">
        <v>34</v>
      </c>
      <c r="E6349" t="s">
        <v>3</v>
      </c>
      <c r="F6349" t="s">
        <v>14</v>
      </c>
      <c r="G6349" t="s">
        <v>9</v>
      </c>
      <c r="H6349" t="s">
        <v>223</v>
      </c>
      <c r="I6349">
        <v>31</v>
      </c>
      <c r="J6349">
        <v>161887287.59769708</v>
      </c>
    </row>
    <row r="6350" spans="1:10" x14ac:dyDescent="0.25">
      <c r="A6350">
        <v>2015</v>
      </c>
      <c r="B6350" t="s">
        <v>222</v>
      </c>
      <c r="C6350" t="s">
        <v>45</v>
      </c>
      <c r="D6350" t="s">
        <v>34</v>
      </c>
      <c r="E6350" t="s">
        <v>3</v>
      </c>
      <c r="F6350" t="s">
        <v>14</v>
      </c>
      <c r="G6350" t="s">
        <v>9</v>
      </c>
      <c r="H6350" t="s">
        <v>224</v>
      </c>
      <c r="I6350">
        <v>63</v>
      </c>
      <c r="J6350">
        <v>322120764.52416027</v>
      </c>
    </row>
    <row r="6351" spans="1:10" x14ac:dyDescent="0.25">
      <c r="A6351">
        <v>2015</v>
      </c>
      <c r="B6351" t="s">
        <v>222</v>
      </c>
      <c r="C6351" t="s">
        <v>45</v>
      </c>
      <c r="D6351" t="s">
        <v>34</v>
      </c>
      <c r="E6351" t="s">
        <v>3</v>
      </c>
      <c r="F6351" t="s">
        <v>14</v>
      </c>
      <c r="G6351" t="s">
        <v>12</v>
      </c>
      <c r="H6351" t="s">
        <v>223</v>
      </c>
      <c r="I6351">
        <v>4</v>
      </c>
      <c r="J6351">
        <v>10865860.694999998</v>
      </c>
    </row>
    <row r="6352" spans="1:10" x14ac:dyDescent="0.25">
      <c r="A6352">
        <v>2015</v>
      </c>
      <c r="B6352" t="s">
        <v>222</v>
      </c>
      <c r="C6352" t="s">
        <v>45</v>
      </c>
      <c r="D6352" t="s">
        <v>34</v>
      </c>
      <c r="E6352" t="s">
        <v>3</v>
      </c>
      <c r="F6352" t="s">
        <v>14</v>
      </c>
      <c r="G6352" t="s">
        <v>12</v>
      </c>
      <c r="H6352" t="s">
        <v>224</v>
      </c>
      <c r="I6352">
        <v>9</v>
      </c>
      <c r="J6352">
        <v>23876092.934999995</v>
      </c>
    </row>
    <row r="6353" spans="1:10" x14ac:dyDescent="0.25">
      <c r="A6353">
        <v>2015</v>
      </c>
      <c r="B6353" t="s">
        <v>222</v>
      </c>
      <c r="C6353" t="s">
        <v>45</v>
      </c>
      <c r="D6353" t="s">
        <v>34</v>
      </c>
      <c r="E6353" t="s">
        <v>3</v>
      </c>
      <c r="F6353" t="s">
        <v>14</v>
      </c>
      <c r="G6353" t="s">
        <v>6</v>
      </c>
      <c r="H6353" t="s">
        <v>223</v>
      </c>
      <c r="I6353">
        <v>5</v>
      </c>
      <c r="J6353">
        <v>13189861.625</v>
      </c>
    </row>
    <row r="6354" spans="1:10" x14ac:dyDescent="0.25">
      <c r="A6354">
        <v>2015</v>
      </c>
      <c r="B6354" t="s">
        <v>222</v>
      </c>
      <c r="C6354" t="s">
        <v>45</v>
      </c>
      <c r="D6354" t="s">
        <v>34</v>
      </c>
      <c r="E6354" t="s">
        <v>3</v>
      </c>
      <c r="F6354" t="s">
        <v>14</v>
      </c>
      <c r="G6354" t="s">
        <v>6</v>
      </c>
      <c r="H6354" t="s">
        <v>224</v>
      </c>
      <c r="I6354">
        <v>34</v>
      </c>
      <c r="J6354">
        <v>95051553.974999994</v>
      </c>
    </row>
    <row r="6355" spans="1:10" x14ac:dyDescent="0.25">
      <c r="A6355">
        <v>2015</v>
      </c>
      <c r="B6355" t="s">
        <v>222</v>
      </c>
      <c r="C6355" t="s">
        <v>45</v>
      </c>
      <c r="D6355" t="s">
        <v>34</v>
      </c>
      <c r="E6355" t="s">
        <v>3</v>
      </c>
      <c r="F6355" t="s">
        <v>14</v>
      </c>
      <c r="G6355" t="s">
        <v>7</v>
      </c>
      <c r="H6355" t="s">
        <v>223</v>
      </c>
      <c r="I6355">
        <v>2</v>
      </c>
      <c r="J6355">
        <v>4727760.57</v>
      </c>
    </row>
    <row r="6356" spans="1:10" x14ac:dyDescent="0.25">
      <c r="A6356">
        <v>2015</v>
      </c>
      <c r="B6356" t="s">
        <v>222</v>
      </c>
      <c r="C6356" t="s">
        <v>45</v>
      </c>
      <c r="D6356" t="s">
        <v>34</v>
      </c>
      <c r="E6356" t="s">
        <v>3</v>
      </c>
      <c r="F6356" t="s">
        <v>14</v>
      </c>
      <c r="G6356" t="s">
        <v>7</v>
      </c>
      <c r="H6356" t="s">
        <v>224</v>
      </c>
      <c r="I6356">
        <v>1</v>
      </c>
      <c r="J6356">
        <v>2795633.9404411763</v>
      </c>
    </row>
    <row r="6357" spans="1:10" x14ac:dyDescent="0.25">
      <c r="A6357">
        <v>2015</v>
      </c>
      <c r="B6357" t="s">
        <v>222</v>
      </c>
      <c r="C6357" t="s">
        <v>45</v>
      </c>
      <c r="D6357" t="s">
        <v>34</v>
      </c>
      <c r="E6357" t="s">
        <v>10</v>
      </c>
      <c r="F6357" t="s">
        <v>11</v>
      </c>
      <c r="G6357" t="s">
        <v>9</v>
      </c>
      <c r="H6357" t="s">
        <v>223</v>
      </c>
      <c r="I6357">
        <v>499</v>
      </c>
      <c r="J6357">
        <v>1855252131</v>
      </c>
    </row>
    <row r="6358" spans="1:10" x14ac:dyDescent="0.25">
      <c r="A6358">
        <v>2015</v>
      </c>
      <c r="B6358" t="s">
        <v>222</v>
      </c>
      <c r="C6358" t="s">
        <v>45</v>
      </c>
      <c r="D6358" t="s">
        <v>34</v>
      </c>
      <c r="E6358" t="s">
        <v>10</v>
      </c>
      <c r="F6358" t="s">
        <v>11</v>
      </c>
      <c r="G6358" t="s">
        <v>9</v>
      </c>
      <c r="H6358" t="s">
        <v>224</v>
      </c>
      <c r="I6358">
        <v>812</v>
      </c>
      <c r="J6358">
        <v>2723205759</v>
      </c>
    </row>
    <row r="6359" spans="1:10" x14ac:dyDescent="0.25">
      <c r="A6359">
        <v>2015</v>
      </c>
      <c r="B6359" t="s">
        <v>222</v>
      </c>
      <c r="C6359" t="s">
        <v>45</v>
      </c>
      <c r="D6359" t="s">
        <v>34</v>
      </c>
      <c r="E6359" t="s">
        <v>10</v>
      </c>
      <c r="F6359" t="s">
        <v>11</v>
      </c>
      <c r="G6359" t="s">
        <v>12</v>
      </c>
      <c r="H6359" t="s">
        <v>223</v>
      </c>
      <c r="I6359">
        <v>54</v>
      </c>
      <c r="J6359">
        <v>195714609</v>
      </c>
    </row>
    <row r="6360" spans="1:10" x14ac:dyDescent="0.25">
      <c r="A6360">
        <v>2015</v>
      </c>
      <c r="B6360" t="s">
        <v>222</v>
      </c>
      <c r="C6360" t="s">
        <v>45</v>
      </c>
      <c r="D6360" t="s">
        <v>34</v>
      </c>
      <c r="E6360" t="s">
        <v>10</v>
      </c>
      <c r="F6360" t="s">
        <v>11</v>
      </c>
      <c r="G6360" t="s">
        <v>12</v>
      </c>
      <c r="H6360" t="s">
        <v>224</v>
      </c>
      <c r="I6360">
        <v>83</v>
      </c>
      <c r="J6360">
        <v>226443501</v>
      </c>
    </row>
    <row r="6361" spans="1:10" x14ac:dyDescent="0.25">
      <c r="A6361">
        <v>2015</v>
      </c>
      <c r="B6361" t="s">
        <v>222</v>
      </c>
      <c r="C6361" t="s">
        <v>45</v>
      </c>
      <c r="D6361" t="s">
        <v>34</v>
      </c>
      <c r="E6361" t="s">
        <v>10</v>
      </c>
      <c r="F6361" t="s">
        <v>11</v>
      </c>
      <c r="G6361" t="s">
        <v>6</v>
      </c>
      <c r="H6361" t="s">
        <v>223</v>
      </c>
      <c r="I6361">
        <v>79</v>
      </c>
      <c r="J6361">
        <v>169002174</v>
      </c>
    </row>
    <row r="6362" spans="1:10" x14ac:dyDescent="0.25">
      <c r="A6362">
        <v>2015</v>
      </c>
      <c r="B6362" t="s">
        <v>222</v>
      </c>
      <c r="C6362" t="s">
        <v>45</v>
      </c>
      <c r="D6362" t="s">
        <v>34</v>
      </c>
      <c r="E6362" t="s">
        <v>10</v>
      </c>
      <c r="F6362" t="s">
        <v>11</v>
      </c>
      <c r="G6362" t="s">
        <v>6</v>
      </c>
      <c r="H6362" t="s">
        <v>224</v>
      </c>
      <c r="I6362">
        <v>136</v>
      </c>
      <c r="J6362">
        <v>255769692</v>
      </c>
    </row>
    <row r="6363" spans="1:10" x14ac:dyDescent="0.25">
      <c r="A6363">
        <v>2015</v>
      </c>
      <c r="B6363" t="s">
        <v>222</v>
      </c>
      <c r="C6363" t="s">
        <v>45</v>
      </c>
      <c r="D6363" t="s">
        <v>34</v>
      </c>
      <c r="E6363" t="s">
        <v>10</v>
      </c>
      <c r="F6363" t="s">
        <v>11</v>
      </c>
      <c r="G6363" t="s">
        <v>7</v>
      </c>
      <c r="H6363" t="s">
        <v>223</v>
      </c>
      <c r="I6363">
        <v>25</v>
      </c>
      <c r="J6363">
        <v>42451671</v>
      </c>
    </row>
    <row r="6364" spans="1:10" x14ac:dyDescent="0.25">
      <c r="A6364">
        <v>2015</v>
      </c>
      <c r="B6364" t="s">
        <v>222</v>
      </c>
      <c r="C6364" t="s">
        <v>45</v>
      </c>
      <c r="D6364" t="s">
        <v>34</v>
      </c>
      <c r="E6364" t="s">
        <v>10</v>
      </c>
      <c r="F6364" t="s">
        <v>11</v>
      </c>
      <c r="G6364" t="s">
        <v>7</v>
      </c>
      <c r="H6364" t="s">
        <v>224</v>
      </c>
      <c r="I6364">
        <v>5</v>
      </c>
      <c r="J6364">
        <v>7029990</v>
      </c>
    </row>
    <row r="6365" spans="1:10" x14ac:dyDescent="0.25">
      <c r="A6365">
        <v>2015</v>
      </c>
      <c r="B6365" t="s">
        <v>222</v>
      </c>
      <c r="C6365" t="s">
        <v>45</v>
      </c>
      <c r="D6365" t="s">
        <v>34</v>
      </c>
      <c r="E6365" t="s">
        <v>10</v>
      </c>
      <c r="F6365" t="s">
        <v>220</v>
      </c>
      <c r="G6365" t="s">
        <v>5</v>
      </c>
      <c r="H6365" t="s">
        <v>223</v>
      </c>
      <c r="I6365">
        <v>1</v>
      </c>
      <c r="J6365">
        <v>9624405</v>
      </c>
    </row>
    <row r="6366" spans="1:10" x14ac:dyDescent="0.25">
      <c r="A6366">
        <v>2015</v>
      </c>
      <c r="B6366" t="s">
        <v>222</v>
      </c>
      <c r="C6366" t="s">
        <v>45</v>
      </c>
      <c r="D6366" t="s">
        <v>34</v>
      </c>
      <c r="E6366" t="s">
        <v>10</v>
      </c>
      <c r="F6366" t="s">
        <v>220</v>
      </c>
      <c r="G6366" t="s">
        <v>5</v>
      </c>
      <c r="H6366" t="s">
        <v>224</v>
      </c>
      <c r="I6366">
        <v>1</v>
      </c>
      <c r="J6366">
        <v>8271035.833333334</v>
      </c>
    </row>
    <row r="6367" spans="1:10" x14ac:dyDescent="0.25">
      <c r="A6367">
        <v>2015</v>
      </c>
      <c r="B6367" t="s">
        <v>222</v>
      </c>
      <c r="C6367" t="s">
        <v>45</v>
      </c>
      <c r="D6367" t="s">
        <v>34</v>
      </c>
      <c r="E6367" t="s">
        <v>10</v>
      </c>
      <c r="F6367" t="s">
        <v>220</v>
      </c>
      <c r="G6367" t="s">
        <v>9</v>
      </c>
      <c r="H6367" t="s">
        <v>223</v>
      </c>
      <c r="I6367">
        <v>20</v>
      </c>
      <c r="J6367">
        <v>127971286.26810522</v>
      </c>
    </row>
    <row r="6368" spans="1:10" x14ac:dyDescent="0.25">
      <c r="A6368">
        <v>2015</v>
      </c>
      <c r="B6368" t="s">
        <v>222</v>
      </c>
      <c r="C6368" t="s">
        <v>45</v>
      </c>
      <c r="D6368" t="s">
        <v>34</v>
      </c>
      <c r="E6368" t="s">
        <v>10</v>
      </c>
      <c r="F6368" t="s">
        <v>220</v>
      </c>
      <c r="G6368" t="s">
        <v>9</v>
      </c>
      <c r="H6368" t="s">
        <v>224</v>
      </c>
      <c r="I6368">
        <v>11</v>
      </c>
      <c r="J6368">
        <v>65173900.552477621</v>
      </c>
    </row>
    <row r="6369" spans="1:10" x14ac:dyDescent="0.25">
      <c r="A6369">
        <v>2015</v>
      </c>
      <c r="B6369" t="s">
        <v>222</v>
      </c>
      <c r="C6369" t="s">
        <v>45</v>
      </c>
      <c r="D6369" t="s">
        <v>34</v>
      </c>
      <c r="E6369" t="s">
        <v>10</v>
      </c>
      <c r="F6369" t="s">
        <v>220</v>
      </c>
      <c r="G6369" t="s">
        <v>12</v>
      </c>
      <c r="H6369" t="s">
        <v>223</v>
      </c>
      <c r="I6369">
        <v>2</v>
      </c>
      <c r="J6369">
        <v>5078139.0879999995</v>
      </c>
    </row>
    <row r="6370" spans="1:10" x14ac:dyDescent="0.25">
      <c r="A6370">
        <v>2015</v>
      </c>
      <c r="B6370" t="s">
        <v>222</v>
      </c>
      <c r="C6370" t="s">
        <v>45</v>
      </c>
      <c r="D6370" t="s">
        <v>34</v>
      </c>
      <c r="E6370" t="s">
        <v>10</v>
      </c>
      <c r="F6370" t="s">
        <v>220</v>
      </c>
      <c r="G6370" t="s">
        <v>12</v>
      </c>
      <c r="H6370" t="s">
        <v>224</v>
      </c>
      <c r="I6370">
        <v>3</v>
      </c>
      <c r="J6370">
        <v>9794165.8764999993</v>
      </c>
    </row>
    <row r="6371" spans="1:10" x14ac:dyDescent="0.25">
      <c r="A6371">
        <v>2015</v>
      </c>
      <c r="B6371" t="s">
        <v>222</v>
      </c>
      <c r="C6371" t="s">
        <v>45</v>
      </c>
      <c r="D6371" t="s">
        <v>34</v>
      </c>
      <c r="E6371" t="s">
        <v>10</v>
      </c>
      <c r="F6371" t="s">
        <v>220</v>
      </c>
      <c r="G6371" t="s">
        <v>6</v>
      </c>
      <c r="H6371" t="s">
        <v>223</v>
      </c>
      <c r="I6371">
        <v>6</v>
      </c>
      <c r="J6371">
        <v>13882254.828405924</v>
      </c>
    </row>
    <row r="6372" spans="1:10" x14ac:dyDescent="0.25">
      <c r="A6372">
        <v>2015</v>
      </c>
      <c r="B6372" t="s">
        <v>222</v>
      </c>
      <c r="C6372" t="s">
        <v>45</v>
      </c>
      <c r="D6372" t="s">
        <v>34</v>
      </c>
      <c r="E6372" t="s">
        <v>10</v>
      </c>
      <c r="F6372" t="s">
        <v>220</v>
      </c>
      <c r="G6372" t="s">
        <v>6</v>
      </c>
      <c r="H6372" t="s">
        <v>224</v>
      </c>
      <c r="I6372">
        <v>10</v>
      </c>
      <c r="J6372">
        <v>24113434.022198886</v>
      </c>
    </row>
    <row r="6373" spans="1:10" x14ac:dyDescent="0.25">
      <c r="A6373">
        <v>2015</v>
      </c>
      <c r="B6373" t="s">
        <v>222</v>
      </c>
      <c r="C6373" t="s">
        <v>45</v>
      </c>
      <c r="D6373" t="s">
        <v>34</v>
      </c>
      <c r="E6373" t="s">
        <v>10</v>
      </c>
      <c r="F6373" t="s">
        <v>220</v>
      </c>
      <c r="G6373" t="s">
        <v>7</v>
      </c>
      <c r="H6373" t="s">
        <v>223</v>
      </c>
      <c r="I6373">
        <v>2</v>
      </c>
      <c r="J6373">
        <v>4368007.7433333332</v>
      </c>
    </row>
    <row r="6374" spans="1:10" x14ac:dyDescent="0.25">
      <c r="A6374">
        <v>2015</v>
      </c>
      <c r="B6374" t="s">
        <v>222</v>
      </c>
      <c r="C6374" t="s">
        <v>45</v>
      </c>
      <c r="D6374" t="s">
        <v>34</v>
      </c>
      <c r="E6374" t="s">
        <v>10</v>
      </c>
      <c r="F6374" t="s">
        <v>220</v>
      </c>
      <c r="G6374" t="s">
        <v>7</v>
      </c>
      <c r="H6374" t="s">
        <v>224</v>
      </c>
      <c r="I6374">
        <v>3</v>
      </c>
      <c r="J6374">
        <v>5969461.2854999993</v>
      </c>
    </row>
    <row r="6375" spans="1:10" x14ac:dyDescent="0.25">
      <c r="A6375">
        <v>2015</v>
      </c>
      <c r="B6375" t="s">
        <v>222</v>
      </c>
      <c r="C6375" t="s">
        <v>45</v>
      </c>
      <c r="D6375" t="s">
        <v>35</v>
      </c>
      <c r="E6375" t="s">
        <v>3</v>
      </c>
      <c r="F6375" t="s">
        <v>4</v>
      </c>
      <c r="G6375" t="s">
        <v>5</v>
      </c>
      <c r="H6375" t="s">
        <v>223</v>
      </c>
      <c r="I6375">
        <v>13</v>
      </c>
      <c r="J6375">
        <v>109905149.38207501</v>
      </c>
    </row>
    <row r="6376" spans="1:10" x14ac:dyDescent="0.25">
      <c r="A6376">
        <v>2015</v>
      </c>
      <c r="B6376" t="s">
        <v>222</v>
      </c>
      <c r="C6376" t="s">
        <v>45</v>
      </c>
      <c r="D6376" t="s">
        <v>35</v>
      </c>
      <c r="E6376" t="s">
        <v>3</v>
      </c>
      <c r="F6376" t="s">
        <v>4</v>
      </c>
      <c r="G6376" t="s">
        <v>5</v>
      </c>
      <c r="H6376" t="s">
        <v>224</v>
      </c>
      <c r="I6376">
        <v>16</v>
      </c>
      <c r="J6376">
        <v>120218179.87720002</v>
      </c>
    </row>
    <row r="6377" spans="1:10" x14ac:dyDescent="0.25">
      <c r="A6377">
        <v>2015</v>
      </c>
      <c r="B6377" t="s">
        <v>222</v>
      </c>
      <c r="C6377" t="s">
        <v>45</v>
      </c>
      <c r="D6377" t="s">
        <v>35</v>
      </c>
      <c r="E6377" t="s">
        <v>3</v>
      </c>
      <c r="F6377" t="s">
        <v>4</v>
      </c>
      <c r="G6377" t="s">
        <v>9</v>
      </c>
      <c r="H6377" t="s">
        <v>223</v>
      </c>
      <c r="I6377">
        <v>1</v>
      </c>
      <c r="J6377">
        <v>7290126.8200846156</v>
      </c>
    </row>
    <row r="6378" spans="1:10" x14ac:dyDescent="0.25">
      <c r="A6378">
        <v>2015</v>
      </c>
      <c r="B6378" t="s">
        <v>222</v>
      </c>
      <c r="C6378" t="s">
        <v>45</v>
      </c>
      <c r="D6378" t="s">
        <v>35</v>
      </c>
      <c r="E6378" t="s">
        <v>3</v>
      </c>
      <c r="F6378" t="s">
        <v>4</v>
      </c>
      <c r="G6378" t="s">
        <v>6</v>
      </c>
      <c r="H6378" t="s">
        <v>223</v>
      </c>
      <c r="I6378">
        <v>1</v>
      </c>
      <c r="J6378">
        <v>2648971.6745999986</v>
      </c>
    </row>
    <row r="6379" spans="1:10" x14ac:dyDescent="0.25">
      <c r="A6379">
        <v>2015</v>
      </c>
      <c r="B6379" t="s">
        <v>222</v>
      </c>
      <c r="C6379" t="s">
        <v>45</v>
      </c>
      <c r="D6379" t="s">
        <v>35</v>
      </c>
      <c r="E6379" t="s">
        <v>3</v>
      </c>
      <c r="F6379" t="s">
        <v>8</v>
      </c>
      <c r="G6379" t="s">
        <v>9</v>
      </c>
      <c r="H6379" t="s">
        <v>223</v>
      </c>
      <c r="I6379">
        <v>15</v>
      </c>
      <c r="J6379">
        <v>109351902.30126923</v>
      </c>
    </row>
    <row r="6380" spans="1:10" x14ac:dyDescent="0.25">
      <c r="A6380">
        <v>2015</v>
      </c>
      <c r="B6380" t="s">
        <v>222</v>
      </c>
      <c r="C6380" t="s">
        <v>45</v>
      </c>
      <c r="D6380" t="s">
        <v>35</v>
      </c>
      <c r="E6380" t="s">
        <v>3</v>
      </c>
      <c r="F6380" t="s">
        <v>8</v>
      </c>
      <c r="G6380" t="s">
        <v>9</v>
      </c>
      <c r="H6380" t="s">
        <v>224</v>
      </c>
      <c r="I6380">
        <v>20</v>
      </c>
      <c r="J6380">
        <v>147520626.30915791</v>
      </c>
    </row>
    <row r="6381" spans="1:10" x14ac:dyDescent="0.25">
      <c r="A6381">
        <v>2015</v>
      </c>
      <c r="B6381" t="s">
        <v>222</v>
      </c>
      <c r="C6381" t="s">
        <v>45</v>
      </c>
      <c r="D6381" t="s">
        <v>35</v>
      </c>
      <c r="E6381" t="s">
        <v>3</v>
      </c>
      <c r="F6381" t="s">
        <v>8</v>
      </c>
      <c r="G6381" t="s">
        <v>12</v>
      </c>
      <c r="H6381" t="s">
        <v>223</v>
      </c>
      <c r="I6381">
        <v>4</v>
      </c>
      <c r="J6381">
        <v>11946769.38259366</v>
      </c>
    </row>
    <row r="6382" spans="1:10" x14ac:dyDescent="0.25">
      <c r="A6382">
        <v>2015</v>
      </c>
      <c r="B6382" t="s">
        <v>222</v>
      </c>
      <c r="C6382" t="s">
        <v>45</v>
      </c>
      <c r="D6382" t="s">
        <v>35</v>
      </c>
      <c r="E6382" t="s">
        <v>3</v>
      </c>
      <c r="F6382" t="s">
        <v>8</v>
      </c>
      <c r="G6382" t="s">
        <v>12</v>
      </c>
      <c r="H6382" t="s">
        <v>224</v>
      </c>
      <c r="I6382">
        <v>6</v>
      </c>
      <c r="J6382">
        <v>17946270.018242072</v>
      </c>
    </row>
    <row r="6383" spans="1:10" x14ac:dyDescent="0.25">
      <c r="A6383">
        <v>2015</v>
      </c>
      <c r="B6383" t="s">
        <v>222</v>
      </c>
      <c r="C6383" t="s">
        <v>45</v>
      </c>
      <c r="D6383" t="s">
        <v>35</v>
      </c>
      <c r="E6383" t="s">
        <v>3</v>
      </c>
      <c r="F6383" t="s">
        <v>8</v>
      </c>
      <c r="G6383" t="s">
        <v>6</v>
      </c>
      <c r="H6383" t="s">
        <v>223</v>
      </c>
      <c r="I6383">
        <v>25</v>
      </c>
      <c r="J6383">
        <v>66224291.864999972</v>
      </c>
    </row>
    <row r="6384" spans="1:10" x14ac:dyDescent="0.25">
      <c r="A6384">
        <v>2015</v>
      </c>
      <c r="B6384" t="s">
        <v>222</v>
      </c>
      <c r="C6384" t="s">
        <v>45</v>
      </c>
      <c r="D6384" t="s">
        <v>35</v>
      </c>
      <c r="E6384" t="s">
        <v>3</v>
      </c>
      <c r="F6384" t="s">
        <v>8</v>
      </c>
      <c r="G6384" t="s">
        <v>6</v>
      </c>
      <c r="H6384" t="s">
        <v>224</v>
      </c>
      <c r="I6384">
        <v>21</v>
      </c>
      <c r="J6384">
        <v>63152216.937068149</v>
      </c>
    </row>
    <row r="6385" spans="1:10" x14ac:dyDescent="0.25">
      <c r="A6385">
        <v>2015</v>
      </c>
      <c r="B6385" t="s">
        <v>222</v>
      </c>
      <c r="C6385" t="s">
        <v>45</v>
      </c>
      <c r="D6385" t="s">
        <v>35</v>
      </c>
      <c r="E6385" t="s">
        <v>10</v>
      </c>
      <c r="F6385" t="s">
        <v>11</v>
      </c>
      <c r="G6385" t="s">
        <v>9</v>
      </c>
      <c r="H6385" t="s">
        <v>223</v>
      </c>
      <c r="I6385">
        <v>122</v>
      </c>
      <c r="J6385">
        <v>893364621</v>
      </c>
    </row>
    <row r="6386" spans="1:10" x14ac:dyDescent="0.25">
      <c r="A6386">
        <v>2015</v>
      </c>
      <c r="B6386" t="s">
        <v>222</v>
      </c>
      <c r="C6386" t="s">
        <v>45</v>
      </c>
      <c r="D6386" t="s">
        <v>35</v>
      </c>
      <c r="E6386" t="s">
        <v>10</v>
      </c>
      <c r="F6386" t="s">
        <v>11</v>
      </c>
      <c r="G6386" t="s">
        <v>9</v>
      </c>
      <c r="H6386" t="s">
        <v>224</v>
      </c>
      <c r="I6386">
        <v>93</v>
      </c>
      <c r="J6386">
        <v>616697592</v>
      </c>
    </row>
    <row r="6387" spans="1:10" x14ac:dyDescent="0.25">
      <c r="A6387">
        <v>2015</v>
      </c>
      <c r="B6387" t="s">
        <v>222</v>
      </c>
      <c r="C6387" t="s">
        <v>45</v>
      </c>
      <c r="D6387" t="s">
        <v>35</v>
      </c>
      <c r="E6387" t="s">
        <v>10</v>
      </c>
      <c r="F6387" t="s">
        <v>11</v>
      </c>
      <c r="G6387" t="s">
        <v>12</v>
      </c>
      <c r="H6387" t="s">
        <v>223</v>
      </c>
      <c r="I6387">
        <v>5</v>
      </c>
      <c r="J6387">
        <v>15986001</v>
      </c>
    </row>
    <row r="6388" spans="1:10" x14ac:dyDescent="0.25">
      <c r="A6388">
        <v>2015</v>
      </c>
      <c r="B6388" t="s">
        <v>222</v>
      </c>
      <c r="C6388" t="s">
        <v>45</v>
      </c>
      <c r="D6388" t="s">
        <v>35</v>
      </c>
      <c r="E6388" t="s">
        <v>10</v>
      </c>
      <c r="F6388" t="s">
        <v>11</v>
      </c>
      <c r="G6388" t="s">
        <v>12</v>
      </c>
      <c r="H6388" t="s">
        <v>224</v>
      </c>
      <c r="I6388">
        <v>14</v>
      </c>
      <c r="J6388">
        <v>40956663</v>
      </c>
    </row>
    <row r="6389" spans="1:10" x14ac:dyDescent="0.25">
      <c r="A6389">
        <v>2015</v>
      </c>
      <c r="B6389" t="s">
        <v>222</v>
      </c>
      <c r="C6389" t="s">
        <v>45</v>
      </c>
      <c r="D6389" t="s">
        <v>35</v>
      </c>
      <c r="E6389" t="s">
        <v>10</v>
      </c>
      <c r="F6389" t="s">
        <v>11</v>
      </c>
      <c r="G6389" t="s">
        <v>6</v>
      </c>
      <c r="H6389" t="s">
        <v>223</v>
      </c>
      <c r="I6389">
        <v>2</v>
      </c>
      <c r="J6389">
        <v>4350000</v>
      </c>
    </row>
    <row r="6390" spans="1:10" x14ac:dyDescent="0.25">
      <c r="A6390">
        <v>2015</v>
      </c>
      <c r="B6390" t="s">
        <v>222</v>
      </c>
      <c r="C6390" t="s">
        <v>45</v>
      </c>
      <c r="D6390" t="s">
        <v>35</v>
      </c>
      <c r="E6390" t="s">
        <v>10</v>
      </c>
      <c r="F6390" t="s">
        <v>11</v>
      </c>
      <c r="G6390" t="s">
        <v>6</v>
      </c>
      <c r="H6390" t="s">
        <v>224</v>
      </c>
      <c r="I6390">
        <v>4</v>
      </c>
      <c r="J6390">
        <v>9267165</v>
      </c>
    </row>
    <row r="6391" spans="1:10" x14ac:dyDescent="0.25">
      <c r="A6391">
        <v>2015</v>
      </c>
      <c r="B6391" t="s">
        <v>222</v>
      </c>
      <c r="C6391" t="s">
        <v>45</v>
      </c>
      <c r="D6391" t="s">
        <v>36</v>
      </c>
      <c r="E6391" t="s">
        <v>3</v>
      </c>
      <c r="F6391" t="s">
        <v>4</v>
      </c>
      <c r="G6391" t="s">
        <v>5</v>
      </c>
      <c r="H6391" t="s">
        <v>223</v>
      </c>
      <c r="I6391">
        <v>61</v>
      </c>
      <c r="J6391">
        <v>1157189153.3812902</v>
      </c>
    </row>
    <row r="6392" spans="1:10" x14ac:dyDescent="0.25">
      <c r="A6392">
        <v>2015</v>
      </c>
      <c r="B6392" t="s">
        <v>222</v>
      </c>
      <c r="C6392" t="s">
        <v>45</v>
      </c>
      <c r="D6392" t="s">
        <v>36</v>
      </c>
      <c r="E6392" t="s">
        <v>3</v>
      </c>
      <c r="F6392" t="s">
        <v>4</v>
      </c>
      <c r="G6392" t="s">
        <v>5</v>
      </c>
      <c r="H6392" t="s">
        <v>224</v>
      </c>
      <c r="I6392">
        <v>34</v>
      </c>
      <c r="J6392">
        <v>611516881.68756258</v>
      </c>
    </row>
    <row r="6393" spans="1:10" x14ac:dyDescent="0.25">
      <c r="A6393">
        <v>2015</v>
      </c>
      <c r="B6393" t="s">
        <v>222</v>
      </c>
      <c r="C6393" t="s">
        <v>45</v>
      </c>
      <c r="D6393" t="s">
        <v>36</v>
      </c>
      <c r="E6393" t="s">
        <v>3</v>
      </c>
      <c r="F6393" t="s">
        <v>4</v>
      </c>
      <c r="G6393" t="s">
        <v>9</v>
      </c>
      <c r="H6393" t="s">
        <v>223</v>
      </c>
      <c r="I6393">
        <v>935</v>
      </c>
      <c r="J6393">
        <v>10402749598.767113</v>
      </c>
    </row>
    <row r="6394" spans="1:10" x14ac:dyDescent="0.25">
      <c r="A6394">
        <v>2015</v>
      </c>
      <c r="B6394" t="s">
        <v>222</v>
      </c>
      <c r="C6394" t="s">
        <v>45</v>
      </c>
      <c r="D6394" t="s">
        <v>36</v>
      </c>
      <c r="E6394" t="s">
        <v>3</v>
      </c>
      <c r="F6394" t="s">
        <v>4</v>
      </c>
      <c r="G6394" t="s">
        <v>9</v>
      </c>
      <c r="H6394" t="s">
        <v>224</v>
      </c>
      <c r="I6394">
        <v>751</v>
      </c>
      <c r="J6394">
        <v>6896091795.2322454</v>
      </c>
    </row>
    <row r="6395" spans="1:10" x14ac:dyDescent="0.25">
      <c r="A6395">
        <v>2015</v>
      </c>
      <c r="B6395" t="s">
        <v>222</v>
      </c>
      <c r="C6395" t="s">
        <v>45</v>
      </c>
      <c r="D6395" t="s">
        <v>36</v>
      </c>
      <c r="E6395" t="s">
        <v>3</v>
      </c>
      <c r="F6395" t="s">
        <v>4</v>
      </c>
      <c r="G6395" t="s">
        <v>12</v>
      </c>
      <c r="H6395" t="s">
        <v>223</v>
      </c>
      <c r="I6395">
        <v>250</v>
      </c>
      <c r="J6395">
        <v>946608892.12506938</v>
      </c>
    </row>
    <row r="6396" spans="1:10" x14ac:dyDescent="0.25">
      <c r="A6396">
        <v>2015</v>
      </c>
      <c r="B6396" t="s">
        <v>222</v>
      </c>
      <c r="C6396" t="s">
        <v>45</v>
      </c>
      <c r="D6396" t="s">
        <v>36</v>
      </c>
      <c r="E6396" t="s">
        <v>3</v>
      </c>
      <c r="F6396" t="s">
        <v>4</v>
      </c>
      <c r="G6396" t="s">
        <v>12</v>
      </c>
      <c r="H6396" t="s">
        <v>224</v>
      </c>
      <c r="I6396">
        <v>252</v>
      </c>
      <c r="J6396">
        <v>931346030.46711445</v>
      </c>
    </row>
    <row r="6397" spans="1:10" x14ac:dyDescent="0.25">
      <c r="A6397">
        <v>2015</v>
      </c>
      <c r="B6397" t="s">
        <v>222</v>
      </c>
      <c r="C6397" t="s">
        <v>45</v>
      </c>
      <c r="D6397" t="s">
        <v>36</v>
      </c>
      <c r="E6397" t="s">
        <v>3</v>
      </c>
      <c r="F6397" t="s">
        <v>4</v>
      </c>
      <c r="G6397" t="s">
        <v>6</v>
      </c>
      <c r="H6397" t="s">
        <v>223</v>
      </c>
      <c r="I6397">
        <v>396</v>
      </c>
      <c r="J6397">
        <v>1158810020.4253066</v>
      </c>
    </row>
    <row r="6398" spans="1:10" x14ac:dyDescent="0.25">
      <c r="A6398">
        <v>2015</v>
      </c>
      <c r="B6398" t="s">
        <v>222</v>
      </c>
      <c r="C6398" t="s">
        <v>45</v>
      </c>
      <c r="D6398" t="s">
        <v>36</v>
      </c>
      <c r="E6398" t="s">
        <v>3</v>
      </c>
      <c r="F6398" t="s">
        <v>4</v>
      </c>
      <c r="G6398" t="s">
        <v>6</v>
      </c>
      <c r="H6398" t="s">
        <v>224</v>
      </c>
      <c r="I6398">
        <v>755</v>
      </c>
      <c r="J6398">
        <v>2250481687.2948313</v>
      </c>
    </row>
    <row r="6399" spans="1:10" x14ac:dyDescent="0.25">
      <c r="A6399">
        <v>2015</v>
      </c>
      <c r="B6399" t="s">
        <v>222</v>
      </c>
      <c r="C6399" t="s">
        <v>45</v>
      </c>
      <c r="D6399" t="s">
        <v>36</v>
      </c>
      <c r="E6399" t="s">
        <v>3</v>
      </c>
      <c r="F6399" t="s">
        <v>4</v>
      </c>
      <c r="G6399" t="s">
        <v>7</v>
      </c>
      <c r="H6399" t="s">
        <v>223</v>
      </c>
      <c r="I6399">
        <v>253</v>
      </c>
      <c r="J6399">
        <v>619850914.08984601</v>
      </c>
    </row>
    <row r="6400" spans="1:10" x14ac:dyDescent="0.25">
      <c r="A6400">
        <v>2015</v>
      </c>
      <c r="B6400" t="s">
        <v>222</v>
      </c>
      <c r="C6400" t="s">
        <v>45</v>
      </c>
      <c r="D6400" t="s">
        <v>36</v>
      </c>
      <c r="E6400" t="s">
        <v>3</v>
      </c>
      <c r="F6400" t="s">
        <v>4</v>
      </c>
      <c r="G6400" t="s">
        <v>7</v>
      </c>
      <c r="H6400" t="s">
        <v>224</v>
      </c>
      <c r="I6400">
        <v>106</v>
      </c>
      <c r="J6400">
        <v>253890063.56387299</v>
      </c>
    </row>
    <row r="6401" spans="1:10" x14ac:dyDescent="0.25">
      <c r="A6401">
        <v>2015</v>
      </c>
      <c r="B6401" t="s">
        <v>222</v>
      </c>
      <c r="C6401" t="s">
        <v>45</v>
      </c>
      <c r="D6401" t="s">
        <v>36</v>
      </c>
      <c r="E6401" t="s">
        <v>10</v>
      </c>
      <c r="F6401" t="s">
        <v>11</v>
      </c>
      <c r="G6401" t="s">
        <v>9</v>
      </c>
      <c r="H6401" t="s">
        <v>223</v>
      </c>
      <c r="I6401">
        <v>22</v>
      </c>
      <c r="J6401">
        <v>110119332</v>
      </c>
    </row>
    <row r="6402" spans="1:10" x14ac:dyDescent="0.25">
      <c r="A6402">
        <v>2015</v>
      </c>
      <c r="B6402" t="s">
        <v>222</v>
      </c>
      <c r="C6402" t="s">
        <v>45</v>
      </c>
      <c r="D6402" t="s">
        <v>36</v>
      </c>
      <c r="E6402" t="s">
        <v>10</v>
      </c>
      <c r="F6402" t="s">
        <v>11</v>
      </c>
      <c r="G6402" t="s">
        <v>9</v>
      </c>
      <c r="H6402" t="s">
        <v>224</v>
      </c>
      <c r="I6402">
        <v>15</v>
      </c>
      <c r="J6402">
        <v>70256328</v>
      </c>
    </row>
    <row r="6403" spans="1:10" x14ac:dyDescent="0.25">
      <c r="A6403">
        <v>2015</v>
      </c>
      <c r="B6403" t="s">
        <v>222</v>
      </c>
      <c r="C6403" t="s">
        <v>45</v>
      </c>
      <c r="D6403" t="s">
        <v>36</v>
      </c>
      <c r="E6403" t="s">
        <v>10</v>
      </c>
      <c r="F6403" t="s">
        <v>11</v>
      </c>
      <c r="G6403" t="s">
        <v>12</v>
      </c>
      <c r="H6403" t="s">
        <v>223</v>
      </c>
      <c r="I6403">
        <v>1</v>
      </c>
      <c r="J6403">
        <v>2700000</v>
      </c>
    </row>
    <row r="6404" spans="1:10" x14ac:dyDescent="0.25">
      <c r="A6404">
        <v>2015</v>
      </c>
      <c r="B6404" t="s">
        <v>222</v>
      </c>
      <c r="C6404" t="s">
        <v>45</v>
      </c>
      <c r="D6404" t="s">
        <v>36</v>
      </c>
      <c r="E6404" t="s">
        <v>10</v>
      </c>
      <c r="F6404" t="s">
        <v>11</v>
      </c>
      <c r="G6404" t="s">
        <v>12</v>
      </c>
      <c r="H6404" t="s">
        <v>224</v>
      </c>
      <c r="I6404">
        <v>2</v>
      </c>
      <c r="J6404">
        <v>5190000</v>
      </c>
    </row>
    <row r="6405" spans="1:10" x14ac:dyDescent="0.25">
      <c r="A6405">
        <v>2015</v>
      </c>
      <c r="B6405" t="s">
        <v>222</v>
      </c>
      <c r="C6405" t="s">
        <v>45</v>
      </c>
      <c r="D6405" t="s">
        <v>36</v>
      </c>
      <c r="E6405" t="s">
        <v>10</v>
      </c>
      <c r="F6405" t="s">
        <v>11</v>
      </c>
      <c r="G6405" t="s">
        <v>6</v>
      </c>
      <c r="H6405" t="s">
        <v>223</v>
      </c>
      <c r="I6405">
        <v>1</v>
      </c>
      <c r="J6405">
        <v>2166666</v>
      </c>
    </row>
    <row r="6406" spans="1:10" x14ac:dyDescent="0.25">
      <c r="A6406">
        <v>2015</v>
      </c>
      <c r="B6406" t="s">
        <v>222</v>
      </c>
      <c r="C6406" t="s">
        <v>45</v>
      </c>
      <c r="D6406" t="s">
        <v>36</v>
      </c>
      <c r="E6406" t="s">
        <v>10</v>
      </c>
      <c r="F6406" t="s">
        <v>11</v>
      </c>
      <c r="G6406" t="s">
        <v>6</v>
      </c>
      <c r="H6406" t="s">
        <v>224</v>
      </c>
      <c r="I6406">
        <v>16</v>
      </c>
      <c r="J6406">
        <v>33946095</v>
      </c>
    </row>
    <row r="6407" spans="1:10" x14ac:dyDescent="0.25">
      <c r="A6407">
        <v>2015</v>
      </c>
      <c r="B6407" t="s">
        <v>222</v>
      </c>
      <c r="C6407" t="s">
        <v>45</v>
      </c>
      <c r="D6407" t="s">
        <v>36</v>
      </c>
      <c r="E6407" t="s">
        <v>10</v>
      </c>
      <c r="F6407" t="s">
        <v>220</v>
      </c>
      <c r="G6407" t="s">
        <v>9</v>
      </c>
      <c r="H6407" t="s">
        <v>223</v>
      </c>
      <c r="I6407">
        <v>6</v>
      </c>
      <c r="J6407">
        <v>51599196.290872231</v>
      </c>
    </row>
    <row r="6408" spans="1:10" x14ac:dyDescent="0.25">
      <c r="A6408">
        <v>2015</v>
      </c>
      <c r="B6408" t="s">
        <v>222</v>
      </c>
      <c r="C6408" t="s">
        <v>45</v>
      </c>
      <c r="D6408" t="s">
        <v>36</v>
      </c>
      <c r="E6408" t="s">
        <v>10</v>
      </c>
      <c r="F6408" t="s">
        <v>220</v>
      </c>
      <c r="G6408" t="s">
        <v>9</v>
      </c>
      <c r="H6408" t="s">
        <v>224</v>
      </c>
      <c r="I6408">
        <v>14</v>
      </c>
      <c r="J6408">
        <v>112201035.20105109</v>
      </c>
    </row>
    <row r="6409" spans="1:10" x14ac:dyDescent="0.25">
      <c r="A6409">
        <v>2015</v>
      </c>
      <c r="B6409" t="s">
        <v>222</v>
      </c>
      <c r="C6409" t="s">
        <v>45</v>
      </c>
      <c r="D6409" t="s">
        <v>36</v>
      </c>
      <c r="E6409" t="s">
        <v>10</v>
      </c>
      <c r="F6409" t="s">
        <v>220</v>
      </c>
      <c r="G6409" t="s">
        <v>12</v>
      </c>
      <c r="H6409" t="s">
        <v>224</v>
      </c>
      <c r="I6409">
        <v>4</v>
      </c>
      <c r="J6409">
        <v>14783270.324874833</v>
      </c>
    </row>
    <row r="6410" spans="1:10" x14ac:dyDescent="0.25">
      <c r="A6410">
        <v>2015</v>
      </c>
      <c r="B6410" t="s">
        <v>222</v>
      </c>
      <c r="C6410" t="s">
        <v>45</v>
      </c>
      <c r="D6410" t="s">
        <v>36</v>
      </c>
      <c r="E6410" t="s">
        <v>10</v>
      </c>
      <c r="F6410" t="s">
        <v>220</v>
      </c>
      <c r="G6410" t="s">
        <v>6</v>
      </c>
      <c r="H6410" t="s">
        <v>223</v>
      </c>
      <c r="I6410">
        <v>2</v>
      </c>
      <c r="J6410">
        <v>5852575.8607338713</v>
      </c>
    </row>
    <row r="6411" spans="1:10" x14ac:dyDescent="0.25">
      <c r="A6411">
        <v>2015</v>
      </c>
      <c r="B6411" t="s">
        <v>222</v>
      </c>
      <c r="C6411" t="s">
        <v>45</v>
      </c>
      <c r="D6411" t="s">
        <v>36</v>
      </c>
      <c r="E6411" t="s">
        <v>10</v>
      </c>
      <c r="F6411" t="s">
        <v>220</v>
      </c>
      <c r="G6411" t="s">
        <v>6</v>
      </c>
      <c r="H6411" t="s">
        <v>224</v>
      </c>
      <c r="I6411">
        <v>8</v>
      </c>
      <c r="J6411">
        <v>23846163.573984966</v>
      </c>
    </row>
    <row r="6412" spans="1:10" x14ac:dyDescent="0.25">
      <c r="A6412">
        <v>2015</v>
      </c>
      <c r="B6412" t="s">
        <v>222</v>
      </c>
      <c r="C6412" t="s">
        <v>45</v>
      </c>
      <c r="D6412" t="s">
        <v>36</v>
      </c>
      <c r="E6412" t="s">
        <v>10</v>
      </c>
      <c r="F6412" t="s">
        <v>220</v>
      </c>
      <c r="G6412" t="s">
        <v>7</v>
      </c>
      <c r="H6412" t="s">
        <v>223</v>
      </c>
      <c r="I6412">
        <v>7</v>
      </c>
      <c r="J6412">
        <v>17150025.291023407</v>
      </c>
    </row>
    <row r="6413" spans="1:10" x14ac:dyDescent="0.25">
      <c r="A6413">
        <v>2015</v>
      </c>
      <c r="B6413" t="s">
        <v>222</v>
      </c>
      <c r="C6413" t="s">
        <v>45</v>
      </c>
      <c r="D6413" t="s">
        <v>36</v>
      </c>
      <c r="E6413" t="s">
        <v>10</v>
      </c>
      <c r="F6413" t="s">
        <v>220</v>
      </c>
      <c r="G6413" t="s">
        <v>7</v>
      </c>
      <c r="H6413" t="s">
        <v>224</v>
      </c>
      <c r="I6413">
        <v>21</v>
      </c>
      <c r="J6413">
        <v>50298974.856993705</v>
      </c>
    </row>
    <row r="6414" spans="1:10" x14ac:dyDescent="0.25">
      <c r="A6414">
        <v>2015</v>
      </c>
      <c r="B6414" t="s">
        <v>222</v>
      </c>
      <c r="C6414" t="s">
        <v>45</v>
      </c>
      <c r="D6414" t="s">
        <v>37</v>
      </c>
      <c r="E6414" t="s">
        <v>3</v>
      </c>
      <c r="F6414" t="s">
        <v>4</v>
      </c>
      <c r="G6414" t="s">
        <v>5</v>
      </c>
      <c r="H6414" t="s">
        <v>223</v>
      </c>
      <c r="I6414">
        <v>48</v>
      </c>
      <c r="J6414">
        <v>599100225.54999995</v>
      </c>
    </row>
    <row r="6415" spans="1:10" x14ac:dyDescent="0.25">
      <c r="A6415">
        <v>2015</v>
      </c>
      <c r="B6415" t="s">
        <v>222</v>
      </c>
      <c r="C6415" t="s">
        <v>45</v>
      </c>
      <c r="D6415" t="s">
        <v>37</v>
      </c>
      <c r="E6415" t="s">
        <v>3</v>
      </c>
      <c r="F6415" t="s">
        <v>4</v>
      </c>
      <c r="G6415" t="s">
        <v>5</v>
      </c>
      <c r="H6415" t="s">
        <v>224</v>
      </c>
      <c r="I6415">
        <v>10</v>
      </c>
      <c r="J6415">
        <v>137685533.40000001</v>
      </c>
    </row>
    <row r="6416" spans="1:10" x14ac:dyDescent="0.25">
      <c r="A6416">
        <v>2015</v>
      </c>
      <c r="B6416" t="s">
        <v>222</v>
      </c>
      <c r="C6416" t="s">
        <v>45</v>
      </c>
      <c r="D6416" t="s">
        <v>37</v>
      </c>
      <c r="E6416" t="s">
        <v>3</v>
      </c>
      <c r="F6416" t="s">
        <v>4</v>
      </c>
      <c r="G6416" t="s">
        <v>9</v>
      </c>
      <c r="H6416" t="s">
        <v>223</v>
      </c>
      <c r="I6416">
        <v>70</v>
      </c>
      <c r="J6416">
        <v>507534770.85079104</v>
      </c>
    </row>
    <row r="6417" spans="1:10" x14ac:dyDescent="0.25">
      <c r="A6417">
        <v>2015</v>
      </c>
      <c r="B6417" t="s">
        <v>222</v>
      </c>
      <c r="C6417" t="s">
        <v>45</v>
      </c>
      <c r="D6417" t="s">
        <v>37</v>
      </c>
      <c r="E6417" t="s">
        <v>3</v>
      </c>
      <c r="F6417" t="s">
        <v>4</v>
      </c>
      <c r="G6417" t="s">
        <v>9</v>
      </c>
      <c r="H6417" t="s">
        <v>224</v>
      </c>
      <c r="I6417">
        <v>15</v>
      </c>
      <c r="J6417">
        <v>94458607.266284615</v>
      </c>
    </row>
    <row r="6418" spans="1:10" x14ac:dyDescent="0.25">
      <c r="A6418">
        <v>2015</v>
      </c>
      <c r="B6418" t="s">
        <v>222</v>
      </c>
      <c r="C6418" t="s">
        <v>45</v>
      </c>
      <c r="D6418" t="s">
        <v>37</v>
      </c>
      <c r="E6418" t="s">
        <v>3</v>
      </c>
      <c r="F6418" t="s">
        <v>4</v>
      </c>
      <c r="G6418" t="s">
        <v>12</v>
      </c>
      <c r="H6418" t="s">
        <v>223</v>
      </c>
      <c r="I6418">
        <v>17</v>
      </c>
      <c r="J6418">
        <v>52650864.867625646</v>
      </c>
    </row>
    <row r="6419" spans="1:10" x14ac:dyDescent="0.25">
      <c r="A6419">
        <v>2015</v>
      </c>
      <c r="B6419" t="s">
        <v>222</v>
      </c>
      <c r="C6419" t="s">
        <v>45</v>
      </c>
      <c r="D6419" t="s">
        <v>37</v>
      </c>
      <c r="E6419" t="s">
        <v>3</v>
      </c>
      <c r="F6419" t="s">
        <v>4</v>
      </c>
      <c r="G6419" t="s">
        <v>12</v>
      </c>
      <c r="H6419" t="s">
        <v>224</v>
      </c>
      <c r="I6419">
        <v>1</v>
      </c>
      <c r="J6419">
        <v>5530459.7400000002</v>
      </c>
    </row>
    <row r="6420" spans="1:10" x14ac:dyDescent="0.25">
      <c r="A6420">
        <v>2015</v>
      </c>
      <c r="B6420" t="s">
        <v>222</v>
      </c>
      <c r="C6420" t="s">
        <v>45</v>
      </c>
      <c r="D6420" t="s">
        <v>37</v>
      </c>
      <c r="E6420" t="s">
        <v>3</v>
      </c>
      <c r="F6420" t="s">
        <v>4</v>
      </c>
      <c r="G6420" t="s">
        <v>6</v>
      </c>
      <c r="H6420" t="s">
        <v>223</v>
      </c>
      <c r="I6420">
        <v>8</v>
      </c>
      <c r="J6420">
        <v>20014627.240550004</v>
      </c>
    </row>
    <row r="6421" spans="1:10" x14ac:dyDescent="0.25">
      <c r="A6421">
        <v>2015</v>
      </c>
      <c r="B6421" t="s">
        <v>222</v>
      </c>
      <c r="C6421" t="s">
        <v>45</v>
      </c>
      <c r="D6421" t="s">
        <v>37</v>
      </c>
      <c r="E6421" t="s">
        <v>3</v>
      </c>
      <c r="F6421" t="s">
        <v>4</v>
      </c>
      <c r="G6421" t="s">
        <v>6</v>
      </c>
      <c r="H6421" t="s">
        <v>224</v>
      </c>
      <c r="I6421">
        <v>32</v>
      </c>
      <c r="J6421">
        <v>81279765.427297279</v>
      </c>
    </row>
    <row r="6422" spans="1:10" x14ac:dyDescent="0.25">
      <c r="A6422">
        <v>2015</v>
      </c>
      <c r="B6422" t="s">
        <v>222</v>
      </c>
      <c r="C6422" t="s">
        <v>45</v>
      </c>
      <c r="D6422" t="s">
        <v>37</v>
      </c>
      <c r="E6422" t="s">
        <v>3</v>
      </c>
      <c r="F6422" t="s">
        <v>4</v>
      </c>
      <c r="G6422" t="s">
        <v>7</v>
      </c>
      <c r="H6422" t="s">
        <v>223</v>
      </c>
      <c r="I6422">
        <v>4</v>
      </c>
      <c r="J6422">
        <v>7271123.0984400008</v>
      </c>
    </row>
    <row r="6423" spans="1:10" x14ac:dyDescent="0.25">
      <c r="A6423">
        <v>2015</v>
      </c>
      <c r="B6423" t="s">
        <v>222</v>
      </c>
      <c r="C6423" t="s">
        <v>45</v>
      </c>
      <c r="D6423" t="s">
        <v>37</v>
      </c>
      <c r="E6423" t="s">
        <v>3</v>
      </c>
      <c r="F6423" t="s">
        <v>8</v>
      </c>
      <c r="G6423" t="s">
        <v>9</v>
      </c>
      <c r="H6423" t="s">
        <v>223</v>
      </c>
      <c r="I6423">
        <v>313</v>
      </c>
      <c r="J6423">
        <v>2366423184.9123621</v>
      </c>
    </row>
    <row r="6424" spans="1:10" x14ac:dyDescent="0.25">
      <c r="A6424">
        <v>2015</v>
      </c>
      <c r="B6424" t="s">
        <v>222</v>
      </c>
      <c r="C6424" t="s">
        <v>45</v>
      </c>
      <c r="D6424" t="s">
        <v>37</v>
      </c>
      <c r="E6424" t="s">
        <v>3</v>
      </c>
      <c r="F6424" t="s">
        <v>8</v>
      </c>
      <c r="G6424" t="s">
        <v>9</v>
      </c>
      <c r="H6424" t="s">
        <v>224</v>
      </c>
      <c r="I6424">
        <v>183</v>
      </c>
      <c r="J6424">
        <v>1342708945.0057633</v>
      </c>
    </row>
    <row r="6425" spans="1:10" x14ac:dyDescent="0.25">
      <c r="A6425">
        <v>2015</v>
      </c>
      <c r="B6425" t="s">
        <v>222</v>
      </c>
      <c r="C6425" t="s">
        <v>45</v>
      </c>
      <c r="D6425" t="s">
        <v>37</v>
      </c>
      <c r="E6425" t="s">
        <v>3</v>
      </c>
      <c r="F6425" t="s">
        <v>8</v>
      </c>
      <c r="G6425" t="s">
        <v>12</v>
      </c>
      <c r="H6425" t="s">
        <v>223</v>
      </c>
      <c r="I6425">
        <v>40</v>
      </c>
      <c r="J6425">
        <v>113517341.5913339</v>
      </c>
    </row>
    <row r="6426" spans="1:10" x14ac:dyDescent="0.25">
      <c r="A6426">
        <v>2015</v>
      </c>
      <c r="B6426" t="s">
        <v>222</v>
      </c>
      <c r="C6426" t="s">
        <v>45</v>
      </c>
      <c r="D6426" t="s">
        <v>37</v>
      </c>
      <c r="E6426" t="s">
        <v>3</v>
      </c>
      <c r="F6426" t="s">
        <v>8</v>
      </c>
      <c r="G6426" t="s">
        <v>12</v>
      </c>
      <c r="H6426" t="s">
        <v>224</v>
      </c>
      <c r="I6426">
        <v>46</v>
      </c>
      <c r="J6426">
        <v>212992479.5562433</v>
      </c>
    </row>
    <row r="6427" spans="1:10" x14ac:dyDescent="0.25">
      <c r="A6427">
        <v>2015</v>
      </c>
      <c r="B6427" t="s">
        <v>222</v>
      </c>
      <c r="C6427" t="s">
        <v>45</v>
      </c>
      <c r="D6427" t="s">
        <v>37</v>
      </c>
      <c r="E6427" t="s">
        <v>3</v>
      </c>
      <c r="F6427" t="s">
        <v>8</v>
      </c>
      <c r="G6427" t="s">
        <v>6</v>
      </c>
      <c r="H6427" t="s">
        <v>223</v>
      </c>
      <c r="I6427">
        <v>49</v>
      </c>
      <c r="J6427">
        <v>122645764.13756999</v>
      </c>
    </row>
    <row r="6428" spans="1:10" x14ac:dyDescent="0.25">
      <c r="A6428">
        <v>2015</v>
      </c>
      <c r="B6428" t="s">
        <v>222</v>
      </c>
      <c r="C6428" t="s">
        <v>45</v>
      </c>
      <c r="D6428" t="s">
        <v>37</v>
      </c>
      <c r="E6428" t="s">
        <v>3</v>
      </c>
      <c r="F6428" t="s">
        <v>8</v>
      </c>
      <c r="G6428" t="s">
        <v>6</v>
      </c>
      <c r="H6428" t="s">
        <v>224</v>
      </c>
      <c r="I6428">
        <v>77</v>
      </c>
      <c r="J6428">
        <v>192542357.8385675</v>
      </c>
    </row>
    <row r="6429" spans="1:10" x14ac:dyDescent="0.25">
      <c r="A6429">
        <v>2015</v>
      </c>
      <c r="B6429" t="s">
        <v>222</v>
      </c>
      <c r="C6429" t="s">
        <v>45</v>
      </c>
      <c r="D6429" t="s">
        <v>37</v>
      </c>
      <c r="E6429" t="s">
        <v>3</v>
      </c>
      <c r="F6429" t="s">
        <v>8</v>
      </c>
      <c r="G6429" t="s">
        <v>7</v>
      </c>
      <c r="H6429" t="s">
        <v>223</v>
      </c>
      <c r="I6429">
        <v>16</v>
      </c>
      <c r="J6429">
        <v>29497307.924880002</v>
      </c>
    </row>
    <row r="6430" spans="1:10" x14ac:dyDescent="0.25">
      <c r="A6430">
        <v>2015</v>
      </c>
      <c r="B6430" t="s">
        <v>222</v>
      </c>
      <c r="C6430" t="s">
        <v>45</v>
      </c>
      <c r="D6430" t="s">
        <v>37</v>
      </c>
      <c r="E6430" t="s">
        <v>3</v>
      </c>
      <c r="F6430" t="s">
        <v>8</v>
      </c>
      <c r="G6430" t="s">
        <v>7</v>
      </c>
      <c r="H6430" t="s">
        <v>224</v>
      </c>
      <c r="I6430">
        <v>4</v>
      </c>
      <c r="J6430">
        <v>7237736.4518399993</v>
      </c>
    </row>
    <row r="6431" spans="1:10" x14ac:dyDescent="0.25">
      <c r="A6431">
        <v>2015</v>
      </c>
      <c r="B6431" t="s">
        <v>222</v>
      </c>
      <c r="C6431" t="s">
        <v>45</v>
      </c>
      <c r="D6431" t="s">
        <v>37</v>
      </c>
      <c r="E6431" t="s">
        <v>10</v>
      </c>
      <c r="F6431" t="s">
        <v>11</v>
      </c>
      <c r="G6431" t="s">
        <v>9</v>
      </c>
      <c r="H6431" t="s">
        <v>223</v>
      </c>
      <c r="I6431">
        <v>77</v>
      </c>
      <c r="J6431">
        <v>416498463</v>
      </c>
    </row>
    <row r="6432" spans="1:10" x14ac:dyDescent="0.25">
      <c r="A6432">
        <v>2015</v>
      </c>
      <c r="B6432" t="s">
        <v>222</v>
      </c>
      <c r="C6432" t="s">
        <v>45</v>
      </c>
      <c r="D6432" t="s">
        <v>37</v>
      </c>
      <c r="E6432" t="s">
        <v>10</v>
      </c>
      <c r="F6432" t="s">
        <v>11</v>
      </c>
      <c r="G6432" t="s">
        <v>9</v>
      </c>
      <c r="H6432" t="s">
        <v>224</v>
      </c>
      <c r="I6432">
        <v>39</v>
      </c>
      <c r="J6432">
        <v>227068797</v>
      </c>
    </row>
    <row r="6433" spans="1:10" x14ac:dyDescent="0.25">
      <c r="A6433">
        <v>2015</v>
      </c>
      <c r="B6433" t="s">
        <v>222</v>
      </c>
      <c r="C6433" t="s">
        <v>45</v>
      </c>
      <c r="D6433" t="s">
        <v>37</v>
      </c>
      <c r="E6433" t="s">
        <v>10</v>
      </c>
      <c r="F6433" t="s">
        <v>11</v>
      </c>
      <c r="G6433" t="s">
        <v>12</v>
      </c>
      <c r="H6433" t="s">
        <v>224</v>
      </c>
      <c r="I6433">
        <v>2</v>
      </c>
      <c r="J6433">
        <v>7257672</v>
      </c>
    </row>
    <row r="6434" spans="1:10" x14ac:dyDescent="0.25">
      <c r="A6434">
        <v>2015</v>
      </c>
      <c r="B6434" t="s">
        <v>222</v>
      </c>
      <c r="C6434" t="s">
        <v>45</v>
      </c>
      <c r="D6434" t="s">
        <v>37</v>
      </c>
      <c r="E6434" t="s">
        <v>10</v>
      </c>
      <c r="F6434" t="s">
        <v>11</v>
      </c>
      <c r="G6434" t="s">
        <v>6</v>
      </c>
      <c r="H6434" t="s">
        <v>223</v>
      </c>
      <c r="I6434">
        <v>4</v>
      </c>
      <c r="J6434">
        <v>6507849</v>
      </c>
    </row>
    <row r="6435" spans="1:10" x14ac:dyDescent="0.25">
      <c r="A6435">
        <v>2015</v>
      </c>
      <c r="B6435" t="s">
        <v>222</v>
      </c>
      <c r="C6435" t="s">
        <v>45</v>
      </c>
      <c r="D6435" t="s">
        <v>37</v>
      </c>
      <c r="E6435" t="s">
        <v>10</v>
      </c>
      <c r="F6435" t="s">
        <v>11</v>
      </c>
      <c r="G6435" t="s">
        <v>6</v>
      </c>
      <c r="H6435" t="s">
        <v>224</v>
      </c>
      <c r="I6435">
        <v>5</v>
      </c>
      <c r="J6435">
        <v>10397394</v>
      </c>
    </row>
    <row r="6436" spans="1:10" x14ac:dyDescent="0.25">
      <c r="A6436">
        <v>2015</v>
      </c>
      <c r="B6436" t="s">
        <v>222</v>
      </c>
      <c r="C6436" t="s">
        <v>45</v>
      </c>
      <c r="D6436" t="s">
        <v>37</v>
      </c>
      <c r="E6436" t="s">
        <v>10</v>
      </c>
      <c r="F6436" t="s">
        <v>11</v>
      </c>
      <c r="G6436" t="s">
        <v>7</v>
      </c>
      <c r="H6436" t="s">
        <v>224</v>
      </c>
      <c r="I6436">
        <v>2</v>
      </c>
      <c r="J6436">
        <v>2596527</v>
      </c>
    </row>
    <row r="6437" spans="1:10" x14ac:dyDescent="0.25">
      <c r="A6437">
        <v>2015</v>
      </c>
      <c r="B6437" t="s">
        <v>222</v>
      </c>
      <c r="C6437" t="s">
        <v>45</v>
      </c>
      <c r="D6437" t="s">
        <v>37</v>
      </c>
      <c r="E6437" t="s">
        <v>10</v>
      </c>
      <c r="F6437" t="s">
        <v>220</v>
      </c>
      <c r="G6437" t="s">
        <v>5</v>
      </c>
      <c r="H6437" t="s">
        <v>224</v>
      </c>
      <c r="I6437">
        <v>1</v>
      </c>
      <c r="J6437">
        <v>15588246.75</v>
      </c>
    </row>
    <row r="6438" spans="1:10" x14ac:dyDescent="0.25">
      <c r="A6438">
        <v>2015</v>
      </c>
      <c r="B6438" t="s">
        <v>222</v>
      </c>
      <c r="C6438" t="s">
        <v>45</v>
      </c>
      <c r="D6438" t="s">
        <v>37</v>
      </c>
      <c r="E6438" t="s">
        <v>10</v>
      </c>
      <c r="F6438" t="s">
        <v>220</v>
      </c>
      <c r="G6438" t="s">
        <v>9</v>
      </c>
      <c r="H6438" t="s">
        <v>223</v>
      </c>
      <c r="I6438">
        <v>4</v>
      </c>
      <c r="J6438">
        <v>30684341.607776538</v>
      </c>
    </row>
    <row r="6439" spans="1:10" x14ac:dyDescent="0.25">
      <c r="A6439">
        <v>2015</v>
      </c>
      <c r="B6439" t="s">
        <v>222</v>
      </c>
      <c r="C6439" t="s">
        <v>45</v>
      </c>
      <c r="D6439" t="s">
        <v>37</v>
      </c>
      <c r="E6439" t="s">
        <v>10</v>
      </c>
      <c r="F6439" t="s">
        <v>220</v>
      </c>
      <c r="G6439" t="s">
        <v>9</v>
      </c>
      <c r="H6439" t="s">
        <v>224</v>
      </c>
      <c r="I6439">
        <v>3</v>
      </c>
      <c r="J6439">
        <v>17337588.158699688</v>
      </c>
    </row>
    <row r="6440" spans="1:10" x14ac:dyDescent="0.25">
      <c r="A6440">
        <v>2015</v>
      </c>
      <c r="B6440" t="s">
        <v>222</v>
      </c>
      <c r="C6440" t="s">
        <v>45</v>
      </c>
      <c r="D6440" t="s">
        <v>37</v>
      </c>
      <c r="E6440" t="s">
        <v>10</v>
      </c>
      <c r="F6440" t="s">
        <v>220</v>
      </c>
      <c r="G6440" t="s">
        <v>12</v>
      </c>
      <c r="H6440" t="s">
        <v>224</v>
      </c>
      <c r="I6440">
        <v>1</v>
      </c>
      <c r="J6440">
        <v>3981368.9436299987</v>
      </c>
    </row>
    <row r="6441" spans="1:10" x14ac:dyDescent="0.25">
      <c r="A6441">
        <v>2015</v>
      </c>
      <c r="B6441" t="s">
        <v>222</v>
      </c>
      <c r="C6441" t="s">
        <v>45</v>
      </c>
      <c r="D6441" t="s">
        <v>37</v>
      </c>
      <c r="E6441" t="s">
        <v>10</v>
      </c>
      <c r="F6441" t="s">
        <v>220</v>
      </c>
      <c r="G6441" t="s">
        <v>6</v>
      </c>
      <c r="H6441" t="s">
        <v>224</v>
      </c>
      <c r="I6441">
        <v>4</v>
      </c>
      <c r="J6441">
        <v>9766282.4930594545</v>
      </c>
    </row>
    <row r="6442" spans="1:10" x14ac:dyDescent="0.25">
      <c r="A6442">
        <v>2015</v>
      </c>
      <c r="B6442" t="s">
        <v>222</v>
      </c>
      <c r="C6442" t="s">
        <v>45</v>
      </c>
      <c r="D6442" t="s">
        <v>37</v>
      </c>
      <c r="E6442" t="s">
        <v>10</v>
      </c>
      <c r="F6442" t="s">
        <v>220</v>
      </c>
      <c r="G6442" t="s">
        <v>7</v>
      </c>
      <c r="H6442" t="s">
        <v>223</v>
      </c>
      <c r="I6442">
        <v>1</v>
      </c>
      <c r="J6442">
        <v>1600165.98444</v>
      </c>
    </row>
    <row r="6443" spans="1:10" x14ac:dyDescent="0.25">
      <c r="A6443">
        <v>2015</v>
      </c>
      <c r="B6443" t="s">
        <v>222</v>
      </c>
      <c r="C6443" t="s">
        <v>45</v>
      </c>
      <c r="D6443" t="s">
        <v>38</v>
      </c>
      <c r="E6443" t="s">
        <v>3</v>
      </c>
      <c r="F6443" t="s">
        <v>4</v>
      </c>
      <c r="G6443" t="s">
        <v>5</v>
      </c>
      <c r="H6443" t="s">
        <v>223</v>
      </c>
      <c r="I6443">
        <v>30</v>
      </c>
      <c r="J6443">
        <v>330298657.28999996</v>
      </c>
    </row>
    <row r="6444" spans="1:10" x14ac:dyDescent="0.25">
      <c r="A6444">
        <v>2015</v>
      </c>
      <c r="B6444" t="s">
        <v>222</v>
      </c>
      <c r="C6444" t="s">
        <v>45</v>
      </c>
      <c r="D6444" t="s">
        <v>38</v>
      </c>
      <c r="E6444" t="s">
        <v>3</v>
      </c>
      <c r="F6444" t="s">
        <v>4</v>
      </c>
      <c r="G6444" t="s">
        <v>5</v>
      </c>
      <c r="H6444" t="s">
        <v>224</v>
      </c>
      <c r="I6444">
        <v>14</v>
      </c>
      <c r="J6444">
        <v>148297511.25</v>
      </c>
    </row>
    <row r="6445" spans="1:10" x14ac:dyDescent="0.25">
      <c r="A6445">
        <v>2015</v>
      </c>
      <c r="B6445" t="s">
        <v>222</v>
      </c>
      <c r="C6445" t="s">
        <v>45</v>
      </c>
      <c r="D6445" t="s">
        <v>38</v>
      </c>
      <c r="E6445" t="s">
        <v>3</v>
      </c>
      <c r="F6445" t="s">
        <v>4</v>
      </c>
      <c r="G6445" t="s">
        <v>9</v>
      </c>
      <c r="H6445" t="s">
        <v>223</v>
      </c>
      <c r="I6445">
        <v>3</v>
      </c>
      <c r="J6445">
        <v>19956093.977583677</v>
      </c>
    </row>
    <row r="6446" spans="1:10" x14ac:dyDescent="0.25">
      <c r="A6446">
        <v>2015</v>
      </c>
      <c r="B6446" t="s">
        <v>222</v>
      </c>
      <c r="C6446" t="s">
        <v>45</v>
      </c>
      <c r="D6446" t="s">
        <v>38</v>
      </c>
      <c r="E6446" t="s">
        <v>3</v>
      </c>
      <c r="F6446" t="s">
        <v>4</v>
      </c>
      <c r="G6446" t="s">
        <v>9</v>
      </c>
      <c r="H6446" t="s">
        <v>224</v>
      </c>
      <c r="I6446">
        <v>1</v>
      </c>
      <c r="J6446">
        <v>6454792.0952020213</v>
      </c>
    </row>
    <row r="6447" spans="1:10" x14ac:dyDescent="0.25">
      <c r="A6447">
        <v>2015</v>
      </c>
      <c r="B6447" t="s">
        <v>222</v>
      </c>
      <c r="C6447" t="s">
        <v>45</v>
      </c>
      <c r="D6447" t="s">
        <v>38</v>
      </c>
      <c r="E6447" t="s">
        <v>3</v>
      </c>
      <c r="F6447" t="s">
        <v>4</v>
      </c>
      <c r="G6447" t="s">
        <v>12</v>
      </c>
      <c r="H6447" t="s">
        <v>224</v>
      </c>
      <c r="I6447">
        <v>1</v>
      </c>
      <c r="J6447">
        <v>2760255.8218421051</v>
      </c>
    </row>
    <row r="6448" spans="1:10" x14ac:dyDescent="0.25">
      <c r="A6448">
        <v>2015</v>
      </c>
      <c r="B6448" t="s">
        <v>222</v>
      </c>
      <c r="C6448" t="s">
        <v>45</v>
      </c>
      <c r="D6448" t="s">
        <v>38</v>
      </c>
      <c r="E6448" t="s">
        <v>3</v>
      </c>
      <c r="F6448" t="s">
        <v>4</v>
      </c>
      <c r="G6448" t="s">
        <v>6</v>
      </c>
      <c r="H6448" t="s">
        <v>224</v>
      </c>
      <c r="I6448">
        <v>3</v>
      </c>
      <c r="J6448">
        <v>7373491.2931653224</v>
      </c>
    </row>
    <row r="6449" spans="1:10" x14ac:dyDescent="0.25">
      <c r="A6449">
        <v>2015</v>
      </c>
      <c r="B6449" t="s">
        <v>222</v>
      </c>
      <c r="C6449" t="s">
        <v>45</v>
      </c>
      <c r="D6449" t="s">
        <v>38</v>
      </c>
      <c r="E6449" t="s">
        <v>3</v>
      </c>
      <c r="F6449" t="s">
        <v>8</v>
      </c>
      <c r="G6449" t="s">
        <v>5</v>
      </c>
      <c r="H6449" t="s">
        <v>223</v>
      </c>
      <c r="I6449">
        <v>2</v>
      </c>
      <c r="J6449">
        <v>42731412</v>
      </c>
    </row>
    <row r="6450" spans="1:10" x14ac:dyDescent="0.25">
      <c r="A6450">
        <v>2015</v>
      </c>
      <c r="B6450" t="s">
        <v>222</v>
      </c>
      <c r="C6450" t="s">
        <v>45</v>
      </c>
      <c r="D6450" t="s">
        <v>38</v>
      </c>
      <c r="E6450" t="s">
        <v>3</v>
      </c>
      <c r="F6450" t="s">
        <v>8</v>
      </c>
      <c r="G6450" t="s">
        <v>9</v>
      </c>
      <c r="H6450" t="s">
        <v>223</v>
      </c>
      <c r="I6450">
        <v>292</v>
      </c>
      <c r="J6450">
        <v>2089782241.3544729</v>
      </c>
    </row>
    <row r="6451" spans="1:10" x14ac:dyDescent="0.25">
      <c r="A6451">
        <v>2015</v>
      </c>
      <c r="B6451" t="s">
        <v>222</v>
      </c>
      <c r="C6451" t="s">
        <v>45</v>
      </c>
      <c r="D6451" t="s">
        <v>38</v>
      </c>
      <c r="E6451" t="s">
        <v>3</v>
      </c>
      <c r="F6451" t="s">
        <v>8</v>
      </c>
      <c r="G6451" t="s">
        <v>9</v>
      </c>
      <c r="H6451" t="s">
        <v>224</v>
      </c>
      <c r="I6451">
        <v>376</v>
      </c>
      <c r="J6451">
        <v>2569690166.5302687</v>
      </c>
    </row>
    <row r="6452" spans="1:10" x14ac:dyDescent="0.25">
      <c r="A6452">
        <v>2015</v>
      </c>
      <c r="B6452" t="s">
        <v>222</v>
      </c>
      <c r="C6452" t="s">
        <v>45</v>
      </c>
      <c r="D6452" t="s">
        <v>38</v>
      </c>
      <c r="E6452" t="s">
        <v>3</v>
      </c>
      <c r="F6452" t="s">
        <v>8</v>
      </c>
      <c r="G6452" t="s">
        <v>12</v>
      </c>
      <c r="H6452" t="s">
        <v>223</v>
      </c>
      <c r="I6452">
        <v>16</v>
      </c>
      <c r="J6452">
        <v>43249110.653333336</v>
      </c>
    </row>
    <row r="6453" spans="1:10" x14ac:dyDescent="0.25">
      <c r="A6453">
        <v>2015</v>
      </c>
      <c r="B6453" t="s">
        <v>222</v>
      </c>
      <c r="C6453" t="s">
        <v>45</v>
      </c>
      <c r="D6453" t="s">
        <v>38</v>
      </c>
      <c r="E6453" t="s">
        <v>3</v>
      </c>
      <c r="F6453" t="s">
        <v>8</v>
      </c>
      <c r="G6453" t="s">
        <v>12</v>
      </c>
      <c r="H6453" t="s">
        <v>224</v>
      </c>
      <c r="I6453">
        <v>45</v>
      </c>
      <c r="J6453">
        <v>130953603.36572883</v>
      </c>
    </row>
    <row r="6454" spans="1:10" x14ac:dyDescent="0.25">
      <c r="A6454">
        <v>2015</v>
      </c>
      <c r="B6454" t="s">
        <v>222</v>
      </c>
      <c r="C6454" t="s">
        <v>45</v>
      </c>
      <c r="D6454" t="s">
        <v>38</v>
      </c>
      <c r="E6454" t="s">
        <v>3</v>
      </c>
      <c r="F6454" t="s">
        <v>8</v>
      </c>
      <c r="G6454" t="s">
        <v>6</v>
      </c>
      <c r="H6454" t="s">
        <v>223</v>
      </c>
      <c r="I6454">
        <v>23</v>
      </c>
      <c r="J6454">
        <v>55369427.264999986</v>
      </c>
    </row>
    <row r="6455" spans="1:10" x14ac:dyDescent="0.25">
      <c r="A6455">
        <v>2015</v>
      </c>
      <c r="B6455" t="s">
        <v>222</v>
      </c>
      <c r="C6455" t="s">
        <v>45</v>
      </c>
      <c r="D6455" t="s">
        <v>38</v>
      </c>
      <c r="E6455" t="s">
        <v>3</v>
      </c>
      <c r="F6455" t="s">
        <v>8</v>
      </c>
      <c r="G6455" t="s">
        <v>6</v>
      </c>
      <c r="H6455" t="s">
        <v>224</v>
      </c>
      <c r="I6455">
        <v>53</v>
      </c>
      <c r="J6455">
        <v>130862831.13718949</v>
      </c>
    </row>
    <row r="6456" spans="1:10" x14ac:dyDescent="0.25">
      <c r="A6456">
        <v>2015</v>
      </c>
      <c r="B6456" t="s">
        <v>222</v>
      </c>
      <c r="C6456" t="s">
        <v>45</v>
      </c>
      <c r="D6456" t="s">
        <v>38</v>
      </c>
      <c r="E6456" t="s">
        <v>3</v>
      </c>
      <c r="F6456" t="s">
        <v>8</v>
      </c>
      <c r="G6456" t="s">
        <v>7</v>
      </c>
      <c r="H6456" t="s">
        <v>223</v>
      </c>
      <c r="I6456">
        <v>1</v>
      </c>
      <c r="J6456">
        <v>2198503.0754999998</v>
      </c>
    </row>
    <row r="6457" spans="1:10" x14ac:dyDescent="0.25">
      <c r="A6457">
        <v>2015</v>
      </c>
      <c r="B6457" t="s">
        <v>222</v>
      </c>
      <c r="C6457" t="s">
        <v>45</v>
      </c>
      <c r="D6457" t="s">
        <v>38</v>
      </c>
      <c r="E6457" t="s">
        <v>10</v>
      </c>
      <c r="F6457" t="s">
        <v>11</v>
      </c>
      <c r="G6457" t="s">
        <v>9</v>
      </c>
      <c r="H6457" t="s">
        <v>223</v>
      </c>
      <c r="I6457">
        <v>54</v>
      </c>
      <c r="J6457">
        <v>234244248</v>
      </c>
    </row>
    <row r="6458" spans="1:10" x14ac:dyDescent="0.25">
      <c r="A6458">
        <v>2015</v>
      </c>
      <c r="B6458" t="s">
        <v>222</v>
      </c>
      <c r="C6458" t="s">
        <v>45</v>
      </c>
      <c r="D6458" t="s">
        <v>38</v>
      </c>
      <c r="E6458" t="s">
        <v>10</v>
      </c>
      <c r="F6458" t="s">
        <v>11</v>
      </c>
      <c r="G6458" t="s">
        <v>9</v>
      </c>
      <c r="H6458" t="s">
        <v>224</v>
      </c>
      <c r="I6458">
        <v>67</v>
      </c>
      <c r="J6458">
        <v>273908796</v>
      </c>
    </row>
    <row r="6459" spans="1:10" x14ac:dyDescent="0.25">
      <c r="A6459">
        <v>2015</v>
      </c>
      <c r="B6459" t="s">
        <v>222</v>
      </c>
      <c r="C6459" t="s">
        <v>45</v>
      </c>
      <c r="D6459" t="s">
        <v>38</v>
      </c>
      <c r="E6459" t="s">
        <v>10</v>
      </c>
      <c r="F6459" t="s">
        <v>11</v>
      </c>
      <c r="G6459" t="s">
        <v>12</v>
      </c>
      <c r="H6459" t="s">
        <v>223</v>
      </c>
      <c r="I6459">
        <v>15</v>
      </c>
      <c r="J6459">
        <v>36694107</v>
      </c>
    </row>
    <row r="6460" spans="1:10" x14ac:dyDescent="0.25">
      <c r="A6460">
        <v>2015</v>
      </c>
      <c r="B6460" t="s">
        <v>222</v>
      </c>
      <c r="C6460" t="s">
        <v>45</v>
      </c>
      <c r="D6460" t="s">
        <v>38</v>
      </c>
      <c r="E6460" t="s">
        <v>10</v>
      </c>
      <c r="F6460" t="s">
        <v>11</v>
      </c>
      <c r="G6460" t="s">
        <v>12</v>
      </c>
      <c r="H6460" t="s">
        <v>224</v>
      </c>
      <c r="I6460">
        <v>17</v>
      </c>
      <c r="J6460">
        <v>37719873</v>
      </c>
    </row>
    <row r="6461" spans="1:10" x14ac:dyDescent="0.25">
      <c r="A6461">
        <v>2015</v>
      </c>
      <c r="B6461" t="s">
        <v>222</v>
      </c>
      <c r="C6461" t="s">
        <v>45</v>
      </c>
      <c r="D6461" t="s">
        <v>38</v>
      </c>
      <c r="E6461" t="s">
        <v>10</v>
      </c>
      <c r="F6461" t="s">
        <v>11</v>
      </c>
      <c r="G6461" t="s">
        <v>6</v>
      </c>
      <c r="H6461" t="s">
        <v>223</v>
      </c>
      <c r="I6461">
        <v>6</v>
      </c>
      <c r="J6461">
        <v>12050829</v>
      </c>
    </row>
    <row r="6462" spans="1:10" x14ac:dyDescent="0.25">
      <c r="A6462">
        <v>2015</v>
      </c>
      <c r="B6462" t="s">
        <v>222</v>
      </c>
      <c r="C6462" t="s">
        <v>45</v>
      </c>
      <c r="D6462" t="s">
        <v>38</v>
      </c>
      <c r="E6462" t="s">
        <v>10</v>
      </c>
      <c r="F6462" t="s">
        <v>11</v>
      </c>
      <c r="G6462" t="s">
        <v>6</v>
      </c>
      <c r="H6462" t="s">
        <v>224</v>
      </c>
      <c r="I6462">
        <v>6</v>
      </c>
      <c r="J6462">
        <v>9772206</v>
      </c>
    </row>
    <row r="6463" spans="1:10" x14ac:dyDescent="0.25">
      <c r="A6463">
        <v>2015</v>
      </c>
      <c r="B6463" t="s">
        <v>222</v>
      </c>
      <c r="C6463" t="s">
        <v>45</v>
      </c>
      <c r="D6463" t="s">
        <v>38</v>
      </c>
      <c r="E6463" t="s">
        <v>10</v>
      </c>
      <c r="F6463" t="s">
        <v>220</v>
      </c>
      <c r="G6463" t="s">
        <v>9</v>
      </c>
      <c r="H6463" t="s">
        <v>223</v>
      </c>
      <c r="I6463">
        <v>9</v>
      </c>
      <c r="J6463">
        <v>71563769.702548936</v>
      </c>
    </row>
    <row r="6464" spans="1:10" x14ac:dyDescent="0.25">
      <c r="A6464">
        <v>2015</v>
      </c>
      <c r="B6464" t="s">
        <v>222</v>
      </c>
      <c r="C6464" t="s">
        <v>45</v>
      </c>
      <c r="D6464" t="s">
        <v>38</v>
      </c>
      <c r="E6464" t="s">
        <v>10</v>
      </c>
      <c r="F6464" t="s">
        <v>220</v>
      </c>
      <c r="G6464" t="s">
        <v>9</v>
      </c>
      <c r="H6464" t="s">
        <v>224</v>
      </c>
      <c r="I6464">
        <v>8</v>
      </c>
      <c r="J6464">
        <v>52228239.71204903</v>
      </c>
    </row>
    <row r="6465" spans="1:10" x14ac:dyDescent="0.25">
      <c r="A6465">
        <v>2015</v>
      </c>
      <c r="B6465" t="s">
        <v>222</v>
      </c>
      <c r="C6465" t="s">
        <v>45</v>
      </c>
      <c r="D6465" t="s">
        <v>38</v>
      </c>
      <c r="E6465" t="s">
        <v>10</v>
      </c>
      <c r="F6465" t="s">
        <v>220</v>
      </c>
      <c r="G6465" t="s">
        <v>12</v>
      </c>
      <c r="H6465" t="s">
        <v>223</v>
      </c>
      <c r="I6465">
        <v>1</v>
      </c>
      <c r="J6465">
        <v>2587570.6949999998</v>
      </c>
    </row>
    <row r="6466" spans="1:10" x14ac:dyDescent="0.25">
      <c r="A6466">
        <v>2015</v>
      </c>
      <c r="B6466" t="s">
        <v>222</v>
      </c>
      <c r="C6466" t="s">
        <v>45</v>
      </c>
      <c r="D6466" t="s">
        <v>38</v>
      </c>
      <c r="E6466" t="s">
        <v>10</v>
      </c>
      <c r="F6466" t="s">
        <v>220</v>
      </c>
      <c r="G6466" t="s">
        <v>12</v>
      </c>
      <c r="H6466" t="s">
        <v>224</v>
      </c>
      <c r="I6466">
        <v>2</v>
      </c>
      <c r="J6466">
        <v>8588208.2076130435</v>
      </c>
    </row>
    <row r="6467" spans="1:10" x14ac:dyDescent="0.25">
      <c r="A6467">
        <v>2015</v>
      </c>
      <c r="B6467" t="s">
        <v>222</v>
      </c>
      <c r="C6467" t="s">
        <v>45</v>
      </c>
      <c r="D6467" t="s">
        <v>38</v>
      </c>
      <c r="E6467" t="s">
        <v>10</v>
      </c>
      <c r="F6467" t="s">
        <v>220</v>
      </c>
      <c r="G6467" t="s">
        <v>6</v>
      </c>
      <c r="H6467" t="s">
        <v>223</v>
      </c>
      <c r="I6467">
        <v>1</v>
      </c>
      <c r="J6467">
        <v>2198503.0754999998</v>
      </c>
    </row>
    <row r="6468" spans="1:10" x14ac:dyDescent="0.25">
      <c r="A6468">
        <v>2015</v>
      </c>
      <c r="B6468" t="s">
        <v>222</v>
      </c>
      <c r="C6468" t="s">
        <v>45</v>
      </c>
      <c r="D6468" t="s">
        <v>39</v>
      </c>
      <c r="E6468" t="s">
        <v>3</v>
      </c>
      <c r="F6468" t="s">
        <v>4</v>
      </c>
      <c r="G6468" t="s">
        <v>5</v>
      </c>
      <c r="H6468" t="s">
        <v>223</v>
      </c>
      <c r="I6468">
        <v>34</v>
      </c>
      <c r="J6468">
        <v>284861446.88842857</v>
      </c>
    </row>
    <row r="6469" spans="1:10" x14ac:dyDescent="0.25">
      <c r="A6469">
        <v>2015</v>
      </c>
      <c r="B6469" t="s">
        <v>222</v>
      </c>
      <c r="C6469" t="s">
        <v>45</v>
      </c>
      <c r="D6469" t="s">
        <v>39</v>
      </c>
      <c r="E6469" t="s">
        <v>3</v>
      </c>
      <c r="F6469" t="s">
        <v>4</v>
      </c>
      <c r="G6469" t="s">
        <v>5</v>
      </c>
      <c r="H6469" t="s">
        <v>224</v>
      </c>
      <c r="I6469">
        <v>14</v>
      </c>
      <c r="J6469">
        <v>154029453.63480002</v>
      </c>
    </row>
    <row r="6470" spans="1:10" x14ac:dyDescent="0.25">
      <c r="A6470">
        <v>2015</v>
      </c>
      <c r="B6470" t="s">
        <v>222</v>
      </c>
      <c r="C6470" t="s">
        <v>45</v>
      </c>
      <c r="D6470" t="s">
        <v>39</v>
      </c>
      <c r="E6470" t="s">
        <v>3</v>
      </c>
      <c r="F6470" t="s">
        <v>4</v>
      </c>
      <c r="G6470" t="s">
        <v>9</v>
      </c>
      <c r="H6470" t="s">
        <v>223</v>
      </c>
      <c r="I6470">
        <v>47</v>
      </c>
      <c r="J6470">
        <v>271911854.94012886</v>
      </c>
    </row>
    <row r="6471" spans="1:10" x14ac:dyDescent="0.25">
      <c r="A6471">
        <v>2015</v>
      </c>
      <c r="B6471" t="s">
        <v>222</v>
      </c>
      <c r="C6471" t="s">
        <v>45</v>
      </c>
      <c r="D6471" t="s">
        <v>39</v>
      </c>
      <c r="E6471" t="s">
        <v>3</v>
      </c>
      <c r="F6471" t="s">
        <v>4</v>
      </c>
      <c r="G6471" t="s">
        <v>9</v>
      </c>
      <c r="H6471" t="s">
        <v>224</v>
      </c>
      <c r="I6471">
        <v>20</v>
      </c>
      <c r="J6471">
        <v>113108714.51969704</v>
      </c>
    </row>
    <row r="6472" spans="1:10" x14ac:dyDescent="0.25">
      <c r="A6472">
        <v>2015</v>
      </c>
      <c r="B6472" t="s">
        <v>222</v>
      </c>
      <c r="C6472" t="s">
        <v>45</v>
      </c>
      <c r="D6472" t="s">
        <v>39</v>
      </c>
      <c r="E6472" t="s">
        <v>3</v>
      </c>
      <c r="F6472" t="s">
        <v>4</v>
      </c>
      <c r="G6472" t="s">
        <v>12</v>
      </c>
      <c r="H6472" t="s">
        <v>223</v>
      </c>
      <c r="I6472">
        <v>7</v>
      </c>
      <c r="J6472">
        <v>18932086.685823526</v>
      </c>
    </row>
    <row r="6473" spans="1:10" x14ac:dyDescent="0.25">
      <c r="A6473">
        <v>2015</v>
      </c>
      <c r="B6473" t="s">
        <v>222</v>
      </c>
      <c r="C6473" t="s">
        <v>45</v>
      </c>
      <c r="D6473" t="s">
        <v>39</v>
      </c>
      <c r="E6473" t="s">
        <v>3</v>
      </c>
      <c r="F6473" t="s">
        <v>4</v>
      </c>
      <c r="G6473" t="s">
        <v>12</v>
      </c>
      <c r="H6473" t="s">
        <v>224</v>
      </c>
      <c r="I6473">
        <v>9</v>
      </c>
      <c r="J6473">
        <v>21971716.63425</v>
      </c>
    </row>
    <row r="6474" spans="1:10" x14ac:dyDescent="0.25">
      <c r="A6474">
        <v>2015</v>
      </c>
      <c r="B6474" t="s">
        <v>222</v>
      </c>
      <c r="C6474" t="s">
        <v>45</v>
      </c>
      <c r="D6474" t="s">
        <v>39</v>
      </c>
      <c r="E6474" t="s">
        <v>3</v>
      </c>
      <c r="F6474" t="s">
        <v>4</v>
      </c>
      <c r="G6474" t="s">
        <v>6</v>
      </c>
      <c r="H6474" t="s">
        <v>223</v>
      </c>
      <c r="I6474">
        <v>14</v>
      </c>
      <c r="J6474">
        <v>33458984.12879999</v>
      </c>
    </row>
    <row r="6475" spans="1:10" x14ac:dyDescent="0.25">
      <c r="A6475">
        <v>2015</v>
      </c>
      <c r="B6475" t="s">
        <v>222</v>
      </c>
      <c r="C6475" t="s">
        <v>45</v>
      </c>
      <c r="D6475" t="s">
        <v>39</v>
      </c>
      <c r="E6475" t="s">
        <v>3</v>
      </c>
      <c r="F6475" t="s">
        <v>4</v>
      </c>
      <c r="G6475" t="s">
        <v>6</v>
      </c>
      <c r="H6475" t="s">
        <v>224</v>
      </c>
      <c r="I6475">
        <v>41</v>
      </c>
      <c r="J6475">
        <v>95437314.512566969</v>
      </c>
    </row>
    <row r="6476" spans="1:10" x14ac:dyDescent="0.25">
      <c r="A6476">
        <v>2015</v>
      </c>
      <c r="B6476" t="s">
        <v>222</v>
      </c>
      <c r="C6476" t="s">
        <v>45</v>
      </c>
      <c r="D6476" t="s">
        <v>39</v>
      </c>
      <c r="E6476" t="s">
        <v>3</v>
      </c>
      <c r="F6476" t="s">
        <v>4</v>
      </c>
      <c r="G6476" t="s">
        <v>7</v>
      </c>
      <c r="H6476" t="s">
        <v>223</v>
      </c>
      <c r="I6476">
        <v>19</v>
      </c>
      <c r="J6476">
        <v>33591973.140000001</v>
      </c>
    </row>
    <row r="6477" spans="1:10" x14ac:dyDescent="0.25">
      <c r="A6477">
        <v>2015</v>
      </c>
      <c r="B6477" t="s">
        <v>222</v>
      </c>
      <c r="C6477" t="s">
        <v>45</v>
      </c>
      <c r="D6477" t="s">
        <v>39</v>
      </c>
      <c r="E6477" t="s">
        <v>3</v>
      </c>
      <c r="F6477" t="s">
        <v>8</v>
      </c>
      <c r="G6477" t="s">
        <v>9</v>
      </c>
      <c r="H6477" t="s">
        <v>223</v>
      </c>
      <c r="I6477">
        <v>155</v>
      </c>
      <c r="J6477">
        <v>897762654.57964611</v>
      </c>
    </row>
    <row r="6478" spans="1:10" x14ac:dyDescent="0.25">
      <c r="A6478">
        <v>2015</v>
      </c>
      <c r="B6478" t="s">
        <v>222</v>
      </c>
      <c r="C6478" t="s">
        <v>45</v>
      </c>
      <c r="D6478" t="s">
        <v>39</v>
      </c>
      <c r="E6478" t="s">
        <v>3</v>
      </c>
      <c r="F6478" t="s">
        <v>8</v>
      </c>
      <c r="G6478" t="s">
        <v>9</v>
      </c>
      <c r="H6478" t="s">
        <v>224</v>
      </c>
      <c r="I6478">
        <v>164</v>
      </c>
      <c r="J6478">
        <v>912678272.09175074</v>
      </c>
    </row>
    <row r="6479" spans="1:10" x14ac:dyDescent="0.25">
      <c r="A6479">
        <v>2015</v>
      </c>
      <c r="B6479" t="s">
        <v>222</v>
      </c>
      <c r="C6479" t="s">
        <v>45</v>
      </c>
      <c r="D6479" t="s">
        <v>39</v>
      </c>
      <c r="E6479" t="s">
        <v>3</v>
      </c>
      <c r="F6479" t="s">
        <v>8</v>
      </c>
      <c r="G6479" t="s">
        <v>12</v>
      </c>
      <c r="H6479" t="s">
        <v>223</v>
      </c>
      <c r="I6479">
        <v>17</v>
      </c>
      <c r="J6479">
        <v>50621841.306176461</v>
      </c>
    </row>
    <row r="6480" spans="1:10" x14ac:dyDescent="0.25">
      <c r="A6480">
        <v>2015</v>
      </c>
      <c r="B6480" t="s">
        <v>222</v>
      </c>
      <c r="C6480" t="s">
        <v>45</v>
      </c>
      <c r="D6480" t="s">
        <v>39</v>
      </c>
      <c r="E6480" t="s">
        <v>3</v>
      </c>
      <c r="F6480" t="s">
        <v>8</v>
      </c>
      <c r="G6480" t="s">
        <v>12</v>
      </c>
      <c r="H6480" t="s">
        <v>224</v>
      </c>
      <c r="I6480">
        <v>12</v>
      </c>
      <c r="J6480">
        <v>31466472.126071427</v>
      </c>
    </row>
    <row r="6481" spans="1:10" x14ac:dyDescent="0.25">
      <c r="A6481">
        <v>2015</v>
      </c>
      <c r="B6481" t="s">
        <v>222</v>
      </c>
      <c r="C6481" t="s">
        <v>45</v>
      </c>
      <c r="D6481" t="s">
        <v>39</v>
      </c>
      <c r="E6481" t="s">
        <v>3</v>
      </c>
      <c r="F6481" t="s">
        <v>8</v>
      </c>
      <c r="G6481" t="s">
        <v>6</v>
      </c>
      <c r="H6481" t="s">
        <v>223</v>
      </c>
      <c r="I6481">
        <v>20</v>
      </c>
      <c r="J6481">
        <v>47128819.960799992</v>
      </c>
    </row>
    <row r="6482" spans="1:10" x14ac:dyDescent="0.25">
      <c r="A6482">
        <v>2015</v>
      </c>
      <c r="B6482" t="s">
        <v>222</v>
      </c>
      <c r="C6482" t="s">
        <v>45</v>
      </c>
      <c r="D6482" t="s">
        <v>39</v>
      </c>
      <c r="E6482" t="s">
        <v>3</v>
      </c>
      <c r="F6482" t="s">
        <v>8</v>
      </c>
      <c r="G6482" t="s">
        <v>6</v>
      </c>
      <c r="H6482" t="s">
        <v>224</v>
      </c>
      <c r="I6482">
        <v>45</v>
      </c>
      <c r="J6482">
        <v>104743244.4374665</v>
      </c>
    </row>
    <row r="6483" spans="1:10" x14ac:dyDescent="0.25">
      <c r="A6483">
        <v>2015</v>
      </c>
      <c r="B6483" t="s">
        <v>222</v>
      </c>
      <c r="C6483" t="s">
        <v>45</v>
      </c>
      <c r="D6483" t="s">
        <v>39</v>
      </c>
      <c r="E6483" t="s">
        <v>3</v>
      </c>
      <c r="F6483" t="s">
        <v>8</v>
      </c>
      <c r="G6483" t="s">
        <v>7</v>
      </c>
      <c r="H6483" t="s">
        <v>223</v>
      </c>
      <c r="I6483">
        <v>14</v>
      </c>
      <c r="J6483">
        <v>24667697.949999999</v>
      </c>
    </row>
    <row r="6484" spans="1:10" x14ac:dyDescent="0.25">
      <c r="A6484">
        <v>2015</v>
      </c>
      <c r="B6484" t="s">
        <v>222</v>
      </c>
      <c r="C6484" t="s">
        <v>45</v>
      </c>
      <c r="D6484" t="s">
        <v>39</v>
      </c>
      <c r="E6484" t="s">
        <v>3</v>
      </c>
      <c r="F6484" t="s">
        <v>8</v>
      </c>
      <c r="G6484" t="s">
        <v>7</v>
      </c>
      <c r="H6484" t="s">
        <v>224</v>
      </c>
      <c r="I6484">
        <v>3</v>
      </c>
      <c r="J6484">
        <v>4510322.3880000003</v>
      </c>
    </row>
    <row r="6485" spans="1:10" x14ac:dyDescent="0.25">
      <c r="A6485">
        <v>2015</v>
      </c>
      <c r="B6485" t="s">
        <v>222</v>
      </c>
      <c r="C6485" t="s">
        <v>45</v>
      </c>
      <c r="D6485" t="s">
        <v>39</v>
      </c>
      <c r="E6485" t="s">
        <v>10</v>
      </c>
      <c r="F6485" t="s">
        <v>11</v>
      </c>
      <c r="G6485" t="s">
        <v>9</v>
      </c>
      <c r="H6485" t="s">
        <v>223</v>
      </c>
      <c r="I6485">
        <v>883</v>
      </c>
      <c r="J6485">
        <v>958755054</v>
      </c>
    </row>
    <row r="6486" spans="1:10" x14ac:dyDescent="0.25">
      <c r="A6486">
        <v>2015</v>
      </c>
      <c r="B6486" t="s">
        <v>222</v>
      </c>
      <c r="C6486" t="s">
        <v>45</v>
      </c>
      <c r="D6486" t="s">
        <v>39</v>
      </c>
      <c r="E6486" t="s">
        <v>10</v>
      </c>
      <c r="F6486" t="s">
        <v>11</v>
      </c>
      <c r="G6486" t="s">
        <v>9</v>
      </c>
      <c r="H6486" t="s">
        <v>224</v>
      </c>
      <c r="I6486">
        <v>418</v>
      </c>
      <c r="J6486">
        <v>482757444</v>
      </c>
    </row>
    <row r="6487" spans="1:10" x14ac:dyDescent="0.25">
      <c r="A6487">
        <v>2015</v>
      </c>
      <c r="B6487" t="s">
        <v>222</v>
      </c>
      <c r="C6487" t="s">
        <v>45</v>
      </c>
      <c r="D6487" t="s">
        <v>39</v>
      </c>
      <c r="E6487" t="s">
        <v>10</v>
      </c>
      <c r="F6487" t="s">
        <v>11</v>
      </c>
      <c r="G6487" t="s">
        <v>12</v>
      </c>
      <c r="H6487" t="s">
        <v>223</v>
      </c>
      <c r="I6487">
        <v>836</v>
      </c>
      <c r="J6487">
        <v>558703851</v>
      </c>
    </row>
    <row r="6488" spans="1:10" x14ac:dyDescent="0.25">
      <c r="A6488">
        <v>2015</v>
      </c>
      <c r="B6488" t="s">
        <v>222</v>
      </c>
      <c r="C6488" t="s">
        <v>45</v>
      </c>
      <c r="D6488" t="s">
        <v>39</v>
      </c>
      <c r="E6488" t="s">
        <v>10</v>
      </c>
      <c r="F6488" t="s">
        <v>11</v>
      </c>
      <c r="G6488" t="s">
        <v>12</v>
      </c>
      <c r="H6488" t="s">
        <v>224</v>
      </c>
      <c r="I6488">
        <v>335</v>
      </c>
      <c r="J6488">
        <v>244241187</v>
      </c>
    </row>
    <row r="6489" spans="1:10" x14ac:dyDescent="0.25">
      <c r="A6489">
        <v>2015</v>
      </c>
      <c r="B6489" t="s">
        <v>222</v>
      </c>
      <c r="C6489" t="s">
        <v>45</v>
      </c>
      <c r="D6489" t="s">
        <v>39</v>
      </c>
      <c r="E6489" t="s">
        <v>10</v>
      </c>
      <c r="F6489" t="s">
        <v>11</v>
      </c>
      <c r="G6489" t="s">
        <v>6</v>
      </c>
      <c r="H6489" t="s">
        <v>223</v>
      </c>
      <c r="I6489">
        <v>163</v>
      </c>
      <c r="J6489">
        <v>115522029</v>
      </c>
    </row>
    <row r="6490" spans="1:10" x14ac:dyDescent="0.25">
      <c r="A6490">
        <v>2015</v>
      </c>
      <c r="B6490" t="s">
        <v>222</v>
      </c>
      <c r="C6490" t="s">
        <v>45</v>
      </c>
      <c r="D6490" t="s">
        <v>39</v>
      </c>
      <c r="E6490" t="s">
        <v>10</v>
      </c>
      <c r="F6490" t="s">
        <v>11</v>
      </c>
      <c r="G6490" t="s">
        <v>6</v>
      </c>
      <c r="H6490" t="s">
        <v>224</v>
      </c>
      <c r="I6490">
        <v>87</v>
      </c>
      <c r="J6490">
        <v>64284048</v>
      </c>
    </row>
    <row r="6491" spans="1:10" x14ac:dyDescent="0.25">
      <c r="A6491">
        <v>2015</v>
      </c>
      <c r="B6491" t="s">
        <v>222</v>
      </c>
      <c r="C6491" t="s">
        <v>45</v>
      </c>
      <c r="D6491" t="s">
        <v>39</v>
      </c>
      <c r="E6491" t="s">
        <v>10</v>
      </c>
      <c r="F6491" t="s">
        <v>11</v>
      </c>
      <c r="G6491" t="s">
        <v>7</v>
      </c>
      <c r="H6491" t="s">
        <v>223</v>
      </c>
      <c r="I6491">
        <v>24</v>
      </c>
      <c r="J6491">
        <v>7276668</v>
      </c>
    </row>
    <row r="6492" spans="1:10" x14ac:dyDescent="0.25">
      <c r="A6492">
        <v>2015</v>
      </c>
      <c r="B6492" t="s">
        <v>222</v>
      </c>
      <c r="C6492" t="s">
        <v>45</v>
      </c>
      <c r="D6492" t="s">
        <v>39</v>
      </c>
      <c r="E6492" t="s">
        <v>10</v>
      </c>
      <c r="F6492" t="s">
        <v>11</v>
      </c>
      <c r="G6492" t="s">
        <v>7</v>
      </c>
      <c r="H6492" t="s">
        <v>224</v>
      </c>
      <c r="I6492">
        <v>9</v>
      </c>
      <c r="J6492">
        <v>5653332</v>
      </c>
    </row>
    <row r="6493" spans="1:10" x14ac:dyDescent="0.25">
      <c r="A6493">
        <v>2015</v>
      </c>
      <c r="B6493" t="s">
        <v>222</v>
      </c>
      <c r="C6493" t="s">
        <v>45</v>
      </c>
      <c r="D6493" t="s">
        <v>39</v>
      </c>
      <c r="E6493" t="s">
        <v>10</v>
      </c>
      <c r="F6493" t="s">
        <v>220</v>
      </c>
      <c r="G6493" t="s">
        <v>9</v>
      </c>
      <c r="H6493" t="s">
        <v>223</v>
      </c>
      <c r="I6493">
        <v>4</v>
      </c>
      <c r="J6493">
        <v>23841458.714791607</v>
      </c>
    </row>
    <row r="6494" spans="1:10" x14ac:dyDescent="0.25">
      <c r="A6494">
        <v>2015</v>
      </c>
      <c r="B6494" t="s">
        <v>222</v>
      </c>
      <c r="C6494" t="s">
        <v>45</v>
      </c>
      <c r="D6494" t="s">
        <v>39</v>
      </c>
      <c r="E6494" t="s">
        <v>10</v>
      </c>
      <c r="F6494" t="s">
        <v>220</v>
      </c>
      <c r="G6494" t="s">
        <v>9</v>
      </c>
      <c r="H6494" t="s">
        <v>224</v>
      </c>
      <c r="I6494">
        <v>5</v>
      </c>
      <c r="J6494">
        <v>28277178.62992426</v>
      </c>
    </row>
    <row r="6495" spans="1:10" x14ac:dyDescent="0.25">
      <c r="A6495">
        <v>2015</v>
      </c>
      <c r="B6495" t="s">
        <v>222</v>
      </c>
      <c r="C6495" t="s">
        <v>45</v>
      </c>
      <c r="D6495" t="s">
        <v>39</v>
      </c>
      <c r="E6495" t="s">
        <v>10</v>
      </c>
      <c r="F6495" t="s">
        <v>220</v>
      </c>
      <c r="G6495" t="s">
        <v>12</v>
      </c>
      <c r="H6495" t="s">
        <v>224</v>
      </c>
      <c r="I6495">
        <v>3</v>
      </c>
      <c r="J6495">
        <v>9558042.0764999986</v>
      </c>
    </row>
    <row r="6496" spans="1:10" x14ac:dyDescent="0.25">
      <c r="A6496">
        <v>2015</v>
      </c>
      <c r="B6496" t="s">
        <v>222</v>
      </c>
      <c r="C6496" t="s">
        <v>45</v>
      </c>
      <c r="D6496" t="s">
        <v>39</v>
      </c>
      <c r="E6496" t="s">
        <v>10</v>
      </c>
      <c r="F6496" t="s">
        <v>220</v>
      </c>
      <c r="G6496" t="s">
        <v>6</v>
      </c>
      <c r="H6496" t="s">
        <v>223</v>
      </c>
      <c r="I6496">
        <v>2</v>
      </c>
      <c r="J6496">
        <v>4817062.0307999989</v>
      </c>
    </row>
    <row r="6497" spans="1:10" x14ac:dyDescent="0.25">
      <c r="A6497">
        <v>2015</v>
      </c>
      <c r="B6497" t="s">
        <v>222</v>
      </c>
      <c r="C6497" t="s">
        <v>45</v>
      </c>
      <c r="D6497" t="s">
        <v>39</v>
      </c>
      <c r="E6497" t="s">
        <v>10</v>
      </c>
      <c r="F6497" t="s">
        <v>220</v>
      </c>
      <c r="G6497" t="s">
        <v>6</v>
      </c>
      <c r="H6497" t="s">
        <v>224</v>
      </c>
      <c r="I6497">
        <v>3</v>
      </c>
      <c r="J6497">
        <v>6996625.0377901774</v>
      </c>
    </row>
    <row r="6498" spans="1:10" x14ac:dyDescent="0.25">
      <c r="A6498">
        <v>2015</v>
      </c>
      <c r="B6498" t="s">
        <v>222</v>
      </c>
      <c r="C6498" t="s">
        <v>45</v>
      </c>
      <c r="D6498" t="s">
        <v>39</v>
      </c>
      <c r="E6498" t="s">
        <v>10</v>
      </c>
      <c r="F6498" t="s">
        <v>220</v>
      </c>
      <c r="G6498" t="s">
        <v>7</v>
      </c>
      <c r="H6498" t="s">
        <v>223</v>
      </c>
      <c r="I6498">
        <v>2</v>
      </c>
      <c r="J6498">
        <v>3523956.8499999996</v>
      </c>
    </row>
    <row r="6499" spans="1:10" x14ac:dyDescent="0.25">
      <c r="A6499">
        <v>2015</v>
      </c>
      <c r="B6499" t="s">
        <v>222</v>
      </c>
      <c r="C6499" t="s">
        <v>45</v>
      </c>
      <c r="D6499" t="s">
        <v>39</v>
      </c>
      <c r="E6499" t="s">
        <v>10</v>
      </c>
      <c r="F6499" t="s">
        <v>220</v>
      </c>
      <c r="G6499" t="s">
        <v>7</v>
      </c>
      <c r="H6499" t="s">
        <v>224</v>
      </c>
      <c r="I6499">
        <v>3</v>
      </c>
      <c r="J6499">
        <v>4510322.3880000003</v>
      </c>
    </row>
    <row r="6500" spans="1:10" x14ac:dyDescent="0.25">
      <c r="A6500">
        <v>2015</v>
      </c>
      <c r="B6500" t="s">
        <v>222</v>
      </c>
      <c r="C6500" t="s">
        <v>45</v>
      </c>
      <c r="D6500" t="s">
        <v>39</v>
      </c>
      <c r="E6500" t="s">
        <v>10</v>
      </c>
      <c r="F6500" t="s">
        <v>14</v>
      </c>
      <c r="G6500" t="s">
        <v>9</v>
      </c>
      <c r="H6500" t="s">
        <v>223</v>
      </c>
      <c r="I6500">
        <v>19</v>
      </c>
      <c r="J6500">
        <v>59312745</v>
      </c>
    </row>
    <row r="6501" spans="1:10" x14ac:dyDescent="0.25">
      <c r="A6501">
        <v>2015</v>
      </c>
      <c r="B6501" t="s">
        <v>222</v>
      </c>
      <c r="C6501" t="s">
        <v>45</v>
      </c>
      <c r="D6501" t="s">
        <v>39</v>
      </c>
      <c r="E6501" t="s">
        <v>10</v>
      </c>
      <c r="F6501" t="s">
        <v>14</v>
      </c>
      <c r="G6501" t="s">
        <v>9</v>
      </c>
      <c r="H6501" t="s">
        <v>224</v>
      </c>
      <c r="I6501">
        <v>9</v>
      </c>
      <c r="J6501">
        <v>18072921</v>
      </c>
    </row>
    <row r="6502" spans="1:10" x14ac:dyDescent="0.25">
      <c r="A6502">
        <v>2015</v>
      </c>
      <c r="B6502" t="s">
        <v>222</v>
      </c>
      <c r="C6502" t="s">
        <v>45</v>
      </c>
      <c r="D6502" t="s">
        <v>39</v>
      </c>
      <c r="E6502" t="s">
        <v>10</v>
      </c>
      <c r="F6502" t="s">
        <v>14</v>
      </c>
      <c r="G6502" t="s">
        <v>12</v>
      </c>
      <c r="H6502" t="s">
        <v>223</v>
      </c>
      <c r="I6502">
        <v>18</v>
      </c>
      <c r="J6502">
        <v>45697749</v>
      </c>
    </row>
    <row r="6503" spans="1:10" x14ac:dyDescent="0.25">
      <c r="A6503">
        <v>2015</v>
      </c>
      <c r="B6503" t="s">
        <v>222</v>
      </c>
      <c r="C6503" t="s">
        <v>45</v>
      </c>
      <c r="D6503" t="s">
        <v>39</v>
      </c>
      <c r="E6503" t="s">
        <v>10</v>
      </c>
      <c r="F6503" t="s">
        <v>14</v>
      </c>
      <c r="G6503" t="s">
        <v>12</v>
      </c>
      <c r="H6503" t="s">
        <v>224</v>
      </c>
      <c r="I6503">
        <v>4</v>
      </c>
      <c r="J6503">
        <v>6764868</v>
      </c>
    </row>
    <row r="6504" spans="1:10" x14ac:dyDescent="0.25">
      <c r="A6504">
        <v>2015</v>
      </c>
      <c r="B6504" t="s">
        <v>222</v>
      </c>
      <c r="C6504" t="s">
        <v>45</v>
      </c>
      <c r="D6504" t="s">
        <v>39</v>
      </c>
      <c r="E6504" t="s">
        <v>10</v>
      </c>
      <c r="F6504" t="s">
        <v>14</v>
      </c>
      <c r="G6504" t="s">
        <v>6</v>
      </c>
      <c r="H6504" t="s">
        <v>223</v>
      </c>
      <c r="I6504">
        <v>16</v>
      </c>
      <c r="J6504">
        <v>30478926</v>
      </c>
    </row>
    <row r="6505" spans="1:10" x14ac:dyDescent="0.25">
      <c r="A6505">
        <v>2015</v>
      </c>
      <c r="B6505" t="s">
        <v>222</v>
      </c>
      <c r="C6505" t="s">
        <v>45</v>
      </c>
      <c r="D6505" t="s">
        <v>39</v>
      </c>
      <c r="E6505" t="s">
        <v>10</v>
      </c>
      <c r="F6505" t="s">
        <v>14</v>
      </c>
      <c r="G6505" t="s">
        <v>6</v>
      </c>
      <c r="H6505" t="s">
        <v>224</v>
      </c>
      <c r="I6505">
        <v>23</v>
      </c>
      <c r="J6505">
        <v>34413135</v>
      </c>
    </row>
    <row r="6506" spans="1:10" x14ac:dyDescent="0.25">
      <c r="A6506">
        <v>2015</v>
      </c>
      <c r="B6506" t="s">
        <v>222</v>
      </c>
      <c r="C6506" t="s">
        <v>45</v>
      </c>
      <c r="D6506" t="s">
        <v>39</v>
      </c>
      <c r="E6506" t="s">
        <v>10</v>
      </c>
      <c r="F6506" t="s">
        <v>14</v>
      </c>
      <c r="G6506" t="s">
        <v>7</v>
      </c>
      <c r="H6506" t="s">
        <v>223</v>
      </c>
      <c r="I6506">
        <v>91</v>
      </c>
      <c r="J6506">
        <v>110956629</v>
      </c>
    </row>
    <row r="6507" spans="1:10" x14ac:dyDescent="0.25">
      <c r="A6507">
        <v>2015</v>
      </c>
      <c r="B6507" t="s">
        <v>222</v>
      </c>
      <c r="C6507" t="s">
        <v>45</v>
      </c>
      <c r="D6507" t="s">
        <v>39</v>
      </c>
      <c r="E6507" t="s">
        <v>10</v>
      </c>
      <c r="F6507" t="s">
        <v>14</v>
      </c>
      <c r="G6507" t="s">
        <v>7</v>
      </c>
      <c r="H6507" t="s">
        <v>224</v>
      </c>
      <c r="I6507">
        <v>35</v>
      </c>
      <c r="J6507">
        <v>39129258</v>
      </c>
    </row>
    <row r="6508" spans="1:10" x14ac:dyDescent="0.25">
      <c r="A6508">
        <v>2015</v>
      </c>
      <c r="B6508" t="s">
        <v>222</v>
      </c>
      <c r="C6508" t="s">
        <v>47</v>
      </c>
      <c r="D6508" t="s">
        <v>29</v>
      </c>
      <c r="E6508" t="s">
        <v>3</v>
      </c>
      <c r="F6508" t="s">
        <v>4</v>
      </c>
      <c r="G6508" t="s">
        <v>5</v>
      </c>
      <c r="H6508" t="s">
        <v>223</v>
      </c>
      <c r="I6508">
        <v>232</v>
      </c>
      <c r="J6508">
        <v>1765133063.7068279</v>
      </c>
    </row>
    <row r="6509" spans="1:10" x14ac:dyDescent="0.25">
      <c r="A6509">
        <v>2015</v>
      </c>
      <c r="B6509" t="s">
        <v>222</v>
      </c>
      <c r="C6509" t="s">
        <v>47</v>
      </c>
      <c r="D6509" t="s">
        <v>29</v>
      </c>
      <c r="E6509" t="s">
        <v>3</v>
      </c>
      <c r="F6509" t="s">
        <v>4</v>
      </c>
      <c r="G6509" t="s">
        <v>5</v>
      </c>
      <c r="H6509" t="s">
        <v>224</v>
      </c>
      <c r="I6509">
        <v>149</v>
      </c>
      <c r="J6509">
        <v>1030310833.6058792</v>
      </c>
    </row>
    <row r="6510" spans="1:10" x14ac:dyDescent="0.25">
      <c r="A6510">
        <v>2015</v>
      </c>
      <c r="B6510" t="s">
        <v>222</v>
      </c>
      <c r="C6510" t="s">
        <v>47</v>
      </c>
      <c r="D6510" t="s">
        <v>29</v>
      </c>
      <c r="E6510" t="s">
        <v>3</v>
      </c>
      <c r="F6510" t="s">
        <v>4</v>
      </c>
      <c r="G6510" t="s">
        <v>9</v>
      </c>
      <c r="H6510" t="s">
        <v>223</v>
      </c>
      <c r="I6510">
        <v>4151</v>
      </c>
      <c r="J6510">
        <v>23328996901.353703</v>
      </c>
    </row>
    <row r="6511" spans="1:10" x14ac:dyDescent="0.25">
      <c r="A6511">
        <v>2015</v>
      </c>
      <c r="B6511" t="s">
        <v>222</v>
      </c>
      <c r="C6511" t="s">
        <v>47</v>
      </c>
      <c r="D6511" t="s">
        <v>29</v>
      </c>
      <c r="E6511" t="s">
        <v>3</v>
      </c>
      <c r="F6511" t="s">
        <v>4</v>
      </c>
      <c r="G6511" t="s">
        <v>9</v>
      </c>
      <c r="H6511" t="s">
        <v>224</v>
      </c>
      <c r="I6511">
        <v>6694</v>
      </c>
      <c r="J6511">
        <v>31346117556.077789</v>
      </c>
    </row>
    <row r="6512" spans="1:10" x14ac:dyDescent="0.25">
      <c r="A6512">
        <v>2015</v>
      </c>
      <c r="B6512" t="s">
        <v>222</v>
      </c>
      <c r="C6512" t="s">
        <v>47</v>
      </c>
      <c r="D6512" t="s">
        <v>29</v>
      </c>
      <c r="E6512" t="s">
        <v>3</v>
      </c>
      <c r="F6512" t="s">
        <v>4</v>
      </c>
      <c r="G6512" t="s">
        <v>12</v>
      </c>
      <c r="H6512" t="s">
        <v>223</v>
      </c>
      <c r="I6512">
        <v>2337</v>
      </c>
      <c r="J6512">
        <v>3803353260.8172064</v>
      </c>
    </row>
    <row r="6513" spans="1:10" x14ac:dyDescent="0.25">
      <c r="A6513">
        <v>2015</v>
      </c>
      <c r="B6513" t="s">
        <v>222</v>
      </c>
      <c r="C6513" t="s">
        <v>47</v>
      </c>
      <c r="D6513" t="s">
        <v>29</v>
      </c>
      <c r="E6513" t="s">
        <v>3</v>
      </c>
      <c r="F6513" t="s">
        <v>4</v>
      </c>
      <c r="G6513" t="s">
        <v>12</v>
      </c>
      <c r="H6513" t="s">
        <v>224</v>
      </c>
      <c r="I6513">
        <v>13135</v>
      </c>
      <c r="J6513">
        <v>20707440406.806293</v>
      </c>
    </row>
    <row r="6514" spans="1:10" x14ac:dyDescent="0.25">
      <c r="A6514">
        <v>2015</v>
      </c>
      <c r="B6514" t="s">
        <v>222</v>
      </c>
      <c r="C6514" t="s">
        <v>47</v>
      </c>
      <c r="D6514" t="s">
        <v>29</v>
      </c>
      <c r="E6514" t="s">
        <v>3</v>
      </c>
      <c r="F6514" t="s">
        <v>4</v>
      </c>
      <c r="G6514" t="s">
        <v>6</v>
      </c>
      <c r="H6514" t="s">
        <v>223</v>
      </c>
      <c r="I6514">
        <v>896</v>
      </c>
      <c r="J6514">
        <v>1488912512.7166603</v>
      </c>
    </row>
    <row r="6515" spans="1:10" x14ac:dyDescent="0.25">
      <c r="A6515">
        <v>2015</v>
      </c>
      <c r="B6515" t="s">
        <v>222</v>
      </c>
      <c r="C6515" t="s">
        <v>47</v>
      </c>
      <c r="D6515" t="s">
        <v>29</v>
      </c>
      <c r="E6515" t="s">
        <v>3</v>
      </c>
      <c r="F6515" t="s">
        <v>4</v>
      </c>
      <c r="G6515" t="s">
        <v>6</v>
      </c>
      <c r="H6515" t="s">
        <v>224</v>
      </c>
      <c r="I6515">
        <v>3606</v>
      </c>
      <c r="J6515">
        <v>5746516769.4880552</v>
      </c>
    </row>
    <row r="6516" spans="1:10" x14ac:dyDescent="0.25">
      <c r="A6516">
        <v>2015</v>
      </c>
      <c r="B6516" t="s">
        <v>222</v>
      </c>
      <c r="C6516" t="s">
        <v>47</v>
      </c>
      <c r="D6516" t="s">
        <v>29</v>
      </c>
      <c r="E6516" t="s">
        <v>3</v>
      </c>
      <c r="F6516" t="s">
        <v>4</v>
      </c>
      <c r="G6516" t="s">
        <v>7</v>
      </c>
      <c r="H6516" t="s">
        <v>223</v>
      </c>
      <c r="I6516">
        <v>4217</v>
      </c>
      <c r="J6516">
        <v>5659746261.4427204</v>
      </c>
    </row>
    <row r="6517" spans="1:10" x14ac:dyDescent="0.25">
      <c r="A6517">
        <v>2015</v>
      </c>
      <c r="B6517" t="s">
        <v>222</v>
      </c>
      <c r="C6517" t="s">
        <v>47</v>
      </c>
      <c r="D6517" t="s">
        <v>29</v>
      </c>
      <c r="E6517" t="s">
        <v>3</v>
      </c>
      <c r="F6517" t="s">
        <v>4</v>
      </c>
      <c r="G6517" t="s">
        <v>7</v>
      </c>
      <c r="H6517" t="s">
        <v>224</v>
      </c>
      <c r="I6517">
        <v>2639</v>
      </c>
      <c r="J6517">
        <v>3396316704.9309072</v>
      </c>
    </row>
    <row r="6518" spans="1:10" x14ac:dyDescent="0.25">
      <c r="A6518">
        <v>2015</v>
      </c>
      <c r="B6518" t="s">
        <v>222</v>
      </c>
      <c r="C6518" t="s">
        <v>47</v>
      </c>
      <c r="D6518" t="s">
        <v>29</v>
      </c>
      <c r="E6518" t="s">
        <v>3</v>
      </c>
      <c r="F6518" t="s">
        <v>8</v>
      </c>
      <c r="G6518" t="s">
        <v>5</v>
      </c>
      <c r="H6518" t="s">
        <v>223</v>
      </c>
      <c r="I6518">
        <v>4</v>
      </c>
      <c r="J6518">
        <v>32518445.750649352</v>
      </c>
    </row>
    <row r="6519" spans="1:10" x14ac:dyDescent="0.25">
      <c r="A6519">
        <v>2015</v>
      </c>
      <c r="B6519" t="s">
        <v>222</v>
      </c>
      <c r="C6519" t="s">
        <v>47</v>
      </c>
      <c r="D6519" t="s">
        <v>29</v>
      </c>
      <c r="E6519" t="s">
        <v>3</v>
      </c>
      <c r="F6519" t="s">
        <v>8</v>
      </c>
      <c r="G6519" t="s">
        <v>5</v>
      </c>
      <c r="H6519" t="s">
        <v>224</v>
      </c>
      <c r="I6519">
        <v>1</v>
      </c>
      <c r="J6519">
        <v>9021618</v>
      </c>
    </row>
    <row r="6520" spans="1:10" x14ac:dyDescent="0.25">
      <c r="A6520">
        <v>2015</v>
      </c>
      <c r="B6520" t="s">
        <v>222</v>
      </c>
      <c r="C6520" t="s">
        <v>47</v>
      </c>
      <c r="D6520" t="s">
        <v>29</v>
      </c>
      <c r="E6520" t="s">
        <v>3</v>
      </c>
      <c r="F6520" t="s">
        <v>8</v>
      </c>
      <c r="G6520" t="s">
        <v>9</v>
      </c>
      <c r="H6520" t="s">
        <v>223</v>
      </c>
      <c r="I6520">
        <v>15670</v>
      </c>
      <c r="J6520">
        <v>89320365280.132935</v>
      </c>
    </row>
    <row r="6521" spans="1:10" x14ac:dyDescent="0.25">
      <c r="A6521">
        <v>2015</v>
      </c>
      <c r="B6521" t="s">
        <v>222</v>
      </c>
      <c r="C6521" t="s">
        <v>47</v>
      </c>
      <c r="D6521" t="s">
        <v>29</v>
      </c>
      <c r="E6521" t="s">
        <v>3</v>
      </c>
      <c r="F6521" t="s">
        <v>8</v>
      </c>
      <c r="G6521" t="s">
        <v>9</v>
      </c>
      <c r="H6521" t="s">
        <v>224</v>
      </c>
      <c r="I6521">
        <v>22080</v>
      </c>
      <c r="J6521">
        <v>109939532286.69412</v>
      </c>
    </row>
    <row r="6522" spans="1:10" x14ac:dyDescent="0.25">
      <c r="A6522">
        <v>2015</v>
      </c>
      <c r="B6522" t="s">
        <v>222</v>
      </c>
      <c r="C6522" t="s">
        <v>47</v>
      </c>
      <c r="D6522" t="s">
        <v>29</v>
      </c>
      <c r="E6522" t="s">
        <v>3</v>
      </c>
      <c r="F6522" t="s">
        <v>8</v>
      </c>
      <c r="G6522" t="s">
        <v>12</v>
      </c>
      <c r="H6522" t="s">
        <v>223</v>
      </c>
      <c r="I6522">
        <v>3151</v>
      </c>
      <c r="J6522">
        <v>5187760991.755291</v>
      </c>
    </row>
    <row r="6523" spans="1:10" x14ac:dyDescent="0.25">
      <c r="A6523">
        <v>2015</v>
      </c>
      <c r="B6523" t="s">
        <v>222</v>
      </c>
      <c r="C6523" t="s">
        <v>47</v>
      </c>
      <c r="D6523" t="s">
        <v>29</v>
      </c>
      <c r="E6523" t="s">
        <v>3</v>
      </c>
      <c r="F6523" t="s">
        <v>8</v>
      </c>
      <c r="G6523" t="s">
        <v>12</v>
      </c>
      <c r="H6523" t="s">
        <v>224</v>
      </c>
      <c r="I6523">
        <v>15102</v>
      </c>
      <c r="J6523">
        <v>23809553300.20145</v>
      </c>
    </row>
    <row r="6524" spans="1:10" x14ac:dyDescent="0.25">
      <c r="A6524">
        <v>2015</v>
      </c>
      <c r="B6524" t="s">
        <v>222</v>
      </c>
      <c r="C6524" t="s">
        <v>47</v>
      </c>
      <c r="D6524" t="s">
        <v>29</v>
      </c>
      <c r="E6524" t="s">
        <v>3</v>
      </c>
      <c r="F6524" t="s">
        <v>8</v>
      </c>
      <c r="G6524" t="s">
        <v>6</v>
      </c>
      <c r="H6524" t="s">
        <v>223</v>
      </c>
      <c r="I6524">
        <v>1598</v>
      </c>
      <c r="J6524">
        <v>2680481660.5342016</v>
      </c>
    </row>
    <row r="6525" spans="1:10" x14ac:dyDescent="0.25">
      <c r="A6525">
        <v>2015</v>
      </c>
      <c r="B6525" t="s">
        <v>222</v>
      </c>
      <c r="C6525" t="s">
        <v>47</v>
      </c>
      <c r="D6525" t="s">
        <v>29</v>
      </c>
      <c r="E6525" t="s">
        <v>3</v>
      </c>
      <c r="F6525" t="s">
        <v>8</v>
      </c>
      <c r="G6525" t="s">
        <v>6</v>
      </c>
      <c r="H6525" t="s">
        <v>224</v>
      </c>
      <c r="I6525">
        <v>5642</v>
      </c>
      <c r="J6525">
        <v>9086734304.8981857</v>
      </c>
    </row>
    <row r="6526" spans="1:10" x14ac:dyDescent="0.25">
      <c r="A6526">
        <v>2015</v>
      </c>
      <c r="B6526" t="s">
        <v>222</v>
      </c>
      <c r="C6526" t="s">
        <v>47</v>
      </c>
      <c r="D6526" t="s">
        <v>29</v>
      </c>
      <c r="E6526" t="s">
        <v>3</v>
      </c>
      <c r="F6526" t="s">
        <v>8</v>
      </c>
      <c r="G6526" t="s">
        <v>7</v>
      </c>
      <c r="H6526" t="s">
        <v>223</v>
      </c>
      <c r="I6526">
        <v>3310</v>
      </c>
      <c r="J6526">
        <v>4480240469.3172808</v>
      </c>
    </row>
    <row r="6527" spans="1:10" x14ac:dyDescent="0.25">
      <c r="A6527">
        <v>2015</v>
      </c>
      <c r="B6527" t="s">
        <v>222</v>
      </c>
      <c r="C6527" t="s">
        <v>47</v>
      </c>
      <c r="D6527" t="s">
        <v>29</v>
      </c>
      <c r="E6527" t="s">
        <v>3</v>
      </c>
      <c r="F6527" t="s">
        <v>8</v>
      </c>
      <c r="G6527" t="s">
        <v>7</v>
      </c>
      <c r="H6527" t="s">
        <v>224</v>
      </c>
      <c r="I6527">
        <v>2752</v>
      </c>
      <c r="J6527">
        <v>3542961513.6419239</v>
      </c>
    </row>
    <row r="6528" spans="1:10" x14ac:dyDescent="0.25">
      <c r="A6528">
        <v>2015</v>
      </c>
      <c r="B6528" t="s">
        <v>222</v>
      </c>
      <c r="C6528" t="s">
        <v>47</v>
      </c>
      <c r="D6528" t="s">
        <v>29</v>
      </c>
      <c r="E6528" t="s">
        <v>10</v>
      </c>
      <c r="F6528" t="s">
        <v>11</v>
      </c>
      <c r="G6528" t="s">
        <v>5</v>
      </c>
      <c r="H6528" t="s">
        <v>223</v>
      </c>
      <c r="I6528">
        <v>12</v>
      </c>
      <c r="J6528">
        <v>46608141</v>
      </c>
    </row>
    <row r="6529" spans="1:10" x14ac:dyDescent="0.25">
      <c r="A6529">
        <v>2015</v>
      </c>
      <c r="B6529" t="s">
        <v>222</v>
      </c>
      <c r="C6529" t="s">
        <v>47</v>
      </c>
      <c r="D6529" t="s">
        <v>29</v>
      </c>
      <c r="E6529" t="s">
        <v>10</v>
      </c>
      <c r="F6529" t="s">
        <v>11</v>
      </c>
      <c r="G6529" t="s">
        <v>5</v>
      </c>
      <c r="H6529" t="s">
        <v>224</v>
      </c>
      <c r="I6529">
        <v>28</v>
      </c>
      <c r="J6529">
        <v>70854756</v>
      </c>
    </row>
    <row r="6530" spans="1:10" x14ac:dyDescent="0.25">
      <c r="A6530">
        <v>2015</v>
      </c>
      <c r="B6530" t="s">
        <v>222</v>
      </c>
      <c r="C6530" t="s">
        <v>47</v>
      </c>
      <c r="D6530" t="s">
        <v>29</v>
      </c>
      <c r="E6530" t="s">
        <v>10</v>
      </c>
      <c r="F6530" t="s">
        <v>11</v>
      </c>
      <c r="G6530" t="s">
        <v>9</v>
      </c>
      <c r="H6530" t="s">
        <v>223</v>
      </c>
      <c r="I6530">
        <v>2785</v>
      </c>
      <c r="J6530">
        <v>11289181032</v>
      </c>
    </row>
    <row r="6531" spans="1:10" x14ac:dyDescent="0.25">
      <c r="A6531">
        <v>2015</v>
      </c>
      <c r="B6531" t="s">
        <v>222</v>
      </c>
      <c r="C6531" t="s">
        <v>47</v>
      </c>
      <c r="D6531" t="s">
        <v>29</v>
      </c>
      <c r="E6531" t="s">
        <v>10</v>
      </c>
      <c r="F6531" t="s">
        <v>11</v>
      </c>
      <c r="G6531" t="s">
        <v>9</v>
      </c>
      <c r="H6531" t="s">
        <v>224</v>
      </c>
      <c r="I6531">
        <v>4556</v>
      </c>
      <c r="J6531">
        <v>14781551847</v>
      </c>
    </row>
    <row r="6532" spans="1:10" x14ac:dyDescent="0.25">
      <c r="A6532">
        <v>2015</v>
      </c>
      <c r="B6532" t="s">
        <v>222</v>
      </c>
      <c r="C6532" t="s">
        <v>47</v>
      </c>
      <c r="D6532" t="s">
        <v>29</v>
      </c>
      <c r="E6532" t="s">
        <v>10</v>
      </c>
      <c r="F6532" t="s">
        <v>11</v>
      </c>
      <c r="G6532" t="s">
        <v>12</v>
      </c>
      <c r="H6532" t="s">
        <v>223</v>
      </c>
      <c r="I6532">
        <v>1063</v>
      </c>
      <c r="J6532">
        <v>1548591507</v>
      </c>
    </row>
    <row r="6533" spans="1:10" x14ac:dyDescent="0.25">
      <c r="A6533">
        <v>2015</v>
      </c>
      <c r="B6533" t="s">
        <v>222</v>
      </c>
      <c r="C6533" t="s">
        <v>47</v>
      </c>
      <c r="D6533" t="s">
        <v>29</v>
      </c>
      <c r="E6533" t="s">
        <v>10</v>
      </c>
      <c r="F6533" t="s">
        <v>11</v>
      </c>
      <c r="G6533" t="s">
        <v>12</v>
      </c>
      <c r="H6533" t="s">
        <v>224</v>
      </c>
      <c r="I6533">
        <v>3999</v>
      </c>
      <c r="J6533">
        <v>4891336446</v>
      </c>
    </row>
    <row r="6534" spans="1:10" x14ac:dyDescent="0.25">
      <c r="A6534">
        <v>2015</v>
      </c>
      <c r="B6534" t="s">
        <v>222</v>
      </c>
      <c r="C6534" t="s">
        <v>47</v>
      </c>
      <c r="D6534" t="s">
        <v>29</v>
      </c>
      <c r="E6534" t="s">
        <v>10</v>
      </c>
      <c r="F6534" t="s">
        <v>11</v>
      </c>
      <c r="G6534" t="s">
        <v>6</v>
      </c>
      <c r="H6534" t="s">
        <v>223</v>
      </c>
      <c r="I6534">
        <v>623</v>
      </c>
      <c r="J6534">
        <v>751224618</v>
      </c>
    </row>
    <row r="6535" spans="1:10" x14ac:dyDescent="0.25">
      <c r="A6535">
        <v>2015</v>
      </c>
      <c r="B6535" t="s">
        <v>222</v>
      </c>
      <c r="C6535" t="s">
        <v>47</v>
      </c>
      <c r="D6535" t="s">
        <v>29</v>
      </c>
      <c r="E6535" t="s">
        <v>10</v>
      </c>
      <c r="F6535" t="s">
        <v>11</v>
      </c>
      <c r="G6535" t="s">
        <v>6</v>
      </c>
      <c r="H6535" t="s">
        <v>224</v>
      </c>
      <c r="I6535">
        <v>1936</v>
      </c>
      <c r="J6535">
        <v>2132577306</v>
      </c>
    </row>
    <row r="6536" spans="1:10" x14ac:dyDescent="0.25">
      <c r="A6536">
        <v>2015</v>
      </c>
      <c r="B6536" t="s">
        <v>222</v>
      </c>
      <c r="C6536" t="s">
        <v>47</v>
      </c>
      <c r="D6536" t="s">
        <v>29</v>
      </c>
      <c r="E6536" t="s">
        <v>10</v>
      </c>
      <c r="F6536" t="s">
        <v>11</v>
      </c>
      <c r="G6536" t="s">
        <v>7</v>
      </c>
      <c r="H6536" t="s">
        <v>223</v>
      </c>
      <c r="I6536">
        <v>578</v>
      </c>
      <c r="J6536">
        <v>662097570</v>
      </c>
    </row>
    <row r="6537" spans="1:10" x14ac:dyDescent="0.25">
      <c r="A6537">
        <v>2015</v>
      </c>
      <c r="B6537" t="s">
        <v>222</v>
      </c>
      <c r="C6537" t="s">
        <v>47</v>
      </c>
      <c r="D6537" t="s">
        <v>29</v>
      </c>
      <c r="E6537" t="s">
        <v>10</v>
      </c>
      <c r="F6537" t="s">
        <v>11</v>
      </c>
      <c r="G6537" t="s">
        <v>7</v>
      </c>
      <c r="H6537" t="s">
        <v>224</v>
      </c>
      <c r="I6537">
        <v>946</v>
      </c>
      <c r="J6537">
        <v>1051632990</v>
      </c>
    </row>
    <row r="6538" spans="1:10" x14ac:dyDescent="0.25">
      <c r="A6538">
        <v>2015</v>
      </c>
      <c r="B6538" t="s">
        <v>222</v>
      </c>
      <c r="C6538" t="s">
        <v>47</v>
      </c>
      <c r="D6538" t="s">
        <v>29</v>
      </c>
      <c r="E6538" t="s">
        <v>10</v>
      </c>
      <c r="F6538" t="s">
        <v>220</v>
      </c>
      <c r="G6538" t="s">
        <v>5</v>
      </c>
      <c r="H6538" t="s">
        <v>223</v>
      </c>
      <c r="I6538">
        <v>1</v>
      </c>
      <c r="J6538">
        <v>3396604.5</v>
      </c>
    </row>
    <row r="6539" spans="1:10" x14ac:dyDescent="0.25">
      <c r="A6539">
        <v>2015</v>
      </c>
      <c r="B6539" t="s">
        <v>222</v>
      </c>
      <c r="C6539" t="s">
        <v>47</v>
      </c>
      <c r="D6539" t="s">
        <v>29</v>
      </c>
      <c r="E6539" t="s">
        <v>10</v>
      </c>
      <c r="F6539" t="s">
        <v>220</v>
      </c>
      <c r="G6539" t="s">
        <v>5</v>
      </c>
      <c r="H6539" t="s">
        <v>224</v>
      </c>
      <c r="I6539">
        <v>4</v>
      </c>
      <c r="J6539">
        <v>10944855</v>
      </c>
    </row>
    <row r="6540" spans="1:10" x14ac:dyDescent="0.25">
      <c r="A6540">
        <v>2015</v>
      </c>
      <c r="B6540" t="s">
        <v>222</v>
      </c>
      <c r="C6540" t="s">
        <v>47</v>
      </c>
      <c r="D6540" t="s">
        <v>29</v>
      </c>
      <c r="E6540" t="s">
        <v>10</v>
      </c>
      <c r="F6540" t="s">
        <v>220</v>
      </c>
      <c r="G6540" t="s">
        <v>9</v>
      </c>
      <c r="H6540" t="s">
        <v>223</v>
      </c>
      <c r="I6540">
        <v>550</v>
      </c>
      <c r="J6540">
        <v>2760074291.9553461</v>
      </c>
    </row>
    <row r="6541" spans="1:10" x14ac:dyDescent="0.25">
      <c r="A6541">
        <v>2015</v>
      </c>
      <c r="B6541" t="s">
        <v>222</v>
      </c>
      <c r="C6541" t="s">
        <v>47</v>
      </c>
      <c r="D6541" t="s">
        <v>29</v>
      </c>
      <c r="E6541" t="s">
        <v>10</v>
      </c>
      <c r="F6541" t="s">
        <v>220</v>
      </c>
      <c r="G6541" t="s">
        <v>9</v>
      </c>
      <c r="H6541" t="s">
        <v>224</v>
      </c>
      <c r="I6541">
        <v>1545</v>
      </c>
      <c r="J6541">
        <v>6867521330.5832262</v>
      </c>
    </row>
    <row r="6542" spans="1:10" x14ac:dyDescent="0.25">
      <c r="A6542">
        <v>2015</v>
      </c>
      <c r="B6542" t="s">
        <v>222</v>
      </c>
      <c r="C6542" t="s">
        <v>47</v>
      </c>
      <c r="D6542" t="s">
        <v>29</v>
      </c>
      <c r="E6542" t="s">
        <v>10</v>
      </c>
      <c r="F6542" t="s">
        <v>220</v>
      </c>
      <c r="G6542" t="s">
        <v>12</v>
      </c>
      <c r="H6542" t="s">
        <v>223</v>
      </c>
      <c r="I6542">
        <v>619</v>
      </c>
      <c r="J6542">
        <v>991778009.3699857</v>
      </c>
    </row>
    <row r="6543" spans="1:10" x14ac:dyDescent="0.25">
      <c r="A6543">
        <v>2015</v>
      </c>
      <c r="B6543" t="s">
        <v>222</v>
      </c>
      <c r="C6543" t="s">
        <v>47</v>
      </c>
      <c r="D6543" t="s">
        <v>29</v>
      </c>
      <c r="E6543" t="s">
        <v>10</v>
      </c>
      <c r="F6543" t="s">
        <v>220</v>
      </c>
      <c r="G6543" t="s">
        <v>12</v>
      </c>
      <c r="H6543" t="s">
        <v>224</v>
      </c>
      <c r="I6543">
        <v>3004</v>
      </c>
      <c r="J6543">
        <v>4659161278.8776703</v>
      </c>
    </row>
    <row r="6544" spans="1:10" x14ac:dyDescent="0.25">
      <c r="A6544">
        <v>2015</v>
      </c>
      <c r="B6544" t="s">
        <v>222</v>
      </c>
      <c r="C6544" t="s">
        <v>47</v>
      </c>
      <c r="D6544" t="s">
        <v>29</v>
      </c>
      <c r="E6544" t="s">
        <v>10</v>
      </c>
      <c r="F6544" t="s">
        <v>220</v>
      </c>
      <c r="G6544" t="s">
        <v>6</v>
      </c>
      <c r="H6544" t="s">
        <v>223</v>
      </c>
      <c r="I6544">
        <v>176</v>
      </c>
      <c r="J6544">
        <v>294285904.51617038</v>
      </c>
    </row>
    <row r="6545" spans="1:10" x14ac:dyDescent="0.25">
      <c r="A6545">
        <v>2015</v>
      </c>
      <c r="B6545" t="s">
        <v>222</v>
      </c>
      <c r="C6545" t="s">
        <v>47</v>
      </c>
      <c r="D6545" t="s">
        <v>29</v>
      </c>
      <c r="E6545" t="s">
        <v>10</v>
      </c>
      <c r="F6545" t="s">
        <v>220</v>
      </c>
      <c r="G6545" t="s">
        <v>6</v>
      </c>
      <c r="H6545" t="s">
        <v>224</v>
      </c>
      <c r="I6545">
        <v>756</v>
      </c>
      <c r="J6545">
        <v>1205200285.8266175</v>
      </c>
    </row>
    <row r="6546" spans="1:10" x14ac:dyDescent="0.25">
      <c r="A6546">
        <v>2015</v>
      </c>
      <c r="B6546" t="s">
        <v>222</v>
      </c>
      <c r="C6546" t="s">
        <v>47</v>
      </c>
      <c r="D6546" t="s">
        <v>29</v>
      </c>
      <c r="E6546" t="s">
        <v>10</v>
      </c>
      <c r="F6546" t="s">
        <v>220</v>
      </c>
      <c r="G6546" t="s">
        <v>7</v>
      </c>
      <c r="H6546" t="s">
        <v>223</v>
      </c>
      <c r="I6546">
        <v>531</v>
      </c>
      <c r="J6546">
        <v>711473129.49223173</v>
      </c>
    </row>
    <row r="6547" spans="1:10" x14ac:dyDescent="0.25">
      <c r="A6547">
        <v>2015</v>
      </c>
      <c r="B6547" t="s">
        <v>222</v>
      </c>
      <c r="C6547" t="s">
        <v>47</v>
      </c>
      <c r="D6547" t="s">
        <v>29</v>
      </c>
      <c r="E6547" t="s">
        <v>10</v>
      </c>
      <c r="F6547" t="s">
        <v>220</v>
      </c>
      <c r="G6547" t="s">
        <v>7</v>
      </c>
      <c r="H6547" t="s">
        <v>224</v>
      </c>
      <c r="I6547">
        <v>593</v>
      </c>
      <c r="J6547">
        <v>758824693.78155494</v>
      </c>
    </row>
    <row r="6548" spans="1:10" x14ac:dyDescent="0.25">
      <c r="A6548">
        <v>2015</v>
      </c>
      <c r="B6548" t="s">
        <v>222</v>
      </c>
      <c r="C6548" t="s">
        <v>47</v>
      </c>
      <c r="D6548" t="s">
        <v>29</v>
      </c>
      <c r="E6548" t="s">
        <v>10</v>
      </c>
      <c r="F6548" t="s">
        <v>14</v>
      </c>
      <c r="G6548" t="s">
        <v>9</v>
      </c>
      <c r="H6548" t="s">
        <v>223</v>
      </c>
      <c r="I6548">
        <v>2384</v>
      </c>
      <c r="J6548">
        <v>13927004893.821251</v>
      </c>
    </row>
    <row r="6549" spans="1:10" x14ac:dyDescent="0.25">
      <c r="A6549">
        <v>2015</v>
      </c>
      <c r="B6549" t="s">
        <v>222</v>
      </c>
      <c r="C6549" t="s">
        <v>47</v>
      </c>
      <c r="D6549" t="s">
        <v>29</v>
      </c>
      <c r="E6549" t="s">
        <v>10</v>
      </c>
      <c r="F6549" t="s">
        <v>14</v>
      </c>
      <c r="G6549" t="s">
        <v>9</v>
      </c>
      <c r="H6549" t="s">
        <v>224</v>
      </c>
      <c r="I6549">
        <v>1436</v>
      </c>
      <c r="J6549">
        <v>7618639123.3423233</v>
      </c>
    </row>
    <row r="6550" spans="1:10" x14ac:dyDescent="0.25">
      <c r="A6550">
        <v>2015</v>
      </c>
      <c r="B6550" t="s">
        <v>222</v>
      </c>
      <c r="C6550" t="s">
        <v>47</v>
      </c>
      <c r="D6550" t="s">
        <v>29</v>
      </c>
      <c r="E6550" t="s">
        <v>10</v>
      </c>
      <c r="F6550" t="s">
        <v>14</v>
      </c>
      <c r="G6550" t="s">
        <v>12</v>
      </c>
      <c r="H6550" t="s">
        <v>223</v>
      </c>
      <c r="I6550">
        <v>1</v>
      </c>
      <c r="J6550">
        <v>1564181.1447963801</v>
      </c>
    </row>
    <row r="6551" spans="1:10" x14ac:dyDescent="0.25">
      <c r="A6551">
        <v>2015</v>
      </c>
      <c r="B6551" t="s">
        <v>222</v>
      </c>
      <c r="C6551" t="s">
        <v>47</v>
      </c>
      <c r="D6551" t="s">
        <v>29</v>
      </c>
      <c r="E6551" t="s">
        <v>10</v>
      </c>
      <c r="F6551" t="s">
        <v>14</v>
      </c>
      <c r="G6551" t="s">
        <v>12</v>
      </c>
      <c r="H6551" t="s">
        <v>224</v>
      </c>
      <c r="I6551">
        <v>5</v>
      </c>
      <c r="J6551">
        <v>7672770.4839266101</v>
      </c>
    </row>
    <row r="6552" spans="1:10" x14ac:dyDescent="0.25">
      <c r="A6552">
        <v>2015</v>
      </c>
      <c r="B6552" t="s">
        <v>222</v>
      </c>
      <c r="C6552" t="s">
        <v>47</v>
      </c>
      <c r="D6552" t="s">
        <v>29</v>
      </c>
      <c r="E6552" t="s">
        <v>10</v>
      </c>
      <c r="F6552" t="s">
        <v>14</v>
      </c>
      <c r="G6552" t="s">
        <v>6</v>
      </c>
      <c r="H6552" t="s">
        <v>223</v>
      </c>
      <c r="I6552">
        <v>1</v>
      </c>
      <c r="J6552">
        <v>1743255.7540106953</v>
      </c>
    </row>
    <row r="6553" spans="1:10" x14ac:dyDescent="0.25">
      <c r="A6553">
        <v>2015</v>
      </c>
      <c r="B6553" t="s">
        <v>222</v>
      </c>
      <c r="C6553" t="s">
        <v>47</v>
      </c>
      <c r="D6553" t="s">
        <v>29</v>
      </c>
      <c r="E6553" t="s">
        <v>10</v>
      </c>
      <c r="F6553" t="s">
        <v>14</v>
      </c>
      <c r="G6553" t="s">
        <v>6</v>
      </c>
      <c r="H6553" t="s">
        <v>224</v>
      </c>
      <c r="I6553">
        <v>1</v>
      </c>
      <c r="J6553">
        <v>1463153.4890109892</v>
      </c>
    </row>
    <row r="6554" spans="1:10" x14ac:dyDescent="0.25">
      <c r="A6554">
        <v>2015</v>
      </c>
      <c r="B6554" t="s">
        <v>222</v>
      </c>
      <c r="C6554" t="s">
        <v>47</v>
      </c>
      <c r="D6554" t="s">
        <v>29</v>
      </c>
      <c r="E6554" t="s">
        <v>10</v>
      </c>
      <c r="F6554" t="s">
        <v>14</v>
      </c>
      <c r="G6554" t="s">
        <v>7</v>
      </c>
      <c r="H6554" t="s">
        <v>223</v>
      </c>
      <c r="I6554">
        <v>30</v>
      </c>
      <c r="J6554">
        <v>39625291.244239628</v>
      </c>
    </row>
    <row r="6555" spans="1:10" x14ac:dyDescent="0.25">
      <c r="A6555">
        <v>2015</v>
      </c>
      <c r="B6555" t="s">
        <v>222</v>
      </c>
      <c r="C6555" t="s">
        <v>47</v>
      </c>
      <c r="D6555" t="s">
        <v>29</v>
      </c>
      <c r="E6555" t="s">
        <v>10</v>
      </c>
      <c r="F6555" t="s">
        <v>14</v>
      </c>
      <c r="G6555" t="s">
        <v>7</v>
      </c>
      <c r="H6555" t="s">
        <v>224</v>
      </c>
      <c r="I6555">
        <v>2</v>
      </c>
      <c r="J6555">
        <v>8369478.277777778</v>
      </c>
    </row>
    <row r="6556" spans="1:10" x14ac:dyDescent="0.25">
      <c r="A6556">
        <v>2015</v>
      </c>
      <c r="B6556" t="s">
        <v>40</v>
      </c>
      <c r="C6556" t="s">
        <v>45</v>
      </c>
      <c r="D6556" t="s">
        <v>2</v>
      </c>
      <c r="E6556" t="s">
        <v>3</v>
      </c>
      <c r="F6556" t="s">
        <v>4</v>
      </c>
      <c r="G6556" t="s">
        <v>5</v>
      </c>
      <c r="H6556" t="s">
        <v>223</v>
      </c>
      <c r="I6556">
        <v>22</v>
      </c>
      <c r="J6556">
        <v>112389723.51750003</v>
      </c>
    </row>
    <row r="6557" spans="1:10" x14ac:dyDescent="0.25">
      <c r="A6557">
        <v>2015</v>
      </c>
      <c r="B6557" t="s">
        <v>40</v>
      </c>
      <c r="C6557" t="s">
        <v>45</v>
      </c>
      <c r="D6557" t="s">
        <v>2</v>
      </c>
      <c r="E6557" t="s">
        <v>3</v>
      </c>
      <c r="F6557" t="s">
        <v>4</v>
      </c>
      <c r="G6557" t="s">
        <v>5</v>
      </c>
      <c r="H6557" t="s">
        <v>224</v>
      </c>
      <c r="I6557">
        <v>22</v>
      </c>
      <c r="J6557">
        <v>115151408.73750001</v>
      </c>
    </row>
    <row r="6558" spans="1:10" x14ac:dyDescent="0.25">
      <c r="A6558">
        <v>2015</v>
      </c>
      <c r="B6558" t="s">
        <v>40</v>
      </c>
      <c r="C6558" t="s">
        <v>45</v>
      </c>
      <c r="D6558" t="s">
        <v>2</v>
      </c>
      <c r="E6558" t="s">
        <v>3</v>
      </c>
      <c r="F6558" t="s">
        <v>4</v>
      </c>
      <c r="G6558" t="s">
        <v>6</v>
      </c>
      <c r="H6558" t="s">
        <v>223</v>
      </c>
      <c r="I6558">
        <v>10</v>
      </c>
      <c r="J6558">
        <v>26746600.830999948</v>
      </c>
    </row>
    <row r="6559" spans="1:10" x14ac:dyDescent="0.25">
      <c r="A6559">
        <v>2015</v>
      </c>
      <c r="B6559" t="s">
        <v>40</v>
      </c>
      <c r="C6559" t="s">
        <v>45</v>
      </c>
      <c r="D6559" t="s">
        <v>2</v>
      </c>
      <c r="E6559" t="s">
        <v>3</v>
      </c>
      <c r="F6559" t="s">
        <v>4</v>
      </c>
      <c r="G6559" t="s">
        <v>6</v>
      </c>
      <c r="H6559" t="s">
        <v>224</v>
      </c>
      <c r="I6559">
        <v>8</v>
      </c>
      <c r="J6559">
        <v>21647892.237692297</v>
      </c>
    </row>
    <row r="6560" spans="1:10" x14ac:dyDescent="0.25">
      <c r="A6560">
        <v>2015</v>
      </c>
      <c r="B6560" t="s">
        <v>40</v>
      </c>
      <c r="C6560" t="s">
        <v>45</v>
      </c>
      <c r="D6560" t="s">
        <v>2</v>
      </c>
      <c r="E6560" t="s">
        <v>3</v>
      </c>
      <c r="F6560" t="s">
        <v>4</v>
      </c>
      <c r="G6560" t="s">
        <v>7</v>
      </c>
      <c r="H6560" t="s">
        <v>223</v>
      </c>
      <c r="I6560">
        <v>1</v>
      </c>
      <c r="J6560">
        <v>1872624.6150000002</v>
      </c>
    </row>
    <row r="6561" spans="1:10" x14ac:dyDescent="0.25">
      <c r="A6561">
        <v>2015</v>
      </c>
      <c r="B6561" t="s">
        <v>40</v>
      </c>
      <c r="C6561" t="s">
        <v>45</v>
      </c>
      <c r="D6561" t="s">
        <v>2</v>
      </c>
      <c r="E6561" t="s">
        <v>3</v>
      </c>
      <c r="F6561" t="s">
        <v>4</v>
      </c>
      <c r="G6561" t="s">
        <v>7</v>
      </c>
      <c r="H6561" t="s">
        <v>224</v>
      </c>
      <c r="I6561">
        <v>2</v>
      </c>
      <c r="J6561">
        <v>3745249.2300000004</v>
      </c>
    </row>
    <row r="6562" spans="1:10" x14ac:dyDescent="0.25">
      <c r="A6562">
        <v>2015</v>
      </c>
      <c r="B6562" t="s">
        <v>40</v>
      </c>
      <c r="C6562" t="s">
        <v>45</v>
      </c>
      <c r="D6562" t="s">
        <v>2</v>
      </c>
      <c r="E6562" t="s">
        <v>3</v>
      </c>
      <c r="F6562" t="s">
        <v>8</v>
      </c>
      <c r="G6562" t="s">
        <v>9</v>
      </c>
      <c r="H6562" t="s">
        <v>223</v>
      </c>
      <c r="I6562">
        <v>39</v>
      </c>
      <c r="J6562">
        <v>249834213.25803</v>
      </c>
    </row>
    <row r="6563" spans="1:10" x14ac:dyDescent="0.25">
      <c r="A6563">
        <v>2015</v>
      </c>
      <c r="B6563" t="s">
        <v>40</v>
      </c>
      <c r="C6563" t="s">
        <v>45</v>
      </c>
      <c r="D6563" t="s">
        <v>2</v>
      </c>
      <c r="E6563" t="s">
        <v>3</v>
      </c>
      <c r="F6563" t="s">
        <v>8</v>
      </c>
      <c r="G6563" t="s">
        <v>9</v>
      </c>
      <c r="H6563" t="s">
        <v>224</v>
      </c>
      <c r="I6563">
        <v>50</v>
      </c>
      <c r="J6563">
        <v>321020592.36433154</v>
      </c>
    </row>
    <row r="6564" spans="1:10" x14ac:dyDescent="0.25">
      <c r="A6564">
        <v>2015</v>
      </c>
      <c r="B6564" t="s">
        <v>40</v>
      </c>
      <c r="C6564" t="s">
        <v>45</v>
      </c>
      <c r="D6564" t="s">
        <v>2</v>
      </c>
      <c r="E6564" t="s">
        <v>3</v>
      </c>
      <c r="F6564" t="s">
        <v>8</v>
      </c>
      <c r="G6564" t="s">
        <v>6</v>
      </c>
      <c r="H6564" t="s">
        <v>223</v>
      </c>
      <c r="I6564">
        <v>140</v>
      </c>
      <c r="J6564">
        <v>374452411.63399923</v>
      </c>
    </row>
    <row r="6565" spans="1:10" x14ac:dyDescent="0.25">
      <c r="A6565">
        <v>2015</v>
      </c>
      <c r="B6565" t="s">
        <v>40</v>
      </c>
      <c r="C6565" t="s">
        <v>45</v>
      </c>
      <c r="D6565" t="s">
        <v>2</v>
      </c>
      <c r="E6565" t="s">
        <v>3</v>
      </c>
      <c r="F6565" t="s">
        <v>8</v>
      </c>
      <c r="G6565" t="s">
        <v>6</v>
      </c>
      <c r="H6565" t="s">
        <v>224</v>
      </c>
      <c r="I6565">
        <v>47</v>
      </c>
      <c r="J6565">
        <v>127181366.89644223</v>
      </c>
    </row>
    <row r="6566" spans="1:10" x14ac:dyDescent="0.25">
      <c r="A6566">
        <v>2015</v>
      </c>
      <c r="B6566" t="s">
        <v>40</v>
      </c>
      <c r="C6566" t="s">
        <v>45</v>
      </c>
      <c r="D6566" t="s">
        <v>2</v>
      </c>
      <c r="E6566" t="s">
        <v>3</v>
      </c>
      <c r="F6566" t="s">
        <v>8</v>
      </c>
      <c r="G6566" t="s">
        <v>7</v>
      </c>
      <c r="H6566" t="s">
        <v>223</v>
      </c>
      <c r="I6566">
        <v>10</v>
      </c>
      <c r="J6566">
        <v>18726246.150000006</v>
      </c>
    </row>
    <row r="6567" spans="1:10" x14ac:dyDescent="0.25">
      <c r="A6567">
        <v>2015</v>
      </c>
      <c r="B6567" t="s">
        <v>40</v>
      </c>
      <c r="C6567" t="s">
        <v>45</v>
      </c>
      <c r="D6567" t="s">
        <v>2</v>
      </c>
      <c r="E6567" t="s">
        <v>3</v>
      </c>
      <c r="F6567" t="s">
        <v>8</v>
      </c>
      <c r="G6567" t="s">
        <v>7</v>
      </c>
      <c r="H6567" t="s">
        <v>224</v>
      </c>
      <c r="I6567">
        <v>3</v>
      </c>
      <c r="J6567">
        <v>5617873.8450000007</v>
      </c>
    </row>
    <row r="6568" spans="1:10" x14ac:dyDescent="0.25">
      <c r="A6568">
        <v>2015</v>
      </c>
      <c r="B6568" t="s">
        <v>40</v>
      </c>
      <c r="C6568" t="s">
        <v>45</v>
      </c>
      <c r="D6568" t="s">
        <v>2</v>
      </c>
      <c r="E6568" t="s">
        <v>10</v>
      </c>
      <c r="F6568" t="s">
        <v>11</v>
      </c>
      <c r="G6568" t="s">
        <v>5</v>
      </c>
      <c r="H6568" t="s">
        <v>223</v>
      </c>
      <c r="I6568">
        <v>2</v>
      </c>
      <c r="J6568">
        <v>34385343</v>
      </c>
    </row>
    <row r="6569" spans="1:10" x14ac:dyDescent="0.25">
      <c r="A6569">
        <v>2015</v>
      </c>
      <c r="B6569" t="s">
        <v>40</v>
      </c>
      <c r="C6569" t="s">
        <v>45</v>
      </c>
      <c r="D6569" t="s">
        <v>2</v>
      </c>
      <c r="E6569" t="s">
        <v>10</v>
      </c>
      <c r="F6569" t="s">
        <v>11</v>
      </c>
      <c r="G6569" t="s">
        <v>5</v>
      </c>
      <c r="H6569" t="s">
        <v>224</v>
      </c>
      <c r="I6569">
        <v>10</v>
      </c>
      <c r="J6569">
        <v>161666398.75</v>
      </c>
    </row>
    <row r="6570" spans="1:10" x14ac:dyDescent="0.25">
      <c r="A6570">
        <v>2015</v>
      </c>
      <c r="B6570" t="s">
        <v>40</v>
      </c>
      <c r="C6570" t="s">
        <v>45</v>
      </c>
      <c r="D6570" t="s">
        <v>2</v>
      </c>
      <c r="E6570" t="s">
        <v>10</v>
      </c>
      <c r="F6570" t="s">
        <v>11</v>
      </c>
      <c r="G6570" t="s">
        <v>9</v>
      </c>
      <c r="H6570" t="s">
        <v>223</v>
      </c>
      <c r="I6570">
        <v>37</v>
      </c>
      <c r="J6570">
        <v>275758785.41750002</v>
      </c>
    </row>
    <row r="6571" spans="1:10" x14ac:dyDescent="0.25">
      <c r="A6571">
        <v>2015</v>
      </c>
      <c r="B6571" t="s">
        <v>40</v>
      </c>
      <c r="C6571" t="s">
        <v>45</v>
      </c>
      <c r="D6571" t="s">
        <v>2</v>
      </c>
      <c r="E6571" t="s">
        <v>10</v>
      </c>
      <c r="F6571" t="s">
        <v>11</v>
      </c>
      <c r="G6571" t="s">
        <v>9</v>
      </c>
      <c r="H6571" t="s">
        <v>224</v>
      </c>
      <c r="I6571">
        <v>49</v>
      </c>
      <c r="J6571">
        <v>309536506.07499999</v>
      </c>
    </row>
    <row r="6572" spans="1:10" x14ac:dyDescent="0.25">
      <c r="A6572">
        <v>2015</v>
      </c>
      <c r="B6572" t="s">
        <v>40</v>
      </c>
      <c r="C6572" t="s">
        <v>45</v>
      </c>
      <c r="D6572" t="s">
        <v>2</v>
      </c>
      <c r="E6572" t="s">
        <v>10</v>
      </c>
      <c r="F6572" t="s">
        <v>11</v>
      </c>
      <c r="G6572" t="s">
        <v>12</v>
      </c>
      <c r="H6572" t="s">
        <v>223</v>
      </c>
      <c r="I6572">
        <v>9</v>
      </c>
      <c r="J6572">
        <v>52945001</v>
      </c>
    </row>
    <row r="6573" spans="1:10" x14ac:dyDescent="0.25">
      <c r="A6573">
        <v>2015</v>
      </c>
      <c r="B6573" t="s">
        <v>40</v>
      </c>
      <c r="C6573" t="s">
        <v>45</v>
      </c>
      <c r="D6573" t="s">
        <v>2</v>
      </c>
      <c r="E6573" t="s">
        <v>10</v>
      </c>
      <c r="F6573" t="s">
        <v>11</v>
      </c>
      <c r="G6573" t="s">
        <v>12</v>
      </c>
      <c r="H6573" t="s">
        <v>224</v>
      </c>
      <c r="I6573">
        <v>4</v>
      </c>
      <c r="J6573">
        <v>26252577</v>
      </c>
    </row>
    <row r="6574" spans="1:10" x14ac:dyDescent="0.25">
      <c r="A6574">
        <v>2015</v>
      </c>
      <c r="B6574" t="s">
        <v>40</v>
      </c>
      <c r="C6574" t="s">
        <v>45</v>
      </c>
      <c r="D6574" t="s">
        <v>2</v>
      </c>
      <c r="E6574" t="s">
        <v>10</v>
      </c>
      <c r="F6574" t="s">
        <v>11</v>
      </c>
      <c r="G6574" t="s">
        <v>6</v>
      </c>
      <c r="H6574" t="s">
        <v>223</v>
      </c>
      <c r="I6574">
        <v>8</v>
      </c>
      <c r="J6574">
        <v>42916686.75</v>
      </c>
    </row>
    <row r="6575" spans="1:10" x14ac:dyDescent="0.25">
      <c r="A6575">
        <v>2015</v>
      </c>
      <c r="B6575" t="s">
        <v>40</v>
      </c>
      <c r="C6575" t="s">
        <v>45</v>
      </c>
      <c r="D6575" t="s">
        <v>2</v>
      </c>
      <c r="E6575" t="s">
        <v>10</v>
      </c>
      <c r="F6575" t="s">
        <v>11</v>
      </c>
      <c r="G6575" t="s">
        <v>6</v>
      </c>
      <c r="H6575" t="s">
        <v>224</v>
      </c>
      <c r="I6575">
        <v>8</v>
      </c>
      <c r="J6575">
        <v>53318004</v>
      </c>
    </row>
    <row r="6576" spans="1:10" x14ac:dyDescent="0.25">
      <c r="A6576">
        <v>2015</v>
      </c>
      <c r="B6576" t="s">
        <v>40</v>
      </c>
      <c r="C6576" t="s">
        <v>45</v>
      </c>
      <c r="D6576" t="s">
        <v>13</v>
      </c>
      <c r="E6576" t="s">
        <v>3</v>
      </c>
      <c r="F6576" t="s">
        <v>4</v>
      </c>
      <c r="G6576" t="s">
        <v>5</v>
      </c>
      <c r="H6576" t="s">
        <v>223</v>
      </c>
      <c r="I6576">
        <v>32</v>
      </c>
      <c r="J6576">
        <v>830900153.19129014</v>
      </c>
    </row>
    <row r="6577" spans="1:10" x14ac:dyDescent="0.25">
      <c r="A6577">
        <v>2015</v>
      </c>
      <c r="B6577" t="s">
        <v>40</v>
      </c>
      <c r="C6577" t="s">
        <v>45</v>
      </c>
      <c r="D6577" t="s">
        <v>13</v>
      </c>
      <c r="E6577" t="s">
        <v>3</v>
      </c>
      <c r="F6577" t="s">
        <v>4</v>
      </c>
      <c r="G6577" t="s">
        <v>5</v>
      </c>
      <c r="H6577" t="s">
        <v>224</v>
      </c>
      <c r="I6577">
        <v>14</v>
      </c>
      <c r="J6577">
        <v>345933675.21151698</v>
      </c>
    </row>
    <row r="6578" spans="1:10" x14ac:dyDescent="0.25">
      <c r="A6578">
        <v>2015</v>
      </c>
      <c r="B6578" t="s">
        <v>40</v>
      </c>
      <c r="C6578" t="s">
        <v>45</v>
      </c>
      <c r="D6578" t="s">
        <v>13</v>
      </c>
      <c r="E6578" t="s">
        <v>3</v>
      </c>
      <c r="F6578" t="s">
        <v>4</v>
      </c>
      <c r="G6578" t="s">
        <v>9</v>
      </c>
      <c r="H6578" t="s">
        <v>223</v>
      </c>
      <c r="I6578">
        <v>115</v>
      </c>
      <c r="J6578">
        <v>1475908425.4692366</v>
      </c>
    </row>
    <row r="6579" spans="1:10" x14ac:dyDescent="0.25">
      <c r="A6579">
        <v>2015</v>
      </c>
      <c r="B6579" t="s">
        <v>40</v>
      </c>
      <c r="C6579" t="s">
        <v>45</v>
      </c>
      <c r="D6579" t="s">
        <v>13</v>
      </c>
      <c r="E6579" t="s">
        <v>3</v>
      </c>
      <c r="F6579" t="s">
        <v>4</v>
      </c>
      <c r="G6579" t="s">
        <v>9</v>
      </c>
      <c r="H6579" t="s">
        <v>224</v>
      </c>
      <c r="I6579">
        <v>63</v>
      </c>
      <c r="J6579">
        <v>710376757.28529572</v>
      </c>
    </row>
    <row r="6580" spans="1:10" x14ac:dyDescent="0.25">
      <c r="A6580">
        <v>2015</v>
      </c>
      <c r="B6580" t="s">
        <v>40</v>
      </c>
      <c r="C6580" t="s">
        <v>45</v>
      </c>
      <c r="D6580" t="s">
        <v>13</v>
      </c>
      <c r="E6580" t="s">
        <v>3</v>
      </c>
      <c r="F6580" t="s">
        <v>4</v>
      </c>
      <c r="G6580" t="s">
        <v>12</v>
      </c>
      <c r="H6580" t="s">
        <v>223</v>
      </c>
      <c r="I6580">
        <v>76</v>
      </c>
      <c r="J6580">
        <v>468085043.93186253</v>
      </c>
    </row>
    <row r="6581" spans="1:10" x14ac:dyDescent="0.25">
      <c r="A6581">
        <v>2015</v>
      </c>
      <c r="B6581" t="s">
        <v>40</v>
      </c>
      <c r="C6581" t="s">
        <v>45</v>
      </c>
      <c r="D6581" t="s">
        <v>13</v>
      </c>
      <c r="E6581" t="s">
        <v>3</v>
      </c>
      <c r="F6581" t="s">
        <v>4</v>
      </c>
      <c r="G6581" t="s">
        <v>12</v>
      </c>
      <c r="H6581" t="s">
        <v>224</v>
      </c>
      <c r="I6581">
        <v>42</v>
      </c>
      <c r="J6581">
        <v>264104854.65318638</v>
      </c>
    </row>
    <row r="6582" spans="1:10" x14ac:dyDescent="0.25">
      <c r="A6582">
        <v>2015</v>
      </c>
      <c r="B6582" t="s">
        <v>40</v>
      </c>
      <c r="C6582" t="s">
        <v>45</v>
      </c>
      <c r="D6582" t="s">
        <v>13</v>
      </c>
      <c r="E6582" t="s">
        <v>3</v>
      </c>
      <c r="F6582" t="s">
        <v>4</v>
      </c>
      <c r="G6582" t="s">
        <v>6</v>
      </c>
      <c r="H6582" t="s">
        <v>223</v>
      </c>
      <c r="I6582">
        <v>94</v>
      </c>
      <c r="J6582">
        <v>365342319.23853499</v>
      </c>
    </row>
    <row r="6583" spans="1:10" x14ac:dyDescent="0.25">
      <c r="A6583">
        <v>2015</v>
      </c>
      <c r="B6583" t="s">
        <v>40</v>
      </c>
      <c r="C6583" t="s">
        <v>45</v>
      </c>
      <c r="D6583" t="s">
        <v>13</v>
      </c>
      <c r="E6583" t="s">
        <v>3</v>
      </c>
      <c r="F6583" t="s">
        <v>4</v>
      </c>
      <c r="G6583" t="s">
        <v>6</v>
      </c>
      <c r="H6583" t="s">
        <v>224</v>
      </c>
      <c r="I6583">
        <v>20</v>
      </c>
      <c r="J6583">
        <v>74597037.979290321</v>
      </c>
    </row>
    <row r="6584" spans="1:10" x14ac:dyDescent="0.25">
      <c r="A6584">
        <v>2015</v>
      </c>
      <c r="B6584" t="s">
        <v>40</v>
      </c>
      <c r="C6584" t="s">
        <v>45</v>
      </c>
      <c r="D6584" t="s">
        <v>13</v>
      </c>
      <c r="E6584" t="s">
        <v>3</v>
      </c>
      <c r="F6584" t="s">
        <v>4</v>
      </c>
      <c r="G6584" t="s">
        <v>7</v>
      </c>
      <c r="H6584" t="s">
        <v>223</v>
      </c>
      <c r="I6584">
        <v>36</v>
      </c>
      <c r="J6584">
        <v>112379156.45515931</v>
      </c>
    </row>
    <row r="6585" spans="1:10" x14ac:dyDescent="0.25">
      <c r="A6585">
        <v>2015</v>
      </c>
      <c r="B6585" t="s">
        <v>40</v>
      </c>
      <c r="C6585" t="s">
        <v>45</v>
      </c>
      <c r="D6585" t="s">
        <v>13</v>
      </c>
      <c r="E6585" t="s">
        <v>3</v>
      </c>
      <c r="F6585" t="s">
        <v>8</v>
      </c>
      <c r="G6585" t="s">
        <v>9</v>
      </c>
      <c r="H6585" t="s">
        <v>223</v>
      </c>
      <c r="I6585">
        <v>112</v>
      </c>
      <c r="J6585">
        <v>1379271435.2309351</v>
      </c>
    </row>
    <row r="6586" spans="1:10" x14ac:dyDescent="0.25">
      <c r="A6586">
        <v>2015</v>
      </c>
      <c r="B6586" t="s">
        <v>40</v>
      </c>
      <c r="C6586" t="s">
        <v>45</v>
      </c>
      <c r="D6586" t="s">
        <v>13</v>
      </c>
      <c r="E6586" t="s">
        <v>3</v>
      </c>
      <c r="F6586" t="s">
        <v>8</v>
      </c>
      <c r="G6586" t="s">
        <v>9</v>
      </c>
      <c r="H6586" t="s">
        <v>224</v>
      </c>
      <c r="I6586">
        <v>86</v>
      </c>
      <c r="J6586">
        <v>947710748.00157285</v>
      </c>
    </row>
    <row r="6587" spans="1:10" x14ac:dyDescent="0.25">
      <c r="A6587">
        <v>2015</v>
      </c>
      <c r="B6587" t="s">
        <v>40</v>
      </c>
      <c r="C6587" t="s">
        <v>45</v>
      </c>
      <c r="D6587" t="s">
        <v>13</v>
      </c>
      <c r="E6587" t="s">
        <v>3</v>
      </c>
      <c r="F6587" t="s">
        <v>8</v>
      </c>
      <c r="G6587" t="s">
        <v>12</v>
      </c>
      <c r="H6587" t="s">
        <v>223</v>
      </c>
      <c r="I6587">
        <v>70</v>
      </c>
      <c r="J6587">
        <v>417059541.16530943</v>
      </c>
    </row>
    <row r="6588" spans="1:10" x14ac:dyDescent="0.25">
      <c r="A6588">
        <v>2015</v>
      </c>
      <c r="B6588" t="s">
        <v>40</v>
      </c>
      <c r="C6588" t="s">
        <v>45</v>
      </c>
      <c r="D6588" t="s">
        <v>13</v>
      </c>
      <c r="E6588" t="s">
        <v>3</v>
      </c>
      <c r="F6588" t="s">
        <v>8</v>
      </c>
      <c r="G6588" t="s">
        <v>12</v>
      </c>
      <c r="H6588" t="s">
        <v>224</v>
      </c>
      <c r="I6588">
        <v>59</v>
      </c>
      <c r="J6588">
        <v>364643975.77034014</v>
      </c>
    </row>
    <row r="6589" spans="1:10" x14ac:dyDescent="0.25">
      <c r="A6589">
        <v>2015</v>
      </c>
      <c r="B6589" t="s">
        <v>40</v>
      </c>
      <c r="C6589" t="s">
        <v>45</v>
      </c>
      <c r="D6589" t="s">
        <v>13</v>
      </c>
      <c r="E6589" t="s">
        <v>3</v>
      </c>
      <c r="F6589" t="s">
        <v>8</v>
      </c>
      <c r="G6589" t="s">
        <v>6</v>
      </c>
      <c r="H6589" t="s">
        <v>223</v>
      </c>
      <c r="I6589">
        <v>55</v>
      </c>
      <c r="J6589">
        <v>205158396.14605165</v>
      </c>
    </row>
    <row r="6590" spans="1:10" x14ac:dyDescent="0.25">
      <c r="A6590">
        <v>2015</v>
      </c>
      <c r="B6590" t="s">
        <v>40</v>
      </c>
      <c r="C6590" t="s">
        <v>45</v>
      </c>
      <c r="D6590" t="s">
        <v>13</v>
      </c>
      <c r="E6590" t="s">
        <v>3</v>
      </c>
      <c r="F6590" t="s">
        <v>8</v>
      </c>
      <c r="G6590" t="s">
        <v>6</v>
      </c>
      <c r="H6590" t="s">
        <v>224</v>
      </c>
      <c r="I6590">
        <v>17</v>
      </c>
      <c r="J6590">
        <v>66344360.394172855</v>
      </c>
    </row>
    <row r="6591" spans="1:10" x14ac:dyDescent="0.25">
      <c r="A6591">
        <v>2015</v>
      </c>
      <c r="B6591" t="s">
        <v>40</v>
      </c>
      <c r="C6591" t="s">
        <v>45</v>
      </c>
      <c r="D6591" t="s">
        <v>13</v>
      </c>
      <c r="E6591" t="s">
        <v>3</v>
      </c>
      <c r="F6591" t="s">
        <v>8</v>
      </c>
      <c r="G6591" t="s">
        <v>7</v>
      </c>
      <c r="H6591" t="s">
        <v>223</v>
      </c>
      <c r="I6591">
        <v>91</v>
      </c>
      <c r="J6591">
        <v>276409975.4668119</v>
      </c>
    </row>
    <row r="6592" spans="1:10" x14ac:dyDescent="0.25">
      <c r="A6592">
        <v>2015</v>
      </c>
      <c r="B6592" t="s">
        <v>40</v>
      </c>
      <c r="C6592" t="s">
        <v>45</v>
      </c>
      <c r="D6592" t="s">
        <v>13</v>
      </c>
      <c r="E6592" t="s">
        <v>3</v>
      </c>
      <c r="F6592" t="s">
        <v>8</v>
      </c>
      <c r="G6592" t="s">
        <v>7</v>
      </c>
      <c r="H6592" t="s">
        <v>224</v>
      </c>
      <c r="I6592">
        <v>9</v>
      </c>
      <c r="J6592">
        <v>24821041.757378221</v>
      </c>
    </row>
    <row r="6593" spans="1:10" x14ac:dyDescent="0.25">
      <c r="A6593">
        <v>2015</v>
      </c>
      <c r="B6593" t="s">
        <v>40</v>
      </c>
      <c r="C6593" t="s">
        <v>45</v>
      </c>
      <c r="D6593" t="s">
        <v>13</v>
      </c>
      <c r="E6593" t="s">
        <v>10</v>
      </c>
      <c r="F6593" t="s">
        <v>11</v>
      </c>
      <c r="G6593" t="s">
        <v>9</v>
      </c>
      <c r="H6593" t="s">
        <v>223</v>
      </c>
      <c r="I6593">
        <v>98</v>
      </c>
      <c r="J6593">
        <v>362699040</v>
      </c>
    </row>
    <row r="6594" spans="1:10" x14ac:dyDescent="0.25">
      <c r="A6594">
        <v>2015</v>
      </c>
      <c r="B6594" t="s">
        <v>40</v>
      </c>
      <c r="C6594" t="s">
        <v>45</v>
      </c>
      <c r="D6594" t="s">
        <v>13</v>
      </c>
      <c r="E6594" t="s">
        <v>10</v>
      </c>
      <c r="F6594" t="s">
        <v>11</v>
      </c>
      <c r="G6594" t="s">
        <v>9</v>
      </c>
      <c r="H6594" t="s">
        <v>224</v>
      </c>
      <c r="I6594">
        <v>28</v>
      </c>
      <c r="J6594">
        <v>90095088</v>
      </c>
    </row>
    <row r="6595" spans="1:10" x14ac:dyDescent="0.25">
      <c r="A6595">
        <v>2015</v>
      </c>
      <c r="B6595" t="s">
        <v>40</v>
      </c>
      <c r="C6595" t="s">
        <v>45</v>
      </c>
      <c r="D6595" t="s">
        <v>13</v>
      </c>
      <c r="E6595" t="s">
        <v>10</v>
      </c>
      <c r="F6595" t="s">
        <v>11</v>
      </c>
      <c r="G6595" t="s">
        <v>12</v>
      </c>
      <c r="H6595" t="s">
        <v>223</v>
      </c>
      <c r="I6595">
        <v>4</v>
      </c>
      <c r="J6595">
        <v>16966677</v>
      </c>
    </row>
    <row r="6596" spans="1:10" x14ac:dyDescent="0.25">
      <c r="A6596">
        <v>2015</v>
      </c>
      <c r="B6596" t="s">
        <v>40</v>
      </c>
      <c r="C6596" t="s">
        <v>45</v>
      </c>
      <c r="D6596" t="s">
        <v>13</v>
      </c>
      <c r="E6596" t="s">
        <v>10</v>
      </c>
      <c r="F6596" t="s">
        <v>11</v>
      </c>
      <c r="G6596" t="s">
        <v>6</v>
      </c>
      <c r="H6596" t="s">
        <v>223</v>
      </c>
      <c r="I6596">
        <v>59</v>
      </c>
      <c r="J6596">
        <v>133331640</v>
      </c>
    </row>
    <row r="6597" spans="1:10" x14ac:dyDescent="0.25">
      <c r="A6597">
        <v>2015</v>
      </c>
      <c r="B6597" t="s">
        <v>40</v>
      </c>
      <c r="C6597" t="s">
        <v>45</v>
      </c>
      <c r="D6597" t="s">
        <v>13</v>
      </c>
      <c r="E6597" t="s">
        <v>10</v>
      </c>
      <c r="F6597" t="s">
        <v>11</v>
      </c>
      <c r="G6597" t="s">
        <v>6</v>
      </c>
      <c r="H6597" t="s">
        <v>224</v>
      </c>
      <c r="I6597">
        <v>18</v>
      </c>
      <c r="J6597">
        <v>46594998</v>
      </c>
    </row>
    <row r="6598" spans="1:10" x14ac:dyDescent="0.25">
      <c r="A6598">
        <v>2015</v>
      </c>
      <c r="B6598" t="s">
        <v>40</v>
      </c>
      <c r="C6598" t="s">
        <v>45</v>
      </c>
      <c r="D6598" t="s">
        <v>13</v>
      </c>
      <c r="E6598" t="s">
        <v>10</v>
      </c>
      <c r="F6598" t="s">
        <v>11</v>
      </c>
      <c r="G6598" t="s">
        <v>7</v>
      </c>
      <c r="H6598" t="s">
        <v>223</v>
      </c>
      <c r="I6598">
        <v>25</v>
      </c>
      <c r="J6598">
        <v>29742480</v>
      </c>
    </row>
    <row r="6599" spans="1:10" x14ac:dyDescent="0.25">
      <c r="A6599">
        <v>2015</v>
      </c>
      <c r="B6599" t="s">
        <v>40</v>
      </c>
      <c r="C6599" t="s">
        <v>45</v>
      </c>
      <c r="D6599" t="s">
        <v>13</v>
      </c>
      <c r="E6599" t="s">
        <v>10</v>
      </c>
      <c r="F6599" t="s">
        <v>11</v>
      </c>
      <c r="G6599" t="s">
        <v>7</v>
      </c>
      <c r="H6599" t="s">
        <v>224</v>
      </c>
      <c r="I6599">
        <v>1</v>
      </c>
      <c r="J6599">
        <v>2070792</v>
      </c>
    </row>
    <row r="6600" spans="1:10" x14ac:dyDescent="0.25">
      <c r="A6600">
        <v>2015</v>
      </c>
      <c r="B6600" t="s">
        <v>40</v>
      </c>
      <c r="C6600" t="s">
        <v>45</v>
      </c>
      <c r="D6600" t="s">
        <v>13</v>
      </c>
      <c r="E6600" t="s">
        <v>10</v>
      </c>
      <c r="F6600" t="s">
        <v>220</v>
      </c>
      <c r="G6600" t="s">
        <v>12</v>
      </c>
      <c r="H6600" t="s">
        <v>223</v>
      </c>
      <c r="I6600">
        <v>2</v>
      </c>
      <c r="J6600">
        <v>11494575.670464601</v>
      </c>
    </row>
    <row r="6601" spans="1:10" x14ac:dyDescent="0.25">
      <c r="A6601">
        <v>2015</v>
      </c>
      <c r="B6601" t="s">
        <v>40</v>
      </c>
      <c r="C6601" t="s">
        <v>45</v>
      </c>
      <c r="D6601" t="s">
        <v>13</v>
      </c>
      <c r="E6601" t="s">
        <v>10</v>
      </c>
      <c r="F6601" t="s">
        <v>220</v>
      </c>
      <c r="G6601" t="s">
        <v>12</v>
      </c>
      <c r="H6601" t="s">
        <v>224</v>
      </c>
      <c r="I6601">
        <v>5</v>
      </c>
      <c r="J6601">
        <v>30578944.114114407</v>
      </c>
    </row>
    <row r="6602" spans="1:10" x14ac:dyDescent="0.25">
      <c r="A6602">
        <v>2015</v>
      </c>
      <c r="B6602" t="s">
        <v>40</v>
      </c>
      <c r="C6602" t="s">
        <v>45</v>
      </c>
      <c r="D6602" t="s">
        <v>13</v>
      </c>
      <c r="E6602" t="s">
        <v>10</v>
      </c>
      <c r="F6602" t="s">
        <v>14</v>
      </c>
      <c r="G6602" t="s">
        <v>5</v>
      </c>
      <c r="H6602" t="s">
        <v>223</v>
      </c>
      <c r="I6602">
        <v>13</v>
      </c>
      <c r="J6602">
        <v>86256744</v>
      </c>
    </row>
    <row r="6603" spans="1:10" x14ac:dyDescent="0.25">
      <c r="A6603">
        <v>2015</v>
      </c>
      <c r="B6603" t="s">
        <v>40</v>
      </c>
      <c r="C6603" t="s">
        <v>45</v>
      </c>
      <c r="D6603" t="s">
        <v>13</v>
      </c>
      <c r="E6603" t="s">
        <v>10</v>
      </c>
      <c r="F6603" t="s">
        <v>14</v>
      </c>
      <c r="G6603" t="s">
        <v>5</v>
      </c>
      <c r="H6603" t="s">
        <v>224</v>
      </c>
      <c r="I6603">
        <v>6</v>
      </c>
      <c r="J6603">
        <v>34258173</v>
      </c>
    </row>
    <row r="6604" spans="1:10" x14ac:dyDescent="0.25">
      <c r="A6604">
        <v>2015</v>
      </c>
      <c r="B6604" t="s">
        <v>40</v>
      </c>
      <c r="C6604" t="s">
        <v>45</v>
      </c>
      <c r="D6604" t="s">
        <v>13</v>
      </c>
      <c r="E6604" t="s">
        <v>10</v>
      </c>
      <c r="F6604" t="s">
        <v>14</v>
      </c>
      <c r="G6604" t="s">
        <v>9</v>
      </c>
      <c r="H6604" t="s">
        <v>223</v>
      </c>
      <c r="I6604">
        <v>96</v>
      </c>
      <c r="J6604">
        <v>361721775</v>
      </c>
    </row>
    <row r="6605" spans="1:10" x14ac:dyDescent="0.25">
      <c r="A6605">
        <v>2015</v>
      </c>
      <c r="B6605" t="s">
        <v>40</v>
      </c>
      <c r="C6605" t="s">
        <v>45</v>
      </c>
      <c r="D6605" t="s">
        <v>13</v>
      </c>
      <c r="E6605" t="s">
        <v>10</v>
      </c>
      <c r="F6605" t="s">
        <v>14</v>
      </c>
      <c r="G6605" t="s">
        <v>9</v>
      </c>
      <c r="H6605" t="s">
        <v>224</v>
      </c>
      <c r="I6605">
        <v>66</v>
      </c>
      <c r="J6605">
        <v>199618419</v>
      </c>
    </row>
    <row r="6606" spans="1:10" x14ac:dyDescent="0.25">
      <c r="A6606">
        <v>2015</v>
      </c>
      <c r="B6606" t="s">
        <v>40</v>
      </c>
      <c r="C6606" t="s">
        <v>45</v>
      </c>
      <c r="D6606" t="s">
        <v>13</v>
      </c>
      <c r="E6606" t="s">
        <v>10</v>
      </c>
      <c r="F6606" t="s">
        <v>14</v>
      </c>
      <c r="G6606" t="s">
        <v>12</v>
      </c>
      <c r="H6606" t="s">
        <v>223</v>
      </c>
      <c r="I6606">
        <v>318</v>
      </c>
      <c r="J6606">
        <v>768409557</v>
      </c>
    </row>
    <row r="6607" spans="1:10" x14ac:dyDescent="0.25">
      <c r="A6607">
        <v>2015</v>
      </c>
      <c r="B6607" t="s">
        <v>40</v>
      </c>
      <c r="C6607" t="s">
        <v>45</v>
      </c>
      <c r="D6607" t="s">
        <v>13</v>
      </c>
      <c r="E6607" t="s">
        <v>10</v>
      </c>
      <c r="F6607" t="s">
        <v>14</v>
      </c>
      <c r="G6607" t="s">
        <v>12</v>
      </c>
      <c r="H6607" t="s">
        <v>224</v>
      </c>
      <c r="I6607">
        <v>427</v>
      </c>
      <c r="J6607">
        <v>841655508</v>
      </c>
    </row>
    <row r="6608" spans="1:10" x14ac:dyDescent="0.25">
      <c r="A6608">
        <v>2015</v>
      </c>
      <c r="B6608" t="s">
        <v>40</v>
      </c>
      <c r="C6608" t="s">
        <v>45</v>
      </c>
      <c r="D6608" t="s">
        <v>13</v>
      </c>
      <c r="E6608" t="s">
        <v>10</v>
      </c>
      <c r="F6608" t="s">
        <v>14</v>
      </c>
      <c r="G6608" t="s">
        <v>6</v>
      </c>
      <c r="H6608" t="s">
        <v>223</v>
      </c>
      <c r="I6608">
        <v>98</v>
      </c>
      <c r="J6608">
        <v>223360746</v>
      </c>
    </row>
    <row r="6609" spans="1:10" x14ac:dyDescent="0.25">
      <c r="A6609">
        <v>2015</v>
      </c>
      <c r="B6609" t="s">
        <v>40</v>
      </c>
      <c r="C6609" t="s">
        <v>45</v>
      </c>
      <c r="D6609" t="s">
        <v>13</v>
      </c>
      <c r="E6609" t="s">
        <v>10</v>
      </c>
      <c r="F6609" t="s">
        <v>14</v>
      </c>
      <c r="G6609" t="s">
        <v>6</v>
      </c>
      <c r="H6609" t="s">
        <v>224</v>
      </c>
      <c r="I6609">
        <v>176</v>
      </c>
      <c r="J6609">
        <v>407943342</v>
      </c>
    </row>
    <row r="6610" spans="1:10" x14ac:dyDescent="0.25">
      <c r="A6610">
        <v>2015</v>
      </c>
      <c r="B6610" t="s">
        <v>40</v>
      </c>
      <c r="C6610" t="s">
        <v>45</v>
      </c>
      <c r="D6610" t="s">
        <v>13</v>
      </c>
      <c r="E6610" t="s">
        <v>10</v>
      </c>
      <c r="F6610" t="s">
        <v>14</v>
      </c>
      <c r="G6610" t="s">
        <v>7</v>
      </c>
      <c r="H6610" t="s">
        <v>223</v>
      </c>
      <c r="I6610">
        <v>17</v>
      </c>
      <c r="J6610">
        <v>28693113</v>
      </c>
    </row>
    <row r="6611" spans="1:10" x14ac:dyDescent="0.25">
      <c r="A6611">
        <v>2015</v>
      </c>
      <c r="B6611" t="s">
        <v>40</v>
      </c>
      <c r="C6611" t="s">
        <v>45</v>
      </c>
      <c r="D6611" t="s">
        <v>13</v>
      </c>
      <c r="E6611" t="s">
        <v>10</v>
      </c>
      <c r="F6611" t="s">
        <v>14</v>
      </c>
      <c r="G6611" t="s">
        <v>7</v>
      </c>
      <c r="H6611" t="s">
        <v>224</v>
      </c>
      <c r="I6611">
        <v>1</v>
      </c>
      <c r="J6611">
        <v>1200000</v>
      </c>
    </row>
    <row r="6612" spans="1:10" x14ac:dyDescent="0.25">
      <c r="A6612">
        <v>2015</v>
      </c>
      <c r="B6612" t="s">
        <v>40</v>
      </c>
      <c r="C6612" t="s">
        <v>45</v>
      </c>
      <c r="D6612" t="s">
        <v>15</v>
      </c>
      <c r="E6612" t="s">
        <v>3</v>
      </c>
      <c r="F6612" t="s">
        <v>4</v>
      </c>
      <c r="G6612" t="s">
        <v>5</v>
      </c>
      <c r="H6612" t="s">
        <v>223</v>
      </c>
      <c r="I6612">
        <v>1216</v>
      </c>
      <c r="J6612">
        <v>17264923149.238689</v>
      </c>
    </row>
    <row r="6613" spans="1:10" x14ac:dyDescent="0.25">
      <c r="A6613">
        <v>2015</v>
      </c>
      <c r="B6613" t="s">
        <v>40</v>
      </c>
      <c r="C6613" t="s">
        <v>45</v>
      </c>
      <c r="D6613" t="s">
        <v>15</v>
      </c>
      <c r="E6613" t="s">
        <v>3</v>
      </c>
      <c r="F6613" t="s">
        <v>4</v>
      </c>
      <c r="G6613" t="s">
        <v>5</v>
      </c>
      <c r="H6613" t="s">
        <v>224</v>
      </c>
      <c r="I6613">
        <v>1398</v>
      </c>
      <c r="J6613">
        <v>20868997139.144669</v>
      </c>
    </row>
    <row r="6614" spans="1:10" x14ac:dyDescent="0.25">
      <c r="A6614">
        <v>2015</v>
      </c>
      <c r="B6614" t="s">
        <v>40</v>
      </c>
      <c r="C6614" t="s">
        <v>45</v>
      </c>
      <c r="D6614" t="s">
        <v>15</v>
      </c>
      <c r="E6614" t="s">
        <v>3</v>
      </c>
      <c r="F6614" t="s">
        <v>4</v>
      </c>
      <c r="G6614" t="s">
        <v>9</v>
      </c>
      <c r="H6614" t="s">
        <v>223</v>
      </c>
      <c r="I6614">
        <v>993</v>
      </c>
      <c r="J6614">
        <v>4502546378.9062099</v>
      </c>
    </row>
    <row r="6615" spans="1:10" x14ac:dyDescent="0.25">
      <c r="A6615">
        <v>2015</v>
      </c>
      <c r="B6615" t="s">
        <v>40</v>
      </c>
      <c r="C6615" t="s">
        <v>45</v>
      </c>
      <c r="D6615" t="s">
        <v>15</v>
      </c>
      <c r="E6615" t="s">
        <v>3</v>
      </c>
      <c r="F6615" t="s">
        <v>4</v>
      </c>
      <c r="G6615" t="s">
        <v>9</v>
      </c>
      <c r="H6615" t="s">
        <v>224</v>
      </c>
      <c r="I6615">
        <v>1656</v>
      </c>
      <c r="J6615">
        <v>8002342210.522254</v>
      </c>
    </row>
    <row r="6616" spans="1:10" x14ac:dyDescent="0.25">
      <c r="A6616">
        <v>2015</v>
      </c>
      <c r="B6616" t="s">
        <v>40</v>
      </c>
      <c r="C6616" t="s">
        <v>45</v>
      </c>
      <c r="D6616" t="s">
        <v>15</v>
      </c>
      <c r="E6616" t="s">
        <v>3</v>
      </c>
      <c r="F6616" t="s">
        <v>4</v>
      </c>
      <c r="G6616" t="s">
        <v>6</v>
      </c>
      <c r="H6616" t="s">
        <v>223</v>
      </c>
      <c r="I6616">
        <v>1324</v>
      </c>
      <c r="J6616">
        <v>4437194006.9942026</v>
      </c>
    </row>
    <row r="6617" spans="1:10" x14ac:dyDescent="0.25">
      <c r="A6617">
        <v>2015</v>
      </c>
      <c r="B6617" t="s">
        <v>40</v>
      </c>
      <c r="C6617" t="s">
        <v>45</v>
      </c>
      <c r="D6617" t="s">
        <v>15</v>
      </c>
      <c r="E6617" t="s">
        <v>3</v>
      </c>
      <c r="F6617" t="s">
        <v>4</v>
      </c>
      <c r="G6617" t="s">
        <v>6</v>
      </c>
      <c r="H6617" t="s">
        <v>224</v>
      </c>
      <c r="I6617">
        <v>1776</v>
      </c>
      <c r="J6617">
        <v>5956719918.8156614</v>
      </c>
    </row>
    <row r="6618" spans="1:10" x14ac:dyDescent="0.25">
      <c r="A6618">
        <v>2015</v>
      </c>
      <c r="B6618" t="s">
        <v>40</v>
      </c>
      <c r="C6618" t="s">
        <v>45</v>
      </c>
      <c r="D6618" t="s">
        <v>15</v>
      </c>
      <c r="E6618" t="s">
        <v>3</v>
      </c>
      <c r="F6618" t="s">
        <v>8</v>
      </c>
      <c r="G6618" t="s">
        <v>5</v>
      </c>
      <c r="H6618" t="s">
        <v>223</v>
      </c>
      <c r="I6618">
        <v>255</v>
      </c>
      <c r="J6618">
        <v>3078029780.9246764</v>
      </c>
    </row>
    <row r="6619" spans="1:10" x14ac:dyDescent="0.25">
      <c r="A6619">
        <v>2015</v>
      </c>
      <c r="B6619" t="s">
        <v>40</v>
      </c>
      <c r="C6619" t="s">
        <v>45</v>
      </c>
      <c r="D6619" t="s">
        <v>15</v>
      </c>
      <c r="E6619" t="s">
        <v>3</v>
      </c>
      <c r="F6619" t="s">
        <v>8</v>
      </c>
      <c r="G6619" t="s">
        <v>5</v>
      </c>
      <c r="H6619" t="s">
        <v>224</v>
      </c>
      <c r="I6619">
        <v>198</v>
      </c>
      <c r="J6619">
        <v>2473013438.9355669</v>
      </c>
    </row>
    <row r="6620" spans="1:10" x14ac:dyDescent="0.25">
      <c r="A6620">
        <v>2015</v>
      </c>
      <c r="B6620" t="s">
        <v>40</v>
      </c>
      <c r="C6620" t="s">
        <v>45</v>
      </c>
      <c r="D6620" t="s">
        <v>15</v>
      </c>
      <c r="E6620" t="s">
        <v>3</v>
      </c>
      <c r="F6620" t="s">
        <v>8</v>
      </c>
      <c r="G6620" t="s">
        <v>9</v>
      </c>
      <c r="H6620" t="s">
        <v>223</v>
      </c>
      <c r="I6620">
        <v>511</v>
      </c>
      <c r="J6620">
        <v>2259432112.0572362</v>
      </c>
    </row>
    <row r="6621" spans="1:10" x14ac:dyDescent="0.25">
      <c r="A6621">
        <v>2015</v>
      </c>
      <c r="B6621" t="s">
        <v>40</v>
      </c>
      <c r="C6621" t="s">
        <v>45</v>
      </c>
      <c r="D6621" t="s">
        <v>15</v>
      </c>
      <c r="E6621" t="s">
        <v>3</v>
      </c>
      <c r="F6621" t="s">
        <v>8</v>
      </c>
      <c r="G6621" t="s">
        <v>9</v>
      </c>
      <c r="H6621" t="s">
        <v>224</v>
      </c>
      <c r="I6621">
        <v>803</v>
      </c>
      <c r="J6621">
        <v>3540781206.8479877</v>
      </c>
    </row>
    <row r="6622" spans="1:10" x14ac:dyDescent="0.25">
      <c r="A6622">
        <v>2015</v>
      </c>
      <c r="B6622" t="s">
        <v>40</v>
      </c>
      <c r="C6622" t="s">
        <v>45</v>
      </c>
      <c r="D6622" t="s">
        <v>15</v>
      </c>
      <c r="E6622" t="s">
        <v>3</v>
      </c>
      <c r="F6622" t="s">
        <v>8</v>
      </c>
      <c r="G6622" t="s">
        <v>6</v>
      </c>
      <c r="H6622" t="s">
        <v>223</v>
      </c>
      <c r="I6622">
        <v>785</v>
      </c>
      <c r="J6622">
        <v>2624410394.5555077</v>
      </c>
    </row>
    <row r="6623" spans="1:10" x14ac:dyDescent="0.25">
      <c r="A6623">
        <v>2015</v>
      </c>
      <c r="B6623" t="s">
        <v>40</v>
      </c>
      <c r="C6623" t="s">
        <v>45</v>
      </c>
      <c r="D6623" t="s">
        <v>15</v>
      </c>
      <c r="E6623" t="s">
        <v>3</v>
      </c>
      <c r="F6623" t="s">
        <v>8</v>
      </c>
      <c r="G6623" t="s">
        <v>6</v>
      </c>
      <c r="H6623" t="s">
        <v>224</v>
      </c>
      <c r="I6623">
        <v>1015</v>
      </c>
      <c r="J6623">
        <v>3414259342.2806959</v>
      </c>
    </row>
    <row r="6624" spans="1:10" x14ac:dyDescent="0.25">
      <c r="A6624">
        <v>2015</v>
      </c>
      <c r="B6624" t="s">
        <v>40</v>
      </c>
      <c r="C6624" t="s">
        <v>45</v>
      </c>
      <c r="D6624" t="s">
        <v>15</v>
      </c>
      <c r="E6624" t="s">
        <v>3</v>
      </c>
      <c r="F6624" t="s">
        <v>14</v>
      </c>
      <c r="G6624" t="s">
        <v>5</v>
      </c>
      <c r="H6624" t="s">
        <v>223</v>
      </c>
      <c r="I6624">
        <v>6</v>
      </c>
      <c r="J6624">
        <v>76612854.902253762</v>
      </c>
    </row>
    <row r="6625" spans="1:10" x14ac:dyDescent="0.25">
      <c r="A6625">
        <v>2015</v>
      </c>
      <c r="B6625" t="s">
        <v>40</v>
      </c>
      <c r="C6625" t="s">
        <v>45</v>
      </c>
      <c r="D6625" t="s">
        <v>15</v>
      </c>
      <c r="E6625" t="s">
        <v>3</v>
      </c>
      <c r="F6625" t="s">
        <v>14</v>
      </c>
      <c r="G6625" t="s">
        <v>5</v>
      </c>
      <c r="H6625" t="s">
        <v>224</v>
      </c>
      <c r="I6625">
        <v>5</v>
      </c>
      <c r="J6625">
        <v>67901200</v>
      </c>
    </row>
    <row r="6626" spans="1:10" x14ac:dyDescent="0.25">
      <c r="A6626">
        <v>2015</v>
      </c>
      <c r="B6626" t="s">
        <v>40</v>
      </c>
      <c r="C6626" t="s">
        <v>45</v>
      </c>
      <c r="D6626" t="s">
        <v>15</v>
      </c>
      <c r="E6626" t="s">
        <v>3</v>
      </c>
      <c r="F6626" t="s">
        <v>14</v>
      </c>
      <c r="G6626" t="s">
        <v>6</v>
      </c>
      <c r="H6626" t="s">
        <v>223</v>
      </c>
      <c r="I6626">
        <v>5</v>
      </c>
      <c r="J6626">
        <v>16247732.1875</v>
      </c>
    </row>
    <row r="6627" spans="1:10" x14ac:dyDescent="0.25">
      <c r="A6627">
        <v>2015</v>
      </c>
      <c r="B6627" t="s">
        <v>40</v>
      </c>
      <c r="C6627" t="s">
        <v>45</v>
      </c>
      <c r="D6627" t="s">
        <v>15</v>
      </c>
      <c r="E6627" t="s">
        <v>3</v>
      </c>
      <c r="F6627" t="s">
        <v>14</v>
      </c>
      <c r="G6627" t="s">
        <v>6</v>
      </c>
      <c r="H6627" t="s">
        <v>224</v>
      </c>
      <c r="I6627">
        <v>7</v>
      </c>
      <c r="J6627">
        <v>27951548.607500002</v>
      </c>
    </row>
    <row r="6628" spans="1:10" x14ac:dyDescent="0.25">
      <c r="A6628">
        <v>2015</v>
      </c>
      <c r="B6628" t="s">
        <v>40</v>
      </c>
      <c r="C6628" t="s">
        <v>45</v>
      </c>
      <c r="D6628" t="s">
        <v>15</v>
      </c>
      <c r="E6628" t="s">
        <v>10</v>
      </c>
      <c r="F6628" t="s">
        <v>11</v>
      </c>
      <c r="G6628" t="s">
        <v>9</v>
      </c>
      <c r="H6628" t="s">
        <v>223</v>
      </c>
      <c r="I6628">
        <v>35</v>
      </c>
      <c r="J6628">
        <v>186455304</v>
      </c>
    </row>
    <row r="6629" spans="1:10" x14ac:dyDescent="0.25">
      <c r="A6629">
        <v>2015</v>
      </c>
      <c r="B6629" t="s">
        <v>40</v>
      </c>
      <c r="C6629" t="s">
        <v>45</v>
      </c>
      <c r="D6629" t="s">
        <v>15</v>
      </c>
      <c r="E6629" t="s">
        <v>10</v>
      </c>
      <c r="F6629" t="s">
        <v>11</v>
      </c>
      <c r="G6629" t="s">
        <v>9</v>
      </c>
      <c r="H6629" t="s">
        <v>224</v>
      </c>
      <c r="I6629">
        <v>18</v>
      </c>
      <c r="J6629">
        <v>69095082</v>
      </c>
    </row>
    <row r="6630" spans="1:10" x14ac:dyDescent="0.25">
      <c r="A6630">
        <v>2015</v>
      </c>
      <c r="B6630" t="s">
        <v>40</v>
      </c>
      <c r="C6630" t="s">
        <v>45</v>
      </c>
      <c r="D6630" t="s">
        <v>15</v>
      </c>
      <c r="E6630" t="s">
        <v>10</v>
      </c>
      <c r="F6630" t="s">
        <v>11</v>
      </c>
      <c r="G6630" t="s">
        <v>6</v>
      </c>
      <c r="H6630" t="s">
        <v>223</v>
      </c>
      <c r="I6630">
        <v>29</v>
      </c>
      <c r="J6630">
        <v>36922638</v>
      </c>
    </row>
    <row r="6631" spans="1:10" x14ac:dyDescent="0.25">
      <c r="A6631">
        <v>2015</v>
      </c>
      <c r="B6631" t="s">
        <v>40</v>
      </c>
      <c r="C6631" t="s">
        <v>45</v>
      </c>
      <c r="D6631" t="s">
        <v>15</v>
      </c>
      <c r="E6631" t="s">
        <v>10</v>
      </c>
      <c r="F6631" t="s">
        <v>11</v>
      </c>
      <c r="G6631" t="s">
        <v>6</v>
      </c>
      <c r="H6631" t="s">
        <v>224</v>
      </c>
      <c r="I6631">
        <v>65</v>
      </c>
      <c r="J6631">
        <v>87145539</v>
      </c>
    </row>
    <row r="6632" spans="1:10" x14ac:dyDescent="0.25">
      <c r="A6632">
        <v>2015</v>
      </c>
      <c r="B6632" t="s">
        <v>40</v>
      </c>
      <c r="C6632" t="s">
        <v>45</v>
      </c>
      <c r="D6632" t="s">
        <v>15</v>
      </c>
      <c r="E6632" t="s">
        <v>10</v>
      </c>
      <c r="F6632" t="s">
        <v>220</v>
      </c>
      <c r="G6632" t="s">
        <v>5</v>
      </c>
      <c r="H6632" t="s">
        <v>223</v>
      </c>
      <c r="I6632">
        <v>27</v>
      </c>
      <c r="J6632">
        <v>383574040.49867952</v>
      </c>
    </row>
    <row r="6633" spans="1:10" x14ac:dyDescent="0.25">
      <c r="A6633">
        <v>2015</v>
      </c>
      <c r="B6633" t="s">
        <v>40</v>
      </c>
      <c r="C6633" t="s">
        <v>45</v>
      </c>
      <c r="D6633" t="s">
        <v>15</v>
      </c>
      <c r="E6633" t="s">
        <v>10</v>
      </c>
      <c r="F6633" t="s">
        <v>220</v>
      </c>
      <c r="G6633" t="s">
        <v>5</v>
      </c>
      <c r="H6633" t="s">
        <v>224</v>
      </c>
      <c r="I6633">
        <v>26</v>
      </c>
      <c r="J6633">
        <v>381707861.20037282</v>
      </c>
    </row>
    <row r="6634" spans="1:10" x14ac:dyDescent="0.25">
      <c r="A6634">
        <v>2015</v>
      </c>
      <c r="B6634" t="s">
        <v>40</v>
      </c>
      <c r="C6634" t="s">
        <v>45</v>
      </c>
      <c r="D6634" t="s">
        <v>15</v>
      </c>
      <c r="E6634" t="s">
        <v>10</v>
      </c>
      <c r="F6634" t="s">
        <v>220</v>
      </c>
      <c r="G6634" t="s">
        <v>9</v>
      </c>
      <c r="H6634" t="s">
        <v>223</v>
      </c>
      <c r="I6634">
        <v>18</v>
      </c>
      <c r="J6634">
        <v>81523869.668814763</v>
      </c>
    </row>
    <row r="6635" spans="1:10" x14ac:dyDescent="0.25">
      <c r="A6635">
        <v>2015</v>
      </c>
      <c r="B6635" t="s">
        <v>40</v>
      </c>
      <c r="C6635" t="s">
        <v>45</v>
      </c>
      <c r="D6635" t="s">
        <v>15</v>
      </c>
      <c r="E6635" t="s">
        <v>10</v>
      </c>
      <c r="F6635" t="s">
        <v>220</v>
      </c>
      <c r="G6635" t="s">
        <v>9</v>
      </c>
      <c r="H6635" t="s">
        <v>224</v>
      </c>
      <c r="I6635">
        <v>49</v>
      </c>
      <c r="J6635">
        <v>241646774.34128442</v>
      </c>
    </row>
    <row r="6636" spans="1:10" x14ac:dyDescent="0.25">
      <c r="A6636">
        <v>2015</v>
      </c>
      <c r="B6636" t="s">
        <v>40</v>
      </c>
      <c r="C6636" t="s">
        <v>45</v>
      </c>
      <c r="D6636" t="s">
        <v>15</v>
      </c>
      <c r="E6636" t="s">
        <v>10</v>
      </c>
      <c r="F6636" t="s">
        <v>220</v>
      </c>
      <c r="G6636" t="s">
        <v>6</v>
      </c>
      <c r="H6636" t="s">
        <v>223</v>
      </c>
      <c r="I6636">
        <v>24</v>
      </c>
      <c r="J6636">
        <v>80253101.666891307</v>
      </c>
    </row>
    <row r="6637" spans="1:10" x14ac:dyDescent="0.25">
      <c r="A6637">
        <v>2015</v>
      </c>
      <c r="B6637" t="s">
        <v>40</v>
      </c>
      <c r="C6637" t="s">
        <v>45</v>
      </c>
      <c r="D6637" t="s">
        <v>15</v>
      </c>
      <c r="E6637" t="s">
        <v>10</v>
      </c>
      <c r="F6637" t="s">
        <v>220</v>
      </c>
      <c r="G6637" t="s">
        <v>6</v>
      </c>
      <c r="H6637" t="s">
        <v>224</v>
      </c>
      <c r="I6637">
        <v>37</v>
      </c>
      <c r="J6637">
        <v>124076749.04427195</v>
      </c>
    </row>
    <row r="6638" spans="1:10" x14ac:dyDescent="0.25">
      <c r="A6638">
        <v>2015</v>
      </c>
      <c r="B6638" t="s">
        <v>40</v>
      </c>
      <c r="C6638" t="s">
        <v>45</v>
      </c>
      <c r="D6638" t="s">
        <v>17</v>
      </c>
      <c r="E6638" t="s">
        <v>3</v>
      </c>
      <c r="F6638" t="s">
        <v>4</v>
      </c>
      <c r="G6638" t="s">
        <v>5</v>
      </c>
      <c r="H6638" t="s">
        <v>223</v>
      </c>
      <c r="I6638">
        <v>22</v>
      </c>
      <c r="J6638">
        <v>385130957.82174349</v>
      </c>
    </row>
    <row r="6639" spans="1:10" x14ac:dyDescent="0.25">
      <c r="A6639">
        <v>2015</v>
      </c>
      <c r="B6639" t="s">
        <v>40</v>
      </c>
      <c r="C6639" t="s">
        <v>45</v>
      </c>
      <c r="D6639" t="s">
        <v>17</v>
      </c>
      <c r="E6639" t="s">
        <v>3</v>
      </c>
      <c r="F6639" t="s">
        <v>4</v>
      </c>
      <c r="G6639" t="s">
        <v>5</v>
      </c>
      <c r="H6639" t="s">
        <v>224</v>
      </c>
      <c r="I6639">
        <v>18</v>
      </c>
      <c r="J6639">
        <v>312651425.69815195</v>
      </c>
    </row>
    <row r="6640" spans="1:10" x14ac:dyDescent="0.25">
      <c r="A6640">
        <v>2015</v>
      </c>
      <c r="B6640" t="s">
        <v>40</v>
      </c>
      <c r="C6640" t="s">
        <v>45</v>
      </c>
      <c r="D6640" t="s">
        <v>17</v>
      </c>
      <c r="E6640" t="s">
        <v>3</v>
      </c>
      <c r="F6640" t="s">
        <v>4</v>
      </c>
      <c r="G6640" t="s">
        <v>9</v>
      </c>
      <c r="H6640" t="s">
        <v>223</v>
      </c>
      <c r="I6640">
        <v>116</v>
      </c>
      <c r="J6640">
        <v>1009010504.0631418</v>
      </c>
    </row>
    <row r="6641" spans="1:10" x14ac:dyDescent="0.25">
      <c r="A6641">
        <v>2015</v>
      </c>
      <c r="B6641" t="s">
        <v>40</v>
      </c>
      <c r="C6641" t="s">
        <v>45</v>
      </c>
      <c r="D6641" t="s">
        <v>17</v>
      </c>
      <c r="E6641" t="s">
        <v>3</v>
      </c>
      <c r="F6641" t="s">
        <v>4</v>
      </c>
      <c r="G6641" t="s">
        <v>9</v>
      </c>
      <c r="H6641" t="s">
        <v>224</v>
      </c>
      <c r="I6641">
        <v>64</v>
      </c>
      <c r="J6641">
        <v>534432343.85369927</v>
      </c>
    </row>
    <row r="6642" spans="1:10" x14ac:dyDescent="0.25">
      <c r="A6642">
        <v>2015</v>
      </c>
      <c r="B6642" t="s">
        <v>40</v>
      </c>
      <c r="C6642" t="s">
        <v>45</v>
      </c>
      <c r="D6642" t="s">
        <v>17</v>
      </c>
      <c r="E6642" t="s">
        <v>3</v>
      </c>
      <c r="F6642" t="s">
        <v>4</v>
      </c>
      <c r="G6642" t="s">
        <v>12</v>
      </c>
      <c r="H6642" t="s">
        <v>223</v>
      </c>
      <c r="I6642">
        <v>18</v>
      </c>
      <c r="J6642">
        <v>94739330.096327633</v>
      </c>
    </row>
    <row r="6643" spans="1:10" x14ac:dyDescent="0.25">
      <c r="A6643">
        <v>2015</v>
      </c>
      <c r="B6643" t="s">
        <v>40</v>
      </c>
      <c r="C6643" t="s">
        <v>45</v>
      </c>
      <c r="D6643" t="s">
        <v>17</v>
      </c>
      <c r="E6643" t="s">
        <v>3</v>
      </c>
      <c r="F6643" t="s">
        <v>4</v>
      </c>
      <c r="G6643" t="s">
        <v>12</v>
      </c>
      <c r="H6643" t="s">
        <v>224</v>
      </c>
      <c r="I6643">
        <v>19</v>
      </c>
      <c r="J6643">
        <v>99202804.53928782</v>
      </c>
    </row>
    <row r="6644" spans="1:10" x14ac:dyDescent="0.25">
      <c r="A6644">
        <v>2015</v>
      </c>
      <c r="B6644" t="s">
        <v>40</v>
      </c>
      <c r="C6644" t="s">
        <v>45</v>
      </c>
      <c r="D6644" t="s">
        <v>17</v>
      </c>
      <c r="E6644" t="s">
        <v>3</v>
      </c>
      <c r="F6644" t="s">
        <v>4</v>
      </c>
      <c r="G6644" t="s">
        <v>6</v>
      </c>
      <c r="H6644" t="s">
        <v>223</v>
      </c>
      <c r="I6644">
        <v>11</v>
      </c>
      <c r="J6644">
        <v>33440523.427243639</v>
      </c>
    </row>
    <row r="6645" spans="1:10" x14ac:dyDescent="0.25">
      <c r="A6645">
        <v>2015</v>
      </c>
      <c r="B6645" t="s">
        <v>40</v>
      </c>
      <c r="C6645" t="s">
        <v>45</v>
      </c>
      <c r="D6645" t="s">
        <v>17</v>
      </c>
      <c r="E6645" t="s">
        <v>3</v>
      </c>
      <c r="F6645" t="s">
        <v>4</v>
      </c>
      <c r="G6645" t="s">
        <v>6</v>
      </c>
      <c r="H6645" t="s">
        <v>224</v>
      </c>
      <c r="I6645">
        <v>21</v>
      </c>
      <c r="J6645">
        <v>60682561.250267848</v>
      </c>
    </row>
    <row r="6646" spans="1:10" x14ac:dyDescent="0.25">
      <c r="A6646">
        <v>2015</v>
      </c>
      <c r="B6646" t="s">
        <v>40</v>
      </c>
      <c r="C6646" t="s">
        <v>45</v>
      </c>
      <c r="D6646" t="s">
        <v>17</v>
      </c>
      <c r="E6646" t="s">
        <v>3</v>
      </c>
      <c r="F6646" t="s">
        <v>4</v>
      </c>
      <c r="G6646" t="s">
        <v>7</v>
      </c>
      <c r="H6646" t="s">
        <v>223</v>
      </c>
      <c r="I6646">
        <v>4</v>
      </c>
      <c r="J6646">
        <v>9994539.6940208506</v>
      </c>
    </row>
    <row r="6647" spans="1:10" x14ac:dyDescent="0.25">
      <c r="A6647">
        <v>2015</v>
      </c>
      <c r="B6647" t="s">
        <v>40</v>
      </c>
      <c r="C6647" t="s">
        <v>45</v>
      </c>
      <c r="D6647" t="s">
        <v>17</v>
      </c>
      <c r="E6647" t="s">
        <v>3</v>
      </c>
      <c r="F6647" t="s">
        <v>4</v>
      </c>
      <c r="G6647" t="s">
        <v>7</v>
      </c>
      <c r="H6647" t="s">
        <v>224</v>
      </c>
      <c r="I6647">
        <v>1</v>
      </c>
      <c r="J6647">
        <v>1964457.9892066664</v>
      </c>
    </row>
    <row r="6648" spans="1:10" x14ac:dyDescent="0.25">
      <c r="A6648">
        <v>2015</v>
      </c>
      <c r="B6648" t="s">
        <v>40</v>
      </c>
      <c r="C6648" t="s">
        <v>45</v>
      </c>
      <c r="D6648" t="s">
        <v>17</v>
      </c>
      <c r="E6648" t="s">
        <v>3</v>
      </c>
      <c r="F6648" t="s">
        <v>8</v>
      </c>
      <c r="G6648" t="s">
        <v>9</v>
      </c>
      <c r="H6648" t="s">
        <v>223</v>
      </c>
      <c r="I6648">
        <v>543</v>
      </c>
      <c r="J6648">
        <v>4696119104.2697544</v>
      </c>
    </row>
    <row r="6649" spans="1:10" x14ac:dyDescent="0.25">
      <c r="A6649">
        <v>2015</v>
      </c>
      <c r="B6649" t="s">
        <v>40</v>
      </c>
      <c r="C6649" t="s">
        <v>45</v>
      </c>
      <c r="D6649" t="s">
        <v>17</v>
      </c>
      <c r="E6649" t="s">
        <v>3</v>
      </c>
      <c r="F6649" t="s">
        <v>8</v>
      </c>
      <c r="G6649" t="s">
        <v>9</v>
      </c>
      <c r="H6649" t="s">
        <v>224</v>
      </c>
      <c r="I6649">
        <v>529</v>
      </c>
      <c r="J6649">
        <v>4343232139.4060316</v>
      </c>
    </row>
    <row r="6650" spans="1:10" x14ac:dyDescent="0.25">
      <c r="A6650">
        <v>2015</v>
      </c>
      <c r="B6650" t="s">
        <v>40</v>
      </c>
      <c r="C6650" t="s">
        <v>45</v>
      </c>
      <c r="D6650" t="s">
        <v>17</v>
      </c>
      <c r="E6650" t="s">
        <v>3</v>
      </c>
      <c r="F6650" t="s">
        <v>8</v>
      </c>
      <c r="G6650" t="s">
        <v>12</v>
      </c>
      <c r="H6650" t="s">
        <v>223</v>
      </c>
      <c r="I6650">
        <v>54</v>
      </c>
      <c r="J6650">
        <v>284217990.28898293</v>
      </c>
    </row>
    <row r="6651" spans="1:10" x14ac:dyDescent="0.25">
      <c r="A6651">
        <v>2015</v>
      </c>
      <c r="B6651" t="s">
        <v>40</v>
      </c>
      <c r="C6651" t="s">
        <v>45</v>
      </c>
      <c r="D6651" t="s">
        <v>17</v>
      </c>
      <c r="E6651" t="s">
        <v>3</v>
      </c>
      <c r="F6651" t="s">
        <v>8</v>
      </c>
      <c r="G6651" t="s">
        <v>12</v>
      </c>
      <c r="H6651" t="s">
        <v>224</v>
      </c>
      <c r="I6651">
        <v>75</v>
      </c>
      <c r="J6651">
        <v>391590017.91824132</v>
      </c>
    </row>
    <row r="6652" spans="1:10" x14ac:dyDescent="0.25">
      <c r="A6652">
        <v>2015</v>
      </c>
      <c r="B6652" t="s">
        <v>40</v>
      </c>
      <c r="C6652" t="s">
        <v>45</v>
      </c>
      <c r="D6652" t="s">
        <v>17</v>
      </c>
      <c r="E6652" t="s">
        <v>3</v>
      </c>
      <c r="F6652" t="s">
        <v>8</v>
      </c>
      <c r="G6652" t="s">
        <v>6</v>
      </c>
      <c r="H6652" t="s">
        <v>223</v>
      </c>
      <c r="I6652">
        <v>108</v>
      </c>
      <c r="J6652">
        <v>328325139.10384667</v>
      </c>
    </row>
    <row r="6653" spans="1:10" x14ac:dyDescent="0.25">
      <c r="A6653">
        <v>2015</v>
      </c>
      <c r="B6653" t="s">
        <v>40</v>
      </c>
      <c r="C6653" t="s">
        <v>45</v>
      </c>
      <c r="D6653" t="s">
        <v>17</v>
      </c>
      <c r="E6653" t="s">
        <v>3</v>
      </c>
      <c r="F6653" t="s">
        <v>8</v>
      </c>
      <c r="G6653" t="s">
        <v>6</v>
      </c>
      <c r="H6653" t="s">
        <v>224</v>
      </c>
      <c r="I6653">
        <v>225</v>
      </c>
      <c r="J6653">
        <v>650170299.11001265</v>
      </c>
    </row>
    <row r="6654" spans="1:10" x14ac:dyDescent="0.25">
      <c r="A6654">
        <v>2015</v>
      </c>
      <c r="B6654" t="s">
        <v>40</v>
      </c>
      <c r="C6654" t="s">
        <v>45</v>
      </c>
      <c r="D6654" t="s">
        <v>17</v>
      </c>
      <c r="E6654" t="s">
        <v>3</v>
      </c>
      <c r="F6654" t="s">
        <v>8</v>
      </c>
      <c r="G6654" t="s">
        <v>7</v>
      </c>
      <c r="H6654" t="s">
        <v>223</v>
      </c>
      <c r="I6654">
        <v>137</v>
      </c>
      <c r="J6654">
        <v>342312984.52021414</v>
      </c>
    </row>
    <row r="6655" spans="1:10" x14ac:dyDescent="0.25">
      <c r="A6655">
        <v>2015</v>
      </c>
      <c r="B6655" t="s">
        <v>40</v>
      </c>
      <c r="C6655" t="s">
        <v>45</v>
      </c>
      <c r="D6655" t="s">
        <v>17</v>
      </c>
      <c r="E6655" t="s">
        <v>3</v>
      </c>
      <c r="F6655" t="s">
        <v>8</v>
      </c>
      <c r="G6655" t="s">
        <v>7</v>
      </c>
      <c r="H6655" t="s">
        <v>224</v>
      </c>
      <c r="I6655">
        <v>8</v>
      </c>
      <c r="J6655">
        <v>15715663.913653331</v>
      </c>
    </row>
    <row r="6656" spans="1:10" x14ac:dyDescent="0.25">
      <c r="A6656">
        <v>2015</v>
      </c>
      <c r="B6656" t="s">
        <v>40</v>
      </c>
      <c r="C6656" t="s">
        <v>45</v>
      </c>
      <c r="D6656" t="s">
        <v>17</v>
      </c>
      <c r="E6656" t="s">
        <v>10</v>
      </c>
      <c r="F6656" t="s">
        <v>11</v>
      </c>
      <c r="G6656" t="s">
        <v>9</v>
      </c>
      <c r="H6656" t="s">
        <v>223</v>
      </c>
      <c r="I6656">
        <v>6</v>
      </c>
      <c r="J6656">
        <v>30633996</v>
      </c>
    </row>
    <row r="6657" spans="1:10" x14ac:dyDescent="0.25">
      <c r="A6657">
        <v>2015</v>
      </c>
      <c r="B6657" t="s">
        <v>40</v>
      </c>
      <c r="C6657" t="s">
        <v>45</v>
      </c>
      <c r="D6657" t="s">
        <v>17</v>
      </c>
      <c r="E6657" t="s">
        <v>10</v>
      </c>
      <c r="F6657" t="s">
        <v>11</v>
      </c>
      <c r="G6657" t="s">
        <v>9</v>
      </c>
      <c r="H6657" t="s">
        <v>224</v>
      </c>
      <c r="I6657">
        <v>2</v>
      </c>
      <c r="J6657">
        <v>8906781</v>
      </c>
    </row>
    <row r="6658" spans="1:10" x14ac:dyDescent="0.25">
      <c r="A6658">
        <v>2015</v>
      </c>
      <c r="B6658" t="s">
        <v>40</v>
      </c>
      <c r="C6658" t="s">
        <v>45</v>
      </c>
      <c r="D6658" t="s">
        <v>17</v>
      </c>
      <c r="E6658" t="s">
        <v>10</v>
      </c>
      <c r="F6658" t="s">
        <v>11</v>
      </c>
      <c r="G6658" t="s">
        <v>12</v>
      </c>
      <c r="H6658" t="s">
        <v>223</v>
      </c>
      <c r="I6658">
        <v>1</v>
      </c>
      <c r="J6658">
        <v>2666667</v>
      </c>
    </row>
    <row r="6659" spans="1:10" x14ac:dyDescent="0.25">
      <c r="A6659">
        <v>2015</v>
      </c>
      <c r="B6659" t="s">
        <v>40</v>
      </c>
      <c r="C6659" t="s">
        <v>45</v>
      </c>
      <c r="D6659" t="s">
        <v>18</v>
      </c>
      <c r="E6659" t="s">
        <v>3</v>
      </c>
      <c r="F6659" t="s">
        <v>4</v>
      </c>
      <c r="G6659" t="s">
        <v>5</v>
      </c>
      <c r="H6659" t="s">
        <v>223</v>
      </c>
      <c r="I6659">
        <v>209</v>
      </c>
      <c r="J6659">
        <v>2501459570.016047</v>
      </c>
    </row>
    <row r="6660" spans="1:10" x14ac:dyDescent="0.25">
      <c r="A6660">
        <v>2015</v>
      </c>
      <c r="B6660" t="s">
        <v>40</v>
      </c>
      <c r="C6660" t="s">
        <v>45</v>
      </c>
      <c r="D6660" t="s">
        <v>18</v>
      </c>
      <c r="E6660" t="s">
        <v>3</v>
      </c>
      <c r="F6660" t="s">
        <v>4</v>
      </c>
      <c r="G6660" t="s">
        <v>5</v>
      </c>
      <c r="H6660" t="s">
        <v>224</v>
      </c>
      <c r="I6660">
        <v>97</v>
      </c>
      <c r="J6660">
        <v>1016034163.0019684</v>
      </c>
    </row>
    <row r="6661" spans="1:10" x14ac:dyDescent="0.25">
      <c r="A6661">
        <v>2015</v>
      </c>
      <c r="B6661" t="s">
        <v>40</v>
      </c>
      <c r="C6661" t="s">
        <v>45</v>
      </c>
      <c r="D6661" t="s">
        <v>18</v>
      </c>
      <c r="E6661" t="s">
        <v>3</v>
      </c>
      <c r="F6661" t="s">
        <v>4</v>
      </c>
      <c r="G6661" t="s">
        <v>9</v>
      </c>
      <c r="H6661" t="s">
        <v>223</v>
      </c>
      <c r="I6661">
        <v>153</v>
      </c>
      <c r="J6661">
        <v>1046512502.1235559</v>
      </c>
    </row>
    <row r="6662" spans="1:10" x14ac:dyDescent="0.25">
      <c r="A6662">
        <v>2015</v>
      </c>
      <c r="B6662" t="s">
        <v>40</v>
      </c>
      <c r="C6662" t="s">
        <v>45</v>
      </c>
      <c r="D6662" t="s">
        <v>18</v>
      </c>
      <c r="E6662" t="s">
        <v>3</v>
      </c>
      <c r="F6662" t="s">
        <v>4</v>
      </c>
      <c r="G6662" t="s">
        <v>9</v>
      </c>
      <c r="H6662" t="s">
        <v>224</v>
      </c>
      <c r="I6662">
        <v>103</v>
      </c>
      <c r="J6662">
        <v>657202103.47749591</v>
      </c>
    </row>
    <row r="6663" spans="1:10" x14ac:dyDescent="0.25">
      <c r="A6663">
        <v>2015</v>
      </c>
      <c r="B6663" t="s">
        <v>40</v>
      </c>
      <c r="C6663" t="s">
        <v>45</v>
      </c>
      <c r="D6663" t="s">
        <v>18</v>
      </c>
      <c r="E6663" t="s">
        <v>3</v>
      </c>
      <c r="F6663" t="s">
        <v>4</v>
      </c>
      <c r="G6663" t="s">
        <v>12</v>
      </c>
      <c r="H6663" t="s">
        <v>223</v>
      </c>
      <c r="I6663">
        <v>19</v>
      </c>
      <c r="J6663">
        <v>90856834.38241601</v>
      </c>
    </row>
    <row r="6664" spans="1:10" x14ac:dyDescent="0.25">
      <c r="A6664">
        <v>2015</v>
      </c>
      <c r="B6664" t="s">
        <v>40</v>
      </c>
      <c r="C6664" t="s">
        <v>45</v>
      </c>
      <c r="D6664" t="s">
        <v>18</v>
      </c>
      <c r="E6664" t="s">
        <v>3</v>
      </c>
      <c r="F6664" t="s">
        <v>4</v>
      </c>
      <c r="G6664" t="s">
        <v>12</v>
      </c>
      <c r="H6664" t="s">
        <v>224</v>
      </c>
      <c r="I6664">
        <v>15</v>
      </c>
      <c r="J6664">
        <v>72455496.559199989</v>
      </c>
    </row>
    <row r="6665" spans="1:10" x14ac:dyDescent="0.25">
      <c r="A6665">
        <v>2015</v>
      </c>
      <c r="B6665" t="s">
        <v>40</v>
      </c>
      <c r="C6665" t="s">
        <v>45</v>
      </c>
      <c r="D6665" t="s">
        <v>18</v>
      </c>
      <c r="E6665" t="s">
        <v>3</v>
      </c>
      <c r="F6665" t="s">
        <v>4</v>
      </c>
      <c r="G6665" t="s">
        <v>6</v>
      </c>
      <c r="H6665" t="s">
        <v>223</v>
      </c>
      <c r="I6665">
        <v>53</v>
      </c>
      <c r="J6665">
        <v>126524447.6423295</v>
      </c>
    </row>
    <row r="6666" spans="1:10" x14ac:dyDescent="0.25">
      <c r="A6666">
        <v>2015</v>
      </c>
      <c r="B6666" t="s">
        <v>40</v>
      </c>
      <c r="C6666" t="s">
        <v>45</v>
      </c>
      <c r="D6666" t="s">
        <v>18</v>
      </c>
      <c r="E6666" t="s">
        <v>3</v>
      </c>
      <c r="F6666" t="s">
        <v>4</v>
      </c>
      <c r="G6666" t="s">
        <v>6</v>
      </c>
      <c r="H6666" t="s">
        <v>224</v>
      </c>
      <c r="I6666">
        <v>81</v>
      </c>
      <c r="J6666">
        <v>202494109.7214891</v>
      </c>
    </row>
    <row r="6667" spans="1:10" x14ac:dyDescent="0.25">
      <c r="A6667">
        <v>2015</v>
      </c>
      <c r="B6667" t="s">
        <v>40</v>
      </c>
      <c r="C6667" t="s">
        <v>45</v>
      </c>
      <c r="D6667" t="s">
        <v>18</v>
      </c>
      <c r="E6667" t="s">
        <v>3</v>
      </c>
      <c r="F6667" t="s">
        <v>4</v>
      </c>
      <c r="G6667" t="s">
        <v>7</v>
      </c>
      <c r="H6667" t="s">
        <v>223</v>
      </c>
      <c r="I6667">
        <v>48</v>
      </c>
      <c r="J6667">
        <v>88244619.584846765</v>
      </c>
    </row>
    <row r="6668" spans="1:10" x14ac:dyDescent="0.25">
      <c r="A6668">
        <v>2015</v>
      </c>
      <c r="B6668" t="s">
        <v>40</v>
      </c>
      <c r="C6668" t="s">
        <v>45</v>
      </c>
      <c r="D6668" t="s">
        <v>18</v>
      </c>
      <c r="E6668" t="s">
        <v>3</v>
      </c>
      <c r="F6668" t="s">
        <v>4</v>
      </c>
      <c r="G6668" t="s">
        <v>7</v>
      </c>
      <c r="H6668" t="s">
        <v>224</v>
      </c>
      <c r="I6668">
        <v>3</v>
      </c>
      <c r="J6668">
        <v>5242239.1134782601</v>
      </c>
    </row>
    <row r="6669" spans="1:10" x14ac:dyDescent="0.25">
      <c r="A6669">
        <v>2015</v>
      </c>
      <c r="B6669" t="s">
        <v>40</v>
      </c>
      <c r="C6669" t="s">
        <v>45</v>
      </c>
      <c r="D6669" t="s">
        <v>18</v>
      </c>
      <c r="E6669" t="s">
        <v>3</v>
      </c>
      <c r="F6669" t="s">
        <v>8</v>
      </c>
      <c r="G6669" t="s">
        <v>5</v>
      </c>
      <c r="H6669" t="s">
        <v>223</v>
      </c>
      <c r="I6669">
        <v>1</v>
      </c>
      <c r="J6669">
        <v>9264071.3999999985</v>
      </c>
    </row>
    <row r="6670" spans="1:10" x14ac:dyDescent="0.25">
      <c r="A6670">
        <v>2015</v>
      </c>
      <c r="B6670" t="s">
        <v>40</v>
      </c>
      <c r="C6670" t="s">
        <v>45</v>
      </c>
      <c r="D6670" t="s">
        <v>18</v>
      </c>
      <c r="E6670" t="s">
        <v>3</v>
      </c>
      <c r="F6670" t="s">
        <v>8</v>
      </c>
      <c r="G6670" t="s">
        <v>9</v>
      </c>
      <c r="H6670" t="s">
        <v>223</v>
      </c>
      <c r="I6670">
        <v>937</v>
      </c>
      <c r="J6670">
        <v>6467939361.3750858</v>
      </c>
    </row>
    <row r="6671" spans="1:10" x14ac:dyDescent="0.25">
      <c r="A6671">
        <v>2015</v>
      </c>
      <c r="B6671" t="s">
        <v>40</v>
      </c>
      <c r="C6671" t="s">
        <v>45</v>
      </c>
      <c r="D6671" t="s">
        <v>18</v>
      </c>
      <c r="E6671" t="s">
        <v>3</v>
      </c>
      <c r="F6671" t="s">
        <v>8</v>
      </c>
      <c r="G6671" t="s">
        <v>9</v>
      </c>
      <c r="H6671" t="s">
        <v>224</v>
      </c>
      <c r="I6671">
        <v>1017</v>
      </c>
      <c r="J6671">
        <v>6609157597.2754383</v>
      </c>
    </row>
    <row r="6672" spans="1:10" x14ac:dyDescent="0.25">
      <c r="A6672">
        <v>2015</v>
      </c>
      <c r="B6672" t="s">
        <v>40</v>
      </c>
      <c r="C6672" t="s">
        <v>45</v>
      </c>
      <c r="D6672" t="s">
        <v>18</v>
      </c>
      <c r="E6672" t="s">
        <v>3</v>
      </c>
      <c r="F6672" t="s">
        <v>8</v>
      </c>
      <c r="G6672" t="s">
        <v>12</v>
      </c>
      <c r="H6672" t="s">
        <v>223</v>
      </c>
      <c r="I6672">
        <v>84</v>
      </c>
      <c r="J6672">
        <v>363644848.36872059</v>
      </c>
    </row>
    <row r="6673" spans="1:10" x14ac:dyDescent="0.25">
      <c r="A6673">
        <v>2015</v>
      </c>
      <c r="B6673" t="s">
        <v>40</v>
      </c>
      <c r="C6673" t="s">
        <v>45</v>
      </c>
      <c r="D6673" t="s">
        <v>18</v>
      </c>
      <c r="E6673" t="s">
        <v>3</v>
      </c>
      <c r="F6673" t="s">
        <v>8</v>
      </c>
      <c r="G6673" t="s">
        <v>12</v>
      </c>
      <c r="H6673" t="s">
        <v>224</v>
      </c>
      <c r="I6673">
        <v>126</v>
      </c>
      <c r="J6673">
        <v>562146359.61461532</v>
      </c>
    </row>
    <row r="6674" spans="1:10" x14ac:dyDescent="0.25">
      <c r="A6674">
        <v>2015</v>
      </c>
      <c r="B6674" t="s">
        <v>40</v>
      </c>
      <c r="C6674" t="s">
        <v>45</v>
      </c>
      <c r="D6674" t="s">
        <v>18</v>
      </c>
      <c r="E6674" t="s">
        <v>3</v>
      </c>
      <c r="F6674" t="s">
        <v>8</v>
      </c>
      <c r="G6674" t="s">
        <v>6</v>
      </c>
      <c r="H6674" t="s">
        <v>223</v>
      </c>
      <c r="I6674">
        <v>468</v>
      </c>
      <c r="J6674">
        <v>1101094943.5640278</v>
      </c>
    </row>
    <row r="6675" spans="1:10" x14ac:dyDescent="0.25">
      <c r="A6675">
        <v>2015</v>
      </c>
      <c r="B6675" t="s">
        <v>40</v>
      </c>
      <c r="C6675" t="s">
        <v>45</v>
      </c>
      <c r="D6675" t="s">
        <v>18</v>
      </c>
      <c r="E6675" t="s">
        <v>3</v>
      </c>
      <c r="F6675" t="s">
        <v>8</v>
      </c>
      <c r="G6675" t="s">
        <v>6</v>
      </c>
      <c r="H6675" t="s">
        <v>224</v>
      </c>
      <c r="I6675">
        <v>664</v>
      </c>
      <c r="J6675">
        <v>1577628558.271975</v>
      </c>
    </row>
    <row r="6676" spans="1:10" x14ac:dyDescent="0.25">
      <c r="A6676">
        <v>2015</v>
      </c>
      <c r="B6676" t="s">
        <v>40</v>
      </c>
      <c r="C6676" t="s">
        <v>45</v>
      </c>
      <c r="D6676" t="s">
        <v>18</v>
      </c>
      <c r="E6676" t="s">
        <v>3</v>
      </c>
      <c r="F6676" t="s">
        <v>8</v>
      </c>
      <c r="G6676" t="s">
        <v>7</v>
      </c>
      <c r="H6676" t="s">
        <v>223</v>
      </c>
      <c r="I6676">
        <v>133</v>
      </c>
      <c r="J6676">
        <v>239760803.15640312</v>
      </c>
    </row>
    <row r="6677" spans="1:10" x14ac:dyDescent="0.25">
      <c r="A6677">
        <v>2015</v>
      </c>
      <c r="B6677" t="s">
        <v>40</v>
      </c>
      <c r="C6677" t="s">
        <v>45</v>
      </c>
      <c r="D6677" t="s">
        <v>18</v>
      </c>
      <c r="E6677" t="s">
        <v>3</v>
      </c>
      <c r="F6677" t="s">
        <v>8</v>
      </c>
      <c r="G6677" t="s">
        <v>7</v>
      </c>
      <c r="H6677" t="s">
        <v>224</v>
      </c>
      <c r="I6677">
        <v>39</v>
      </c>
      <c r="J6677">
        <v>69557056.423260868</v>
      </c>
    </row>
    <row r="6678" spans="1:10" x14ac:dyDescent="0.25">
      <c r="A6678">
        <v>2015</v>
      </c>
      <c r="B6678" t="s">
        <v>40</v>
      </c>
      <c r="C6678" t="s">
        <v>45</v>
      </c>
      <c r="D6678" t="s">
        <v>18</v>
      </c>
      <c r="E6678" t="s">
        <v>3</v>
      </c>
      <c r="F6678" t="s">
        <v>14</v>
      </c>
      <c r="G6678" t="s">
        <v>5</v>
      </c>
      <c r="H6678" t="s">
        <v>223</v>
      </c>
      <c r="I6678">
        <v>7</v>
      </c>
      <c r="J6678">
        <v>65161122.396438509</v>
      </c>
    </row>
    <row r="6679" spans="1:10" x14ac:dyDescent="0.25">
      <c r="A6679">
        <v>2015</v>
      </c>
      <c r="B6679" t="s">
        <v>40</v>
      </c>
      <c r="C6679" t="s">
        <v>45</v>
      </c>
      <c r="D6679" t="s">
        <v>18</v>
      </c>
      <c r="E6679" t="s">
        <v>3</v>
      </c>
      <c r="F6679" t="s">
        <v>14</v>
      </c>
      <c r="G6679" t="s">
        <v>5</v>
      </c>
      <c r="H6679" t="s">
        <v>224</v>
      </c>
      <c r="I6679">
        <v>3</v>
      </c>
      <c r="J6679">
        <v>27034406.75</v>
      </c>
    </row>
    <row r="6680" spans="1:10" x14ac:dyDescent="0.25">
      <c r="A6680">
        <v>2015</v>
      </c>
      <c r="B6680" t="s">
        <v>40</v>
      </c>
      <c r="C6680" t="s">
        <v>45</v>
      </c>
      <c r="D6680" t="s">
        <v>18</v>
      </c>
      <c r="E6680" t="s">
        <v>3</v>
      </c>
      <c r="F6680" t="s">
        <v>14</v>
      </c>
      <c r="G6680" t="s">
        <v>9</v>
      </c>
      <c r="H6680" t="s">
        <v>223</v>
      </c>
      <c r="I6680">
        <v>5</v>
      </c>
      <c r="J6680">
        <v>34852449.472506702</v>
      </c>
    </row>
    <row r="6681" spans="1:10" x14ac:dyDescent="0.25">
      <c r="A6681">
        <v>2015</v>
      </c>
      <c r="B6681" t="s">
        <v>40</v>
      </c>
      <c r="C6681" t="s">
        <v>45</v>
      </c>
      <c r="D6681" t="s">
        <v>18</v>
      </c>
      <c r="E6681" t="s">
        <v>10</v>
      </c>
      <c r="F6681" t="s">
        <v>11</v>
      </c>
      <c r="G6681" t="s">
        <v>5</v>
      </c>
      <c r="H6681" t="s">
        <v>223</v>
      </c>
      <c r="I6681">
        <v>5</v>
      </c>
      <c r="J6681">
        <v>53333328</v>
      </c>
    </row>
    <row r="6682" spans="1:10" x14ac:dyDescent="0.25">
      <c r="A6682">
        <v>2015</v>
      </c>
      <c r="B6682" t="s">
        <v>40</v>
      </c>
      <c r="C6682" t="s">
        <v>45</v>
      </c>
      <c r="D6682" t="s">
        <v>18</v>
      </c>
      <c r="E6682" t="s">
        <v>10</v>
      </c>
      <c r="F6682" t="s">
        <v>11</v>
      </c>
      <c r="G6682" t="s">
        <v>9</v>
      </c>
      <c r="H6682" t="s">
        <v>223</v>
      </c>
      <c r="I6682">
        <v>940</v>
      </c>
      <c r="J6682">
        <v>4546713051</v>
      </c>
    </row>
    <row r="6683" spans="1:10" x14ac:dyDescent="0.25">
      <c r="A6683">
        <v>2015</v>
      </c>
      <c r="B6683" t="s">
        <v>40</v>
      </c>
      <c r="C6683" t="s">
        <v>45</v>
      </c>
      <c r="D6683" t="s">
        <v>18</v>
      </c>
      <c r="E6683" t="s">
        <v>10</v>
      </c>
      <c r="F6683" t="s">
        <v>11</v>
      </c>
      <c r="G6683" t="s">
        <v>9</v>
      </c>
      <c r="H6683" t="s">
        <v>224</v>
      </c>
      <c r="I6683">
        <v>798</v>
      </c>
      <c r="J6683">
        <v>3283382073</v>
      </c>
    </row>
    <row r="6684" spans="1:10" x14ac:dyDescent="0.25">
      <c r="A6684">
        <v>2015</v>
      </c>
      <c r="B6684" t="s">
        <v>40</v>
      </c>
      <c r="C6684" t="s">
        <v>45</v>
      </c>
      <c r="D6684" t="s">
        <v>18</v>
      </c>
      <c r="E6684" t="s">
        <v>10</v>
      </c>
      <c r="F6684" t="s">
        <v>11</v>
      </c>
      <c r="G6684" t="s">
        <v>12</v>
      </c>
      <c r="H6684" t="s">
        <v>223</v>
      </c>
      <c r="I6684">
        <v>133</v>
      </c>
      <c r="J6684">
        <v>442613778</v>
      </c>
    </row>
    <row r="6685" spans="1:10" x14ac:dyDescent="0.25">
      <c r="A6685">
        <v>2015</v>
      </c>
      <c r="B6685" t="s">
        <v>40</v>
      </c>
      <c r="C6685" t="s">
        <v>45</v>
      </c>
      <c r="D6685" t="s">
        <v>18</v>
      </c>
      <c r="E6685" t="s">
        <v>10</v>
      </c>
      <c r="F6685" t="s">
        <v>11</v>
      </c>
      <c r="G6685" t="s">
        <v>12</v>
      </c>
      <c r="H6685" t="s">
        <v>224</v>
      </c>
      <c r="I6685">
        <v>131</v>
      </c>
      <c r="J6685">
        <v>357092271</v>
      </c>
    </row>
    <row r="6686" spans="1:10" x14ac:dyDescent="0.25">
      <c r="A6686">
        <v>2015</v>
      </c>
      <c r="B6686" t="s">
        <v>40</v>
      </c>
      <c r="C6686" t="s">
        <v>45</v>
      </c>
      <c r="D6686" t="s">
        <v>18</v>
      </c>
      <c r="E6686" t="s">
        <v>10</v>
      </c>
      <c r="F6686" t="s">
        <v>11</v>
      </c>
      <c r="G6686" t="s">
        <v>6</v>
      </c>
      <c r="H6686" t="s">
        <v>223</v>
      </c>
      <c r="I6686">
        <v>308</v>
      </c>
      <c r="J6686">
        <v>609562758</v>
      </c>
    </row>
    <row r="6687" spans="1:10" x14ac:dyDescent="0.25">
      <c r="A6687">
        <v>2015</v>
      </c>
      <c r="B6687" t="s">
        <v>40</v>
      </c>
      <c r="C6687" t="s">
        <v>45</v>
      </c>
      <c r="D6687" t="s">
        <v>18</v>
      </c>
      <c r="E6687" t="s">
        <v>10</v>
      </c>
      <c r="F6687" t="s">
        <v>11</v>
      </c>
      <c r="G6687" t="s">
        <v>6</v>
      </c>
      <c r="H6687" t="s">
        <v>224</v>
      </c>
      <c r="I6687">
        <v>314</v>
      </c>
      <c r="J6687">
        <v>581413848</v>
      </c>
    </row>
    <row r="6688" spans="1:10" x14ac:dyDescent="0.25">
      <c r="A6688">
        <v>2015</v>
      </c>
      <c r="B6688" t="s">
        <v>40</v>
      </c>
      <c r="C6688" t="s">
        <v>45</v>
      </c>
      <c r="D6688" t="s">
        <v>18</v>
      </c>
      <c r="E6688" t="s">
        <v>10</v>
      </c>
      <c r="F6688" t="s">
        <v>11</v>
      </c>
      <c r="G6688" t="s">
        <v>7</v>
      </c>
      <c r="H6688" t="s">
        <v>223</v>
      </c>
      <c r="I6688">
        <v>47</v>
      </c>
      <c r="J6688">
        <v>60581763</v>
      </c>
    </row>
    <row r="6689" spans="1:10" x14ac:dyDescent="0.25">
      <c r="A6689">
        <v>2015</v>
      </c>
      <c r="B6689" t="s">
        <v>40</v>
      </c>
      <c r="C6689" t="s">
        <v>45</v>
      </c>
      <c r="D6689" t="s">
        <v>18</v>
      </c>
      <c r="E6689" t="s">
        <v>10</v>
      </c>
      <c r="F6689" t="s">
        <v>11</v>
      </c>
      <c r="G6689" t="s">
        <v>7</v>
      </c>
      <c r="H6689" t="s">
        <v>224</v>
      </c>
      <c r="I6689">
        <v>37</v>
      </c>
      <c r="J6689">
        <v>35932953</v>
      </c>
    </row>
    <row r="6690" spans="1:10" x14ac:dyDescent="0.25">
      <c r="A6690">
        <v>2015</v>
      </c>
      <c r="B6690" t="s">
        <v>40</v>
      </c>
      <c r="C6690" t="s">
        <v>45</v>
      </c>
      <c r="D6690" t="s">
        <v>18</v>
      </c>
      <c r="E6690" t="s">
        <v>10</v>
      </c>
      <c r="F6690" t="s">
        <v>220</v>
      </c>
      <c r="G6690" t="s">
        <v>5</v>
      </c>
      <c r="H6690" t="s">
        <v>223</v>
      </c>
      <c r="I6690">
        <v>1</v>
      </c>
      <c r="J6690">
        <v>17655213.260869563</v>
      </c>
    </row>
    <row r="6691" spans="1:10" x14ac:dyDescent="0.25">
      <c r="A6691">
        <v>2015</v>
      </c>
      <c r="B6691" t="s">
        <v>40</v>
      </c>
      <c r="C6691" t="s">
        <v>45</v>
      </c>
      <c r="D6691" t="s">
        <v>18</v>
      </c>
      <c r="E6691" t="s">
        <v>10</v>
      </c>
      <c r="F6691" t="s">
        <v>220</v>
      </c>
      <c r="G6691" t="s">
        <v>9</v>
      </c>
      <c r="H6691" t="s">
        <v>223</v>
      </c>
      <c r="I6691">
        <v>17</v>
      </c>
      <c r="J6691">
        <v>116774709.84249678</v>
      </c>
    </row>
    <row r="6692" spans="1:10" x14ac:dyDescent="0.25">
      <c r="A6692">
        <v>2015</v>
      </c>
      <c r="B6692" t="s">
        <v>40</v>
      </c>
      <c r="C6692" t="s">
        <v>45</v>
      </c>
      <c r="D6692" t="s">
        <v>18</v>
      </c>
      <c r="E6692" t="s">
        <v>10</v>
      </c>
      <c r="F6692" t="s">
        <v>220</v>
      </c>
      <c r="G6692" t="s">
        <v>9</v>
      </c>
      <c r="H6692" t="s">
        <v>224</v>
      </c>
      <c r="I6692">
        <v>14</v>
      </c>
      <c r="J6692">
        <v>89356547.220268905</v>
      </c>
    </row>
    <row r="6693" spans="1:10" x14ac:dyDescent="0.25">
      <c r="A6693">
        <v>2015</v>
      </c>
      <c r="B6693" t="s">
        <v>40</v>
      </c>
      <c r="C6693" t="s">
        <v>45</v>
      </c>
      <c r="D6693" t="s">
        <v>18</v>
      </c>
      <c r="E6693" t="s">
        <v>10</v>
      </c>
      <c r="F6693" t="s">
        <v>220</v>
      </c>
      <c r="G6693" t="s">
        <v>12</v>
      </c>
      <c r="H6693" t="s">
        <v>224</v>
      </c>
      <c r="I6693">
        <v>4</v>
      </c>
      <c r="J6693">
        <v>18854378.954999998</v>
      </c>
    </row>
    <row r="6694" spans="1:10" x14ac:dyDescent="0.25">
      <c r="A6694">
        <v>2015</v>
      </c>
      <c r="B6694" t="s">
        <v>40</v>
      </c>
      <c r="C6694" t="s">
        <v>45</v>
      </c>
      <c r="D6694" t="s">
        <v>18</v>
      </c>
      <c r="E6694" t="s">
        <v>10</v>
      </c>
      <c r="F6694" t="s">
        <v>220</v>
      </c>
      <c r="G6694" t="s">
        <v>6</v>
      </c>
      <c r="H6694" t="s">
        <v>223</v>
      </c>
      <c r="I6694">
        <v>5</v>
      </c>
      <c r="J6694">
        <v>11800617.739136904</v>
      </c>
    </row>
    <row r="6695" spans="1:10" x14ac:dyDescent="0.25">
      <c r="A6695">
        <v>2015</v>
      </c>
      <c r="B6695" t="s">
        <v>40</v>
      </c>
      <c r="C6695" t="s">
        <v>45</v>
      </c>
      <c r="D6695" t="s">
        <v>18</v>
      </c>
      <c r="E6695" t="s">
        <v>10</v>
      </c>
      <c r="F6695" t="s">
        <v>220</v>
      </c>
      <c r="G6695" t="s">
        <v>6</v>
      </c>
      <c r="H6695" t="s">
        <v>224</v>
      </c>
      <c r="I6695">
        <v>12</v>
      </c>
      <c r="J6695">
        <v>29636141.474841136</v>
      </c>
    </row>
    <row r="6696" spans="1:10" x14ac:dyDescent="0.25">
      <c r="A6696">
        <v>2015</v>
      </c>
      <c r="B6696" t="s">
        <v>40</v>
      </c>
      <c r="C6696" t="s">
        <v>45</v>
      </c>
      <c r="D6696" t="s">
        <v>18</v>
      </c>
      <c r="E6696" t="s">
        <v>10</v>
      </c>
      <c r="F6696" t="s">
        <v>220</v>
      </c>
      <c r="G6696" t="s">
        <v>7</v>
      </c>
      <c r="H6696" t="s">
        <v>223</v>
      </c>
      <c r="I6696">
        <v>7</v>
      </c>
      <c r="J6696">
        <v>13303027.668928571</v>
      </c>
    </row>
    <row r="6697" spans="1:10" x14ac:dyDescent="0.25">
      <c r="A6697">
        <v>2015</v>
      </c>
      <c r="B6697" t="s">
        <v>40</v>
      </c>
      <c r="C6697" t="s">
        <v>45</v>
      </c>
      <c r="D6697" t="s">
        <v>18</v>
      </c>
      <c r="E6697" t="s">
        <v>10</v>
      </c>
      <c r="F6697" t="s">
        <v>220</v>
      </c>
      <c r="G6697" t="s">
        <v>7</v>
      </c>
      <c r="H6697" t="s">
        <v>224</v>
      </c>
      <c r="I6697">
        <v>6</v>
      </c>
      <c r="J6697">
        <v>12028233.335000001</v>
      </c>
    </row>
    <row r="6698" spans="1:10" x14ac:dyDescent="0.25">
      <c r="A6698">
        <v>2015</v>
      </c>
      <c r="B6698" t="s">
        <v>40</v>
      </c>
      <c r="C6698" t="s">
        <v>45</v>
      </c>
      <c r="D6698" t="s">
        <v>18</v>
      </c>
      <c r="E6698" t="s">
        <v>10</v>
      </c>
      <c r="F6698" t="s">
        <v>14</v>
      </c>
      <c r="G6698" t="s">
        <v>7</v>
      </c>
      <c r="H6698" t="s">
        <v>223</v>
      </c>
      <c r="I6698">
        <v>15</v>
      </c>
      <c r="J6698">
        <v>18218988</v>
      </c>
    </row>
    <row r="6699" spans="1:10" x14ac:dyDescent="0.25">
      <c r="A6699">
        <v>2015</v>
      </c>
      <c r="B6699" t="s">
        <v>40</v>
      </c>
      <c r="C6699" t="s">
        <v>45</v>
      </c>
      <c r="D6699" t="s">
        <v>19</v>
      </c>
      <c r="E6699" t="s">
        <v>3</v>
      </c>
      <c r="F6699" t="s">
        <v>4</v>
      </c>
      <c r="G6699" t="s">
        <v>5</v>
      </c>
      <c r="H6699" t="s">
        <v>223</v>
      </c>
      <c r="I6699">
        <v>37</v>
      </c>
      <c r="J6699">
        <v>344244453.54400921</v>
      </c>
    </row>
    <row r="6700" spans="1:10" x14ac:dyDescent="0.25">
      <c r="A6700">
        <v>2015</v>
      </c>
      <c r="B6700" t="s">
        <v>40</v>
      </c>
      <c r="C6700" t="s">
        <v>45</v>
      </c>
      <c r="D6700" t="s">
        <v>19</v>
      </c>
      <c r="E6700" t="s">
        <v>3</v>
      </c>
      <c r="F6700" t="s">
        <v>4</v>
      </c>
      <c r="G6700" t="s">
        <v>5</v>
      </c>
      <c r="H6700" t="s">
        <v>224</v>
      </c>
      <c r="I6700">
        <v>24</v>
      </c>
      <c r="J6700">
        <v>190821470.005265</v>
      </c>
    </row>
    <row r="6701" spans="1:10" x14ac:dyDescent="0.25">
      <c r="A6701">
        <v>2015</v>
      </c>
      <c r="B6701" t="s">
        <v>40</v>
      </c>
      <c r="C6701" t="s">
        <v>45</v>
      </c>
      <c r="D6701" t="s">
        <v>19</v>
      </c>
      <c r="E6701" t="s">
        <v>3</v>
      </c>
      <c r="F6701" t="s">
        <v>4</v>
      </c>
      <c r="G6701" t="s">
        <v>9</v>
      </c>
      <c r="H6701" t="s">
        <v>223</v>
      </c>
      <c r="I6701">
        <v>412</v>
      </c>
      <c r="J6701">
        <v>3256974637.5653424</v>
      </c>
    </row>
    <row r="6702" spans="1:10" x14ac:dyDescent="0.25">
      <c r="A6702">
        <v>2015</v>
      </c>
      <c r="B6702" t="s">
        <v>40</v>
      </c>
      <c r="C6702" t="s">
        <v>45</v>
      </c>
      <c r="D6702" t="s">
        <v>19</v>
      </c>
      <c r="E6702" t="s">
        <v>3</v>
      </c>
      <c r="F6702" t="s">
        <v>4</v>
      </c>
      <c r="G6702" t="s">
        <v>9</v>
      </c>
      <c r="H6702" t="s">
        <v>224</v>
      </c>
      <c r="I6702">
        <v>113</v>
      </c>
      <c r="J6702">
        <v>756990255.36036444</v>
      </c>
    </row>
    <row r="6703" spans="1:10" x14ac:dyDescent="0.25">
      <c r="A6703">
        <v>2015</v>
      </c>
      <c r="B6703" t="s">
        <v>40</v>
      </c>
      <c r="C6703" t="s">
        <v>45</v>
      </c>
      <c r="D6703" t="s">
        <v>19</v>
      </c>
      <c r="E6703" t="s">
        <v>3</v>
      </c>
      <c r="F6703" t="s">
        <v>4</v>
      </c>
      <c r="G6703" t="s">
        <v>12</v>
      </c>
      <c r="H6703" t="s">
        <v>223</v>
      </c>
      <c r="I6703">
        <v>3</v>
      </c>
      <c r="J6703">
        <v>16752131.453147141</v>
      </c>
    </row>
    <row r="6704" spans="1:10" x14ac:dyDescent="0.25">
      <c r="A6704">
        <v>2015</v>
      </c>
      <c r="B6704" t="s">
        <v>40</v>
      </c>
      <c r="C6704" t="s">
        <v>45</v>
      </c>
      <c r="D6704" t="s">
        <v>19</v>
      </c>
      <c r="E6704" t="s">
        <v>3</v>
      </c>
      <c r="F6704" t="s">
        <v>4</v>
      </c>
      <c r="G6704" t="s">
        <v>12</v>
      </c>
      <c r="H6704" t="s">
        <v>224</v>
      </c>
      <c r="I6704">
        <v>3</v>
      </c>
      <c r="J6704">
        <v>14535716.866718572</v>
      </c>
    </row>
    <row r="6705" spans="1:10" x14ac:dyDescent="0.25">
      <c r="A6705">
        <v>2015</v>
      </c>
      <c r="B6705" t="s">
        <v>40</v>
      </c>
      <c r="C6705" t="s">
        <v>45</v>
      </c>
      <c r="D6705" t="s">
        <v>19</v>
      </c>
      <c r="E6705" t="s">
        <v>3</v>
      </c>
      <c r="F6705" t="s">
        <v>4</v>
      </c>
      <c r="G6705" t="s">
        <v>6</v>
      </c>
      <c r="H6705" t="s">
        <v>223</v>
      </c>
      <c r="I6705">
        <v>29</v>
      </c>
      <c r="J6705">
        <v>79107581.827142879</v>
      </c>
    </row>
    <row r="6706" spans="1:10" x14ac:dyDescent="0.25">
      <c r="A6706">
        <v>2015</v>
      </c>
      <c r="B6706" t="s">
        <v>40</v>
      </c>
      <c r="C6706" t="s">
        <v>45</v>
      </c>
      <c r="D6706" t="s">
        <v>19</v>
      </c>
      <c r="E6706" t="s">
        <v>3</v>
      </c>
      <c r="F6706" t="s">
        <v>4</v>
      </c>
      <c r="G6706" t="s">
        <v>6</v>
      </c>
      <c r="H6706" t="s">
        <v>224</v>
      </c>
      <c r="I6706">
        <v>89</v>
      </c>
      <c r="J6706">
        <v>240922658.13089231</v>
      </c>
    </row>
    <row r="6707" spans="1:10" x14ac:dyDescent="0.25">
      <c r="A6707">
        <v>2015</v>
      </c>
      <c r="B6707" t="s">
        <v>40</v>
      </c>
      <c r="C6707" t="s">
        <v>45</v>
      </c>
      <c r="D6707" t="s">
        <v>19</v>
      </c>
      <c r="E6707" t="s">
        <v>3</v>
      </c>
      <c r="F6707" t="s">
        <v>4</v>
      </c>
      <c r="G6707" t="s">
        <v>7</v>
      </c>
      <c r="H6707" t="s">
        <v>223</v>
      </c>
      <c r="I6707">
        <v>53</v>
      </c>
      <c r="J6707">
        <v>108230204.09624989</v>
      </c>
    </row>
    <row r="6708" spans="1:10" x14ac:dyDescent="0.25">
      <c r="A6708">
        <v>2015</v>
      </c>
      <c r="B6708" t="s">
        <v>40</v>
      </c>
      <c r="C6708" t="s">
        <v>45</v>
      </c>
      <c r="D6708" t="s">
        <v>19</v>
      </c>
      <c r="E6708" t="s">
        <v>3</v>
      </c>
      <c r="F6708" t="s">
        <v>4</v>
      </c>
      <c r="G6708" t="s">
        <v>7</v>
      </c>
      <c r="H6708" t="s">
        <v>224</v>
      </c>
      <c r="I6708">
        <v>6</v>
      </c>
      <c r="J6708">
        <v>11373976.304999998</v>
      </c>
    </row>
    <row r="6709" spans="1:10" x14ac:dyDescent="0.25">
      <c r="A6709">
        <v>2015</v>
      </c>
      <c r="B6709" t="s">
        <v>40</v>
      </c>
      <c r="C6709" t="s">
        <v>45</v>
      </c>
      <c r="D6709" t="s">
        <v>19</v>
      </c>
      <c r="E6709" t="s">
        <v>3</v>
      </c>
      <c r="F6709" t="s">
        <v>8</v>
      </c>
      <c r="G6709" t="s">
        <v>9</v>
      </c>
      <c r="H6709" t="s">
        <v>223</v>
      </c>
      <c r="I6709">
        <v>341</v>
      </c>
      <c r="J6709">
        <v>2609714950.4469757</v>
      </c>
    </row>
    <row r="6710" spans="1:10" x14ac:dyDescent="0.25">
      <c r="A6710">
        <v>2015</v>
      </c>
      <c r="B6710" t="s">
        <v>40</v>
      </c>
      <c r="C6710" t="s">
        <v>45</v>
      </c>
      <c r="D6710" t="s">
        <v>19</v>
      </c>
      <c r="E6710" t="s">
        <v>3</v>
      </c>
      <c r="F6710" t="s">
        <v>8</v>
      </c>
      <c r="G6710" t="s">
        <v>9</v>
      </c>
      <c r="H6710" t="s">
        <v>224</v>
      </c>
      <c r="I6710">
        <v>385</v>
      </c>
      <c r="J6710">
        <v>2728041331.2234325</v>
      </c>
    </row>
    <row r="6711" spans="1:10" x14ac:dyDescent="0.25">
      <c r="A6711">
        <v>2015</v>
      </c>
      <c r="B6711" t="s">
        <v>40</v>
      </c>
      <c r="C6711" t="s">
        <v>45</v>
      </c>
      <c r="D6711" t="s">
        <v>19</v>
      </c>
      <c r="E6711" t="s">
        <v>3</v>
      </c>
      <c r="F6711" t="s">
        <v>8</v>
      </c>
      <c r="G6711" t="s">
        <v>12</v>
      </c>
      <c r="H6711" t="s">
        <v>223</v>
      </c>
      <c r="I6711">
        <v>19</v>
      </c>
      <c r="J6711">
        <v>104091780.27989788</v>
      </c>
    </row>
    <row r="6712" spans="1:10" x14ac:dyDescent="0.25">
      <c r="A6712">
        <v>2015</v>
      </c>
      <c r="B6712" t="s">
        <v>40</v>
      </c>
      <c r="C6712" t="s">
        <v>45</v>
      </c>
      <c r="D6712" t="s">
        <v>19</v>
      </c>
      <c r="E6712" t="s">
        <v>3</v>
      </c>
      <c r="F6712" t="s">
        <v>8</v>
      </c>
      <c r="G6712" t="s">
        <v>12</v>
      </c>
      <c r="H6712" t="s">
        <v>224</v>
      </c>
      <c r="I6712">
        <v>15</v>
      </c>
      <c r="J6712">
        <v>83899327.437030002</v>
      </c>
    </row>
    <row r="6713" spans="1:10" x14ac:dyDescent="0.25">
      <c r="A6713">
        <v>2015</v>
      </c>
      <c r="B6713" t="s">
        <v>40</v>
      </c>
      <c r="C6713" t="s">
        <v>45</v>
      </c>
      <c r="D6713" t="s">
        <v>19</v>
      </c>
      <c r="E6713" t="s">
        <v>3</v>
      </c>
      <c r="F6713" t="s">
        <v>8</v>
      </c>
      <c r="G6713" t="s">
        <v>6</v>
      </c>
      <c r="H6713" t="s">
        <v>223</v>
      </c>
      <c r="I6713">
        <v>48</v>
      </c>
      <c r="J6713">
        <v>134836344.5084286</v>
      </c>
    </row>
    <row r="6714" spans="1:10" x14ac:dyDescent="0.25">
      <c r="A6714">
        <v>2015</v>
      </c>
      <c r="B6714" t="s">
        <v>40</v>
      </c>
      <c r="C6714" t="s">
        <v>45</v>
      </c>
      <c r="D6714" t="s">
        <v>19</v>
      </c>
      <c r="E6714" t="s">
        <v>3</v>
      </c>
      <c r="F6714" t="s">
        <v>8</v>
      </c>
      <c r="G6714" t="s">
        <v>6</v>
      </c>
      <c r="H6714" t="s">
        <v>224</v>
      </c>
      <c r="I6714">
        <v>127</v>
      </c>
      <c r="J6714">
        <v>345024414.60867506</v>
      </c>
    </row>
    <row r="6715" spans="1:10" x14ac:dyDescent="0.25">
      <c r="A6715">
        <v>2015</v>
      </c>
      <c r="B6715" t="s">
        <v>40</v>
      </c>
      <c r="C6715" t="s">
        <v>45</v>
      </c>
      <c r="D6715" t="s">
        <v>19</v>
      </c>
      <c r="E6715" t="s">
        <v>3</v>
      </c>
      <c r="F6715" t="s">
        <v>8</v>
      </c>
      <c r="G6715" t="s">
        <v>7</v>
      </c>
      <c r="H6715" t="s">
        <v>223</v>
      </c>
      <c r="I6715">
        <v>5</v>
      </c>
      <c r="J6715">
        <v>10276793.853749994</v>
      </c>
    </row>
    <row r="6716" spans="1:10" x14ac:dyDescent="0.25">
      <c r="A6716">
        <v>2015</v>
      </c>
      <c r="B6716" t="s">
        <v>40</v>
      </c>
      <c r="C6716" t="s">
        <v>45</v>
      </c>
      <c r="D6716" t="s">
        <v>19</v>
      </c>
      <c r="E6716" t="s">
        <v>3</v>
      </c>
      <c r="F6716" t="s">
        <v>8</v>
      </c>
      <c r="G6716" t="s">
        <v>7</v>
      </c>
      <c r="H6716" t="s">
        <v>224</v>
      </c>
      <c r="I6716">
        <v>1</v>
      </c>
      <c r="J6716">
        <v>1932337.53</v>
      </c>
    </row>
    <row r="6717" spans="1:10" x14ac:dyDescent="0.25">
      <c r="A6717">
        <v>2015</v>
      </c>
      <c r="B6717" t="s">
        <v>40</v>
      </c>
      <c r="C6717" t="s">
        <v>45</v>
      </c>
      <c r="D6717" t="s">
        <v>19</v>
      </c>
      <c r="E6717" t="s">
        <v>10</v>
      </c>
      <c r="F6717" t="s">
        <v>11</v>
      </c>
      <c r="G6717" t="s">
        <v>9</v>
      </c>
      <c r="H6717" t="s">
        <v>223</v>
      </c>
      <c r="I6717">
        <v>101</v>
      </c>
      <c r="J6717">
        <v>508846890</v>
      </c>
    </row>
    <row r="6718" spans="1:10" x14ac:dyDescent="0.25">
      <c r="A6718">
        <v>2015</v>
      </c>
      <c r="B6718" t="s">
        <v>40</v>
      </c>
      <c r="C6718" t="s">
        <v>45</v>
      </c>
      <c r="D6718" t="s">
        <v>19</v>
      </c>
      <c r="E6718" t="s">
        <v>10</v>
      </c>
      <c r="F6718" t="s">
        <v>11</v>
      </c>
      <c r="G6718" t="s">
        <v>9</v>
      </c>
      <c r="H6718" t="s">
        <v>224</v>
      </c>
      <c r="I6718">
        <v>88</v>
      </c>
      <c r="J6718">
        <v>413608044</v>
      </c>
    </row>
    <row r="6719" spans="1:10" x14ac:dyDescent="0.25">
      <c r="A6719">
        <v>2015</v>
      </c>
      <c r="B6719" t="s">
        <v>40</v>
      </c>
      <c r="C6719" t="s">
        <v>45</v>
      </c>
      <c r="D6719" t="s">
        <v>19</v>
      </c>
      <c r="E6719" t="s">
        <v>10</v>
      </c>
      <c r="F6719" t="s">
        <v>11</v>
      </c>
      <c r="G6719" t="s">
        <v>12</v>
      </c>
      <c r="H6719" t="s">
        <v>223</v>
      </c>
      <c r="I6719">
        <v>14</v>
      </c>
      <c r="J6719">
        <v>43940190</v>
      </c>
    </row>
    <row r="6720" spans="1:10" x14ac:dyDescent="0.25">
      <c r="A6720">
        <v>2015</v>
      </c>
      <c r="B6720" t="s">
        <v>40</v>
      </c>
      <c r="C6720" t="s">
        <v>45</v>
      </c>
      <c r="D6720" t="s">
        <v>19</v>
      </c>
      <c r="E6720" t="s">
        <v>10</v>
      </c>
      <c r="F6720" t="s">
        <v>11</v>
      </c>
      <c r="G6720" t="s">
        <v>12</v>
      </c>
      <c r="H6720" t="s">
        <v>224</v>
      </c>
      <c r="I6720">
        <v>20</v>
      </c>
      <c r="J6720">
        <v>73423581</v>
      </c>
    </row>
    <row r="6721" spans="1:10" x14ac:dyDescent="0.25">
      <c r="A6721">
        <v>2015</v>
      </c>
      <c r="B6721" t="s">
        <v>40</v>
      </c>
      <c r="C6721" t="s">
        <v>45</v>
      </c>
      <c r="D6721" t="s">
        <v>19</v>
      </c>
      <c r="E6721" t="s">
        <v>10</v>
      </c>
      <c r="F6721" t="s">
        <v>11</v>
      </c>
      <c r="G6721" t="s">
        <v>6</v>
      </c>
      <c r="H6721" t="s">
        <v>223</v>
      </c>
      <c r="I6721">
        <v>15</v>
      </c>
      <c r="J6721">
        <v>38962590</v>
      </c>
    </row>
    <row r="6722" spans="1:10" x14ac:dyDescent="0.25">
      <c r="A6722">
        <v>2015</v>
      </c>
      <c r="B6722" t="s">
        <v>40</v>
      </c>
      <c r="C6722" t="s">
        <v>45</v>
      </c>
      <c r="D6722" t="s">
        <v>19</v>
      </c>
      <c r="E6722" t="s">
        <v>10</v>
      </c>
      <c r="F6722" t="s">
        <v>11</v>
      </c>
      <c r="G6722" t="s">
        <v>6</v>
      </c>
      <c r="H6722" t="s">
        <v>224</v>
      </c>
      <c r="I6722">
        <v>27</v>
      </c>
      <c r="J6722">
        <v>72992358</v>
      </c>
    </row>
    <row r="6723" spans="1:10" x14ac:dyDescent="0.25">
      <c r="A6723">
        <v>2015</v>
      </c>
      <c r="B6723" t="s">
        <v>40</v>
      </c>
      <c r="C6723" t="s">
        <v>45</v>
      </c>
      <c r="D6723" t="s">
        <v>19</v>
      </c>
      <c r="E6723" t="s">
        <v>10</v>
      </c>
      <c r="F6723" t="s">
        <v>11</v>
      </c>
      <c r="G6723" t="s">
        <v>7</v>
      </c>
      <c r="H6723" t="s">
        <v>223</v>
      </c>
      <c r="I6723">
        <v>17</v>
      </c>
      <c r="J6723">
        <v>55239117</v>
      </c>
    </row>
    <row r="6724" spans="1:10" x14ac:dyDescent="0.25">
      <c r="A6724">
        <v>2015</v>
      </c>
      <c r="B6724" t="s">
        <v>40</v>
      </c>
      <c r="C6724" t="s">
        <v>45</v>
      </c>
      <c r="D6724" t="s">
        <v>19</v>
      </c>
      <c r="E6724" t="s">
        <v>10</v>
      </c>
      <c r="F6724" t="s">
        <v>220</v>
      </c>
      <c r="G6724" t="s">
        <v>5</v>
      </c>
      <c r="H6724" t="s">
        <v>223</v>
      </c>
      <c r="I6724">
        <v>2</v>
      </c>
      <c r="J6724">
        <v>12369954.18700077</v>
      </c>
    </row>
    <row r="6725" spans="1:10" x14ac:dyDescent="0.25">
      <c r="A6725">
        <v>2015</v>
      </c>
      <c r="B6725" t="s">
        <v>40</v>
      </c>
      <c r="C6725" t="s">
        <v>45</v>
      </c>
      <c r="D6725" t="s">
        <v>19</v>
      </c>
      <c r="E6725" t="s">
        <v>10</v>
      </c>
      <c r="F6725" t="s">
        <v>220</v>
      </c>
      <c r="G6725" t="s">
        <v>5</v>
      </c>
      <c r="H6725" t="s">
        <v>224</v>
      </c>
      <c r="I6725">
        <v>3</v>
      </c>
      <c r="J6725">
        <v>26971856.314901501</v>
      </c>
    </row>
    <row r="6726" spans="1:10" x14ac:dyDescent="0.25">
      <c r="A6726">
        <v>2015</v>
      </c>
      <c r="B6726" t="s">
        <v>40</v>
      </c>
      <c r="C6726" t="s">
        <v>45</v>
      </c>
      <c r="D6726" t="s">
        <v>19</v>
      </c>
      <c r="E6726" t="s">
        <v>10</v>
      </c>
      <c r="F6726" t="s">
        <v>220</v>
      </c>
      <c r="G6726" t="s">
        <v>9</v>
      </c>
      <c r="H6726" t="s">
        <v>223</v>
      </c>
      <c r="I6726">
        <v>30</v>
      </c>
      <c r="J6726">
        <v>232485472.58579555</v>
      </c>
    </row>
    <row r="6727" spans="1:10" x14ac:dyDescent="0.25">
      <c r="A6727">
        <v>2015</v>
      </c>
      <c r="B6727" t="s">
        <v>40</v>
      </c>
      <c r="C6727" t="s">
        <v>45</v>
      </c>
      <c r="D6727" t="s">
        <v>19</v>
      </c>
      <c r="E6727" t="s">
        <v>10</v>
      </c>
      <c r="F6727" t="s">
        <v>220</v>
      </c>
      <c r="G6727" t="s">
        <v>9</v>
      </c>
      <c r="H6727" t="s">
        <v>224</v>
      </c>
      <c r="I6727">
        <v>27</v>
      </c>
      <c r="J6727">
        <v>188625276.29921684</v>
      </c>
    </row>
    <row r="6728" spans="1:10" x14ac:dyDescent="0.25">
      <c r="A6728">
        <v>2015</v>
      </c>
      <c r="B6728" t="s">
        <v>40</v>
      </c>
      <c r="C6728" t="s">
        <v>45</v>
      </c>
      <c r="D6728" t="s">
        <v>19</v>
      </c>
      <c r="E6728" t="s">
        <v>10</v>
      </c>
      <c r="F6728" t="s">
        <v>220</v>
      </c>
      <c r="G6728" t="s">
        <v>12</v>
      </c>
      <c r="H6728" t="s">
        <v>223</v>
      </c>
      <c r="I6728">
        <v>2</v>
      </c>
      <c r="J6728">
        <v>10957029.503147142</v>
      </c>
    </row>
    <row r="6729" spans="1:10" x14ac:dyDescent="0.25">
      <c r="A6729">
        <v>2015</v>
      </c>
      <c r="B6729" t="s">
        <v>40</v>
      </c>
      <c r="C6729" t="s">
        <v>45</v>
      </c>
      <c r="D6729" t="s">
        <v>19</v>
      </c>
      <c r="E6729" t="s">
        <v>10</v>
      </c>
      <c r="F6729" t="s">
        <v>220</v>
      </c>
      <c r="G6729" t="s">
        <v>12</v>
      </c>
      <c r="H6729" t="s">
        <v>224</v>
      </c>
      <c r="I6729">
        <v>2</v>
      </c>
      <c r="J6729">
        <v>11560601.761718571</v>
      </c>
    </row>
    <row r="6730" spans="1:10" x14ac:dyDescent="0.25">
      <c r="A6730">
        <v>2015</v>
      </c>
      <c r="B6730" t="s">
        <v>40</v>
      </c>
      <c r="C6730" t="s">
        <v>45</v>
      </c>
      <c r="D6730" t="s">
        <v>19</v>
      </c>
      <c r="E6730" t="s">
        <v>10</v>
      </c>
      <c r="F6730" t="s">
        <v>220</v>
      </c>
      <c r="G6730" t="s">
        <v>6</v>
      </c>
      <c r="H6730" t="s">
        <v>223</v>
      </c>
      <c r="I6730">
        <v>10</v>
      </c>
      <c r="J6730">
        <v>27485199.462857146</v>
      </c>
    </row>
    <row r="6731" spans="1:10" x14ac:dyDescent="0.25">
      <c r="A6731">
        <v>2015</v>
      </c>
      <c r="B6731" t="s">
        <v>40</v>
      </c>
      <c r="C6731" t="s">
        <v>45</v>
      </c>
      <c r="D6731" t="s">
        <v>19</v>
      </c>
      <c r="E6731" t="s">
        <v>10</v>
      </c>
      <c r="F6731" t="s">
        <v>220</v>
      </c>
      <c r="G6731" t="s">
        <v>6</v>
      </c>
      <c r="H6731" t="s">
        <v>224</v>
      </c>
      <c r="I6731">
        <v>25</v>
      </c>
      <c r="J6731">
        <v>67541232.945312336</v>
      </c>
    </row>
    <row r="6732" spans="1:10" x14ac:dyDescent="0.25">
      <c r="A6732">
        <v>2015</v>
      </c>
      <c r="B6732" t="s">
        <v>40</v>
      </c>
      <c r="C6732" t="s">
        <v>45</v>
      </c>
      <c r="D6732" t="s">
        <v>19</v>
      </c>
      <c r="E6732" t="s">
        <v>10</v>
      </c>
      <c r="F6732" t="s">
        <v>220</v>
      </c>
      <c r="G6732" t="s">
        <v>7</v>
      </c>
      <c r="H6732" t="s">
        <v>223</v>
      </c>
      <c r="I6732">
        <v>7</v>
      </c>
      <c r="J6732">
        <v>14370574.174687488</v>
      </c>
    </row>
    <row r="6733" spans="1:10" x14ac:dyDescent="0.25">
      <c r="A6733">
        <v>2015</v>
      </c>
      <c r="B6733" t="s">
        <v>40</v>
      </c>
      <c r="C6733" t="s">
        <v>45</v>
      </c>
      <c r="D6733" t="s">
        <v>19</v>
      </c>
      <c r="E6733" t="s">
        <v>10</v>
      </c>
      <c r="F6733" t="s">
        <v>220</v>
      </c>
      <c r="G6733" t="s">
        <v>7</v>
      </c>
      <c r="H6733" t="s">
        <v>224</v>
      </c>
      <c r="I6733">
        <v>2</v>
      </c>
      <c r="J6733">
        <v>3791325.4349999996</v>
      </c>
    </row>
    <row r="6734" spans="1:10" x14ac:dyDescent="0.25">
      <c r="A6734">
        <v>2015</v>
      </c>
      <c r="B6734" t="s">
        <v>40</v>
      </c>
      <c r="C6734" t="s">
        <v>45</v>
      </c>
      <c r="D6734" t="s">
        <v>19</v>
      </c>
      <c r="E6734" t="s">
        <v>10</v>
      </c>
      <c r="F6734" t="s">
        <v>14</v>
      </c>
      <c r="G6734" t="s">
        <v>9</v>
      </c>
      <c r="H6734" t="s">
        <v>223</v>
      </c>
      <c r="I6734">
        <v>18</v>
      </c>
      <c r="J6734">
        <v>181009725</v>
      </c>
    </row>
    <row r="6735" spans="1:10" x14ac:dyDescent="0.25">
      <c r="A6735">
        <v>2015</v>
      </c>
      <c r="B6735" t="s">
        <v>40</v>
      </c>
      <c r="C6735" t="s">
        <v>45</v>
      </c>
      <c r="D6735" t="s">
        <v>19</v>
      </c>
      <c r="E6735" t="s">
        <v>10</v>
      </c>
      <c r="F6735" t="s">
        <v>14</v>
      </c>
      <c r="G6735" t="s">
        <v>9</v>
      </c>
      <c r="H6735" t="s">
        <v>224</v>
      </c>
      <c r="I6735">
        <v>10</v>
      </c>
      <c r="J6735">
        <v>74912145</v>
      </c>
    </row>
    <row r="6736" spans="1:10" x14ac:dyDescent="0.25">
      <c r="A6736">
        <v>2015</v>
      </c>
      <c r="B6736" t="s">
        <v>40</v>
      </c>
      <c r="C6736" t="s">
        <v>45</v>
      </c>
      <c r="D6736" t="s">
        <v>20</v>
      </c>
      <c r="E6736" t="s">
        <v>3</v>
      </c>
      <c r="F6736" t="s">
        <v>4</v>
      </c>
      <c r="G6736" t="s">
        <v>5</v>
      </c>
      <c r="H6736" t="s">
        <v>223</v>
      </c>
      <c r="I6736">
        <v>151</v>
      </c>
      <c r="J6736">
        <v>1654525877.7814057</v>
      </c>
    </row>
    <row r="6737" spans="1:10" x14ac:dyDescent="0.25">
      <c r="A6737">
        <v>2015</v>
      </c>
      <c r="B6737" t="s">
        <v>40</v>
      </c>
      <c r="C6737" t="s">
        <v>45</v>
      </c>
      <c r="D6737" t="s">
        <v>20</v>
      </c>
      <c r="E6737" t="s">
        <v>3</v>
      </c>
      <c r="F6737" t="s">
        <v>4</v>
      </c>
      <c r="G6737" t="s">
        <v>5</v>
      </c>
      <c r="H6737" t="s">
        <v>224</v>
      </c>
      <c r="I6737">
        <v>83</v>
      </c>
      <c r="J6737">
        <v>937997472.27250028</v>
      </c>
    </row>
    <row r="6738" spans="1:10" x14ac:dyDescent="0.25">
      <c r="A6738">
        <v>2015</v>
      </c>
      <c r="B6738" t="s">
        <v>40</v>
      </c>
      <c r="C6738" t="s">
        <v>45</v>
      </c>
      <c r="D6738" t="s">
        <v>20</v>
      </c>
      <c r="E6738" t="s">
        <v>3</v>
      </c>
      <c r="F6738" t="s">
        <v>4</v>
      </c>
      <c r="G6738" t="s">
        <v>9</v>
      </c>
      <c r="H6738" t="s">
        <v>223</v>
      </c>
      <c r="I6738">
        <v>93</v>
      </c>
      <c r="J6738">
        <v>664859759.3035357</v>
      </c>
    </row>
    <row r="6739" spans="1:10" x14ac:dyDescent="0.25">
      <c r="A6739">
        <v>2015</v>
      </c>
      <c r="B6739" t="s">
        <v>40</v>
      </c>
      <c r="C6739" t="s">
        <v>45</v>
      </c>
      <c r="D6739" t="s">
        <v>20</v>
      </c>
      <c r="E6739" t="s">
        <v>3</v>
      </c>
      <c r="F6739" t="s">
        <v>4</v>
      </c>
      <c r="G6739" t="s">
        <v>9</v>
      </c>
      <c r="H6739" t="s">
        <v>224</v>
      </c>
      <c r="I6739">
        <v>61</v>
      </c>
      <c r="J6739">
        <v>434389744.16613448</v>
      </c>
    </row>
    <row r="6740" spans="1:10" x14ac:dyDescent="0.25">
      <c r="A6740">
        <v>2015</v>
      </c>
      <c r="B6740" t="s">
        <v>40</v>
      </c>
      <c r="C6740" t="s">
        <v>45</v>
      </c>
      <c r="D6740" t="s">
        <v>20</v>
      </c>
      <c r="E6740" t="s">
        <v>3</v>
      </c>
      <c r="F6740" t="s">
        <v>4</v>
      </c>
      <c r="G6740" t="s">
        <v>12</v>
      </c>
      <c r="H6740" t="s">
        <v>223</v>
      </c>
      <c r="I6740">
        <v>17</v>
      </c>
      <c r="J6740">
        <v>71625065.852777243</v>
      </c>
    </row>
    <row r="6741" spans="1:10" x14ac:dyDescent="0.25">
      <c r="A6741">
        <v>2015</v>
      </c>
      <c r="B6741" t="s">
        <v>40</v>
      </c>
      <c r="C6741" t="s">
        <v>45</v>
      </c>
      <c r="D6741" t="s">
        <v>20</v>
      </c>
      <c r="E6741" t="s">
        <v>3</v>
      </c>
      <c r="F6741" t="s">
        <v>4</v>
      </c>
      <c r="G6741" t="s">
        <v>12</v>
      </c>
      <c r="H6741" t="s">
        <v>224</v>
      </c>
      <c r="I6741">
        <v>14</v>
      </c>
      <c r="J6741">
        <v>65317502.392822586</v>
      </c>
    </row>
    <row r="6742" spans="1:10" x14ac:dyDescent="0.25">
      <c r="A6742">
        <v>2015</v>
      </c>
      <c r="B6742" t="s">
        <v>40</v>
      </c>
      <c r="C6742" t="s">
        <v>45</v>
      </c>
      <c r="D6742" t="s">
        <v>20</v>
      </c>
      <c r="E6742" t="s">
        <v>3</v>
      </c>
      <c r="F6742" t="s">
        <v>4</v>
      </c>
      <c r="G6742" t="s">
        <v>6</v>
      </c>
      <c r="H6742" t="s">
        <v>223</v>
      </c>
      <c r="I6742">
        <v>45</v>
      </c>
      <c r="J6742">
        <v>112908028.40617226</v>
      </c>
    </row>
    <row r="6743" spans="1:10" x14ac:dyDescent="0.25">
      <c r="A6743">
        <v>2015</v>
      </c>
      <c r="B6743" t="s">
        <v>40</v>
      </c>
      <c r="C6743" t="s">
        <v>45</v>
      </c>
      <c r="D6743" t="s">
        <v>20</v>
      </c>
      <c r="E6743" t="s">
        <v>3</v>
      </c>
      <c r="F6743" t="s">
        <v>4</v>
      </c>
      <c r="G6743" t="s">
        <v>6</v>
      </c>
      <c r="H6743" t="s">
        <v>224</v>
      </c>
      <c r="I6743">
        <v>81</v>
      </c>
      <c r="J6743">
        <v>232185227.64444536</v>
      </c>
    </row>
    <row r="6744" spans="1:10" x14ac:dyDescent="0.25">
      <c r="A6744">
        <v>2015</v>
      </c>
      <c r="B6744" t="s">
        <v>40</v>
      </c>
      <c r="C6744" t="s">
        <v>45</v>
      </c>
      <c r="D6744" t="s">
        <v>20</v>
      </c>
      <c r="E6744" t="s">
        <v>3</v>
      </c>
      <c r="F6744" t="s">
        <v>4</v>
      </c>
      <c r="G6744" t="s">
        <v>7</v>
      </c>
      <c r="H6744" t="s">
        <v>223</v>
      </c>
      <c r="I6744">
        <v>23</v>
      </c>
      <c r="J6744">
        <v>46353013.81189999</v>
      </c>
    </row>
    <row r="6745" spans="1:10" x14ac:dyDescent="0.25">
      <c r="A6745">
        <v>2015</v>
      </c>
      <c r="B6745" t="s">
        <v>40</v>
      </c>
      <c r="C6745" t="s">
        <v>45</v>
      </c>
      <c r="D6745" t="s">
        <v>20</v>
      </c>
      <c r="E6745" t="s">
        <v>3</v>
      </c>
      <c r="F6745" t="s">
        <v>4</v>
      </c>
      <c r="G6745" t="s">
        <v>7</v>
      </c>
      <c r="H6745" t="s">
        <v>224</v>
      </c>
      <c r="I6745">
        <v>1</v>
      </c>
      <c r="J6745">
        <v>3657380.6949117472</v>
      </c>
    </row>
    <row r="6746" spans="1:10" x14ac:dyDescent="0.25">
      <c r="A6746">
        <v>2015</v>
      </c>
      <c r="B6746" t="s">
        <v>40</v>
      </c>
      <c r="C6746" t="s">
        <v>45</v>
      </c>
      <c r="D6746" t="s">
        <v>20</v>
      </c>
      <c r="E6746" t="s">
        <v>3</v>
      </c>
      <c r="F6746" t="s">
        <v>8</v>
      </c>
      <c r="G6746" t="s">
        <v>9</v>
      </c>
      <c r="H6746" t="s">
        <v>223</v>
      </c>
      <c r="I6746">
        <v>940</v>
      </c>
      <c r="J6746">
        <v>5486147390.4056025</v>
      </c>
    </row>
    <row r="6747" spans="1:10" x14ac:dyDescent="0.25">
      <c r="A6747">
        <v>2015</v>
      </c>
      <c r="B6747" t="s">
        <v>40</v>
      </c>
      <c r="C6747" t="s">
        <v>45</v>
      </c>
      <c r="D6747" t="s">
        <v>20</v>
      </c>
      <c r="E6747" t="s">
        <v>3</v>
      </c>
      <c r="F6747" t="s">
        <v>8</v>
      </c>
      <c r="G6747" t="s">
        <v>9</v>
      </c>
      <c r="H6747" t="s">
        <v>224</v>
      </c>
      <c r="I6747">
        <v>928</v>
      </c>
      <c r="J6747">
        <v>5321210851.3715134</v>
      </c>
    </row>
    <row r="6748" spans="1:10" x14ac:dyDescent="0.25">
      <c r="A6748">
        <v>2015</v>
      </c>
      <c r="B6748" t="s">
        <v>40</v>
      </c>
      <c r="C6748" t="s">
        <v>45</v>
      </c>
      <c r="D6748" t="s">
        <v>20</v>
      </c>
      <c r="E6748" t="s">
        <v>3</v>
      </c>
      <c r="F6748" t="s">
        <v>8</v>
      </c>
      <c r="G6748" t="s">
        <v>12</v>
      </c>
      <c r="H6748" t="s">
        <v>223</v>
      </c>
      <c r="I6748">
        <v>126</v>
      </c>
      <c r="J6748">
        <v>562401377.99628389</v>
      </c>
    </row>
    <row r="6749" spans="1:10" x14ac:dyDescent="0.25">
      <c r="A6749">
        <v>2015</v>
      </c>
      <c r="B6749" t="s">
        <v>40</v>
      </c>
      <c r="C6749" t="s">
        <v>45</v>
      </c>
      <c r="D6749" t="s">
        <v>20</v>
      </c>
      <c r="E6749" t="s">
        <v>3</v>
      </c>
      <c r="F6749" t="s">
        <v>8</v>
      </c>
      <c r="G6749" t="s">
        <v>12</v>
      </c>
      <c r="H6749" t="s">
        <v>224</v>
      </c>
      <c r="I6749">
        <v>244</v>
      </c>
      <c r="J6749">
        <v>1031305814.7337614</v>
      </c>
    </row>
    <row r="6750" spans="1:10" x14ac:dyDescent="0.25">
      <c r="A6750">
        <v>2015</v>
      </c>
      <c r="B6750" t="s">
        <v>40</v>
      </c>
      <c r="C6750" t="s">
        <v>45</v>
      </c>
      <c r="D6750" t="s">
        <v>20</v>
      </c>
      <c r="E6750" t="s">
        <v>3</v>
      </c>
      <c r="F6750" t="s">
        <v>8</v>
      </c>
      <c r="G6750" t="s">
        <v>6</v>
      </c>
      <c r="H6750" t="s">
        <v>223</v>
      </c>
      <c r="I6750">
        <v>230</v>
      </c>
      <c r="J6750">
        <v>545120050.51832986</v>
      </c>
    </row>
    <row r="6751" spans="1:10" x14ac:dyDescent="0.25">
      <c r="A6751">
        <v>2015</v>
      </c>
      <c r="B6751" t="s">
        <v>40</v>
      </c>
      <c r="C6751" t="s">
        <v>45</v>
      </c>
      <c r="D6751" t="s">
        <v>20</v>
      </c>
      <c r="E6751" t="s">
        <v>3</v>
      </c>
      <c r="F6751" t="s">
        <v>8</v>
      </c>
      <c r="G6751" t="s">
        <v>6</v>
      </c>
      <c r="H6751" t="s">
        <v>224</v>
      </c>
      <c r="I6751">
        <v>505</v>
      </c>
      <c r="J6751">
        <v>1195250164.1759145</v>
      </c>
    </row>
    <row r="6752" spans="1:10" x14ac:dyDescent="0.25">
      <c r="A6752">
        <v>2015</v>
      </c>
      <c r="B6752" t="s">
        <v>40</v>
      </c>
      <c r="C6752" t="s">
        <v>45</v>
      </c>
      <c r="D6752" t="s">
        <v>20</v>
      </c>
      <c r="E6752" t="s">
        <v>3</v>
      </c>
      <c r="F6752" t="s">
        <v>8</v>
      </c>
      <c r="G6752" t="s">
        <v>7</v>
      </c>
      <c r="H6752" t="s">
        <v>223</v>
      </c>
      <c r="I6752">
        <v>36</v>
      </c>
      <c r="J6752">
        <v>68798283.469249532</v>
      </c>
    </row>
    <row r="6753" spans="1:10" x14ac:dyDescent="0.25">
      <c r="A6753">
        <v>2015</v>
      </c>
      <c r="B6753" t="s">
        <v>40</v>
      </c>
      <c r="C6753" t="s">
        <v>45</v>
      </c>
      <c r="D6753" t="s">
        <v>20</v>
      </c>
      <c r="E6753" t="s">
        <v>3</v>
      </c>
      <c r="F6753" t="s">
        <v>8</v>
      </c>
      <c r="G6753" t="s">
        <v>7</v>
      </c>
      <c r="H6753" t="s">
        <v>224</v>
      </c>
      <c r="I6753">
        <v>5</v>
      </c>
      <c r="J6753">
        <v>9661051.9624800012</v>
      </c>
    </row>
    <row r="6754" spans="1:10" x14ac:dyDescent="0.25">
      <c r="A6754">
        <v>2015</v>
      </c>
      <c r="B6754" t="s">
        <v>40</v>
      </c>
      <c r="C6754" t="s">
        <v>45</v>
      </c>
      <c r="D6754" t="s">
        <v>20</v>
      </c>
      <c r="E6754" t="s">
        <v>3</v>
      </c>
      <c r="F6754" t="s">
        <v>14</v>
      </c>
      <c r="G6754" t="s">
        <v>5</v>
      </c>
      <c r="H6754" t="s">
        <v>223</v>
      </c>
      <c r="I6754">
        <v>44</v>
      </c>
      <c r="J6754">
        <v>535151128.90316623</v>
      </c>
    </row>
    <row r="6755" spans="1:10" x14ac:dyDescent="0.25">
      <c r="A6755">
        <v>2015</v>
      </c>
      <c r="B6755" t="s">
        <v>40</v>
      </c>
      <c r="C6755" t="s">
        <v>45</v>
      </c>
      <c r="D6755" t="s">
        <v>20</v>
      </c>
      <c r="E6755" t="s">
        <v>3</v>
      </c>
      <c r="F6755" t="s">
        <v>14</v>
      </c>
      <c r="G6755" t="s">
        <v>5</v>
      </c>
      <c r="H6755" t="s">
        <v>224</v>
      </c>
      <c r="I6755">
        <v>40</v>
      </c>
      <c r="J6755">
        <v>496051197.04694986</v>
      </c>
    </row>
    <row r="6756" spans="1:10" x14ac:dyDescent="0.25">
      <c r="A6756">
        <v>2015</v>
      </c>
      <c r="B6756" t="s">
        <v>40</v>
      </c>
      <c r="C6756" t="s">
        <v>45</v>
      </c>
      <c r="D6756" t="s">
        <v>20</v>
      </c>
      <c r="E6756" t="s">
        <v>3</v>
      </c>
      <c r="F6756" t="s">
        <v>14</v>
      </c>
      <c r="G6756" t="s">
        <v>9</v>
      </c>
      <c r="H6756" t="s">
        <v>223</v>
      </c>
      <c r="I6756">
        <v>282</v>
      </c>
      <c r="J6756">
        <v>2024471243.9344049</v>
      </c>
    </row>
    <row r="6757" spans="1:10" x14ac:dyDescent="0.25">
      <c r="A6757">
        <v>2015</v>
      </c>
      <c r="B6757" t="s">
        <v>40</v>
      </c>
      <c r="C6757" t="s">
        <v>45</v>
      </c>
      <c r="D6757" t="s">
        <v>20</v>
      </c>
      <c r="E6757" t="s">
        <v>3</v>
      </c>
      <c r="F6757" t="s">
        <v>14</v>
      </c>
      <c r="G6757" t="s">
        <v>9</v>
      </c>
      <c r="H6757" t="s">
        <v>224</v>
      </c>
      <c r="I6757">
        <v>349</v>
      </c>
      <c r="J6757">
        <v>2408166218.2182779</v>
      </c>
    </row>
    <row r="6758" spans="1:10" x14ac:dyDescent="0.25">
      <c r="A6758">
        <v>2015</v>
      </c>
      <c r="B6758" t="s">
        <v>40</v>
      </c>
      <c r="C6758" t="s">
        <v>45</v>
      </c>
      <c r="D6758" t="s">
        <v>20</v>
      </c>
      <c r="E6758" t="s">
        <v>3</v>
      </c>
      <c r="F6758" t="s">
        <v>14</v>
      </c>
      <c r="G6758" t="s">
        <v>12</v>
      </c>
      <c r="H6758" t="s">
        <v>223</v>
      </c>
      <c r="I6758">
        <v>2</v>
      </c>
      <c r="J6758">
        <v>5364048.21</v>
      </c>
    </row>
    <row r="6759" spans="1:10" x14ac:dyDescent="0.25">
      <c r="A6759">
        <v>2015</v>
      </c>
      <c r="B6759" t="s">
        <v>40</v>
      </c>
      <c r="C6759" t="s">
        <v>45</v>
      </c>
      <c r="D6759" t="s">
        <v>20</v>
      </c>
      <c r="E6759" t="s">
        <v>3</v>
      </c>
      <c r="F6759" t="s">
        <v>14</v>
      </c>
      <c r="G6759" t="s">
        <v>6</v>
      </c>
      <c r="H6759" t="s">
        <v>223</v>
      </c>
      <c r="I6759">
        <v>30</v>
      </c>
      <c r="J6759">
        <v>101790099.06435382</v>
      </c>
    </row>
    <row r="6760" spans="1:10" x14ac:dyDescent="0.25">
      <c r="A6760">
        <v>2015</v>
      </c>
      <c r="B6760" t="s">
        <v>40</v>
      </c>
      <c r="C6760" t="s">
        <v>45</v>
      </c>
      <c r="D6760" t="s">
        <v>20</v>
      </c>
      <c r="E6760" t="s">
        <v>3</v>
      </c>
      <c r="F6760" t="s">
        <v>14</v>
      </c>
      <c r="G6760" t="s">
        <v>6</v>
      </c>
      <c r="H6760" t="s">
        <v>224</v>
      </c>
      <c r="I6760">
        <v>102</v>
      </c>
      <c r="J6760">
        <v>345144479.34617013</v>
      </c>
    </row>
    <row r="6761" spans="1:10" x14ac:dyDescent="0.25">
      <c r="A6761">
        <v>2015</v>
      </c>
      <c r="B6761" t="s">
        <v>40</v>
      </c>
      <c r="C6761" t="s">
        <v>45</v>
      </c>
      <c r="D6761" t="s">
        <v>20</v>
      </c>
      <c r="E6761" t="s">
        <v>3</v>
      </c>
      <c r="F6761" t="s">
        <v>14</v>
      </c>
      <c r="G6761" t="s">
        <v>7</v>
      </c>
      <c r="H6761" t="s">
        <v>223</v>
      </c>
      <c r="I6761">
        <v>22</v>
      </c>
      <c r="J6761">
        <v>47408673.720391184</v>
      </c>
    </row>
    <row r="6762" spans="1:10" x14ac:dyDescent="0.25">
      <c r="A6762">
        <v>2015</v>
      </c>
      <c r="B6762" t="s">
        <v>40</v>
      </c>
      <c r="C6762" t="s">
        <v>45</v>
      </c>
      <c r="D6762" t="s">
        <v>20</v>
      </c>
      <c r="E6762" t="s">
        <v>10</v>
      </c>
      <c r="F6762" t="s">
        <v>11</v>
      </c>
      <c r="G6762" t="s">
        <v>5</v>
      </c>
      <c r="H6762" t="s">
        <v>223</v>
      </c>
      <c r="I6762">
        <v>1</v>
      </c>
      <c r="J6762">
        <v>7666668</v>
      </c>
    </row>
    <row r="6763" spans="1:10" x14ac:dyDescent="0.25">
      <c r="A6763">
        <v>2015</v>
      </c>
      <c r="B6763" t="s">
        <v>40</v>
      </c>
      <c r="C6763" t="s">
        <v>45</v>
      </c>
      <c r="D6763" t="s">
        <v>20</v>
      </c>
      <c r="E6763" t="s">
        <v>10</v>
      </c>
      <c r="F6763" t="s">
        <v>11</v>
      </c>
      <c r="G6763" t="s">
        <v>9</v>
      </c>
      <c r="H6763" t="s">
        <v>223</v>
      </c>
      <c r="I6763">
        <v>741</v>
      </c>
      <c r="J6763">
        <v>3530809785.6666665</v>
      </c>
    </row>
    <row r="6764" spans="1:10" x14ac:dyDescent="0.25">
      <c r="A6764">
        <v>2015</v>
      </c>
      <c r="B6764" t="s">
        <v>40</v>
      </c>
      <c r="C6764" t="s">
        <v>45</v>
      </c>
      <c r="D6764" t="s">
        <v>20</v>
      </c>
      <c r="E6764" t="s">
        <v>10</v>
      </c>
      <c r="F6764" t="s">
        <v>11</v>
      </c>
      <c r="G6764" t="s">
        <v>9</v>
      </c>
      <c r="H6764" t="s">
        <v>224</v>
      </c>
      <c r="I6764">
        <v>595</v>
      </c>
      <c r="J6764">
        <v>2445128775</v>
      </c>
    </row>
    <row r="6765" spans="1:10" x14ac:dyDescent="0.25">
      <c r="A6765">
        <v>2015</v>
      </c>
      <c r="B6765" t="s">
        <v>40</v>
      </c>
      <c r="C6765" t="s">
        <v>45</v>
      </c>
      <c r="D6765" t="s">
        <v>20</v>
      </c>
      <c r="E6765" t="s">
        <v>10</v>
      </c>
      <c r="F6765" t="s">
        <v>11</v>
      </c>
      <c r="G6765" t="s">
        <v>12</v>
      </c>
      <c r="H6765" t="s">
        <v>223</v>
      </c>
      <c r="I6765">
        <v>187</v>
      </c>
      <c r="J6765">
        <v>488668140</v>
      </c>
    </row>
    <row r="6766" spans="1:10" x14ac:dyDescent="0.25">
      <c r="A6766">
        <v>2015</v>
      </c>
      <c r="B6766" t="s">
        <v>40</v>
      </c>
      <c r="C6766" t="s">
        <v>45</v>
      </c>
      <c r="D6766" t="s">
        <v>20</v>
      </c>
      <c r="E6766" t="s">
        <v>10</v>
      </c>
      <c r="F6766" t="s">
        <v>11</v>
      </c>
      <c r="G6766" t="s">
        <v>12</v>
      </c>
      <c r="H6766" t="s">
        <v>224</v>
      </c>
      <c r="I6766">
        <v>158</v>
      </c>
      <c r="J6766">
        <v>338700126</v>
      </c>
    </row>
    <row r="6767" spans="1:10" x14ac:dyDescent="0.25">
      <c r="A6767">
        <v>2015</v>
      </c>
      <c r="B6767" t="s">
        <v>40</v>
      </c>
      <c r="C6767" t="s">
        <v>45</v>
      </c>
      <c r="D6767" t="s">
        <v>20</v>
      </c>
      <c r="E6767" t="s">
        <v>10</v>
      </c>
      <c r="F6767" t="s">
        <v>11</v>
      </c>
      <c r="G6767" t="s">
        <v>6</v>
      </c>
      <c r="H6767" t="s">
        <v>223</v>
      </c>
      <c r="I6767">
        <v>298</v>
      </c>
      <c r="J6767">
        <v>550638558</v>
      </c>
    </row>
    <row r="6768" spans="1:10" x14ac:dyDescent="0.25">
      <c r="A6768">
        <v>2015</v>
      </c>
      <c r="B6768" t="s">
        <v>40</v>
      </c>
      <c r="C6768" t="s">
        <v>45</v>
      </c>
      <c r="D6768" t="s">
        <v>20</v>
      </c>
      <c r="E6768" t="s">
        <v>10</v>
      </c>
      <c r="F6768" t="s">
        <v>11</v>
      </c>
      <c r="G6768" t="s">
        <v>6</v>
      </c>
      <c r="H6768" t="s">
        <v>224</v>
      </c>
      <c r="I6768">
        <v>572</v>
      </c>
      <c r="J6768">
        <v>927709995</v>
      </c>
    </row>
    <row r="6769" spans="1:10" x14ac:dyDescent="0.25">
      <c r="A6769">
        <v>2015</v>
      </c>
      <c r="B6769" t="s">
        <v>40</v>
      </c>
      <c r="C6769" t="s">
        <v>45</v>
      </c>
      <c r="D6769" t="s">
        <v>20</v>
      </c>
      <c r="E6769" t="s">
        <v>10</v>
      </c>
      <c r="F6769" t="s">
        <v>11</v>
      </c>
      <c r="G6769" t="s">
        <v>7</v>
      </c>
      <c r="H6769" t="s">
        <v>223</v>
      </c>
      <c r="I6769">
        <v>14</v>
      </c>
      <c r="J6769">
        <v>18965772</v>
      </c>
    </row>
    <row r="6770" spans="1:10" x14ac:dyDescent="0.25">
      <c r="A6770">
        <v>2015</v>
      </c>
      <c r="B6770" t="s">
        <v>40</v>
      </c>
      <c r="C6770" t="s">
        <v>45</v>
      </c>
      <c r="D6770" t="s">
        <v>20</v>
      </c>
      <c r="E6770" t="s">
        <v>10</v>
      </c>
      <c r="F6770" t="s">
        <v>11</v>
      </c>
      <c r="G6770" t="s">
        <v>7</v>
      </c>
      <c r="H6770" t="s">
        <v>224</v>
      </c>
      <c r="I6770">
        <v>11</v>
      </c>
      <c r="J6770">
        <v>7904847</v>
      </c>
    </row>
    <row r="6771" spans="1:10" x14ac:dyDescent="0.25">
      <c r="A6771">
        <v>2015</v>
      </c>
      <c r="B6771" t="s">
        <v>40</v>
      </c>
      <c r="C6771" t="s">
        <v>45</v>
      </c>
      <c r="D6771" t="s">
        <v>20</v>
      </c>
      <c r="E6771" t="s">
        <v>10</v>
      </c>
      <c r="F6771" t="s">
        <v>220</v>
      </c>
      <c r="G6771" t="s">
        <v>5</v>
      </c>
      <c r="H6771" t="s">
        <v>223</v>
      </c>
      <c r="I6771">
        <v>1</v>
      </c>
      <c r="J6771">
        <v>9803154.5</v>
      </c>
    </row>
    <row r="6772" spans="1:10" x14ac:dyDescent="0.25">
      <c r="A6772">
        <v>2015</v>
      </c>
      <c r="B6772" t="s">
        <v>40</v>
      </c>
      <c r="C6772" t="s">
        <v>45</v>
      </c>
      <c r="D6772" t="s">
        <v>20</v>
      </c>
      <c r="E6772" t="s">
        <v>10</v>
      </c>
      <c r="F6772" t="s">
        <v>220</v>
      </c>
      <c r="G6772" t="s">
        <v>5</v>
      </c>
      <c r="H6772" t="s">
        <v>224</v>
      </c>
      <c r="I6772">
        <v>2</v>
      </c>
      <c r="J6772">
        <v>18991362</v>
      </c>
    </row>
    <row r="6773" spans="1:10" x14ac:dyDescent="0.25">
      <c r="A6773">
        <v>2015</v>
      </c>
      <c r="B6773" t="s">
        <v>40</v>
      </c>
      <c r="C6773" t="s">
        <v>45</v>
      </c>
      <c r="D6773" t="s">
        <v>20</v>
      </c>
      <c r="E6773" t="s">
        <v>10</v>
      </c>
      <c r="F6773" t="s">
        <v>220</v>
      </c>
      <c r="G6773" t="s">
        <v>9</v>
      </c>
      <c r="H6773" t="s">
        <v>223</v>
      </c>
      <c r="I6773">
        <v>11</v>
      </c>
      <c r="J6773">
        <v>59832835.365905002</v>
      </c>
    </row>
    <row r="6774" spans="1:10" x14ac:dyDescent="0.25">
      <c r="A6774">
        <v>2015</v>
      </c>
      <c r="B6774" t="s">
        <v>40</v>
      </c>
      <c r="C6774" t="s">
        <v>45</v>
      </c>
      <c r="D6774" t="s">
        <v>20</v>
      </c>
      <c r="E6774" t="s">
        <v>10</v>
      </c>
      <c r="F6774" t="s">
        <v>220</v>
      </c>
      <c r="G6774" t="s">
        <v>9</v>
      </c>
      <c r="H6774" t="s">
        <v>224</v>
      </c>
      <c r="I6774">
        <v>22</v>
      </c>
      <c r="J6774">
        <v>129732607.93286589</v>
      </c>
    </row>
    <row r="6775" spans="1:10" x14ac:dyDescent="0.25">
      <c r="A6775">
        <v>2015</v>
      </c>
      <c r="B6775" t="s">
        <v>40</v>
      </c>
      <c r="C6775" t="s">
        <v>45</v>
      </c>
      <c r="D6775" t="s">
        <v>20</v>
      </c>
      <c r="E6775" t="s">
        <v>10</v>
      </c>
      <c r="F6775" t="s">
        <v>220</v>
      </c>
      <c r="G6775" t="s">
        <v>12</v>
      </c>
      <c r="H6775" t="s">
        <v>223</v>
      </c>
      <c r="I6775">
        <v>5</v>
      </c>
      <c r="J6775">
        <v>23661122.898310859</v>
      </c>
    </row>
    <row r="6776" spans="1:10" x14ac:dyDescent="0.25">
      <c r="A6776">
        <v>2015</v>
      </c>
      <c r="B6776" t="s">
        <v>40</v>
      </c>
      <c r="C6776" t="s">
        <v>45</v>
      </c>
      <c r="D6776" t="s">
        <v>20</v>
      </c>
      <c r="E6776" t="s">
        <v>10</v>
      </c>
      <c r="F6776" t="s">
        <v>220</v>
      </c>
      <c r="G6776" t="s">
        <v>12</v>
      </c>
      <c r="H6776" t="s">
        <v>224</v>
      </c>
      <c r="I6776">
        <v>2</v>
      </c>
      <c r="J6776">
        <v>8585471.4546678867</v>
      </c>
    </row>
    <row r="6777" spans="1:10" x14ac:dyDescent="0.25">
      <c r="A6777">
        <v>2015</v>
      </c>
      <c r="B6777" t="s">
        <v>40</v>
      </c>
      <c r="C6777" t="s">
        <v>45</v>
      </c>
      <c r="D6777" t="s">
        <v>20</v>
      </c>
      <c r="E6777" t="s">
        <v>10</v>
      </c>
      <c r="F6777" t="s">
        <v>220</v>
      </c>
      <c r="G6777" t="s">
        <v>6</v>
      </c>
      <c r="H6777" t="s">
        <v>223</v>
      </c>
      <c r="I6777">
        <v>11</v>
      </c>
      <c r="J6777">
        <v>27034078.865965907</v>
      </c>
    </row>
    <row r="6778" spans="1:10" x14ac:dyDescent="0.25">
      <c r="A6778">
        <v>2015</v>
      </c>
      <c r="B6778" t="s">
        <v>40</v>
      </c>
      <c r="C6778" t="s">
        <v>45</v>
      </c>
      <c r="D6778" t="s">
        <v>20</v>
      </c>
      <c r="E6778" t="s">
        <v>10</v>
      </c>
      <c r="F6778" t="s">
        <v>220</v>
      </c>
      <c r="G6778" t="s">
        <v>6</v>
      </c>
      <c r="H6778" t="s">
        <v>224</v>
      </c>
      <c r="I6778">
        <v>22</v>
      </c>
      <c r="J6778">
        <v>54614221.79915864</v>
      </c>
    </row>
    <row r="6779" spans="1:10" x14ac:dyDescent="0.25">
      <c r="A6779">
        <v>2015</v>
      </c>
      <c r="B6779" t="s">
        <v>40</v>
      </c>
      <c r="C6779" t="s">
        <v>45</v>
      </c>
      <c r="D6779" t="s">
        <v>20</v>
      </c>
      <c r="E6779" t="s">
        <v>10</v>
      </c>
      <c r="F6779" t="s">
        <v>220</v>
      </c>
      <c r="G6779" t="s">
        <v>7</v>
      </c>
      <c r="H6779" t="s">
        <v>223</v>
      </c>
      <c r="I6779">
        <v>2</v>
      </c>
      <c r="J6779">
        <v>4328389.4289473686</v>
      </c>
    </row>
    <row r="6780" spans="1:10" x14ac:dyDescent="0.25">
      <c r="A6780">
        <v>2015</v>
      </c>
      <c r="B6780" t="s">
        <v>40</v>
      </c>
      <c r="C6780" t="s">
        <v>45</v>
      </c>
      <c r="D6780" t="s">
        <v>20</v>
      </c>
      <c r="E6780" t="s">
        <v>10</v>
      </c>
      <c r="F6780" t="s">
        <v>220</v>
      </c>
      <c r="G6780" t="s">
        <v>7</v>
      </c>
      <c r="H6780" t="s">
        <v>224</v>
      </c>
      <c r="I6780">
        <v>4</v>
      </c>
      <c r="J6780">
        <v>9566030.7672212571</v>
      </c>
    </row>
    <row r="6781" spans="1:10" x14ac:dyDescent="0.25">
      <c r="A6781">
        <v>2015</v>
      </c>
      <c r="B6781" t="s">
        <v>40</v>
      </c>
      <c r="C6781" t="s">
        <v>45</v>
      </c>
      <c r="D6781" t="s">
        <v>20</v>
      </c>
      <c r="E6781" t="s">
        <v>10</v>
      </c>
      <c r="F6781" t="s">
        <v>14</v>
      </c>
      <c r="G6781" t="s">
        <v>5</v>
      </c>
      <c r="H6781" t="s">
        <v>223</v>
      </c>
      <c r="I6781">
        <v>25</v>
      </c>
      <c r="J6781">
        <v>392095995</v>
      </c>
    </row>
    <row r="6782" spans="1:10" x14ac:dyDescent="0.25">
      <c r="A6782">
        <v>2015</v>
      </c>
      <c r="B6782" t="s">
        <v>40</v>
      </c>
      <c r="C6782" t="s">
        <v>45</v>
      </c>
      <c r="D6782" t="s">
        <v>20</v>
      </c>
      <c r="E6782" t="s">
        <v>10</v>
      </c>
      <c r="F6782" t="s">
        <v>14</v>
      </c>
      <c r="G6782" t="s">
        <v>5</v>
      </c>
      <c r="H6782" t="s">
        <v>224</v>
      </c>
      <c r="I6782">
        <v>7</v>
      </c>
      <c r="J6782">
        <v>109618224</v>
      </c>
    </row>
    <row r="6783" spans="1:10" x14ac:dyDescent="0.25">
      <c r="A6783">
        <v>2015</v>
      </c>
      <c r="B6783" t="s">
        <v>40</v>
      </c>
      <c r="C6783" t="s">
        <v>45</v>
      </c>
      <c r="D6783" t="s">
        <v>20</v>
      </c>
      <c r="E6783" t="s">
        <v>10</v>
      </c>
      <c r="F6783" t="s">
        <v>14</v>
      </c>
      <c r="G6783" t="s">
        <v>9</v>
      </c>
      <c r="H6783" t="s">
        <v>223</v>
      </c>
      <c r="I6783">
        <v>62</v>
      </c>
      <c r="J6783">
        <v>470644338</v>
      </c>
    </row>
    <row r="6784" spans="1:10" x14ac:dyDescent="0.25">
      <c r="A6784">
        <v>2015</v>
      </c>
      <c r="B6784" t="s">
        <v>40</v>
      </c>
      <c r="C6784" t="s">
        <v>45</v>
      </c>
      <c r="D6784" t="s">
        <v>20</v>
      </c>
      <c r="E6784" t="s">
        <v>10</v>
      </c>
      <c r="F6784" t="s">
        <v>14</v>
      </c>
      <c r="G6784" t="s">
        <v>9</v>
      </c>
      <c r="H6784" t="s">
        <v>224</v>
      </c>
      <c r="I6784">
        <v>62</v>
      </c>
      <c r="J6784">
        <v>415655955</v>
      </c>
    </row>
    <row r="6785" spans="1:10" x14ac:dyDescent="0.25">
      <c r="A6785">
        <v>2015</v>
      </c>
      <c r="B6785" t="s">
        <v>40</v>
      </c>
      <c r="C6785" t="s">
        <v>45</v>
      </c>
      <c r="D6785" t="s">
        <v>20</v>
      </c>
      <c r="E6785" t="s">
        <v>10</v>
      </c>
      <c r="F6785" t="s">
        <v>14</v>
      </c>
      <c r="G6785" t="s">
        <v>6</v>
      </c>
      <c r="H6785" t="s">
        <v>223</v>
      </c>
      <c r="I6785">
        <v>12</v>
      </c>
      <c r="J6785">
        <v>33429891</v>
      </c>
    </row>
    <row r="6786" spans="1:10" x14ac:dyDescent="0.25">
      <c r="A6786">
        <v>2015</v>
      </c>
      <c r="B6786" t="s">
        <v>40</v>
      </c>
      <c r="C6786" t="s">
        <v>45</v>
      </c>
      <c r="D6786" t="s">
        <v>20</v>
      </c>
      <c r="E6786" t="s">
        <v>10</v>
      </c>
      <c r="F6786" t="s">
        <v>14</v>
      </c>
      <c r="G6786" t="s">
        <v>6</v>
      </c>
      <c r="H6786" t="s">
        <v>224</v>
      </c>
      <c r="I6786">
        <v>46</v>
      </c>
      <c r="J6786">
        <v>136128570</v>
      </c>
    </row>
    <row r="6787" spans="1:10" x14ac:dyDescent="0.25">
      <c r="A6787">
        <v>2015</v>
      </c>
      <c r="B6787" t="s">
        <v>40</v>
      </c>
      <c r="C6787" t="s">
        <v>45</v>
      </c>
      <c r="D6787" t="s">
        <v>20</v>
      </c>
      <c r="E6787" t="s">
        <v>10</v>
      </c>
      <c r="F6787" t="s">
        <v>14</v>
      </c>
      <c r="G6787" t="s">
        <v>7</v>
      </c>
      <c r="H6787" t="s">
        <v>223</v>
      </c>
      <c r="I6787">
        <v>19</v>
      </c>
      <c r="J6787">
        <v>37960308</v>
      </c>
    </row>
    <row r="6788" spans="1:10" x14ac:dyDescent="0.25">
      <c r="A6788">
        <v>2015</v>
      </c>
      <c r="B6788" t="s">
        <v>40</v>
      </c>
      <c r="C6788" t="s">
        <v>45</v>
      </c>
      <c r="D6788" t="s">
        <v>20</v>
      </c>
      <c r="E6788" t="s">
        <v>10</v>
      </c>
      <c r="F6788" t="s">
        <v>14</v>
      </c>
      <c r="G6788" t="s">
        <v>7</v>
      </c>
      <c r="H6788" t="s">
        <v>224</v>
      </c>
      <c r="I6788">
        <v>5</v>
      </c>
      <c r="J6788">
        <v>9027435</v>
      </c>
    </row>
    <row r="6789" spans="1:10" x14ac:dyDescent="0.25">
      <c r="A6789">
        <v>2015</v>
      </c>
      <c r="B6789" t="s">
        <v>40</v>
      </c>
      <c r="C6789" t="s">
        <v>45</v>
      </c>
      <c r="D6789" t="s">
        <v>21</v>
      </c>
      <c r="E6789" t="s">
        <v>3</v>
      </c>
      <c r="F6789" t="s">
        <v>4</v>
      </c>
      <c r="G6789" t="s">
        <v>5</v>
      </c>
      <c r="H6789" t="s">
        <v>223</v>
      </c>
      <c r="I6789">
        <v>424</v>
      </c>
      <c r="J6789">
        <v>5936872767.3026752</v>
      </c>
    </row>
    <row r="6790" spans="1:10" x14ac:dyDescent="0.25">
      <c r="A6790">
        <v>2015</v>
      </c>
      <c r="B6790" t="s">
        <v>40</v>
      </c>
      <c r="C6790" t="s">
        <v>45</v>
      </c>
      <c r="D6790" t="s">
        <v>21</v>
      </c>
      <c r="E6790" t="s">
        <v>3</v>
      </c>
      <c r="F6790" t="s">
        <v>4</v>
      </c>
      <c r="G6790" t="s">
        <v>5</v>
      </c>
      <c r="H6790" t="s">
        <v>224</v>
      </c>
      <c r="I6790">
        <v>204</v>
      </c>
      <c r="J6790">
        <v>2636141215.7394342</v>
      </c>
    </row>
    <row r="6791" spans="1:10" x14ac:dyDescent="0.25">
      <c r="A6791">
        <v>2015</v>
      </c>
      <c r="B6791" t="s">
        <v>40</v>
      </c>
      <c r="C6791" t="s">
        <v>45</v>
      </c>
      <c r="D6791" t="s">
        <v>21</v>
      </c>
      <c r="E6791" t="s">
        <v>3</v>
      </c>
      <c r="F6791" t="s">
        <v>4</v>
      </c>
      <c r="G6791" t="s">
        <v>9</v>
      </c>
      <c r="H6791" t="s">
        <v>223</v>
      </c>
      <c r="I6791">
        <v>842</v>
      </c>
      <c r="J6791">
        <v>6634323085.231389</v>
      </c>
    </row>
    <row r="6792" spans="1:10" x14ac:dyDescent="0.25">
      <c r="A6792">
        <v>2015</v>
      </c>
      <c r="B6792" t="s">
        <v>40</v>
      </c>
      <c r="C6792" t="s">
        <v>45</v>
      </c>
      <c r="D6792" t="s">
        <v>21</v>
      </c>
      <c r="E6792" t="s">
        <v>3</v>
      </c>
      <c r="F6792" t="s">
        <v>4</v>
      </c>
      <c r="G6792" t="s">
        <v>9</v>
      </c>
      <c r="H6792" t="s">
        <v>224</v>
      </c>
      <c r="I6792">
        <v>910</v>
      </c>
      <c r="J6792">
        <v>7044317474.4779024</v>
      </c>
    </row>
    <row r="6793" spans="1:10" x14ac:dyDescent="0.25">
      <c r="A6793">
        <v>2015</v>
      </c>
      <c r="B6793" t="s">
        <v>40</v>
      </c>
      <c r="C6793" t="s">
        <v>45</v>
      </c>
      <c r="D6793" t="s">
        <v>21</v>
      </c>
      <c r="E6793" t="s">
        <v>3</v>
      </c>
      <c r="F6793" t="s">
        <v>4</v>
      </c>
      <c r="G6793" t="s">
        <v>12</v>
      </c>
      <c r="H6793" t="s">
        <v>223</v>
      </c>
      <c r="I6793">
        <v>264</v>
      </c>
      <c r="J6793">
        <v>1313250347.3385942</v>
      </c>
    </row>
    <row r="6794" spans="1:10" x14ac:dyDescent="0.25">
      <c r="A6794">
        <v>2015</v>
      </c>
      <c r="B6794" t="s">
        <v>40</v>
      </c>
      <c r="C6794" t="s">
        <v>45</v>
      </c>
      <c r="D6794" t="s">
        <v>21</v>
      </c>
      <c r="E6794" t="s">
        <v>3</v>
      </c>
      <c r="F6794" t="s">
        <v>4</v>
      </c>
      <c r="G6794" t="s">
        <v>12</v>
      </c>
      <c r="H6794" t="s">
        <v>224</v>
      </c>
      <c r="I6794">
        <v>345</v>
      </c>
      <c r="J6794">
        <v>1826112499.6207602</v>
      </c>
    </row>
    <row r="6795" spans="1:10" x14ac:dyDescent="0.25">
      <c r="A6795">
        <v>2015</v>
      </c>
      <c r="B6795" t="s">
        <v>40</v>
      </c>
      <c r="C6795" t="s">
        <v>45</v>
      </c>
      <c r="D6795" t="s">
        <v>21</v>
      </c>
      <c r="E6795" t="s">
        <v>3</v>
      </c>
      <c r="F6795" t="s">
        <v>4</v>
      </c>
      <c r="G6795" t="s">
        <v>6</v>
      </c>
      <c r="H6795" t="s">
        <v>223</v>
      </c>
      <c r="I6795">
        <v>411</v>
      </c>
      <c r="J6795">
        <v>1253234766.3433816</v>
      </c>
    </row>
    <row r="6796" spans="1:10" x14ac:dyDescent="0.25">
      <c r="A6796">
        <v>2015</v>
      </c>
      <c r="B6796" t="s">
        <v>40</v>
      </c>
      <c r="C6796" t="s">
        <v>45</v>
      </c>
      <c r="D6796" t="s">
        <v>21</v>
      </c>
      <c r="E6796" t="s">
        <v>3</v>
      </c>
      <c r="F6796" t="s">
        <v>4</v>
      </c>
      <c r="G6796" t="s">
        <v>6</v>
      </c>
      <c r="H6796" t="s">
        <v>224</v>
      </c>
      <c r="I6796">
        <v>475</v>
      </c>
      <c r="J6796">
        <v>1593717301.5065327</v>
      </c>
    </row>
    <row r="6797" spans="1:10" x14ac:dyDescent="0.25">
      <c r="A6797">
        <v>2015</v>
      </c>
      <c r="B6797" t="s">
        <v>40</v>
      </c>
      <c r="C6797" t="s">
        <v>45</v>
      </c>
      <c r="D6797" t="s">
        <v>21</v>
      </c>
      <c r="E6797" t="s">
        <v>3</v>
      </c>
      <c r="F6797" t="s">
        <v>4</v>
      </c>
      <c r="G6797" t="s">
        <v>7</v>
      </c>
      <c r="H6797" t="s">
        <v>223</v>
      </c>
      <c r="I6797">
        <v>208</v>
      </c>
      <c r="J6797">
        <v>485914820.38070291</v>
      </c>
    </row>
    <row r="6798" spans="1:10" x14ac:dyDescent="0.25">
      <c r="A6798">
        <v>2015</v>
      </c>
      <c r="B6798" t="s">
        <v>40</v>
      </c>
      <c r="C6798" t="s">
        <v>45</v>
      </c>
      <c r="D6798" t="s">
        <v>21</v>
      </c>
      <c r="E6798" t="s">
        <v>3</v>
      </c>
      <c r="F6798" t="s">
        <v>4</v>
      </c>
      <c r="G6798" t="s">
        <v>7</v>
      </c>
      <c r="H6798" t="s">
        <v>224</v>
      </c>
      <c r="I6798">
        <v>5</v>
      </c>
      <c r="J6798">
        <v>11139190.6964856</v>
      </c>
    </row>
    <row r="6799" spans="1:10" x14ac:dyDescent="0.25">
      <c r="A6799">
        <v>2015</v>
      </c>
      <c r="B6799" t="s">
        <v>40</v>
      </c>
      <c r="C6799" t="s">
        <v>45</v>
      </c>
      <c r="D6799" t="s">
        <v>21</v>
      </c>
      <c r="E6799" t="s">
        <v>3</v>
      </c>
      <c r="F6799" t="s">
        <v>8</v>
      </c>
      <c r="G6799" t="s">
        <v>5</v>
      </c>
      <c r="H6799" t="s">
        <v>223</v>
      </c>
      <c r="I6799">
        <v>5</v>
      </c>
      <c r="J6799">
        <v>25820277.078895196</v>
      </c>
    </row>
    <row r="6800" spans="1:10" x14ac:dyDescent="0.25">
      <c r="A6800">
        <v>2015</v>
      </c>
      <c r="B6800" t="s">
        <v>40</v>
      </c>
      <c r="C6800" t="s">
        <v>45</v>
      </c>
      <c r="D6800" t="s">
        <v>21</v>
      </c>
      <c r="E6800" t="s">
        <v>3</v>
      </c>
      <c r="F6800" t="s">
        <v>8</v>
      </c>
      <c r="G6800" t="s">
        <v>5</v>
      </c>
      <c r="H6800" t="s">
        <v>224</v>
      </c>
      <c r="I6800">
        <v>10</v>
      </c>
      <c r="J6800">
        <v>52074480.025867999</v>
      </c>
    </row>
    <row r="6801" spans="1:10" x14ac:dyDescent="0.25">
      <c r="A6801">
        <v>2015</v>
      </c>
      <c r="B6801" t="s">
        <v>40</v>
      </c>
      <c r="C6801" t="s">
        <v>45</v>
      </c>
      <c r="D6801" t="s">
        <v>21</v>
      </c>
      <c r="E6801" t="s">
        <v>3</v>
      </c>
      <c r="F6801" t="s">
        <v>8</v>
      </c>
      <c r="G6801" t="s">
        <v>9</v>
      </c>
      <c r="H6801" t="s">
        <v>223</v>
      </c>
      <c r="I6801">
        <v>2007</v>
      </c>
      <c r="J6801">
        <v>18659369849.156025</v>
      </c>
    </row>
    <row r="6802" spans="1:10" x14ac:dyDescent="0.25">
      <c r="A6802">
        <v>2015</v>
      </c>
      <c r="B6802" t="s">
        <v>40</v>
      </c>
      <c r="C6802" t="s">
        <v>45</v>
      </c>
      <c r="D6802" t="s">
        <v>21</v>
      </c>
      <c r="E6802" t="s">
        <v>3</v>
      </c>
      <c r="F6802" t="s">
        <v>8</v>
      </c>
      <c r="G6802" t="s">
        <v>9</v>
      </c>
      <c r="H6802" t="s">
        <v>224</v>
      </c>
      <c r="I6802">
        <v>1978</v>
      </c>
      <c r="J6802">
        <v>17384047432.70319</v>
      </c>
    </row>
    <row r="6803" spans="1:10" x14ac:dyDescent="0.25">
      <c r="A6803">
        <v>2015</v>
      </c>
      <c r="B6803" t="s">
        <v>40</v>
      </c>
      <c r="C6803" t="s">
        <v>45</v>
      </c>
      <c r="D6803" t="s">
        <v>21</v>
      </c>
      <c r="E6803" t="s">
        <v>3</v>
      </c>
      <c r="F6803" t="s">
        <v>8</v>
      </c>
      <c r="G6803" t="s">
        <v>12</v>
      </c>
      <c r="H6803" t="s">
        <v>223</v>
      </c>
      <c r="I6803">
        <v>211</v>
      </c>
      <c r="J6803">
        <v>1026735483.7951058</v>
      </c>
    </row>
    <row r="6804" spans="1:10" x14ac:dyDescent="0.25">
      <c r="A6804">
        <v>2015</v>
      </c>
      <c r="B6804" t="s">
        <v>40</v>
      </c>
      <c r="C6804" t="s">
        <v>45</v>
      </c>
      <c r="D6804" t="s">
        <v>21</v>
      </c>
      <c r="E6804" t="s">
        <v>3</v>
      </c>
      <c r="F6804" t="s">
        <v>8</v>
      </c>
      <c r="G6804" t="s">
        <v>12</v>
      </c>
      <c r="H6804" t="s">
        <v>224</v>
      </c>
      <c r="I6804">
        <v>126</v>
      </c>
      <c r="J6804">
        <v>565315518.28331923</v>
      </c>
    </row>
    <row r="6805" spans="1:10" x14ac:dyDescent="0.25">
      <c r="A6805">
        <v>2015</v>
      </c>
      <c r="B6805" t="s">
        <v>40</v>
      </c>
      <c r="C6805" t="s">
        <v>45</v>
      </c>
      <c r="D6805" t="s">
        <v>21</v>
      </c>
      <c r="E6805" t="s">
        <v>3</v>
      </c>
      <c r="F6805" t="s">
        <v>8</v>
      </c>
      <c r="G6805" t="s">
        <v>6</v>
      </c>
      <c r="H6805" t="s">
        <v>223</v>
      </c>
      <c r="I6805">
        <v>702</v>
      </c>
      <c r="J6805">
        <v>1964835351.5512292</v>
      </c>
    </row>
    <row r="6806" spans="1:10" x14ac:dyDescent="0.25">
      <c r="A6806">
        <v>2015</v>
      </c>
      <c r="B6806" t="s">
        <v>40</v>
      </c>
      <c r="C6806" t="s">
        <v>45</v>
      </c>
      <c r="D6806" t="s">
        <v>21</v>
      </c>
      <c r="E6806" t="s">
        <v>3</v>
      </c>
      <c r="F6806" t="s">
        <v>8</v>
      </c>
      <c r="G6806" t="s">
        <v>6</v>
      </c>
      <c r="H6806" t="s">
        <v>224</v>
      </c>
      <c r="I6806">
        <v>967</v>
      </c>
      <c r="J6806">
        <v>2834146240.6379476</v>
      </c>
    </row>
    <row r="6807" spans="1:10" x14ac:dyDescent="0.25">
      <c r="A6807">
        <v>2015</v>
      </c>
      <c r="B6807" t="s">
        <v>40</v>
      </c>
      <c r="C6807" t="s">
        <v>45</v>
      </c>
      <c r="D6807" t="s">
        <v>21</v>
      </c>
      <c r="E6807" t="s">
        <v>3</v>
      </c>
      <c r="F6807" t="s">
        <v>8</v>
      </c>
      <c r="G6807" t="s">
        <v>7</v>
      </c>
      <c r="H6807" t="s">
        <v>223</v>
      </c>
      <c r="I6807">
        <v>204</v>
      </c>
      <c r="J6807">
        <v>471510802.10542703</v>
      </c>
    </row>
    <row r="6808" spans="1:10" x14ac:dyDescent="0.25">
      <c r="A6808">
        <v>2015</v>
      </c>
      <c r="B6808" t="s">
        <v>40</v>
      </c>
      <c r="C6808" t="s">
        <v>45</v>
      </c>
      <c r="D6808" t="s">
        <v>21</v>
      </c>
      <c r="E6808" t="s">
        <v>3</v>
      </c>
      <c r="F6808" t="s">
        <v>8</v>
      </c>
      <c r="G6808" t="s">
        <v>7</v>
      </c>
      <c r="H6808" t="s">
        <v>224</v>
      </c>
      <c r="I6808">
        <v>24</v>
      </c>
      <c r="J6808">
        <v>52041381.706171192</v>
      </c>
    </row>
    <row r="6809" spans="1:10" x14ac:dyDescent="0.25">
      <c r="A6809">
        <v>2015</v>
      </c>
      <c r="B6809" t="s">
        <v>40</v>
      </c>
      <c r="C6809" t="s">
        <v>45</v>
      </c>
      <c r="D6809" t="s">
        <v>21</v>
      </c>
      <c r="E6809" t="s">
        <v>3</v>
      </c>
      <c r="F6809" t="s">
        <v>14</v>
      </c>
      <c r="G6809" t="s">
        <v>9</v>
      </c>
      <c r="H6809" t="s">
        <v>223</v>
      </c>
      <c r="I6809">
        <v>1</v>
      </c>
      <c r="J6809">
        <v>8868438.0555422828</v>
      </c>
    </row>
    <row r="6810" spans="1:10" x14ac:dyDescent="0.25">
      <c r="A6810">
        <v>2015</v>
      </c>
      <c r="B6810" t="s">
        <v>40</v>
      </c>
      <c r="C6810" t="s">
        <v>45</v>
      </c>
      <c r="D6810" t="s">
        <v>21</v>
      </c>
      <c r="E6810" t="s">
        <v>10</v>
      </c>
      <c r="F6810" t="s">
        <v>11</v>
      </c>
      <c r="G6810" t="s">
        <v>5</v>
      </c>
      <c r="H6810" t="s">
        <v>223</v>
      </c>
      <c r="I6810">
        <v>1</v>
      </c>
      <c r="J6810">
        <v>3682638</v>
      </c>
    </row>
    <row r="6811" spans="1:10" x14ac:dyDescent="0.25">
      <c r="A6811">
        <v>2015</v>
      </c>
      <c r="B6811" t="s">
        <v>40</v>
      </c>
      <c r="C6811" t="s">
        <v>45</v>
      </c>
      <c r="D6811" t="s">
        <v>21</v>
      </c>
      <c r="E6811" t="s">
        <v>10</v>
      </c>
      <c r="F6811" t="s">
        <v>11</v>
      </c>
      <c r="G6811" t="s">
        <v>5</v>
      </c>
      <c r="H6811" t="s">
        <v>224</v>
      </c>
      <c r="I6811">
        <v>1</v>
      </c>
      <c r="J6811">
        <v>10017000</v>
      </c>
    </row>
    <row r="6812" spans="1:10" x14ac:dyDescent="0.25">
      <c r="A6812">
        <v>2015</v>
      </c>
      <c r="B6812" t="s">
        <v>40</v>
      </c>
      <c r="C6812" t="s">
        <v>45</v>
      </c>
      <c r="D6812" t="s">
        <v>21</v>
      </c>
      <c r="E6812" t="s">
        <v>10</v>
      </c>
      <c r="F6812" t="s">
        <v>11</v>
      </c>
      <c r="G6812" t="s">
        <v>9</v>
      </c>
      <c r="H6812" t="s">
        <v>223</v>
      </c>
      <c r="I6812">
        <v>236</v>
      </c>
      <c r="J6812">
        <v>1853118783</v>
      </c>
    </row>
    <row r="6813" spans="1:10" x14ac:dyDescent="0.25">
      <c r="A6813">
        <v>2015</v>
      </c>
      <c r="B6813" t="s">
        <v>40</v>
      </c>
      <c r="C6813" t="s">
        <v>45</v>
      </c>
      <c r="D6813" t="s">
        <v>21</v>
      </c>
      <c r="E6813" t="s">
        <v>10</v>
      </c>
      <c r="F6813" t="s">
        <v>11</v>
      </c>
      <c r="G6813" t="s">
        <v>9</v>
      </c>
      <c r="H6813" t="s">
        <v>224</v>
      </c>
      <c r="I6813">
        <v>141</v>
      </c>
      <c r="J6813">
        <v>939860592</v>
      </c>
    </row>
    <row r="6814" spans="1:10" x14ac:dyDescent="0.25">
      <c r="A6814">
        <v>2015</v>
      </c>
      <c r="B6814" t="s">
        <v>40</v>
      </c>
      <c r="C6814" t="s">
        <v>45</v>
      </c>
      <c r="D6814" t="s">
        <v>21</v>
      </c>
      <c r="E6814" t="s">
        <v>10</v>
      </c>
      <c r="F6814" t="s">
        <v>11</v>
      </c>
      <c r="G6814" t="s">
        <v>12</v>
      </c>
      <c r="H6814" t="s">
        <v>223</v>
      </c>
      <c r="I6814">
        <v>27</v>
      </c>
      <c r="J6814">
        <v>84347712</v>
      </c>
    </row>
    <row r="6815" spans="1:10" x14ac:dyDescent="0.25">
      <c r="A6815">
        <v>2015</v>
      </c>
      <c r="B6815" t="s">
        <v>40</v>
      </c>
      <c r="C6815" t="s">
        <v>45</v>
      </c>
      <c r="D6815" t="s">
        <v>21</v>
      </c>
      <c r="E6815" t="s">
        <v>10</v>
      </c>
      <c r="F6815" t="s">
        <v>11</v>
      </c>
      <c r="G6815" t="s">
        <v>12</v>
      </c>
      <c r="H6815" t="s">
        <v>224</v>
      </c>
      <c r="I6815">
        <v>24</v>
      </c>
      <c r="J6815">
        <v>68814330</v>
      </c>
    </row>
    <row r="6816" spans="1:10" x14ac:dyDescent="0.25">
      <c r="A6816">
        <v>2015</v>
      </c>
      <c r="B6816" t="s">
        <v>40</v>
      </c>
      <c r="C6816" t="s">
        <v>45</v>
      </c>
      <c r="D6816" t="s">
        <v>21</v>
      </c>
      <c r="E6816" t="s">
        <v>10</v>
      </c>
      <c r="F6816" t="s">
        <v>11</v>
      </c>
      <c r="G6816" t="s">
        <v>6</v>
      </c>
      <c r="H6816" t="s">
        <v>223</v>
      </c>
      <c r="I6816">
        <v>23</v>
      </c>
      <c r="J6816">
        <v>65620494</v>
      </c>
    </row>
    <row r="6817" spans="1:10" x14ac:dyDescent="0.25">
      <c r="A6817">
        <v>2015</v>
      </c>
      <c r="B6817" t="s">
        <v>40</v>
      </c>
      <c r="C6817" t="s">
        <v>45</v>
      </c>
      <c r="D6817" t="s">
        <v>21</v>
      </c>
      <c r="E6817" t="s">
        <v>10</v>
      </c>
      <c r="F6817" t="s">
        <v>11</v>
      </c>
      <c r="G6817" t="s">
        <v>6</v>
      </c>
      <c r="H6817" t="s">
        <v>224</v>
      </c>
      <c r="I6817">
        <v>30</v>
      </c>
      <c r="J6817">
        <v>64649553</v>
      </c>
    </row>
    <row r="6818" spans="1:10" x14ac:dyDescent="0.25">
      <c r="A6818">
        <v>2015</v>
      </c>
      <c r="B6818" t="s">
        <v>40</v>
      </c>
      <c r="C6818" t="s">
        <v>45</v>
      </c>
      <c r="D6818" t="s">
        <v>21</v>
      </c>
      <c r="E6818" t="s">
        <v>10</v>
      </c>
      <c r="F6818" t="s">
        <v>11</v>
      </c>
      <c r="G6818" t="s">
        <v>7</v>
      </c>
      <c r="H6818" t="s">
        <v>223</v>
      </c>
      <c r="I6818">
        <v>10</v>
      </c>
      <c r="J6818">
        <v>16267587</v>
      </c>
    </row>
    <row r="6819" spans="1:10" x14ac:dyDescent="0.25">
      <c r="A6819">
        <v>2015</v>
      </c>
      <c r="B6819" t="s">
        <v>40</v>
      </c>
      <c r="C6819" t="s">
        <v>45</v>
      </c>
      <c r="D6819" t="s">
        <v>21</v>
      </c>
      <c r="E6819" t="s">
        <v>10</v>
      </c>
      <c r="F6819" t="s">
        <v>11</v>
      </c>
      <c r="G6819" t="s">
        <v>7</v>
      </c>
      <c r="H6819" t="s">
        <v>224</v>
      </c>
      <c r="I6819">
        <v>2</v>
      </c>
      <c r="J6819">
        <v>2773572</v>
      </c>
    </row>
    <row r="6820" spans="1:10" x14ac:dyDescent="0.25">
      <c r="A6820">
        <v>2015</v>
      </c>
      <c r="B6820" t="s">
        <v>40</v>
      </c>
      <c r="C6820" t="s">
        <v>45</v>
      </c>
      <c r="D6820" t="s">
        <v>21</v>
      </c>
      <c r="E6820" t="s">
        <v>10</v>
      </c>
      <c r="F6820" t="s">
        <v>220</v>
      </c>
      <c r="G6820" t="s">
        <v>5</v>
      </c>
      <c r="H6820" t="s">
        <v>223</v>
      </c>
      <c r="I6820">
        <v>4</v>
      </c>
      <c r="J6820">
        <v>44638486.590189807</v>
      </c>
    </row>
    <row r="6821" spans="1:10" x14ac:dyDescent="0.25">
      <c r="A6821">
        <v>2015</v>
      </c>
      <c r="B6821" t="s">
        <v>40</v>
      </c>
      <c r="C6821" t="s">
        <v>45</v>
      </c>
      <c r="D6821" t="s">
        <v>21</v>
      </c>
      <c r="E6821" t="s">
        <v>10</v>
      </c>
      <c r="F6821" t="s">
        <v>220</v>
      </c>
      <c r="G6821" t="s">
        <v>5</v>
      </c>
      <c r="H6821" t="s">
        <v>224</v>
      </c>
      <c r="I6821">
        <v>3</v>
      </c>
      <c r="J6821">
        <v>37463948.172163732</v>
      </c>
    </row>
    <row r="6822" spans="1:10" x14ac:dyDescent="0.25">
      <c r="A6822">
        <v>2015</v>
      </c>
      <c r="B6822" t="s">
        <v>40</v>
      </c>
      <c r="C6822" t="s">
        <v>45</v>
      </c>
      <c r="D6822" t="s">
        <v>21</v>
      </c>
      <c r="E6822" t="s">
        <v>10</v>
      </c>
      <c r="F6822" t="s">
        <v>220</v>
      </c>
      <c r="G6822" t="s">
        <v>9</v>
      </c>
      <c r="H6822" t="s">
        <v>223</v>
      </c>
      <c r="I6822">
        <v>24</v>
      </c>
      <c r="J6822">
        <v>205596311.25105488</v>
      </c>
    </row>
    <row r="6823" spans="1:10" x14ac:dyDescent="0.25">
      <c r="A6823">
        <v>2015</v>
      </c>
      <c r="B6823" t="s">
        <v>40</v>
      </c>
      <c r="C6823" t="s">
        <v>45</v>
      </c>
      <c r="D6823" t="s">
        <v>21</v>
      </c>
      <c r="E6823" t="s">
        <v>10</v>
      </c>
      <c r="F6823" t="s">
        <v>220</v>
      </c>
      <c r="G6823" t="s">
        <v>9</v>
      </c>
      <c r="H6823" t="s">
        <v>224</v>
      </c>
      <c r="I6823">
        <v>17</v>
      </c>
      <c r="J6823">
        <v>131915360.6970131</v>
      </c>
    </row>
    <row r="6824" spans="1:10" x14ac:dyDescent="0.25">
      <c r="A6824">
        <v>2015</v>
      </c>
      <c r="B6824" t="s">
        <v>40</v>
      </c>
      <c r="C6824" t="s">
        <v>45</v>
      </c>
      <c r="D6824" t="s">
        <v>21</v>
      </c>
      <c r="E6824" t="s">
        <v>10</v>
      </c>
      <c r="F6824" t="s">
        <v>220</v>
      </c>
      <c r="G6824" t="s">
        <v>12</v>
      </c>
      <c r="H6824" t="s">
        <v>223</v>
      </c>
      <c r="I6824">
        <v>12</v>
      </c>
      <c r="J6824">
        <v>70438004.253517732</v>
      </c>
    </row>
    <row r="6825" spans="1:10" x14ac:dyDescent="0.25">
      <c r="A6825">
        <v>2015</v>
      </c>
      <c r="B6825" t="s">
        <v>40</v>
      </c>
      <c r="C6825" t="s">
        <v>45</v>
      </c>
      <c r="D6825" t="s">
        <v>21</v>
      </c>
      <c r="E6825" t="s">
        <v>10</v>
      </c>
      <c r="F6825" t="s">
        <v>220</v>
      </c>
      <c r="G6825" t="s">
        <v>12</v>
      </c>
      <c r="H6825" t="s">
        <v>224</v>
      </c>
      <c r="I6825">
        <v>12</v>
      </c>
      <c r="J6825">
        <v>66994586.914071456</v>
      </c>
    </row>
    <row r="6826" spans="1:10" x14ac:dyDescent="0.25">
      <c r="A6826">
        <v>2015</v>
      </c>
      <c r="B6826" t="s">
        <v>40</v>
      </c>
      <c r="C6826" t="s">
        <v>45</v>
      </c>
      <c r="D6826" t="s">
        <v>21</v>
      </c>
      <c r="E6826" t="s">
        <v>10</v>
      </c>
      <c r="F6826" t="s">
        <v>220</v>
      </c>
      <c r="G6826" t="s">
        <v>6</v>
      </c>
      <c r="H6826" t="s">
        <v>223</v>
      </c>
      <c r="I6826">
        <v>30</v>
      </c>
      <c r="J6826">
        <v>88197520.339330092</v>
      </c>
    </row>
    <row r="6827" spans="1:10" x14ac:dyDescent="0.25">
      <c r="A6827">
        <v>2015</v>
      </c>
      <c r="B6827" t="s">
        <v>40</v>
      </c>
      <c r="C6827" t="s">
        <v>45</v>
      </c>
      <c r="D6827" t="s">
        <v>21</v>
      </c>
      <c r="E6827" t="s">
        <v>10</v>
      </c>
      <c r="F6827" t="s">
        <v>220</v>
      </c>
      <c r="G6827" t="s">
        <v>6</v>
      </c>
      <c r="H6827" t="s">
        <v>224</v>
      </c>
      <c r="I6827">
        <v>40</v>
      </c>
      <c r="J6827">
        <v>125139761.17703384</v>
      </c>
    </row>
    <row r="6828" spans="1:10" x14ac:dyDescent="0.25">
      <c r="A6828">
        <v>2015</v>
      </c>
      <c r="B6828" t="s">
        <v>40</v>
      </c>
      <c r="C6828" t="s">
        <v>45</v>
      </c>
      <c r="D6828" t="s">
        <v>21</v>
      </c>
      <c r="E6828" t="s">
        <v>10</v>
      </c>
      <c r="F6828" t="s">
        <v>220</v>
      </c>
      <c r="G6828" t="s">
        <v>7</v>
      </c>
      <c r="H6828" t="s">
        <v>223</v>
      </c>
      <c r="I6828">
        <v>11</v>
      </c>
      <c r="J6828">
        <v>25403450.222534146</v>
      </c>
    </row>
    <row r="6829" spans="1:10" x14ac:dyDescent="0.25">
      <c r="A6829">
        <v>2015</v>
      </c>
      <c r="B6829" t="s">
        <v>40</v>
      </c>
      <c r="C6829" t="s">
        <v>45</v>
      </c>
      <c r="D6829" t="s">
        <v>21</v>
      </c>
      <c r="E6829" t="s">
        <v>10</v>
      </c>
      <c r="F6829" t="s">
        <v>220</v>
      </c>
      <c r="G6829" t="s">
        <v>7</v>
      </c>
      <c r="H6829" t="s">
        <v>224</v>
      </c>
      <c r="I6829">
        <v>6</v>
      </c>
      <c r="J6829">
        <v>14389527.988642801</v>
      </c>
    </row>
    <row r="6830" spans="1:10" x14ac:dyDescent="0.25">
      <c r="A6830">
        <v>2015</v>
      </c>
      <c r="B6830" t="s">
        <v>40</v>
      </c>
      <c r="C6830" t="s">
        <v>45</v>
      </c>
      <c r="D6830" t="s">
        <v>22</v>
      </c>
      <c r="E6830" t="s">
        <v>3</v>
      </c>
      <c r="F6830" t="s">
        <v>4</v>
      </c>
      <c r="G6830" t="s">
        <v>5</v>
      </c>
      <c r="H6830" t="s">
        <v>223</v>
      </c>
      <c r="I6830">
        <v>146</v>
      </c>
      <c r="J6830">
        <v>1277276811.0888298</v>
      </c>
    </row>
    <row r="6831" spans="1:10" x14ac:dyDescent="0.25">
      <c r="A6831">
        <v>2015</v>
      </c>
      <c r="B6831" t="s">
        <v>40</v>
      </c>
      <c r="C6831" t="s">
        <v>45</v>
      </c>
      <c r="D6831" t="s">
        <v>22</v>
      </c>
      <c r="E6831" t="s">
        <v>3</v>
      </c>
      <c r="F6831" t="s">
        <v>4</v>
      </c>
      <c r="G6831" t="s">
        <v>5</v>
      </c>
      <c r="H6831" t="s">
        <v>224</v>
      </c>
      <c r="I6831">
        <v>117</v>
      </c>
      <c r="J6831">
        <v>984971849.61045086</v>
      </c>
    </row>
    <row r="6832" spans="1:10" x14ac:dyDescent="0.25">
      <c r="A6832">
        <v>2015</v>
      </c>
      <c r="B6832" t="s">
        <v>40</v>
      </c>
      <c r="C6832" t="s">
        <v>45</v>
      </c>
      <c r="D6832" t="s">
        <v>22</v>
      </c>
      <c r="E6832" t="s">
        <v>3</v>
      </c>
      <c r="F6832" t="s">
        <v>4</v>
      </c>
      <c r="G6832" t="s">
        <v>9</v>
      </c>
      <c r="H6832" t="s">
        <v>223</v>
      </c>
      <c r="I6832">
        <v>305</v>
      </c>
      <c r="J6832">
        <v>1876869509.5672722</v>
      </c>
    </row>
    <row r="6833" spans="1:10" x14ac:dyDescent="0.25">
      <c r="A6833">
        <v>2015</v>
      </c>
      <c r="B6833" t="s">
        <v>40</v>
      </c>
      <c r="C6833" t="s">
        <v>45</v>
      </c>
      <c r="D6833" t="s">
        <v>22</v>
      </c>
      <c r="E6833" t="s">
        <v>3</v>
      </c>
      <c r="F6833" t="s">
        <v>4</v>
      </c>
      <c r="G6833" t="s">
        <v>9</v>
      </c>
      <c r="H6833" t="s">
        <v>224</v>
      </c>
      <c r="I6833">
        <v>446</v>
      </c>
      <c r="J6833">
        <v>2348636681.8491993</v>
      </c>
    </row>
    <row r="6834" spans="1:10" x14ac:dyDescent="0.25">
      <c r="A6834">
        <v>2015</v>
      </c>
      <c r="B6834" t="s">
        <v>40</v>
      </c>
      <c r="C6834" t="s">
        <v>45</v>
      </c>
      <c r="D6834" t="s">
        <v>22</v>
      </c>
      <c r="E6834" t="s">
        <v>3</v>
      </c>
      <c r="F6834" t="s">
        <v>4</v>
      </c>
      <c r="G6834" t="s">
        <v>12</v>
      </c>
      <c r="H6834" t="s">
        <v>223</v>
      </c>
      <c r="I6834">
        <v>30</v>
      </c>
      <c r="J6834">
        <v>143681804.32247406</v>
      </c>
    </row>
    <row r="6835" spans="1:10" x14ac:dyDescent="0.25">
      <c r="A6835">
        <v>2015</v>
      </c>
      <c r="B6835" t="s">
        <v>40</v>
      </c>
      <c r="C6835" t="s">
        <v>45</v>
      </c>
      <c r="D6835" t="s">
        <v>22</v>
      </c>
      <c r="E6835" t="s">
        <v>3</v>
      </c>
      <c r="F6835" t="s">
        <v>4</v>
      </c>
      <c r="G6835" t="s">
        <v>12</v>
      </c>
      <c r="H6835" t="s">
        <v>224</v>
      </c>
      <c r="I6835">
        <v>128</v>
      </c>
      <c r="J6835">
        <v>295899056.72036606</v>
      </c>
    </row>
    <row r="6836" spans="1:10" x14ac:dyDescent="0.25">
      <c r="A6836">
        <v>2015</v>
      </c>
      <c r="B6836" t="s">
        <v>40</v>
      </c>
      <c r="C6836" t="s">
        <v>45</v>
      </c>
      <c r="D6836" t="s">
        <v>22</v>
      </c>
      <c r="E6836" t="s">
        <v>3</v>
      </c>
      <c r="F6836" t="s">
        <v>4</v>
      </c>
      <c r="G6836" t="s">
        <v>6</v>
      </c>
      <c r="H6836" t="s">
        <v>223</v>
      </c>
      <c r="I6836">
        <v>55</v>
      </c>
      <c r="J6836">
        <v>122456609.363756</v>
      </c>
    </row>
    <row r="6837" spans="1:10" x14ac:dyDescent="0.25">
      <c r="A6837">
        <v>2015</v>
      </c>
      <c r="B6837" t="s">
        <v>40</v>
      </c>
      <c r="C6837" t="s">
        <v>45</v>
      </c>
      <c r="D6837" t="s">
        <v>22</v>
      </c>
      <c r="E6837" t="s">
        <v>3</v>
      </c>
      <c r="F6837" t="s">
        <v>4</v>
      </c>
      <c r="G6837" t="s">
        <v>6</v>
      </c>
      <c r="H6837" t="s">
        <v>224</v>
      </c>
      <c r="I6837">
        <v>82</v>
      </c>
      <c r="J6837">
        <v>187407541.20948154</v>
      </c>
    </row>
    <row r="6838" spans="1:10" x14ac:dyDescent="0.25">
      <c r="A6838">
        <v>2015</v>
      </c>
      <c r="B6838" t="s">
        <v>40</v>
      </c>
      <c r="C6838" t="s">
        <v>45</v>
      </c>
      <c r="D6838" t="s">
        <v>22</v>
      </c>
      <c r="E6838" t="s">
        <v>3</v>
      </c>
      <c r="F6838" t="s">
        <v>4</v>
      </c>
      <c r="G6838" t="s">
        <v>7</v>
      </c>
      <c r="H6838" t="s">
        <v>223</v>
      </c>
      <c r="I6838">
        <v>66</v>
      </c>
      <c r="J6838">
        <v>113875901.49595556</v>
      </c>
    </row>
    <row r="6839" spans="1:10" x14ac:dyDescent="0.25">
      <c r="A6839">
        <v>2015</v>
      </c>
      <c r="B6839" t="s">
        <v>40</v>
      </c>
      <c r="C6839" t="s">
        <v>45</v>
      </c>
      <c r="D6839" t="s">
        <v>22</v>
      </c>
      <c r="E6839" t="s">
        <v>3</v>
      </c>
      <c r="F6839" t="s">
        <v>4</v>
      </c>
      <c r="G6839" t="s">
        <v>7</v>
      </c>
      <c r="H6839" t="s">
        <v>224</v>
      </c>
      <c r="I6839">
        <v>32</v>
      </c>
      <c r="J6839">
        <v>49906550.48864565</v>
      </c>
    </row>
    <row r="6840" spans="1:10" x14ac:dyDescent="0.25">
      <c r="A6840">
        <v>2015</v>
      </c>
      <c r="B6840" t="s">
        <v>40</v>
      </c>
      <c r="C6840" t="s">
        <v>45</v>
      </c>
      <c r="D6840" t="s">
        <v>22</v>
      </c>
      <c r="E6840" t="s">
        <v>3</v>
      </c>
      <c r="F6840" t="s">
        <v>8</v>
      </c>
      <c r="G6840" t="s">
        <v>9</v>
      </c>
      <c r="H6840" t="s">
        <v>223</v>
      </c>
      <c r="I6840">
        <v>1757</v>
      </c>
      <c r="J6840">
        <v>10431281612.377195</v>
      </c>
    </row>
    <row r="6841" spans="1:10" x14ac:dyDescent="0.25">
      <c r="A6841">
        <v>2015</v>
      </c>
      <c r="B6841" t="s">
        <v>40</v>
      </c>
      <c r="C6841" t="s">
        <v>45</v>
      </c>
      <c r="D6841" t="s">
        <v>22</v>
      </c>
      <c r="E6841" t="s">
        <v>3</v>
      </c>
      <c r="F6841" t="s">
        <v>8</v>
      </c>
      <c r="G6841" t="s">
        <v>9</v>
      </c>
      <c r="H6841" t="s">
        <v>224</v>
      </c>
      <c r="I6841">
        <v>5588</v>
      </c>
      <c r="J6841">
        <v>24823858273.07766</v>
      </c>
    </row>
    <row r="6842" spans="1:10" x14ac:dyDescent="0.25">
      <c r="A6842">
        <v>2015</v>
      </c>
      <c r="B6842" t="s">
        <v>40</v>
      </c>
      <c r="C6842" t="s">
        <v>45</v>
      </c>
      <c r="D6842" t="s">
        <v>22</v>
      </c>
      <c r="E6842" t="s">
        <v>3</v>
      </c>
      <c r="F6842" t="s">
        <v>8</v>
      </c>
      <c r="G6842" t="s">
        <v>12</v>
      </c>
      <c r="H6842" t="s">
        <v>223</v>
      </c>
      <c r="I6842">
        <v>228</v>
      </c>
      <c r="J6842">
        <v>984417722.95854402</v>
      </c>
    </row>
    <row r="6843" spans="1:10" x14ac:dyDescent="0.25">
      <c r="A6843">
        <v>2015</v>
      </c>
      <c r="B6843" t="s">
        <v>40</v>
      </c>
      <c r="C6843" t="s">
        <v>45</v>
      </c>
      <c r="D6843" t="s">
        <v>22</v>
      </c>
      <c r="E6843" t="s">
        <v>3</v>
      </c>
      <c r="F6843" t="s">
        <v>8</v>
      </c>
      <c r="G6843" t="s">
        <v>12</v>
      </c>
      <c r="H6843" t="s">
        <v>224</v>
      </c>
      <c r="I6843">
        <v>6376</v>
      </c>
      <c r="J6843">
        <v>12848424467.582407</v>
      </c>
    </row>
    <row r="6844" spans="1:10" x14ac:dyDescent="0.25">
      <c r="A6844">
        <v>2015</v>
      </c>
      <c r="B6844" t="s">
        <v>40</v>
      </c>
      <c r="C6844" t="s">
        <v>45</v>
      </c>
      <c r="D6844" t="s">
        <v>22</v>
      </c>
      <c r="E6844" t="s">
        <v>3</v>
      </c>
      <c r="F6844" t="s">
        <v>8</v>
      </c>
      <c r="G6844" t="s">
        <v>6</v>
      </c>
      <c r="H6844" t="s">
        <v>223</v>
      </c>
      <c r="I6844">
        <v>629</v>
      </c>
      <c r="J6844">
        <v>1446414749.311178</v>
      </c>
    </row>
    <row r="6845" spans="1:10" x14ac:dyDescent="0.25">
      <c r="A6845">
        <v>2015</v>
      </c>
      <c r="B6845" t="s">
        <v>40</v>
      </c>
      <c r="C6845" t="s">
        <v>45</v>
      </c>
      <c r="D6845" t="s">
        <v>22</v>
      </c>
      <c r="E6845" t="s">
        <v>3</v>
      </c>
      <c r="F6845" t="s">
        <v>8</v>
      </c>
      <c r="G6845" t="s">
        <v>6</v>
      </c>
      <c r="H6845" t="s">
        <v>224</v>
      </c>
      <c r="I6845">
        <v>1301</v>
      </c>
      <c r="J6845">
        <v>2928933028.4905939</v>
      </c>
    </row>
    <row r="6846" spans="1:10" x14ac:dyDescent="0.25">
      <c r="A6846">
        <v>2015</v>
      </c>
      <c r="B6846" t="s">
        <v>40</v>
      </c>
      <c r="C6846" t="s">
        <v>45</v>
      </c>
      <c r="D6846" t="s">
        <v>22</v>
      </c>
      <c r="E6846" t="s">
        <v>3</v>
      </c>
      <c r="F6846" t="s">
        <v>8</v>
      </c>
      <c r="G6846" t="s">
        <v>7</v>
      </c>
      <c r="H6846" t="s">
        <v>223</v>
      </c>
      <c r="I6846">
        <v>465</v>
      </c>
      <c r="J6846">
        <v>844539070.42352724</v>
      </c>
    </row>
    <row r="6847" spans="1:10" x14ac:dyDescent="0.25">
      <c r="A6847">
        <v>2015</v>
      </c>
      <c r="B6847" t="s">
        <v>40</v>
      </c>
      <c r="C6847" t="s">
        <v>45</v>
      </c>
      <c r="D6847" t="s">
        <v>22</v>
      </c>
      <c r="E6847" t="s">
        <v>3</v>
      </c>
      <c r="F6847" t="s">
        <v>8</v>
      </c>
      <c r="G6847" t="s">
        <v>7</v>
      </c>
      <c r="H6847" t="s">
        <v>224</v>
      </c>
      <c r="I6847">
        <v>1115</v>
      </c>
      <c r="J6847">
        <v>1750054529.1360438</v>
      </c>
    </row>
    <row r="6848" spans="1:10" x14ac:dyDescent="0.25">
      <c r="A6848">
        <v>2015</v>
      </c>
      <c r="B6848" t="s">
        <v>40</v>
      </c>
      <c r="C6848" t="s">
        <v>45</v>
      </c>
      <c r="D6848" t="s">
        <v>22</v>
      </c>
      <c r="E6848" t="s">
        <v>3</v>
      </c>
      <c r="F6848" t="s">
        <v>14</v>
      </c>
      <c r="G6848" t="s">
        <v>5</v>
      </c>
      <c r="H6848" t="s">
        <v>224</v>
      </c>
      <c r="I6848">
        <v>1</v>
      </c>
      <c r="J6848">
        <v>10494117</v>
      </c>
    </row>
    <row r="6849" spans="1:10" x14ac:dyDescent="0.25">
      <c r="A6849">
        <v>2015</v>
      </c>
      <c r="B6849" t="s">
        <v>40</v>
      </c>
      <c r="C6849" t="s">
        <v>45</v>
      </c>
      <c r="D6849" t="s">
        <v>22</v>
      </c>
      <c r="E6849" t="s">
        <v>3</v>
      </c>
      <c r="F6849" t="s">
        <v>14</v>
      </c>
      <c r="G6849" t="s">
        <v>9</v>
      </c>
      <c r="H6849" t="s">
        <v>223</v>
      </c>
      <c r="I6849">
        <v>8</v>
      </c>
      <c r="J6849">
        <v>68345088</v>
      </c>
    </row>
    <row r="6850" spans="1:10" x14ac:dyDescent="0.25">
      <c r="A6850">
        <v>2015</v>
      </c>
      <c r="B6850" t="s">
        <v>40</v>
      </c>
      <c r="C6850" t="s">
        <v>45</v>
      </c>
      <c r="D6850" t="s">
        <v>22</v>
      </c>
      <c r="E6850" t="s">
        <v>3</v>
      </c>
      <c r="F6850" t="s">
        <v>14</v>
      </c>
      <c r="G6850" t="s">
        <v>9</v>
      </c>
      <c r="H6850" t="s">
        <v>224</v>
      </c>
      <c r="I6850">
        <v>16</v>
      </c>
      <c r="J6850">
        <v>134099709.71294117</v>
      </c>
    </row>
    <row r="6851" spans="1:10" x14ac:dyDescent="0.25">
      <c r="A6851">
        <v>2015</v>
      </c>
      <c r="B6851" t="s">
        <v>40</v>
      </c>
      <c r="C6851" t="s">
        <v>45</v>
      </c>
      <c r="D6851" t="s">
        <v>22</v>
      </c>
      <c r="E6851" t="s">
        <v>3</v>
      </c>
      <c r="F6851" t="s">
        <v>14</v>
      </c>
      <c r="G6851" t="s">
        <v>6</v>
      </c>
      <c r="H6851" t="s">
        <v>224</v>
      </c>
      <c r="I6851">
        <v>5</v>
      </c>
      <c r="J6851">
        <v>12061064.175000001</v>
      </c>
    </row>
    <row r="6852" spans="1:10" x14ac:dyDescent="0.25">
      <c r="A6852">
        <v>2015</v>
      </c>
      <c r="B6852" t="s">
        <v>40</v>
      </c>
      <c r="C6852" t="s">
        <v>45</v>
      </c>
      <c r="D6852" t="s">
        <v>22</v>
      </c>
      <c r="E6852" t="s">
        <v>3</v>
      </c>
      <c r="F6852" t="s">
        <v>14</v>
      </c>
      <c r="G6852" t="s">
        <v>7</v>
      </c>
      <c r="H6852" t="s">
        <v>223</v>
      </c>
      <c r="I6852">
        <v>3</v>
      </c>
      <c r="J6852">
        <v>5617873.8450000007</v>
      </c>
    </row>
    <row r="6853" spans="1:10" x14ac:dyDescent="0.25">
      <c r="A6853">
        <v>2015</v>
      </c>
      <c r="B6853" t="s">
        <v>40</v>
      </c>
      <c r="C6853" t="s">
        <v>45</v>
      </c>
      <c r="D6853" t="s">
        <v>22</v>
      </c>
      <c r="E6853" t="s">
        <v>10</v>
      </c>
      <c r="F6853" t="s">
        <v>11</v>
      </c>
      <c r="G6853" t="s">
        <v>5</v>
      </c>
      <c r="H6853" t="s">
        <v>223</v>
      </c>
      <c r="I6853">
        <v>2</v>
      </c>
      <c r="J6853">
        <v>24426000</v>
      </c>
    </row>
    <row r="6854" spans="1:10" x14ac:dyDescent="0.25">
      <c r="A6854">
        <v>2015</v>
      </c>
      <c r="B6854" t="s">
        <v>40</v>
      </c>
      <c r="C6854" t="s">
        <v>45</v>
      </c>
      <c r="D6854" t="s">
        <v>22</v>
      </c>
      <c r="E6854" t="s">
        <v>10</v>
      </c>
      <c r="F6854" t="s">
        <v>11</v>
      </c>
      <c r="G6854" t="s">
        <v>5</v>
      </c>
      <c r="H6854" t="s">
        <v>224</v>
      </c>
      <c r="I6854">
        <v>5</v>
      </c>
      <c r="J6854">
        <v>43065066</v>
      </c>
    </row>
    <row r="6855" spans="1:10" x14ac:dyDescent="0.25">
      <c r="A6855">
        <v>2015</v>
      </c>
      <c r="B6855" t="s">
        <v>40</v>
      </c>
      <c r="C6855" t="s">
        <v>45</v>
      </c>
      <c r="D6855" t="s">
        <v>22</v>
      </c>
      <c r="E6855" t="s">
        <v>10</v>
      </c>
      <c r="F6855" t="s">
        <v>11</v>
      </c>
      <c r="G6855" t="s">
        <v>9</v>
      </c>
      <c r="H6855" t="s">
        <v>223</v>
      </c>
      <c r="I6855">
        <v>1227</v>
      </c>
      <c r="J6855">
        <v>5456126784</v>
      </c>
    </row>
    <row r="6856" spans="1:10" x14ac:dyDescent="0.25">
      <c r="A6856">
        <v>2015</v>
      </c>
      <c r="B6856" t="s">
        <v>40</v>
      </c>
      <c r="C6856" t="s">
        <v>45</v>
      </c>
      <c r="D6856" t="s">
        <v>22</v>
      </c>
      <c r="E6856" t="s">
        <v>10</v>
      </c>
      <c r="F6856" t="s">
        <v>11</v>
      </c>
      <c r="G6856" t="s">
        <v>9</v>
      </c>
      <c r="H6856" t="s">
        <v>224</v>
      </c>
      <c r="I6856">
        <v>1426</v>
      </c>
      <c r="J6856">
        <v>5537042070</v>
      </c>
    </row>
    <row r="6857" spans="1:10" x14ac:dyDescent="0.25">
      <c r="A6857">
        <v>2015</v>
      </c>
      <c r="B6857" t="s">
        <v>40</v>
      </c>
      <c r="C6857" t="s">
        <v>45</v>
      </c>
      <c r="D6857" t="s">
        <v>22</v>
      </c>
      <c r="E6857" t="s">
        <v>10</v>
      </c>
      <c r="F6857" t="s">
        <v>11</v>
      </c>
      <c r="G6857" t="s">
        <v>12</v>
      </c>
      <c r="H6857" t="s">
        <v>223</v>
      </c>
      <c r="I6857">
        <v>168</v>
      </c>
      <c r="J6857">
        <v>430660056</v>
      </c>
    </row>
    <row r="6858" spans="1:10" x14ac:dyDescent="0.25">
      <c r="A6858">
        <v>2015</v>
      </c>
      <c r="B6858" t="s">
        <v>40</v>
      </c>
      <c r="C6858" t="s">
        <v>45</v>
      </c>
      <c r="D6858" t="s">
        <v>22</v>
      </c>
      <c r="E6858" t="s">
        <v>10</v>
      </c>
      <c r="F6858" t="s">
        <v>11</v>
      </c>
      <c r="G6858" t="s">
        <v>12</v>
      </c>
      <c r="H6858" t="s">
        <v>224</v>
      </c>
      <c r="I6858">
        <v>441</v>
      </c>
      <c r="J6858">
        <v>628821684</v>
      </c>
    </row>
    <row r="6859" spans="1:10" x14ac:dyDescent="0.25">
      <c r="A6859">
        <v>2015</v>
      </c>
      <c r="B6859" t="s">
        <v>40</v>
      </c>
      <c r="C6859" t="s">
        <v>45</v>
      </c>
      <c r="D6859" t="s">
        <v>22</v>
      </c>
      <c r="E6859" t="s">
        <v>10</v>
      </c>
      <c r="F6859" t="s">
        <v>11</v>
      </c>
      <c r="G6859" t="s">
        <v>6</v>
      </c>
      <c r="H6859" t="s">
        <v>223</v>
      </c>
      <c r="I6859">
        <v>146</v>
      </c>
      <c r="J6859">
        <v>281673600</v>
      </c>
    </row>
    <row r="6860" spans="1:10" x14ac:dyDescent="0.25">
      <c r="A6860">
        <v>2015</v>
      </c>
      <c r="B6860" t="s">
        <v>40</v>
      </c>
      <c r="C6860" t="s">
        <v>45</v>
      </c>
      <c r="D6860" t="s">
        <v>22</v>
      </c>
      <c r="E6860" t="s">
        <v>10</v>
      </c>
      <c r="F6860" t="s">
        <v>11</v>
      </c>
      <c r="G6860" t="s">
        <v>6</v>
      </c>
      <c r="H6860" t="s">
        <v>224</v>
      </c>
      <c r="I6860">
        <v>311</v>
      </c>
      <c r="J6860">
        <v>427618095</v>
      </c>
    </row>
    <row r="6861" spans="1:10" x14ac:dyDescent="0.25">
      <c r="A6861">
        <v>2015</v>
      </c>
      <c r="B6861" t="s">
        <v>40</v>
      </c>
      <c r="C6861" t="s">
        <v>45</v>
      </c>
      <c r="D6861" t="s">
        <v>22</v>
      </c>
      <c r="E6861" t="s">
        <v>10</v>
      </c>
      <c r="F6861" t="s">
        <v>11</v>
      </c>
      <c r="G6861" t="s">
        <v>7</v>
      </c>
      <c r="H6861" t="s">
        <v>223</v>
      </c>
      <c r="I6861">
        <v>31</v>
      </c>
      <c r="J6861">
        <v>41082402</v>
      </c>
    </row>
    <row r="6862" spans="1:10" x14ac:dyDescent="0.25">
      <c r="A6862">
        <v>2015</v>
      </c>
      <c r="B6862" t="s">
        <v>40</v>
      </c>
      <c r="C6862" t="s">
        <v>45</v>
      </c>
      <c r="D6862" t="s">
        <v>22</v>
      </c>
      <c r="E6862" t="s">
        <v>10</v>
      </c>
      <c r="F6862" t="s">
        <v>11</v>
      </c>
      <c r="G6862" t="s">
        <v>7</v>
      </c>
      <c r="H6862" t="s">
        <v>224</v>
      </c>
      <c r="I6862">
        <v>739</v>
      </c>
      <c r="J6862">
        <v>409170216</v>
      </c>
    </row>
    <row r="6863" spans="1:10" x14ac:dyDescent="0.25">
      <c r="A6863">
        <v>2015</v>
      </c>
      <c r="B6863" t="s">
        <v>40</v>
      </c>
      <c r="C6863" t="s">
        <v>45</v>
      </c>
      <c r="D6863" t="s">
        <v>22</v>
      </c>
      <c r="E6863" t="s">
        <v>10</v>
      </c>
      <c r="F6863" t="s">
        <v>220</v>
      </c>
      <c r="G6863" t="s">
        <v>5</v>
      </c>
      <c r="H6863" t="s">
        <v>224</v>
      </c>
      <c r="I6863">
        <v>3</v>
      </c>
      <c r="J6863">
        <v>13961262.999702001</v>
      </c>
    </row>
    <row r="6864" spans="1:10" x14ac:dyDescent="0.25">
      <c r="A6864">
        <v>2015</v>
      </c>
      <c r="B6864" t="s">
        <v>40</v>
      </c>
      <c r="C6864" t="s">
        <v>45</v>
      </c>
      <c r="D6864" t="s">
        <v>22</v>
      </c>
      <c r="E6864" t="s">
        <v>10</v>
      </c>
      <c r="F6864" t="s">
        <v>220</v>
      </c>
      <c r="G6864" t="s">
        <v>9</v>
      </c>
      <c r="H6864" t="s">
        <v>223</v>
      </c>
      <c r="I6864">
        <v>29</v>
      </c>
      <c r="J6864">
        <v>169400569.20888433</v>
      </c>
    </row>
    <row r="6865" spans="1:10" x14ac:dyDescent="0.25">
      <c r="A6865">
        <v>2015</v>
      </c>
      <c r="B6865" t="s">
        <v>40</v>
      </c>
      <c r="C6865" t="s">
        <v>45</v>
      </c>
      <c r="D6865" t="s">
        <v>22</v>
      </c>
      <c r="E6865" t="s">
        <v>10</v>
      </c>
      <c r="F6865" t="s">
        <v>220</v>
      </c>
      <c r="G6865" t="s">
        <v>9</v>
      </c>
      <c r="H6865" t="s">
        <v>224</v>
      </c>
      <c r="I6865">
        <v>226</v>
      </c>
      <c r="J6865">
        <v>898798149.92145896</v>
      </c>
    </row>
    <row r="6866" spans="1:10" x14ac:dyDescent="0.25">
      <c r="A6866">
        <v>2015</v>
      </c>
      <c r="B6866" t="s">
        <v>40</v>
      </c>
      <c r="C6866" t="s">
        <v>45</v>
      </c>
      <c r="D6866" t="s">
        <v>22</v>
      </c>
      <c r="E6866" t="s">
        <v>10</v>
      </c>
      <c r="F6866" t="s">
        <v>220</v>
      </c>
      <c r="G6866" t="s">
        <v>12</v>
      </c>
      <c r="H6866" t="s">
        <v>223</v>
      </c>
      <c r="I6866">
        <v>3</v>
      </c>
      <c r="J6866">
        <v>10072680.723283334</v>
      </c>
    </row>
    <row r="6867" spans="1:10" x14ac:dyDescent="0.25">
      <c r="A6867">
        <v>2015</v>
      </c>
      <c r="B6867" t="s">
        <v>40</v>
      </c>
      <c r="C6867" t="s">
        <v>45</v>
      </c>
      <c r="D6867" t="s">
        <v>22</v>
      </c>
      <c r="E6867" t="s">
        <v>10</v>
      </c>
      <c r="F6867" t="s">
        <v>220</v>
      </c>
      <c r="G6867" t="s">
        <v>12</v>
      </c>
      <c r="H6867" t="s">
        <v>224</v>
      </c>
      <c r="I6867">
        <v>385</v>
      </c>
      <c r="J6867">
        <v>740583243.45511103</v>
      </c>
    </row>
    <row r="6868" spans="1:10" x14ac:dyDescent="0.25">
      <c r="A6868">
        <v>2015</v>
      </c>
      <c r="B6868" t="s">
        <v>40</v>
      </c>
      <c r="C6868" t="s">
        <v>45</v>
      </c>
      <c r="D6868" t="s">
        <v>22</v>
      </c>
      <c r="E6868" t="s">
        <v>10</v>
      </c>
      <c r="F6868" t="s">
        <v>220</v>
      </c>
      <c r="G6868" t="s">
        <v>6</v>
      </c>
      <c r="H6868" t="s">
        <v>223</v>
      </c>
      <c r="I6868">
        <v>18</v>
      </c>
      <c r="J6868">
        <v>38466818.17757564</v>
      </c>
    </row>
    <row r="6869" spans="1:10" x14ac:dyDescent="0.25">
      <c r="A6869">
        <v>2015</v>
      </c>
      <c r="B6869" t="s">
        <v>40</v>
      </c>
      <c r="C6869" t="s">
        <v>45</v>
      </c>
      <c r="D6869" t="s">
        <v>22</v>
      </c>
      <c r="E6869" t="s">
        <v>10</v>
      </c>
      <c r="F6869" t="s">
        <v>220</v>
      </c>
      <c r="G6869" t="s">
        <v>6</v>
      </c>
      <c r="H6869" t="s">
        <v>224</v>
      </c>
      <c r="I6869">
        <v>61</v>
      </c>
      <c r="J6869">
        <v>131549110.0588626</v>
      </c>
    </row>
    <row r="6870" spans="1:10" x14ac:dyDescent="0.25">
      <c r="A6870">
        <v>2015</v>
      </c>
      <c r="B6870" t="s">
        <v>40</v>
      </c>
      <c r="C6870" t="s">
        <v>45</v>
      </c>
      <c r="D6870" t="s">
        <v>22</v>
      </c>
      <c r="E6870" t="s">
        <v>10</v>
      </c>
      <c r="F6870" t="s">
        <v>220</v>
      </c>
      <c r="G6870" t="s">
        <v>7</v>
      </c>
      <c r="H6870" t="s">
        <v>223</v>
      </c>
      <c r="I6870">
        <v>8</v>
      </c>
      <c r="J6870">
        <v>14273067.667017847</v>
      </c>
    </row>
    <row r="6871" spans="1:10" x14ac:dyDescent="0.25">
      <c r="A6871">
        <v>2015</v>
      </c>
      <c r="B6871" t="s">
        <v>40</v>
      </c>
      <c r="C6871" t="s">
        <v>45</v>
      </c>
      <c r="D6871" t="s">
        <v>22</v>
      </c>
      <c r="E6871" t="s">
        <v>10</v>
      </c>
      <c r="F6871" t="s">
        <v>220</v>
      </c>
      <c r="G6871" t="s">
        <v>7</v>
      </c>
      <c r="H6871" t="s">
        <v>224</v>
      </c>
      <c r="I6871">
        <v>114</v>
      </c>
      <c r="J6871">
        <v>177952744.09631312</v>
      </c>
    </row>
    <row r="6872" spans="1:10" x14ac:dyDescent="0.25">
      <c r="A6872">
        <v>2015</v>
      </c>
      <c r="B6872" t="s">
        <v>40</v>
      </c>
      <c r="C6872" t="s">
        <v>45</v>
      </c>
      <c r="D6872" t="s">
        <v>22</v>
      </c>
      <c r="E6872" t="s">
        <v>10</v>
      </c>
      <c r="F6872" t="s">
        <v>14</v>
      </c>
      <c r="G6872" t="s">
        <v>9</v>
      </c>
      <c r="H6872" t="s">
        <v>223</v>
      </c>
      <c r="I6872">
        <v>57</v>
      </c>
      <c r="J6872">
        <v>307933176</v>
      </c>
    </row>
    <row r="6873" spans="1:10" x14ac:dyDescent="0.25">
      <c r="A6873">
        <v>2015</v>
      </c>
      <c r="B6873" t="s">
        <v>40</v>
      </c>
      <c r="C6873" t="s">
        <v>45</v>
      </c>
      <c r="D6873" t="s">
        <v>22</v>
      </c>
      <c r="E6873" t="s">
        <v>10</v>
      </c>
      <c r="F6873" t="s">
        <v>14</v>
      </c>
      <c r="G6873" t="s">
        <v>9</v>
      </c>
      <c r="H6873" t="s">
        <v>224</v>
      </c>
      <c r="I6873">
        <v>31</v>
      </c>
      <c r="J6873">
        <v>154952031</v>
      </c>
    </row>
    <row r="6874" spans="1:10" x14ac:dyDescent="0.25">
      <c r="A6874">
        <v>2015</v>
      </c>
      <c r="B6874" t="s">
        <v>40</v>
      </c>
      <c r="C6874" t="s">
        <v>45</v>
      </c>
      <c r="D6874" t="s">
        <v>22</v>
      </c>
      <c r="E6874" t="s">
        <v>10</v>
      </c>
      <c r="F6874" t="s">
        <v>14</v>
      </c>
      <c r="G6874" t="s">
        <v>12</v>
      </c>
      <c r="H6874" t="s">
        <v>224</v>
      </c>
      <c r="I6874">
        <v>325</v>
      </c>
      <c r="J6874">
        <v>207400647</v>
      </c>
    </row>
    <row r="6875" spans="1:10" x14ac:dyDescent="0.25">
      <c r="A6875">
        <v>2015</v>
      </c>
      <c r="B6875" t="s">
        <v>40</v>
      </c>
      <c r="C6875" t="s">
        <v>45</v>
      </c>
      <c r="D6875" t="s">
        <v>22</v>
      </c>
      <c r="E6875" t="s">
        <v>10</v>
      </c>
      <c r="F6875" t="s">
        <v>14</v>
      </c>
      <c r="G6875" t="s">
        <v>6</v>
      </c>
      <c r="H6875" t="s">
        <v>223</v>
      </c>
      <c r="I6875">
        <v>130</v>
      </c>
      <c r="J6875">
        <v>267608541</v>
      </c>
    </row>
    <row r="6876" spans="1:10" x14ac:dyDescent="0.25">
      <c r="A6876">
        <v>2015</v>
      </c>
      <c r="B6876" t="s">
        <v>40</v>
      </c>
      <c r="C6876" t="s">
        <v>45</v>
      </c>
      <c r="D6876" t="s">
        <v>22</v>
      </c>
      <c r="E6876" t="s">
        <v>10</v>
      </c>
      <c r="F6876" t="s">
        <v>14</v>
      </c>
      <c r="G6876" t="s">
        <v>6</v>
      </c>
      <c r="H6876" t="s">
        <v>224</v>
      </c>
      <c r="I6876">
        <v>6</v>
      </c>
      <c r="J6876">
        <v>15119604</v>
      </c>
    </row>
    <row r="6877" spans="1:10" x14ac:dyDescent="0.25">
      <c r="A6877">
        <v>2015</v>
      </c>
      <c r="B6877" t="s">
        <v>40</v>
      </c>
      <c r="C6877" t="s">
        <v>45</v>
      </c>
      <c r="D6877" t="s">
        <v>22</v>
      </c>
      <c r="E6877" t="s">
        <v>10</v>
      </c>
      <c r="F6877" t="s">
        <v>14</v>
      </c>
      <c r="G6877" t="s">
        <v>7</v>
      </c>
      <c r="H6877" t="s">
        <v>223</v>
      </c>
      <c r="I6877">
        <v>5</v>
      </c>
      <c r="J6877">
        <v>2922558</v>
      </c>
    </row>
    <row r="6878" spans="1:10" x14ac:dyDescent="0.25">
      <c r="A6878">
        <v>2015</v>
      </c>
      <c r="B6878" t="s">
        <v>40</v>
      </c>
      <c r="C6878" t="s">
        <v>45</v>
      </c>
      <c r="D6878" t="s">
        <v>22</v>
      </c>
      <c r="E6878" t="s">
        <v>10</v>
      </c>
      <c r="F6878" t="s">
        <v>14</v>
      </c>
      <c r="G6878" t="s">
        <v>7</v>
      </c>
      <c r="H6878" t="s">
        <v>224</v>
      </c>
      <c r="I6878">
        <v>195</v>
      </c>
      <c r="J6878">
        <v>113291085</v>
      </c>
    </row>
    <row r="6879" spans="1:10" x14ac:dyDescent="0.25">
      <c r="A6879">
        <v>2015</v>
      </c>
      <c r="B6879" t="s">
        <v>40</v>
      </c>
      <c r="C6879" t="s">
        <v>45</v>
      </c>
      <c r="D6879" t="s">
        <v>23</v>
      </c>
      <c r="E6879" t="s">
        <v>3</v>
      </c>
      <c r="F6879" t="s">
        <v>4</v>
      </c>
      <c r="G6879" t="s">
        <v>5</v>
      </c>
      <c r="H6879" t="s">
        <v>223</v>
      </c>
      <c r="I6879">
        <v>995</v>
      </c>
      <c r="J6879">
        <v>5335348993.5458241</v>
      </c>
    </row>
    <row r="6880" spans="1:10" x14ac:dyDescent="0.25">
      <c r="A6880">
        <v>2015</v>
      </c>
      <c r="B6880" t="s">
        <v>40</v>
      </c>
      <c r="C6880" t="s">
        <v>45</v>
      </c>
      <c r="D6880" t="s">
        <v>23</v>
      </c>
      <c r="E6880" t="s">
        <v>3</v>
      </c>
      <c r="F6880" t="s">
        <v>4</v>
      </c>
      <c r="G6880" t="s">
        <v>5</v>
      </c>
      <c r="H6880" t="s">
        <v>224</v>
      </c>
      <c r="I6880">
        <v>294</v>
      </c>
      <c r="J6880">
        <v>2248672192.2040863</v>
      </c>
    </row>
    <row r="6881" spans="1:10" x14ac:dyDescent="0.25">
      <c r="A6881">
        <v>2015</v>
      </c>
      <c r="B6881" t="s">
        <v>40</v>
      </c>
      <c r="C6881" t="s">
        <v>45</v>
      </c>
      <c r="D6881" t="s">
        <v>23</v>
      </c>
      <c r="E6881" t="s">
        <v>3</v>
      </c>
      <c r="F6881" t="s">
        <v>4</v>
      </c>
      <c r="G6881" t="s">
        <v>9</v>
      </c>
      <c r="H6881" t="s">
        <v>223</v>
      </c>
      <c r="I6881">
        <v>218</v>
      </c>
      <c r="J6881">
        <v>1411377916.9421992</v>
      </c>
    </row>
    <row r="6882" spans="1:10" x14ac:dyDescent="0.25">
      <c r="A6882">
        <v>2015</v>
      </c>
      <c r="B6882" t="s">
        <v>40</v>
      </c>
      <c r="C6882" t="s">
        <v>45</v>
      </c>
      <c r="D6882" t="s">
        <v>23</v>
      </c>
      <c r="E6882" t="s">
        <v>3</v>
      </c>
      <c r="F6882" t="s">
        <v>4</v>
      </c>
      <c r="G6882" t="s">
        <v>9</v>
      </c>
      <c r="H6882" t="s">
        <v>224</v>
      </c>
      <c r="I6882">
        <v>258</v>
      </c>
      <c r="J6882">
        <v>1478556456.4614508</v>
      </c>
    </row>
    <row r="6883" spans="1:10" x14ac:dyDescent="0.25">
      <c r="A6883">
        <v>2015</v>
      </c>
      <c r="B6883" t="s">
        <v>40</v>
      </c>
      <c r="C6883" t="s">
        <v>45</v>
      </c>
      <c r="D6883" t="s">
        <v>23</v>
      </c>
      <c r="E6883" t="s">
        <v>3</v>
      </c>
      <c r="F6883" t="s">
        <v>4</v>
      </c>
      <c r="G6883" t="s">
        <v>12</v>
      </c>
      <c r="H6883" t="s">
        <v>223</v>
      </c>
      <c r="I6883">
        <v>12223</v>
      </c>
      <c r="J6883">
        <v>41922949212.99379</v>
      </c>
    </row>
    <row r="6884" spans="1:10" x14ac:dyDescent="0.25">
      <c r="A6884">
        <v>2015</v>
      </c>
      <c r="B6884" t="s">
        <v>40</v>
      </c>
      <c r="C6884" t="s">
        <v>45</v>
      </c>
      <c r="D6884" t="s">
        <v>23</v>
      </c>
      <c r="E6884" t="s">
        <v>3</v>
      </c>
      <c r="F6884" t="s">
        <v>4</v>
      </c>
      <c r="G6884" t="s">
        <v>12</v>
      </c>
      <c r="H6884" t="s">
        <v>224</v>
      </c>
      <c r="I6884">
        <v>2405</v>
      </c>
      <c r="J6884">
        <v>7991941904.1541271</v>
      </c>
    </row>
    <row r="6885" spans="1:10" x14ac:dyDescent="0.25">
      <c r="A6885">
        <v>2015</v>
      </c>
      <c r="B6885" t="s">
        <v>40</v>
      </c>
      <c r="C6885" t="s">
        <v>45</v>
      </c>
      <c r="D6885" t="s">
        <v>23</v>
      </c>
      <c r="E6885" t="s">
        <v>3</v>
      </c>
      <c r="F6885" t="s">
        <v>4</v>
      </c>
      <c r="G6885" t="s">
        <v>6</v>
      </c>
      <c r="H6885" t="s">
        <v>223</v>
      </c>
      <c r="I6885">
        <v>126</v>
      </c>
      <c r="J6885">
        <v>312255576.77973342</v>
      </c>
    </row>
    <row r="6886" spans="1:10" x14ac:dyDescent="0.25">
      <c r="A6886">
        <v>2015</v>
      </c>
      <c r="B6886" t="s">
        <v>40</v>
      </c>
      <c r="C6886" t="s">
        <v>45</v>
      </c>
      <c r="D6886" t="s">
        <v>23</v>
      </c>
      <c r="E6886" t="s">
        <v>3</v>
      </c>
      <c r="F6886" t="s">
        <v>4</v>
      </c>
      <c r="G6886" t="s">
        <v>6</v>
      </c>
      <c r="H6886" t="s">
        <v>224</v>
      </c>
      <c r="I6886">
        <v>268</v>
      </c>
      <c r="J6886">
        <v>673584355.17433381</v>
      </c>
    </row>
    <row r="6887" spans="1:10" x14ac:dyDescent="0.25">
      <c r="A6887">
        <v>2015</v>
      </c>
      <c r="B6887" t="s">
        <v>40</v>
      </c>
      <c r="C6887" t="s">
        <v>45</v>
      </c>
      <c r="D6887" t="s">
        <v>23</v>
      </c>
      <c r="E6887" t="s">
        <v>3</v>
      </c>
      <c r="F6887" t="s">
        <v>4</v>
      </c>
      <c r="G6887" t="s">
        <v>7</v>
      </c>
      <c r="H6887" t="s">
        <v>223</v>
      </c>
      <c r="I6887">
        <v>60</v>
      </c>
      <c r="J6887">
        <v>119231283.79819597</v>
      </c>
    </row>
    <row r="6888" spans="1:10" x14ac:dyDescent="0.25">
      <c r="A6888">
        <v>2015</v>
      </c>
      <c r="B6888" t="s">
        <v>40</v>
      </c>
      <c r="C6888" t="s">
        <v>45</v>
      </c>
      <c r="D6888" t="s">
        <v>23</v>
      </c>
      <c r="E6888" t="s">
        <v>3</v>
      </c>
      <c r="F6888" t="s">
        <v>4</v>
      </c>
      <c r="G6888" t="s">
        <v>7</v>
      </c>
      <c r="H6888" t="s">
        <v>224</v>
      </c>
      <c r="I6888">
        <v>68</v>
      </c>
      <c r="J6888">
        <v>127382396.65871765</v>
      </c>
    </row>
    <row r="6889" spans="1:10" x14ac:dyDescent="0.25">
      <c r="A6889">
        <v>2015</v>
      </c>
      <c r="B6889" t="s">
        <v>40</v>
      </c>
      <c r="C6889" t="s">
        <v>45</v>
      </c>
      <c r="D6889" t="s">
        <v>23</v>
      </c>
      <c r="E6889" t="s">
        <v>3</v>
      </c>
      <c r="F6889" t="s">
        <v>8</v>
      </c>
      <c r="G6889" t="s">
        <v>9</v>
      </c>
      <c r="H6889" t="s">
        <v>223</v>
      </c>
      <c r="I6889">
        <v>2152</v>
      </c>
      <c r="J6889">
        <v>12157385894.261099</v>
      </c>
    </row>
    <row r="6890" spans="1:10" x14ac:dyDescent="0.25">
      <c r="A6890">
        <v>2015</v>
      </c>
      <c r="B6890" t="s">
        <v>40</v>
      </c>
      <c r="C6890" t="s">
        <v>45</v>
      </c>
      <c r="D6890" t="s">
        <v>23</v>
      </c>
      <c r="E6890" t="s">
        <v>3</v>
      </c>
      <c r="F6890" t="s">
        <v>8</v>
      </c>
      <c r="G6890" t="s">
        <v>9</v>
      </c>
      <c r="H6890" t="s">
        <v>224</v>
      </c>
      <c r="I6890">
        <v>3022</v>
      </c>
      <c r="J6890">
        <v>16464245742.596733</v>
      </c>
    </row>
    <row r="6891" spans="1:10" x14ac:dyDescent="0.25">
      <c r="A6891">
        <v>2015</v>
      </c>
      <c r="B6891" t="s">
        <v>40</v>
      </c>
      <c r="C6891" t="s">
        <v>45</v>
      </c>
      <c r="D6891" t="s">
        <v>23</v>
      </c>
      <c r="E6891" t="s">
        <v>3</v>
      </c>
      <c r="F6891" t="s">
        <v>8</v>
      </c>
      <c r="G6891" t="s">
        <v>12</v>
      </c>
      <c r="H6891" t="s">
        <v>223</v>
      </c>
      <c r="I6891">
        <v>667</v>
      </c>
      <c r="J6891">
        <v>3062920900.1591296</v>
      </c>
    </row>
    <row r="6892" spans="1:10" x14ac:dyDescent="0.25">
      <c r="A6892">
        <v>2015</v>
      </c>
      <c r="B6892" t="s">
        <v>40</v>
      </c>
      <c r="C6892" t="s">
        <v>45</v>
      </c>
      <c r="D6892" t="s">
        <v>23</v>
      </c>
      <c r="E6892" t="s">
        <v>3</v>
      </c>
      <c r="F6892" t="s">
        <v>8</v>
      </c>
      <c r="G6892" t="s">
        <v>12</v>
      </c>
      <c r="H6892" t="s">
        <v>224</v>
      </c>
      <c r="I6892">
        <v>950</v>
      </c>
      <c r="J6892">
        <v>4560533171.110487</v>
      </c>
    </row>
    <row r="6893" spans="1:10" x14ac:dyDescent="0.25">
      <c r="A6893">
        <v>2015</v>
      </c>
      <c r="B6893" t="s">
        <v>40</v>
      </c>
      <c r="C6893" t="s">
        <v>45</v>
      </c>
      <c r="D6893" t="s">
        <v>23</v>
      </c>
      <c r="E6893" t="s">
        <v>3</v>
      </c>
      <c r="F6893" t="s">
        <v>8</v>
      </c>
      <c r="G6893" t="s">
        <v>6</v>
      </c>
      <c r="H6893" t="s">
        <v>223</v>
      </c>
      <c r="I6893">
        <v>1961</v>
      </c>
      <c r="J6893">
        <v>4603923879.2129898</v>
      </c>
    </row>
    <row r="6894" spans="1:10" x14ac:dyDescent="0.25">
      <c r="A6894">
        <v>2015</v>
      </c>
      <c r="B6894" t="s">
        <v>40</v>
      </c>
      <c r="C6894" t="s">
        <v>45</v>
      </c>
      <c r="D6894" t="s">
        <v>23</v>
      </c>
      <c r="E6894" t="s">
        <v>3</v>
      </c>
      <c r="F6894" t="s">
        <v>8</v>
      </c>
      <c r="G6894" t="s">
        <v>6</v>
      </c>
      <c r="H6894" t="s">
        <v>224</v>
      </c>
      <c r="I6894">
        <v>3173</v>
      </c>
      <c r="J6894">
        <v>7627903040.3244429</v>
      </c>
    </row>
    <row r="6895" spans="1:10" x14ac:dyDescent="0.25">
      <c r="A6895">
        <v>2015</v>
      </c>
      <c r="B6895" t="s">
        <v>40</v>
      </c>
      <c r="C6895" t="s">
        <v>45</v>
      </c>
      <c r="D6895" t="s">
        <v>23</v>
      </c>
      <c r="E6895" t="s">
        <v>3</v>
      </c>
      <c r="F6895" t="s">
        <v>8</v>
      </c>
      <c r="G6895" t="s">
        <v>7</v>
      </c>
      <c r="H6895" t="s">
        <v>223</v>
      </c>
      <c r="I6895">
        <v>188</v>
      </c>
      <c r="J6895">
        <v>368312914.40231341</v>
      </c>
    </row>
    <row r="6896" spans="1:10" x14ac:dyDescent="0.25">
      <c r="A6896">
        <v>2015</v>
      </c>
      <c r="B6896" t="s">
        <v>40</v>
      </c>
      <c r="C6896" t="s">
        <v>45</v>
      </c>
      <c r="D6896" t="s">
        <v>23</v>
      </c>
      <c r="E6896" t="s">
        <v>3</v>
      </c>
      <c r="F6896" t="s">
        <v>8</v>
      </c>
      <c r="G6896" t="s">
        <v>7</v>
      </c>
      <c r="H6896" t="s">
        <v>224</v>
      </c>
      <c r="I6896">
        <v>219</v>
      </c>
      <c r="J6896">
        <v>400381822.10296053</v>
      </c>
    </row>
    <row r="6897" spans="1:10" x14ac:dyDescent="0.25">
      <c r="A6897">
        <v>2015</v>
      </c>
      <c r="B6897" t="s">
        <v>40</v>
      </c>
      <c r="C6897" t="s">
        <v>45</v>
      </c>
      <c r="D6897" t="s">
        <v>23</v>
      </c>
      <c r="E6897" t="s">
        <v>10</v>
      </c>
      <c r="F6897" t="s">
        <v>11</v>
      </c>
      <c r="G6897" t="s">
        <v>9</v>
      </c>
      <c r="H6897" t="s">
        <v>223</v>
      </c>
      <c r="I6897">
        <v>337</v>
      </c>
      <c r="J6897">
        <v>1197947091</v>
      </c>
    </row>
    <row r="6898" spans="1:10" x14ac:dyDescent="0.25">
      <c r="A6898">
        <v>2015</v>
      </c>
      <c r="B6898" t="s">
        <v>40</v>
      </c>
      <c r="C6898" t="s">
        <v>45</v>
      </c>
      <c r="D6898" t="s">
        <v>23</v>
      </c>
      <c r="E6898" t="s">
        <v>10</v>
      </c>
      <c r="F6898" t="s">
        <v>11</v>
      </c>
      <c r="G6898" t="s">
        <v>9</v>
      </c>
      <c r="H6898" t="s">
        <v>224</v>
      </c>
      <c r="I6898">
        <v>449</v>
      </c>
      <c r="J6898">
        <v>1489125651</v>
      </c>
    </row>
    <row r="6899" spans="1:10" x14ac:dyDescent="0.25">
      <c r="A6899">
        <v>2015</v>
      </c>
      <c r="B6899" t="s">
        <v>40</v>
      </c>
      <c r="C6899" t="s">
        <v>45</v>
      </c>
      <c r="D6899" t="s">
        <v>23</v>
      </c>
      <c r="E6899" t="s">
        <v>10</v>
      </c>
      <c r="F6899" t="s">
        <v>11</v>
      </c>
      <c r="G6899" t="s">
        <v>12</v>
      </c>
      <c r="H6899" t="s">
        <v>223</v>
      </c>
      <c r="I6899">
        <v>123</v>
      </c>
      <c r="J6899">
        <v>274924188</v>
      </c>
    </row>
    <row r="6900" spans="1:10" x14ac:dyDescent="0.25">
      <c r="A6900">
        <v>2015</v>
      </c>
      <c r="B6900" t="s">
        <v>40</v>
      </c>
      <c r="C6900" t="s">
        <v>45</v>
      </c>
      <c r="D6900" t="s">
        <v>23</v>
      </c>
      <c r="E6900" t="s">
        <v>10</v>
      </c>
      <c r="F6900" t="s">
        <v>11</v>
      </c>
      <c r="G6900" t="s">
        <v>12</v>
      </c>
      <c r="H6900" t="s">
        <v>224</v>
      </c>
      <c r="I6900">
        <v>103</v>
      </c>
      <c r="J6900">
        <v>193074549</v>
      </c>
    </row>
    <row r="6901" spans="1:10" x14ac:dyDescent="0.25">
      <c r="A6901">
        <v>2015</v>
      </c>
      <c r="B6901" t="s">
        <v>40</v>
      </c>
      <c r="C6901" t="s">
        <v>45</v>
      </c>
      <c r="D6901" t="s">
        <v>23</v>
      </c>
      <c r="E6901" t="s">
        <v>10</v>
      </c>
      <c r="F6901" t="s">
        <v>11</v>
      </c>
      <c r="G6901" t="s">
        <v>6</v>
      </c>
      <c r="H6901" t="s">
        <v>223</v>
      </c>
      <c r="I6901">
        <v>54</v>
      </c>
      <c r="J6901">
        <v>109475091</v>
      </c>
    </row>
    <row r="6902" spans="1:10" x14ac:dyDescent="0.25">
      <c r="A6902">
        <v>2015</v>
      </c>
      <c r="B6902" t="s">
        <v>40</v>
      </c>
      <c r="C6902" t="s">
        <v>45</v>
      </c>
      <c r="D6902" t="s">
        <v>23</v>
      </c>
      <c r="E6902" t="s">
        <v>10</v>
      </c>
      <c r="F6902" t="s">
        <v>11</v>
      </c>
      <c r="G6902" t="s">
        <v>6</v>
      </c>
      <c r="H6902" t="s">
        <v>224</v>
      </c>
      <c r="I6902">
        <v>101</v>
      </c>
      <c r="J6902">
        <v>159904050</v>
      </c>
    </row>
    <row r="6903" spans="1:10" x14ac:dyDescent="0.25">
      <c r="A6903">
        <v>2015</v>
      </c>
      <c r="B6903" t="s">
        <v>40</v>
      </c>
      <c r="C6903" t="s">
        <v>45</v>
      </c>
      <c r="D6903" t="s">
        <v>23</v>
      </c>
      <c r="E6903" t="s">
        <v>10</v>
      </c>
      <c r="F6903" t="s">
        <v>11</v>
      </c>
      <c r="G6903" t="s">
        <v>7</v>
      </c>
      <c r="H6903" t="s">
        <v>223</v>
      </c>
      <c r="I6903">
        <v>4</v>
      </c>
      <c r="J6903">
        <v>5528367</v>
      </c>
    </row>
    <row r="6904" spans="1:10" x14ac:dyDescent="0.25">
      <c r="A6904">
        <v>2015</v>
      </c>
      <c r="B6904" t="s">
        <v>40</v>
      </c>
      <c r="C6904" t="s">
        <v>45</v>
      </c>
      <c r="D6904" t="s">
        <v>23</v>
      </c>
      <c r="E6904" t="s">
        <v>10</v>
      </c>
      <c r="F6904" t="s">
        <v>11</v>
      </c>
      <c r="G6904" t="s">
        <v>7</v>
      </c>
      <c r="H6904" t="s">
        <v>224</v>
      </c>
      <c r="I6904">
        <v>2</v>
      </c>
      <c r="J6904">
        <v>1990437</v>
      </c>
    </row>
    <row r="6905" spans="1:10" x14ac:dyDescent="0.25">
      <c r="A6905">
        <v>2015</v>
      </c>
      <c r="B6905" t="s">
        <v>40</v>
      </c>
      <c r="C6905" t="s">
        <v>45</v>
      </c>
      <c r="D6905" t="s">
        <v>23</v>
      </c>
      <c r="E6905" t="s">
        <v>10</v>
      </c>
      <c r="F6905" t="s">
        <v>220</v>
      </c>
      <c r="G6905" t="s">
        <v>5</v>
      </c>
      <c r="H6905" t="s">
        <v>223</v>
      </c>
      <c r="I6905">
        <v>1</v>
      </c>
      <c r="J6905">
        <v>9003014.5714285709</v>
      </c>
    </row>
    <row r="6906" spans="1:10" x14ac:dyDescent="0.25">
      <c r="A6906">
        <v>2015</v>
      </c>
      <c r="B6906" t="s">
        <v>40</v>
      </c>
      <c r="C6906" t="s">
        <v>45</v>
      </c>
      <c r="D6906" t="s">
        <v>23</v>
      </c>
      <c r="E6906" t="s">
        <v>10</v>
      </c>
      <c r="F6906" t="s">
        <v>220</v>
      </c>
      <c r="G6906" t="s">
        <v>5</v>
      </c>
      <c r="H6906" t="s">
        <v>224</v>
      </c>
      <c r="I6906">
        <v>1</v>
      </c>
      <c r="J6906">
        <v>7917976.7433859762</v>
      </c>
    </row>
    <row r="6907" spans="1:10" x14ac:dyDescent="0.25">
      <c r="A6907">
        <v>2015</v>
      </c>
      <c r="B6907" t="s">
        <v>40</v>
      </c>
      <c r="C6907" t="s">
        <v>45</v>
      </c>
      <c r="D6907" t="s">
        <v>23</v>
      </c>
      <c r="E6907" t="s">
        <v>10</v>
      </c>
      <c r="F6907" t="s">
        <v>220</v>
      </c>
      <c r="G6907" t="s">
        <v>9</v>
      </c>
      <c r="H6907" t="s">
        <v>223</v>
      </c>
      <c r="I6907">
        <v>40</v>
      </c>
      <c r="J6907">
        <v>275592625.05457622</v>
      </c>
    </row>
    <row r="6908" spans="1:10" x14ac:dyDescent="0.25">
      <c r="A6908">
        <v>2015</v>
      </c>
      <c r="B6908" t="s">
        <v>40</v>
      </c>
      <c r="C6908" t="s">
        <v>45</v>
      </c>
      <c r="D6908" t="s">
        <v>23</v>
      </c>
      <c r="E6908" t="s">
        <v>10</v>
      </c>
      <c r="F6908" t="s">
        <v>220</v>
      </c>
      <c r="G6908" t="s">
        <v>9</v>
      </c>
      <c r="H6908" t="s">
        <v>224</v>
      </c>
      <c r="I6908">
        <v>79</v>
      </c>
      <c r="J6908">
        <v>458613983.30543941</v>
      </c>
    </row>
    <row r="6909" spans="1:10" x14ac:dyDescent="0.25">
      <c r="A6909">
        <v>2015</v>
      </c>
      <c r="B6909" t="s">
        <v>40</v>
      </c>
      <c r="C6909" t="s">
        <v>45</v>
      </c>
      <c r="D6909" t="s">
        <v>23</v>
      </c>
      <c r="E6909" t="s">
        <v>10</v>
      </c>
      <c r="F6909" t="s">
        <v>220</v>
      </c>
      <c r="G6909" t="s">
        <v>12</v>
      </c>
      <c r="H6909" t="s">
        <v>223</v>
      </c>
      <c r="I6909">
        <v>5</v>
      </c>
      <c r="J6909">
        <v>24824206.765606932</v>
      </c>
    </row>
    <row r="6910" spans="1:10" x14ac:dyDescent="0.25">
      <c r="A6910">
        <v>2015</v>
      </c>
      <c r="B6910" t="s">
        <v>40</v>
      </c>
      <c r="C6910" t="s">
        <v>45</v>
      </c>
      <c r="D6910" t="s">
        <v>23</v>
      </c>
      <c r="E6910" t="s">
        <v>10</v>
      </c>
      <c r="F6910" t="s">
        <v>220</v>
      </c>
      <c r="G6910" t="s">
        <v>12</v>
      </c>
      <c r="H6910" t="s">
        <v>224</v>
      </c>
      <c r="I6910">
        <v>15</v>
      </c>
      <c r="J6910">
        <v>72350322.783595249</v>
      </c>
    </row>
    <row r="6911" spans="1:10" x14ac:dyDescent="0.25">
      <c r="A6911">
        <v>2015</v>
      </c>
      <c r="B6911" t="s">
        <v>40</v>
      </c>
      <c r="C6911" t="s">
        <v>45</v>
      </c>
      <c r="D6911" t="s">
        <v>23</v>
      </c>
      <c r="E6911" t="s">
        <v>10</v>
      </c>
      <c r="F6911" t="s">
        <v>220</v>
      </c>
      <c r="G6911" t="s">
        <v>6</v>
      </c>
      <c r="H6911" t="s">
        <v>223</v>
      </c>
      <c r="I6911">
        <v>44</v>
      </c>
      <c r="J6911">
        <v>107904278.71473227</v>
      </c>
    </row>
    <row r="6912" spans="1:10" x14ac:dyDescent="0.25">
      <c r="A6912">
        <v>2015</v>
      </c>
      <c r="B6912" t="s">
        <v>40</v>
      </c>
      <c r="C6912" t="s">
        <v>45</v>
      </c>
      <c r="D6912" t="s">
        <v>23</v>
      </c>
      <c r="E6912" t="s">
        <v>10</v>
      </c>
      <c r="F6912" t="s">
        <v>220</v>
      </c>
      <c r="G6912" t="s">
        <v>6</v>
      </c>
      <c r="H6912" t="s">
        <v>224</v>
      </c>
      <c r="I6912">
        <v>114</v>
      </c>
      <c r="J6912">
        <v>282458654.03946835</v>
      </c>
    </row>
    <row r="6913" spans="1:10" x14ac:dyDescent="0.25">
      <c r="A6913">
        <v>2015</v>
      </c>
      <c r="B6913" t="s">
        <v>40</v>
      </c>
      <c r="C6913" t="s">
        <v>45</v>
      </c>
      <c r="D6913" t="s">
        <v>23</v>
      </c>
      <c r="E6913" t="s">
        <v>10</v>
      </c>
      <c r="F6913" t="s">
        <v>220</v>
      </c>
      <c r="G6913" t="s">
        <v>7</v>
      </c>
      <c r="H6913" t="s">
        <v>223</v>
      </c>
      <c r="I6913">
        <v>5</v>
      </c>
      <c r="J6913">
        <v>9937585.4777868539</v>
      </c>
    </row>
    <row r="6914" spans="1:10" x14ac:dyDescent="0.25">
      <c r="A6914">
        <v>2015</v>
      </c>
      <c r="B6914" t="s">
        <v>40</v>
      </c>
      <c r="C6914" t="s">
        <v>45</v>
      </c>
      <c r="D6914" t="s">
        <v>23</v>
      </c>
      <c r="E6914" t="s">
        <v>10</v>
      </c>
      <c r="F6914" t="s">
        <v>220</v>
      </c>
      <c r="G6914" t="s">
        <v>7</v>
      </c>
      <c r="H6914" t="s">
        <v>224</v>
      </c>
      <c r="I6914">
        <v>7</v>
      </c>
      <c r="J6914">
        <v>12775605.144018222</v>
      </c>
    </row>
    <row r="6915" spans="1:10" x14ac:dyDescent="0.25">
      <c r="A6915">
        <v>2015</v>
      </c>
      <c r="B6915" t="s">
        <v>40</v>
      </c>
      <c r="C6915" t="s">
        <v>45</v>
      </c>
      <c r="D6915" t="s">
        <v>24</v>
      </c>
      <c r="E6915" t="s">
        <v>3</v>
      </c>
      <c r="F6915" t="s">
        <v>4</v>
      </c>
      <c r="G6915" t="s">
        <v>5</v>
      </c>
      <c r="H6915" t="s">
        <v>223</v>
      </c>
      <c r="I6915">
        <v>53</v>
      </c>
      <c r="J6915">
        <v>591290117.14285719</v>
      </c>
    </row>
    <row r="6916" spans="1:10" x14ac:dyDescent="0.25">
      <c r="A6916">
        <v>2015</v>
      </c>
      <c r="B6916" t="s">
        <v>40</v>
      </c>
      <c r="C6916" t="s">
        <v>45</v>
      </c>
      <c r="D6916" t="s">
        <v>24</v>
      </c>
      <c r="E6916" t="s">
        <v>3</v>
      </c>
      <c r="F6916" t="s">
        <v>4</v>
      </c>
      <c r="G6916" t="s">
        <v>5</v>
      </c>
      <c r="H6916" t="s">
        <v>224</v>
      </c>
      <c r="I6916">
        <v>16</v>
      </c>
      <c r="J6916">
        <v>173564445</v>
      </c>
    </row>
    <row r="6917" spans="1:10" x14ac:dyDescent="0.25">
      <c r="A6917">
        <v>2015</v>
      </c>
      <c r="B6917" t="s">
        <v>40</v>
      </c>
      <c r="C6917" t="s">
        <v>45</v>
      </c>
      <c r="D6917" t="s">
        <v>24</v>
      </c>
      <c r="E6917" t="s">
        <v>3</v>
      </c>
      <c r="F6917" t="s">
        <v>4</v>
      </c>
      <c r="G6917" t="s">
        <v>9</v>
      </c>
      <c r="H6917" t="s">
        <v>223</v>
      </c>
      <c r="I6917">
        <v>300</v>
      </c>
      <c r="J6917">
        <v>2160270215.4420385</v>
      </c>
    </row>
    <row r="6918" spans="1:10" x14ac:dyDescent="0.25">
      <c r="A6918">
        <v>2015</v>
      </c>
      <c r="B6918" t="s">
        <v>40</v>
      </c>
      <c r="C6918" t="s">
        <v>45</v>
      </c>
      <c r="D6918" t="s">
        <v>24</v>
      </c>
      <c r="E6918" t="s">
        <v>3</v>
      </c>
      <c r="F6918" t="s">
        <v>4</v>
      </c>
      <c r="G6918" t="s">
        <v>9</v>
      </c>
      <c r="H6918" t="s">
        <v>224</v>
      </c>
      <c r="I6918">
        <v>129</v>
      </c>
      <c r="J6918">
        <v>881028074.32527411</v>
      </c>
    </row>
    <row r="6919" spans="1:10" x14ac:dyDescent="0.25">
      <c r="A6919">
        <v>2015</v>
      </c>
      <c r="B6919" t="s">
        <v>40</v>
      </c>
      <c r="C6919" t="s">
        <v>45</v>
      </c>
      <c r="D6919" t="s">
        <v>24</v>
      </c>
      <c r="E6919" t="s">
        <v>3</v>
      </c>
      <c r="F6919" t="s">
        <v>4</v>
      </c>
      <c r="G6919" t="s">
        <v>12</v>
      </c>
      <c r="H6919" t="s">
        <v>223</v>
      </c>
      <c r="I6919">
        <v>600</v>
      </c>
      <c r="J6919">
        <v>1752753781.8657951</v>
      </c>
    </row>
    <row r="6920" spans="1:10" x14ac:dyDescent="0.25">
      <c r="A6920">
        <v>2015</v>
      </c>
      <c r="B6920" t="s">
        <v>40</v>
      </c>
      <c r="C6920" t="s">
        <v>45</v>
      </c>
      <c r="D6920" t="s">
        <v>24</v>
      </c>
      <c r="E6920" t="s">
        <v>3</v>
      </c>
      <c r="F6920" t="s">
        <v>4</v>
      </c>
      <c r="G6920" t="s">
        <v>12</v>
      </c>
      <c r="H6920" t="s">
        <v>224</v>
      </c>
      <c r="I6920">
        <v>208</v>
      </c>
      <c r="J6920">
        <v>650097955.46399999</v>
      </c>
    </row>
    <row r="6921" spans="1:10" x14ac:dyDescent="0.25">
      <c r="A6921">
        <v>2015</v>
      </c>
      <c r="B6921" t="s">
        <v>40</v>
      </c>
      <c r="C6921" t="s">
        <v>45</v>
      </c>
      <c r="D6921" t="s">
        <v>24</v>
      </c>
      <c r="E6921" t="s">
        <v>3</v>
      </c>
      <c r="F6921" t="s">
        <v>4</v>
      </c>
      <c r="G6921" t="s">
        <v>6</v>
      </c>
      <c r="H6921" t="s">
        <v>223</v>
      </c>
      <c r="I6921">
        <v>46</v>
      </c>
      <c r="J6921">
        <v>125175312.11999993</v>
      </c>
    </row>
    <row r="6922" spans="1:10" x14ac:dyDescent="0.25">
      <c r="A6922">
        <v>2015</v>
      </c>
      <c r="B6922" t="s">
        <v>40</v>
      </c>
      <c r="C6922" t="s">
        <v>45</v>
      </c>
      <c r="D6922" t="s">
        <v>24</v>
      </c>
      <c r="E6922" t="s">
        <v>3</v>
      </c>
      <c r="F6922" t="s">
        <v>4</v>
      </c>
      <c r="G6922" t="s">
        <v>6</v>
      </c>
      <c r="H6922" t="s">
        <v>224</v>
      </c>
      <c r="I6922">
        <v>34</v>
      </c>
      <c r="J6922">
        <v>97207504.720540583</v>
      </c>
    </row>
    <row r="6923" spans="1:10" x14ac:dyDescent="0.25">
      <c r="A6923">
        <v>2015</v>
      </c>
      <c r="B6923" t="s">
        <v>40</v>
      </c>
      <c r="C6923" t="s">
        <v>45</v>
      </c>
      <c r="D6923" t="s">
        <v>24</v>
      </c>
      <c r="E6923" t="s">
        <v>3</v>
      </c>
      <c r="F6923" t="s">
        <v>4</v>
      </c>
      <c r="G6923" t="s">
        <v>7</v>
      </c>
      <c r="H6923" t="s">
        <v>223</v>
      </c>
      <c r="I6923">
        <v>37</v>
      </c>
      <c r="J6923">
        <v>69287110.75500001</v>
      </c>
    </row>
    <row r="6924" spans="1:10" x14ac:dyDescent="0.25">
      <c r="A6924">
        <v>2015</v>
      </c>
      <c r="B6924" t="s">
        <v>40</v>
      </c>
      <c r="C6924" t="s">
        <v>45</v>
      </c>
      <c r="D6924" t="s">
        <v>24</v>
      </c>
      <c r="E6924" t="s">
        <v>3</v>
      </c>
      <c r="F6924" t="s">
        <v>8</v>
      </c>
      <c r="G6924" t="s">
        <v>9</v>
      </c>
      <c r="H6924" t="s">
        <v>223</v>
      </c>
      <c r="I6924">
        <v>855</v>
      </c>
      <c r="J6924">
        <v>6155164456.181448</v>
      </c>
    </row>
    <row r="6925" spans="1:10" x14ac:dyDescent="0.25">
      <c r="A6925">
        <v>2015</v>
      </c>
      <c r="B6925" t="s">
        <v>40</v>
      </c>
      <c r="C6925" t="s">
        <v>45</v>
      </c>
      <c r="D6925" t="s">
        <v>24</v>
      </c>
      <c r="E6925" t="s">
        <v>3</v>
      </c>
      <c r="F6925" t="s">
        <v>8</v>
      </c>
      <c r="G6925" t="s">
        <v>9</v>
      </c>
      <c r="H6925" t="s">
        <v>224</v>
      </c>
      <c r="I6925">
        <v>398</v>
      </c>
      <c r="J6925">
        <v>2714769432.7997355</v>
      </c>
    </row>
    <row r="6926" spans="1:10" x14ac:dyDescent="0.25">
      <c r="A6926">
        <v>2015</v>
      </c>
      <c r="B6926" t="s">
        <v>40</v>
      </c>
      <c r="C6926" t="s">
        <v>45</v>
      </c>
      <c r="D6926" t="s">
        <v>24</v>
      </c>
      <c r="E6926" t="s">
        <v>3</v>
      </c>
      <c r="F6926" t="s">
        <v>8</v>
      </c>
      <c r="G6926" t="s">
        <v>12</v>
      </c>
      <c r="H6926" t="s">
        <v>223</v>
      </c>
      <c r="I6926">
        <v>964</v>
      </c>
      <c r="J6926">
        <v>2812443609.6692047</v>
      </c>
    </row>
    <row r="6927" spans="1:10" x14ac:dyDescent="0.25">
      <c r="A6927">
        <v>2015</v>
      </c>
      <c r="B6927" t="s">
        <v>40</v>
      </c>
      <c r="C6927" t="s">
        <v>45</v>
      </c>
      <c r="D6927" t="s">
        <v>24</v>
      </c>
      <c r="E6927" t="s">
        <v>3</v>
      </c>
      <c r="F6927" t="s">
        <v>8</v>
      </c>
      <c r="G6927" t="s">
        <v>12</v>
      </c>
      <c r="H6927" t="s">
        <v>224</v>
      </c>
      <c r="I6927">
        <v>406</v>
      </c>
      <c r="J6927">
        <v>1280300930.0290103</v>
      </c>
    </row>
    <row r="6928" spans="1:10" x14ac:dyDescent="0.25">
      <c r="A6928">
        <v>2015</v>
      </c>
      <c r="B6928" t="s">
        <v>40</v>
      </c>
      <c r="C6928" t="s">
        <v>45</v>
      </c>
      <c r="D6928" t="s">
        <v>24</v>
      </c>
      <c r="E6928" t="s">
        <v>3</v>
      </c>
      <c r="F6928" t="s">
        <v>8</v>
      </c>
      <c r="G6928" t="s">
        <v>6</v>
      </c>
      <c r="H6928" t="s">
        <v>223</v>
      </c>
      <c r="I6928">
        <v>553</v>
      </c>
      <c r="J6928">
        <v>1507990374.6929998</v>
      </c>
    </row>
    <row r="6929" spans="1:10" x14ac:dyDescent="0.25">
      <c r="A6929">
        <v>2015</v>
      </c>
      <c r="B6929" t="s">
        <v>40</v>
      </c>
      <c r="C6929" t="s">
        <v>45</v>
      </c>
      <c r="D6929" t="s">
        <v>24</v>
      </c>
      <c r="E6929" t="s">
        <v>3</v>
      </c>
      <c r="F6929" t="s">
        <v>8</v>
      </c>
      <c r="G6929" t="s">
        <v>6</v>
      </c>
      <c r="H6929" t="s">
        <v>224</v>
      </c>
      <c r="I6929">
        <v>534</v>
      </c>
      <c r="J6929">
        <v>1526282801.5422981</v>
      </c>
    </row>
    <row r="6930" spans="1:10" x14ac:dyDescent="0.25">
      <c r="A6930">
        <v>2015</v>
      </c>
      <c r="B6930" t="s">
        <v>40</v>
      </c>
      <c r="C6930" t="s">
        <v>45</v>
      </c>
      <c r="D6930" t="s">
        <v>24</v>
      </c>
      <c r="E6930" t="s">
        <v>3</v>
      </c>
      <c r="F6930" t="s">
        <v>8</v>
      </c>
      <c r="G6930" t="s">
        <v>7</v>
      </c>
      <c r="H6930" t="s">
        <v>223</v>
      </c>
      <c r="I6930">
        <v>203</v>
      </c>
      <c r="J6930">
        <v>380142796.84500009</v>
      </c>
    </row>
    <row r="6931" spans="1:10" x14ac:dyDescent="0.25">
      <c r="A6931">
        <v>2015</v>
      </c>
      <c r="B6931" t="s">
        <v>40</v>
      </c>
      <c r="C6931" t="s">
        <v>45</v>
      </c>
      <c r="D6931" t="s">
        <v>24</v>
      </c>
      <c r="E6931" t="s">
        <v>3</v>
      </c>
      <c r="F6931" t="s">
        <v>8</v>
      </c>
      <c r="G6931" t="s">
        <v>7</v>
      </c>
      <c r="H6931" t="s">
        <v>224</v>
      </c>
      <c r="I6931">
        <v>36</v>
      </c>
      <c r="J6931">
        <v>67414486.140000001</v>
      </c>
    </row>
    <row r="6932" spans="1:10" x14ac:dyDescent="0.25">
      <c r="A6932">
        <v>2015</v>
      </c>
      <c r="B6932" t="s">
        <v>40</v>
      </c>
      <c r="C6932" t="s">
        <v>45</v>
      </c>
      <c r="D6932" t="s">
        <v>24</v>
      </c>
      <c r="E6932" t="s">
        <v>3</v>
      </c>
      <c r="F6932" t="s">
        <v>14</v>
      </c>
      <c r="G6932" t="s">
        <v>9</v>
      </c>
      <c r="H6932" t="s">
        <v>223</v>
      </c>
      <c r="I6932">
        <v>5</v>
      </c>
      <c r="J6932">
        <v>35950485.534567103</v>
      </c>
    </row>
    <row r="6933" spans="1:10" x14ac:dyDescent="0.25">
      <c r="A6933">
        <v>2015</v>
      </c>
      <c r="B6933" t="s">
        <v>40</v>
      </c>
      <c r="C6933" t="s">
        <v>45</v>
      </c>
      <c r="D6933" t="s">
        <v>24</v>
      </c>
      <c r="E6933" t="s">
        <v>3</v>
      </c>
      <c r="F6933" t="s">
        <v>14</v>
      </c>
      <c r="G6933" t="s">
        <v>9</v>
      </c>
      <c r="H6933" t="s">
        <v>224</v>
      </c>
      <c r="I6933">
        <v>2</v>
      </c>
      <c r="J6933">
        <v>13641894.27114138</v>
      </c>
    </row>
    <row r="6934" spans="1:10" x14ac:dyDescent="0.25">
      <c r="A6934">
        <v>2015</v>
      </c>
      <c r="B6934" t="s">
        <v>40</v>
      </c>
      <c r="C6934" t="s">
        <v>45</v>
      </c>
      <c r="D6934" t="s">
        <v>24</v>
      </c>
      <c r="E6934" t="s">
        <v>3</v>
      </c>
      <c r="F6934" t="s">
        <v>14</v>
      </c>
      <c r="G6934" t="s">
        <v>12</v>
      </c>
      <c r="H6934" t="s">
        <v>223</v>
      </c>
      <c r="I6934">
        <v>2</v>
      </c>
      <c r="J6934">
        <v>5831352.3900000006</v>
      </c>
    </row>
    <row r="6935" spans="1:10" x14ac:dyDescent="0.25">
      <c r="A6935">
        <v>2015</v>
      </c>
      <c r="B6935" t="s">
        <v>40</v>
      </c>
      <c r="C6935" t="s">
        <v>45</v>
      </c>
      <c r="D6935" t="s">
        <v>24</v>
      </c>
      <c r="E6935" t="s">
        <v>3</v>
      </c>
      <c r="F6935" t="s">
        <v>14</v>
      </c>
      <c r="G6935" t="s">
        <v>6</v>
      </c>
      <c r="H6935" t="s">
        <v>223</v>
      </c>
      <c r="I6935">
        <v>4</v>
      </c>
      <c r="J6935">
        <v>10912275.491999995</v>
      </c>
    </row>
    <row r="6936" spans="1:10" x14ac:dyDescent="0.25">
      <c r="A6936">
        <v>2015</v>
      </c>
      <c r="B6936" t="s">
        <v>40</v>
      </c>
      <c r="C6936" t="s">
        <v>45</v>
      </c>
      <c r="D6936" t="s">
        <v>24</v>
      </c>
      <c r="E6936" t="s">
        <v>3</v>
      </c>
      <c r="F6936" t="s">
        <v>14</v>
      </c>
      <c r="G6936" t="s">
        <v>6</v>
      </c>
      <c r="H6936" t="s">
        <v>224</v>
      </c>
      <c r="I6936">
        <v>2</v>
      </c>
      <c r="J6936">
        <v>5718088.5129729742</v>
      </c>
    </row>
    <row r="6937" spans="1:10" x14ac:dyDescent="0.25">
      <c r="A6937">
        <v>2015</v>
      </c>
      <c r="B6937" t="s">
        <v>40</v>
      </c>
      <c r="C6937" t="s">
        <v>45</v>
      </c>
      <c r="D6937" t="s">
        <v>24</v>
      </c>
      <c r="E6937" t="s">
        <v>3</v>
      </c>
      <c r="F6937" t="s">
        <v>14</v>
      </c>
      <c r="G6937" t="s">
        <v>7</v>
      </c>
      <c r="H6937" t="s">
        <v>223</v>
      </c>
      <c r="I6937">
        <v>29</v>
      </c>
      <c r="J6937">
        <v>54306113.835000008</v>
      </c>
    </row>
    <row r="6938" spans="1:10" x14ac:dyDescent="0.25">
      <c r="A6938">
        <v>2015</v>
      </c>
      <c r="B6938" t="s">
        <v>40</v>
      </c>
      <c r="C6938" t="s">
        <v>45</v>
      </c>
      <c r="D6938" t="s">
        <v>24</v>
      </c>
      <c r="E6938" t="s">
        <v>3</v>
      </c>
      <c r="F6938" t="s">
        <v>14</v>
      </c>
      <c r="G6938" t="s">
        <v>7</v>
      </c>
      <c r="H6938" t="s">
        <v>224</v>
      </c>
      <c r="I6938">
        <v>10</v>
      </c>
      <c r="J6938">
        <v>18726246.150000002</v>
      </c>
    </row>
    <row r="6939" spans="1:10" x14ac:dyDescent="0.25">
      <c r="A6939">
        <v>2015</v>
      </c>
      <c r="B6939" t="s">
        <v>40</v>
      </c>
      <c r="C6939" t="s">
        <v>45</v>
      </c>
      <c r="D6939" t="s">
        <v>24</v>
      </c>
      <c r="E6939" t="s">
        <v>10</v>
      </c>
      <c r="F6939" t="s">
        <v>11</v>
      </c>
      <c r="G6939" t="s">
        <v>5</v>
      </c>
      <c r="H6939" t="s">
        <v>223</v>
      </c>
      <c r="I6939">
        <v>1</v>
      </c>
      <c r="J6939">
        <v>13597044</v>
      </c>
    </row>
    <row r="6940" spans="1:10" x14ac:dyDescent="0.25">
      <c r="A6940">
        <v>2015</v>
      </c>
      <c r="B6940" t="s">
        <v>40</v>
      </c>
      <c r="C6940" t="s">
        <v>45</v>
      </c>
      <c r="D6940" t="s">
        <v>24</v>
      </c>
      <c r="E6940" t="s">
        <v>10</v>
      </c>
      <c r="F6940" t="s">
        <v>11</v>
      </c>
      <c r="G6940" t="s">
        <v>9</v>
      </c>
      <c r="H6940" t="s">
        <v>223</v>
      </c>
      <c r="I6940">
        <v>47</v>
      </c>
      <c r="J6940">
        <v>238138242</v>
      </c>
    </row>
    <row r="6941" spans="1:10" x14ac:dyDescent="0.25">
      <c r="A6941">
        <v>2015</v>
      </c>
      <c r="B6941" t="s">
        <v>40</v>
      </c>
      <c r="C6941" t="s">
        <v>45</v>
      </c>
      <c r="D6941" t="s">
        <v>24</v>
      </c>
      <c r="E6941" t="s">
        <v>10</v>
      </c>
      <c r="F6941" t="s">
        <v>11</v>
      </c>
      <c r="G6941" t="s">
        <v>9</v>
      </c>
      <c r="H6941" t="s">
        <v>224</v>
      </c>
      <c r="I6941">
        <v>18</v>
      </c>
      <c r="J6941">
        <v>78524169</v>
      </c>
    </row>
    <row r="6942" spans="1:10" x14ac:dyDescent="0.25">
      <c r="A6942">
        <v>2015</v>
      </c>
      <c r="B6942" t="s">
        <v>40</v>
      </c>
      <c r="C6942" t="s">
        <v>45</v>
      </c>
      <c r="D6942" t="s">
        <v>24</v>
      </c>
      <c r="E6942" t="s">
        <v>10</v>
      </c>
      <c r="F6942" t="s">
        <v>11</v>
      </c>
      <c r="G6942" t="s">
        <v>12</v>
      </c>
      <c r="H6942" t="s">
        <v>223</v>
      </c>
      <c r="I6942">
        <v>14</v>
      </c>
      <c r="J6942">
        <v>46433910</v>
      </c>
    </row>
    <row r="6943" spans="1:10" x14ac:dyDescent="0.25">
      <c r="A6943">
        <v>2015</v>
      </c>
      <c r="B6943" t="s">
        <v>40</v>
      </c>
      <c r="C6943" t="s">
        <v>45</v>
      </c>
      <c r="D6943" t="s">
        <v>24</v>
      </c>
      <c r="E6943" t="s">
        <v>10</v>
      </c>
      <c r="F6943" t="s">
        <v>11</v>
      </c>
      <c r="G6943" t="s">
        <v>12</v>
      </c>
      <c r="H6943" t="s">
        <v>224</v>
      </c>
      <c r="I6943">
        <v>3</v>
      </c>
      <c r="J6943">
        <v>7370832</v>
      </c>
    </row>
    <row r="6944" spans="1:10" x14ac:dyDescent="0.25">
      <c r="A6944">
        <v>2015</v>
      </c>
      <c r="B6944" t="s">
        <v>40</v>
      </c>
      <c r="C6944" t="s">
        <v>45</v>
      </c>
      <c r="D6944" t="s">
        <v>24</v>
      </c>
      <c r="E6944" t="s">
        <v>10</v>
      </c>
      <c r="F6944" t="s">
        <v>11</v>
      </c>
      <c r="G6944" t="s">
        <v>6</v>
      </c>
      <c r="H6944" t="s">
        <v>223</v>
      </c>
      <c r="I6944">
        <v>108</v>
      </c>
      <c r="J6944">
        <v>104528052</v>
      </c>
    </row>
    <row r="6945" spans="1:10" x14ac:dyDescent="0.25">
      <c r="A6945">
        <v>2015</v>
      </c>
      <c r="B6945" t="s">
        <v>40</v>
      </c>
      <c r="C6945" t="s">
        <v>45</v>
      </c>
      <c r="D6945" t="s">
        <v>24</v>
      </c>
      <c r="E6945" t="s">
        <v>10</v>
      </c>
      <c r="F6945" t="s">
        <v>11</v>
      </c>
      <c r="G6945" t="s">
        <v>6</v>
      </c>
      <c r="H6945" t="s">
        <v>224</v>
      </c>
      <c r="I6945">
        <v>27</v>
      </c>
      <c r="J6945">
        <v>34561983</v>
      </c>
    </row>
    <row r="6946" spans="1:10" x14ac:dyDescent="0.25">
      <c r="A6946">
        <v>2015</v>
      </c>
      <c r="B6946" t="s">
        <v>40</v>
      </c>
      <c r="C6946" t="s">
        <v>45</v>
      </c>
      <c r="D6946" t="s">
        <v>24</v>
      </c>
      <c r="E6946" t="s">
        <v>10</v>
      </c>
      <c r="F6946" t="s">
        <v>220</v>
      </c>
      <c r="G6946" t="s">
        <v>9</v>
      </c>
      <c r="H6946" t="s">
        <v>223</v>
      </c>
      <c r="I6946">
        <v>5</v>
      </c>
      <c r="J6946">
        <v>35950485.534567103</v>
      </c>
    </row>
    <row r="6947" spans="1:10" x14ac:dyDescent="0.25">
      <c r="A6947">
        <v>2015</v>
      </c>
      <c r="B6947" t="s">
        <v>40</v>
      </c>
      <c r="C6947" t="s">
        <v>45</v>
      </c>
      <c r="D6947" t="s">
        <v>24</v>
      </c>
      <c r="E6947" t="s">
        <v>10</v>
      </c>
      <c r="F6947" t="s">
        <v>220</v>
      </c>
      <c r="G6947" t="s">
        <v>9</v>
      </c>
      <c r="H6947" t="s">
        <v>224</v>
      </c>
      <c r="I6947">
        <v>2</v>
      </c>
      <c r="J6947">
        <v>13641894.27114138</v>
      </c>
    </row>
    <row r="6948" spans="1:10" x14ac:dyDescent="0.25">
      <c r="A6948">
        <v>2015</v>
      </c>
      <c r="B6948" t="s">
        <v>40</v>
      </c>
      <c r="C6948" t="s">
        <v>45</v>
      </c>
      <c r="D6948" t="s">
        <v>24</v>
      </c>
      <c r="E6948" t="s">
        <v>10</v>
      </c>
      <c r="F6948" t="s">
        <v>220</v>
      </c>
      <c r="G6948" t="s">
        <v>12</v>
      </c>
      <c r="H6948" t="s">
        <v>223</v>
      </c>
      <c r="I6948">
        <v>5</v>
      </c>
      <c r="J6948">
        <v>14578380.975000001</v>
      </c>
    </row>
    <row r="6949" spans="1:10" x14ac:dyDescent="0.25">
      <c r="A6949">
        <v>2015</v>
      </c>
      <c r="B6949" t="s">
        <v>40</v>
      </c>
      <c r="C6949" t="s">
        <v>45</v>
      </c>
      <c r="D6949" t="s">
        <v>24</v>
      </c>
      <c r="E6949" t="s">
        <v>10</v>
      </c>
      <c r="F6949" t="s">
        <v>220</v>
      </c>
      <c r="G6949" t="s">
        <v>12</v>
      </c>
      <c r="H6949" t="s">
        <v>224</v>
      </c>
      <c r="I6949">
        <v>2</v>
      </c>
      <c r="J6949">
        <v>6272687.3399999999</v>
      </c>
    </row>
    <row r="6950" spans="1:10" x14ac:dyDescent="0.25">
      <c r="A6950">
        <v>2015</v>
      </c>
      <c r="B6950" t="s">
        <v>40</v>
      </c>
      <c r="C6950" t="s">
        <v>45</v>
      </c>
      <c r="D6950" t="s">
        <v>24</v>
      </c>
      <c r="E6950" t="s">
        <v>10</v>
      </c>
      <c r="F6950" t="s">
        <v>220</v>
      </c>
      <c r="G6950" t="s">
        <v>6</v>
      </c>
      <c r="H6950" t="s">
        <v>223</v>
      </c>
      <c r="I6950">
        <v>2</v>
      </c>
      <c r="J6950">
        <v>5456137.7459999975</v>
      </c>
    </row>
    <row r="6951" spans="1:10" x14ac:dyDescent="0.25">
      <c r="A6951">
        <v>2015</v>
      </c>
      <c r="B6951" t="s">
        <v>40</v>
      </c>
      <c r="C6951" t="s">
        <v>45</v>
      </c>
      <c r="D6951" t="s">
        <v>24</v>
      </c>
      <c r="E6951" t="s">
        <v>10</v>
      </c>
      <c r="F6951" t="s">
        <v>220</v>
      </c>
      <c r="G6951" t="s">
        <v>6</v>
      </c>
      <c r="H6951" t="s">
        <v>224</v>
      </c>
      <c r="I6951">
        <v>12</v>
      </c>
      <c r="J6951">
        <v>33861699.656351358</v>
      </c>
    </row>
    <row r="6952" spans="1:10" x14ac:dyDescent="0.25">
      <c r="A6952">
        <v>2015</v>
      </c>
      <c r="B6952" t="s">
        <v>40</v>
      </c>
      <c r="C6952" t="s">
        <v>45</v>
      </c>
      <c r="D6952" t="s">
        <v>24</v>
      </c>
      <c r="E6952" t="s">
        <v>10</v>
      </c>
      <c r="F6952" t="s">
        <v>220</v>
      </c>
      <c r="G6952" t="s">
        <v>7</v>
      </c>
      <c r="H6952" t="s">
        <v>223</v>
      </c>
      <c r="I6952">
        <v>2</v>
      </c>
      <c r="J6952">
        <v>3745249.2300000004</v>
      </c>
    </row>
    <row r="6953" spans="1:10" x14ac:dyDescent="0.25">
      <c r="A6953">
        <v>2015</v>
      </c>
      <c r="B6953" t="s">
        <v>40</v>
      </c>
      <c r="C6953" t="s">
        <v>45</v>
      </c>
      <c r="D6953" t="s">
        <v>24</v>
      </c>
      <c r="E6953" t="s">
        <v>10</v>
      </c>
      <c r="F6953" t="s">
        <v>220</v>
      </c>
      <c r="G6953" t="s">
        <v>7</v>
      </c>
      <c r="H6953" t="s">
        <v>224</v>
      </c>
      <c r="I6953">
        <v>1</v>
      </c>
      <c r="J6953">
        <v>1872624.6150000002</v>
      </c>
    </row>
    <row r="6954" spans="1:10" x14ac:dyDescent="0.25">
      <c r="A6954">
        <v>2015</v>
      </c>
      <c r="B6954" t="s">
        <v>40</v>
      </c>
      <c r="C6954" t="s">
        <v>45</v>
      </c>
      <c r="D6954" t="s">
        <v>24</v>
      </c>
      <c r="E6954" t="s">
        <v>10</v>
      </c>
      <c r="F6954" t="s">
        <v>14</v>
      </c>
      <c r="G6954" t="s">
        <v>9</v>
      </c>
      <c r="H6954" t="s">
        <v>223</v>
      </c>
      <c r="I6954">
        <v>1</v>
      </c>
      <c r="J6954">
        <v>4616619</v>
      </c>
    </row>
    <row r="6955" spans="1:10" x14ac:dyDescent="0.25">
      <c r="A6955">
        <v>2015</v>
      </c>
      <c r="B6955" t="s">
        <v>40</v>
      </c>
      <c r="C6955" t="s">
        <v>45</v>
      </c>
      <c r="D6955" t="s">
        <v>24</v>
      </c>
      <c r="E6955" t="s">
        <v>10</v>
      </c>
      <c r="F6955" t="s">
        <v>14</v>
      </c>
      <c r="G6955" t="s">
        <v>12</v>
      </c>
      <c r="H6955" t="s">
        <v>223</v>
      </c>
      <c r="I6955">
        <v>2</v>
      </c>
      <c r="J6955">
        <v>9019725</v>
      </c>
    </row>
    <row r="6956" spans="1:10" x14ac:dyDescent="0.25">
      <c r="A6956">
        <v>2015</v>
      </c>
      <c r="B6956" t="s">
        <v>40</v>
      </c>
      <c r="C6956" t="s">
        <v>45</v>
      </c>
      <c r="D6956" t="s">
        <v>24</v>
      </c>
      <c r="E6956" t="s">
        <v>10</v>
      </c>
      <c r="F6956" t="s">
        <v>14</v>
      </c>
      <c r="G6956" t="s">
        <v>7</v>
      </c>
      <c r="H6956" t="s">
        <v>223</v>
      </c>
      <c r="I6956">
        <v>1</v>
      </c>
      <c r="J6956">
        <v>1837278</v>
      </c>
    </row>
    <row r="6957" spans="1:10" x14ac:dyDescent="0.25">
      <c r="A6957">
        <v>2015</v>
      </c>
      <c r="B6957" t="s">
        <v>40</v>
      </c>
      <c r="C6957" t="s">
        <v>45</v>
      </c>
      <c r="D6957" t="s">
        <v>25</v>
      </c>
      <c r="E6957" t="s">
        <v>3</v>
      </c>
      <c r="F6957" t="s">
        <v>4</v>
      </c>
      <c r="G6957" t="s">
        <v>5</v>
      </c>
      <c r="H6957" t="s">
        <v>223</v>
      </c>
      <c r="I6957">
        <v>90</v>
      </c>
      <c r="J6957">
        <v>857185068.8328799</v>
      </c>
    </row>
    <row r="6958" spans="1:10" x14ac:dyDescent="0.25">
      <c r="A6958">
        <v>2015</v>
      </c>
      <c r="B6958" t="s">
        <v>40</v>
      </c>
      <c r="C6958" t="s">
        <v>45</v>
      </c>
      <c r="D6958" t="s">
        <v>25</v>
      </c>
      <c r="E6958" t="s">
        <v>3</v>
      </c>
      <c r="F6958" t="s">
        <v>4</v>
      </c>
      <c r="G6958" t="s">
        <v>5</v>
      </c>
      <c r="H6958" t="s">
        <v>224</v>
      </c>
      <c r="I6958">
        <v>27</v>
      </c>
      <c r="J6958">
        <v>278068911.46500003</v>
      </c>
    </row>
    <row r="6959" spans="1:10" x14ac:dyDescent="0.25">
      <c r="A6959">
        <v>2015</v>
      </c>
      <c r="B6959" t="s">
        <v>40</v>
      </c>
      <c r="C6959" t="s">
        <v>45</v>
      </c>
      <c r="D6959" t="s">
        <v>25</v>
      </c>
      <c r="E6959" t="s">
        <v>3</v>
      </c>
      <c r="F6959" t="s">
        <v>4</v>
      </c>
      <c r="G6959" t="s">
        <v>9</v>
      </c>
      <c r="H6959" t="s">
        <v>223</v>
      </c>
      <c r="I6959">
        <v>241</v>
      </c>
      <c r="J6959">
        <v>1321701462.0499916</v>
      </c>
    </row>
    <row r="6960" spans="1:10" x14ac:dyDescent="0.25">
      <c r="A6960">
        <v>2015</v>
      </c>
      <c r="B6960" t="s">
        <v>40</v>
      </c>
      <c r="C6960" t="s">
        <v>45</v>
      </c>
      <c r="D6960" t="s">
        <v>25</v>
      </c>
      <c r="E6960" t="s">
        <v>3</v>
      </c>
      <c r="F6960" t="s">
        <v>4</v>
      </c>
      <c r="G6960" t="s">
        <v>9</v>
      </c>
      <c r="H6960" t="s">
        <v>224</v>
      </c>
      <c r="I6960">
        <v>77</v>
      </c>
      <c r="J6960">
        <v>502686554.53673869</v>
      </c>
    </row>
    <row r="6961" spans="1:10" x14ac:dyDescent="0.25">
      <c r="A6961">
        <v>2015</v>
      </c>
      <c r="B6961" t="s">
        <v>40</v>
      </c>
      <c r="C6961" t="s">
        <v>45</v>
      </c>
      <c r="D6961" t="s">
        <v>25</v>
      </c>
      <c r="E6961" t="s">
        <v>3</v>
      </c>
      <c r="F6961" t="s">
        <v>4</v>
      </c>
      <c r="G6961" t="s">
        <v>12</v>
      </c>
      <c r="H6961" t="s">
        <v>223</v>
      </c>
      <c r="I6961">
        <v>47</v>
      </c>
      <c r="J6961">
        <v>242394379.88342628</v>
      </c>
    </row>
    <row r="6962" spans="1:10" x14ac:dyDescent="0.25">
      <c r="A6962">
        <v>2015</v>
      </c>
      <c r="B6962" t="s">
        <v>40</v>
      </c>
      <c r="C6962" t="s">
        <v>45</v>
      </c>
      <c r="D6962" t="s">
        <v>25</v>
      </c>
      <c r="E6962" t="s">
        <v>3</v>
      </c>
      <c r="F6962" t="s">
        <v>4</v>
      </c>
      <c r="G6962" t="s">
        <v>12</v>
      </c>
      <c r="H6962" t="s">
        <v>224</v>
      </c>
      <c r="I6962">
        <v>85</v>
      </c>
      <c r="J6962">
        <v>309373430.8821429</v>
      </c>
    </row>
    <row r="6963" spans="1:10" x14ac:dyDescent="0.25">
      <c r="A6963">
        <v>2015</v>
      </c>
      <c r="B6963" t="s">
        <v>40</v>
      </c>
      <c r="C6963" t="s">
        <v>45</v>
      </c>
      <c r="D6963" t="s">
        <v>25</v>
      </c>
      <c r="E6963" t="s">
        <v>3</v>
      </c>
      <c r="F6963" t="s">
        <v>4</v>
      </c>
      <c r="G6963" t="s">
        <v>6</v>
      </c>
      <c r="H6963" t="s">
        <v>223</v>
      </c>
      <c r="I6963">
        <v>282</v>
      </c>
      <c r="J6963">
        <v>707145325.0834738</v>
      </c>
    </row>
    <row r="6964" spans="1:10" x14ac:dyDescent="0.25">
      <c r="A6964">
        <v>2015</v>
      </c>
      <c r="B6964" t="s">
        <v>40</v>
      </c>
      <c r="C6964" t="s">
        <v>45</v>
      </c>
      <c r="D6964" t="s">
        <v>25</v>
      </c>
      <c r="E6964" t="s">
        <v>3</v>
      </c>
      <c r="F6964" t="s">
        <v>4</v>
      </c>
      <c r="G6964" t="s">
        <v>6</v>
      </c>
      <c r="H6964" t="s">
        <v>224</v>
      </c>
      <c r="I6964">
        <v>164</v>
      </c>
      <c r="J6964">
        <v>398801372.45936227</v>
      </c>
    </row>
    <row r="6965" spans="1:10" x14ac:dyDescent="0.25">
      <c r="A6965">
        <v>2015</v>
      </c>
      <c r="B6965" t="s">
        <v>40</v>
      </c>
      <c r="C6965" t="s">
        <v>45</v>
      </c>
      <c r="D6965" t="s">
        <v>25</v>
      </c>
      <c r="E6965" t="s">
        <v>3</v>
      </c>
      <c r="F6965" t="s">
        <v>4</v>
      </c>
      <c r="G6965" t="s">
        <v>7</v>
      </c>
      <c r="H6965" t="s">
        <v>223</v>
      </c>
      <c r="I6965">
        <v>86</v>
      </c>
      <c r="J6965">
        <v>172918159.86928222</v>
      </c>
    </row>
    <row r="6966" spans="1:10" x14ac:dyDescent="0.25">
      <c r="A6966">
        <v>2015</v>
      </c>
      <c r="B6966" t="s">
        <v>40</v>
      </c>
      <c r="C6966" t="s">
        <v>45</v>
      </c>
      <c r="D6966" t="s">
        <v>25</v>
      </c>
      <c r="E6966" t="s">
        <v>3</v>
      </c>
      <c r="F6966" t="s">
        <v>4</v>
      </c>
      <c r="G6966" t="s">
        <v>7</v>
      </c>
      <c r="H6966" t="s">
        <v>224</v>
      </c>
      <c r="I6966">
        <v>1</v>
      </c>
      <c r="J6966">
        <v>1895832.5765625001</v>
      </c>
    </row>
    <row r="6967" spans="1:10" x14ac:dyDescent="0.25">
      <c r="A6967">
        <v>2015</v>
      </c>
      <c r="B6967" t="s">
        <v>40</v>
      </c>
      <c r="C6967" t="s">
        <v>45</v>
      </c>
      <c r="D6967" t="s">
        <v>25</v>
      </c>
      <c r="E6967" t="s">
        <v>3</v>
      </c>
      <c r="F6967" t="s">
        <v>8</v>
      </c>
      <c r="G6967" t="s">
        <v>9</v>
      </c>
      <c r="H6967" t="s">
        <v>223</v>
      </c>
      <c r="I6967">
        <v>1847</v>
      </c>
      <c r="J6967">
        <v>9779361872.8980637</v>
      </c>
    </row>
    <row r="6968" spans="1:10" x14ac:dyDescent="0.25">
      <c r="A6968">
        <v>2015</v>
      </c>
      <c r="B6968" t="s">
        <v>40</v>
      </c>
      <c r="C6968" t="s">
        <v>45</v>
      </c>
      <c r="D6968" t="s">
        <v>25</v>
      </c>
      <c r="E6968" t="s">
        <v>3</v>
      </c>
      <c r="F6968" t="s">
        <v>8</v>
      </c>
      <c r="G6968" t="s">
        <v>9</v>
      </c>
      <c r="H6968" t="s">
        <v>224</v>
      </c>
      <c r="I6968">
        <v>1166</v>
      </c>
      <c r="J6968">
        <v>7457584035.7352686</v>
      </c>
    </row>
    <row r="6969" spans="1:10" x14ac:dyDescent="0.25">
      <c r="A6969">
        <v>2015</v>
      </c>
      <c r="B6969" t="s">
        <v>40</v>
      </c>
      <c r="C6969" t="s">
        <v>45</v>
      </c>
      <c r="D6969" t="s">
        <v>25</v>
      </c>
      <c r="E6969" t="s">
        <v>3</v>
      </c>
      <c r="F6969" t="s">
        <v>8</v>
      </c>
      <c r="G6969" t="s">
        <v>12</v>
      </c>
      <c r="H6969" t="s">
        <v>223</v>
      </c>
      <c r="I6969">
        <v>392</v>
      </c>
      <c r="J6969">
        <v>2038359258.5459514</v>
      </c>
    </row>
    <row r="6970" spans="1:10" x14ac:dyDescent="0.25">
      <c r="A6970">
        <v>2015</v>
      </c>
      <c r="B6970" t="s">
        <v>40</v>
      </c>
      <c r="C6970" t="s">
        <v>45</v>
      </c>
      <c r="D6970" t="s">
        <v>25</v>
      </c>
      <c r="E6970" t="s">
        <v>3</v>
      </c>
      <c r="F6970" t="s">
        <v>8</v>
      </c>
      <c r="G6970" t="s">
        <v>12</v>
      </c>
      <c r="H6970" t="s">
        <v>224</v>
      </c>
      <c r="I6970">
        <v>557</v>
      </c>
      <c r="J6970">
        <v>2031047625.6385715</v>
      </c>
    </row>
    <row r="6971" spans="1:10" x14ac:dyDescent="0.25">
      <c r="A6971">
        <v>2015</v>
      </c>
      <c r="B6971" t="s">
        <v>40</v>
      </c>
      <c r="C6971" t="s">
        <v>45</v>
      </c>
      <c r="D6971" t="s">
        <v>25</v>
      </c>
      <c r="E6971" t="s">
        <v>3</v>
      </c>
      <c r="F6971" t="s">
        <v>8</v>
      </c>
      <c r="G6971" t="s">
        <v>6</v>
      </c>
      <c r="H6971" t="s">
        <v>223</v>
      </c>
      <c r="I6971">
        <v>693</v>
      </c>
      <c r="J6971">
        <v>1752111272.9330268</v>
      </c>
    </row>
    <row r="6972" spans="1:10" x14ac:dyDescent="0.25">
      <c r="A6972">
        <v>2015</v>
      </c>
      <c r="B6972" t="s">
        <v>40</v>
      </c>
      <c r="C6972" t="s">
        <v>45</v>
      </c>
      <c r="D6972" t="s">
        <v>25</v>
      </c>
      <c r="E6972" t="s">
        <v>3</v>
      </c>
      <c r="F6972" t="s">
        <v>8</v>
      </c>
      <c r="G6972" t="s">
        <v>6</v>
      </c>
      <c r="H6972" t="s">
        <v>224</v>
      </c>
      <c r="I6972">
        <v>615</v>
      </c>
      <c r="J6972">
        <v>1503252713.0932727</v>
      </c>
    </row>
    <row r="6973" spans="1:10" x14ac:dyDescent="0.25">
      <c r="A6973">
        <v>2015</v>
      </c>
      <c r="B6973" t="s">
        <v>40</v>
      </c>
      <c r="C6973" t="s">
        <v>45</v>
      </c>
      <c r="D6973" t="s">
        <v>25</v>
      </c>
      <c r="E6973" t="s">
        <v>3</v>
      </c>
      <c r="F6973" t="s">
        <v>8</v>
      </c>
      <c r="G6973" t="s">
        <v>7</v>
      </c>
      <c r="H6973" t="s">
        <v>223</v>
      </c>
      <c r="I6973">
        <v>1109</v>
      </c>
      <c r="J6973">
        <v>2247628703.0850649</v>
      </c>
    </row>
    <row r="6974" spans="1:10" x14ac:dyDescent="0.25">
      <c r="A6974">
        <v>2015</v>
      </c>
      <c r="B6974" t="s">
        <v>40</v>
      </c>
      <c r="C6974" t="s">
        <v>45</v>
      </c>
      <c r="D6974" t="s">
        <v>25</v>
      </c>
      <c r="E6974" t="s">
        <v>3</v>
      </c>
      <c r="F6974" t="s">
        <v>8</v>
      </c>
      <c r="G6974" t="s">
        <v>7</v>
      </c>
      <c r="H6974" t="s">
        <v>224</v>
      </c>
      <c r="I6974">
        <v>78</v>
      </c>
      <c r="J6974">
        <v>151333510.8384375</v>
      </c>
    </row>
    <row r="6975" spans="1:10" x14ac:dyDescent="0.25">
      <c r="A6975">
        <v>2015</v>
      </c>
      <c r="B6975" t="s">
        <v>40</v>
      </c>
      <c r="C6975" t="s">
        <v>45</v>
      </c>
      <c r="D6975" t="s">
        <v>25</v>
      </c>
      <c r="E6975" t="s">
        <v>3</v>
      </c>
      <c r="F6975" t="s">
        <v>14</v>
      </c>
      <c r="G6975" t="s">
        <v>12</v>
      </c>
      <c r="H6975" t="s">
        <v>223</v>
      </c>
      <c r="I6975">
        <v>3</v>
      </c>
      <c r="J6975">
        <v>15879263.849999998</v>
      </c>
    </row>
    <row r="6976" spans="1:10" x14ac:dyDescent="0.25">
      <c r="A6976">
        <v>2015</v>
      </c>
      <c r="B6976" t="s">
        <v>40</v>
      </c>
      <c r="C6976" t="s">
        <v>45</v>
      </c>
      <c r="D6976" t="s">
        <v>25</v>
      </c>
      <c r="E6976" t="s">
        <v>3</v>
      </c>
      <c r="F6976" t="s">
        <v>14</v>
      </c>
      <c r="G6976" t="s">
        <v>6</v>
      </c>
      <c r="H6976" t="s">
        <v>223</v>
      </c>
      <c r="I6976">
        <v>6</v>
      </c>
      <c r="J6976">
        <v>15268976.052631577</v>
      </c>
    </row>
    <row r="6977" spans="1:10" x14ac:dyDescent="0.25">
      <c r="A6977">
        <v>2015</v>
      </c>
      <c r="B6977" t="s">
        <v>40</v>
      </c>
      <c r="C6977" t="s">
        <v>45</v>
      </c>
      <c r="D6977" t="s">
        <v>25</v>
      </c>
      <c r="E6977" t="s">
        <v>3</v>
      </c>
      <c r="F6977" t="s">
        <v>14</v>
      </c>
      <c r="G6977" t="s">
        <v>6</v>
      </c>
      <c r="H6977" t="s">
        <v>224</v>
      </c>
      <c r="I6977">
        <v>7</v>
      </c>
      <c r="J6977">
        <v>17084990.690833334</v>
      </c>
    </row>
    <row r="6978" spans="1:10" x14ac:dyDescent="0.25">
      <c r="A6978">
        <v>2015</v>
      </c>
      <c r="B6978" t="s">
        <v>40</v>
      </c>
      <c r="C6978" t="s">
        <v>45</v>
      </c>
      <c r="D6978" t="s">
        <v>25</v>
      </c>
      <c r="E6978" t="s">
        <v>3</v>
      </c>
      <c r="F6978" t="s">
        <v>14</v>
      </c>
      <c r="G6978" t="s">
        <v>7</v>
      </c>
      <c r="H6978" t="s">
        <v>223</v>
      </c>
      <c r="I6978">
        <v>982</v>
      </c>
      <c r="J6978">
        <v>1999507837.6235292</v>
      </c>
    </row>
    <row r="6979" spans="1:10" x14ac:dyDescent="0.25">
      <c r="A6979">
        <v>2015</v>
      </c>
      <c r="B6979" t="s">
        <v>40</v>
      </c>
      <c r="C6979" t="s">
        <v>45</v>
      </c>
      <c r="D6979" t="s">
        <v>25</v>
      </c>
      <c r="E6979" t="s">
        <v>3</v>
      </c>
      <c r="F6979" t="s">
        <v>14</v>
      </c>
      <c r="G6979" t="s">
        <v>7</v>
      </c>
      <c r="H6979" t="s">
        <v>224</v>
      </c>
      <c r="I6979">
        <v>17</v>
      </c>
      <c r="J6979">
        <v>33205953.119999997</v>
      </c>
    </row>
    <row r="6980" spans="1:10" x14ac:dyDescent="0.25">
      <c r="A6980">
        <v>2015</v>
      </c>
      <c r="B6980" t="s">
        <v>40</v>
      </c>
      <c r="C6980" t="s">
        <v>45</v>
      </c>
      <c r="D6980" t="s">
        <v>25</v>
      </c>
      <c r="E6980" t="s">
        <v>10</v>
      </c>
      <c r="F6980" t="s">
        <v>11</v>
      </c>
      <c r="G6980" t="s">
        <v>5</v>
      </c>
      <c r="H6980" t="s">
        <v>223</v>
      </c>
      <c r="I6980">
        <v>1</v>
      </c>
      <c r="J6980">
        <v>14224341</v>
      </c>
    </row>
    <row r="6981" spans="1:10" x14ac:dyDescent="0.25">
      <c r="A6981">
        <v>2015</v>
      </c>
      <c r="B6981" t="s">
        <v>40</v>
      </c>
      <c r="C6981" t="s">
        <v>45</v>
      </c>
      <c r="D6981" t="s">
        <v>25</v>
      </c>
      <c r="E6981" t="s">
        <v>10</v>
      </c>
      <c r="F6981" t="s">
        <v>11</v>
      </c>
      <c r="G6981" t="s">
        <v>5</v>
      </c>
      <c r="H6981" t="s">
        <v>224</v>
      </c>
      <c r="I6981">
        <v>1</v>
      </c>
      <c r="J6981">
        <v>10780380</v>
      </c>
    </row>
    <row r="6982" spans="1:10" x14ac:dyDescent="0.25">
      <c r="A6982">
        <v>2015</v>
      </c>
      <c r="B6982" t="s">
        <v>40</v>
      </c>
      <c r="C6982" t="s">
        <v>45</v>
      </c>
      <c r="D6982" t="s">
        <v>25</v>
      </c>
      <c r="E6982" t="s">
        <v>10</v>
      </c>
      <c r="F6982" t="s">
        <v>11</v>
      </c>
      <c r="G6982" t="s">
        <v>9</v>
      </c>
      <c r="H6982" t="s">
        <v>223</v>
      </c>
      <c r="I6982">
        <v>422</v>
      </c>
      <c r="J6982">
        <v>2980084328.0009999</v>
      </c>
    </row>
    <row r="6983" spans="1:10" x14ac:dyDescent="0.25">
      <c r="A6983">
        <v>2015</v>
      </c>
      <c r="B6983" t="s">
        <v>40</v>
      </c>
      <c r="C6983" t="s">
        <v>45</v>
      </c>
      <c r="D6983" t="s">
        <v>25</v>
      </c>
      <c r="E6983" t="s">
        <v>10</v>
      </c>
      <c r="F6983" t="s">
        <v>11</v>
      </c>
      <c r="G6983" t="s">
        <v>9</v>
      </c>
      <c r="H6983" t="s">
        <v>224</v>
      </c>
      <c r="I6983">
        <v>198</v>
      </c>
      <c r="J6983">
        <v>1253212488.9990001</v>
      </c>
    </row>
    <row r="6984" spans="1:10" x14ac:dyDescent="0.25">
      <c r="A6984">
        <v>2015</v>
      </c>
      <c r="B6984" t="s">
        <v>40</v>
      </c>
      <c r="C6984" t="s">
        <v>45</v>
      </c>
      <c r="D6984" t="s">
        <v>25</v>
      </c>
      <c r="E6984" t="s">
        <v>10</v>
      </c>
      <c r="F6984" t="s">
        <v>11</v>
      </c>
      <c r="G6984" t="s">
        <v>12</v>
      </c>
      <c r="H6984" t="s">
        <v>223</v>
      </c>
      <c r="I6984">
        <v>44</v>
      </c>
      <c r="J6984">
        <v>167740182</v>
      </c>
    </row>
    <row r="6985" spans="1:10" x14ac:dyDescent="0.25">
      <c r="A6985">
        <v>2015</v>
      </c>
      <c r="B6985" t="s">
        <v>40</v>
      </c>
      <c r="C6985" t="s">
        <v>45</v>
      </c>
      <c r="D6985" t="s">
        <v>25</v>
      </c>
      <c r="E6985" t="s">
        <v>10</v>
      </c>
      <c r="F6985" t="s">
        <v>11</v>
      </c>
      <c r="G6985" t="s">
        <v>12</v>
      </c>
      <c r="H6985" t="s">
        <v>224</v>
      </c>
      <c r="I6985">
        <v>20</v>
      </c>
      <c r="J6985">
        <v>47505564</v>
      </c>
    </row>
    <row r="6986" spans="1:10" x14ac:dyDescent="0.25">
      <c r="A6986">
        <v>2015</v>
      </c>
      <c r="B6986" t="s">
        <v>40</v>
      </c>
      <c r="C6986" t="s">
        <v>45</v>
      </c>
      <c r="D6986" t="s">
        <v>25</v>
      </c>
      <c r="E6986" t="s">
        <v>10</v>
      </c>
      <c r="F6986" t="s">
        <v>11</v>
      </c>
      <c r="G6986" t="s">
        <v>6</v>
      </c>
      <c r="H6986" t="s">
        <v>223</v>
      </c>
      <c r="I6986">
        <v>21</v>
      </c>
      <c r="J6986">
        <v>80882265</v>
      </c>
    </row>
    <row r="6987" spans="1:10" x14ac:dyDescent="0.25">
      <c r="A6987">
        <v>2015</v>
      </c>
      <c r="B6987" t="s">
        <v>40</v>
      </c>
      <c r="C6987" t="s">
        <v>45</v>
      </c>
      <c r="D6987" t="s">
        <v>25</v>
      </c>
      <c r="E6987" t="s">
        <v>10</v>
      </c>
      <c r="F6987" t="s">
        <v>11</v>
      </c>
      <c r="G6987" t="s">
        <v>6</v>
      </c>
      <c r="H6987" t="s">
        <v>224</v>
      </c>
      <c r="I6987">
        <v>49</v>
      </c>
      <c r="J6987">
        <v>120903789</v>
      </c>
    </row>
    <row r="6988" spans="1:10" x14ac:dyDescent="0.25">
      <c r="A6988">
        <v>2015</v>
      </c>
      <c r="B6988" t="s">
        <v>40</v>
      </c>
      <c r="C6988" t="s">
        <v>45</v>
      </c>
      <c r="D6988" t="s">
        <v>25</v>
      </c>
      <c r="E6988" t="s">
        <v>10</v>
      </c>
      <c r="F6988" t="s">
        <v>11</v>
      </c>
      <c r="G6988" t="s">
        <v>7</v>
      </c>
      <c r="H6988" t="s">
        <v>223</v>
      </c>
      <c r="I6988">
        <v>7</v>
      </c>
      <c r="J6988">
        <v>10959585</v>
      </c>
    </row>
    <row r="6989" spans="1:10" x14ac:dyDescent="0.25">
      <c r="A6989">
        <v>2015</v>
      </c>
      <c r="B6989" t="s">
        <v>40</v>
      </c>
      <c r="C6989" t="s">
        <v>45</v>
      </c>
      <c r="D6989" t="s">
        <v>25</v>
      </c>
      <c r="E6989" t="s">
        <v>10</v>
      </c>
      <c r="F6989" t="s">
        <v>11</v>
      </c>
      <c r="G6989" t="s">
        <v>7</v>
      </c>
      <c r="H6989" t="s">
        <v>224</v>
      </c>
      <c r="I6989">
        <v>7</v>
      </c>
      <c r="J6989">
        <v>11125290</v>
      </c>
    </row>
    <row r="6990" spans="1:10" x14ac:dyDescent="0.25">
      <c r="A6990">
        <v>2015</v>
      </c>
      <c r="B6990" t="s">
        <v>40</v>
      </c>
      <c r="C6990" t="s">
        <v>45</v>
      </c>
      <c r="D6990" t="s">
        <v>25</v>
      </c>
      <c r="E6990" t="s">
        <v>10</v>
      </c>
      <c r="F6990" t="s">
        <v>220</v>
      </c>
      <c r="G6990" t="s">
        <v>9</v>
      </c>
      <c r="H6990" t="s">
        <v>223</v>
      </c>
      <c r="I6990">
        <v>8</v>
      </c>
      <c r="J6990">
        <v>40377778.430773601</v>
      </c>
    </row>
    <row r="6991" spans="1:10" x14ac:dyDescent="0.25">
      <c r="A6991">
        <v>2015</v>
      </c>
      <c r="B6991" t="s">
        <v>40</v>
      </c>
      <c r="C6991" t="s">
        <v>45</v>
      </c>
      <c r="D6991" t="s">
        <v>25</v>
      </c>
      <c r="E6991" t="s">
        <v>10</v>
      </c>
      <c r="F6991" t="s">
        <v>220</v>
      </c>
      <c r="G6991" t="s">
        <v>9</v>
      </c>
      <c r="H6991" t="s">
        <v>224</v>
      </c>
      <c r="I6991">
        <v>9</v>
      </c>
      <c r="J6991">
        <v>55581119.615366317</v>
      </c>
    </row>
    <row r="6992" spans="1:10" x14ac:dyDescent="0.25">
      <c r="A6992">
        <v>2015</v>
      </c>
      <c r="B6992" t="s">
        <v>40</v>
      </c>
      <c r="C6992" t="s">
        <v>45</v>
      </c>
      <c r="D6992" t="s">
        <v>25</v>
      </c>
      <c r="E6992" t="s">
        <v>10</v>
      </c>
      <c r="F6992" t="s">
        <v>220</v>
      </c>
      <c r="G6992" t="s">
        <v>12</v>
      </c>
      <c r="H6992" t="s">
        <v>223</v>
      </c>
      <c r="I6992">
        <v>1</v>
      </c>
      <c r="J6992">
        <v>5293087.9499999993</v>
      </c>
    </row>
    <row r="6993" spans="1:10" x14ac:dyDescent="0.25">
      <c r="A6993">
        <v>2015</v>
      </c>
      <c r="B6993" t="s">
        <v>40</v>
      </c>
      <c r="C6993" t="s">
        <v>45</v>
      </c>
      <c r="D6993" t="s">
        <v>25</v>
      </c>
      <c r="E6993" t="s">
        <v>10</v>
      </c>
      <c r="F6993" t="s">
        <v>220</v>
      </c>
      <c r="G6993" t="s">
        <v>12</v>
      </c>
      <c r="H6993" t="s">
        <v>224</v>
      </c>
      <c r="I6993">
        <v>3</v>
      </c>
      <c r="J6993">
        <v>10723186.404999999</v>
      </c>
    </row>
    <row r="6994" spans="1:10" x14ac:dyDescent="0.25">
      <c r="A6994">
        <v>2015</v>
      </c>
      <c r="B6994" t="s">
        <v>40</v>
      </c>
      <c r="C6994" t="s">
        <v>45</v>
      </c>
      <c r="D6994" t="s">
        <v>25</v>
      </c>
      <c r="E6994" t="s">
        <v>10</v>
      </c>
      <c r="F6994" t="s">
        <v>220</v>
      </c>
      <c r="G6994" t="s">
        <v>6</v>
      </c>
      <c r="H6994" t="s">
        <v>223</v>
      </c>
      <c r="I6994">
        <v>2</v>
      </c>
      <c r="J6994">
        <v>6852274.8848384013</v>
      </c>
    </row>
    <row r="6995" spans="1:10" x14ac:dyDescent="0.25">
      <c r="A6995">
        <v>2015</v>
      </c>
      <c r="B6995" t="s">
        <v>40</v>
      </c>
      <c r="C6995" t="s">
        <v>45</v>
      </c>
      <c r="D6995" t="s">
        <v>25</v>
      </c>
      <c r="E6995" t="s">
        <v>10</v>
      </c>
      <c r="F6995" t="s">
        <v>220</v>
      </c>
      <c r="G6995" t="s">
        <v>6</v>
      </c>
      <c r="H6995" t="s">
        <v>224</v>
      </c>
      <c r="I6995">
        <v>8</v>
      </c>
      <c r="J6995">
        <v>19525703.646666668</v>
      </c>
    </row>
    <row r="6996" spans="1:10" x14ac:dyDescent="0.25">
      <c r="A6996">
        <v>2015</v>
      </c>
      <c r="B6996" t="s">
        <v>40</v>
      </c>
      <c r="C6996" t="s">
        <v>45</v>
      </c>
      <c r="D6996" t="s">
        <v>25</v>
      </c>
      <c r="E6996" t="s">
        <v>10</v>
      </c>
      <c r="F6996" t="s">
        <v>220</v>
      </c>
      <c r="G6996" t="s">
        <v>7</v>
      </c>
      <c r="H6996" t="s">
        <v>223</v>
      </c>
      <c r="I6996">
        <v>1</v>
      </c>
      <c r="J6996">
        <v>2274406.9569552001</v>
      </c>
    </row>
    <row r="6997" spans="1:10" x14ac:dyDescent="0.25">
      <c r="A6997">
        <v>2015</v>
      </c>
      <c r="B6997" t="s">
        <v>40</v>
      </c>
      <c r="C6997" t="s">
        <v>45</v>
      </c>
      <c r="D6997" t="s">
        <v>25</v>
      </c>
      <c r="E6997" t="s">
        <v>10</v>
      </c>
      <c r="F6997" t="s">
        <v>14</v>
      </c>
      <c r="G6997" t="s">
        <v>5</v>
      </c>
      <c r="H6997" t="s">
        <v>223</v>
      </c>
      <c r="I6997">
        <v>1</v>
      </c>
      <c r="J6997">
        <v>9072006</v>
      </c>
    </row>
    <row r="6998" spans="1:10" x14ac:dyDescent="0.25">
      <c r="A6998">
        <v>2015</v>
      </c>
      <c r="B6998" t="s">
        <v>40</v>
      </c>
      <c r="C6998" t="s">
        <v>45</v>
      </c>
      <c r="D6998" t="s">
        <v>25</v>
      </c>
      <c r="E6998" t="s">
        <v>10</v>
      </c>
      <c r="F6998" t="s">
        <v>14</v>
      </c>
      <c r="G6998" t="s">
        <v>7</v>
      </c>
      <c r="H6998" t="s">
        <v>223</v>
      </c>
      <c r="I6998">
        <v>26</v>
      </c>
      <c r="J6998">
        <v>42342831</v>
      </c>
    </row>
    <row r="6999" spans="1:10" x14ac:dyDescent="0.25">
      <c r="A6999">
        <v>2015</v>
      </c>
      <c r="B6999" t="s">
        <v>40</v>
      </c>
      <c r="C6999" t="s">
        <v>45</v>
      </c>
      <c r="D6999" t="s">
        <v>25</v>
      </c>
      <c r="E6999" t="s">
        <v>10</v>
      </c>
      <c r="F6999" t="s">
        <v>14</v>
      </c>
      <c r="G6999" t="s">
        <v>7</v>
      </c>
      <c r="H6999" t="s">
        <v>224</v>
      </c>
      <c r="I6999">
        <v>3</v>
      </c>
      <c r="J6999">
        <v>4747365</v>
      </c>
    </row>
    <row r="7000" spans="1:10" x14ac:dyDescent="0.25">
      <c r="A7000">
        <v>2015</v>
      </c>
      <c r="B7000" t="s">
        <v>40</v>
      </c>
      <c r="C7000" t="s">
        <v>45</v>
      </c>
      <c r="D7000" t="s">
        <v>26</v>
      </c>
      <c r="E7000" t="s">
        <v>3</v>
      </c>
      <c r="F7000" t="s">
        <v>4</v>
      </c>
      <c r="G7000" t="s">
        <v>5</v>
      </c>
      <c r="H7000" t="s">
        <v>223</v>
      </c>
      <c r="I7000">
        <v>95</v>
      </c>
      <c r="J7000">
        <v>894732373.5333091</v>
      </c>
    </row>
    <row r="7001" spans="1:10" x14ac:dyDescent="0.25">
      <c r="A7001">
        <v>2015</v>
      </c>
      <c r="B7001" t="s">
        <v>40</v>
      </c>
      <c r="C7001" t="s">
        <v>45</v>
      </c>
      <c r="D7001" t="s">
        <v>26</v>
      </c>
      <c r="E7001" t="s">
        <v>3</v>
      </c>
      <c r="F7001" t="s">
        <v>4</v>
      </c>
      <c r="G7001" t="s">
        <v>5</v>
      </c>
      <c r="H7001" t="s">
        <v>224</v>
      </c>
      <c r="I7001">
        <v>38</v>
      </c>
      <c r="J7001">
        <v>306806020.04826999</v>
      </c>
    </row>
    <row r="7002" spans="1:10" x14ac:dyDescent="0.25">
      <c r="A7002">
        <v>2015</v>
      </c>
      <c r="B7002" t="s">
        <v>40</v>
      </c>
      <c r="C7002" t="s">
        <v>45</v>
      </c>
      <c r="D7002" t="s">
        <v>26</v>
      </c>
      <c r="E7002" t="s">
        <v>3</v>
      </c>
      <c r="F7002" t="s">
        <v>4</v>
      </c>
      <c r="G7002" t="s">
        <v>9</v>
      </c>
      <c r="H7002" t="s">
        <v>223</v>
      </c>
      <c r="I7002">
        <v>144</v>
      </c>
      <c r="J7002">
        <v>920795668.69497514</v>
      </c>
    </row>
    <row r="7003" spans="1:10" x14ac:dyDescent="0.25">
      <c r="A7003">
        <v>2015</v>
      </c>
      <c r="B7003" t="s">
        <v>40</v>
      </c>
      <c r="C7003" t="s">
        <v>45</v>
      </c>
      <c r="D7003" t="s">
        <v>26</v>
      </c>
      <c r="E7003" t="s">
        <v>3</v>
      </c>
      <c r="F7003" t="s">
        <v>4</v>
      </c>
      <c r="G7003" t="s">
        <v>9</v>
      </c>
      <c r="H7003" t="s">
        <v>224</v>
      </c>
      <c r="I7003">
        <v>40</v>
      </c>
      <c r="J7003">
        <v>244236660.18774006</v>
      </c>
    </row>
    <row r="7004" spans="1:10" x14ac:dyDescent="0.25">
      <c r="A7004">
        <v>2015</v>
      </c>
      <c r="B7004" t="s">
        <v>40</v>
      </c>
      <c r="C7004" t="s">
        <v>45</v>
      </c>
      <c r="D7004" t="s">
        <v>26</v>
      </c>
      <c r="E7004" t="s">
        <v>3</v>
      </c>
      <c r="F7004" t="s">
        <v>4</v>
      </c>
      <c r="G7004" t="s">
        <v>12</v>
      </c>
      <c r="H7004" t="s">
        <v>223</v>
      </c>
      <c r="I7004">
        <v>63</v>
      </c>
      <c r="J7004">
        <v>309454667.43257612</v>
      </c>
    </row>
    <row r="7005" spans="1:10" x14ac:dyDescent="0.25">
      <c r="A7005">
        <v>2015</v>
      </c>
      <c r="B7005" t="s">
        <v>40</v>
      </c>
      <c r="C7005" t="s">
        <v>45</v>
      </c>
      <c r="D7005" t="s">
        <v>26</v>
      </c>
      <c r="E7005" t="s">
        <v>3</v>
      </c>
      <c r="F7005" t="s">
        <v>4</v>
      </c>
      <c r="G7005" t="s">
        <v>12</v>
      </c>
      <c r="H7005" t="s">
        <v>224</v>
      </c>
      <c r="I7005">
        <v>14</v>
      </c>
      <c r="J7005">
        <v>65949912.420313761</v>
      </c>
    </row>
    <row r="7006" spans="1:10" x14ac:dyDescent="0.25">
      <c r="A7006">
        <v>2015</v>
      </c>
      <c r="B7006" t="s">
        <v>40</v>
      </c>
      <c r="C7006" t="s">
        <v>45</v>
      </c>
      <c r="D7006" t="s">
        <v>26</v>
      </c>
      <c r="E7006" t="s">
        <v>3</v>
      </c>
      <c r="F7006" t="s">
        <v>4</v>
      </c>
      <c r="G7006" t="s">
        <v>6</v>
      </c>
      <c r="H7006" t="s">
        <v>223</v>
      </c>
      <c r="I7006">
        <v>27</v>
      </c>
      <c r="J7006">
        <v>68517192.180365086</v>
      </c>
    </row>
    <row r="7007" spans="1:10" x14ac:dyDescent="0.25">
      <c r="A7007">
        <v>2015</v>
      </c>
      <c r="B7007" t="s">
        <v>40</v>
      </c>
      <c r="C7007" t="s">
        <v>45</v>
      </c>
      <c r="D7007" t="s">
        <v>26</v>
      </c>
      <c r="E7007" t="s">
        <v>3</v>
      </c>
      <c r="F7007" t="s">
        <v>4</v>
      </c>
      <c r="G7007" t="s">
        <v>6</v>
      </c>
      <c r="H7007" t="s">
        <v>224</v>
      </c>
      <c r="I7007">
        <v>37</v>
      </c>
      <c r="J7007">
        <v>94594518.944019511</v>
      </c>
    </row>
    <row r="7008" spans="1:10" x14ac:dyDescent="0.25">
      <c r="A7008">
        <v>2015</v>
      </c>
      <c r="B7008" t="s">
        <v>40</v>
      </c>
      <c r="C7008" t="s">
        <v>45</v>
      </c>
      <c r="D7008" t="s">
        <v>26</v>
      </c>
      <c r="E7008" t="s">
        <v>3</v>
      </c>
      <c r="F7008" t="s">
        <v>4</v>
      </c>
      <c r="G7008" t="s">
        <v>7</v>
      </c>
      <c r="H7008" t="s">
        <v>223</v>
      </c>
      <c r="I7008">
        <v>4</v>
      </c>
      <c r="J7008">
        <v>8616991.0425000004</v>
      </c>
    </row>
    <row r="7009" spans="1:10" x14ac:dyDescent="0.25">
      <c r="A7009">
        <v>2015</v>
      </c>
      <c r="B7009" t="s">
        <v>40</v>
      </c>
      <c r="C7009" t="s">
        <v>45</v>
      </c>
      <c r="D7009" t="s">
        <v>26</v>
      </c>
      <c r="E7009" t="s">
        <v>3</v>
      </c>
      <c r="F7009" t="s">
        <v>4</v>
      </c>
      <c r="G7009" t="s">
        <v>7</v>
      </c>
      <c r="H7009" t="s">
        <v>224</v>
      </c>
      <c r="I7009">
        <v>1</v>
      </c>
      <c r="J7009">
        <v>2294781.6150000002</v>
      </c>
    </row>
    <row r="7010" spans="1:10" x14ac:dyDescent="0.25">
      <c r="A7010">
        <v>2015</v>
      </c>
      <c r="B7010" t="s">
        <v>40</v>
      </c>
      <c r="C7010" t="s">
        <v>45</v>
      </c>
      <c r="D7010" t="s">
        <v>26</v>
      </c>
      <c r="E7010" t="s">
        <v>3</v>
      </c>
      <c r="F7010" t="s">
        <v>8</v>
      </c>
      <c r="G7010" t="s">
        <v>9</v>
      </c>
      <c r="H7010" t="s">
        <v>223</v>
      </c>
      <c r="I7010">
        <v>1377</v>
      </c>
      <c r="J7010">
        <v>8705379124.9609947</v>
      </c>
    </row>
    <row r="7011" spans="1:10" x14ac:dyDescent="0.25">
      <c r="A7011">
        <v>2015</v>
      </c>
      <c r="B7011" t="s">
        <v>40</v>
      </c>
      <c r="C7011" t="s">
        <v>45</v>
      </c>
      <c r="D7011" t="s">
        <v>26</v>
      </c>
      <c r="E7011" t="s">
        <v>3</v>
      </c>
      <c r="F7011" t="s">
        <v>8</v>
      </c>
      <c r="G7011" t="s">
        <v>9</v>
      </c>
      <c r="H7011" t="s">
        <v>224</v>
      </c>
      <c r="I7011">
        <v>1137</v>
      </c>
      <c r="J7011">
        <v>6851480189.3226194</v>
      </c>
    </row>
    <row r="7012" spans="1:10" x14ac:dyDescent="0.25">
      <c r="A7012">
        <v>2015</v>
      </c>
      <c r="B7012" t="s">
        <v>40</v>
      </c>
      <c r="C7012" t="s">
        <v>45</v>
      </c>
      <c r="D7012" t="s">
        <v>26</v>
      </c>
      <c r="E7012" t="s">
        <v>3</v>
      </c>
      <c r="F7012" t="s">
        <v>8</v>
      </c>
      <c r="G7012" t="s">
        <v>12</v>
      </c>
      <c r="H7012" t="s">
        <v>223</v>
      </c>
      <c r="I7012">
        <v>709</v>
      </c>
      <c r="J7012">
        <v>3494612329.0536399</v>
      </c>
    </row>
    <row r="7013" spans="1:10" x14ac:dyDescent="0.25">
      <c r="A7013">
        <v>2015</v>
      </c>
      <c r="B7013" t="s">
        <v>40</v>
      </c>
      <c r="C7013" t="s">
        <v>45</v>
      </c>
      <c r="D7013" t="s">
        <v>26</v>
      </c>
      <c r="E7013" t="s">
        <v>3</v>
      </c>
      <c r="F7013" t="s">
        <v>8</v>
      </c>
      <c r="G7013" t="s">
        <v>12</v>
      </c>
      <c r="H7013" t="s">
        <v>224</v>
      </c>
      <c r="I7013">
        <v>492</v>
      </c>
      <c r="J7013">
        <v>2343837303.4355888</v>
      </c>
    </row>
    <row r="7014" spans="1:10" x14ac:dyDescent="0.25">
      <c r="A7014">
        <v>2015</v>
      </c>
      <c r="B7014" t="s">
        <v>40</v>
      </c>
      <c r="C7014" t="s">
        <v>45</v>
      </c>
      <c r="D7014" t="s">
        <v>26</v>
      </c>
      <c r="E7014" t="s">
        <v>3</v>
      </c>
      <c r="F7014" t="s">
        <v>8</v>
      </c>
      <c r="G7014" t="s">
        <v>6</v>
      </c>
      <c r="H7014" t="s">
        <v>223</v>
      </c>
      <c r="I7014">
        <v>163</v>
      </c>
      <c r="J7014">
        <v>405069616.08134919</v>
      </c>
    </row>
    <row r="7015" spans="1:10" x14ac:dyDescent="0.25">
      <c r="A7015">
        <v>2015</v>
      </c>
      <c r="B7015" t="s">
        <v>40</v>
      </c>
      <c r="C7015" t="s">
        <v>45</v>
      </c>
      <c r="D7015" t="s">
        <v>26</v>
      </c>
      <c r="E7015" t="s">
        <v>3</v>
      </c>
      <c r="F7015" t="s">
        <v>8</v>
      </c>
      <c r="G7015" t="s">
        <v>6</v>
      </c>
      <c r="H7015" t="s">
        <v>224</v>
      </c>
      <c r="I7015">
        <v>302</v>
      </c>
      <c r="J7015">
        <v>769810855.86644411</v>
      </c>
    </row>
    <row r="7016" spans="1:10" x14ac:dyDescent="0.25">
      <c r="A7016">
        <v>2015</v>
      </c>
      <c r="B7016" t="s">
        <v>40</v>
      </c>
      <c r="C7016" t="s">
        <v>45</v>
      </c>
      <c r="D7016" t="s">
        <v>26</v>
      </c>
      <c r="E7016" t="s">
        <v>3</v>
      </c>
      <c r="F7016" t="s">
        <v>8</v>
      </c>
      <c r="G7016" t="s">
        <v>7</v>
      </c>
      <c r="H7016" t="s">
        <v>223</v>
      </c>
      <c r="I7016">
        <v>27</v>
      </c>
      <c r="J7016">
        <v>59648079.500000015</v>
      </c>
    </row>
    <row r="7017" spans="1:10" x14ac:dyDescent="0.25">
      <c r="A7017">
        <v>2015</v>
      </c>
      <c r="B7017" t="s">
        <v>40</v>
      </c>
      <c r="C7017" t="s">
        <v>45</v>
      </c>
      <c r="D7017" t="s">
        <v>26</v>
      </c>
      <c r="E7017" t="s">
        <v>3</v>
      </c>
      <c r="F7017" t="s">
        <v>8</v>
      </c>
      <c r="G7017" t="s">
        <v>7</v>
      </c>
      <c r="H7017" t="s">
        <v>224</v>
      </c>
      <c r="I7017">
        <v>3</v>
      </c>
      <c r="J7017">
        <v>6462187.8450000007</v>
      </c>
    </row>
    <row r="7018" spans="1:10" x14ac:dyDescent="0.25">
      <c r="A7018">
        <v>2015</v>
      </c>
      <c r="B7018" t="s">
        <v>40</v>
      </c>
      <c r="C7018" t="s">
        <v>45</v>
      </c>
      <c r="D7018" t="s">
        <v>26</v>
      </c>
      <c r="E7018" t="s">
        <v>3</v>
      </c>
      <c r="F7018" t="s">
        <v>14</v>
      </c>
      <c r="G7018" t="s">
        <v>5</v>
      </c>
      <c r="H7018" t="s">
        <v>223</v>
      </c>
      <c r="I7018">
        <v>127</v>
      </c>
      <c r="J7018">
        <v>934061222.27530503</v>
      </c>
    </row>
    <row r="7019" spans="1:10" x14ac:dyDescent="0.25">
      <c r="A7019">
        <v>2015</v>
      </c>
      <c r="B7019" t="s">
        <v>40</v>
      </c>
      <c r="C7019" t="s">
        <v>45</v>
      </c>
      <c r="D7019" t="s">
        <v>26</v>
      </c>
      <c r="E7019" t="s">
        <v>3</v>
      </c>
      <c r="F7019" t="s">
        <v>14</v>
      </c>
      <c r="G7019" t="s">
        <v>5</v>
      </c>
      <c r="H7019" t="s">
        <v>224</v>
      </c>
      <c r="I7019">
        <v>29</v>
      </c>
      <c r="J7019">
        <v>221886853.64175931</v>
      </c>
    </row>
    <row r="7020" spans="1:10" x14ac:dyDescent="0.25">
      <c r="A7020">
        <v>2015</v>
      </c>
      <c r="B7020" t="s">
        <v>40</v>
      </c>
      <c r="C7020" t="s">
        <v>45</v>
      </c>
      <c r="D7020" t="s">
        <v>26</v>
      </c>
      <c r="E7020" t="s">
        <v>3</v>
      </c>
      <c r="F7020" t="s">
        <v>14</v>
      </c>
      <c r="G7020" t="s">
        <v>9</v>
      </c>
      <c r="H7020" t="s">
        <v>223</v>
      </c>
      <c r="I7020">
        <v>595</v>
      </c>
      <c r="J7020">
        <v>3265761567.801733</v>
      </c>
    </row>
    <row r="7021" spans="1:10" x14ac:dyDescent="0.25">
      <c r="A7021">
        <v>2015</v>
      </c>
      <c r="B7021" t="s">
        <v>40</v>
      </c>
      <c r="C7021" t="s">
        <v>45</v>
      </c>
      <c r="D7021" t="s">
        <v>26</v>
      </c>
      <c r="E7021" t="s">
        <v>3</v>
      </c>
      <c r="F7021" t="s">
        <v>14</v>
      </c>
      <c r="G7021" t="s">
        <v>9</v>
      </c>
      <c r="H7021" t="s">
        <v>224</v>
      </c>
      <c r="I7021">
        <v>249</v>
      </c>
      <c r="J7021">
        <v>1293255857.6987684</v>
      </c>
    </row>
    <row r="7022" spans="1:10" x14ac:dyDescent="0.25">
      <c r="A7022">
        <v>2015</v>
      </c>
      <c r="B7022" t="s">
        <v>40</v>
      </c>
      <c r="C7022" t="s">
        <v>45</v>
      </c>
      <c r="D7022" t="s">
        <v>26</v>
      </c>
      <c r="E7022" t="s">
        <v>3</v>
      </c>
      <c r="F7022" t="s">
        <v>14</v>
      </c>
      <c r="G7022" t="s">
        <v>12</v>
      </c>
      <c r="H7022" t="s">
        <v>223</v>
      </c>
      <c r="I7022">
        <v>485</v>
      </c>
      <c r="J7022">
        <v>2444171395.9874897</v>
      </c>
    </row>
    <row r="7023" spans="1:10" x14ac:dyDescent="0.25">
      <c r="A7023">
        <v>2015</v>
      </c>
      <c r="B7023" t="s">
        <v>40</v>
      </c>
      <c r="C7023" t="s">
        <v>45</v>
      </c>
      <c r="D7023" t="s">
        <v>26</v>
      </c>
      <c r="E7023" t="s">
        <v>3</v>
      </c>
      <c r="F7023" t="s">
        <v>14</v>
      </c>
      <c r="G7023" t="s">
        <v>12</v>
      </c>
      <c r="H7023" t="s">
        <v>224</v>
      </c>
      <c r="I7023">
        <v>60</v>
      </c>
      <c r="J7023">
        <v>296855228.89285707</v>
      </c>
    </row>
    <row r="7024" spans="1:10" x14ac:dyDescent="0.25">
      <c r="A7024">
        <v>2015</v>
      </c>
      <c r="B7024" t="s">
        <v>40</v>
      </c>
      <c r="C7024" t="s">
        <v>45</v>
      </c>
      <c r="D7024" t="s">
        <v>26</v>
      </c>
      <c r="E7024" t="s">
        <v>3</v>
      </c>
      <c r="F7024" t="s">
        <v>14</v>
      </c>
      <c r="G7024" t="s">
        <v>6</v>
      </c>
      <c r="H7024" t="s">
        <v>223</v>
      </c>
      <c r="I7024">
        <v>93</v>
      </c>
      <c r="J7024">
        <v>203775757.86681804</v>
      </c>
    </row>
    <row r="7025" spans="1:10" x14ac:dyDescent="0.25">
      <c r="A7025">
        <v>2015</v>
      </c>
      <c r="B7025" t="s">
        <v>40</v>
      </c>
      <c r="C7025" t="s">
        <v>45</v>
      </c>
      <c r="D7025" t="s">
        <v>26</v>
      </c>
      <c r="E7025" t="s">
        <v>3</v>
      </c>
      <c r="F7025" t="s">
        <v>14</v>
      </c>
      <c r="G7025" t="s">
        <v>6</v>
      </c>
      <c r="H7025" t="s">
        <v>224</v>
      </c>
      <c r="I7025">
        <v>156</v>
      </c>
      <c r="J7025">
        <v>337518242.61287624</v>
      </c>
    </row>
    <row r="7026" spans="1:10" x14ac:dyDescent="0.25">
      <c r="A7026">
        <v>2015</v>
      </c>
      <c r="B7026" t="s">
        <v>40</v>
      </c>
      <c r="C7026" t="s">
        <v>45</v>
      </c>
      <c r="D7026" t="s">
        <v>26</v>
      </c>
      <c r="E7026" t="s">
        <v>3</v>
      </c>
      <c r="F7026" t="s">
        <v>14</v>
      </c>
      <c r="G7026" t="s">
        <v>7</v>
      </c>
      <c r="H7026" t="s">
        <v>223</v>
      </c>
      <c r="I7026">
        <v>72</v>
      </c>
      <c r="J7026">
        <v>131728049.11028571</v>
      </c>
    </row>
    <row r="7027" spans="1:10" x14ac:dyDescent="0.25">
      <c r="A7027">
        <v>2015</v>
      </c>
      <c r="B7027" t="s">
        <v>40</v>
      </c>
      <c r="C7027" t="s">
        <v>45</v>
      </c>
      <c r="D7027" t="s">
        <v>26</v>
      </c>
      <c r="E7027" t="s">
        <v>3</v>
      </c>
      <c r="F7027" t="s">
        <v>14</v>
      </c>
      <c r="G7027" t="s">
        <v>7</v>
      </c>
      <c r="H7027" t="s">
        <v>224</v>
      </c>
      <c r="I7027">
        <v>11</v>
      </c>
      <c r="J7027">
        <v>19226678.377500005</v>
      </c>
    </row>
    <row r="7028" spans="1:10" x14ac:dyDescent="0.25">
      <c r="A7028">
        <v>2015</v>
      </c>
      <c r="B7028" t="s">
        <v>40</v>
      </c>
      <c r="C7028" t="s">
        <v>45</v>
      </c>
      <c r="D7028" t="s">
        <v>26</v>
      </c>
      <c r="E7028" t="s">
        <v>10</v>
      </c>
      <c r="F7028" t="s">
        <v>11</v>
      </c>
      <c r="G7028" t="s">
        <v>9</v>
      </c>
      <c r="H7028" t="s">
        <v>223</v>
      </c>
      <c r="I7028">
        <v>473</v>
      </c>
      <c r="J7028">
        <v>1707985889.1680999</v>
      </c>
    </row>
    <row r="7029" spans="1:10" x14ac:dyDescent="0.25">
      <c r="A7029">
        <v>2015</v>
      </c>
      <c r="B7029" t="s">
        <v>40</v>
      </c>
      <c r="C7029" t="s">
        <v>45</v>
      </c>
      <c r="D7029" t="s">
        <v>26</v>
      </c>
      <c r="E7029" t="s">
        <v>10</v>
      </c>
      <c r="F7029" t="s">
        <v>11</v>
      </c>
      <c r="G7029" t="s">
        <v>9</v>
      </c>
      <c r="H7029" t="s">
        <v>224</v>
      </c>
      <c r="I7029">
        <v>431</v>
      </c>
      <c r="J7029">
        <v>1391419117.0302</v>
      </c>
    </row>
    <row r="7030" spans="1:10" x14ac:dyDescent="0.25">
      <c r="A7030">
        <v>2015</v>
      </c>
      <c r="B7030" t="s">
        <v>40</v>
      </c>
      <c r="C7030" t="s">
        <v>45</v>
      </c>
      <c r="D7030" t="s">
        <v>26</v>
      </c>
      <c r="E7030" t="s">
        <v>10</v>
      </c>
      <c r="F7030" t="s">
        <v>11</v>
      </c>
      <c r="G7030" t="s">
        <v>12</v>
      </c>
      <c r="H7030" t="s">
        <v>223</v>
      </c>
      <c r="I7030">
        <v>839</v>
      </c>
      <c r="J7030">
        <v>1421950964.2653</v>
      </c>
    </row>
    <row r="7031" spans="1:10" x14ac:dyDescent="0.25">
      <c r="A7031">
        <v>2015</v>
      </c>
      <c r="B7031" t="s">
        <v>40</v>
      </c>
      <c r="C7031" t="s">
        <v>45</v>
      </c>
      <c r="D7031" t="s">
        <v>26</v>
      </c>
      <c r="E7031" t="s">
        <v>10</v>
      </c>
      <c r="F7031" t="s">
        <v>11</v>
      </c>
      <c r="G7031" t="s">
        <v>12</v>
      </c>
      <c r="H7031" t="s">
        <v>224</v>
      </c>
      <c r="I7031">
        <v>478</v>
      </c>
      <c r="J7031">
        <v>796292959.99889994</v>
      </c>
    </row>
    <row r="7032" spans="1:10" x14ac:dyDescent="0.25">
      <c r="A7032">
        <v>2015</v>
      </c>
      <c r="B7032" t="s">
        <v>40</v>
      </c>
      <c r="C7032" t="s">
        <v>45</v>
      </c>
      <c r="D7032" t="s">
        <v>26</v>
      </c>
      <c r="E7032" t="s">
        <v>10</v>
      </c>
      <c r="F7032" t="s">
        <v>11</v>
      </c>
      <c r="G7032" t="s">
        <v>6</v>
      </c>
      <c r="H7032" t="s">
        <v>223</v>
      </c>
      <c r="I7032">
        <v>79</v>
      </c>
      <c r="J7032">
        <v>126387995.5635</v>
      </c>
    </row>
    <row r="7033" spans="1:10" x14ac:dyDescent="0.25">
      <c r="A7033">
        <v>2015</v>
      </c>
      <c r="B7033" t="s">
        <v>40</v>
      </c>
      <c r="C7033" t="s">
        <v>45</v>
      </c>
      <c r="D7033" t="s">
        <v>26</v>
      </c>
      <c r="E7033" t="s">
        <v>10</v>
      </c>
      <c r="F7033" t="s">
        <v>11</v>
      </c>
      <c r="G7033" t="s">
        <v>6</v>
      </c>
      <c r="H7033" t="s">
        <v>224</v>
      </c>
      <c r="I7033">
        <v>172</v>
      </c>
      <c r="J7033">
        <v>243365758.88579997</v>
      </c>
    </row>
    <row r="7034" spans="1:10" x14ac:dyDescent="0.25">
      <c r="A7034">
        <v>2015</v>
      </c>
      <c r="B7034" t="s">
        <v>40</v>
      </c>
      <c r="C7034" t="s">
        <v>45</v>
      </c>
      <c r="D7034" t="s">
        <v>26</v>
      </c>
      <c r="E7034" t="s">
        <v>10</v>
      </c>
      <c r="F7034" t="s">
        <v>11</v>
      </c>
      <c r="G7034" t="s">
        <v>7</v>
      </c>
      <c r="H7034" t="s">
        <v>223</v>
      </c>
      <c r="I7034">
        <v>39</v>
      </c>
      <c r="J7034">
        <v>42741393</v>
      </c>
    </row>
    <row r="7035" spans="1:10" x14ac:dyDescent="0.25">
      <c r="A7035">
        <v>2015</v>
      </c>
      <c r="B7035" t="s">
        <v>40</v>
      </c>
      <c r="C7035" t="s">
        <v>45</v>
      </c>
      <c r="D7035" t="s">
        <v>26</v>
      </c>
      <c r="E7035" t="s">
        <v>10</v>
      </c>
      <c r="F7035" t="s">
        <v>11</v>
      </c>
      <c r="G7035" t="s">
        <v>7</v>
      </c>
      <c r="H7035" t="s">
        <v>224</v>
      </c>
      <c r="I7035">
        <v>24</v>
      </c>
      <c r="J7035">
        <v>25770291</v>
      </c>
    </row>
    <row r="7036" spans="1:10" x14ac:dyDescent="0.25">
      <c r="A7036">
        <v>2015</v>
      </c>
      <c r="B7036" t="s">
        <v>40</v>
      </c>
      <c r="C7036" t="s">
        <v>45</v>
      </c>
      <c r="D7036" t="s">
        <v>26</v>
      </c>
      <c r="E7036" t="s">
        <v>10</v>
      </c>
      <c r="F7036" t="s">
        <v>220</v>
      </c>
      <c r="G7036" t="s">
        <v>9</v>
      </c>
      <c r="H7036" t="s">
        <v>223</v>
      </c>
      <c r="I7036">
        <v>15</v>
      </c>
      <c r="J7036">
        <v>93786536.800269723</v>
      </c>
    </row>
    <row r="7037" spans="1:10" x14ac:dyDescent="0.25">
      <c r="A7037">
        <v>2015</v>
      </c>
      <c r="B7037" t="s">
        <v>40</v>
      </c>
      <c r="C7037" t="s">
        <v>45</v>
      </c>
      <c r="D7037" t="s">
        <v>26</v>
      </c>
      <c r="E7037" t="s">
        <v>10</v>
      </c>
      <c r="F7037" t="s">
        <v>220</v>
      </c>
      <c r="G7037" t="s">
        <v>9</v>
      </c>
      <c r="H7037" t="s">
        <v>224</v>
      </c>
      <c r="I7037">
        <v>10</v>
      </c>
      <c r="J7037">
        <v>55760298.547829628</v>
      </c>
    </row>
    <row r="7038" spans="1:10" x14ac:dyDescent="0.25">
      <c r="A7038">
        <v>2015</v>
      </c>
      <c r="B7038" t="s">
        <v>40</v>
      </c>
      <c r="C7038" t="s">
        <v>45</v>
      </c>
      <c r="D7038" t="s">
        <v>26</v>
      </c>
      <c r="E7038" t="s">
        <v>10</v>
      </c>
      <c r="F7038" t="s">
        <v>220</v>
      </c>
      <c r="G7038" t="s">
        <v>12</v>
      </c>
      <c r="H7038" t="s">
        <v>223</v>
      </c>
      <c r="I7038">
        <v>12</v>
      </c>
      <c r="J7038">
        <v>61762523.030708767</v>
      </c>
    </row>
    <row r="7039" spans="1:10" x14ac:dyDescent="0.25">
      <c r="A7039">
        <v>2015</v>
      </c>
      <c r="B7039" t="s">
        <v>40</v>
      </c>
      <c r="C7039" t="s">
        <v>45</v>
      </c>
      <c r="D7039" t="s">
        <v>26</v>
      </c>
      <c r="E7039" t="s">
        <v>10</v>
      </c>
      <c r="F7039" t="s">
        <v>220</v>
      </c>
      <c r="G7039" t="s">
        <v>12</v>
      </c>
      <c r="H7039" t="s">
        <v>224</v>
      </c>
      <c r="I7039">
        <v>12</v>
      </c>
      <c r="J7039">
        <v>58844156.672199324</v>
      </c>
    </row>
    <row r="7040" spans="1:10" x14ac:dyDescent="0.25">
      <c r="A7040">
        <v>2015</v>
      </c>
      <c r="B7040" t="s">
        <v>40</v>
      </c>
      <c r="C7040" t="s">
        <v>45</v>
      </c>
      <c r="D7040" t="s">
        <v>26</v>
      </c>
      <c r="E7040" t="s">
        <v>10</v>
      </c>
      <c r="F7040" t="s">
        <v>220</v>
      </c>
      <c r="G7040" t="s">
        <v>6</v>
      </c>
      <c r="H7040" t="s">
        <v>223</v>
      </c>
      <c r="I7040">
        <v>8</v>
      </c>
      <c r="J7040">
        <v>19279325.368888896</v>
      </c>
    </row>
    <row r="7041" spans="1:10" x14ac:dyDescent="0.25">
      <c r="A7041">
        <v>2015</v>
      </c>
      <c r="B7041" t="s">
        <v>40</v>
      </c>
      <c r="C7041" t="s">
        <v>45</v>
      </c>
      <c r="D7041" t="s">
        <v>26</v>
      </c>
      <c r="E7041" t="s">
        <v>10</v>
      </c>
      <c r="F7041" t="s">
        <v>220</v>
      </c>
      <c r="G7041" t="s">
        <v>6</v>
      </c>
      <c r="H7041" t="s">
        <v>224</v>
      </c>
      <c r="I7041">
        <v>14</v>
      </c>
      <c r="J7041">
        <v>33604042.438032791</v>
      </c>
    </row>
    <row r="7042" spans="1:10" x14ac:dyDescent="0.25">
      <c r="A7042">
        <v>2015</v>
      </c>
      <c r="B7042" t="s">
        <v>40</v>
      </c>
      <c r="C7042" t="s">
        <v>45</v>
      </c>
      <c r="D7042" t="s">
        <v>26</v>
      </c>
      <c r="E7042" t="s">
        <v>10</v>
      </c>
      <c r="F7042" t="s">
        <v>220</v>
      </c>
      <c r="G7042" t="s">
        <v>7</v>
      </c>
      <c r="H7042" t="s">
        <v>223</v>
      </c>
      <c r="I7042">
        <v>1</v>
      </c>
      <c r="J7042">
        <v>1872624.6150000002</v>
      </c>
    </row>
    <row r="7043" spans="1:10" x14ac:dyDescent="0.25">
      <c r="A7043">
        <v>2015</v>
      </c>
      <c r="B7043" t="s">
        <v>40</v>
      </c>
      <c r="C7043" t="s">
        <v>45</v>
      </c>
      <c r="D7043" t="s">
        <v>26</v>
      </c>
      <c r="E7043" t="s">
        <v>10</v>
      </c>
      <c r="F7043" t="s">
        <v>14</v>
      </c>
      <c r="G7043" t="s">
        <v>5</v>
      </c>
      <c r="H7043" t="s">
        <v>223</v>
      </c>
      <c r="I7043">
        <v>1</v>
      </c>
      <c r="J7043">
        <v>6939000</v>
      </c>
    </row>
    <row r="7044" spans="1:10" x14ac:dyDescent="0.25">
      <c r="A7044">
        <v>2015</v>
      </c>
      <c r="B7044" t="s">
        <v>40</v>
      </c>
      <c r="C7044" t="s">
        <v>45</v>
      </c>
      <c r="D7044" t="s">
        <v>26</v>
      </c>
      <c r="E7044" t="s">
        <v>10</v>
      </c>
      <c r="F7044" t="s">
        <v>14</v>
      </c>
      <c r="G7044" t="s">
        <v>9</v>
      </c>
      <c r="H7044" t="s">
        <v>223</v>
      </c>
      <c r="I7044">
        <v>158</v>
      </c>
      <c r="J7044">
        <v>479727786</v>
      </c>
    </row>
    <row r="7045" spans="1:10" x14ac:dyDescent="0.25">
      <c r="A7045">
        <v>2015</v>
      </c>
      <c r="B7045" t="s">
        <v>40</v>
      </c>
      <c r="C7045" t="s">
        <v>45</v>
      </c>
      <c r="D7045" t="s">
        <v>26</v>
      </c>
      <c r="E7045" t="s">
        <v>10</v>
      </c>
      <c r="F7045" t="s">
        <v>14</v>
      </c>
      <c r="G7045" t="s">
        <v>9</v>
      </c>
      <c r="H7045" t="s">
        <v>224</v>
      </c>
      <c r="I7045">
        <v>103</v>
      </c>
      <c r="J7045">
        <v>282936327</v>
      </c>
    </row>
    <row r="7046" spans="1:10" x14ac:dyDescent="0.25">
      <c r="A7046">
        <v>2015</v>
      </c>
      <c r="B7046" t="s">
        <v>40</v>
      </c>
      <c r="C7046" t="s">
        <v>45</v>
      </c>
      <c r="D7046" t="s">
        <v>26</v>
      </c>
      <c r="E7046" t="s">
        <v>10</v>
      </c>
      <c r="F7046" t="s">
        <v>14</v>
      </c>
      <c r="G7046" t="s">
        <v>12</v>
      </c>
      <c r="H7046" t="s">
        <v>223</v>
      </c>
      <c r="I7046">
        <v>1585</v>
      </c>
      <c r="J7046">
        <v>1817773734</v>
      </c>
    </row>
    <row r="7047" spans="1:10" x14ac:dyDescent="0.25">
      <c r="A7047">
        <v>2015</v>
      </c>
      <c r="B7047" t="s">
        <v>40</v>
      </c>
      <c r="C7047" t="s">
        <v>45</v>
      </c>
      <c r="D7047" t="s">
        <v>26</v>
      </c>
      <c r="E7047" t="s">
        <v>10</v>
      </c>
      <c r="F7047" t="s">
        <v>14</v>
      </c>
      <c r="G7047" t="s">
        <v>12</v>
      </c>
      <c r="H7047" t="s">
        <v>224</v>
      </c>
      <c r="I7047">
        <v>187</v>
      </c>
      <c r="J7047">
        <v>228445263</v>
      </c>
    </row>
    <row r="7048" spans="1:10" x14ac:dyDescent="0.25">
      <c r="A7048">
        <v>2015</v>
      </c>
      <c r="B7048" t="s">
        <v>40</v>
      </c>
      <c r="C7048" t="s">
        <v>45</v>
      </c>
      <c r="D7048" t="s">
        <v>26</v>
      </c>
      <c r="E7048" t="s">
        <v>10</v>
      </c>
      <c r="F7048" t="s">
        <v>14</v>
      </c>
      <c r="G7048" t="s">
        <v>6</v>
      </c>
      <c r="H7048" t="s">
        <v>223</v>
      </c>
      <c r="I7048">
        <v>90</v>
      </c>
      <c r="J7048">
        <v>141004245</v>
      </c>
    </row>
    <row r="7049" spans="1:10" x14ac:dyDescent="0.25">
      <c r="A7049">
        <v>2015</v>
      </c>
      <c r="B7049" t="s">
        <v>40</v>
      </c>
      <c r="C7049" t="s">
        <v>45</v>
      </c>
      <c r="D7049" t="s">
        <v>26</v>
      </c>
      <c r="E7049" t="s">
        <v>10</v>
      </c>
      <c r="F7049" t="s">
        <v>14</v>
      </c>
      <c r="G7049" t="s">
        <v>6</v>
      </c>
      <c r="H7049" t="s">
        <v>224</v>
      </c>
      <c r="I7049">
        <v>110</v>
      </c>
      <c r="J7049">
        <v>176507094</v>
      </c>
    </row>
    <row r="7050" spans="1:10" x14ac:dyDescent="0.25">
      <c r="A7050">
        <v>2015</v>
      </c>
      <c r="B7050" t="s">
        <v>40</v>
      </c>
      <c r="C7050" t="s">
        <v>45</v>
      </c>
      <c r="D7050" t="s">
        <v>26</v>
      </c>
      <c r="E7050" t="s">
        <v>10</v>
      </c>
      <c r="F7050" t="s">
        <v>14</v>
      </c>
      <c r="G7050" t="s">
        <v>7</v>
      </c>
      <c r="H7050" t="s">
        <v>223</v>
      </c>
      <c r="I7050">
        <v>1371</v>
      </c>
      <c r="J7050">
        <v>951431550</v>
      </c>
    </row>
    <row r="7051" spans="1:10" x14ac:dyDescent="0.25">
      <c r="A7051">
        <v>2015</v>
      </c>
      <c r="B7051" t="s">
        <v>40</v>
      </c>
      <c r="C7051" t="s">
        <v>45</v>
      </c>
      <c r="D7051" t="s">
        <v>26</v>
      </c>
      <c r="E7051" t="s">
        <v>10</v>
      </c>
      <c r="F7051" t="s">
        <v>14</v>
      </c>
      <c r="G7051" t="s">
        <v>7</v>
      </c>
      <c r="H7051" t="s">
        <v>224</v>
      </c>
      <c r="I7051">
        <v>3972</v>
      </c>
      <c r="J7051">
        <v>1733015730</v>
      </c>
    </row>
    <row r="7052" spans="1:10" x14ac:dyDescent="0.25">
      <c r="A7052">
        <v>2015</v>
      </c>
      <c r="B7052" t="s">
        <v>40</v>
      </c>
      <c r="C7052" t="s">
        <v>45</v>
      </c>
      <c r="D7052" t="s">
        <v>27</v>
      </c>
      <c r="E7052" t="s">
        <v>3</v>
      </c>
      <c r="F7052" t="s">
        <v>4</v>
      </c>
      <c r="G7052" t="s">
        <v>5</v>
      </c>
      <c r="H7052" t="s">
        <v>223</v>
      </c>
      <c r="I7052">
        <v>27</v>
      </c>
      <c r="J7052">
        <v>288332633.03587496</v>
      </c>
    </row>
    <row r="7053" spans="1:10" x14ac:dyDescent="0.25">
      <c r="A7053">
        <v>2015</v>
      </c>
      <c r="B7053" t="s">
        <v>40</v>
      </c>
      <c r="C7053" t="s">
        <v>45</v>
      </c>
      <c r="D7053" t="s">
        <v>27</v>
      </c>
      <c r="E7053" t="s">
        <v>3</v>
      </c>
      <c r="F7053" t="s">
        <v>4</v>
      </c>
      <c r="G7053" t="s">
        <v>5</v>
      </c>
      <c r="H7053" t="s">
        <v>224</v>
      </c>
      <c r="I7053">
        <v>8</v>
      </c>
      <c r="J7053">
        <v>71465805</v>
      </c>
    </row>
    <row r="7054" spans="1:10" x14ac:dyDescent="0.25">
      <c r="A7054">
        <v>2015</v>
      </c>
      <c r="B7054" t="s">
        <v>40</v>
      </c>
      <c r="C7054" t="s">
        <v>45</v>
      </c>
      <c r="D7054" t="s">
        <v>27</v>
      </c>
      <c r="E7054" t="s">
        <v>3</v>
      </c>
      <c r="F7054" t="s">
        <v>4</v>
      </c>
      <c r="G7054" t="s">
        <v>9</v>
      </c>
      <c r="H7054" t="s">
        <v>223</v>
      </c>
      <c r="I7054">
        <v>26</v>
      </c>
      <c r="J7054">
        <v>162380701.4473373</v>
      </c>
    </row>
    <row r="7055" spans="1:10" x14ac:dyDescent="0.25">
      <c r="A7055">
        <v>2015</v>
      </c>
      <c r="B7055" t="s">
        <v>40</v>
      </c>
      <c r="C7055" t="s">
        <v>45</v>
      </c>
      <c r="D7055" t="s">
        <v>27</v>
      </c>
      <c r="E7055" t="s">
        <v>3</v>
      </c>
      <c r="F7055" t="s">
        <v>4</v>
      </c>
      <c r="G7055" t="s">
        <v>9</v>
      </c>
      <c r="H7055" t="s">
        <v>224</v>
      </c>
      <c r="I7055">
        <v>21</v>
      </c>
      <c r="J7055">
        <v>135348376.01342261</v>
      </c>
    </row>
    <row r="7056" spans="1:10" x14ac:dyDescent="0.25">
      <c r="A7056">
        <v>2015</v>
      </c>
      <c r="B7056" t="s">
        <v>40</v>
      </c>
      <c r="C7056" t="s">
        <v>45</v>
      </c>
      <c r="D7056" t="s">
        <v>27</v>
      </c>
      <c r="E7056" t="s">
        <v>3</v>
      </c>
      <c r="F7056" t="s">
        <v>4</v>
      </c>
      <c r="G7056" t="s">
        <v>12</v>
      </c>
      <c r="H7056" t="s">
        <v>224</v>
      </c>
      <c r="I7056">
        <v>3</v>
      </c>
      <c r="J7056">
        <v>14085877.986646071</v>
      </c>
    </row>
    <row r="7057" spans="1:10" x14ac:dyDescent="0.25">
      <c r="A7057">
        <v>2015</v>
      </c>
      <c r="B7057" t="s">
        <v>40</v>
      </c>
      <c r="C7057" t="s">
        <v>45</v>
      </c>
      <c r="D7057" t="s">
        <v>27</v>
      </c>
      <c r="E7057" t="s">
        <v>3</v>
      </c>
      <c r="F7057" t="s">
        <v>4</v>
      </c>
      <c r="G7057" t="s">
        <v>6</v>
      </c>
      <c r="H7057" t="s">
        <v>223</v>
      </c>
      <c r="I7057">
        <v>2</v>
      </c>
      <c r="J7057">
        <v>4725780.8722222224</v>
      </c>
    </row>
    <row r="7058" spans="1:10" x14ac:dyDescent="0.25">
      <c r="A7058">
        <v>2015</v>
      </c>
      <c r="B7058" t="s">
        <v>40</v>
      </c>
      <c r="C7058" t="s">
        <v>45</v>
      </c>
      <c r="D7058" t="s">
        <v>27</v>
      </c>
      <c r="E7058" t="s">
        <v>3</v>
      </c>
      <c r="F7058" t="s">
        <v>4</v>
      </c>
      <c r="G7058" t="s">
        <v>6</v>
      </c>
      <c r="H7058" t="s">
        <v>224</v>
      </c>
      <c r="I7058">
        <v>11</v>
      </c>
      <c r="J7058">
        <v>26105620.15285711</v>
      </c>
    </row>
    <row r="7059" spans="1:10" x14ac:dyDescent="0.25">
      <c r="A7059">
        <v>2015</v>
      </c>
      <c r="B7059" t="s">
        <v>40</v>
      </c>
      <c r="C7059" t="s">
        <v>45</v>
      </c>
      <c r="D7059" t="s">
        <v>27</v>
      </c>
      <c r="E7059" t="s">
        <v>3</v>
      </c>
      <c r="F7059" t="s">
        <v>4</v>
      </c>
      <c r="G7059" t="s">
        <v>7</v>
      </c>
      <c r="H7059" t="s">
        <v>223</v>
      </c>
      <c r="I7059">
        <v>5</v>
      </c>
      <c r="J7059">
        <v>9265146.4793478288</v>
      </c>
    </row>
    <row r="7060" spans="1:10" x14ac:dyDescent="0.25">
      <c r="A7060">
        <v>2015</v>
      </c>
      <c r="B7060" t="s">
        <v>40</v>
      </c>
      <c r="C7060" t="s">
        <v>45</v>
      </c>
      <c r="D7060" t="s">
        <v>27</v>
      </c>
      <c r="E7060" t="s">
        <v>3</v>
      </c>
      <c r="F7060" t="s">
        <v>8</v>
      </c>
      <c r="G7060" t="s">
        <v>9</v>
      </c>
      <c r="H7060" t="s">
        <v>223</v>
      </c>
      <c r="I7060">
        <v>153</v>
      </c>
      <c r="J7060">
        <v>955547973.90163851</v>
      </c>
    </row>
    <row r="7061" spans="1:10" x14ac:dyDescent="0.25">
      <c r="A7061">
        <v>2015</v>
      </c>
      <c r="B7061" t="s">
        <v>40</v>
      </c>
      <c r="C7061" t="s">
        <v>45</v>
      </c>
      <c r="D7061" t="s">
        <v>27</v>
      </c>
      <c r="E7061" t="s">
        <v>3</v>
      </c>
      <c r="F7061" t="s">
        <v>8</v>
      </c>
      <c r="G7061" t="s">
        <v>9</v>
      </c>
      <c r="H7061" t="s">
        <v>224</v>
      </c>
      <c r="I7061">
        <v>112</v>
      </c>
      <c r="J7061">
        <v>721858005.40492058</v>
      </c>
    </row>
    <row r="7062" spans="1:10" x14ac:dyDescent="0.25">
      <c r="A7062">
        <v>2015</v>
      </c>
      <c r="B7062" t="s">
        <v>40</v>
      </c>
      <c r="C7062" t="s">
        <v>45</v>
      </c>
      <c r="D7062" t="s">
        <v>27</v>
      </c>
      <c r="E7062" t="s">
        <v>3</v>
      </c>
      <c r="F7062" t="s">
        <v>8</v>
      </c>
      <c r="G7062" t="s">
        <v>12</v>
      </c>
      <c r="H7062" t="s">
        <v>223</v>
      </c>
      <c r="I7062">
        <v>24</v>
      </c>
      <c r="J7062">
        <v>119956028.08203001</v>
      </c>
    </row>
    <row r="7063" spans="1:10" x14ac:dyDescent="0.25">
      <c r="A7063">
        <v>2015</v>
      </c>
      <c r="B7063" t="s">
        <v>40</v>
      </c>
      <c r="C7063" t="s">
        <v>45</v>
      </c>
      <c r="D7063" t="s">
        <v>27</v>
      </c>
      <c r="E7063" t="s">
        <v>3</v>
      </c>
      <c r="F7063" t="s">
        <v>8</v>
      </c>
      <c r="G7063" t="s">
        <v>12</v>
      </c>
      <c r="H7063" t="s">
        <v>224</v>
      </c>
      <c r="I7063">
        <v>35</v>
      </c>
      <c r="J7063">
        <v>164335243.17753747</v>
      </c>
    </row>
    <row r="7064" spans="1:10" x14ac:dyDescent="0.25">
      <c r="A7064">
        <v>2015</v>
      </c>
      <c r="B7064" t="s">
        <v>40</v>
      </c>
      <c r="C7064" t="s">
        <v>45</v>
      </c>
      <c r="D7064" t="s">
        <v>27</v>
      </c>
      <c r="E7064" t="s">
        <v>3</v>
      </c>
      <c r="F7064" t="s">
        <v>8</v>
      </c>
      <c r="G7064" t="s">
        <v>6</v>
      </c>
      <c r="H7064" t="s">
        <v>223</v>
      </c>
      <c r="I7064">
        <v>26</v>
      </c>
      <c r="J7064">
        <v>61435151.338888891</v>
      </c>
    </row>
    <row r="7065" spans="1:10" x14ac:dyDescent="0.25">
      <c r="A7065">
        <v>2015</v>
      </c>
      <c r="B7065" t="s">
        <v>40</v>
      </c>
      <c r="C7065" t="s">
        <v>45</v>
      </c>
      <c r="D7065" t="s">
        <v>27</v>
      </c>
      <c r="E7065" t="s">
        <v>3</v>
      </c>
      <c r="F7065" t="s">
        <v>8</v>
      </c>
      <c r="G7065" t="s">
        <v>6</v>
      </c>
      <c r="H7065" t="s">
        <v>224</v>
      </c>
      <c r="I7065">
        <v>81</v>
      </c>
      <c r="J7065">
        <v>192232293.8528569</v>
      </c>
    </row>
    <row r="7066" spans="1:10" x14ac:dyDescent="0.25">
      <c r="A7066">
        <v>2015</v>
      </c>
      <c r="B7066" t="s">
        <v>40</v>
      </c>
      <c r="C7066" t="s">
        <v>45</v>
      </c>
      <c r="D7066" t="s">
        <v>27</v>
      </c>
      <c r="E7066" t="s">
        <v>3</v>
      </c>
      <c r="F7066" t="s">
        <v>8</v>
      </c>
      <c r="G7066" t="s">
        <v>7</v>
      </c>
      <c r="H7066" t="s">
        <v>223</v>
      </c>
      <c r="I7066">
        <v>19</v>
      </c>
      <c r="J7066">
        <v>35207556.621521741</v>
      </c>
    </row>
    <row r="7067" spans="1:10" x14ac:dyDescent="0.25">
      <c r="A7067">
        <v>2015</v>
      </c>
      <c r="B7067" t="s">
        <v>40</v>
      </c>
      <c r="C7067" t="s">
        <v>45</v>
      </c>
      <c r="D7067" t="s">
        <v>27</v>
      </c>
      <c r="E7067" t="s">
        <v>3</v>
      </c>
      <c r="F7067" t="s">
        <v>8</v>
      </c>
      <c r="G7067" t="s">
        <v>7</v>
      </c>
      <c r="H7067" t="s">
        <v>224</v>
      </c>
      <c r="I7067">
        <v>3</v>
      </c>
      <c r="J7067">
        <v>5412649.1850000005</v>
      </c>
    </row>
    <row r="7068" spans="1:10" x14ac:dyDescent="0.25">
      <c r="A7068">
        <v>2015</v>
      </c>
      <c r="B7068" t="s">
        <v>40</v>
      </c>
      <c r="C7068" t="s">
        <v>45</v>
      </c>
      <c r="D7068" t="s">
        <v>27</v>
      </c>
      <c r="E7068" t="s">
        <v>10</v>
      </c>
      <c r="F7068" t="s">
        <v>11</v>
      </c>
      <c r="G7068" t="s">
        <v>9</v>
      </c>
      <c r="H7068" t="s">
        <v>223</v>
      </c>
      <c r="I7068">
        <v>78</v>
      </c>
      <c r="J7068">
        <v>315757317</v>
      </c>
    </row>
    <row r="7069" spans="1:10" x14ac:dyDescent="0.25">
      <c r="A7069">
        <v>2015</v>
      </c>
      <c r="B7069" t="s">
        <v>40</v>
      </c>
      <c r="C7069" t="s">
        <v>45</v>
      </c>
      <c r="D7069" t="s">
        <v>27</v>
      </c>
      <c r="E7069" t="s">
        <v>10</v>
      </c>
      <c r="F7069" t="s">
        <v>11</v>
      </c>
      <c r="G7069" t="s">
        <v>9</v>
      </c>
      <c r="H7069" t="s">
        <v>224</v>
      </c>
      <c r="I7069">
        <v>63</v>
      </c>
      <c r="J7069">
        <v>219858879</v>
      </c>
    </row>
    <row r="7070" spans="1:10" x14ac:dyDescent="0.25">
      <c r="A7070">
        <v>2015</v>
      </c>
      <c r="B7070" t="s">
        <v>40</v>
      </c>
      <c r="C7070" t="s">
        <v>45</v>
      </c>
      <c r="D7070" t="s">
        <v>27</v>
      </c>
      <c r="E7070" t="s">
        <v>10</v>
      </c>
      <c r="F7070" t="s">
        <v>11</v>
      </c>
      <c r="G7070" t="s">
        <v>12</v>
      </c>
      <c r="H7070" t="s">
        <v>223</v>
      </c>
      <c r="I7070">
        <v>43</v>
      </c>
      <c r="J7070">
        <v>119466849</v>
      </c>
    </row>
    <row r="7071" spans="1:10" x14ac:dyDescent="0.25">
      <c r="A7071">
        <v>2015</v>
      </c>
      <c r="B7071" t="s">
        <v>40</v>
      </c>
      <c r="C7071" t="s">
        <v>45</v>
      </c>
      <c r="D7071" t="s">
        <v>27</v>
      </c>
      <c r="E7071" t="s">
        <v>10</v>
      </c>
      <c r="F7071" t="s">
        <v>11</v>
      </c>
      <c r="G7071" t="s">
        <v>12</v>
      </c>
      <c r="H7071" t="s">
        <v>224</v>
      </c>
      <c r="I7071">
        <v>44</v>
      </c>
      <c r="J7071">
        <v>100177767</v>
      </c>
    </row>
    <row r="7072" spans="1:10" x14ac:dyDescent="0.25">
      <c r="A7072">
        <v>2015</v>
      </c>
      <c r="B7072" t="s">
        <v>40</v>
      </c>
      <c r="C7072" t="s">
        <v>45</v>
      </c>
      <c r="D7072" t="s">
        <v>27</v>
      </c>
      <c r="E7072" t="s">
        <v>10</v>
      </c>
      <c r="F7072" t="s">
        <v>11</v>
      </c>
      <c r="G7072" t="s">
        <v>6</v>
      </c>
      <c r="H7072" t="s">
        <v>223</v>
      </c>
      <c r="I7072">
        <v>35</v>
      </c>
      <c r="J7072">
        <v>76197417</v>
      </c>
    </row>
    <row r="7073" spans="1:10" x14ac:dyDescent="0.25">
      <c r="A7073">
        <v>2015</v>
      </c>
      <c r="B7073" t="s">
        <v>40</v>
      </c>
      <c r="C7073" t="s">
        <v>45</v>
      </c>
      <c r="D7073" t="s">
        <v>27</v>
      </c>
      <c r="E7073" t="s">
        <v>10</v>
      </c>
      <c r="F7073" t="s">
        <v>11</v>
      </c>
      <c r="G7073" t="s">
        <v>6</v>
      </c>
      <c r="H7073" t="s">
        <v>224</v>
      </c>
      <c r="I7073">
        <v>30</v>
      </c>
      <c r="J7073">
        <v>50019336</v>
      </c>
    </row>
    <row r="7074" spans="1:10" x14ac:dyDescent="0.25">
      <c r="A7074">
        <v>2015</v>
      </c>
      <c r="B7074" t="s">
        <v>40</v>
      </c>
      <c r="C7074" t="s">
        <v>45</v>
      </c>
      <c r="D7074" t="s">
        <v>27</v>
      </c>
      <c r="E7074" t="s">
        <v>10</v>
      </c>
      <c r="F7074" t="s">
        <v>11</v>
      </c>
      <c r="G7074" t="s">
        <v>7</v>
      </c>
      <c r="H7074" t="s">
        <v>224</v>
      </c>
      <c r="I7074">
        <v>1</v>
      </c>
      <c r="J7074">
        <v>1413333</v>
      </c>
    </row>
    <row r="7075" spans="1:10" x14ac:dyDescent="0.25">
      <c r="A7075">
        <v>2015</v>
      </c>
      <c r="B7075" t="s">
        <v>40</v>
      </c>
      <c r="C7075" t="s">
        <v>45</v>
      </c>
      <c r="D7075" t="s">
        <v>27</v>
      </c>
      <c r="E7075" t="s">
        <v>10</v>
      </c>
      <c r="F7075" t="s">
        <v>220</v>
      </c>
      <c r="G7075" t="s">
        <v>6</v>
      </c>
      <c r="H7075" t="s">
        <v>224</v>
      </c>
      <c r="I7075">
        <v>1</v>
      </c>
      <c r="J7075">
        <v>2373238.1957142828</v>
      </c>
    </row>
    <row r="7076" spans="1:10" x14ac:dyDescent="0.25">
      <c r="A7076">
        <v>2015</v>
      </c>
      <c r="B7076" t="s">
        <v>40</v>
      </c>
      <c r="C7076" t="s">
        <v>45</v>
      </c>
      <c r="D7076" t="s">
        <v>28</v>
      </c>
      <c r="E7076" t="s">
        <v>3</v>
      </c>
      <c r="F7076" t="s">
        <v>4</v>
      </c>
      <c r="G7076" t="s">
        <v>5</v>
      </c>
      <c r="H7076" t="s">
        <v>223</v>
      </c>
      <c r="I7076">
        <v>171</v>
      </c>
      <c r="J7076">
        <v>1596532169.5559902</v>
      </c>
    </row>
    <row r="7077" spans="1:10" x14ac:dyDescent="0.25">
      <c r="A7077">
        <v>2015</v>
      </c>
      <c r="B7077" t="s">
        <v>40</v>
      </c>
      <c r="C7077" t="s">
        <v>45</v>
      </c>
      <c r="D7077" t="s">
        <v>28</v>
      </c>
      <c r="E7077" t="s">
        <v>3</v>
      </c>
      <c r="F7077" t="s">
        <v>4</v>
      </c>
      <c r="G7077" t="s">
        <v>5</v>
      </c>
      <c r="H7077" t="s">
        <v>224</v>
      </c>
      <c r="I7077">
        <v>110</v>
      </c>
      <c r="J7077">
        <v>1143078867.9588523</v>
      </c>
    </row>
    <row r="7078" spans="1:10" x14ac:dyDescent="0.25">
      <c r="A7078">
        <v>2015</v>
      </c>
      <c r="B7078" t="s">
        <v>40</v>
      </c>
      <c r="C7078" t="s">
        <v>45</v>
      </c>
      <c r="D7078" t="s">
        <v>28</v>
      </c>
      <c r="E7078" t="s">
        <v>3</v>
      </c>
      <c r="F7078" t="s">
        <v>4</v>
      </c>
      <c r="G7078" t="s">
        <v>9</v>
      </c>
      <c r="H7078" t="s">
        <v>223</v>
      </c>
      <c r="I7078">
        <v>330</v>
      </c>
      <c r="J7078">
        <v>1997776804.3740001</v>
      </c>
    </row>
    <row r="7079" spans="1:10" x14ac:dyDescent="0.25">
      <c r="A7079">
        <v>2015</v>
      </c>
      <c r="B7079" t="s">
        <v>40</v>
      </c>
      <c r="C7079" t="s">
        <v>45</v>
      </c>
      <c r="D7079" t="s">
        <v>28</v>
      </c>
      <c r="E7079" t="s">
        <v>3</v>
      </c>
      <c r="F7079" t="s">
        <v>4</v>
      </c>
      <c r="G7079" t="s">
        <v>9</v>
      </c>
      <c r="H7079" t="s">
        <v>224</v>
      </c>
      <c r="I7079">
        <v>382</v>
      </c>
      <c r="J7079">
        <v>2099934785.8650417</v>
      </c>
    </row>
    <row r="7080" spans="1:10" x14ac:dyDescent="0.25">
      <c r="A7080">
        <v>2015</v>
      </c>
      <c r="B7080" t="s">
        <v>40</v>
      </c>
      <c r="C7080" t="s">
        <v>45</v>
      </c>
      <c r="D7080" t="s">
        <v>28</v>
      </c>
      <c r="E7080" t="s">
        <v>3</v>
      </c>
      <c r="F7080" t="s">
        <v>4</v>
      </c>
      <c r="G7080" t="s">
        <v>12</v>
      </c>
      <c r="H7080" t="s">
        <v>223</v>
      </c>
      <c r="I7080">
        <v>42</v>
      </c>
      <c r="J7080">
        <v>170064191.91712904</v>
      </c>
    </row>
    <row r="7081" spans="1:10" x14ac:dyDescent="0.25">
      <c r="A7081">
        <v>2015</v>
      </c>
      <c r="B7081" t="s">
        <v>40</v>
      </c>
      <c r="C7081" t="s">
        <v>45</v>
      </c>
      <c r="D7081" t="s">
        <v>28</v>
      </c>
      <c r="E7081" t="s">
        <v>3</v>
      </c>
      <c r="F7081" t="s">
        <v>4</v>
      </c>
      <c r="G7081" t="s">
        <v>12</v>
      </c>
      <c r="H7081" t="s">
        <v>224</v>
      </c>
      <c r="I7081">
        <v>93</v>
      </c>
      <c r="J7081">
        <v>359338981.72494227</v>
      </c>
    </row>
    <row r="7082" spans="1:10" x14ac:dyDescent="0.25">
      <c r="A7082">
        <v>2015</v>
      </c>
      <c r="B7082" t="s">
        <v>40</v>
      </c>
      <c r="C7082" t="s">
        <v>45</v>
      </c>
      <c r="D7082" t="s">
        <v>28</v>
      </c>
      <c r="E7082" t="s">
        <v>3</v>
      </c>
      <c r="F7082" t="s">
        <v>4</v>
      </c>
      <c r="G7082" t="s">
        <v>6</v>
      </c>
      <c r="H7082" t="s">
        <v>223</v>
      </c>
      <c r="I7082">
        <v>92</v>
      </c>
      <c r="J7082">
        <v>205602859.09739468</v>
      </c>
    </row>
    <row r="7083" spans="1:10" x14ac:dyDescent="0.25">
      <c r="A7083">
        <v>2015</v>
      </c>
      <c r="B7083" t="s">
        <v>40</v>
      </c>
      <c r="C7083" t="s">
        <v>45</v>
      </c>
      <c r="D7083" t="s">
        <v>28</v>
      </c>
      <c r="E7083" t="s">
        <v>3</v>
      </c>
      <c r="F7083" t="s">
        <v>4</v>
      </c>
      <c r="G7083" t="s">
        <v>6</v>
      </c>
      <c r="H7083" t="s">
        <v>224</v>
      </c>
      <c r="I7083">
        <v>206</v>
      </c>
      <c r="J7083">
        <v>431033787.05516005</v>
      </c>
    </row>
    <row r="7084" spans="1:10" x14ac:dyDescent="0.25">
      <c r="A7084">
        <v>2015</v>
      </c>
      <c r="B7084" t="s">
        <v>40</v>
      </c>
      <c r="C7084" t="s">
        <v>45</v>
      </c>
      <c r="D7084" t="s">
        <v>28</v>
      </c>
      <c r="E7084" t="s">
        <v>3</v>
      </c>
      <c r="F7084" t="s">
        <v>4</v>
      </c>
      <c r="G7084" t="s">
        <v>7</v>
      </c>
      <c r="H7084" t="s">
        <v>223</v>
      </c>
      <c r="I7084">
        <v>66</v>
      </c>
      <c r="J7084">
        <v>105000104.33088411</v>
      </c>
    </row>
    <row r="7085" spans="1:10" x14ac:dyDescent="0.25">
      <c r="A7085">
        <v>2015</v>
      </c>
      <c r="B7085" t="s">
        <v>40</v>
      </c>
      <c r="C7085" t="s">
        <v>45</v>
      </c>
      <c r="D7085" t="s">
        <v>28</v>
      </c>
      <c r="E7085" t="s">
        <v>3</v>
      </c>
      <c r="F7085" t="s">
        <v>4</v>
      </c>
      <c r="G7085" t="s">
        <v>7</v>
      </c>
      <c r="H7085" t="s">
        <v>224</v>
      </c>
      <c r="I7085">
        <v>19</v>
      </c>
      <c r="J7085">
        <v>26954831.432601605</v>
      </c>
    </row>
    <row r="7086" spans="1:10" x14ac:dyDescent="0.25">
      <c r="A7086">
        <v>2015</v>
      </c>
      <c r="B7086" t="s">
        <v>40</v>
      </c>
      <c r="C7086" t="s">
        <v>45</v>
      </c>
      <c r="D7086" t="s">
        <v>28</v>
      </c>
      <c r="E7086" t="s">
        <v>3</v>
      </c>
      <c r="F7086" t="s">
        <v>8</v>
      </c>
      <c r="G7086" t="s">
        <v>5</v>
      </c>
      <c r="H7086" t="s">
        <v>223</v>
      </c>
      <c r="I7086">
        <v>1</v>
      </c>
      <c r="J7086">
        <v>4944630.7221428575</v>
      </c>
    </row>
    <row r="7087" spans="1:10" x14ac:dyDescent="0.25">
      <c r="A7087">
        <v>2015</v>
      </c>
      <c r="B7087" t="s">
        <v>40</v>
      </c>
      <c r="C7087" t="s">
        <v>45</v>
      </c>
      <c r="D7087" t="s">
        <v>28</v>
      </c>
      <c r="E7087" t="s">
        <v>3</v>
      </c>
      <c r="F7087" t="s">
        <v>8</v>
      </c>
      <c r="G7087" t="s">
        <v>9</v>
      </c>
      <c r="H7087" t="s">
        <v>223</v>
      </c>
      <c r="I7087">
        <v>1555</v>
      </c>
      <c r="J7087">
        <v>10050152231.176483</v>
      </c>
    </row>
    <row r="7088" spans="1:10" x14ac:dyDescent="0.25">
      <c r="A7088">
        <v>2015</v>
      </c>
      <c r="B7088" t="s">
        <v>40</v>
      </c>
      <c r="C7088" t="s">
        <v>45</v>
      </c>
      <c r="D7088" t="s">
        <v>28</v>
      </c>
      <c r="E7088" t="s">
        <v>3</v>
      </c>
      <c r="F7088" t="s">
        <v>8</v>
      </c>
      <c r="G7088" t="s">
        <v>9</v>
      </c>
      <c r="H7088" t="s">
        <v>224</v>
      </c>
      <c r="I7088">
        <v>1898</v>
      </c>
      <c r="J7088">
        <v>11406210619.347908</v>
      </c>
    </row>
    <row r="7089" spans="1:10" x14ac:dyDescent="0.25">
      <c r="A7089">
        <v>2015</v>
      </c>
      <c r="B7089" t="s">
        <v>40</v>
      </c>
      <c r="C7089" t="s">
        <v>45</v>
      </c>
      <c r="D7089" t="s">
        <v>28</v>
      </c>
      <c r="E7089" t="s">
        <v>3</v>
      </c>
      <c r="F7089" t="s">
        <v>8</v>
      </c>
      <c r="G7089" t="s">
        <v>12</v>
      </c>
      <c r="H7089" t="s">
        <v>223</v>
      </c>
      <c r="I7089">
        <v>526</v>
      </c>
      <c r="J7089">
        <v>2463870679.8027072</v>
      </c>
    </row>
    <row r="7090" spans="1:10" x14ac:dyDescent="0.25">
      <c r="A7090">
        <v>2015</v>
      </c>
      <c r="B7090" t="s">
        <v>40</v>
      </c>
      <c r="C7090" t="s">
        <v>45</v>
      </c>
      <c r="D7090" t="s">
        <v>28</v>
      </c>
      <c r="E7090" t="s">
        <v>3</v>
      </c>
      <c r="F7090" t="s">
        <v>8</v>
      </c>
      <c r="G7090" t="s">
        <v>12</v>
      </c>
      <c r="H7090" t="s">
        <v>224</v>
      </c>
      <c r="I7090">
        <v>970</v>
      </c>
      <c r="J7090">
        <v>4483304346.4394836</v>
      </c>
    </row>
    <row r="7091" spans="1:10" x14ac:dyDescent="0.25">
      <c r="A7091">
        <v>2015</v>
      </c>
      <c r="B7091" t="s">
        <v>40</v>
      </c>
      <c r="C7091" t="s">
        <v>45</v>
      </c>
      <c r="D7091" t="s">
        <v>28</v>
      </c>
      <c r="E7091" t="s">
        <v>3</v>
      </c>
      <c r="F7091" t="s">
        <v>8</v>
      </c>
      <c r="G7091" t="s">
        <v>6</v>
      </c>
      <c r="H7091" t="s">
        <v>223</v>
      </c>
      <c r="I7091">
        <v>524</v>
      </c>
      <c r="J7091">
        <v>1297983595.693764</v>
      </c>
    </row>
    <row r="7092" spans="1:10" x14ac:dyDescent="0.25">
      <c r="A7092">
        <v>2015</v>
      </c>
      <c r="B7092" t="s">
        <v>40</v>
      </c>
      <c r="C7092" t="s">
        <v>45</v>
      </c>
      <c r="D7092" t="s">
        <v>28</v>
      </c>
      <c r="E7092" t="s">
        <v>3</v>
      </c>
      <c r="F7092" t="s">
        <v>8</v>
      </c>
      <c r="G7092" t="s">
        <v>6</v>
      </c>
      <c r="H7092" t="s">
        <v>224</v>
      </c>
      <c r="I7092">
        <v>726</v>
      </c>
      <c r="J7092">
        <v>1789208614.3400021</v>
      </c>
    </row>
    <row r="7093" spans="1:10" x14ac:dyDescent="0.25">
      <c r="A7093">
        <v>2015</v>
      </c>
      <c r="B7093" t="s">
        <v>40</v>
      </c>
      <c r="C7093" t="s">
        <v>45</v>
      </c>
      <c r="D7093" t="s">
        <v>28</v>
      </c>
      <c r="E7093" t="s">
        <v>3</v>
      </c>
      <c r="F7093" t="s">
        <v>8</v>
      </c>
      <c r="G7093" t="s">
        <v>7</v>
      </c>
      <c r="H7093" t="s">
        <v>223</v>
      </c>
      <c r="I7093">
        <v>89</v>
      </c>
      <c r="J7093">
        <v>169486556.66376725</v>
      </c>
    </row>
    <row r="7094" spans="1:10" x14ac:dyDescent="0.25">
      <c r="A7094">
        <v>2015</v>
      </c>
      <c r="B7094" t="s">
        <v>40</v>
      </c>
      <c r="C7094" t="s">
        <v>45</v>
      </c>
      <c r="D7094" t="s">
        <v>28</v>
      </c>
      <c r="E7094" t="s">
        <v>3</v>
      </c>
      <c r="F7094" t="s">
        <v>8</v>
      </c>
      <c r="G7094" t="s">
        <v>7</v>
      </c>
      <c r="H7094" t="s">
        <v>224</v>
      </c>
      <c r="I7094">
        <v>20</v>
      </c>
      <c r="J7094">
        <v>33871134.565588236</v>
      </c>
    </row>
    <row r="7095" spans="1:10" x14ac:dyDescent="0.25">
      <c r="A7095">
        <v>2015</v>
      </c>
      <c r="B7095" t="s">
        <v>40</v>
      </c>
      <c r="C7095" t="s">
        <v>45</v>
      </c>
      <c r="D7095" t="s">
        <v>28</v>
      </c>
      <c r="E7095" t="s">
        <v>10</v>
      </c>
      <c r="F7095" t="s">
        <v>11</v>
      </c>
      <c r="G7095" t="s">
        <v>9</v>
      </c>
      <c r="H7095" t="s">
        <v>223</v>
      </c>
      <c r="I7095">
        <v>333</v>
      </c>
      <c r="J7095">
        <v>1406224242</v>
      </c>
    </row>
    <row r="7096" spans="1:10" x14ac:dyDescent="0.25">
      <c r="A7096">
        <v>2015</v>
      </c>
      <c r="B7096" t="s">
        <v>40</v>
      </c>
      <c r="C7096" t="s">
        <v>45</v>
      </c>
      <c r="D7096" t="s">
        <v>28</v>
      </c>
      <c r="E7096" t="s">
        <v>10</v>
      </c>
      <c r="F7096" t="s">
        <v>11</v>
      </c>
      <c r="G7096" t="s">
        <v>9</v>
      </c>
      <c r="H7096" t="s">
        <v>224</v>
      </c>
      <c r="I7096">
        <v>257</v>
      </c>
      <c r="J7096">
        <v>965682393</v>
      </c>
    </row>
    <row r="7097" spans="1:10" x14ac:dyDescent="0.25">
      <c r="A7097">
        <v>2015</v>
      </c>
      <c r="B7097" t="s">
        <v>40</v>
      </c>
      <c r="C7097" t="s">
        <v>45</v>
      </c>
      <c r="D7097" t="s">
        <v>28</v>
      </c>
      <c r="E7097" t="s">
        <v>10</v>
      </c>
      <c r="F7097" t="s">
        <v>11</v>
      </c>
      <c r="G7097" t="s">
        <v>12</v>
      </c>
      <c r="H7097" t="s">
        <v>223</v>
      </c>
      <c r="I7097">
        <v>58</v>
      </c>
      <c r="J7097">
        <v>203112057</v>
      </c>
    </row>
    <row r="7098" spans="1:10" x14ac:dyDescent="0.25">
      <c r="A7098">
        <v>2015</v>
      </c>
      <c r="B7098" t="s">
        <v>40</v>
      </c>
      <c r="C7098" t="s">
        <v>45</v>
      </c>
      <c r="D7098" t="s">
        <v>28</v>
      </c>
      <c r="E7098" t="s">
        <v>10</v>
      </c>
      <c r="F7098" t="s">
        <v>11</v>
      </c>
      <c r="G7098" t="s">
        <v>12</v>
      </c>
      <c r="H7098" t="s">
        <v>224</v>
      </c>
      <c r="I7098">
        <v>31</v>
      </c>
      <c r="J7098">
        <v>73416315</v>
      </c>
    </row>
    <row r="7099" spans="1:10" x14ac:dyDescent="0.25">
      <c r="A7099">
        <v>2015</v>
      </c>
      <c r="B7099" t="s">
        <v>40</v>
      </c>
      <c r="C7099" t="s">
        <v>45</v>
      </c>
      <c r="D7099" t="s">
        <v>28</v>
      </c>
      <c r="E7099" t="s">
        <v>10</v>
      </c>
      <c r="F7099" t="s">
        <v>11</v>
      </c>
      <c r="G7099" t="s">
        <v>6</v>
      </c>
      <c r="H7099" t="s">
        <v>223</v>
      </c>
      <c r="I7099">
        <v>58</v>
      </c>
      <c r="J7099">
        <v>107717556</v>
      </c>
    </row>
    <row r="7100" spans="1:10" x14ac:dyDescent="0.25">
      <c r="A7100">
        <v>2015</v>
      </c>
      <c r="B7100" t="s">
        <v>40</v>
      </c>
      <c r="C7100" t="s">
        <v>45</v>
      </c>
      <c r="D7100" t="s">
        <v>28</v>
      </c>
      <c r="E7100" t="s">
        <v>10</v>
      </c>
      <c r="F7100" t="s">
        <v>11</v>
      </c>
      <c r="G7100" t="s">
        <v>6</v>
      </c>
      <c r="H7100" t="s">
        <v>224</v>
      </c>
      <c r="I7100">
        <v>90</v>
      </c>
      <c r="J7100">
        <v>159038070</v>
      </c>
    </row>
    <row r="7101" spans="1:10" x14ac:dyDescent="0.25">
      <c r="A7101">
        <v>2015</v>
      </c>
      <c r="B7101" t="s">
        <v>40</v>
      </c>
      <c r="C7101" t="s">
        <v>45</v>
      </c>
      <c r="D7101" t="s">
        <v>28</v>
      </c>
      <c r="E7101" t="s">
        <v>10</v>
      </c>
      <c r="F7101" t="s">
        <v>11</v>
      </c>
      <c r="G7101" t="s">
        <v>7</v>
      </c>
      <c r="H7101" t="s">
        <v>224</v>
      </c>
      <c r="I7101">
        <v>1</v>
      </c>
      <c r="J7101">
        <v>853332</v>
      </c>
    </row>
    <row r="7102" spans="1:10" x14ac:dyDescent="0.25">
      <c r="A7102">
        <v>2015</v>
      </c>
      <c r="B7102" t="s">
        <v>40</v>
      </c>
      <c r="C7102" t="s">
        <v>45</v>
      </c>
      <c r="D7102" t="s">
        <v>28</v>
      </c>
      <c r="E7102" t="s">
        <v>10</v>
      </c>
      <c r="F7102" t="s">
        <v>220</v>
      </c>
      <c r="G7102" t="s">
        <v>5</v>
      </c>
      <c r="H7102" t="s">
        <v>223</v>
      </c>
      <c r="I7102">
        <v>5</v>
      </c>
      <c r="J7102">
        <v>32945429.913861733</v>
      </c>
    </row>
    <row r="7103" spans="1:10" x14ac:dyDescent="0.25">
      <c r="A7103">
        <v>2015</v>
      </c>
      <c r="B7103" t="s">
        <v>40</v>
      </c>
      <c r="C7103" t="s">
        <v>45</v>
      </c>
      <c r="D7103" t="s">
        <v>28</v>
      </c>
      <c r="E7103" t="s">
        <v>10</v>
      </c>
      <c r="F7103" t="s">
        <v>220</v>
      </c>
      <c r="G7103" t="s">
        <v>5</v>
      </c>
      <c r="H7103" t="s">
        <v>224</v>
      </c>
      <c r="I7103">
        <v>3</v>
      </c>
      <c r="J7103">
        <v>15791850.513723332</v>
      </c>
    </row>
    <row r="7104" spans="1:10" x14ac:dyDescent="0.25">
      <c r="A7104">
        <v>2015</v>
      </c>
      <c r="B7104" t="s">
        <v>40</v>
      </c>
      <c r="C7104" t="s">
        <v>45</v>
      </c>
      <c r="D7104" t="s">
        <v>28</v>
      </c>
      <c r="E7104" t="s">
        <v>10</v>
      </c>
      <c r="F7104" t="s">
        <v>220</v>
      </c>
      <c r="G7104" t="s">
        <v>9</v>
      </c>
      <c r="H7104" t="s">
        <v>223</v>
      </c>
      <c r="I7104">
        <v>34</v>
      </c>
      <c r="J7104">
        <v>229799699.2208246</v>
      </c>
    </row>
    <row r="7105" spans="1:10" x14ac:dyDescent="0.25">
      <c r="A7105">
        <v>2015</v>
      </c>
      <c r="B7105" t="s">
        <v>40</v>
      </c>
      <c r="C7105" t="s">
        <v>45</v>
      </c>
      <c r="D7105" t="s">
        <v>28</v>
      </c>
      <c r="E7105" t="s">
        <v>10</v>
      </c>
      <c r="F7105" t="s">
        <v>220</v>
      </c>
      <c r="G7105" t="s">
        <v>9</v>
      </c>
      <c r="H7105" t="s">
        <v>224</v>
      </c>
      <c r="I7105">
        <v>59</v>
      </c>
      <c r="J7105">
        <v>334031789.83178717</v>
      </c>
    </row>
    <row r="7106" spans="1:10" x14ac:dyDescent="0.25">
      <c r="A7106">
        <v>2015</v>
      </c>
      <c r="B7106" t="s">
        <v>40</v>
      </c>
      <c r="C7106" t="s">
        <v>45</v>
      </c>
      <c r="D7106" t="s">
        <v>28</v>
      </c>
      <c r="E7106" t="s">
        <v>10</v>
      </c>
      <c r="F7106" t="s">
        <v>220</v>
      </c>
      <c r="G7106" t="s">
        <v>12</v>
      </c>
      <c r="H7106" t="s">
        <v>223</v>
      </c>
      <c r="I7106">
        <v>8</v>
      </c>
      <c r="J7106">
        <v>33971495.689674154</v>
      </c>
    </row>
    <row r="7107" spans="1:10" x14ac:dyDescent="0.25">
      <c r="A7107">
        <v>2015</v>
      </c>
      <c r="B7107" t="s">
        <v>40</v>
      </c>
      <c r="C7107" t="s">
        <v>45</v>
      </c>
      <c r="D7107" t="s">
        <v>28</v>
      </c>
      <c r="E7107" t="s">
        <v>10</v>
      </c>
      <c r="F7107" t="s">
        <v>220</v>
      </c>
      <c r="G7107" t="s">
        <v>12</v>
      </c>
      <c r="H7107" t="s">
        <v>224</v>
      </c>
      <c r="I7107">
        <v>21</v>
      </c>
      <c r="J7107">
        <v>87606929.598986194</v>
      </c>
    </row>
    <row r="7108" spans="1:10" x14ac:dyDescent="0.25">
      <c r="A7108">
        <v>2015</v>
      </c>
      <c r="B7108" t="s">
        <v>40</v>
      </c>
      <c r="C7108" t="s">
        <v>45</v>
      </c>
      <c r="D7108" t="s">
        <v>28</v>
      </c>
      <c r="E7108" t="s">
        <v>10</v>
      </c>
      <c r="F7108" t="s">
        <v>220</v>
      </c>
      <c r="G7108" t="s">
        <v>6</v>
      </c>
      <c r="H7108" t="s">
        <v>223</v>
      </c>
      <c r="I7108">
        <v>34</v>
      </c>
      <c r="J7108">
        <v>86296934.932545021</v>
      </c>
    </row>
    <row r="7109" spans="1:10" x14ac:dyDescent="0.25">
      <c r="A7109">
        <v>2015</v>
      </c>
      <c r="B7109" t="s">
        <v>40</v>
      </c>
      <c r="C7109" t="s">
        <v>45</v>
      </c>
      <c r="D7109" t="s">
        <v>28</v>
      </c>
      <c r="E7109" t="s">
        <v>10</v>
      </c>
      <c r="F7109" t="s">
        <v>220</v>
      </c>
      <c r="G7109" t="s">
        <v>6</v>
      </c>
      <c r="H7109" t="s">
        <v>224</v>
      </c>
      <c r="I7109">
        <v>85</v>
      </c>
      <c r="J7109">
        <v>204159873.25812122</v>
      </c>
    </row>
    <row r="7110" spans="1:10" x14ac:dyDescent="0.25">
      <c r="A7110">
        <v>2015</v>
      </c>
      <c r="B7110" t="s">
        <v>40</v>
      </c>
      <c r="C7110" t="s">
        <v>45</v>
      </c>
      <c r="D7110" t="s">
        <v>28</v>
      </c>
      <c r="E7110" t="s">
        <v>10</v>
      </c>
      <c r="F7110" t="s">
        <v>220</v>
      </c>
      <c r="G7110" t="s">
        <v>7</v>
      </c>
      <c r="H7110" t="s">
        <v>223</v>
      </c>
      <c r="I7110">
        <v>12</v>
      </c>
      <c r="J7110">
        <v>21463447.650863141</v>
      </c>
    </row>
    <row r="7111" spans="1:10" x14ac:dyDescent="0.25">
      <c r="A7111">
        <v>2015</v>
      </c>
      <c r="B7111" t="s">
        <v>40</v>
      </c>
      <c r="C7111" t="s">
        <v>45</v>
      </c>
      <c r="D7111" t="s">
        <v>28</v>
      </c>
      <c r="E7111" t="s">
        <v>10</v>
      </c>
      <c r="F7111" t="s">
        <v>220</v>
      </c>
      <c r="G7111" t="s">
        <v>7</v>
      </c>
      <c r="H7111" t="s">
        <v>224</v>
      </c>
      <c r="I7111">
        <v>10</v>
      </c>
      <c r="J7111">
        <v>19669478.210374713</v>
      </c>
    </row>
    <row r="7112" spans="1:10" x14ac:dyDescent="0.25">
      <c r="A7112">
        <v>2015</v>
      </c>
      <c r="B7112" t="s">
        <v>40</v>
      </c>
      <c r="C7112" t="s">
        <v>45</v>
      </c>
      <c r="D7112" t="s">
        <v>28</v>
      </c>
      <c r="E7112" t="s">
        <v>10</v>
      </c>
      <c r="F7112" t="s">
        <v>14</v>
      </c>
      <c r="G7112" t="s">
        <v>9</v>
      </c>
      <c r="H7112" t="s">
        <v>223</v>
      </c>
      <c r="I7112">
        <v>2</v>
      </c>
      <c r="J7112">
        <v>14360502</v>
      </c>
    </row>
    <row r="7113" spans="1:10" x14ac:dyDescent="0.25">
      <c r="A7113">
        <v>2015</v>
      </c>
      <c r="B7113" t="s">
        <v>40</v>
      </c>
      <c r="C7113" t="s">
        <v>45</v>
      </c>
      <c r="D7113" t="s">
        <v>28</v>
      </c>
      <c r="E7113" t="s">
        <v>10</v>
      </c>
      <c r="F7113" t="s">
        <v>14</v>
      </c>
      <c r="G7113" t="s">
        <v>9</v>
      </c>
      <c r="H7113" t="s">
        <v>224</v>
      </c>
      <c r="I7113">
        <v>2</v>
      </c>
      <c r="J7113">
        <v>15823329</v>
      </c>
    </row>
    <row r="7114" spans="1:10" x14ac:dyDescent="0.25">
      <c r="A7114">
        <v>2015</v>
      </c>
      <c r="B7114" t="s">
        <v>40</v>
      </c>
      <c r="C7114" t="s">
        <v>45</v>
      </c>
      <c r="D7114" t="s">
        <v>28</v>
      </c>
      <c r="E7114" t="s">
        <v>10</v>
      </c>
      <c r="F7114" t="s">
        <v>14</v>
      </c>
      <c r="G7114" t="s">
        <v>12</v>
      </c>
      <c r="H7114" t="s">
        <v>223</v>
      </c>
      <c r="I7114">
        <v>60</v>
      </c>
      <c r="J7114">
        <v>143219367</v>
      </c>
    </row>
    <row r="7115" spans="1:10" x14ac:dyDescent="0.25">
      <c r="A7115">
        <v>2015</v>
      </c>
      <c r="B7115" t="s">
        <v>40</v>
      </c>
      <c r="C7115" t="s">
        <v>45</v>
      </c>
      <c r="D7115" t="s">
        <v>28</v>
      </c>
      <c r="E7115" t="s">
        <v>10</v>
      </c>
      <c r="F7115" t="s">
        <v>14</v>
      </c>
      <c r="G7115" t="s">
        <v>12</v>
      </c>
      <c r="H7115" t="s">
        <v>224</v>
      </c>
      <c r="I7115">
        <v>2</v>
      </c>
      <c r="J7115">
        <v>7490217</v>
      </c>
    </row>
    <row r="7116" spans="1:10" x14ac:dyDescent="0.25">
      <c r="A7116">
        <v>2015</v>
      </c>
      <c r="B7116" t="s">
        <v>40</v>
      </c>
      <c r="C7116" t="s">
        <v>45</v>
      </c>
      <c r="D7116" t="s">
        <v>28</v>
      </c>
      <c r="E7116" t="s">
        <v>10</v>
      </c>
      <c r="F7116" t="s">
        <v>14</v>
      </c>
      <c r="G7116" t="s">
        <v>6</v>
      </c>
      <c r="H7116" t="s">
        <v>223</v>
      </c>
      <c r="I7116">
        <v>8</v>
      </c>
      <c r="J7116">
        <v>19969443</v>
      </c>
    </row>
    <row r="7117" spans="1:10" x14ac:dyDescent="0.25">
      <c r="A7117">
        <v>2015</v>
      </c>
      <c r="B7117" t="s">
        <v>40</v>
      </c>
      <c r="C7117" t="s">
        <v>45</v>
      </c>
      <c r="D7117" t="s">
        <v>28</v>
      </c>
      <c r="E7117" t="s">
        <v>10</v>
      </c>
      <c r="F7117" t="s">
        <v>14</v>
      </c>
      <c r="G7117" t="s">
        <v>6</v>
      </c>
      <c r="H7117" t="s">
        <v>224</v>
      </c>
      <c r="I7117">
        <v>1</v>
      </c>
      <c r="J7117">
        <v>2116245</v>
      </c>
    </row>
    <row r="7118" spans="1:10" x14ac:dyDescent="0.25">
      <c r="A7118">
        <v>2015</v>
      </c>
      <c r="B7118" t="s">
        <v>40</v>
      </c>
      <c r="C7118" t="s">
        <v>45</v>
      </c>
      <c r="D7118" t="s">
        <v>28</v>
      </c>
      <c r="E7118" t="s">
        <v>10</v>
      </c>
      <c r="F7118" t="s">
        <v>14</v>
      </c>
      <c r="G7118" t="s">
        <v>7</v>
      </c>
      <c r="H7118" t="s">
        <v>223</v>
      </c>
      <c r="I7118">
        <v>54</v>
      </c>
      <c r="J7118">
        <v>115021323</v>
      </c>
    </row>
    <row r="7119" spans="1:10" x14ac:dyDescent="0.25">
      <c r="A7119">
        <v>2015</v>
      </c>
      <c r="B7119" t="s">
        <v>40</v>
      </c>
      <c r="C7119" t="s">
        <v>45</v>
      </c>
      <c r="D7119" t="s">
        <v>28</v>
      </c>
      <c r="E7119" t="s">
        <v>10</v>
      </c>
      <c r="F7119" t="s">
        <v>14</v>
      </c>
      <c r="G7119" t="s">
        <v>7</v>
      </c>
      <c r="H7119" t="s">
        <v>224</v>
      </c>
      <c r="I7119">
        <v>9</v>
      </c>
      <c r="J7119">
        <v>13477101</v>
      </c>
    </row>
    <row r="7120" spans="1:10" x14ac:dyDescent="0.25">
      <c r="A7120">
        <v>2015</v>
      </c>
      <c r="B7120" t="s">
        <v>40</v>
      </c>
      <c r="C7120" t="s">
        <v>45</v>
      </c>
      <c r="D7120" t="s">
        <v>29</v>
      </c>
      <c r="E7120" t="s">
        <v>3</v>
      </c>
      <c r="F7120" t="s">
        <v>4</v>
      </c>
      <c r="G7120" t="s">
        <v>5</v>
      </c>
      <c r="H7120" t="s">
        <v>223</v>
      </c>
      <c r="I7120">
        <v>73</v>
      </c>
      <c r="J7120">
        <v>729291649.13192117</v>
      </c>
    </row>
    <row r="7121" spans="1:10" x14ac:dyDescent="0.25">
      <c r="A7121">
        <v>2015</v>
      </c>
      <c r="B7121" t="s">
        <v>40</v>
      </c>
      <c r="C7121" t="s">
        <v>45</v>
      </c>
      <c r="D7121" t="s">
        <v>29</v>
      </c>
      <c r="E7121" t="s">
        <v>3</v>
      </c>
      <c r="F7121" t="s">
        <v>4</v>
      </c>
      <c r="G7121" t="s">
        <v>5</v>
      </c>
      <c r="H7121" t="s">
        <v>224</v>
      </c>
      <c r="I7121">
        <v>76</v>
      </c>
      <c r="J7121">
        <v>709873545.84921193</v>
      </c>
    </row>
    <row r="7122" spans="1:10" x14ac:dyDescent="0.25">
      <c r="A7122">
        <v>2015</v>
      </c>
      <c r="B7122" t="s">
        <v>40</v>
      </c>
      <c r="C7122" t="s">
        <v>45</v>
      </c>
      <c r="D7122" t="s">
        <v>29</v>
      </c>
      <c r="E7122" t="s">
        <v>3</v>
      </c>
      <c r="F7122" t="s">
        <v>4</v>
      </c>
      <c r="G7122" t="s">
        <v>9</v>
      </c>
      <c r="H7122" t="s">
        <v>223</v>
      </c>
      <c r="I7122">
        <v>123</v>
      </c>
      <c r="J7122">
        <v>844859902.30835938</v>
      </c>
    </row>
    <row r="7123" spans="1:10" x14ac:dyDescent="0.25">
      <c r="A7123">
        <v>2015</v>
      </c>
      <c r="B7123" t="s">
        <v>40</v>
      </c>
      <c r="C7123" t="s">
        <v>45</v>
      </c>
      <c r="D7123" t="s">
        <v>29</v>
      </c>
      <c r="E7123" t="s">
        <v>3</v>
      </c>
      <c r="F7123" t="s">
        <v>4</v>
      </c>
      <c r="G7123" t="s">
        <v>9</v>
      </c>
      <c r="H7123" t="s">
        <v>224</v>
      </c>
      <c r="I7123">
        <v>130</v>
      </c>
      <c r="J7123">
        <v>884039164.45548809</v>
      </c>
    </row>
    <row r="7124" spans="1:10" x14ac:dyDescent="0.25">
      <c r="A7124">
        <v>2015</v>
      </c>
      <c r="B7124" t="s">
        <v>40</v>
      </c>
      <c r="C7124" t="s">
        <v>45</v>
      </c>
      <c r="D7124" t="s">
        <v>29</v>
      </c>
      <c r="E7124" t="s">
        <v>3</v>
      </c>
      <c r="F7124" t="s">
        <v>4</v>
      </c>
      <c r="G7124" t="s">
        <v>12</v>
      </c>
      <c r="H7124" t="s">
        <v>223</v>
      </c>
      <c r="I7124">
        <v>88</v>
      </c>
      <c r="J7124">
        <v>360696981.40030891</v>
      </c>
    </row>
    <row r="7125" spans="1:10" x14ac:dyDescent="0.25">
      <c r="A7125">
        <v>2015</v>
      </c>
      <c r="B7125" t="s">
        <v>40</v>
      </c>
      <c r="C7125" t="s">
        <v>45</v>
      </c>
      <c r="D7125" t="s">
        <v>29</v>
      </c>
      <c r="E7125" t="s">
        <v>3</v>
      </c>
      <c r="F7125" t="s">
        <v>4</v>
      </c>
      <c r="G7125" t="s">
        <v>12</v>
      </c>
      <c r="H7125" t="s">
        <v>224</v>
      </c>
      <c r="I7125">
        <v>69</v>
      </c>
      <c r="J7125">
        <v>344127185.22066671</v>
      </c>
    </row>
    <row r="7126" spans="1:10" x14ac:dyDescent="0.25">
      <c r="A7126">
        <v>2015</v>
      </c>
      <c r="B7126" t="s">
        <v>40</v>
      </c>
      <c r="C7126" t="s">
        <v>45</v>
      </c>
      <c r="D7126" t="s">
        <v>29</v>
      </c>
      <c r="E7126" t="s">
        <v>3</v>
      </c>
      <c r="F7126" t="s">
        <v>4</v>
      </c>
      <c r="G7126" t="s">
        <v>6</v>
      </c>
      <c r="H7126" t="s">
        <v>223</v>
      </c>
      <c r="I7126">
        <v>88</v>
      </c>
      <c r="J7126">
        <v>203340255.44521427</v>
      </c>
    </row>
    <row r="7127" spans="1:10" x14ac:dyDescent="0.25">
      <c r="A7127">
        <v>2015</v>
      </c>
      <c r="B7127" t="s">
        <v>40</v>
      </c>
      <c r="C7127" t="s">
        <v>45</v>
      </c>
      <c r="D7127" t="s">
        <v>29</v>
      </c>
      <c r="E7127" t="s">
        <v>3</v>
      </c>
      <c r="F7127" t="s">
        <v>4</v>
      </c>
      <c r="G7127" t="s">
        <v>6</v>
      </c>
      <c r="H7127" t="s">
        <v>224</v>
      </c>
      <c r="I7127">
        <v>210</v>
      </c>
      <c r="J7127">
        <v>473267635.75405431</v>
      </c>
    </row>
    <row r="7128" spans="1:10" x14ac:dyDescent="0.25">
      <c r="A7128">
        <v>2015</v>
      </c>
      <c r="B7128" t="s">
        <v>40</v>
      </c>
      <c r="C7128" t="s">
        <v>45</v>
      </c>
      <c r="D7128" t="s">
        <v>29</v>
      </c>
      <c r="E7128" t="s">
        <v>3</v>
      </c>
      <c r="F7128" t="s">
        <v>4</v>
      </c>
      <c r="G7128" t="s">
        <v>7</v>
      </c>
      <c r="H7128" t="s">
        <v>223</v>
      </c>
      <c r="I7128">
        <v>62</v>
      </c>
      <c r="J7128">
        <v>132400698.53299996</v>
      </c>
    </row>
    <row r="7129" spans="1:10" x14ac:dyDescent="0.25">
      <c r="A7129">
        <v>2015</v>
      </c>
      <c r="B7129" t="s">
        <v>40</v>
      </c>
      <c r="C7129" t="s">
        <v>45</v>
      </c>
      <c r="D7129" t="s">
        <v>29</v>
      </c>
      <c r="E7129" t="s">
        <v>3</v>
      </c>
      <c r="F7129" t="s">
        <v>4</v>
      </c>
      <c r="G7129" t="s">
        <v>7</v>
      </c>
      <c r="H7129" t="s">
        <v>224</v>
      </c>
      <c r="I7129">
        <v>7</v>
      </c>
      <c r="J7129">
        <v>14241959.408333331</v>
      </c>
    </row>
    <row r="7130" spans="1:10" x14ac:dyDescent="0.25">
      <c r="A7130">
        <v>2015</v>
      </c>
      <c r="B7130" t="s">
        <v>40</v>
      </c>
      <c r="C7130" t="s">
        <v>45</v>
      </c>
      <c r="D7130" t="s">
        <v>29</v>
      </c>
      <c r="E7130" t="s">
        <v>3</v>
      </c>
      <c r="F7130" t="s">
        <v>8</v>
      </c>
      <c r="G7130" t="s">
        <v>9</v>
      </c>
      <c r="H7130" t="s">
        <v>223</v>
      </c>
      <c r="I7130">
        <v>1308</v>
      </c>
      <c r="J7130">
        <v>9003662233.3734989</v>
      </c>
    </row>
    <row r="7131" spans="1:10" x14ac:dyDescent="0.25">
      <c r="A7131">
        <v>2015</v>
      </c>
      <c r="B7131" t="s">
        <v>40</v>
      </c>
      <c r="C7131" t="s">
        <v>45</v>
      </c>
      <c r="D7131" t="s">
        <v>29</v>
      </c>
      <c r="E7131" t="s">
        <v>3</v>
      </c>
      <c r="F7131" t="s">
        <v>8</v>
      </c>
      <c r="G7131" t="s">
        <v>9</v>
      </c>
      <c r="H7131" t="s">
        <v>224</v>
      </c>
      <c r="I7131">
        <v>1940</v>
      </c>
      <c r="J7131">
        <v>13052792851.169289</v>
      </c>
    </row>
    <row r="7132" spans="1:10" x14ac:dyDescent="0.25">
      <c r="A7132">
        <v>2015</v>
      </c>
      <c r="B7132" t="s">
        <v>40</v>
      </c>
      <c r="C7132" t="s">
        <v>45</v>
      </c>
      <c r="D7132" t="s">
        <v>29</v>
      </c>
      <c r="E7132" t="s">
        <v>3</v>
      </c>
      <c r="F7132" t="s">
        <v>8</v>
      </c>
      <c r="G7132" t="s">
        <v>12</v>
      </c>
      <c r="H7132" t="s">
        <v>223</v>
      </c>
      <c r="I7132">
        <v>183</v>
      </c>
      <c r="J7132">
        <v>741293559.84903467</v>
      </c>
    </row>
    <row r="7133" spans="1:10" x14ac:dyDescent="0.25">
      <c r="A7133">
        <v>2015</v>
      </c>
      <c r="B7133" t="s">
        <v>40</v>
      </c>
      <c r="C7133" t="s">
        <v>45</v>
      </c>
      <c r="D7133" t="s">
        <v>29</v>
      </c>
      <c r="E7133" t="s">
        <v>3</v>
      </c>
      <c r="F7133" t="s">
        <v>8</v>
      </c>
      <c r="G7133" t="s">
        <v>12</v>
      </c>
      <c r="H7133" t="s">
        <v>224</v>
      </c>
      <c r="I7133">
        <v>348</v>
      </c>
      <c r="J7133">
        <v>1592602418.0246668</v>
      </c>
    </row>
    <row r="7134" spans="1:10" x14ac:dyDescent="0.25">
      <c r="A7134">
        <v>2015</v>
      </c>
      <c r="B7134" t="s">
        <v>40</v>
      </c>
      <c r="C7134" t="s">
        <v>45</v>
      </c>
      <c r="D7134" t="s">
        <v>29</v>
      </c>
      <c r="E7134" t="s">
        <v>3</v>
      </c>
      <c r="F7134" t="s">
        <v>8</v>
      </c>
      <c r="G7134" t="s">
        <v>6</v>
      </c>
      <c r="H7134" t="s">
        <v>223</v>
      </c>
      <c r="I7134">
        <v>438</v>
      </c>
      <c r="J7134">
        <v>1038651356.4435661</v>
      </c>
    </row>
    <row r="7135" spans="1:10" x14ac:dyDescent="0.25">
      <c r="A7135">
        <v>2015</v>
      </c>
      <c r="B7135" t="s">
        <v>40</v>
      </c>
      <c r="C7135" t="s">
        <v>45</v>
      </c>
      <c r="D7135" t="s">
        <v>29</v>
      </c>
      <c r="E7135" t="s">
        <v>3</v>
      </c>
      <c r="F7135" t="s">
        <v>8</v>
      </c>
      <c r="G7135" t="s">
        <v>6</v>
      </c>
      <c r="H7135" t="s">
        <v>224</v>
      </c>
      <c r="I7135">
        <v>1241</v>
      </c>
      <c r="J7135">
        <v>2814645696.87707</v>
      </c>
    </row>
    <row r="7136" spans="1:10" x14ac:dyDescent="0.25">
      <c r="A7136">
        <v>2015</v>
      </c>
      <c r="B7136" t="s">
        <v>40</v>
      </c>
      <c r="C7136" t="s">
        <v>45</v>
      </c>
      <c r="D7136" t="s">
        <v>29</v>
      </c>
      <c r="E7136" t="s">
        <v>3</v>
      </c>
      <c r="F7136" t="s">
        <v>8</v>
      </c>
      <c r="G7136" t="s">
        <v>7</v>
      </c>
      <c r="H7136" t="s">
        <v>223</v>
      </c>
      <c r="I7136">
        <v>122</v>
      </c>
      <c r="J7136">
        <v>252353276.33691362</v>
      </c>
    </row>
    <row r="7137" spans="1:10" x14ac:dyDescent="0.25">
      <c r="A7137">
        <v>2015</v>
      </c>
      <c r="B7137" t="s">
        <v>40</v>
      </c>
      <c r="C7137" t="s">
        <v>45</v>
      </c>
      <c r="D7137" t="s">
        <v>29</v>
      </c>
      <c r="E7137" t="s">
        <v>3</v>
      </c>
      <c r="F7137" t="s">
        <v>8</v>
      </c>
      <c r="G7137" t="s">
        <v>7</v>
      </c>
      <c r="H7137" t="s">
        <v>224</v>
      </c>
      <c r="I7137">
        <v>32</v>
      </c>
      <c r="J7137">
        <v>63471586.916322671</v>
      </c>
    </row>
    <row r="7138" spans="1:10" x14ac:dyDescent="0.25">
      <c r="A7138">
        <v>2015</v>
      </c>
      <c r="B7138" t="s">
        <v>40</v>
      </c>
      <c r="C7138" t="s">
        <v>45</v>
      </c>
      <c r="D7138" t="s">
        <v>29</v>
      </c>
      <c r="E7138" t="s">
        <v>3</v>
      </c>
      <c r="F7138" t="s">
        <v>14</v>
      </c>
      <c r="G7138" t="s">
        <v>6</v>
      </c>
      <c r="H7138" t="s">
        <v>224</v>
      </c>
      <c r="I7138">
        <v>1</v>
      </c>
      <c r="J7138">
        <v>2385224.0922509222</v>
      </c>
    </row>
    <row r="7139" spans="1:10" x14ac:dyDescent="0.25">
      <c r="A7139">
        <v>2015</v>
      </c>
      <c r="B7139" t="s">
        <v>40</v>
      </c>
      <c r="C7139" t="s">
        <v>45</v>
      </c>
      <c r="D7139" t="s">
        <v>29</v>
      </c>
      <c r="E7139" t="s">
        <v>10</v>
      </c>
      <c r="F7139" t="s">
        <v>11</v>
      </c>
      <c r="G7139" t="s">
        <v>9</v>
      </c>
      <c r="H7139" t="s">
        <v>223</v>
      </c>
      <c r="I7139">
        <v>252</v>
      </c>
      <c r="J7139">
        <v>1324443021</v>
      </c>
    </row>
    <row r="7140" spans="1:10" x14ac:dyDescent="0.25">
      <c r="A7140">
        <v>2015</v>
      </c>
      <c r="B7140" t="s">
        <v>40</v>
      </c>
      <c r="C7140" t="s">
        <v>45</v>
      </c>
      <c r="D7140" t="s">
        <v>29</v>
      </c>
      <c r="E7140" t="s">
        <v>10</v>
      </c>
      <c r="F7140" t="s">
        <v>11</v>
      </c>
      <c r="G7140" t="s">
        <v>9</v>
      </c>
      <c r="H7140" t="s">
        <v>224</v>
      </c>
      <c r="I7140">
        <v>255</v>
      </c>
      <c r="J7140">
        <v>1154161386</v>
      </c>
    </row>
    <row r="7141" spans="1:10" x14ac:dyDescent="0.25">
      <c r="A7141">
        <v>2015</v>
      </c>
      <c r="B7141" t="s">
        <v>40</v>
      </c>
      <c r="C7141" t="s">
        <v>45</v>
      </c>
      <c r="D7141" t="s">
        <v>29</v>
      </c>
      <c r="E7141" t="s">
        <v>10</v>
      </c>
      <c r="F7141" t="s">
        <v>11</v>
      </c>
      <c r="G7141" t="s">
        <v>12</v>
      </c>
      <c r="H7141" t="s">
        <v>223</v>
      </c>
      <c r="I7141">
        <v>52</v>
      </c>
      <c r="J7141">
        <v>104723832</v>
      </c>
    </row>
    <row r="7142" spans="1:10" x14ac:dyDescent="0.25">
      <c r="A7142">
        <v>2015</v>
      </c>
      <c r="B7142" t="s">
        <v>40</v>
      </c>
      <c r="C7142" t="s">
        <v>45</v>
      </c>
      <c r="D7142" t="s">
        <v>29</v>
      </c>
      <c r="E7142" t="s">
        <v>10</v>
      </c>
      <c r="F7142" t="s">
        <v>11</v>
      </c>
      <c r="G7142" t="s">
        <v>12</v>
      </c>
      <c r="H7142" t="s">
        <v>224</v>
      </c>
      <c r="I7142">
        <v>74</v>
      </c>
      <c r="J7142">
        <v>135125439</v>
      </c>
    </row>
    <row r="7143" spans="1:10" x14ac:dyDescent="0.25">
      <c r="A7143">
        <v>2015</v>
      </c>
      <c r="B7143" t="s">
        <v>40</v>
      </c>
      <c r="C7143" t="s">
        <v>45</v>
      </c>
      <c r="D7143" t="s">
        <v>29</v>
      </c>
      <c r="E7143" t="s">
        <v>10</v>
      </c>
      <c r="F7143" t="s">
        <v>11</v>
      </c>
      <c r="G7143" t="s">
        <v>6</v>
      </c>
      <c r="H7143" t="s">
        <v>223</v>
      </c>
      <c r="I7143">
        <v>47</v>
      </c>
      <c r="J7143">
        <v>113221239</v>
      </c>
    </row>
    <row r="7144" spans="1:10" x14ac:dyDescent="0.25">
      <c r="A7144">
        <v>2015</v>
      </c>
      <c r="B7144" t="s">
        <v>40</v>
      </c>
      <c r="C7144" t="s">
        <v>45</v>
      </c>
      <c r="D7144" t="s">
        <v>29</v>
      </c>
      <c r="E7144" t="s">
        <v>10</v>
      </c>
      <c r="F7144" t="s">
        <v>11</v>
      </c>
      <c r="G7144" t="s">
        <v>6</v>
      </c>
      <c r="H7144" t="s">
        <v>224</v>
      </c>
      <c r="I7144">
        <v>74</v>
      </c>
      <c r="J7144">
        <v>128116296</v>
      </c>
    </row>
    <row r="7145" spans="1:10" x14ac:dyDescent="0.25">
      <c r="A7145">
        <v>2015</v>
      </c>
      <c r="B7145" t="s">
        <v>40</v>
      </c>
      <c r="C7145" t="s">
        <v>45</v>
      </c>
      <c r="D7145" t="s">
        <v>29</v>
      </c>
      <c r="E7145" t="s">
        <v>10</v>
      </c>
      <c r="F7145" t="s">
        <v>11</v>
      </c>
      <c r="G7145" t="s">
        <v>7</v>
      </c>
      <c r="H7145" t="s">
        <v>223</v>
      </c>
      <c r="I7145">
        <v>2</v>
      </c>
      <c r="J7145">
        <v>2040000</v>
      </c>
    </row>
    <row r="7146" spans="1:10" x14ac:dyDescent="0.25">
      <c r="A7146">
        <v>2015</v>
      </c>
      <c r="B7146" t="s">
        <v>40</v>
      </c>
      <c r="C7146" t="s">
        <v>45</v>
      </c>
      <c r="D7146" t="s">
        <v>29</v>
      </c>
      <c r="E7146" t="s">
        <v>10</v>
      </c>
      <c r="F7146" t="s">
        <v>11</v>
      </c>
      <c r="G7146" t="s">
        <v>7</v>
      </c>
      <c r="H7146" t="s">
        <v>224</v>
      </c>
      <c r="I7146">
        <v>1</v>
      </c>
      <c r="J7146">
        <v>1350000</v>
      </c>
    </row>
    <row r="7147" spans="1:10" x14ac:dyDescent="0.25">
      <c r="A7147">
        <v>2015</v>
      </c>
      <c r="B7147" t="s">
        <v>40</v>
      </c>
      <c r="C7147" t="s">
        <v>45</v>
      </c>
      <c r="D7147" t="s">
        <v>29</v>
      </c>
      <c r="E7147" t="s">
        <v>10</v>
      </c>
      <c r="F7147" t="s">
        <v>220</v>
      </c>
      <c r="G7147" t="s">
        <v>5</v>
      </c>
      <c r="H7147" t="s">
        <v>223</v>
      </c>
      <c r="I7147">
        <v>1</v>
      </c>
      <c r="J7147">
        <v>10066307.625</v>
      </c>
    </row>
    <row r="7148" spans="1:10" x14ac:dyDescent="0.25">
      <c r="A7148">
        <v>2015</v>
      </c>
      <c r="B7148" t="s">
        <v>40</v>
      </c>
      <c r="C7148" t="s">
        <v>45</v>
      </c>
      <c r="D7148" t="s">
        <v>29</v>
      </c>
      <c r="E7148" t="s">
        <v>10</v>
      </c>
      <c r="F7148" t="s">
        <v>220</v>
      </c>
      <c r="G7148" t="s">
        <v>9</v>
      </c>
      <c r="H7148" t="s">
        <v>223</v>
      </c>
      <c r="I7148">
        <v>16</v>
      </c>
      <c r="J7148">
        <v>108134531.62983197</v>
      </c>
    </row>
    <row r="7149" spans="1:10" x14ac:dyDescent="0.25">
      <c r="A7149">
        <v>2015</v>
      </c>
      <c r="B7149" t="s">
        <v>40</v>
      </c>
      <c r="C7149" t="s">
        <v>45</v>
      </c>
      <c r="D7149" t="s">
        <v>29</v>
      </c>
      <c r="E7149" t="s">
        <v>10</v>
      </c>
      <c r="F7149" t="s">
        <v>220</v>
      </c>
      <c r="G7149" t="s">
        <v>9</v>
      </c>
      <c r="H7149" t="s">
        <v>224</v>
      </c>
      <c r="I7149">
        <v>31</v>
      </c>
      <c r="J7149">
        <v>208172616.46640217</v>
      </c>
    </row>
    <row r="7150" spans="1:10" x14ac:dyDescent="0.25">
      <c r="A7150">
        <v>2015</v>
      </c>
      <c r="B7150" t="s">
        <v>40</v>
      </c>
      <c r="C7150" t="s">
        <v>45</v>
      </c>
      <c r="D7150" t="s">
        <v>29</v>
      </c>
      <c r="E7150" t="s">
        <v>10</v>
      </c>
      <c r="F7150" t="s">
        <v>220</v>
      </c>
      <c r="G7150" t="s">
        <v>12</v>
      </c>
      <c r="H7150" t="s">
        <v>223</v>
      </c>
      <c r="I7150">
        <v>2</v>
      </c>
      <c r="J7150">
        <v>7884561.0810810812</v>
      </c>
    </row>
    <row r="7151" spans="1:10" x14ac:dyDescent="0.25">
      <c r="A7151">
        <v>2015</v>
      </c>
      <c r="B7151" t="s">
        <v>40</v>
      </c>
      <c r="C7151" t="s">
        <v>45</v>
      </c>
      <c r="D7151" t="s">
        <v>29</v>
      </c>
      <c r="E7151" t="s">
        <v>10</v>
      </c>
      <c r="F7151" t="s">
        <v>220</v>
      </c>
      <c r="G7151" t="s">
        <v>12</v>
      </c>
      <c r="H7151" t="s">
        <v>224</v>
      </c>
      <c r="I7151">
        <v>4</v>
      </c>
      <c r="J7151">
        <v>18958706.462666668</v>
      </c>
    </row>
    <row r="7152" spans="1:10" x14ac:dyDescent="0.25">
      <c r="A7152">
        <v>2015</v>
      </c>
      <c r="B7152" t="s">
        <v>40</v>
      </c>
      <c r="C7152" t="s">
        <v>45</v>
      </c>
      <c r="D7152" t="s">
        <v>29</v>
      </c>
      <c r="E7152" t="s">
        <v>10</v>
      </c>
      <c r="F7152" t="s">
        <v>220</v>
      </c>
      <c r="G7152" t="s">
        <v>6</v>
      </c>
      <c r="H7152" t="s">
        <v>223</v>
      </c>
      <c r="I7152">
        <v>9</v>
      </c>
      <c r="J7152">
        <v>19393820.906964291</v>
      </c>
    </row>
    <row r="7153" spans="1:10" x14ac:dyDescent="0.25">
      <c r="A7153">
        <v>2015</v>
      </c>
      <c r="B7153" t="s">
        <v>40</v>
      </c>
      <c r="C7153" t="s">
        <v>45</v>
      </c>
      <c r="D7153" t="s">
        <v>29</v>
      </c>
      <c r="E7153" t="s">
        <v>10</v>
      </c>
      <c r="F7153" t="s">
        <v>220</v>
      </c>
      <c r="G7153" t="s">
        <v>6</v>
      </c>
      <c r="H7153" t="s">
        <v>224</v>
      </c>
      <c r="I7153">
        <v>35</v>
      </c>
      <c r="J7153">
        <v>74882104.913804054</v>
      </c>
    </row>
    <row r="7154" spans="1:10" x14ac:dyDescent="0.25">
      <c r="A7154">
        <v>2015</v>
      </c>
      <c r="B7154" t="s">
        <v>40</v>
      </c>
      <c r="C7154" t="s">
        <v>45</v>
      </c>
      <c r="D7154" t="s">
        <v>29</v>
      </c>
      <c r="E7154" t="s">
        <v>10</v>
      </c>
      <c r="F7154" t="s">
        <v>220</v>
      </c>
      <c r="G7154" t="s">
        <v>7</v>
      </c>
      <c r="H7154" t="s">
        <v>223</v>
      </c>
      <c r="I7154">
        <v>2</v>
      </c>
      <c r="J7154">
        <v>4148665.85</v>
      </c>
    </row>
    <row r="7155" spans="1:10" x14ac:dyDescent="0.25">
      <c r="A7155">
        <v>2015</v>
      </c>
      <c r="B7155" t="s">
        <v>40</v>
      </c>
      <c r="C7155" t="s">
        <v>45</v>
      </c>
      <c r="D7155" t="s">
        <v>29</v>
      </c>
      <c r="E7155" t="s">
        <v>10</v>
      </c>
      <c r="F7155" t="s">
        <v>220</v>
      </c>
      <c r="G7155" t="s">
        <v>7</v>
      </c>
      <c r="H7155" t="s">
        <v>224</v>
      </c>
      <c r="I7155">
        <v>1</v>
      </c>
      <c r="J7155">
        <v>1737071.58</v>
      </c>
    </row>
    <row r="7156" spans="1:10" x14ac:dyDescent="0.25">
      <c r="A7156">
        <v>2015</v>
      </c>
      <c r="B7156" t="s">
        <v>40</v>
      </c>
      <c r="C7156" t="s">
        <v>45</v>
      </c>
      <c r="D7156" t="s">
        <v>29</v>
      </c>
      <c r="E7156" t="s">
        <v>10</v>
      </c>
      <c r="F7156" t="s">
        <v>14</v>
      </c>
      <c r="G7156" t="s">
        <v>9</v>
      </c>
      <c r="H7156" t="s">
        <v>223</v>
      </c>
      <c r="I7156">
        <v>1</v>
      </c>
      <c r="J7156">
        <v>2798940</v>
      </c>
    </row>
    <row r="7157" spans="1:10" x14ac:dyDescent="0.25">
      <c r="A7157">
        <v>2015</v>
      </c>
      <c r="B7157" t="s">
        <v>40</v>
      </c>
      <c r="C7157" t="s">
        <v>45</v>
      </c>
      <c r="D7157" t="s">
        <v>29</v>
      </c>
      <c r="E7157" t="s">
        <v>10</v>
      </c>
      <c r="F7157" t="s">
        <v>14</v>
      </c>
      <c r="G7157" t="s">
        <v>9</v>
      </c>
      <c r="H7157" t="s">
        <v>224</v>
      </c>
      <c r="I7157">
        <v>2</v>
      </c>
      <c r="J7157">
        <v>5458299</v>
      </c>
    </row>
    <row r="7158" spans="1:10" x14ac:dyDescent="0.25">
      <c r="A7158">
        <v>2015</v>
      </c>
      <c r="B7158" t="s">
        <v>40</v>
      </c>
      <c r="C7158" t="s">
        <v>45</v>
      </c>
      <c r="D7158" t="s">
        <v>29</v>
      </c>
      <c r="E7158" t="s">
        <v>10</v>
      </c>
      <c r="F7158" t="s">
        <v>14</v>
      </c>
      <c r="G7158" t="s">
        <v>12</v>
      </c>
      <c r="H7158" t="s">
        <v>223</v>
      </c>
      <c r="I7158">
        <v>1</v>
      </c>
      <c r="J7158">
        <v>2632506</v>
      </c>
    </row>
    <row r="7159" spans="1:10" x14ac:dyDescent="0.25">
      <c r="A7159">
        <v>2015</v>
      </c>
      <c r="B7159" t="s">
        <v>40</v>
      </c>
      <c r="C7159" t="s">
        <v>45</v>
      </c>
      <c r="D7159" t="s">
        <v>29</v>
      </c>
      <c r="E7159" t="s">
        <v>10</v>
      </c>
      <c r="F7159" t="s">
        <v>14</v>
      </c>
      <c r="G7159" t="s">
        <v>6</v>
      </c>
      <c r="H7159" t="s">
        <v>223</v>
      </c>
      <c r="I7159">
        <v>3</v>
      </c>
      <c r="J7159">
        <v>7820745</v>
      </c>
    </row>
    <row r="7160" spans="1:10" x14ac:dyDescent="0.25">
      <c r="A7160">
        <v>2015</v>
      </c>
      <c r="B7160" t="s">
        <v>40</v>
      </c>
      <c r="C7160" t="s">
        <v>45</v>
      </c>
      <c r="D7160" t="s">
        <v>29</v>
      </c>
      <c r="E7160" t="s">
        <v>10</v>
      </c>
      <c r="F7160" t="s">
        <v>14</v>
      </c>
      <c r="G7160" t="s">
        <v>6</v>
      </c>
      <c r="H7160" t="s">
        <v>224</v>
      </c>
      <c r="I7160">
        <v>6</v>
      </c>
      <c r="J7160">
        <v>11244156</v>
      </c>
    </row>
    <row r="7161" spans="1:10" x14ac:dyDescent="0.25">
      <c r="A7161">
        <v>2015</v>
      </c>
      <c r="B7161" t="s">
        <v>40</v>
      </c>
      <c r="C7161" t="s">
        <v>45</v>
      </c>
      <c r="D7161" t="s">
        <v>29</v>
      </c>
      <c r="E7161" t="s">
        <v>10</v>
      </c>
      <c r="F7161" t="s">
        <v>14</v>
      </c>
      <c r="G7161" t="s">
        <v>7</v>
      </c>
      <c r="H7161" t="s">
        <v>223</v>
      </c>
      <c r="I7161">
        <v>5</v>
      </c>
      <c r="J7161">
        <v>7188696</v>
      </c>
    </row>
    <row r="7162" spans="1:10" x14ac:dyDescent="0.25">
      <c r="A7162">
        <v>2015</v>
      </c>
      <c r="B7162" t="s">
        <v>40</v>
      </c>
      <c r="C7162" t="s">
        <v>45</v>
      </c>
      <c r="D7162" t="s">
        <v>30</v>
      </c>
      <c r="E7162" t="s">
        <v>3</v>
      </c>
      <c r="F7162" t="s">
        <v>4</v>
      </c>
      <c r="G7162" t="s">
        <v>5</v>
      </c>
      <c r="H7162" t="s">
        <v>223</v>
      </c>
      <c r="I7162">
        <v>20</v>
      </c>
      <c r="J7162">
        <v>264324386.01210529</v>
      </c>
    </row>
    <row r="7163" spans="1:10" x14ac:dyDescent="0.25">
      <c r="A7163">
        <v>2015</v>
      </c>
      <c r="B7163" t="s">
        <v>40</v>
      </c>
      <c r="C7163" t="s">
        <v>45</v>
      </c>
      <c r="D7163" t="s">
        <v>30</v>
      </c>
      <c r="E7163" t="s">
        <v>3</v>
      </c>
      <c r="F7163" t="s">
        <v>4</v>
      </c>
      <c r="G7163" t="s">
        <v>5</v>
      </c>
      <c r="H7163" t="s">
        <v>224</v>
      </c>
      <c r="I7163">
        <v>6</v>
      </c>
      <c r="J7163">
        <v>92031776.276039988</v>
      </c>
    </row>
    <row r="7164" spans="1:10" x14ac:dyDescent="0.25">
      <c r="A7164">
        <v>2015</v>
      </c>
      <c r="B7164" t="s">
        <v>40</v>
      </c>
      <c r="C7164" t="s">
        <v>45</v>
      </c>
      <c r="D7164" t="s">
        <v>30</v>
      </c>
      <c r="E7164" t="s">
        <v>3</v>
      </c>
      <c r="F7164" t="s">
        <v>4</v>
      </c>
      <c r="G7164" t="s">
        <v>9</v>
      </c>
      <c r="H7164" t="s">
        <v>223</v>
      </c>
      <c r="I7164">
        <v>13</v>
      </c>
      <c r="J7164">
        <v>153327616.56696716</v>
      </c>
    </row>
    <row r="7165" spans="1:10" x14ac:dyDescent="0.25">
      <c r="A7165">
        <v>2015</v>
      </c>
      <c r="B7165" t="s">
        <v>40</v>
      </c>
      <c r="C7165" t="s">
        <v>45</v>
      </c>
      <c r="D7165" t="s">
        <v>30</v>
      </c>
      <c r="E7165" t="s">
        <v>3</v>
      </c>
      <c r="F7165" t="s">
        <v>4</v>
      </c>
      <c r="G7165" t="s">
        <v>9</v>
      </c>
      <c r="H7165" t="s">
        <v>224</v>
      </c>
      <c r="I7165">
        <v>9</v>
      </c>
      <c r="J7165">
        <v>98883737.978319615</v>
      </c>
    </row>
    <row r="7166" spans="1:10" x14ac:dyDescent="0.25">
      <c r="A7166">
        <v>2015</v>
      </c>
      <c r="B7166" t="s">
        <v>40</v>
      </c>
      <c r="C7166" t="s">
        <v>45</v>
      </c>
      <c r="D7166" t="s">
        <v>30</v>
      </c>
      <c r="E7166" t="s">
        <v>3</v>
      </c>
      <c r="F7166" t="s">
        <v>4</v>
      </c>
      <c r="G7166" t="s">
        <v>6</v>
      </c>
      <c r="H7166" t="s">
        <v>223</v>
      </c>
      <c r="I7166">
        <v>5</v>
      </c>
      <c r="J7166">
        <v>21390648.913159985</v>
      </c>
    </row>
    <row r="7167" spans="1:10" x14ac:dyDescent="0.25">
      <c r="A7167">
        <v>2015</v>
      </c>
      <c r="B7167" t="s">
        <v>40</v>
      </c>
      <c r="C7167" t="s">
        <v>45</v>
      </c>
      <c r="D7167" t="s">
        <v>30</v>
      </c>
      <c r="E7167" t="s">
        <v>3</v>
      </c>
      <c r="F7167" t="s">
        <v>4</v>
      </c>
      <c r="G7167" t="s">
        <v>6</v>
      </c>
      <c r="H7167" t="s">
        <v>224</v>
      </c>
      <c r="I7167">
        <v>10</v>
      </c>
      <c r="J7167">
        <v>45429742.193181701</v>
      </c>
    </row>
    <row r="7168" spans="1:10" x14ac:dyDescent="0.25">
      <c r="A7168">
        <v>2015</v>
      </c>
      <c r="B7168" t="s">
        <v>40</v>
      </c>
      <c r="C7168" t="s">
        <v>45</v>
      </c>
      <c r="D7168" t="s">
        <v>30</v>
      </c>
      <c r="E7168" t="s">
        <v>3</v>
      </c>
      <c r="F7168" t="s">
        <v>4</v>
      </c>
      <c r="G7168" t="s">
        <v>7</v>
      </c>
      <c r="H7168" t="s">
        <v>223</v>
      </c>
      <c r="I7168">
        <v>2</v>
      </c>
      <c r="J7168">
        <v>4380020.3069700003</v>
      </c>
    </row>
    <row r="7169" spans="1:10" x14ac:dyDescent="0.25">
      <c r="A7169">
        <v>2015</v>
      </c>
      <c r="B7169" t="s">
        <v>40</v>
      </c>
      <c r="C7169" t="s">
        <v>45</v>
      </c>
      <c r="D7169" t="s">
        <v>30</v>
      </c>
      <c r="E7169" t="s">
        <v>3</v>
      </c>
      <c r="F7169" t="s">
        <v>8</v>
      </c>
      <c r="G7169" t="s">
        <v>9</v>
      </c>
      <c r="H7169" t="s">
        <v>223</v>
      </c>
      <c r="I7169">
        <v>367</v>
      </c>
      <c r="J7169">
        <v>4531550834.5969839</v>
      </c>
    </row>
    <row r="7170" spans="1:10" x14ac:dyDescent="0.25">
      <c r="A7170">
        <v>2015</v>
      </c>
      <c r="B7170" t="s">
        <v>40</v>
      </c>
      <c r="C7170" t="s">
        <v>45</v>
      </c>
      <c r="D7170" t="s">
        <v>30</v>
      </c>
      <c r="E7170" t="s">
        <v>3</v>
      </c>
      <c r="F7170" t="s">
        <v>8</v>
      </c>
      <c r="G7170" t="s">
        <v>9</v>
      </c>
      <c r="H7170" t="s">
        <v>224</v>
      </c>
      <c r="I7170">
        <v>191</v>
      </c>
      <c r="J7170">
        <v>2063820089.0273247</v>
      </c>
    </row>
    <row r="7171" spans="1:10" x14ac:dyDescent="0.25">
      <c r="A7171">
        <v>2015</v>
      </c>
      <c r="B7171" t="s">
        <v>40</v>
      </c>
      <c r="C7171" t="s">
        <v>45</v>
      </c>
      <c r="D7171" t="s">
        <v>30</v>
      </c>
      <c r="E7171" t="s">
        <v>3</v>
      </c>
      <c r="F7171" t="s">
        <v>8</v>
      </c>
      <c r="G7171" t="s">
        <v>12</v>
      </c>
      <c r="H7171" t="s">
        <v>223</v>
      </c>
      <c r="I7171">
        <v>3</v>
      </c>
      <c r="J7171">
        <v>13568808.870000001</v>
      </c>
    </row>
    <row r="7172" spans="1:10" x14ac:dyDescent="0.25">
      <c r="A7172">
        <v>2015</v>
      </c>
      <c r="B7172" t="s">
        <v>40</v>
      </c>
      <c r="C7172" t="s">
        <v>45</v>
      </c>
      <c r="D7172" t="s">
        <v>30</v>
      </c>
      <c r="E7172" t="s">
        <v>3</v>
      </c>
      <c r="F7172" t="s">
        <v>8</v>
      </c>
      <c r="G7172" t="s">
        <v>12</v>
      </c>
      <c r="H7172" t="s">
        <v>224</v>
      </c>
      <c r="I7172">
        <v>11</v>
      </c>
      <c r="J7172">
        <v>34775761.784999996</v>
      </c>
    </row>
    <row r="7173" spans="1:10" x14ac:dyDescent="0.25">
      <c r="A7173">
        <v>2015</v>
      </c>
      <c r="B7173" t="s">
        <v>40</v>
      </c>
      <c r="C7173" t="s">
        <v>45</v>
      </c>
      <c r="D7173" t="s">
        <v>30</v>
      </c>
      <c r="E7173" t="s">
        <v>3</v>
      </c>
      <c r="F7173" t="s">
        <v>8</v>
      </c>
      <c r="G7173" t="s">
        <v>6</v>
      </c>
      <c r="H7173" t="s">
        <v>223</v>
      </c>
      <c r="I7173">
        <v>98</v>
      </c>
      <c r="J7173">
        <v>382579092.50290287</v>
      </c>
    </row>
    <row r="7174" spans="1:10" x14ac:dyDescent="0.25">
      <c r="A7174">
        <v>2015</v>
      </c>
      <c r="B7174" t="s">
        <v>40</v>
      </c>
      <c r="C7174" t="s">
        <v>45</v>
      </c>
      <c r="D7174" t="s">
        <v>30</v>
      </c>
      <c r="E7174" t="s">
        <v>3</v>
      </c>
      <c r="F7174" t="s">
        <v>8</v>
      </c>
      <c r="G7174" t="s">
        <v>6</v>
      </c>
      <c r="H7174" t="s">
        <v>224</v>
      </c>
      <c r="I7174">
        <v>94</v>
      </c>
      <c r="J7174">
        <v>395905578.81237477</v>
      </c>
    </row>
    <row r="7175" spans="1:10" x14ac:dyDescent="0.25">
      <c r="A7175">
        <v>2015</v>
      </c>
      <c r="B7175" t="s">
        <v>40</v>
      </c>
      <c r="C7175" t="s">
        <v>45</v>
      </c>
      <c r="D7175" t="s">
        <v>30</v>
      </c>
      <c r="E7175" t="s">
        <v>3</v>
      </c>
      <c r="F7175" t="s">
        <v>8</v>
      </c>
      <c r="G7175" t="s">
        <v>7</v>
      </c>
      <c r="H7175" t="s">
        <v>223</v>
      </c>
      <c r="I7175">
        <v>8</v>
      </c>
      <c r="J7175">
        <v>16171801.215540001</v>
      </c>
    </row>
    <row r="7176" spans="1:10" x14ac:dyDescent="0.25">
      <c r="A7176">
        <v>2015</v>
      </c>
      <c r="B7176" t="s">
        <v>40</v>
      </c>
      <c r="C7176" t="s">
        <v>45</v>
      </c>
      <c r="D7176" t="s">
        <v>30</v>
      </c>
      <c r="E7176" t="s">
        <v>3</v>
      </c>
      <c r="F7176" t="s">
        <v>8</v>
      </c>
      <c r="G7176" t="s">
        <v>7</v>
      </c>
      <c r="H7176" t="s">
        <v>224</v>
      </c>
      <c r="I7176">
        <v>3</v>
      </c>
      <c r="J7176">
        <v>5539135.9866000004</v>
      </c>
    </row>
    <row r="7177" spans="1:10" x14ac:dyDescent="0.25">
      <c r="A7177">
        <v>2015</v>
      </c>
      <c r="B7177" t="s">
        <v>40</v>
      </c>
      <c r="C7177" t="s">
        <v>45</v>
      </c>
      <c r="D7177" t="s">
        <v>30</v>
      </c>
      <c r="E7177" t="s">
        <v>10</v>
      </c>
      <c r="F7177" t="s">
        <v>11</v>
      </c>
      <c r="G7177" t="s">
        <v>9</v>
      </c>
      <c r="H7177" t="s">
        <v>223</v>
      </c>
      <c r="I7177">
        <v>70</v>
      </c>
      <c r="J7177">
        <v>343500594</v>
      </c>
    </row>
    <row r="7178" spans="1:10" x14ac:dyDescent="0.25">
      <c r="A7178">
        <v>2015</v>
      </c>
      <c r="B7178" t="s">
        <v>40</v>
      </c>
      <c r="C7178" t="s">
        <v>45</v>
      </c>
      <c r="D7178" t="s">
        <v>30</v>
      </c>
      <c r="E7178" t="s">
        <v>10</v>
      </c>
      <c r="F7178" t="s">
        <v>11</v>
      </c>
      <c r="G7178" t="s">
        <v>9</v>
      </c>
      <c r="H7178" t="s">
        <v>224</v>
      </c>
      <c r="I7178">
        <v>46</v>
      </c>
      <c r="J7178">
        <v>202258041</v>
      </c>
    </row>
    <row r="7179" spans="1:10" x14ac:dyDescent="0.25">
      <c r="A7179">
        <v>2015</v>
      </c>
      <c r="B7179" t="s">
        <v>40</v>
      </c>
      <c r="C7179" t="s">
        <v>45</v>
      </c>
      <c r="D7179" t="s">
        <v>30</v>
      </c>
      <c r="E7179" t="s">
        <v>10</v>
      </c>
      <c r="F7179" t="s">
        <v>11</v>
      </c>
      <c r="G7179" t="s">
        <v>12</v>
      </c>
      <c r="H7179" t="s">
        <v>223</v>
      </c>
      <c r="I7179">
        <v>18</v>
      </c>
      <c r="J7179">
        <v>64687332</v>
      </c>
    </row>
    <row r="7180" spans="1:10" x14ac:dyDescent="0.25">
      <c r="A7180">
        <v>2015</v>
      </c>
      <c r="B7180" t="s">
        <v>40</v>
      </c>
      <c r="C7180" t="s">
        <v>45</v>
      </c>
      <c r="D7180" t="s">
        <v>30</v>
      </c>
      <c r="E7180" t="s">
        <v>10</v>
      </c>
      <c r="F7180" t="s">
        <v>11</v>
      </c>
      <c r="G7180" t="s">
        <v>12</v>
      </c>
      <c r="H7180" t="s">
        <v>224</v>
      </c>
      <c r="I7180">
        <v>5</v>
      </c>
      <c r="J7180">
        <v>19133001</v>
      </c>
    </row>
    <row r="7181" spans="1:10" x14ac:dyDescent="0.25">
      <c r="A7181">
        <v>2015</v>
      </c>
      <c r="B7181" t="s">
        <v>40</v>
      </c>
      <c r="C7181" t="s">
        <v>45</v>
      </c>
      <c r="D7181" t="s">
        <v>30</v>
      </c>
      <c r="E7181" t="s">
        <v>10</v>
      </c>
      <c r="F7181" t="s">
        <v>11</v>
      </c>
      <c r="G7181" t="s">
        <v>6</v>
      </c>
      <c r="H7181" t="s">
        <v>223</v>
      </c>
      <c r="I7181">
        <v>22</v>
      </c>
      <c r="J7181">
        <v>49691667</v>
      </c>
    </row>
    <row r="7182" spans="1:10" x14ac:dyDescent="0.25">
      <c r="A7182">
        <v>2015</v>
      </c>
      <c r="B7182" t="s">
        <v>40</v>
      </c>
      <c r="C7182" t="s">
        <v>45</v>
      </c>
      <c r="D7182" t="s">
        <v>30</v>
      </c>
      <c r="E7182" t="s">
        <v>10</v>
      </c>
      <c r="F7182" t="s">
        <v>11</v>
      </c>
      <c r="G7182" t="s">
        <v>6</v>
      </c>
      <c r="H7182" t="s">
        <v>224</v>
      </c>
      <c r="I7182">
        <v>14</v>
      </c>
      <c r="J7182">
        <v>31450002</v>
      </c>
    </row>
    <row r="7183" spans="1:10" x14ac:dyDescent="0.25">
      <c r="A7183">
        <v>2015</v>
      </c>
      <c r="B7183" t="s">
        <v>40</v>
      </c>
      <c r="C7183" t="s">
        <v>45</v>
      </c>
      <c r="D7183" t="s">
        <v>30</v>
      </c>
      <c r="E7183" t="s">
        <v>10</v>
      </c>
      <c r="F7183" t="s">
        <v>11</v>
      </c>
      <c r="G7183" t="s">
        <v>7</v>
      </c>
      <c r="H7183" t="s">
        <v>224</v>
      </c>
      <c r="I7183">
        <v>2</v>
      </c>
      <c r="J7183">
        <v>1800000</v>
      </c>
    </row>
    <row r="7184" spans="1:10" x14ac:dyDescent="0.25">
      <c r="A7184">
        <v>2015</v>
      </c>
      <c r="B7184" t="s">
        <v>40</v>
      </c>
      <c r="C7184" t="s">
        <v>45</v>
      </c>
      <c r="D7184" t="s">
        <v>30</v>
      </c>
      <c r="E7184" t="s">
        <v>10</v>
      </c>
      <c r="F7184" t="s">
        <v>220</v>
      </c>
      <c r="G7184" t="s">
        <v>9</v>
      </c>
      <c r="H7184" t="s">
        <v>223</v>
      </c>
      <c r="I7184">
        <v>2</v>
      </c>
      <c r="J7184">
        <v>25942203.309276547</v>
      </c>
    </row>
    <row r="7185" spans="1:10" x14ac:dyDescent="0.25">
      <c r="A7185">
        <v>2015</v>
      </c>
      <c r="B7185" t="s">
        <v>40</v>
      </c>
      <c r="C7185" t="s">
        <v>45</v>
      </c>
      <c r="D7185" t="s">
        <v>30</v>
      </c>
      <c r="E7185" t="s">
        <v>10</v>
      </c>
      <c r="F7185" t="s">
        <v>220</v>
      </c>
      <c r="G7185" t="s">
        <v>9</v>
      </c>
      <c r="H7185" t="s">
        <v>224</v>
      </c>
      <c r="I7185">
        <v>1</v>
      </c>
      <c r="J7185">
        <v>11621512.068070835</v>
      </c>
    </row>
    <row r="7186" spans="1:10" x14ac:dyDescent="0.25">
      <c r="A7186">
        <v>2015</v>
      </c>
      <c r="B7186" t="s">
        <v>40</v>
      </c>
      <c r="C7186" t="s">
        <v>45</v>
      </c>
      <c r="D7186" t="s">
        <v>30</v>
      </c>
      <c r="E7186" t="s">
        <v>10</v>
      </c>
      <c r="F7186" t="s">
        <v>220</v>
      </c>
      <c r="G7186" t="s">
        <v>12</v>
      </c>
      <c r="H7186" t="s">
        <v>223</v>
      </c>
      <c r="I7186">
        <v>1</v>
      </c>
      <c r="J7186">
        <v>4522936.29</v>
      </c>
    </row>
    <row r="7187" spans="1:10" x14ac:dyDescent="0.25">
      <c r="A7187">
        <v>2015</v>
      </c>
      <c r="B7187" t="s">
        <v>40</v>
      </c>
      <c r="C7187" t="s">
        <v>45</v>
      </c>
      <c r="D7187" t="s">
        <v>30</v>
      </c>
      <c r="E7187" t="s">
        <v>10</v>
      </c>
      <c r="F7187" t="s">
        <v>220</v>
      </c>
      <c r="G7187" t="s">
        <v>6</v>
      </c>
      <c r="H7187" t="s">
        <v>223</v>
      </c>
      <c r="I7187">
        <v>4</v>
      </c>
      <c r="J7187">
        <v>10949326.461877253</v>
      </c>
    </row>
    <row r="7188" spans="1:10" x14ac:dyDescent="0.25">
      <c r="A7188">
        <v>2015</v>
      </c>
      <c r="B7188" t="s">
        <v>40</v>
      </c>
      <c r="C7188" t="s">
        <v>45</v>
      </c>
      <c r="D7188" t="s">
        <v>30</v>
      </c>
      <c r="E7188" t="s">
        <v>10</v>
      </c>
      <c r="F7188" t="s">
        <v>220</v>
      </c>
      <c r="G7188" t="s">
        <v>6</v>
      </c>
      <c r="H7188" t="s">
        <v>224</v>
      </c>
      <c r="I7188">
        <v>7</v>
      </c>
      <c r="J7188">
        <v>25395875.220244691</v>
      </c>
    </row>
    <row r="7189" spans="1:10" x14ac:dyDescent="0.25">
      <c r="A7189">
        <v>2015</v>
      </c>
      <c r="B7189" t="s">
        <v>40</v>
      </c>
      <c r="C7189" t="s">
        <v>45</v>
      </c>
      <c r="D7189" t="s">
        <v>31</v>
      </c>
      <c r="E7189" t="s">
        <v>3</v>
      </c>
      <c r="F7189" t="s">
        <v>4</v>
      </c>
      <c r="G7189" t="s">
        <v>5</v>
      </c>
      <c r="H7189" t="s">
        <v>223</v>
      </c>
      <c r="I7189">
        <v>118</v>
      </c>
      <c r="J7189">
        <v>1024864675.4341996</v>
      </c>
    </row>
    <row r="7190" spans="1:10" x14ac:dyDescent="0.25">
      <c r="A7190">
        <v>2015</v>
      </c>
      <c r="B7190" t="s">
        <v>40</v>
      </c>
      <c r="C7190" t="s">
        <v>45</v>
      </c>
      <c r="D7190" t="s">
        <v>31</v>
      </c>
      <c r="E7190" t="s">
        <v>3</v>
      </c>
      <c r="F7190" t="s">
        <v>4</v>
      </c>
      <c r="G7190" t="s">
        <v>5</v>
      </c>
      <c r="H7190" t="s">
        <v>224</v>
      </c>
      <c r="I7190">
        <v>70</v>
      </c>
      <c r="J7190">
        <v>618228151.02762604</v>
      </c>
    </row>
    <row r="7191" spans="1:10" x14ac:dyDescent="0.25">
      <c r="A7191">
        <v>2015</v>
      </c>
      <c r="B7191" t="s">
        <v>40</v>
      </c>
      <c r="C7191" t="s">
        <v>45</v>
      </c>
      <c r="D7191" t="s">
        <v>31</v>
      </c>
      <c r="E7191" t="s">
        <v>3</v>
      </c>
      <c r="F7191" t="s">
        <v>4</v>
      </c>
      <c r="G7191" t="s">
        <v>9</v>
      </c>
      <c r="H7191" t="s">
        <v>223</v>
      </c>
      <c r="I7191">
        <v>184</v>
      </c>
      <c r="J7191">
        <v>1219808731.5208979</v>
      </c>
    </row>
    <row r="7192" spans="1:10" x14ac:dyDescent="0.25">
      <c r="A7192">
        <v>2015</v>
      </c>
      <c r="B7192" t="s">
        <v>40</v>
      </c>
      <c r="C7192" t="s">
        <v>45</v>
      </c>
      <c r="D7192" t="s">
        <v>31</v>
      </c>
      <c r="E7192" t="s">
        <v>3</v>
      </c>
      <c r="F7192" t="s">
        <v>4</v>
      </c>
      <c r="G7192" t="s">
        <v>9</v>
      </c>
      <c r="H7192" t="s">
        <v>224</v>
      </c>
      <c r="I7192">
        <v>170</v>
      </c>
      <c r="J7192">
        <v>1068075835.448096</v>
      </c>
    </row>
    <row r="7193" spans="1:10" x14ac:dyDescent="0.25">
      <c r="A7193">
        <v>2015</v>
      </c>
      <c r="B7193" t="s">
        <v>40</v>
      </c>
      <c r="C7193" t="s">
        <v>45</v>
      </c>
      <c r="D7193" t="s">
        <v>31</v>
      </c>
      <c r="E7193" t="s">
        <v>3</v>
      </c>
      <c r="F7193" t="s">
        <v>4</v>
      </c>
      <c r="G7193" t="s">
        <v>12</v>
      </c>
      <c r="H7193" t="s">
        <v>223</v>
      </c>
      <c r="I7193">
        <v>20</v>
      </c>
      <c r="J7193">
        <v>91872546.501002863</v>
      </c>
    </row>
    <row r="7194" spans="1:10" x14ac:dyDescent="0.25">
      <c r="A7194">
        <v>2015</v>
      </c>
      <c r="B7194" t="s">
        <v>40</v>
      </c>
      <c r="C7194" t="s">
        <v>45</v>
      </c>
      <c r="D7194" t="s">
        <v>31</v>
      </c>
      <c r="E7194" t="s">
        <v>3</v>
      </c>
      <c r="F7194" t="s">
        <v>4</v>
      </c>
      <c r="G7194" t="s">
        <v>12</v>
      </c>
      <c r="H7194" t="s">
        <v>224</v>
      </c>
      <c r="I7194">
        <v>58</v>
      </c>
      <c r="J7194">
        <v>219909196.28706348</v>
      </c>
    </row>
    <row r="7195" spans="1:10" x14ac:dyDescent="0.25">
      <c r="A7195">
        <v>2015</v>
      </c>
      <c r="B7195" t="s">
        <v>40</v>
      </c>
      <c r="C7195" t="s">
        <v>45</v>
      </c>
      <c r="D7195" t="s">
        <v>31</v>
      </c>
      <c r="E7195" t="s">
        <v>3</v>
      </c>
      <c r="F7195" t="s">
        <v>4</v>
      </c>
      <c r="G7195" t="s">
        <v>6</v>
      </c>
      <c r="H7195" t="s">
        <v>223</v>
      </c>
      <c r="I7195">
        <v>67</v>
      </c>
      <c r="J7195">
        <v>152210514.33981651</v>
      </c>
    </row>
    <row r="7196" spans="1:10" x14ac:dyDescent="0.25">
      <c r="A7196">
        <v>2015</v>
      </c>
      <c r="B7196" t="s">
        <v>40</v>
      </c>
      <c r="C7196" t="s">
        <v>45</v>
      </c>
      <c r="D7196" t="s">
        <v>31</v>
      </c>
      <c r="E7196" t="s">
        <v>3</v>
      </c>
      <c r="F7196" t="s">
        <v>4</v>
      </c>
      <c r="G7196" t="s">
        <v>6</v>
      </c>
      <c r="H7196" t="s">
        <v>224</v>
      </c>
      <c r="I7196">
        <v>91</v>
      </c>
      <c r="J7196">
        <v>206792880.15607542</v>
      </c>
    </row>
    <row r="7197" spans="1:10" x14ac:dyDescent="0.25">
      <c r="A7197">
        <v>2015</v>
      </c>
      <c r="B7197" t="s">
        <v>40</v>
      </c>
      <c r="C7197" t="s">
        <v>45</v>
      </c>
      <c r="D7197" t="s">
        <v>31</v>
      </c>
      <c r="E7197" t="s">
        <v>3</v>
      </c>
      <c r="F7197" t="s">
        <v>4</v>
      </c>
      <c r="G7197" t="s">
        <v>7</v>
      </c>
      <c r="H7197" t="s">
        <v>223</v>
      </c>
      <c r="I7197">
        <v>27</v>
      </c>
      <c r="J7197">
        <v>50814956.663872689</v>
      </c>
    </row>
    <row r="7198" spans="1:10" x14ac:dyDescent="0.25">
      <c r="A7198">
        <v>2015</v>
      </c>
      <c r="B7198" t="s">
        <v>40</v>
      </c>
      <c r="C7198" t="s">
        <v>45</v>
      </c>
      <c r="D7198" t="s">
        <v>31</v>
      </c>
      <c r="E7198" t="s">
        <v>3</v>
      </c>
      <c r="F7198" t="s">
        <v>4</v>
      </c>
      <c r="G7198" t="s">
        <v>7</v>
      </c>
      <c r="H7198" t="s">
        <v>224</v>
      </c>
      <c r="I7198">
        <v>2</v>
      </c>
      <c r="J7198">
        <v>3793672.9459090913</v>
      </c>
    </row>
    <row r="7199" spans="1:10" x14ac:dyDescent="0.25">
      <c r="A7199">
        <v>2015</v>
      </c>
      <c r="B7199" t="s">
        <v>40</v>
      </c>
      <c r="C7199" t="s">
        <v>45</v>
      </c>
      <c r="D7199" t="s">
        <v>31</v>
      </c>
      <c r="E7199" t="s">
        <v>3</v>
      </c>
      <c r="F7199" t="s">
        <v>8</v>
      </c>
      <c r="G7199" t="s">
        <v>9</v>
      </c>
      <c r="H7199" t="s">
        <v>223</v>
      </c>
      <c r="I7199">
        <v>853</v>
      </c>
      <c r="J7199">
        <v>5656980039.5394897</v>
      </c>
    </row>
    <row r="7200" spans="1:10" x14ac:dyDescent="0.25">
      <c r="A7200">
        <v>2015</v>
      </c>
      <c r="B7200" t="s">
        <v>40</v>
      </c>
      <c r="C7200" t="s">
        <v>45</v>
      </c>
      <c r="D7200" t="s">
        <v>31</v>
      </c>
      <c r="E7200" t="s">
        <v>3</v>
      </c>
      <c r="F7200" t="s">
        <v>8</v>
      </c>
      <c r="G7200" t="s">
        <v>9</v>
      </c>
      <c r="H7200" t="s">
        <v>224</v>
      </c>
      <c r="I7200">
        <v>1001</v>
      </c>
      <c r="J7200">
        <v>6249167775.8958349</v>
      </c>
    </row>
    <row r="7201" spans="1:10" x14ac:dyDescent="0.25">
      <c r="A7201">
        <v>2015</v>
      </c>
      <c r="B7201" t="s">
        <v>40</v>
      </c>
      <c r="C7201" t="s">
        <v>45</v>
      </c>
      <c r="D7201" t="s">
        <v>31</v>
      </c>
      <c r="E7201" t="s">
        <v>3</v>
      </c>
      <c r="F7201" t="s">
        <v>8</v>
      </c>
      <c r="G7201" t="s">
        <v>12</v>
      </c>
      <c r="H7201" t="s">
        <v>223</v>
      </c>
      <c r="I7201">
        <v>185</v>
      </c>
      <c r="J7201">
        <v>821498747.44283414</v>
      </c>
    </row>
    <row r="7202" spans="1:10" x14ac:dyDescent="0.25">
      <c r="A7202">
        <v>2015</v>
      </c>
      <c r="B7202" t="s">
        <v>40</v>
      </c>
      <c r="C7202" t="s">
        <v>45</v>
      </c>
      <c r="D7202" t="s">
        <v>31</v>
      </c>
      <c r="E7202" t="s">
        <v>3</v>
      </c>
      <c r="F7202" t="s">
        <v>8</v>
      </c>
      <c r="G7202" t="s">
        <v>12</v>
      </c>
      <c r="H7202" t="s">
        <v>224</v>
      </c>
      <c r="I7202">
        <v>269</v>
      </c>
      <c r="J7202">
        <v>1019983932.5746623</v>
      </c>
    </row>
    <row r="7203" spans="1:10" x14ac:dyDescent="0.25">
      <c r="A7203">
        <v>2015</v>
      </c>
      <c r="B7203" t="s">
        <v>40</v>
      </c>
      <c r="C7203" t="s">
        <v>45</v>
      </c>
      <c r="D7203" t="s">
        <v>31</v>
      </c>
      <c r="E7203" t="s">
        <v>3</v>
      </c>
      <c r="F7203" t="s">
        <v>8</v>
      </c>
      <c r="G7203" t="s">
        <v>6</v>
      </c>
      <c r="H7203" t="s">
        <v>223</v>
      </c>
      <c r="I7203">
        <v>279</v>
      </c>
      <c r="J7203">
        <v>637173518.97882283</v>
      </c>
    </row>
    <row r="7204" spans="1:10" x14ac:dyDescent="0.25">
      <c r="A7204">
        <v>2015</v>
      </c>
      <c r="B7204" t="s">
        <v>40</v>
      </c>
      <c r="C7204" t="s">
        <v>45</v>
      </c>
      <c r="D7204" t="s">
        <v>31</v>
      </c>
      <c r="E7204" t="s">
        <v>3</v>
      </c>
      <c r="F7204" t="s">
        <v>8</v>
      </c>
      <c r="G7204" t="s">
        <v>6</v>
      </c>
      <c r="H7204" t="s">
        <v>224</v>
      </c>
      <c r="I7204">
        <v>370</v>
      </c>
      <c r="J7204">
        <v>842579503.67965925</v>
      </c>
    </row>
    <row r="7205" spans="1:10" x14ac:dyDescent="0.25">
      <c r="A7205">
        <v>2015</v>
      </c>
      <c r="B7205" t="s">
        <v>40</v>
      </c>
      <c r="C7205" t="s">
        <v>45</v>
      </c>
      <c r="D7205" t="s">
        <v>31</v>
      </c>
      <c r="E7205" t="s">
        <v>3</v>
      </c>
      <c r="F7205" t="s">
        <v>8</v>
      </c>
      <c r="G7205" t="s">
        <v>7</v>
      </c>
      <c r="H7205" t="s">
        <v>223</v>
      </c>
      <c r="I7205">
        <v>202</v>
      </c>
      <c r="J7205">
        <v>379606534.07300663</v>
      </c>
    </row>
    <row r="7206" spans="1:10" x14ac:dyDescent="0.25">
      <c r="A7206">
        <v>2015</v>
      </c>
      <c r="B7206" t="s">
        <v>40</v>
      </c>
      <c r="C7206" t="s">
        <v>45</v>
      </c>
      <c r="D7206" t="s">
        <v>31</v>
      </c>
      <c r="E7206" t="s">
        <v>3</v>
      </c>
      <c r="F7206" t="s">
        <v>8</v>
      </c>
      <c r="G7206" t="s">
        <v>7</v>
      </c>
      <c r="H7206" t="s">
        <v>224</v>
      </c>
      <c r="I7206">
        <v>27</v>
      </c>
      <c r="J7206">
        <v>52323109.161396407</v>
      </c>
    </row>
    <row r="7207" spans="1:10" x14ac:dyDescent="0.25">
      <c r="A7207">
        <v>2015</v>
      </c>
      <c r="B7207" t="s">
        <v>40</v>
      </c>
      <c r="C7207" t="s">
        <v>45</v>
      </c>
      <c r="D7207" t="s">
        <v>31</v>
      </c>
      <c r="E7207" t="s">
        <v>10</v>
      </c>
      <c r="F7207" t="s">
        <v>11</v>
      </c>
      <c r="G7207" t="s">
        <v>5</v>
      </c>
      <c r="H7207" t="s">
        <v>223</v>
      </c>
      <c r="I7207">
        <v>1</v>
      </c>
      <c r="J7207">
        <v>14133333</v>
      </c>
    </row>
    <row r="7208" spans="1:10" x14ac:dyDescent="0.25">
      <c r="A7208">
        <v>2015</v>
      </c>
      <c r="B7208" t="s">
        <v>40</v>
      </c>
      <c r="C7208" t="s">
        <v>45</v>
      </c>
      <c r="D7208" t="s">
        <v>31</v>
      </c>
      <c r="E7208" t="s">
        <v>10</v>
      </c>
      <c r="F7208" t="s">
        <v>11</v>
      </c>
      <c r="G7208" t="s">
        <v>9</v>
      </c>
      <c r="H7208" t="s">
        <v>223</v>
      </c>
      <c r="I7208">
        <v>1219</v>
      </c>
      <c r="J7208">
        <v>5162135099.0001001</v>
      </c>
    </row>
    <row r="7209" spans="1:10" x14ac:dyDescent="0.25">
      <c r="A7209">
        <v>2015</v>
      </c>
      <c r="B7209" t="s">
        <v>40</v>
      </c>
      <c r="C7209" t="s">
        <v>45</v>
      </c>
      <c r="D7209" t="s">
        <v>31</v>
      </c>
      <c r="E7209" t="s">
        <v>10</v>
      </c>
      <c r="F7209" t="s">
        <v>11</v>
      </c>
      <c r="G7209" t="s">
        <v>9</v>
      </c>
      <c r="H7209" t="s">
        <v>224</v>
      </c>
      <c r="I7209">
        <v>1160</v>
      </c>
      <c r="J7209">
        <v>4528152865.1420994</v>
      </c>
    </row>
    <row r="7210" spans="1:10" x14ac:dyDescent="0.25">
      <c r="A7210">
        <v>2015</v>
      </c>
      <c r="B7210" t="s">
        <v>40</v>
      </c>
      <c r="C7210" t="s">
        <v>45</v>
      </c>
      <c r="D7210" t="s">
        <v>31</v>
      </c>
      <c r="E7210" t="s">
        <v>10</v>
      </c>
      <c r="F7210" t="s">
        <v>11</v>
      </c>
      <c r="G7210" t="s">
        <v>12</v>
      </c>
      <c r="H7210" t="s">
        <v>223</v>
      </c>
      <c r="I7210">
        <v>158</v>
      </c>
      <c r="J7210">
        <v>380515635</v>
      </c>
    </row>
    <row r="7211" spans="1:10" x14ac:dyDescent="0.25">
      <c r="A7211">
        <v>2015</v>
      </c>
      <c r="B7211" t="s">
        <v>40</v>
      </c>
      <c r="C7211" t="s">
        <v>45</v>
      </c>
      <c r="D7211" t="s">
        <v>31</v>
      </c>
      <c r="E7211" t="s">
        <v>10</v>
      </c>
      <c r="F7211" t="s">
        <v>11</v>
      </c>
      <c r="G7211" t="s">
        <v>12</v>
      </c>
      <c r="H7211" t="s">
        <v>224</v>
      </c>
      <c r="I7211">
        <v>162</v>
      </c>
      <c r="J7211">
        <v>317341587</v>
      </c>
    </row>
    <row r="7212" spans="1:10" x14ac:dyDescent="0.25">
      <c r="A7212">
        <v>2015</v>
      </c>
      <c r="B7212" t="s">
        <v>40</v>
      </c>
      <c r="C7212" t="s">
        <v>45</v>
      </c>
      <c r="D7212" t="s">
        <v>31</v>
      </c>
      <c r="E7212" t="s">
        <v>10</v>
      </c>
      <c r="F7212" t="s">
        <v>11</v>
      </c>
      <c r="G7212" t="s">
        <v>6</v>
      </c>
      <c r="H7212" t="s">
        <v>223</v>
      </c>
      <c r="I7212">
        <v>55</v>
      </c>
      <c r="J7212">
        <v>115920009</v>
      </c>
    </row>
    <row r="7213" spans="1:10" x14ac:dyDescent="0.25">
      <c r="A7213">
        <v>2015</v>
      </c>
      <c r="B7213" t="s">
        <v>40</v>
      </c>
      <c r="C7213" t="s">
        <v>45</v>
      </c>
      <c r="D7213" t="s">
        <v>31</v>
      </c>
      <c r="E7213" t="s">
        <v>10</v>
      </c>
      <c r="F7213" t="s">
        <v>11</v>
      </c>
      <c r="G7213" t="s">
        <v>6</v>
      </c>
      <c r="H7213" t="s">
        <v>224</v>
      </c>
      <c r="I7213">
        <v>94</v>
      </c>
      <c r="J7213">
        <v>152587854</v>
      </c>
    </row>
    <row r="7214" spans="1:10" x14ac:dyDescent="0.25">
      <c r="A7214">
        <v>2015</v>
      </c>
      <c r="B7214" t="s">
        <v>40</v>
      </c>
      <c r="C7214" t="s">
        <v>45</v>
      </c>
      <c r="D7214" t="s">
        <v>31</v>
      </c>
      <c r="E7214" t="s">
        <v>10</v>
      </c>
      <c r="F7214" t="s">
        <v>11</v>
      </c>
      <c r="G7214" t="s">
        <v>7</v>
      </c>
      <c r="H7214" t="s">
        <v>223</v>
      </c>
      <c r="I7214">
        <v>5</v>
      </c>
      <c r="J7214">
        <v>6460335</v>
      </c>
    </row>
    <row r="7215" spans="1:10" x14ac:dyDescent="0.25">
      <c r="A7215">
        <v>2015</v>
      </c>
      <c r="B7215" t="s">
        <v>40</v>
      </c>
      <c r="C7215" t="s">
        <v>45</v>
      </c>
      <c r="D7215" t="s">
        <v>31</v>
      </c>
      <c r="E7215" t="s">
        <v>10</v>
      </c>
      <c r="F7215" t="s">
        <v>11</v>
      </c>
      <c r="G7215" t="s">
        <v>7</v>
      </c>
      <c r="H7215" t="s">
        <v>224</v>
      </c>
      <c r="I7215">
        <v>6</v>
      </c>
      <c r="J7215">
        <v>8730837</v>
      </c>
    </row>
    <row r="7216" spans="1:10" x14ac:dyDescent="0.25">
      <c r="A7216">
        <v>2015</v>
      </c>
      <c r="B7216" t="s">
        <v>40</v>
      </c>
      <c r="C7216" t="s">
        <v>45</v>
      </c>
      <c r="D7216" t="s">
        <v>31</v>
      </c>
      <c r="E7216" t="s">
        <v>10</v>
      </c>
      <c r="F7216" t="s">
        <v>220</v>
      </c>
      <c r="G7216" t="s">
        <v>5</v>
      </c>
      <c r="H7216" t="s">
        <v>223</v>
      </c>
      <c r="I7216">
        <v>5</v>
      </c>
      <c r="J7216">
        <v>34596068.50400053</v>
      </c>
    </row>
    <row r="7217" spans="1:10" x14ac:dyDescent="0.25">
      <c r="A7217">
        <v>2015</v>
      </c>
      <c r="B7217" t="s">
        <v>40</v>
      </c>
      <c r="C7217" t="s">
        <v>45</v>
      </c>
      <c r="D7217" t="s">
        <v>31</v>
      </c>
      <c r="E7217" t="s">
        <v>10</v>
      </c>
      <c r="F7217" t="s">
        <v>220</v>
      </c>
      <c r="G7217" t="s">
        <v>5</v>
      </c>
      <c r="H7217" t="s">
        <v>224</v>
      </c>
      <c r="I7217">
        <v>2</v>
      </c>
      <c r="J7217">
        <v>12237522.120000001</v>
      </c>
    </row>
    <row r="7218" spans="1:10" x14ac:dyDescent="0.25">
      <c r="A7218">
        <v>2015</v>
      </c>
      <c r="B7218" t="s">
        <v>40</v>
      </c>
      <c r="C7218" t="s">
        <v>45</v>
      </c>
      <c r="D7218" t="s">
        <v>31</v>
      </c>
      <c r="E7218" t="s">
        <v>10</v>
      </c>
      <c r="F7218" t="s">
        <v>220</v>
      </c>
      <c r="G7218" t="s">
        <v>9</v>
      </c>
      <c r="H7218" t="s">
        <v>223</v>
      </c>
      <c r="I7218">
        <v>11</v>
      </c>
      <c r="J7218">
        <v>72550946.313002393</v>
      </c>
    </row>
    <row r="7219" spans="1:10" x14ac:dyDescent="0.25">
      <c r="A7219">
        <v>2015</v>
      </c>
      <c r="B7219" t="s">
        <v>40</v>
      </c>
      <c r="C7219" t="s">
        <v>45</v>
      </c>
      <c r="D7219" t="s">
        <v>31</v>
      </c>
      <c r="E7219" t="s">
        <v>10</v>
      </c>
      <c r="F7219" t="s">
        <v>220</v>
      </c>
      <c r="G7219" t="s">
        <v>9</v>
      </c>
      <c r="H7219" t="s">
        <v>224</v>
      </c>
      <c r="I7219">
        <v>15</v>
      </c>
      <c r="J7219">
        <v>95992991.862853244</v>
      </c>
    </row>
    <row r="7220" spans="1:10" x14ac:dyDescent="0.25">
      <c r="A7220">
        <v>2015</v>
      </c>
      <c r="B7220" t="s">
        <v>40</v>
      </c>
      <c r="C7220" t="s">
        <v>45</v>
      </c>
      <c r="D7220" t="s">
        <v>31</v>
      </c>
      <c r="E7220" t="s">
        <v>10</v>
      </c>
      <c r="F7220" t="s">
        <v>220</v>
      </c>
      <c r="G7220" t="s">
        <v>12</v>
      </c>
      <c r="H7220" t="s">
        <v>223</v>
      </c>
      <c r="I7220">
        <v>3</v>
      </c>
      <c r="J7220">
        <v>12169114.323571429</v>
      </c>
    </row>
    <row r="7221" spans="1:10" x14ac:dyDescent="0.25">
      <c r="A7221">
        <v>2015</v>
      </c>
      <c r="B7221" t="s">
        <v>40</v>
      </c>
      <c r="C7221" t="s">
        <v>45</v>
      </c>
      <c r="D7221" t="s">
        <v>31</v>
      </c>
      <c r="E7221" t="s">
        <v>10</v>
      </c>
      <c r="F7221" t="s">
        <v>220</v>
      </c>
      <c r="G7221" t="s">
        <v>12</v>
      </c>
      <c r="H7221" t="s">
        <v>224</v>
      </c>
      <c r="I7221">
        <v>5</v>
      </c>
      <c r="J7221">
        <v>21500371.961111106</v>
      </c>
    </row>
    <row r="7222" spans="1:10" x14ac:dyDescent="0.25">
      <c r="A7222">
        <v>2015</v>
      </c>
      <c r="B7222" t="s">
        <v>40</v>
      </c>
      <c r="C7222" t="s">
        <v>45</v>
      </c>
      <c r="D7222" t="s">
        <v>31</v>
      </c>
      <c r="E7222" t="s">
        <v>10</v>
      </c>
      <c r="F7222" t="s">
        <v>220</v>
      </c>
      <c r="G7222" t="s">
        <v>6</v>
      </c>
      <c r="H7222" t="s">
        <v>223</v>
      </c>
      <c r="I7222">
        <v>1</v>
      </c>
      <c r="J7222">
        <v>1872624.6150000002</v>
      </c>
    </row>
    <row r="7223" spans="1:10" x14ac:dyDescent="0.25">
      <c r="A7223">
        <v>2015</v>
      </c>
      <c r="B7223" t="s">
        <v>40</v>
      </c>
      <c r="C7223" t="s">
        <v>45</v>
      </c>
      <c r="D7223" t="s">
        <v>31</v>
      </c>
      <c r="E7223" t="s">
        <v>10</v>
      </c>
      <c r="F7223" t="s">
        <v>220</v>
      </c>
      <c r="G7223" t="s">
        <v>6</v>
      </c>
      <c r="H7223" t="s">
        <v>224</v>
      </c>
      <c r="I7223">
        <v>9</v>
      </c>
      <c r="J7223">
        <v>20188071.946310606</v>
      </c>
    </row>
    <row r="7224" spans="1:10" x14ac:dyDescent="0.25">
      <c r="A7224">
        <v>2015</v>
      </c>
      <c r="B7224" t="s">
        <v>40</v>
      </c>
      <c r="C7224" t="s">
        <v>45</v>
      </c>
      <c r="D7224" t="s">
        <v>31</v>
      </c>
      <c r="E7224" t="s">
        <v>10</v>
      </c>
      <c r="F7224" t="s">
        <v>220</v>
      </c>
      <c r="G7224" t="s">
        <v>7</v>
      </c>
      <c r="H7224" t="s">
        <v>223</v>
      </c>
      <c r="I7224">
        <v>8</v>
      </c>
      <c r="J7224">
        <v>15098648.753249992</v>
      </c>
    </row>
    <row r="7225" spans="1:10" x14ac:dyDescent="0.25">
      <c r="A7225">
        <v>2015</v>
      </c>
      <c r="B7225" t="s">
        <v>40</v>
      </c>
      <c r="C7225" t="s">
        <v>45</v>
      </c>
      <c r="D7225" t="s">
        <v>31</v>
      </c>
      <c r="E7225" t="s">
        <v>10</v>
      </c>
      <c r="F7225" t="s">
        <v>220</v>
      </c>
      <c r="G7225" t="s">
        <v>7</v>
      </c>
      <c r="H7225" t="s">
        <v>224</v>
      </c>
      <c r="I7225">
        <v>4</v>
      </c>
      <c r="J7225">
        <v>7775125.408242425</v>
      </c>
    </row>
    <row r="7226" spans="1:10" x14ac:dyDescent="0.25">
      <c r="A7226">
        <v>2015</v>
      </c>
      <c r="B7226" t="s">
        <v>40</v>
      </c>
      <c r="C7226" t="s">
        <v>45</v>
      </c>
      <c r="D7226" t="s">
        <v>32</v>
      </c>
      <c r="E7226" t="s">
        <v>3</v>
      </c>
      <c r="F7226" t="s">
        <v>4</v>
      </c>
      <c r="G7226" t="s">
        <v>5</v>
      </c>
      <c r="H7226" t="s">
        <v>223</v>
      </c>
      <c r="I7226">
        <v>31</v>
      </c>
      <c r="J7226">
        <v>358552832.71411765</v>
      </c>
    </row>
    <row r="7227" spans="1:10" x14ac:dyDescent="0.25">
      <c r="A7227">
        <v>2015</v>
      </c>
      <c r="B7227" t="s">
        <v>40</v>
      </c>
      <c r="C7227" t="s">
        <v>45</v>
      </c>
      <c r="D7227" t="s">
        <v>32</v>
      </c>
      <c r="E7227" t="s">
        <v>3</v>
      </c>
      <c r="F7227" t="s">
        <v>4</v>
      </c>
      <c r="G7227" t="s">
        <v>5</v>
      </c>
      <c r="H7227" t="s">
        <v>224</v>
      </c>
      <c r="I7227">
        <v>7</v>
      </c>
      <c r="J7227">
        <v>68037171</v>
      </c>
    </row>
    <row r="7228" spans="1:10" x14ac:dyDescent="0.25">
      <c r="A7228">
        <v>2015</v>
      </c>
      <c r="B7228" t="s">
        <v>40</v>
      </c>
      <c r="C7228" t="s">
        <v>45</v>
      </c>
      <c r="D7228" t="s">
        <v>32</v>
      </c>
      <c r="E7228" t="s">
        <v>3</v>
      </c>
      <c r="F7228" t="s">
        <v>4</v>
      </c>
      <c r="G7228" t="s">
        <v>9</v>
      </c>
      <c r="H7228" t="s">
        <v>223</v>
      </c>
      <c r="I7228">
        <v>18</v>
      </c>
      <c r="J7228">
        <v>125327812.70915727</v>
      </c>
    </row>
    <row r="7229" spans="1:10" x14ac:dyDescent="0.25">
      <c r="A7229">
        <v>2015</v>
      </c>
      <c r="B7229" t="s">
        <v>40</v>
      </c>
      <c r="C7229" t="s">
        <v>45</v>
      </c>
      <c r="D7229" t="s">
        <v>32</v>
      </c>
      <c r="E7229" t="s">
        <v>3</v>
      </c>
      <c r="F7229" t="s">
        <v>4</v>
      </c>
      <c r="G7229" t="s">
        <v>9</v>
      </c>
      <c r="H7229" t="s">
        <v>224</v>
      </c>
      <c r="I7229">
        <v>7</v>
      </c>
      <c r="J7229">
        <v>45867131.937713146</v>
      </c>
    </row>
    <row r="7230" spans="1:10" x14ac:dyDescent="0.25">
      <c r="A7230">
        <v>2015</v>
      </c>
      <c r="B7230" t="s">
        <v>40</v>
      </c>
      <c r="C7230" t="s">
        <v>45</v>
      </c>
      <c r="D7230" t="s">
        <v>32</v>
      </c>
      <c r="E7230" t="s">
        <v>3</v>
      </c>
      <c r="F7230" t="s">
        <v>4</v>
      </c>
      <c r="G7230" t="s">
        <v>12</v>
      </c>
      <c r="H7230" t="s">
        <v>223</v>
      </c>
      <c r="I7230">
        <v>1</v>
      </c>
      <c r="J7230">
        <v>5171945.4567512497</v>
      </c>
    </row>
    <row r="7231" spans="1:10" x14ac:dyDescent="0.25">
      <c r="A7231">
        <v>2015</v>
      </c>
      <c r="B7231" t="s">
        <v>40</v>
      </c>
      <c r="C7231" t="s">
        <v>45</v>
      </c>
      <c r="D7231" t="s">
        <v>32</v>
      </c>
      <c r="E7231" t="s">
        <v>3</v>
      </c>
      <c r="F7231" t="s">
        <v>4</v>
      </c>
      <c r="G7231" t="s">
        <v>12</v>
      </c>
      <c r="H7231" t="s">
        <v>224</v>
      </c>
      <c r="I7231">
        <v>3</v>
      </c>
      <c r="J7231">
        <v>15888964.500096818</v>
      </c>
    </row>
    <row r="7232" spans="1:10" x14ac:dyDescent="0.25">
      <c r="A7232">
        <v>2015</v>
      </c>
      <c r="B7232" t="s">
        <v>40</v>
      </c>
      <c r="C7232" t="s">
        <v>45</v>
      </c>
      <c r="D7232" t="s">
        <v>32</v>
      </c>
      <c r="E7232" t="s">
        <v>3</v>
      </c>
      <c r="F7232" t="s">
        <v>4</v>
      </c>
      <c r="G7232" t="s">
        <v>6</v>
      </c>
      <c r="H7232" t="s">
        <v>223</v>
      </c>
      <c r="I7232">
        <v>3</v>
      </c>
      <c r="J7232">
        <v>7121260.6791626774</v>
      </c>
    </row>
    <row r="7233" spans="1:10" x14ac:dyDescent="0.25">
      <c r="A7233">
        <v>2015</v>
      </c>
      <c r="B7233" t="s">
        <v>40</v>
      </c>
      <c r="C7233" t="s">
        <v>45</v>
      </c>
      <c r="D7233" t="s">
        <v>32</v>
      </c>
      <c r="E7233" t="s">
        <v>3</v>
      </c>
      <c r="F7233" t="s">
        <v>4</v>
      </c>
      <c r="G7233" t="s">
        <v>6</v>
      </c>
      <c r="H7233" t="s">
        <v>224</v>
      </c>
      <c r="I7233">
        <v>1</v>
      </c>
      <c r="J7233">
        <v>2293308.1235294119</v>
      </c>
    </row>
    <row r="7234" spans="1:10" x14ac:dyDescent="0.25">
      <c r="A7234">
        <v>2015</v>
      </c>
      <c r="B7234" t="s">
        <v>40</v>
      </c>
      <c r="C7234" t="s">
        <v>45</v>
      </c>
      <c r="D7234" t="s">
        <v>32</v>
      </c>
      <c r="E7234" t="s">
        <v>3</v>
      </c>
      <c r="F7234" t="s">
        <v>8</v>
      </c>
      <c r="G7234" t="s">
        <v>9</v>
      </c>
      <c r="H7234" t="s">
        <v>223</v>
      </c>
      <c r="I7234">
        <v>230</v>
      </c>
      <c r="J7234">
        <v>1566208332.318027</v>
      </c>
    </row>
    <row r="7235" spans="1:10" x14ac:dyDescent="0.25">
      <c r="A7235">
        <v>2015</v>
      </c>
      <c r="B7235" t="s">
        <v>40</v>
      </c>
      <c r="C7235" t="s">
        <v>45</v>
      </c>
      <c r="D7235" t="s">
        <v>32</v>
      </c>
      <c r="E7235" t="s">
        <v>3</v>
      </c>
      <c r="F7235" t="s">
        <v>8</v>
      </c>
      <c r="G7235" t="s">
        <v>9</v>
      </c>
      <c r="H7235" t="s">
        <v>224</v>
      </c>
      <c r="I7235">
        <v>238</v>
      </c>
      <c r="J7235">
        <v>1564135496.3177738</v>
      </c>
    </row>
    <row r="7236" spans="1:10" x14ac:dyDescent="0.25">
      <c r="A7236">
        <v>2015</v>
      </c>
      <c r="B7236" t="s">
        <v>40</v>
      </c>
      <c r="C7236" t="s">
        <v>45</v>
      </c>
      <c r="D7236" t="s">
        <v>32</v>
      </c>
      <c r="E7236" t="s">
        <v>3</v>
      </c>
      <c r="F7236" t="s">
        <v>8</v>
      </c>
      <c r="G7236" t="s">
        <v>12</v>
      </c>
      <c r="H7236" t="s">
        <v>223</v>
      </c>
      <c r="I7236">
        <v>73</v>
      </c>
      <c r="J7236">
        <v>393076534.30728251</v>
      </c>
    </row>
    <row r="7237" spans="1:10" x14ac:dyDescent="0.25">
      <c r="A7237">
        <v>2015</v>
      </c>
      <c r="B7237" t="s">
        <v>40</v>
      </c>
      <c r="C7237" t="s">
        <v>45</v>
      </c>
      <c r="D7237" t="s">
        <v>32</v>
      </c>
      <c r="E7237" t="s">
        <v>3</v>
      </c>
      <c r="F7237" t="s">
        <v>8</v>
      </c>
      <c r="G7237" t="s">
        <v>12</v>
      </c>
      <c r="H7237" t="s">
        <v>224</v>
      </c>
      <c r="I7237">
        <v>83</v>
      </c>
      <c r="J7237">
        <v>410790654.95528114</v>
      </c>
    </row>
    <row r="7238" spans="1:10" x14ac:dyDescent="0.25">
      <c r="A7238">
        <v>2015</v>
      </c>
      <c r="B7238" t="s">
        <v>40</v>
      </c>
      <c r="C7238" t="s">
        <v>45</v>
      </c>
      <c r="D7238" t="s">
        <v>32</v>
      </c>
      <c r="E7238" t="s">
        <v>3</v>
      </c>
      <c r="F7238" t="s">
        <v>8</v>
      </c>
      <c r="G7238" t="s">
        <v>6</v>
      </c>
      <c r="H7238" t="s">
        <v>223</v>
      </c>
      <c r="I7238">
        <v>77</v>
      </c>
      <c r="J7238">
        <v>180439331.83946168</v>
      </c>
    </row>
    <row r="7239" spans="1:10" x14ac:dyDescent="0.25">
      <c r="A7239">
        <v>2015</v>
      </c>
      <c r="B7239" t="s">
        <v>40</v>
      </c>
      <c r="C7239" t="s">
        <v>45</v>
      </c>
      <c r="D7239" t="s">
        <v>32</v>
      </c>
      <c r="E7239" t="s">
        <v>3</v>
      </c>
      <c r="F7239" t="s">
        <v>8</v>
      </c>
      <c r="G7239" t="s">
        <v>6</v>
      </c>
      <c r="H7239" t="s">
        <v>224</v>
      </c>
      <c r="I7239">
        <v>104</v>
      </c>
      <c r="J7239">
        <v>244497287.92556357</v>
      </c>
    </row>
    <row r="7240" spans="1:10" x14ac:dyDescent="0.25">
      <c r="A7240">
        <v>2015</v>
      </c>
      <c r="B7240" t="s">
        <v>40</v>
      </c>
      <c r="C7240" t="s">
        <v>45</v>
      </c>
      <c r="D7240" t="s">
        <v>32</v>
      </c>
      <c r="E7240" t="s">
        <v>3</v>
      </c>
      <c r="F7240" t="s">
        <v>8</v>
      </c>
      <c r="G7240" t="s">
        <v>7</v>
      </c>
      <c r="H7240" t="s">
        <v>223</v>
      </c>
      <c r="I7240">
        <v>14</v>
      </c>
      <c r="J7240">
        <v>25870505.158749998</v>
      </c>
    </row>
    <row r="7241" spans="1:10" x14ac:dyDescent="0.25">
      <c r="A7241">
        <v>2015</v>
      </c>
      <c r="B7241" t="s">
        <v>40</v>
      </c>
      <c r="C7241" t="s">
        <v>45</v>
      </c>
      <c r="D7241" t="s">
        <v>32</v>
      </c>
      <c r="E7241" t="s">
        <v>3</v>
      </c>
      <c r="F7241" t="s">
        <v>8</v>
      </c>
      <c r="G7241" t="s">
        <v>7</v>
      </c>
      <c r="H7241" t="s">
        <v>224</v>
      </c>
      <c r="I7241">
        <v>14</v>
      </c>
      <c r="J7241">
        <v>25725439.126153849</v>
      </c>
    </row>
    <row r="7242" spans="1:10" x14ac:dyDescent="0.25">
      <c r="A7242">
        <v>2015</v>
      </c>
      <c r="B7242" t="s">
        <v>40</v>
      </c>
      <c r="C7242" t="s">
        <v>45</v>
      </c>
      <c r="D7242" t="s">
        <v>32</v>
      </c>
      <c r="E7242" t="s">
        <v>10</v>
      </c>
      <c r="F7242" t="s">
        <v>11</v>
      </c>
      <c r="G7242" t="s">
        <v>9</v>
      </c>
      <c r="H7242" t="s">
        <v>223</v>
      </c>
      <c r="I7242">
        <v>413</v>
      </c>
      <c r="J7242">
        <v>2341499763</v>
      </c>
    </row>
    <row r="7243" spans="1:10" x14ac:dyDescent="0.25">
      <c r="A7243">
        <v>2015</v>
      </c>
      <c r="B7243" t="s">
        <v>40</v>
      </c>
      <c r="C7243" t="s">
        <v>45</v>
      </c>
      <c r="D7243" t="s">
        <v>32</v>
      </c>
      <c r="E7243" t="s">
        <v>10</v>
      </c>
      <c r="F7243" t="s">
        <v>11</v>
      </c>
      <c r="G7243" t="s">
        <v>9</v>
      </c>
      <c r="H7243" t="s">
        <v>224</v>
      </c>
      <c r="I7243">
        <v>217</v>
      </c>
      <c r="J7243">
        <v>1262385723</v>
      </c>
    </row>
    <row r="7244" spans="1:10" x14ac:dyDescent="0.25">
      <c r="A7244">
        <v>2015</v>
      </c>
      <c r="B7244" t="s">
        <v>40</v>
      </c>
      <c r="C7244" t="s">
        <v>45</v>
      </c>
      <c r="D7244" t="s">
        <v>32</v>
      </c>
      <c r="E7244" t="s">
        <v>10</v>
      </c>
      <c r="F7244" t="s">
        <v>11</v>
      </c>
      <c r="G7244" t="s">
        <v>12</v>
      </c>
      <c r="H7244" t="s">
        <v>223</v>
      </c>
      <c r="I7244">
        <v>374</v>
      </c>
      <c r="J7244">
        <v>919864149</v>
      </c>
    </row>
    <row r="7245" spans="1:10" x14ac:dyDescent="0.25">
      <c r="A7245">
        <v>2015</v>
      </c>
      <c r="B7245" t="s">
        <v>40</v>
      </c>
      <c r="C7245" t="s">
        <v>45</v>
      </c>
      <c r="D7245" t="s">
        <v>32</v>
      </c>
      <c r="E7245" t="s">
        <v>10</v>
      </c>
      <c r="F7245" t="s">
        <v>11</v>
      </c>
      <c r="G7245" t="s">
        <v>12</v>
      </c>
      <c r="H7245" t="s">
        <v>224</v>
      </c>
      <c r="I7245">
        <v>90</v>
      </c>
      <c r="J7245">
        <v>219923271</v>
      </c>
    </row>
    <row r="7246" spans="1:10" x14ac:dyDescent="0.25">
      <c r="A7246">
        <v>2015</v>
      </c>
      <c r="B7246" t="s">
        <v>40</v>
      </c>
      <c r="C7246" t="s">
        <v>45</v>
      </c>
      <c r="D7246" t="s">
        <v>32</v>
      </c>
      <c r="E7246" t="s">
        <v>10</v>
      </c>
      <c r="F7246" t="s">
        <v>11</v>
      </c>
      <c r="G7246" t="s">
        <v>6</v>
      </c>
      <c r="H7246" t="s">
        <v>223</v>
      </c>
      <c r="I7246">
        <v>23</v>
      </c>
      <c r="J7246">
        <v>45085653</v>
      </c>
    </row>
    <row r="7247" spans="1:10" x14ac:dyDescent="0.25">
      <c r="A7247">
        <v>2015</v>
      </c>
      <c r="B7247" t="s">
        <v>40</v>
      </c>
      <c r="C7247" t="s">
        <v>45</v>
      </c>
      <c r="D7247" t="s">
        <v>32</v>
      </c>
      <c r="E7247" t="s">
        <v>10</v>
      </c>
      <c r="F7247" t="s">
        <v>11</v>
      </c>
      <c r="G7247" t="s">
        <v>6</v>
      </c>
      <c r="H7247" t="s">
        <v>224</v>
      </c>
      <c r="I7247">
        <v>53</v>
      </c>
      <c r="J7247">
        <v>106232196</v>
      </c>
    </row>
    <row r="7248" spans="1:10" x14ac:dyDescent="0.25">
      <c r="A7248">
        <v>2015</v>
      </c>
      <c r="B7248" t="s">
        <v>40</v>
      </c>
      <c r="C7248" t="s">
        <v>45</v>
      </c>
      <c r="D7248" t="s">
        <v>32</v>
      </c>
      <c r="E7248" t="s">
        <v>10</v>
      </c>
      <c r="F7248" t="s">
        <v>11</v>
      </c>
      <c r="G7248" t="s">
        <v>7</v>
      </c>
      <c r="H7248" t="s">
        <v>223</v>
      </c>
      <c r="I7248">
        <v>17</v>
      </c>
      <c r="J7248">
        <v>30910254</v>
      </c>
    </row>
    <row r="7249" spans="1:10" x14ac:dyDescent="0.25">
      <c r="A7249">
        <v>2015</v>
      </c>
      <c r="B7249" t="s">
        <v>40</v>
      </c>
      <c r="C7249" t="s">
        <v>45</v>
      </c>
      <c r="D7249" t="s">
        <v>32</v>
      </c>
      <c r="E7249" t="s">
        <v>10</v>
      </c>
      <c r="F7249" t="s">
        <v>11</v>
      </c>
      <c r="G7249" t="s">
        <v>7</v>
      </c>
      <c r="H7249" t="s">
        <v>224</v>
      </c>
      <c r="I7249">
        <v>6</v>
      </c>
      <c r="J7249">
        <v>8782350</v>
      </c>
    </row>
    <row r="7250" spans="1:10" x14ac:dyDescent="0.25">
      <c r="A7250">
        <v>2015</v>
      </c>
      <c r="B7250" t="s">
        <v>40</v>
      </c>
      <c r="C7250" t="s">
        <v>45</v>
      </c>
      <c r="D7250" t="s">
        <v>32</v>
      </c>
      <c r="E7250" t="s">
        <v>10</v>
      </c>
      <c r="F7250" t="s">
        <v>220</v>
      </c>
      <c r="G7250" t="s">
        <v>5</v>
      </c>
      <c r="H7250" t="s">
        <v>223</v>
      </c>
      <c r="I7250">
        <v>1</v>
      </c>
      <c r="J7250">
        <v>9250428.3333333321</v>
      </c>
    </row>
    <row r="7251" spans="1:10" x14ac:dyDescent="0.25">
      <c r="A7251">
        <v>2015</v>
      </c>
      <c r="B7251" t="s">
        <v>40</v>
      </c>
      <c r="C7251" t="s">
        <v>45</v>
      </c>
      <c r="D7251" t="s">
        <v>32</v>
      </c>
      <c r="E7251" t="s">
        <v>10</v>
      </c>
      <c r="F7251" t="s">
        <v>220</v>
      </c>
      <c r="G7251" t="s">
        <v>5</v>
      </c>
      <c r="H7251" t="s">
        <v>224</v>
      </c>
      <c r="I7251">
        <v>1</v>
      </c>
      <c r="J7251">
        <v>3417675.4200000004</v>
      </c>
    </row>
    <row r="7252" spans="1:10" x14ac:dyDescent="0.25">
      <c r="A7252">
        <v>2015</v>
      </c>
      <c r="B7252" t="s">
        <v>40</v>
      </c>
      <c r="C7252" t="s">
        <v>45</v>
      </c>
      <c r="D7252" t="s">
        <v>32</v>
      </c>
      <c r="E7252" t="s">
        <v>10</v>
      </c>
      <c r="F7252" t="s">
        <v>220</v>
      </c>
      <c r="G7252" t="s">
        <v>9</v>
      </c>
      <c r="H7252" t="s">
        <v>223</v>
      </c>
      <c r="I7252">
        <v>2</v>
      </c>
      <c r="J7252">
        <v>13285120.294591736</v>
      </c>
    </row>
    <row r="7253" spans="1:10" x14ac:dyDescent="0.25">
      <c r="A7253">
        <v>2015</v>
      </c>
      <c r="B7253" t="s">
        <v>40</v>
      </c>
      <c r="C7253" t="s">
        <v>45</v>
      </c>
      <c r="D7253" t="s">
        <v>32</v>
      </c>
      <c r="E7253" t="s">
        <v>10</v>
      </c>
      <c r="F7253" t="s">
        <v>220</v>
      </c>
      <c r="G7253" t="s">
        <v>9</v>
      </c>
      <c r="H7253" t="s">
        <v>224</v>
      </c>
      <c r="I7253">
        <v>2</v>
      </c>
      <c r="J7253">
        <v>13120808.753716029</v>
      </c>
    </row>
    <row r="7254" spans="1:10" x14ac:dyDescent="0.25">
      <c r="A7254">
        <v>2015</v>
      </c>
      <c r="B7254" t="s">
        <v>40</v>
      </c>
      <c r="C7254" t="s">
        <v>45</v>
      </c>
      <c r="D7254" t="s">
        <v>32</v>
      </c>
      <c r="E7254" t="s">
        <v>10</v>
      </c>
      <c r="F7254" t="s">
        <v>220</v>
      </c>
      <c r="G7254" t="s">
        <v>6</v>
      </c>
      <c r="H7254" t="s">
        <v>224</v>
      </c>
      <c r="I7254">
        <v>1</v>
      </c>
      <c r="J7254">
        <v>2293308.1235294119</v>
      </c>
    </row>
    <row r="7255" spans="1:10" x14ac:dyDescent="0.25">
      <c r="A7255">
        <v>2015</v>
      </c>
      <c r="B7255" t="s">
        <v>40</v>
      </c>
      <c r="C7255" t="s">
        <v>45</v>
      </c>
      <c r="D7255" t="s">
        <v>33</v>
      </c>
      <c r="E7255" t="s">
        <v>3</v>
      </c>
      <c r="F7255" t="s">
        <v>4</v>
      </c>
      <c r="G7255" t="s">
        <v>5</v>
      </c>
      <c r="H7255" t="s">
        <v>223</v>
      </c>
      <c r="I7255">
        <v>42</v>
      </c>
      <c r="J7255">
        <v>320156743.91713685</v>
      </c>
    </row>
    <row r="7256" spans="1:10" x14ac:dyDescent="0.25">
      <c r="A7256">
        <v>2015</v>
      </c>
      <c r="B7256" t="s">
        <v>40</v>
      </c>
      <c r="C7256" t="s">
        <v>45</v>
      </c>
      <c r="D7256" t="s">
        <v>33</v>
      </c>
      <c r="E7256" t="s">
        <v>3</v>
      </c>
      <c r="F7256" t="s">
        <v>4</v>
      </c>
      <c r="G7256" t="s">
        <v>5</v>
      </c>
      <c r="H7256" t="s">
        <v>224</v>
      </c>
      <c r="I7256">
        <v>32</v>
      </c>
      <c r="J7256">
        <v>173717698.12349999</v>
      </c>
    </row>
    <row r="7257" spans="1:10" x14ac:dyDescent="0.25">
      <c r="A7257">
        <v>2015</v>
      </c>
      <c r="B7257" t="s">
        <v>40</v>
      </c>
      <c r="C7257" t="s">
        <v>45</v>
      </c>
      <c r="D7257" t="s">
        <v>33</v>
      </c>
      <c r="E7257" t="s">
        <v>3</v>
      </c>
      <c r="F7257" t="s">
        <v>4</v>
      </c>
      <c r="G7257" t="s">
        <v>9</v>
      </c>
      <c r="H7257" t="s">
        <v>224</v>
      </c>
      <c r="I7257">
        <v>1</v>
      </c>
      <c r="J7257">
        <v>6013295.6829638872</v>
      </c>
    </row>
    <row r="7258" spans="1:10" x14ac:dyDescent="0.25">
      <c r="A7258">
        <v>2015</v>
      </c>
      <c r="B7258" t="s">
        <v>40</v>
      </c>
      <c r="C7258" t="s">
        <v>45</v>
      </c>
      <c r="D7258" t="s">
        <v>33</v>
      </c>
      <c r="E7258" t="s">
        <v>3</v>
      </c>
      <c r="F7258" t="s">
        <v>4</v>
      </c>
      <c r="G7258" t="s">
        <v>6</v>
      </c>
      <c r="H7258" t="s">
        <v>223</v>
      </c>
      <c r="I7258">
        <v>12</v>
      </c>
      <c r="J7258">
        <v>27461371.713026296</v>
      </c>
    </row>
    <row r="7259" spans="1:10" x14ac:dyDescent="0.25">
      <c r="A7259">
        <v>2015</v>
      </c>
      <c r="B7259" t="s">
        <v>40</v>
      </c>
      <c r="C7259" t="s">
        <v>45</v>
      </c>
      <c r="D7259" t="s">
        <v>33</v>
      </c>
      <c r="E7259" t="s">
        <v>3</v>
      </c>
      <c r="F7259" t="s">
        <v>4</v>
      </c>
      <c r="G7259" t="s">
        <v>6</v>
      </c>
      <c r="H7259" t="s">
        <v>224</v>
      </c>
      <c r="I7259">
        <v>6</v>
      </c>
      <c r="J7259">
        <v>12491486.613870956</v>
      </c>
    </row>
    <row r="7260" spans="1:10" x14ac:dyDescent="0.25">
      <c r="A7260">
        <v>2015</v>
      </c>
      <c r="B7260" t="s">
        <v>40</v>
      </c>
      <c r="C7260" t="s">
        <v>45</v>
      </c>
      <c r="D7260" t="s">
        <v>33</v>
      </c>
      <c r="E7260" t="s">
        <v>3</v>
      </c>
      <c r="F7260" t="s">
        <v>8</v>
      </c>
      <c r="G7260" t="s">
        <v>9</v>
      </c>
      <c r="H7260" t="s">
        <v>223</v>
      </c>
      <c r="I7260">
        <v>93</v>
      </c>
      <c r="J7260">
        <v>533260161.64636117</v>
      </c>
    </row>
    <row r="7261" spans="1:10" x14ac:dyDescent="0.25">
      <c r="A7261">
        <v>2015</v>
      </c>
      <c r="B7261" t="s">
        <v>40</v>
      </c>
      <c r="C7261" t="s">
        <v>45</v>
      </c>
      <c r="D7261" t="s">
        <v>33</v>
      </c>
      <c r="E7261" t="s">
        <v>3</v>
      </c>
      <c r="F7261" t="s">
        <v>8</v>
      </c>
      <c r="G7261" t="s">
        <v>9</v>
      </c>
      <c r="H7261" t="s">
        <v>224</v>
      </c>
      <c r="I7261">
        <v>119</v>
      </c>
      <c r="J7261">
        <v>638283704.07915378</v>
      </c>
    </row>
    <row r="7262" spans="1:10" x14ac:dyDescent="0.25">
      <c r="A7262">
        <v>2015</v>
      </c>
      <c r="B7262" t="s">
        <v>40</v>
      </c>
      <c r="C7262" t="s">
        <v>45</v>
      </c>
      <c r="D7262" t="s">
        <v>33</v>
      </c>
      <c r="E7262" t="s">
        <v>3</v>
      </c>
      <c r="F7262" t="s">
        <v>8</v>
      </c>
      <c r="G7262" t="s">
        <v>6</v>
      </c>
      <c r="H7262" t="s">
        <v>223</v>
      </c>
      <c r="I7262">
        <v>76</v>
      </c>
      <c r="J7262">
        <v>165454990.01697344</v>
      </c>
    </row>
    <row r="7263" spans="1:10" x14ac:dyDescent="0.25">
      <c r="A7263">
        <v>2015</v>
      </c>
      <c r="B7263" t="s">
        <v>40</v>
      </c>
      <c r="C7263" t="s">
        <v>45</v>
      </c>
      <c r="D7263" t="s">
        <v>33</v>
      </c>
      <c r="E7263" t="s">
        <v>3</v>
      </c>
      <c r="F7263" t="s">
        <v>8</v>
      </c>
      <c r="G7263" t="s">
        <v>6</v>
      </c>
      <c r="H7263" t="s">
        <v>224</v>
      </c>
      <c r="I7263">
        <v>67</v>
      </c>
      <c r="J7263">
        <v>143209001.13391924</v>
      </c>
    </row>
    <row r="7264" spans="1:10" x14ac:dyDescent="0.25">
      <c r="A7264">
        <v>2015</v>
      </c>
      <c r="B7264" t="s">
        <v>40</v>
      </c>
      <c r="C7264" t="s">
        <v>45</v>
      </c>
      <c r="D7264" t="s">
        <v>33</v>
      </c>
      <c r="E7264" t="s">
        <v>3</v>
      </c>
      <c r="F7264" t="s">
        <v>8</v>
      </c>
      <c r="G7264" t="s">
        <v>7</v>
      </c>
      <c r="H7264" t="s">
        <v>223</v>
      </c>
      <c r="I7264">
        <v>5</v>
      </c>
      <c r="J7264">
        <v>7911966.7687499989</v>
      </c>
    </row>
    <row r="7265" spans="1:10" x14ac:dyDescent="0.25">
      <c r="A7265">
        <v>2015</v>
      </c>
      <c r="B7265" t="s">
        <v>40</v>
      </c>
      <c r="C7265" t="s">
        <v>45</v>
      </c>
      <c r="D7265" t="s">
        <v>33</v>
      </c>
      <c r="E7265" t="s">
        <v>3</v>
      </c>
      <c r="F7265" t="s">
        <v>8</v>
      </c>
      <c r="G7265" t="s">
        <v>7</v>
      </c>
      <c r="H7265" t="s">
        <v>224</v>
      </c>
      <c r="I7265">
        <v>5</v>
      </c>
      <c r="J7265">
        <v>8053644.4374999981</v>
      </c>
    </row>
    <row r="7266" spans="1:10" x14ac:dyDescent="0.25">
      <c r="A7266">
        <v>2015</v>
      </c>
      <c r="B7266" t="s">
        <v>40</v>
      </c>
      <c r="C7266" t="s">
        <v>45</v>
      </c>
      <c r="D7266" t="s">
        <v>33</v>
      </c>
      <c r="E7266" t="s">
        <v>10</v>
      </c>
      <c r="F7266" t="s">
        <v>11</v>
      </c>
      <c r="G7266" t="s">
        <v>5</v>
      </c>
      <c r="H7266" t="s">
        <v>224</v>
      </c>
      <c r="I7266">
        <v>2</v>
      </c>
      <c r="J7266">
        <v>17201610</v>
      </c>
    </row>
    <row r="7267" spans="1:10" x14ac:dyDescent="0.25">
      <c r="A7267">
        <v>2015</v>
      </c>
      <c r="B7267" t="s">
        <v>40</v>
      </c>
      <c r="C7267" t="s">
        <v>45</v>
      </c>
      <c r="D7267" t="s">
        <v>33</v>
      </c>
      <c r="E7267" t="s">
        <v>10</v>
      </c>
      <c r="F7267" t="s">
        <v>11</v>
      </c>
      <c r="G7267" t="s">
        <v>9</v>
      </c>
      <c r="H7267" t="s">
        <v>223</v>
      </c>
      <c r="I7267">
        <v>136</v>
      </c>
      <c r="J7267">
        <v>667180341.66900003</v>
      </c>
    </row>
    <row r="7268" spans="1:10" x14ac:dyDescent="0.25">
      <c r="A7268">
        <v>2015</v>
      </c>
      <c r="B7268" t="s">
        <v>40</v>
      </c>
      <c r="C7268" t="s">
        <v>45</v>
      </c>
      <c r="D7268" t="s">
        <v>33</v>
      </c>
      <c r="E7268" t="s">
        <v>10</v>
      </c>
      <c r="F7268" t="s">
        <v>11</v>
      </c>
      <c r="G7268" t="s">
        <v>9</v>
      </c>
      <c r="H7268" t="s">
        <v>224</v>
      </c>
      <c r="I7268">
        <v>89</v>
      </c>
      <c r="J7268">
        <v>405380274</v>
      </c>
    </row>
    <row r="7269" spans="1:10" x14ac:dyDescent="0.25">
      <c r="A7269">
        <v>2015</v>
      </c>
      <c r="B7269" t="s">
        <v>40</v>
      </c>
      <c r="C7269" t="s">
        <v>45</v>
      </c>
      <c r="D7269" t="s">
        <v>33</v>
      </c>
      <c r="E7269" t="s">
        <v>10</v>
      </c>
      <c r="F7269" t="s">
        <v>11</v>
      </c>
      <c r="G7269" t="s">
        <v>6</v>
      </c>
      <c r="H7269" t="s">
        <v>223</v>
      </c>
      <c r="I7269">
        <v>35</v>
      </c>
      <c r="J7269">
        <v>90021465</v>
      </c>
    </row>
    <row r="7270" spans="1:10" x14ac:dyDescent="0.25">
      <c r="A7270">
        <v>2015</v>
      </c>
      <c r="B7270" t="s">
        <v>40</v>
      </c>
      <c r="C7270" t="s">
        <v>45</v>
      </c>
      <c r="D7270" t="s">
        <v>33</v>
      </c>
      <c r="E7270" t="s">
        <v>10</v>
      </c>
      <c r="F7270" t="s">
        <v>11</v>
      </c>
      <c r="G7270" t="s">
        <v>6</v>
      </c>
      <c r="H7270" t="s">
        <v>224</v>
      </c>
      <c r="I7270">
        <v>52</v>
      </c>
      <c r="J7270">
        <v>135247959</v>
      </c>
    </row>
    <row r="7271" spans="1:10" x14ac:dyDescent="0.25">
      <c r="A7271">
        <v>2015</v>
      </c>
      <c r="B7271" t="s">
        <v>40</v>
      </c>
      <c r="C7271" t="s">
        <v>45</v>
      </c>
      <c r="D7271" t="s">
        <v>33</v>
      </c>
      <c r="E7271" t="s">
        <v>10</v>
      </c>
      <c r="F7271" t="s">
        <v>220</v>
      </c>
      <c r="G7271" t="s">
        <v>5</v>
      </c>
      <c r="H7271" t="s">
        <v>223</v>
      </c>
      <c r="I7271">
        <v>1</v>
      </c>
      <c r="J7271">
        <v>3887694.481578948</v>
      </c>
    </row>
    <row r="7272" spans="1:10" x14ac:dyDescent="0.25">
      <c r="A7272">
        <v>2015</v>
      </c>
      <c r="B7272" t="s">
        <v>40</v>
      </c>
      <c r="C7272" t="s">
        <v>45</v>
      </c>
      <c r="D7272" t="s">
        <v>33</v>
      </c>
      <c r="E7272" t="s">
        <v>10</v>
      </c>
      <c r="F7272" t="s">
        <v>220</v>
      </c>
      <c r="G7272" t="s">
        <v>5</v>
      </c>
      <c r="H7272" t="s">
        <v>224</v>
      </c>
      <c r="I7272">
        <v>1</v>
      </c>
      <c r="J7272">
        <v>3498603.588157895</v>
      </c>
    </row>
    <row r="7273" spans="1:10" x14ac:dyDescent="0.25">
      <c r="A7273">
        <v>2015</v>
      </c>
      <c r="B7273" t="s">
        <v>40</v>
      </c>
      <c r="C7273" t="s">
        <v>45</v>
      </c>
      <c r="D7273" t="s">
        <v>34</v>
      </c>
      <c r="E7273" t="s">
        <v>3</v>
      </c>
      <c r="F7273" t="s">
        <v>4</v>
      </c>
      <c r="G7273" t="s">
        <v>5</v>
      </c>
      <c r="H7273" t="s">
        <v>223</v>
      </c>
      <c r="I7273">
        <v>64</v>
      </c>
      <c r="J7273">
        <v>631046488.64094615</v>
      </c>
    </row>
    <row r="7274" spans="1:10" x14ac:dyDescent="0.25">
      <c r="A7274">
        <v>2015</v>
      </c>
      <c r="B7274" t="s">
        <v>40</v>
      </c>
      <c r="C7274" t="s">
        <v>45</v>
      </c>
      <c r="D7274" t="s">
        <v>34</v>
      </c>
      <c r="E7274" t="s">
        <v>3</v>
      </c>
      <c r="F7274" t="s">
        <v>4</v>
      </c>
      <c r="G7274" t="s">
        <v>5</v>
      </c>
      <c r="H7274" t="s">
        <v>224</v>
      </c>
      <c r="I7274">
        <v>62</v>
      </c>
      <c r="J7274">
        <v>535128680.80434752</v>
      </c>
    </row>
    <row r="7275" spans="1:10" x14ac:dyDescent="0.25">
      <c r="A7275">
        <v>2015</v>
      </c>
      <c r="B7275" t="s">
        <v>40</v>
      </c>
      <c r="C7275" t="s">
        <v>45</v>
      </c>
      <c r="D7275" t="s">
        <v>34</v>
      </c>
      <c r="E7275" t="s">
        <v>3</v>
      </c>
      <c r="F7275" t="s">
        <v>4</v>
      </c>
      <c r="G7275" t="s">
        <v>9</v>
      </c>
      <c r="H7275" t="s">
        <v>223</v>
      </c>
      <c r="I7275">
        <v>75</v>
      </c>
      <c r="J7275">
        <v>508849105.75467002</v>
      </c>
    </row>
    <row r="7276" spans="1:10" x14ac:dyDescent="0.25">
      <c r="A7276">
        <v>2015</v>
      </c>
      <c r="B7276" t="s">
        <v>40</v>
      </c>
      <c r="C7276" t="s">
        <v>45</v>
      </c>
      <c r="D7276" t="s">
        <v>34</v>
      </c>
      <c r="E7276" t="s">
        <v>3</v>
      </c>
      <c r="F7276" t="s">
        <v>4</v>
      </c>
      <c r="G7276" t="s">
        <v>9</v>
      </c>
      <c r="H7276" t="s">
        <v>224</v>
      </c>
      <c r="I7276">
        <v>52</v>
      </c>
      <c r="J7276">
        <v>323272041.57622159</v>
      </c>
    </row>
    <row r="7277" spans="1:10" x14ac:dyDescent="0.25">
      <c r="A7277">
        <v>2015</v>
      </c>
      <c r="B7277" t="s">
        <v>40</v>
      </c>
      <c r="C7277" t="s">
        <v>45</v>
      </c>
      <c r="D7277" t="s">
        <v>34</v>
      </c>
      <c r="E7277" t="s">
        <v>3</v>
      </c>
      <c r="F7277" t="s">
        <v>4</v>
      </c>
      <c r="G7277" t="s">
        <v>12</v>
      </c>
      <c r="H7277" t="s">
        <v>223</v>
      </c>
      <c r="I7277">
        <v>7</v>
      </c>
      <c r="J7277">
        <v>31511955.358125001</v>
      </c>
    </row>
    <row r="7278" spans="1:10" x14ac:dyDescent="0.25">
      <c r="A7278">
        <v>2015</v>
      </c>
      <c r="B7278" t="s">
        <v>40</v>
      </c>
      <c r="C7278" t="s">
        <v>45</v>
      </c>
      <c r="D7278" t="s">
        <v>34</v>
      </c>
      <c r="E7278" t="s">
        <v>3</v>
      </c>
      <c r="F7278" t="s">
        <v>4</v>
      </c>
      <c r="G7278" t="s">
        <v>12</v>
      </c>
      <c r="H7278" t="s">
        <v>224</v>
      </c>
      <c r="I7278">
        <v>6</v>
      </c>
      <c r="J7278">
        <v>25823025.569374997</v>
      </c>
    </row>
    <row r="7279" spans="1:10" x14ac:dyDescent="0.25">
      <c r="A7279">
        <v>2015</v>
      </c>
      <c r="B7279" t="s">
        <v>40</v>
      </c>
      <c r="C7279" t="s">
        <v>45</v>
      </c>
      <c r="D7279" t="s">
        <v>34</v>
      </c>
      <c r="E7279" t="s">
        <v>3</v>
      </c>
      <c r="F7279" t="s">
        <v>4</v>
      </c>
      <c r="G7279" t="s">
        <v>6</v>
      </c>
      <c r="H7279" t="s">
        <v>223</v>
      </c>
      <c r="I7279">
        <v>14</v>
      </c>
      <c r="J7279">
        <v>33485091.994353887</v>
      </c>
    </row>
    <row r="7280" spans="1:10" x14ac:dyDescent="0.25">
      <c r="A7280">
        <v>2015</v>
      </c>
      <c r="B7280" t="s">
        <v>40</v>
      </c>
      <c r="C7280" t="s">
        <v>45</v>
      </c>
      <c r="D7280" t="s">
        <v>34</v>
      </c>
      <c r="E7280" t="s">
        <v>3</v>
      </c>
      <c r="F7280" t="s">
        <v>4</v>
      </c>
      <c r="G7280" t="s">
        <v>6</v>
      </c>
      <c r="H7280" t="s">
        <v>224</v>
      </c>
      <c r="I7280">
        <v>28</v>
      </c>
      <c r="J7280">
        <v>70636935.104901284</v>
      </c>
    </row>
    <row r="7281" spans="1:10" x14ac:dyDescent="0.25">
      <c r="A7281">
        <v>2015</v>
      </c>
      <c r="B7281" t="s">
        <v>40</v>
      </c>
      <c r="C7281" t="s">
        <v>45</v>
      </c>
      <c r="D7281" t="s">
        <v>34</v>
      </c>
      <c r="E7281" t="s">
        <v>3</v>
      </c>
      <c r="F7281" t="s">
        <v>4</v>
      </c>
      <c r="G7281" t="s">
        <v>7</v>
      </c>
      <c r="H7281" t="s">
        <v>223</v>
      </c>
      <c r="I7281">
        <v>5</v>
      </c>
      <c r="J7281">
        <v>9493542.711666666</v>
      </c>
    </row>
    <row r="7282" spans="1:10" x14ac:dyDescent="0.25">
      <c r="A7282">
        <v>2015</v>
      </c>
      <c r="B7282" t="s">
        <v>40</v>
      </c>
      <c r="C7282" t="s">
        <v>45</v>
      </c>
      <c r="D7282" t="s">
        <v>34</v>
      </c>
      <c r="E7282" t="s">
        <v>3</v>
      </c>
      <c r="F7282" t="s">
        <v>8</v>
      </c>
      <c r="G7282" t="s">
        <v>9</v>
      </c>
      <c r="H7282" t="s">
        <v>223</v>
      </c>
      <c r="I7282">
        <v>649</v>
      </c>
      <c r="J7282">
        <v>4119269469.4673018</v>
      </c>
    </row>
    <row r="7283" spans="1:10" x14ac:dyDescent="0.25">
      <c r="A7283">
        <v>2015</v>
      </c>
      <c r="B7283" t="s">
        <v>40</v>
      </c>
      <c r="C7283" t="s">
        <v>45</v>
      </c>
      <c r="D7283" t="s">
        <v>34</v>
      </c>
      <c r="E7283" t="s">
        <v>3</v>
      </c>
      <c r="F7283" t="s">
        <v>8</v>
      </c>
      <c r="G7283" t="s">
        <v>9</v>
      </c>
      <c r="H7283" t="s">
        <v>224</v>
      </c>
      <c r="I7283">
        <v>944</v>
      </c>
      <c r="J7283">
        <v>5562382192.3310843</v>
      </c>
    </row>
    <row r="7284" spans="1:10" x14ac:dyDescent="0.25">
      <c r="A7284">
        <v>2015</v>
      </c>
      <c r="B7284" t="s">
        <v>40</v>
      </c>
      <c r="C7284" t="s">
        <v>45</v>
      </c>
      <c r="D7284" t="s">
        <v>34</v>
      </c>
      <c r="E7284" t="s">
        <v>3</v>
      </c>
      <c r="F7284" t="s">
        <v>8</v>
      </c>
      <c r="G7284" t="s">
        <v>12</v>
      </c>
      <c r="H7284" t="s">
        <v>223</v>
      </c>
      <c r="I7284">
        <v>31</v>
      </c>
      <c r="J7284">
        <v>129332674.41000004</v>
      </c>
    </row>
    <row r="7285" spans="1:10" x14ac:dyDescent="0.25">
      <c r="A7285">
        <v>2015</v>
      </c>
      <c r="B7285" t="s">
        <v>40</v>
      </c>
      <c r="C7285" t="s">
        <v>45</v>
      </c>
      <c r="D7285" t="s">
        <v>34</v>
      </c>
      <c r="E7285" t="s">
        <v>3</v>
      </c>
      <c r="F7285" t="s">
        <v>8</v>
      </c>
      <c r="G7285" t="s">
        <v>12</v>
      </c>
      <c r="H7285" t="s">
        <v>224</v>
      </c>
      <c r="I7285">
        <v>110</v>
      </c>
      <c r="J7285">
        <v>439941851.57812506</v>
      </c>
    </row>
    <row r="7286" spans="1:10" x14ac:dyDescent="0.25">
      <c r="A7286">
        <v>2015</v>
      </c>
      <c r="B7286" t="s">
        <v>40</v>
      </c>
      <c r="C7286" t="s">
        <v>45</v>
      </c>
      <c r="D7286" t="s">
        <v>34</v>
      </c>
      <c r="E7286" t="s">
        <v>3</v>
      </c>
      <c r="F7286" t="s">
        <v>8</v>
      </c>
      <c r="G7286" t="s">
        <v>6</v>
      </c>
      <c r="H7286" t="s">
        <v>223</v>
      </c>
      <c r="I7286">
        <v>176</v>
      </c>
      <c r="J7286">
        <v>427884654.35563713</v>
      </c>
    </row>
    <row r="7287" spans="1:10" x14ac:dyDescent="0.25">
      <c r="A7287">
        <v>2015</v>
      </c>
      <c r="B7287" t="s">
        <v>40</v>
      </c>
      <c r="C7287" t="s">
        <v>45</v>
      </c>
      <c r="D7287" t="s">
        <v>34</v>
      </c>
      <c r="E7287" t="s">
        <v>3</v>
      </c>
      <c r="F7287" t="s">
        <v>8</v>
      </c>
      <c r="G7287" t="s">
        <v>6</v>
      </c>
      <c r="H7287" t="s">
        <v>224</v>
      </c>
      <c r="I7287">
        <v>304</v>
      </c>
      <c r="J7287">
        <v>770983438.63723338</v>
      </c>
    </row>
    <row r="7288" spans="1:10" x14ac:dyDescent="0.25">
      <c r="A7288">
        <v>2015</v>
      </c>
      <c r="B7288" t="s">
        <v>40</v>
      </c>
      <c r="C7288" t="s">
        <v>45</v>
      </c>
      <c r="D7288" t="s">
        <v>34</v>
      </c>
      <c r="E7288" t="s">
        <v>3</v>
      </c>
      <c r="F7288" t="s">
        <v>8</v>
      </c>
      <c r="G7288" t="s">
        <v>7</v>
      </c>
      <c r="H7288" t="s">
        <v>223</v>
      </c>
      <c r="I7288">
        <v>51</v>
      </c>
      <c r="J7288">
        <v>95013262.480555534</v>
      </c>
    </row>
    <row r="7289" spans="1:10" x14ac:dyDescent="0.25">
      <c r="A7289">
        <v>2015</v>
      </c>
      <c r="B7289" t="s">
        <v>40</v>
      </c>
      <c r="C7289" t="s">
        <v>45</v>
      </c>
      <c r="D7289" t="s">
        <v>34</v>
      </c>
      <c r="E7289" t="s">
        <v>3</v>
      </c>
      <c r="F7289" t="s">
        <v>8</v>
      </c>
      <c r="G7289" t="s">
        <v>7</v>
      </c>
      <c r="H7289" t="s">
        <v>224</v>
      </c>
      <c r="I7289">
        <v>9</v>
      </c>
      <c r="J7289">
        <v>16564262.684999999</v>
      </c>
    </row>
    <row r="7290" spans="1:10" x14ac:dyDescent="0.25">
      <c r="A7290">
        <v>2015</v>
      </c>
      <c r="B7290" t="s">
        <v>40</v>
      </c>
      <c r="C7290" t="s">
        <v>45</v>
      </c>
      <c r="D7290" t="s">
        <v>34</v>
      </c>
      <c r="E7290" t="s">
        <v>3</v>
      </c>
      <c r="F7290" t="s">
        <v>14</v>
      </c>
      <c r="G7290" t="s">
        <v>5</v>
      </c>
      <c r="H7290" t="s">
        <v>223</v>
      </c>
      <c r="I7290">
        <v>10</v>
      </c>
      <c r="J7290">
        <v>99098089.949999988</v>
      </c>
    </row>
    <row r="7291" spans="1:10" x14ac:dyDescent="0.25">
      <c r="A7291">
        <v>2015</v>
      </c>
      <c r="B7291" t="s">
        <v>40</v>
      </c>
      <c r="C7291" t="s">
        <v>45</v>
      </c>
      <c r="D7291" t="s">
        <v>34</v>
      </c>
      <c r="E7291" t="s">
        <v>3</v>
      </c>
      <c r="F7291" t="s">
        <v>14</v>
      </c>
      <c r="G7291" t="s">
        <v>5</v>
      </c>
      <c r="H7291" t="s">
        <v>224</v>
      </c>
      <c r="I7291">
        <v>17</v>
      </c>
      <c r="J7291">
        <v>151483632.02569729</v>
      </c>
    </row>
    <row r="7292" spans="1:10" x14ac:dyDescent="0.25">
      <c r="A7292">
        <v>2015</v>
      </c>
      <c r="B7292" t="s">
        <v>40</v>
      </c>
      <c r="C7292" t="s">
        <v>45</v>
      </c>
      <c r="D7292" t="s">
        <v>34</v>
      </c>
      <c r="E7292" t="s">
        <v>3</v>
      </c>
      <c r="F7292" t="s">
        <v>14</v>
      </c>
      <c r="G7292" t="s">
        <v>9</v>
      </c>
      <c r="H7292" t="s">
        <v>223</v>
      </c>
      <c r="I7292">
        <v>35</v>
      </c>
      <c r="J7292">
        <v>188151260.8490918</v>
      </c>
    </row>
    <row r="7293" spans="1:10" x14ac:dyDescent="0.25">
      <c r="A7293">
        <v>2015</v>
      </c>
      <c r="B7293" t="s">
        <v>40</v>
      </c>
      <c r="C7293" t="s">
        <v>45</v>
      </c>
      <c r="D7293" t="s">
        <v>34</v>
      </c>
      <c r="E7293" t="s">
        <v>3</v>
      </c>
      <c r="F7293" t="s">
        <v>14</v>
      </c>
      <c r="G7293" t="s">
        <v>9</v>
      </c>
      <c r="H7293" t="s">
        <v>224</v>
      </c>
      <c r="I7293">
        <v>64</v>
      </c>
      <c r="J7293">
        <v>334650861.58839256</v>
      </c>
    </row>
    <row r="7294" spans="1:10" x14ac:dyDescent="0.25">
      <c r="A7294">
        <v>2015</v>
      </c>
      <c r="B7294" t="s">
        <v>40</v>
      </c>
      <c r="C7294" t="s">
        <v>45</v>
      </c>
      <c r="D7294" t="s">
        <v>34</v>
      </c>
      <c r="E7294" t="s">
        <v>3</v>
      </c>
      <c r="F7294" t="s">
        <v>14</v>
      </c>
      <c r="G7294" t="s">
        <v>12</v>
      </c>
      <c r="H7294" t="s">
        <v>223</v>
      </c>
      <c r="I7294">
        <v>4</v>
      </c>
      <c r="J7294">
        <v>11526975.600000001</v>
      </c>
    </row>
    <row r="7295" spans="1:10" x14ac:dyDescent="0.25">
      <c r="A7295">
        <v>2015</v>
      </c>
      <c r="B7295" t="s">
        <v>40</v>
      </c>
      <c r="C7295" t="s">
        <v>45</v>
      </c>
      <c r="D7295" t="s">
        <v>34</v>
      </c>
      <c r="E7295" t="s">
        <v>3</v>
      </c>
      <c r="F7295" t="s">
        <v>14</v>
      </c>
      <c r="G7295" t="s">
        <v>12</v>
      </c>
      <c r="H7295" t="s">
        <v>224</v>
      </c>
      <c r="I7295">
        <v>8</v>
      </c>
      <c r="J7295">
        <v>22403822.585454546</v>
      </c>
    </row>
    <row r="7296" spans="1:10" x14ac:dyDescent="0.25">
      <c r="A7296">
        <v>2015</v>
      </c>
      <c r="B7296" t="s">
        <v>40</v>
      </c>
      <c r="C7296" t="s">
        <v>45</v>
      </c>
      <c r="D7296" t="s">
        <v>34</v>
      </c>
      <c r="E7296" t="s">
        <v>3</v>
      </c>
      <c r="F7296" t="s">
        <v>14</v>
      </c>
      <c r="G7296" t="s">
        <v>6</v>
      </c>
      <c r="H7296" t="s">
        <v>223</v>
      </c>
      <c r="I7296">
        <v>5</v>
      </c>
      <c r="J7296">
        <v>14303117.924999999</v>
      </c>
    </row>
    <row r="7297" spans="1:10" x14ac:dyDescent="0.25">
      <c r="A7297">
        <v>2015</v>
      </c>
      <c r="B7297" t="s">
        <v>40</v>
      </c>
      <c r="C7297" t="s">
        <v>45</v>
      </c>
      <c r="D7297" t="s">
        <v>34</v>
      </c>
      <c r="E7297" t="s">
        <v>3</v>
      </c>
      <c r="F7297" t="s">
        <v>14</v>
      </c>
      <c r="G7297" t="s">
        <v>6</v>
      </c>
      <c r="H7297" t="s">
        <v>224</v>
      </c>
      <c r="I7297">
        <v>34</v>
      </c>
      <c r="J7297">
        <v>98948799.735000014</v>
      </c>
    </row>
    <row r="7298" spans="1:10" x14ac:dyDescent="0.25">
      <c r="A7298">
        <v>2015</v>
      </c>
      <c r="B7298" t="s">
        <v>40</v>
      </c>
      <c r="C7298" t="s">
        <v>45</v>
      </c>
      <c r="D7298" t="s">
        <v>34</v>
      </c>
      <c r="E7298" t="s">
        <v>3</v>
      </c>
      <c r="F7298" t="s">
        <v>14</v>
      </c>
      <c r="G7298" t="s">
        <v>7</v>
      </c>
      <c r="H7298" t="s">
        <v>223</v>
      </c>
      <c r="I7298">
        <v>2</v>
      </c>
      <c r="J7298">
        <v>5184174.03</v>
      </c>
    </row>
    <row r="7299" spans="1:10" x14ac:dyDescent="0.25">
      <c r="A7299">
        <v>2015</v>
      </c>
      <c r="B7299" t="s">
        <v>40</v>
      </c>
      <c r="C7299" t="s">
        <v>45</v>
      </c>
      <c r="D7299" t="s">
        <v>34</v>
      </c>
      <c r="E7299" t="s">
        <v>3</v>
      </c>
      <c r="F7299" t="s">
        <v>14</v>
      </c>
      <c r="G7299" t="s">
        <v>7</v>
      </c>
      <c r="H7299" t="s">
        <v>224</v>
      </c>
      <c r="I7299">
        <v>1</v>
      </c>
      <c r="J7299">
        <v>2910258.8157352945</v>
      </c>
    </row>
    <row r="7300" spans="1:10" x14ac:dyDescent="0.25">
      <c r="A7300">
        <v>2015</v>
      </c>
      <c r="B7300" t="s">
        <v>40</v>
      </c>
      <c r="C7300" t="s">
        <v>45</v>
      </c>
      <c r="D7300" t="s">
        <v>34</v>
      </c>
      <c r="E7300" t="s">
        <v>10</v>
      </c>
      <c r="F7300" t="s">
        <v>11</v>
      </c>
      <c r="G7300" t="s">
        <v>9</v>
      </c>
      <c r="H7300" t="s">
        <v>223</v>
      </c>
      <c r="I7300">
        <v>519</v>
      </c>
      <c r="J7300">
        <v>1938891156</v>
      </c>
    </row>
    <row r="7301" spans="1:10" x14ac:dyDescent="0.25">
      <c r="A7301">
        <v>2015</v>
      </c>
      <c r="B7301" t="s">
        <v>40</v>
      </c>
      <c r="C7301" t="s">
        <v>45</v>
      </c>
      <c r="D7301" t="s">
        <v>34</v>
      </c>
      <c r="E7301" t="s">
        <v>10</v>
      </c>
      <c r="F7301" t="s">
        <v>11</v>
      </c>
      <c r="G7301" t="s">
        <v>9</v>
      </c>
      <c r="H7301" t="s">
        <v>224</v>
      </c>
      <c r="I7301">
        <v>894</v>
      </c>
      <c r="J7301">
        <v>3109682810</v>
      </c>
    </row>
    <row r="7302" spans="1:10" x14ac:dyDescent="0.25">
      <c r="A7302">
        <v>2015</v>
      </c>
      <c r="B7302" t="s">
        <v>40</v>
      </c>
      <c r="C7302" t="s">
        <v>45</v>
      </c>
      <c r="D7302" t="s">
        <v>34</v>
      </c>
      <c r="E7302" t="s">
        <v>10</v>
      </c>
      <c r="F7302" t="s">
        <v>11</v>
      </c>
      <c r="G7302" t="s">
        <v>12</v>
      </c>
      <c r="H7302" t="s">
        <v>223</v>
      </c>
      <c r="I7302">
        <v>53</v>
      </c>
      <c r="J7302">
        <v>199688700</v>
      </c>
    </row>
    <row r="7303" spans="1:10" x14ac:dyDescent="0.25">
      <c r="A7303">
        <v>2015</v>
      </c>
      <c r="B7303" t="s">
        <v>40</v>
      </c>
      <c r="C7303" t="s">
        <v>45</v>
      </c>
      <c r="D7303" t="s">
        <v>34</v>
      </c>
      <c r="E7303" t="s">
        <v>10</v>
      </c>
      <c r="F7303" t="s">
        <v>11</v>
      </c>
      <c r="G7303" t="s">
        <v>12</v>
      </c>
      <c r="H7303" t="s">
        <v>224</v>
      </c>
      <c r="I7303">
        <v>86</v>
      </c>
      <c r="J7303">
        <v>230739774</v>
      </c>
    </row>
    <row r="7304" spans="1:10" x14ac:dyDescent="0.25">
      <c r="A7304">
        <v>2015</v>
      </c>
      <c r="B7304" t="s">
        <v>40</v>
      </c>
      <c r="C7304" t="s">
        <v>45</v>
      </c>
      <c r="D7304" t="s">
        <v>34</v>
      </c>
      <c r="E7304" t="s">
        <v>10</v>
      </c>
      <c r="F7304" t="s">
        <v>11</v>
      </c>
      <c r="G7304" t="s">
        <v>6</v>
      </c>
      <c r="H7304" t="s">
        <v>223</v>
      </c>
      <c r="I7304">
        <v>90</v>
      </c>
      <c r="J7304">
        <v>190461567</v>
      </c>
    </row>
    <row r="7305" spans="1:10" x14ac:dyDescent="0.25">
      <c r="A7305">
        <v>2015</v>
      </c>
      <c r="B7305" t="s">
        <v>40</v>
      </c>
      <c r="C7305" t="s">
        <v>45</v>
      </c>
      <c r="D7305" t="s">
        <v>34</v>
      </c>
      <c r="E7305" t="s">
        <v>10</v>
      </c>
      <c r="F7305" t="s">
        <v>11</v>
      </c>
      <c r="G7305" t="s">
        <v>6</v>
      </c>
      <c r="H7305" t="s">
        <v>224</v>
      </c>
      <c r="I7305">
        <v>147</v>
      </c>
      <c r="J7305">
        <v>286865343</v>
      </c>
    </row>
    <row r="7306" spans="1:10" x14ac:dyDescent="0.25">
      <c r="A7306">
        <v>2015</v>
      </c>
      <c r="B7306" t="s">
        <v>40</v>
      </c>
      <c r="C7306" t="s">
        <v>45</v>
      </c>
      <c r="D7306" t="s">
        <v>34</v>
      </c>
      <c r="E7306" t="s">
        <v>10</v>
      </c>
      <c r="F7306" t="s">
        <v>11</v>
      </c>
      <c r="G7306" t="s">
        <v>7</v>
      </c>
      <c r="H7306" t="s">
        <v>223</v>
      </c>
      <c r="I7306">
        <v>22</v>
      </c>
      <c r="J7306">
        <v>37267233</v>
      </c>
    </row>
    <row r="7307" spans="1:10" x14ac:dyDescent="0.25">
      <c r="A7307">
        <v>2015</v>
      </c>
      <c r="B7307" t="s">
        <v>40</v>
      </c>
      <c r="C7307" t="s">
        <v>45</v>
      </c>
      <c r="D7307" t="s">
        <v>34</v>
      </c>
      <c r="E7307" t="s">
        <v>10</v>
      </c>
      <c r="F7307" t="s">
        <v>11</v>
      </c>
      <c r="G7307" t="s">
        <v>7</v>
      </c>
      <c r="H7307" t="s">
        <v>224</v>
      </c>
      <c r="I7307">
        <v>6</v>
      </c>
      <c r="J7307">
        <v>7763325</v>
      </c>
    </row>
    <row r="7308" spans="1:10" x14ac:dyDescent="0.25">
      <c r="A7308">
        <v>2015</v>
      </c>
      <c r="B7308" t="s">
        <v>40</v>
      </c>
      <c r="C7308" t="s">
        <v>45</v>
      </c>
      <c r="D7308" t="s">
        <v>34</v>
      </c>
      <c r="E7308" t="s">
        <v>10</v>
      </c>
      <c r="F7308" t="s">
        <v>220</v>
      </c>
      <c r="G7308" t="s">
        <v>5</v>
      </c>
      <c r="H7308" t="s">
        <v>223</v>
      </c>
      <c r="I7308">
        <v>1</v>
      </c>
      <c r="J7308">
        <v>8249626.6875</v>
      </c>
    </row>
    <row r="7309" spans="1:10" x14ac:dyDescent="0.25">
      <c r="A7309">
        <v>2015</v>
      </c>
      <c r="B7309" t="s">
        <v>40</v>
      </c>
      <c r="C7309" t="s">
        <v>45</v>
      </c>
      <c r="D7309" t="s">
        <v>34</v>
      </c>
      <c r="E7309" t="s">
        <v>10</v>
      </c>
      <c r="F7309" t="s">
        <v>220</v>
      </c>
      <c r="G7309" t="s">
        <v>5</v>
      </c>
      <c r="H7309" t="s">
        <v>224</v>
      </c>
      <c r="I7309">
        <v>1</v>
      </c>
      <c r="J7309">
        <v>10162618.636363637</v>
      </c>
    </row>
    <row r="7310" spans="1:10" x14ac:dyDescent="0.25">
      <c r="A7310">
        <v>2015</v>
      </c>
      <c r="B7310" t="s">
        <v>40</v>
      </c>
      <c r="C7310" t="s">
        <v>45</v>
      </c>
      <c r="D7310" t="s">
        <v>34</v>
      </c>
      <c r="E7310" t="s">
        <v>10</v>
      </c>
      <c r="F7310" t="s">
        <v>220</v>
      </c>
      <c r="G7310" t="s">
        <v>9</v>
      </c>
      <c r="H7310" t="s">
        <v>223</v>
      </c>
      <c r="I7310">
        <v>12</v>
      </c>
      <c r="J7310">
        <v>82328620.841100335</v>
      </c>
    </row>
    <row r="7311" spans="1:10" x14ac:dyDescent="0.25">
      <c r="A7311">
        <v>2015</v>
      </c>
      <c r="B7311" t="s">
        <v>40</v>
      </c>
      <c r="C7311" t="s">
        <v>45</v>
      </c>
      <c r="D7311" t="s">
        <v>34</v>
      </c>
      <c r="E7311" t="s">
        <v>10</v>
      </c>
      <c r="F7311" t="s">
        <v>220</v>
      </c>
      <c r="G7311" t="s">
        <v>9</v>
      </c>
      <c r="H7311" t="s">
        <v>224</v>
      </c>
      <c r="I7311">
        <v>11</v>
      </c>
      <c r="J7311">
        <v>69192194.171661392</v>
      </c>
    </row>
    <row r="7312" spans="1:10" x14ac:dyDescent="0.25">
      <c r="A7312">
        <v>2015</v>
      </c>
      <c r="B7312" t="s">
        <v>40</v>
      </c>
      <c r="C7312" t="s">
        <v>45</v>
      </c>
      <c r="D7312" t="s">
        <v>34</v>
      </c>
      <c r="E7312" t="s">
        <v>10</v>
      </c>
      <c r="F7312" t="s">
        <v>220</v>
      </c>
      <c r="G7312" t="s">
        <v>12</v>
      </c>
      <c r="H7312" t="s">
        <v>223</v>
      </c>
      <c r="I7312">
        <v>1</v>
      </c>
      <c r="J7312">
        <v>5417127.4350000005</v>
      </c>
    </row>
    <row r="7313" spans="1:10" x14ac:dyDescent="0.25">
      <c r="A7313">
        <v>2015</v>
      </c>
      <c r="B7313" t="s">
        <v>40</v>
      </c>
      <c r="C7313" t="s">
        <v>45</v>
      </c>
      <c r="D7313" t="s">
        <v>34</v>
      </c>
      <c r="E7313" t="s">
        <v>10</v>
      </c>
      <c r="F7313" t="s">
        <v>220</v>
      </c>
      <c r="G7313" t="s">
        <v>12</v>
      </c>
      <c r="H7313" t="s">
        <v>224</v>
      </c>
      <c r="I7313">
        <v>2</v>
      </c>
      <c r="J7313">
        <v>7897278.1950000003</v>
      </c>
    </row>
    <row r="7314" spans="1:10" x14ac:dyDescent="0.25">
      <c r="A7314">
        <v>2015</v>
      </c>
      <c r="B7314" t="s">
        <v>40</v>
      </c>
      <c r="C7314" t="s">
        <v>45</v>
      </c>
      <c r="D7314" t="s">
        <v>34</v>
      </c>
      <c r="E7314" t="s">
        <v>10</v>
      </c>
      <c r="F7314" t="s">
        <v>220</v>
      </c>
      <c r="G7314" t="s">
        <v>6</v>
      </c>
      <c r="H7314" t="s">
        <v>223</v>
      </c>
      <c r="I7314">
        <v>4</v>
      </c>
      <c r="J7314">
        <v>9805325.333436003</v>
      </c>
    </row>
    <row r="7315" spans="1:10" x14ac:dyDescent="0.25">
      <c r="A7315">
        <v>2015</v>
      </c>
      <c r="B7315" t="s">
        <v>40</v>
      </c>
      <c r="C7315" t="s">
        <v>45</v>
      </c>
      <c r="D7315" t="s">
        <v>34</v>
      </c>
      <c r="E7315" t="s">
        <v>10</v>
      </c>
      <c r="F7315" t="s">
        <v>220</v>
      </c>
      <c r="G7315" t="s">
        <v>6</v>
      </c>
      <c r="H7315" t="s">
        <v>224</v>
      </c>
      <c r="I7315">
        <v>9</v>
      </c>
      <c r="J7315">
        <v>22541412.280067854</v>
      </c>
    </row>
    <row r="7316" spans="1:10" x14ac:dyDescent="0.25">
      <c r="A7316">
        <v>2015</v>
      </c>
      <c r="B7316" t="s">
        <v>40</v>
      </c>
      <c r="C7316" t="s">
        <v>45</v>
      </c>
      <c r="D7316" t="s">
        <v>34</v>
      </c>
      <c r="E7316" t="s">
        <v>10</v>
      </c>
      <c r="F7316" t="s">
        <v>220</v>
      </c>
      <c r="G7316" t="s">
        <v>7</v>
      </c>
      <c r="H7316" t="s">
        <v>223</v>
      </c>
      <c r="I7316">
        <v>2</v>
      </c>
      <c r="J7316">
        <v>4547095.1766666677</v>
      </c>
    </row>
    <row r="7317" spans="1:10" x14ac:dyDescent="0.25">
      <c r="A7317">
        <v>2015</v>
      </c>
      <c r="B7317" t="s">
        <v>40</v>
      </c>
      <c r="C7317" t="s">
        <v>45</v>
      </c>
      <c r="D7317" t="s">
        <v>34</v>
      </c>
      <c r="E7317" t="s">
        <v>10</v>
      </c>
      <c r="F7317" t="s">
        <v>220</v>
      </c>
      <c r="G7317" t="s">
        <v>7</v>
      </c>
      <c r="H7317" t="s">
        <v>224</v>
      </c>
      <c r="I7317">
        <v>3</v>
      </c>
      <c r="J7317">
        <v>6232849.3142999988</v>
      </c>
    </row>
    <row r="7318" spans="1:10" x14ac:dyDescent="0.25">
      <c r="A7318">
        <v>2015</v>
      </c>
      <c r="B7318" t="s">
        <v>40</v>
      </c>
      <c r="C7318" t="s">
        <v>45</v>
      </c>
      <c r="D7318" t="s">
        <v>35</v>
      </c>
      <c r="E7318" t="s">
        <v>3</v>
      </c>
      <c r="F7318" t="s">
        <v>4</v>
      </c>
      <c r="G7318" t="s">
        <v>5</v>
      </c>
      <c r="H7318" t="s">
        <v>223</v>
      </c>
      <c r="I7318">
        <v>13</v>
      </c>
      <c r="J7318">
        <v>112779493.421333</v>
      </c>
    </row>
    <row r="7319" spans="1:10" x14ac:dyDescent="0.25">
      <c r="A7319">
        <v>2015</v>
      </c>
      <c r="B7319" t="s">
        <v>40</v>
      </c>
      <c r="C7319" t="s">
        <v>45</v>
      </c>
      <c r="D7319" t="s">
        <v>35</v>
      </c>
      <c r="E7319" t="s">
        <v>3</v>
      </c>
      <c r="F7319" t="s">
        <v>4</v>
      </c>
      <c r="G7319" t="s">
        <v>5</v>
      </c>
      <c r="H7319" t="s">
        <v>224</v>
      </c>
      <c r="I7319">
        <v>17</v>
      </c>
      <c r="J7319">
        <v>132871199.85803767</v>
      </c>
    </row>
    <row r="7320" spans="1:10" x14ac:dyDescent="0.25">
      <c r="A7320">
        <v>2015</v>
      </c>
      <c r="B7320" t="s">
        <v>40</v>
      </c>
      <c r="C7320" t="s">
        <v>45</v>
      </c>
      <c r="D7320" t="s">
        <v>35</v>
      </c>
      <c r="E7320" t="s">
        <v>3</v>
      </c>
      <c r="F7320" t="s">
        <v>4</v>
      </c>
      <c r="G7320" t="s">
        <v>9</v>
      </c>
      <c r="H7320" t="s">
        <v>223</v>
      </c>
      <c r="I7320">
        <v>1</v>
      </c>
      <c r="J7320">
        <v>8111436.7489999998</v>
      </c>
    </row>
    <row r="7321" spans="1:10" x14ac:dyDescent="0.25">
      <c r="A7321">
        <v>2015</v>
      </c>
      <c r="B7321" t="s">
        <v>40</v>
      </c>
      <c r="C7321" t="s">
        <v>45</v>
      </c>
      <c r="D7321" t="s">
        <v>35</v>
      </c>
      <c r="E7321" t="s">
        <v>3</v>
      </c>
      <c r="F7321" t="s">
        <v>4</v>
      </c>
      <c r="G7321" t="s">
        <v>6</v>
      </c>
      <c r="H7321" t="s">
        <v>223</v>
      </c>
      <c r="I7321">
        <v>1</v>
      </c>
      <c r="J7321">
        <v>2795236.6872413801</v>
      </c>
    </row>
    <row r="7322" spans="1:10" x14ac:dyDescent="0.25">
      <c r="A7322">
        <v>2015</v>
      </c>
      <c r="B7322" t="s">
        <v>40</v>
      </c>
      <c r="C7322" t="s">
        <v>45</v>
      </c>
      <c r="D7322" t="s">
        <v>35</v>
      </c>
      <c r="E7322" t="s">
        <v>3</v>
      </c>
      <c r="F7322" t="s">
        <v>8</v>
      </c>
      <c r="G7322" t="s">
        <v>9</v>
      </c>
      <c r="H7322" t="s">
        <v>223</v>
      </c>
      <c r="I7322">
        <v>15</v>
      </c>
      <c r="J7322">
        <v>121671551.23499998</v>
      </c>
    </row>
    <row r="7323" spans="1:10" x14ac:dyDescent="0.25">
      <c r="A7323">
        <v>2015</v>
      </c>
      <c r="B7323" t="s">
        <v>40</v>
      </c>
      <c r="C7323" t="s">
        <v>45</v>
      </c>
      <c r="D7323" t="s">
        <v>35</v>
      </c>
      <c r="E7323" t="s">
        <v>3</v>
      </c>
      <c r="F7323" t="s">
        <v>8</v>
      </c>
      <c r="G7323" t="s">
        <v>9</v>
      </c>
      <c r="H7323" t="s">
        <v>224</v>
      </c>
      <c r="I7323">
        <v>20</v>
      </c>
      <c r="J7323">
        <v>155570443.42100996</v>
      </c>
    </row>
    <row r="7324" spans="1:10" x14ac:dyDescent="0.25">
      <c r="A7324">
        <v>2015</v>
      </c>
      <c r="B7324" t="s">
        <v>40</v>
      </c>
      <c r="C7324" t="s">
        <v>45</v>
      </c>
      <c r="D7324" t="s">
        <v>35</v>
      </c>
      <c r="E7324" t="s">
        <v>3</v>
      </c>
      <c r="F7324" t="s">
        <v>8</v>
      </c>
      <c r="G7324" t="s">
        <v>12</v>
      </c>
      <c r="H7324" t="s">
        <v>223</v>
      </c>
      <c r="I7324">
        <v>4</v>
      </c>
      <c r="J7324">
        <v>12912844.799999999</v>
      </c>
    </row>
    <row r="7325" spans="1:10" x14ac:dyDescent="0.25">
      <c r="A7325">
        <v>2015</v>
      </c>
      <c r="B7325" t="s">
        <v>40</v>
      </c>
      <c r="C7325" t="s">
        <v>45</v>
      </c>
      <c r="D7325" t="s">
        <v>35</v>
      </c>
      <c r="E7325" t="s">
        <v>3</v>
      </c>
      <c r="F7325" t="s">
        <v>8</v>
      </c>
      <c r="G7325" t="s">
        <v>12</v>
      </c>
      <c r="H7325" t="s">
        <v>224</v>
      </c>
      <c r="I7325">
        <v>6</v>
      </c>
      <c r="J7325">
        <v>19024303.575000003</v>
      </c>
    </row>
    <row r="7326" spans="1:10" x14ac:dyDescent="0.25">
      <c r="A7326">
        <v>2015</v>
      </c>
      <c r="B7326" t="s">
        <v>40</v>
      </c>
      <c r="C7326" t="s">
        <v>45</v>
      </c>
      <c r="D7326" t="s">
        <v>35</v>
      </c>
      <c r="E7326" t="s">
        <v>3</v>
      </c>
      <c r="F7326" t="s">
        <v>8</v>
      </c>
      <c r="G7326" t="s">
        <v>6</v>
      </c>
      <c r="H7326" t="s">
        <v>223</v>
      </c>
      <c r="I7326">
        <v>26</v>
      </c>
      <c r="J7326">
        <v>72676153.868275881</v>
      </c>
    </row>
    <row r="7327" spans="1:10" x14ac:dyDescent="0.25">
      <c r="A7327">
        <v>2015</v>
      </c>
      <c r="B7327" t="s">
        <v>40</v>
      </c>
      <c r="C7327" t="s">
        <v>45</v>
      </c>
      <c r="D7327" t="s">
        <v>35</v>
      </c>
      <c r="E7327" t="s">
        <v>3</v>
      </c>
      <c r="F7327" t="s">
        <v>8</v>
      </c>
      <c r="G7327" t="s">
        <v>6</v>
      </c>
      <c r="H7327" t="s">
        <v>224</v>
      </c>
      <c r="I7327">
        <v>21</v>
      </c>
      <c r="J7327">
        <v>64081097.525454566</v>
      </c>
    </row>
    <row r="7328" spans="1:10" x14ac:dyDescent="0.25">
      <c r="A7328">
        <v>2015</v>
      </c>
      <c r="B7328" t="s">
        <v>40</v>
      </c>
      <c r="C7328" t="s">
        <v>45</v>
      </c>
      <c r="D7328" t="s">
        <v>35</v>
      </c>
      <c r="E7328" t="s">
        <v>10</v>
      </c>
      <c r="F7328" t="s">
        <v>11</v>
      </c>
      <c r="G7328" t="s">
        <v>9</v>
      </c>
      <c r="H7328" t="s">
        <v>223</v>
      </c>
      <c r="I7328">
        <v>124</v>
      </c>
      <c r="J7328">
        <v>898446645</v>
      </c>
    </row>
    <row r="7329" spans="1:10" x14ac:dyDescent="0.25">
      <c r="A7329">
        <v>2015</v>
      </c>
      <c r="B7329" t="s">
        <v>40</v>
      </c>
      <c r="C7329" t="s">
        <v>45</v>
      </c>
      <c r="D7329" t="s">
        <v>35</v>
      </c>
      <c r="E7329" t="s">
        <v>10</v>
      </c>
      <c r="F7329" t="s">
        <v>11</v>
      </c>
      <c r="G7329" t="s">
        <v>9</v>
      </c>
      <c r="H7329" t="s">
        <v>224</v>
      </c>
      <c r="I7329">
        <v>94</v>
      </c>
      <c r="J7329">
        <v>641858709</v>
      </c>
    </row>
    <row r="7330" spans="1:10" x14ac:dyDescent="0.25">
      <c r="A7330">
        <v>2015</v>
      </c>
      <c r="B7330" t="s">
        <v>40</v>
      </c>
      <c r="C7330" t="s">
        <v>45</v>
      </c>
      <c r="D7330" t="s">
        <v>35</v>
      </c>
      <c r="E7330" t="s">
        <v>10</v>
      </c>
      <c r="F7330" t="s">
        <v>11</v>
      </c>
      <c r="G7330" t="s">
        <v>12</v>
      </c>
      <c r="H7330" t="s">
        <v>223</v>
      </c>
      <c r="I7330">
        <v>5</v>
      </c>
      <c r="J7330">
        <v>15986001</v>
      </c>
    </row>
    <row r="7331" spans="1:10" x14ac:dyDescent="0.25">
      <c r="A7331">
        <v>2015</v>
      </c>
      <c r="B7331" t="s">
        <v>40</v>
      </c>
      <c r="C7331" t="s">
        <v>45</v>
      </c>
      <c r="D7331" t="s">
        <v>35</v>
      </c>
      <c r="E7331" t="s">
        <v>10</v>
      </c>
      <c r="F7331" t="s">
        <v>11</v>
      </c>
      <c r="G7331" t="s">
        <v>12</v>
      </c>
      <c r="H7331" t="s">
        <v>224</v>
      </c>
      <c r="I7331">
        <v>13</v>
      </c>
      <c r="J7331">
        <v>37056663</v>
      </c>
    </row>
    <row r="7332" spans="1:10" x14ac:dyDescent="0.25">
      <c r="A7332">
        <v>2015</v>
      </c>
      <c r="B7332" t="s">
        <v>40</v>
      </c>
      <c r="C7332" t="s">
        <v>45</v>
      </c>
      <c r="D7332" t="s">
        <v>35</v>
      </c>
      <c r="E7332" t="s">
        <v>10</v>
      </c>
      <c r="F7332" t="s">
        <v>11</v>
      </c>
      <c r="G7332" t="s">
        <v>6</v>
      </c>
      <c r="H7332" t="s">
        <v>223</v>
      </c>
      <c r="I7332">
        <v>2</v>
      </c>
      <c r="J7332">
        <v>4350000</v>
      </c>
    </row>
    <row r="7333" spans="1:10" x14ac:dyDescent="0.25">
      <c r="A7333">
        <v>2015</v>
      </c>
      <c r="B7333" t="s">
        <v>40</v>
      </c>
      <c r="C7333" t="s">
        <v>45</v>
      </c>
      <c r="D7333" t="s">
        <v>35</v>
      </c>
      <c r="E7333" t="s">
        <v>10</v>
      </c>
      <c r="F7333" t="s">
        <v>11</v>
      </c>
      <c r="G7333" t="s">
        <v>6</v>
      </c>
      <c r="H7333" t="s">
        <v>224</v>
      </c>
      <c r="I7333">
        <v>4</v>
      </c>
      <c r="J7333">
        <v>9267165</v>
      </c>
    </row>
    <row r="7334" spans="1:10" x14ac:dyDescent="0.25">
      <c r="A7334">
        <v>2015</v>
      </c>
      <c r="B7334" t="s">
        <v>40</v>
      </c>
      <c r="C7334" t="s">
        <v>45</v>
      </c>
      <c r="D7334" t="s">
        <v>36</v>
      </c>
      <c r="E7334" t="s">
        <v>3</v>
      </c>
      <c r="F7334" t="s">
        <v>4</v>
      </c>
      <c r="G7334" t="s">
        <v>5</v>
      </c>
      <c r="H7334" t="s">
        <v>223</v>
      </c>
      <c r="I7334">
        <v>61</v>
      </c>
      <c r="J7334">
        <v>1193130636.271853</v>
      </c>
    </row>
    <row r="7335" spans="1:10" x14ac:dyDescent="0.25">
      <c r="A7335">
        <v>2015</v>
      </c>
      <c r="B7335" t="s">
        <v>40</v>
      </c>
      <c r="C7335" t="s">
        <v>45</v>
      </c>
      <c r="D7335" t="s">
        <v>36</v>
      </c>
      <c r="E7335" t="s">
        <v>3</v>
      </c>
      <c r="F7335" t="s">
        <v>4</v>
      </c>
      <c r="G7335" t="s">
        <v>5</v>
      </c>
      <c r="H7335" t="s">
        <v>224</v>
      </c>
      <c r="I7335">
        <v>29</v>
      </c>
      <c r="J7335">
        <v>551796765.98909152</v>
      </c>
    </row>
    <row r="7336" spans="1:10" x14ac:dyDescent="0.25">
      <c r="A7336">
        <v>2015</v>
      </c>
      <c r="B7336" t="s">
        <v>40</v>
      </c>
      <c r="C7336" t="s">
        <v>45</v>
      </c>
      <c r="D7336" t="s">
        <v>36</v>
      </c>
      <c r="E7336" t="s">
        <v>3</v>
      </c>
      <c r="F7336" t="s">
        <v>4</v>
      </c>
      <c r="G7336" t="s">
        <v>9</v>
      </c>
      <c r="H7336" t="s">
        <v>223</v>
      </c>
      <c r="I7336">
        <v>938</v>
      </c>
      <c r="J7336">
        <v>11254348325.327448</v>
      </c>
    </row>
    <row r="7337" spans="1:10" x14ac:dyDescent="0.25">
      <c r="A7337">
        <v>2015</v>
      </c>
      <c r="B7337" t="s">
        <v>40</v>
      </c>
      <c r="C7337" t="s">
        <v>45</v>
      </c>
      <c r="D7337" t="s">
        <v>36</v>
      </c>
      <c r="E7337" t="s">
        <v>3</v>
      </c>
      <c r="F7337" t="s">
        <v>4</v>
      </c>
      <c r="G7337" t="s">
        <v>9</v>
      </c>
      <c r="H7337" t="s">
        <v>224</v>
      </c>
      <c r="I7337">
        <v>754</v>
      </c>
      <c r="J7337">
        <v>7638966463.5856161</v>
      </c>
    </row>
    <row r="7338" spans="1:10" x14ac:dyDescent="0.25">
      <c r="A7338">
        <v>2015</v>
      </c>
      <c r="B7338" t="s">
        <v>40</v>
      </c>
      <c r="C7338" t="s">
        <v>45</v>
      </c>
      <c r="D7338" t="s">
        <v>36</v>
      </c>
      <c r="E7338" t="s">
        <v>3</v>
      </c>
      <c r="F7338" t="s">
        <v>4</v>
      </c>
      <c r="G7338" t="s">
        <v>12</v>
      </c>
      <c r="H7338" t="s">
        <v>223</v>
      </c>
      <c r="I7338">
        <v>251</v>
      </c>
      <c r="J7338">
        <v>1230056275.9238846</v>
      </c>
    </row>
    <row r="7339" spans="1:10" x14ac:dyDescent="0.25">
      <c r="A7339">
        <v>2015</v>
      </c>
      <c r="B7339" t="s">
        <v>40</v>
      </c>
      <c r="C7339" t="s">
        <v>45</v>
      </c>
      <c r="D7339" t="s">
        <v>36</v>
      </c>
      <c r="E7339" t="s">
        <v>3</v>
      </c>
      <c r="F7339" t="s">
        <v>4</v>
      </c>
      <c r="G7339" t="s">
        <v>12</v>
      </c>
      <c r="H7339" t="s">
        <v>224</v>
      </c>
      <c r="I7339">
        <v>268</v>
      </c>
      <c r="J7339">
        <v>1270238950.3304877</v>
      </c>
    </row>
    <row r="7340" spans="1:10" x14ac:dyDescent="0.25">
      <c r="A7340">
        <v>2015</v>
      </c>
      <c r="B7340" t="s">
        <v>40</v>
      </c>
      <c r="C7340" t="s">
        <v>45</v>
      </c>
      <c r="D7340" t="s">
        <v>36</v>
      </c>
      <c r="E7340" t="s">
        <v>3</v>
      </c>
      <c r="F7340" t="s">
        <v>4</v>
      </c>
      <c r="G7340" t="s">
        <v>6</v>
      </c>
      <c r="H7340" t="s">
        <v>223</v>
      </c>
      <c r="I7340">
        <v>386</v>
      </c>
      <c r="J7340">
        <v>1188130232.5187216</v>
      </c>
    </row>
    <row r="7341" spans="1:10" x14ac:dyDescent="0.25">
      <c r="A7341">
        <v>2015</v>
      </c>
      <c r="B7341" t="s">
        <v>40</v>
      </c>
      <c r="C7341" t="s">
        <v>45</v>
      </c>
      <c r="D7341" t="s">
        <v>36</v>
      </c>
      <c r="E7341" t="s">
        <v>3</v>
      </c>
      <c r="F7341" t="s">
        <v>4</v>
      </c>
      <c r="G7341" t="s">
        <v>6</v>
      </c>
      <c r="H7341" t="s">
        <v>224</v>
      </c>
      <c r="I7341">
        <v>729</v>
      </c>
      <c r="J7341">
        <v>2294121680.5427566</v>
      </c>
    </row>
    <row r="7342" spans="1:10" x14ac:dyDescent="0.25">
      <c r="A7342">
        <v>2015</v>
      </c>
      <c r="B7342" t="s">
        <v>40</v>
      </c>
      <c r="C7342" t="s">
        <v>45</v>
      </c>
      <c r="D7342" t="s">
        <v>36</v>
      </c>
      <c r="E7342" t="s">
        <v>3</v>
      </c>
      <c r="F7342" t="s">
        <v>4</v>
      </c>
      <c r="G7342" t="s">
        <v>7</v>
      </c>
      <c r="H7342" t="s">
        <v>223</v>
      </c>
      <c r="I7342">
        <v>253</v>
      </c>
      <c r="J7342">
        <v>648435548.93622065</v>
      </c>
    </row>
    <row r="7343" spans="1:10" x14ac:dyDescent="0.25">
      <c r="A7343">
        <v>2015</v>
      </c>
      <c r="B7343" t="s">
        <v>40</v>
      </c>
      <c r="C7343" t="s">
        <v>45</v>
      </c>
      <c r="D7343" t="s">
        <v>36</v>
      </c>
      <c r="E7343" t="s">
        <v>3</v>
      </c>
      <c r="F7343" t="s">
        <v>4</v>
      </c>
      <c r="G7343" t="s">
        <v>7</v>
      </c>
      <c r="H7343" t="s">
        <v>224</v>
      </c>
      <c r="I7343">
        <v>110</v>
      </c>
      <c r="J7343">
        <v>274640447.03821117</v>
      </c>
    </row>
    <row r="7344" spans="1:10" x14ac:dyDescent="0.25">
      <c r="A7344">
        <v>2015</v>
      </c>
      <c r="B7344" t="s">
        <v>40</v>
      </c>
      <c r="C7344" t="s">
        <v>45</v>
      </c>
      <c r="D7344" t="s">
        <v>36</v>
      </c>
      <c r="E7344" t="s">
        <v>10</v>
      </c>
      <c r="F7344" t="s">
        <v>11</v>
      </c>
      <c r="G7344" t="s">
        <v>9</v>
      </c>
      <c r="H7344" t="s">
        <v>223</v>
      </c>
      <c r="I7344">
        <v>29</v>
      </c>
      <c r="J7344">
        <v>139277478</v>
      </c>
    </row>
    <row r="7345" spans="1:10" x14ac:dyDescent="0.25">
      <c r="A7345">
        <v>2015</v>
      </c>
      <c r="B7345" t="s">
        <v>40</v>
      </c>
      <c r="C7345" t="s">
        <v>45</v>
      </c>
      <c r="D7345" t="s">
        <v>36</v>
      </c>
      <c r="E7345" t="s">
        <v>10</v>
      </c>
      <c r="F7345" t="s">
        <v>11</v>
      </c>
      <c r="G7345" t="s">
        <v>9</v>
      </c>
      <c r="H7345" t="s">
        <v>224</v>
      </c>
      <c r="I7345">
        <v>21</v>
      </c>
      <c r="J7345">
        <v>103342848</v>
      </c>
    </row>
    <row r="7346" spans="1:10" x14ac:dyDescent="0.25">
      <c r="A7346">
        <v>2015</v>
      </c>
      <c r="B7346" t="s">
        <v>40</v>
      </c>
      <c r="C7346" t="s">
        <v>45</v>
      </c>
      <c r="D7346" t="s">
        <v>36</v>
      </c>
      <c r="E7346" t="s">
        <v>10</v>
      </c>
      <c r="F7346" t="s">
        <v>11</v>
      </c>
      <c r="G7346" t="s">
        <v>12</v>
      </c>
      <c r="H7346" t="s">
        <v>223</v>
      </c>
      <c r="I7346">
        <v>1</v>
      </c>
      <c r="J7346">
        <v>2700000</v>
      </c>
    </row>
    <row r="7347" spans="1:10" x14ac:dyDescent="0.25">
      <c r="A7347">
        <v>2015</v>
      </c>
      <c r="B7347" t="s">
        <v>40</v>
      </c>
      <c r="C7347" t="s">
        <v>45</v>
      </c>
      <c r="D7347" t="s">
        <v>36</v>
      </c>
      <c r="E7347" t="s">
        <v>10</v>
      </c>
      <c r="F7347" t="s">
        <v>11</v>
      </c>
      <c r="G7347" t="s">
        <v>12</v>
      </c>
      <c r="H7347" t="s">
        <v>224</v>
      </c>
      <c r="I7347">
        <v>5</v>
      </c>
      <c r="J7347">
        <v>13290000</v>
      </c>
    </row>
    <row r="7348" spans="1:10" x14ac:dyDescent="0.25">
      <c r="A7348">
        <v>2015</v>
      </c>
      <c r="B7348" t="s">
        <v>40</v>
      </c>
      <c r="C7348" t="s">
        <v>45</v>
      </c>
      <c r="D7348" t="s">
        <v>36</v>
      </c>
      <c r="E7348" t="s">
        <v>10</v>
      </c>
      <c r="F7348" t="s">
        <v>11</v>
      </c>
      <c r="G7348" t="s">
        <v>6</v>
      </c>
      <c r="H7348" t="s">
        <v>223</v>
      </c>
      <c r="I7348">
        <v>1</v>
      </c>
      <c r="J7348">
        <v>2166666</v>
      </c>
    </row>
    <row r="7349" spans="1:10" x14ac:dyDescent="0.25">
      <c r="A7349">
        <v>2015</v>
      </c>
      <c r="B7349" t="s">
        <v>40</v>
      </c>
      <c r="C7349" t="s">
        <v>45</v>
      </c>
      <c r="D7349" t="s">
        <v>36</v>
      </c>
      <c r="E7349" t="s">
        <v>10</v>
      </c>
      <c r="F7349" t="s">
        <v>11</v>
      </c>
      <c r="G7349" t="s">
        <v>6</v>
      </c>
      <c r="H7349" t="s">
        <v>224</v>
      </c>
      <c r="I7349">
        <v>16</v>
      </c>
      <c r="J7349">
        <v>34150095</v>
      </c>
    </row>
    <row r="7350" spans="1:10" x14ac:dyDescent="0.25">
      <c r="A7350">
        <v>2015</v>
      </c>
      <c r="B7350" t="s">
        <v>40</v>
      </c>
      <c r="C7350" t="s">
        <v>45</v>
      </c>
      <c r="D7350" t="s">
        <v>36</v>
      </c>
      <c r="E7350" t="s">
        <v>10</v>
      </c>
      <c r="F7350" t="s">
        <v>11</v>
      </c>
      <c r="G7350" t="s">
        <v>7</v>
      </c>
      <c r="H7350" t="s">
        <v>223</v>
      </c>
      <c r="I7350">
        <v>1</v>
      </c>
      <c r="J7350">
        <v>1800000</v>
      </c>
    </row>
    <row r="7351" spans="1:10" x14ac:dyDescent="0.25">
      <c r="A7351">
        <v>2015</v>
      </c>
      <c r="B7351" t="s">
        <v>40</v>
      </c>
      <c r="C7351" t="s">
        <v>45</v>
      </c>
      <c r="D7351" t="s">
        <v>36</v>
      </c>
      <c r="E7351" t="s">
        <v>10</v>
      </c>
      <c r="F7351" t="s">
        <v>220</v>
      </c>
      <c r="G7351" t="s">
        <v>9</v>
      </c>
      <c r="H7351" t="s">
        <v>223</v>
      </c>
      <c r="I7351">
        <v>11</v>
      </c>
      <c r="J7351">
        <v>100129804.05493268</v>
      </c>
    </row>
    <row r="7352" spans="1:10" x14ac:dyDescent="0.25">
      <c r="A7352">
        <v>2015</v>
      </c>
      <c r="B7352" t="s">
        <v>40</v>
      </c>
      <c r="C7352" t="s">
        <v>45</v>
      </c>
      <c r="D7352" t="s">
        <v>36</v>
      </c>
      <c r="E7352" t="s">
        <v>10</v>
      </c>
      <c r="F7352" t="s">
        <v>220</v>
      </c>
      <c r="G7352" t="s">
        <v>9</v>
      </c>
      <c r="H7352" t="s">
        <v>224</v>
      </c>
      <c r="I7352">
        <v>14</v>
      </c>
      <c r="J7352">
        <v>124701496.14813161</v>
      </c>
    </row>
    <row r="7353" spans="1:10" x14ac:dyDescent="0.25">
      <c r="A7353">
        <v>2015</v>
      </c>
      <c r="B7353" t="s">
        <v>40</v>
      </c>
      <c r="C7353" t="s">
        <v>45</v>
      </c>
      <c r="D7353" t="s">
        <v>36</v>
      </c>
      <c r="E7353" t="s">
        <v>10</v>
      </c>
      <c r="F7353" t="s">
        <v>220</v>
      </c>
      <c r="G7353" t="s">
        <v>12</v>
      </c>
      <c r="H7353" t="s">
        <v>224</v>
      </c>
      <c r="I7353">
        <v>3</v>
      </c>
      <c r="J7353">
        <v>14219092.727580087</v>
      </c>
    </row>
    <row r="7354" spans="1:10" x14ac:dyDescent="0.25">
      <c r="A7354">
        <v>2015</v>
      </c>
      <c r="B7354" t="s">
        <v>40</v>
      </c>
      <c r="C7354" t="s">
        <v>45</v>
      </c>
      <c r="D7354" t="s">
        <v>36</v>
      </c>
      <c r="E7354" t="s">
        <v>10</v>
      </c>
      <c r="F7354" t="s">
        <v>220</v>
      </c>
      <c r="G7354" t="s">
        <v>6</v>
      </c>
      <c r="H7354" t="s">
        <v>223</v>
      </c>
      <c r="I7354">
        <v>3</v>
      </c>
      <c r="J7354">
        <v>9234172.7915962823</v>
      </c>
    </row>
    <row r="7355" spans="1:10" x14ac:dyDescent="0.25">
      <c r="A7355">
        <v>2015</v>
      </c>
      <c r="B7355" t="s">
        <v>40</v>
      </c>
      <c r="C7355" t="s">
        <v>45</v>
      </c>
      <c r="D7355" t="s">
        <v>36</v>
      </c>
      <c r="E7355" t="s">
        <v>10</v>
      </c>
      <c r="F7355" t="s">
        <v>220</v>
      </c>
      <c r="G7355" t="s">
        <v>6</v>
      </c>
      <c r="H7355" t="s">
        <v>224</v>
      </c>
      <c r="I7355">
        <v>7</v>
      </c>
      <c r="J7355">
        <v>22028603.242523037</v>
      </c>
    </row>
    <row r="7356" spans="1:10" x14ac:dyDescent="0.25">
      <c r="A7356">
        <v>2015</v>
      </c>
      <c r="B7356" t="s">
        <v>40</v>
      </c>
      <c r="C7356" t="s">
        <v>45</v>
      </c>
      <c r="D7356" t="s">
        <v>36</v>
      </c>
      <c r="E7356" t="s">
        <v>10</v>
      </c>
      <c r="F7356" t="s">
        <v>220</v>
      </c>
      <c r="G7356" t="s">
        <v>7</v>
      </c>
      <c r="H7356" t="s">
        <v>223</v>
      </c>
      <c r="I7356">
        <v>11</v>
      </c>
      <c r="J7356">
        <v>28192849.953748722</v>
      </c>
    </row>
    <row r="7357" spans="1:10" x14ac:dyDescent="0.25">
      <c r="A7357">
        <v>2015</v>
      </c>
      <c r="B7357" t="s">
        <v>40</v>
      </c>
      <c r="C7357" t="s">
        <v>45</v>
      </c>
      <c r="D7357" t="s">
        <v>36</v>
      </c>
      <c r="E7357" t="s">
        <v>10</v>
      </c>
      <c r="F7357" t="s">
        <v>220</v>
      </c>
      <c r="G7357" t="s">
        <v>7</v>
      </c>
      <c r="H7357" t="s">
        <v>224</v>
      </c>
      <c r="I7357">
        <v>18</v>
      </c>
      <c r="J7357">
        <v>44941164.060798198</v>
      </c>
    </row>
    <row r="7358" spans="1:10" x14ac:dyDescent="0.25">
      <c r="A7358">
        <v>2015</v>
      </c>
      <c r="B7358" t="s">
        <v>40</v>
      </c>
      <c r="C7358" t="s">
        <v>45</v>
      </c>
      <c r="D7358" t="s">
        <v>37</v>
      </c>
      <c r="E7358" t="s">
        <v>3</v>
      </c>
      <c r="F7358" t="s">
        <v>4</v>
      </c>
      <c r="G7358" t="s">
        <v>5</v>
      </c>
      <c r="H7358" t="s">
        <v>223</v>
      </c>
      <c r="I7358">
        <v>49</v>
      </c>
      <c r="J7358">
        <v>633181582.98539364</v>
      </c>
    </row>
    <row r="7359" spans="1:10" x14ac:dyDescent="0.25">
      <c r="A7359">
        <v>2015</v>
      </c>
      <c r="B7359" t="s">
        <v>40</v>
      </c>
      <c r="C7359" t="s">
        <v>45</v>
      </c>
      <c r="D7359" t="s">
        <v>37</v>
      </c>
      <c r="E7359" t="s">
        <v>3</v>
      </c>
      <c r="F7359" t="s">
        <v>4</v>
      </c>
      <c r="G7359" t="s">
        <v>5</v>
      </c>
      <c r="H7359" t="s">
        <v>224</v>
      </c>
      <c r="I7359">
        <v>9</v>
      </c>
      <c r="J7359">
        <v>132574992</v>
      </c>
    </row>
    <row r="7360" spans="1:10" x14ac:dyDescent="0.25">
      <c r="A7360">
        <v>2015</v>
      </c>
      <c r="B7360" t="s">
        <v>40</v>
      </c>
      <c r="C7360" t="s">
        <v>45</v>
      </c>
      <c r="D7360" t="s">
        <v>37</v>
      </c>
      <c r="E7360" t="s">
        <v>3</v>
      </c>
      <c r="F7360" t="s">
        <v>4</v>
      </c>
      <c r="G7360" t="s">
        <v>9</v>
      </c>
      <c r="H7360" t="s">
        <v>223</v>
      </c>
      <c r="I7360">
        <v>71</v>
      </c>
      <c r="J7360">
        <v>539082005.34148669</v>
      </c>
    </row>
    <row r="7361" spans="1:10" x14ac:dyDescent="0.25">
      <c r="A7361">
        <v>2015</v>
      </c>
      <c r="B7361" t="s">
        <v>40</v>
      </c>
      <c r="C7361" t="s">
        <v>45</v>
      </c>
      <c r="D7361" t="s">
        <v>37</v>
      </c>
      <c r="E7361" t="s">
        <v>3</v>
      </c>
      <c r="F7361" t="s">
        <v>4</v>
      </c>
      <c r="G7361" t="s">
        <v>9</v>
      </c>
      <c r="H7361" t="s">
        <v>224</v>
      </c>
      <c r="I7361">
        <v>15</v>
      </c>
      <c r="J7361">
        <v>97828889.040208399</v>
      </c>
    </row>
    <row r="7362" spans="1:10" x14ac:dyDescent="0.25">
      <c r="A7362">
        <v>2015</v>
      </c>
      <c r="B7362" t="s">
        <v>40</v>
      </c>
      <c r="C7362" t="s">
        <v>45</v>
      </c>
      <c r="D7362" t="s">
        <v>37</v>
      </c>
      <c r="E7362" t="s">
        <v>3</v>
      </c>
      <c r="F7362" t="s">
        <v>4</v>
      </c>
      <c r="G7362" t="s">
        <v>12</v>
      </c>
      <c r="H7362" t="s">
        <v>223</v>
      </c>
      <c r="I7362">
        <v>17</v>
      </c>
      <c r="J7362">
        <v>88445819.036944985</v>
      </c>
    </row>
    <row r="7363" spans="1:10" x14ac:dyDescent="0.25">
      <c r="A7363">
        <v>2015</v>
      </c>
      <c r="B7363" t="s">
        <v>40</v>
      </c>
      <c r="C7363" t="s">
        <v>45</v>
      </c>
      <c r="D7363" t="s">
        <v>37</v>
      </c>
      <c r="E7363" t="s">
        <v>3</v>
      </c>
      <c r="F7363" t="s">
        <v>4</v>
      </c>
      <c r="G7363" t="s">
        <v>12</v>
      </c>
      <c r="H7363" t="s">
        <v>224</v>
      </c>
      <c r="I7363">
        <v>1</v>
      </c>
      <c r="J7363">
        <v>5757210.5549999997</v>
      </c>
    </row>
    <row r="7364" spans="1:10" x14ac:dyDescent="0.25">
      <c r="A7364">
        <v>2015</v>
      </c>
      <c r="B7364" t="s">
        <v>40</v>
      </c>
      <c r="C7364" t="s">
        <v>45</v>
      </c>
      <c r="D7364" t="s">
        <v>37</v>
      </c>
      <c r="E7364" t="s">
        <v>3</v>
      </c>
      <c r="F7364" t="s">
        <v>4</v>
      </c>
      <c r="G7364" t="s">
        <v>6</v>
      </c>
      <c r="H7364" t="s">
        <v>223</v>
      </c>
      <c r="I7364">
        <v>8</v>
      </c>
      <c r="J7364">
        <v>21505871.828699604</v>
      </c>
    </row>
    <row r="7365" spans="1:10" x14ac:dyDescent="0.25">
      <c r="A7365">
        <v>2015</v>
      </c>
      <c r="B7365" t="s">
        <v>40</v>
      </c>
      <c r="C7365" t="s">
        <v>45</v>
      </c>
      <c r="D7365" t="s">
        <v>37</v>
      </c>
      <c r="E7365" t="s">
        <v>3</v>
      </c>
      <c r="F7365" t="s">
        <v>4</v>
      </c>
      <c r="G7365" t="s">
        <v>6</v>
      </c>
      <c r="H7365" t="s">
        <v>224</v>
      </c>
      <c r="I7365">
        <v>32</v>
      </c>
      <c r="J7365">
        <v>83903874.397869468</v>
      </c>
    </row>
    <row r="7366" spans="1:10" x14ac:dyDescent="0.25">
      <c r="A7366">
        <v>2015</v>
      </c>
      <c r="B7366" t="s">
        <v>40</v>
      </c>
      <c r="C7366" t="s">
        <v>45</v>
      </c>
      <c r="D7366" t="s">
        <v>37</v>
      </c>
      <c r="E7366" t="s">
        <v>3</v>
      </c>
      <c r="F7366" t="s">
        <v>4</v>
      </c>
      <c r="G7366" t="s">
        <v>7</v>
      </c>
      <c r="H7366" t="s">
        <v>223</v>
      </c>
      <c r="I7366">
        <v>4</v>
      </c>
      <c r="J7366">
        <v>8114922.1402650001</v>
      </c>
    </row>
    <row r="7367" spans="1:10" x14ac:dyDescent="0.25">
      <c r="A7367">
        <v>2015</v>
      </c>
      <c r="B7367" t="s">
        <v>40</v>
      </c>
      <c r="C7367" t="s">
        <v>45</v>
      </c>
      <c r="D7367" t="s">
        <v>37</v>
      </c>
      <c r="E7367" t="s">
        <v>3</v>
      </c>
      <c r="F7367" t="s">
        <v>8</v>
      </c>
      <c r="G7367" t="s">
        <v>9</v>
      </c>
      <c r="H7367" t="s">
        <v>223</v>
      </c>
      <c r="I7367">
        <v>314</v>
      </c>
      <c r="J7367">
        <v>2454844778.881392</v>
      </c>
    </row>
    <row r="7368" spans="1:10" x14ac:dyDescent="0.25">
      <c r="A7368">
        <v>2015</v>
      </c>
      <c r="B7368" t="s">
        <v>40</v>
      </c>
      <c r="C7368" t="s">
        <v>45</v>
      </c>
      <c r="D7368" t="s">
        <v>37</v>
      </c>
      <c r="E7368" t="s">
        <v>3</v>
      </c>
      <c r="F7368" t="s">
        <v>8</v>
      </c>
      <c r="G7368" t="s">
        <v>9</v>
      </c>
      <c r="H7368" t="s">
        <v>224</v>
      </c>
      <c r="I7368">
        <v>180</v>
      </c>
      <c r="J7368">
        <v>1323350733.8123972</v>
      </c>
    </row>
    <row r="7369" spans="1:10" x14ac:dyDescent="0.25">
      <c r="A7369">
        <v>2015</v>
      </c>
      <c r="B7369" t="s">
        <v>40</v>
      </c>
      <c r="C7369" t="s">
        <v>45</v>
      </c>
      <c r="D7369" t="s">
        <v>37</v>
      </c>
      <c r="E7369" t="s">
        <v>3</v>
      </c>
      <c r="F7369" t="s">
        <v>8</v>
      </c>
      <c r="G7369" t="s">
        <v>12</v>
      </c>
      <c r="H7369" t="s">
        <v>223</v>
      </c>
      <c r="I7369">
        <v>40</v>
      </c>
      <c r="J7369">
        <v>210517639.61627877</v>
      </c>
    </row>
    <row r="7370" spans="1:10" x14ac:dyDescent="0.25">
      <c r="A7370">
        <v>2015</v>
      </c>
      <c r="B7370" t="s">
        <v>40</v>
      </c>
      <c r="C7370" t="s">
        <v>45</v>
      </c>
      <c r="D7370" t="s">
        <v>37</v>
      </c>
      <c r="E7370" t="s">
        <v>3</v>
      </c>
      <c r="F7370" t="s">
        <v>8</v>
      </c>
      <c r="G7370" t="s">
        <v>12</v>
      </c>
      <c r="H7370" t="s">
        <v>224</v>
      </c>
      <c r="I7370">
        <v>50</v>
      </c>
      <c r="J7370">
        <v>299483131.26051426</v>
      </c>
    </row>
    <row r="7371" spans="1:10" x14ac:dyDescent="0.25">
      <c r="A7371">
        <v>2015</v>
      </c>
      <c r="B7371" t="s">
        <v>40</v>
      </c>
      <c r="C7371" t="s">
        <v>45</v>
      </c>
      <c r="D7371" t="s">
        <v>37</v>
      </c>
      <c r="E7371" t="s">
        <v>3</v>
      </c>
      <c r="F7371" t="s">
        <v>8</v>
      </c>
      <c r="G7371" t="s">
        <v>6</v>
      </c>
      <c r="H7371" t="s">
        <v>223</v>
      </c>
      <c r="I7371">
        <v>49</v>
      </c>
      <c r="J7371">
        <v>128696937.28513913</v>
      </c>
    </row>
    <row r="7372" spans="1:10" x14ac:dyDescent="0.25">
      <c r="A7372">
        <v>2015</v>
      </c>
      <c r="B7372" t="s">
        <v>40</v>
      </c>
      <c r="C7372" t="s">
        <v>45</v>
      </c>
      <c r="D7372" t="s">
        <v>37</v>
      </c>
      <c r="E7372" t="s">
        <v>3</v>
      </c>
      <c r="F7372" t="s">
        <v>8</v>
      </c>
      <c r="G7372" t="s">
        <v>6</v>
      </c>
      <c r="H7372" t="s">
        <v>224</v>
      </c>
      <c r="I7372">
        <v>80</v>
      </c>
      <c r="J7372">
        <v>206670404.57752797</v>
      </c>
    </row>
    <row r="7373" spans="1:10" x14ac:dyDescent="0.25">
      <c r="A7373">
        <v>2015</v>
      </c>
      <c r="B7373" t="s">
        <v>40</v>
      </c>
      <c r="C7373" t="s">
        <v>45</v>
      </c>
      <c r="D7373" t="s">
        <v>37</v>
      </c>
      <c r="E7373" t="s">
        <v>3</v>
      </c>
      <c r="F7373" t="s">
        <v>8</v>
      </c>
      <c r="G7373" t="s">
        <v>7</v>
      </c>
      <c r="H7373" t="s">
        <v>223</v>
      </c>
      <c r="I7373">
        <v>15</v>
      </c>
      <c r="J7373">
        <v>29944704.263890002</v>
      </c>
    </row>
    <row r="7374" spans="1:10" x14ac:dyDescent="0.25">
      <c r="A7374">
        <v>2015</v>
      </c>
      <c r="B7374" t="s">
        <v>40</v>
      </c>
      <c r="C7374" t="s">
        <v>45</v>
      </c>
      <c r="D7374" t="s">
        <v>37</v>
      </c>
      <c r="E7374" t="s">
        <v>3</v>
      </c>
      <c r="F7374" t="s">
        <v>8</v>
      </c>
      <c r="G7374" t="s">
        <v>7</v>
      </c>
      <c r="H7374" t="s">
        <v>224</v>
      </c>
      <c r="I7374">
        <v>4</v>
      </c>
      <c r="J7374">
        <v>8155126.8690857999</v>
      </c>
    </row>
    <row r="7375" spans="1:10" x14ac:dyDescent="0.25">
      <c r="A7375">
        <v>2015</v>
      </c>
      <c r="B7375" t="s">
        <v>40</v>
      </c>
      <c r="C7375" t="s">
        <v>45</v>
      </c>
      <c r="D7375" t="s">
        <v>37</v>
      </c>
      <c r="E7375" t="s">
        <v>10</v>
      </c>
      <c r="F7375" t="s">
        <v>11</v>
      </c>
      <c r="G7375" t="s">
        <v>9</v>
      </c>
      <c r="H7375" t="s">
        <v>223</v>
      </c>
      <c r="I7375">
        <v>94</v>
      </c>
      <c r="J7375">
        <v>637059645</v>
      </c>
    </row>
    <row r="7376" spans="1:10" x14ac:dyDescent="0.25">
      <c r="A7376">
        <v>2015</v>
      </c>
      <c r="B7376" t="s">
        <v>40</v>
      </c>
      <c r="C7376" t="s">
        <v>45</v>
      </c>
      <c r="D7376" t="s">
        <v>37</v>
      </c>
      <c r="E7376" t="s">
        <v>10</v>
      </c>
      <c r="F7376" t="s">
        <v>11</v>
      </c>
      <c r="G7376" t="s">
        <v>9</v>
      </c>
      <c r="H7376" t="s">
        <v>224</v>
      </c>
      <c r="I7376">
        <v>43</v>
      </c>
      <c r="J7376">
        <v>276507801</v>
      </c>
    </row>
    <row r="7377" spans="1:10" x14ac:dyDescent="0.25">
      <c r="A7377">
        <v>2015</v>
      </c>
      <c r="B7377" t="s">
        <v>40</v>
      </c>
      <c r="C7377" t="s">
        <v>45</v>
      </c>
      <c r="D7377" t="s">
        <v>37</v>
      </c>
      <c r="E7377" t="s">
        <v>10</v>
      </c>
      <c r="F7377" t="s">
        <v>11</v>
      </c>
      <c r="G7377" t="s">
        <v>12</v>
      </c>
      <c r="H7377" t="s">
        <v>223</v>
      </c>
      <c r="I7377">
        <v>1</v>
      </c>
      <c r="J7377">
        <v>1873800</v>
      </c>
    </row>
    <row r="7378" spans="1:10" x14ac:dyDescent="0.25">
      <c r="A7378">
        <v>2015</v>
      </c>
      <c r="B7378" t="s">
        <v>40</v>
      </c>
      <c r="C7378" t="s">
        <v>45</v>
      </c>
      <c r="D7378" t="s">
        <v>37</v>
      </c>
      <c r="E7378" t="s">
        <v>10</v>
      </c>
      <c r="F7378" t="s">
        <v>11</v>
      </c>
      <c r="G7378" t="s">
        <v>6</v>
      </c>
      <c r="H7378" t="s">
        <v>223</v>
      </c>
      <c r="I7378">
        <v>6</v>
      </c>
      <c r="J7378">
        <v>8606499</v>
      </c>
    </row>
    <row r="7379" spans="1:10" x14ac:dyDescent="0.25">
      <c r="A7379">
        <v>2015</v>
      </c>
      <c r="B7379" t="s">
        <v>40</v>
      </c>
      <c r="C7379" t="s">
        <v>45</v>
      </c>
      <c r="D7379" t="s">
        <v>37</v>
      </c>
      <c r="E7379" t="s">
        <v>10</v>
      </c>
      <c r="F7379" t="s">
        <v>11</v>
      </c>
      <c r="G7379" t="s">
        <v>6</v>
      </c>
      <c r="H7379" t="s">
        <v>224</v>
      </c>
      <c r="I7379">
        <v>7</v>
      </c>
      <c r="J7379">
        <v>14355063</v>
      </c>
    </row>
    <row r="7380" spans="1:10" x14ac:dyDescent="0.25">
      <c r="A7380">
        <v>2015</v>
      </c>
      <c r="B7380" t="s">
        <v>40</v>
      </c>
      <c r="C7380" t="s">
        <v>45</v>
      </c>
      <c r="D7380" t="s">
        <v>37</v>
      </c>
      <c r="E7380" t="s">
        <v>10</v>
      </c>
      <c r="F7380" t="s">
        <v>11</v>
      </c>
      <c r="G7380" t="s">
        <v>7</v>
      </c>
      <c r="H7380" t="s">
        <v>224</v>
      </c>
      <c r="I7380">
        <v>1</v>
      </c>
      <c r="J7380">
        <v>1396527</v>
      </c>
    </row>
    <row r="7381" spans="1:10" x14ac:dyDescent="0.25">
      <c r="A7381">
        <v>2015</v>
      </c>
      <c r="B7381" t="s">
        <v>40</v>
      </c>
      <c r="C7381" t="s">
        <v>45</v>
      </c>
      <c r="D7381" t="s">
        <v>37</v>
      </c>
      <c r="E7381" t="s">
        <v>10</v>
      </c>
      <c r="F7381" t="s">
        <v>220</v>
      </c>
      <c r="G7381" t="s">
        <v>9</v>
      </c>
      <c r="H7381" t="s">
        <v>223</v>
      </c>
      <c r="I7381">
        <v>4</v>
      </c>
      <c r="J7381">
        <v>36509378.411777675</v>
      </c>
    </row>
    <row r="7382" spans="1:10" x14ac:dyDescent="0.25">
      <c r="A7382">
        <v>2015</v>
      </c>
      <c r="B7382" t="s">
        <v>40</v>
      </c>
      <c r="C7382" t="s">
        <v>45</v>
      </c>
      <c r="D7382" t="s">
        <v>37</v>
      </c>
      <c r="E7382" t="s">
        <v>10</v>
      </c>
      <c r="F7382" t="s">
        <v>220</v>
      </c>
      <c r="G7382" t="s">
        <v>9</v>
      </c>
      <c r="H7382" t="s">
        <v>224</v>
      </c>
      <c r="I7382">
        <v>1</v>
      </c>
      <c r="J7382">
        <v>6350576.0209204825</v>
      </c>
    </row>
    <row r="7383" spans="1:10" x14ac:dyDescent="0.25">
      <c r="A7383">
        <v>2015</v>
      </c>
      <c r="B7383" t="s">
        <v>40</v>
      </c>
      <c r="C7383" t="s">
        <v>45</v>
      </c>
      <c r="D7383" t="s">
        <v>37</v>
      </c>
      <c r="E7383" t="s">
        <v>10</v>
      </c>
      <c r="F7383" t="s">
        <v>220</v>
      </c>
      <c r="G7383" t="s">
        <v>12</v>
      </c>
      <c r="H7383" t="s">
        <v>224</v>
      </c>
      <c r="I7383">
        <v>1</v>
      </c>
      <c r="J7383">
        <v>5946459.2535492852</v>
      </c>
    </row>
    <row r="7384" spans="1:10" x14ac:dyDescent="0.25">
      <c r="A7384">
        <v>2015</v>
      </c>
      <c r="B7384" t="s">
        <v>40</v>
      </c>
      <c r="C7384" t="s">
        <v>45</v>
      </c>
      <c r="D7384" t="s">
        <v>37</v>
      </c>
      <c r="E7384" t="s">
        <v>10</v>
      </c>
      <c r="F7384" t="s">
        <v>220</v>
      </c>
      <c r="G7384" t="s">
        <v>6</v>
      </c>
      <c r="H7384" t="s">
        <v>224</v>
      </c>
      <c r="I7384">
        <v>2</v>
      </c>
      <c r="J7384">
        <v>5024235.046386946</v>
      </c>
    </row>
    <row r="7385" spans="1:10" x14ac:dyDescent="0.25">
      <c r="A7385">
        <v>2015</v>
      </c>
      <c r="B7385" t="s">
        <v>40</v>
      </c>
      <c r="C7385" t="s">
        <v>45</v>
      </c>
      <c r="D7385" t="s">
        <v>37</v>
      </c>
      <c r="E7385" t="s">
        <v>10</v>
      </c>
      <c r="F7385" t="s">
        <v>220</v>
      </c>
      <c r="G7385" t="s">
        <v>7</v>
      </c>
      <c r="H7385" t="s">
        <v>223</v>
      </c>
      <c r="I7385">
        <v>1</v>
      </c>
      <c r="J7385">
        <v>2286413.4077850003</v>
      </c>
    </row>
    <row r="7386" spans="1:10" x14ac:dyDescent="0.25">
      <c r="A7386">
        <v>2015</v>
      </c>
      <c r="B7386" t="s">
        <v>40</v>
      </c>
      <c r="C7386" t="s">
        <v>45</v>
      </c>
      <c r="D7386" t="s">
        <v>38</v>
      </c>
      <c r="E7386" t="s">
        <v>3</v>
      </c>
      <c r="F7386" t="s">
        <v>4</v>
      </c>
      <c r="G7386" t="s">
        <v>5</v>
      </c>
      <c r="H7386" t="s">
        <v>223</v>
      </c>
      <c r="I7386">
        <v>30</v>
      </c>
      <c r="J7386">
        <v>344541438.19952381</v>
      </c>
    </row>
    <row r="7387" spans="1:10" x14ac:dyDescent="0.25">
      <c r="A7387">
        <v>2015</v>
      </c>
      <c r="B7387" t="s">
        <v>40</v>
      </c>
      <c r="C7387" t="s">
        <v>45</v>
      </c>
      <c r="D7387" t="s">
        <v>38</v>
      </c>
      <c r="E7387" t="s">
        <v>3</v>
      </c>
      <c r="F7387" t="s">
        <v>4</v>
      </c>
      <c r="G7387" t="s">
        <v>5</v>
      </c>
      <c r="H7387" t="s">
        <v>224</v>
      </c>
      <c r="I7387">
        <v>15</v>
      </c>
      <c r="J7387">
        <v>156658739</v>
      </c>
    </row>
    <row r="7388" spans="1:10" x14ac:dyDescent="0.25">
      <c r="A7388">
        <v>2015</v>
      </c>
      <c r="B7388" t="s">
        <v>40</v>
      </c>
      <c r="C7388" t="s">
        <v>45</v>
      </c>
      <c r="D7388" t="s">
        <v>38</v>
      </c>
      <c r="E7388" t="s">
        <v>3</v>
      </c>
      <c r="F7388" t="s">
        <v>4</v>
      </c>
      <c r="G7388" t="s">
        <v>9</v>
      </c>
      <c r="H7388" t="s">
        <v>223</v>
      </c>
      <c r="I7388">
        <v>3</v>
      </c>
      <c r="J7388">
        <v>20835482.834655594</v>
      </c>
    </row>
    <row r="7389" spans="1:10" x14ac:dyDescent="0.25">
      <c r="A7389">
        <v>2015</v>
      </c>
      <c r="B7389" t="s">
        <v>40</v>
      </c>
      <c r="C7389" t="s">
        <v>45</v>
      </c>
      <c r="D7389" t="s">
        <v>38</v>
      </c>
      <c r="E7389" t="s">
        <v>3</v>
      </c>
      <c r="F7389" t="s">
        <v>4</v>
      </c>
      <c r="G7389" t="s">
        <v>9</v>
      </c>
      <c r="H7389" t="s">
        <v>224</v>
      </c>
      <c r="I7389">
        <v>1</v>
      </c>
      <c r="J7389">
        <v>6716977.9494243339</v>
      </c>
    </row>
    <row r="7390" spans="1:10" x14ac:dyDescent="0.25">
      <c r="A7390">
        <v>2015</v>
      </c>
      <c r="B7390" t="s">
        <v>40</v>
      </c>
      <c r="C7390" t="s">
        <v>45</v>
      </c>
      <c r="D7390" t="s">
        <v>38</v>
      </c>
      <c r="E7390" t="s">
        <v>3</v>
      </c>
      <c r="F7390" t="s">
        <v>4</v>
      </c>
      <c r="G7390" t="s">
        <v>12</v>
      </c>
      <c r="H7390" t="s">
        <v>224</v>
      </c>
      <c r="I7390">
        <v>1</v>
      </c>
      <c r="J7390">
        <v>6201608.9320049994</v>
      </c>
    </row>
    <row r="7391" spans="1:10" x14ac:dyDescent="0.25">
      <c r="A7391">
        <v>2015</v>
      </c>
      <c r="B7391" t="s">
        <v>40</v>
      </c>
      <c r="C7391" t="s">
        <v>45</v>
      </c>
      <c r="D7391" t="s">
        <v>38</v>
      </c>
      <c r="E7391" t="s">
        <v>3</v>
      </c>
      <c r="F7391" t="s">
        <v>4</v>
      </c>
      <c r="G7391" t="s">
        <v>6</v>
      </c>
      <c r="H7391" t="s">
        <v>224</v>
      </c>
      <c r="I7391">
        <v>3</v>
      </c>
      <c r="J7391">
        <v>7685914.6923991945</v>
      </c>
    </row>
    <row r="7392" spans="1:10" x14ac:dyDescent="0.25">
      <c r="A7392">
        <v>2015</v>
      </c>
      <c r="B7392" t="s">
        <v>40</v>
      </c>
      <c r="C7392" t="s">
        <v>45</v>
      </c>
      <c r="D7392" t="s">
        <v>38</v>
      </c>
      <c r="E7392" t="s">
        <v>3</v>
      </c>
      <c r="F7392" t="s">
        <v>8</v>
      </c>
      <c r="G7392" t="s">
        <v>5</v>
      </c>
      <c r="H7392" t="s">
        <v>223</v>
      </c>
      <c r="I7392">
        <v>2</v>
      </c>
      <c r="J7392">
        <v>39856737</v>
      </c>
    </row>
    <row r="7393" spans="1:10" x14ac:dyDescent="0.25">
      <c r="A7393">
        <v>2015</v>
      </c>
      <c r="B7393" t="s">
        <v>40</v>
      </c>
      <c r="C7393" t="s">
        <v>45</v>
      </c>
      <c r="D7393" t="s">
        <v>38</v>
      </c>
      <c r="E7393" t="s">
        <v>3</v>
      </c>
      <c r="F7393" t="s">
        <v>8</v>
      </c>
      <c r="G7393" t="s">
        <v>9</v>
      </c>
      <c r="H7393" t="s">
        <v>223</v>
      </c>
      <c r="I7393">
        <v>291</v>
      </c>
      <c r="J7393">
        <v>2154993879.9744678</v>
      </c>
    </row>
    <row r="7394" spans="1:10" x14ac:dyDescent="0.25">
      <c r="A7394">
        <v>2015</v>
      </c>
      <c r="B7394" t="s">
        <v>40</v>
      </c>
      <c r="C7394" t="s">
        <v>45</v>
      </c>
      <c r="D7394" t="s">
        <v>38</v>
      </c>
      <c r="E7394" t="s">
        <v>3</v>
      </c>
      <c r="F7394" t="s">
        <v>8</v>
      </c>
      <c r="G7394" t="s">
        <v>9</v>
      </c>
      <c r="H7394" t="s">
        <v>224</v>
      </c>
      <c r="I7394">
        <v>378</v>
      </c>
      <c r="J7394">
        <v>2663988546.3371329</v>
      </c>
    </row>
    <row r="7395" spans="1:10" x14ac:dyDescent="0.25">
      <c r="A7395">
        <v>2015</v>
      </c>
      <c r="B7395" t="s">
        <v>40</v>
      </c>
      <c r="C7395" t="s">
        <v>45</v>
      </c>
      <c r="D7395" t="s">
        <v>38</v>
      </c>
      <c r="E7395" t="s">
        <v>3</v>
      </c>
      <c r="F7395" t="s">
        <v>8</v>
      </c>
      <c r="G7395" t="s">
        <v>12</v>
      </c>
      <c r="H7395" t="s">
        <v>223</v>
      </c>
      <c r="I7395">
        <v>16</v>
      </c>
      <c r="J7395">
        <v>45205007.910000011</v>
      </c>
    </row>
    <row r="7396" spans="1:10" x14ac:dyDescent="0.25">
      <c r="A7396">
        <v>2015</v>
      </c>
      <c r="B7396" t="s">
        <v>40</v>
      </c>
      <c r="C7396" t="s">
        <v>45</v>
      </c>
      <c r="D7396" t="s">
        <v>38</v>
      </c>
      <c r="E7396" t="s">
        <v>3</v>
      </c>
      <c r="F7396" t="s">
        <v>8</v>
      </c>
      <c r="G7396" t="s">
        <v>12</v>
      </c>
      <c r="H7396" t="s">
        <v>224</v>
      </c>
      <c r="I7396">
        <v>45</v>
      </c>
      <c r="J7396">
        <v>276897805.31861997</v>
      </c>
    </row>
    <row r="7397" spans="1:10" x14ac:dyDescent="0.25">
      <c r="A7397">
        <v>2015</v>
      </c>
      <c r="B7397" t="s">
        <v>40</v>
      </c>
      <c r="C7397" t="s">
        <v>45</v>
      </c>
      <c r="D7397" t="s">
        <v>38</v>
      </c>
      <c r="E7397" t="s">
        <v>3</v>
      </c>
      <c r="F7397" t="s">
        <v>8</v>
      </c>
      <c r="G7397" t="s">
        <v>6</v>
      </c>
      <c r="H7397" t="s">
        <v>223</v>
      </c>
      <c r="I7397">
        <v>24</v>
      </c>
      <c r="J7397">
        <v>60310503.512400009</v>
      </c>
    </row>
    <row r="7398" spans="1:10" x14ac:dyDescent="0.25">
      <c r="A7398">
        <v>2015</v>
      </c>
      <c r="B7398" t="s">
        <v>40</v>
      </c>
      <c r="C7398" t="s">
        <v>45</v>
      </c>
      <c r="D7398" t="s">
        <v>38</v>
      </c>
      <c r="E7398" t="s">
        <v>3</v>
      </c>
      <c r="F7398" t="s">
        <v>8</v>
      </c>
      <c r="G7398" t="s">
        <v>6</v>
      </c>
      <c r="H7398" t="s">
        <v>224</v>
      </c>
      <c r="I7398">
        <v>53</v>
      </c>
      <c r="J7398">
        <v>136369759.0666137</v>
      </c>
    </row>
    <row r="7399" spans="1:10" x14ac:dyDescent="0.25">
      <c r="A7399">
        <v>2015</v>
      </c>
      <c r="B7399" t="s">
        <v>40</v>
      </c>
      <c r="C7399" t="s">
        <v>45</v>
      </c>
      <c r="D7399" t="s">
        <v>38</v>
      </c>
      <c r="E7399" t="s">
        <v>3</v>
      </c>
      <c r="F7399" t="s">
        <v>8</v>
      </c>
      <c r="G7399" t="s">
        <v>7</v>
      </c>
      <c r="H7399" t="s">
        <v>223</v>
      </c>
      <c r="I7399">
        <v>1</v>
      </c>
      <c r="J7399">
        <v>1872624.6150000002</v>
      </c>
    </row>
    <row r="7400" spans="1:10" x14ac:dyDescent="0.25">
      <c r="A7400">
        <v>2015</v>
      </c>
      <c r="B7400" t="s">
        <v>40</v>
      </c>
      <c r="C7400" t="s">
        <v>45</v>
      </c>
      <c r="D7400" t="s">
        <v>38</v>
      </c>
      <c r="E7400" t="s">
        <v>10</v>
      </c>
      <c r="F7400" t="s">
        <v>11</v>
      </c>
      <c r="G7400" t="s">
        <v>9</v>
      </c>
      <c r="H7400" t="s">
        <v>223</v>
      </c>
      <c r="I7400">
        <v>58</v>
      </c>
      <c r="J7400">
        <v>254443308</v>
      </c>
    </row>
    <row r="7401" spans="1:10" x14ac:dyDescent="0.25">
      <c r="A7401">
        <v>2015</v>
      </c>
      <c r="B7401" t="s">
        <v>40</v>
      </c>
      <c r="C7401" t="s">
        <v>45</v>
      </c>
      <c r="D7401" t="s">
        <v>38</v>
      </c>
      <c r="E7401" t="s">
        <v>10</v>
      </c>
      <c r="F7401" t="s">
        <v>11</v>
      </c>
      <c r="G7401" t="s">
        <v>9</v>
      </c>
      <c r="H7401" t="s">
        <v>224</v>
      </c>
      <c r="I7401">
        <v>69</v>
      </c>
      <c r="J7401">
        <v>268345962</v>
      </c>
    </row>
    <row r="7402" spans="1:10" x14ac:dyDescent="0.25">
      <c r="A7402">
        <v>2015</v>
      </c>
      <c r="B7402" t="s">
        <v>40</v>
      </c>
      <c r="C7402" t="s">
        <v>45</v>
      </c>
      <c r="D7402" t="s">
        <v>38</v>
      </c>
      <c r="E7402" t="s">
        <v>10</v>
      </c>
      <c r="F7402" t="s">
        <v>11</v>
      </c>
      <c r="G7402" t="s">
        <v>12</v>
      </c>
      <c r="H7402" t="s">
        <v>223</v>
      </c>
      <c r="I7402">
        <v>15</v>
      </c>
      <c r="J7402">
        <v>37794108</v>
      </c>
    </row>
    <row r="7403" spans="1:10" x14ac:dyDescent="0.25">
      <c r="A7403">
        <v>2015</v>
      </c>
      <c r="B7403" t="s">
        <v>40</v>
      </c>
      <c r="C7403" t="s">
        <v>45</v>
      </c>
      <c r="D7403" t="s">
        <v>38</v>
      </c>
      <c r="E7403" t="s">
        <v>10</v>
      </c>
      <c r="F7403" t="s">
        <v>11</v>
      </c>
      <c r="G7403" t="s">
        <v>12</v>
      </c>
      <c r="H7403" t="s">
        <v>224</v>
      </c>
      <c r="I7403">
        <v>16</v>
      </c>
      <c r="J7403">
        <v>36594873</v>
      </c>
    </row>
    <row r="7404" spans="1:10" x14ac:dyDescent="0.25">
      <c r="A7404">
        <v>2015</v>
      </c>
      <c r="B7404" t="s">
        <v>40</v>
      </c>
      <c r="C7404" t="s">
        <v>45</v>
      </c>
      <c r="D7404" t="s">
        <v>38</v>
      </c>
      <c r="E7404" t="s">
        <v>10</v>
      </c>
      <c r="F7404" t="s">
        <v>11</v>
      </c>
      <c r="G7404" t="s">
        <v>6</v>
      </c>
      <c r="H7404" t="s">
        <v>223</v>
      </c>
      <c r="I7404">
        <v>6</v>
      </c>
      <c r="J7404">
        <v>12050829</v>
      </c>
    </row>
    <row r="7405" spans="1:10" x14ac:dyDescent="0.25">
      <c r="A7405">
        <v>2015</v>
      </c>
      <c r="B7405" t="s">
        <v>40</v>
      </c>
      <c r="C7405" t="s">
        <v>45</v>
      </c>
      <c r="D7405" t="s">
        <v>38</v>
      </c>
      <c r="E7405" t="s">
        <v>10</v>
      </c>
      <c r="F7405" t="s">
        <v>11</v>
      </c>
      <c r="G7405" t="s">
        <v>6</v>
      </c>
      <c r="H7405" t="s">
        <v>224</v>
      </c>
      <c r="I7405">
        <v>6</v>
      </c>
      <c r="J7405">
        <v>9772206</v>
      </c>
    </row>
    <row r="7406" spans="1:10" x14ac:dyDescent="0.25">
      <c r="A7406">
        <v>2015</v>
      </c>
      <c r="B7406" t="s">
        <v>40</v>
      </c>
      <c r="C7406" t="s">
        <v>45</v>
      </c>
      <c r="D7406" t="s">
        <v>38</v>
      </c>
      <c r="E7406" t="s">
        <v>10</v>
      </c>
      <c r="F7406" t="s">
        <v>220</v>
      </c>
      <c r="G7406" t="s">
        <v>9</v>
      </c>
      <c r="H7406" t="s">
        <v>223</v>
      </c>
      <c r="I7406">
        <v>12</v>
      </c>
      <c r="J7406">
        <v>95090746.422446191</v>
      </c>
    </row>
    <row r="7407" spans="1:10" x14ac:dyDescent="0.25">
      <c r="A7407">
        <v>2015</v>
      </c>
      <c r="B7407" t="s">
        <v>40</v>
      </c>
      <c r="C7407" t="s">
        <v>45</v>
      </c>
      <c r="D7407" t="s">
        <v>38</v>
      </c>
      <c r="E7407" t="s">
        <v>10</v>
      </c>
      <c r="F7407" t="s">
        <v>220</v>
      </c>
      <c r="G7407" t="s">
        <v>9</v>
      </c>
      <c r="H7407" t="s">
        <v>224</v>
      </c>
      <c r="I7407">
        <v>9</v>
      </c>
      <c r="J7407">
        <v>60671130.369333543</v>
      </c>
    </row>
    <row r="7408" spans="1:10" x14ac:dyDescent="0.25">
      <c r="A7408">
        <v>2015</v>
      </c>
      <c r="B7408" t="s">
        <v>40</v>
      </c>
      <c r="C7408" t="s">
        <v>45</v>
      </c>
      <c r="D7408" t="s">
        <v>38</v>
      </c>
      <c r="E7408" t="s">
        <v>10</v>
      </c>
      <c r="F7408" t="s">
        <v>220</v>
      </c>
      <c r="G7408" t="s">
        <v>12</v>
      </c>
      <c r="H7408" t="s">
        <v>224</v>
      </c>
      <c r="I7408">
        <v>3</v>
      </c>
      <c r="J7408">
        <v>18604826.796014998</v>
      </c>
    </row>
    <row r="7409" spans="1:10" x14ac:dyDescent="0.25">
      <c r="A7409">
        <v>2015</v>
      </c>
      <c r="B7409" t="s">
        <v>40</v>
      </c>
      <c r="C7409" t="s">
        <v>45</v>
      </c>
      <c r="D7409" t="s">
        <v>39</v>
      </c>
      <c r="E7409" t="s">
        <v>3</v>
      </c>
      <c r="F7409" t="s">
        <v>4</v>
      </c>
      <c r="G7409" t="s">
        <v>5</v>
      </c>
      <c r="H7409" t="s">
        <v>223</v>
      </c>
      <c r="I7409">
        <v>36</v>
      </c>
      <c r="J7409">
        <v>313054082.43505001</v>
      </c>
    </row>
    <row r="7410" spans="1:10" x14ac:dyDescent="0.25">
      <c r="A7410">
        <v>2015</v>
      </c>
      <c r="B7410" t="s">
        <v>40</v>
      </c>
      <c r="C7410" t="s">
        <v>45</v>
      </c>
      <c r="D7410" t="s">
        <v>39</v>
      </c>
      <c r="E7410" t="s">
        <v>3</v>
      </c>
      <c r="F7410" t="s">
        <v>4</v>
      </c>
      <c r="G7410" t="s">
        <v>5</v>
      </c>
      <c r="H7410" t="s">
        <v>224</v>
      </c>
      <c r="I7410">
        <v>12</v>
      </c>
      <c r="J7410">
        <v>142250270.154015</v>
      </c>
    </row>
    <row r="7411" spans="1:10" x14ac:dyDescent="0.25">
      <c r="A7411">
        <v>2015</v>
      </c>
      <c r="B7411" t="s">
        <v>40</v>
      </c>
      <c r="C7411" t="s">
        <v>45</v>
      </c>
      <c r="D7411" t="s">
        <v>39</v>
      </c>
      <c r="E7411" t="s">
        <v>3</v>
      </c>
      <c r="F7411" t="s">
        <v>4</v>
      </c>
      <c r="G7411" t="s">
        <v>9</v>
      </c>
      <c r="H7411" t="s">
        <v>223</v>
      </c>
      <c r="I7411">
        <v>48</v>
      </c>
      <c r="J7411">
        <v>296484844.83667928</v>
      </c>
    </row>
    <row r="7412" spans="1:10" x14ac:dyDescent="0.25">
      <c r="A7412">
        <v>2015</v>
      </c>
      <c r="B7412" t="s">
        <v>40</v>
      </c>
      <c r="C7412" t="s">
        <v>45</v>
      </c>
      <c r="D7412" t="s">
        <v>39</v>
      </c>
      <c r="E7412" t="s">
        <v>3</v>
      </c>
      <c r="F7412" t="s">
        <v>4</v>
      </c>
      <c r="G7412" t="s">
        <v>9</v>
      </c>
      <c r="H7412" t="s">
        <v>224</v>
      </c>
      <c r="I7412">
        <v>19</v>
      </c>
      <c r="J7412">
        <v>114793495.98872031</v>
      </c>
    </row>
    <row r="7413" spans="1:10" x14ac:dyDescent="0.25">
      <c r="A7413">
        <v>2015</v>
      </c>
      <c r="B7413" t="s">
        <v>40</v>
      </c>
      <c r="C7413" t="s">
        <v>45</v>
      </c>
      <c r="D7413" t="s">
        <v>39</v>
      </c>
      <c r="E7413" t="s">
        <v>3</v>
      </c>
      <c r="F7413" t="s">
        <v>4</v>
      </c>
      <c r="G7413" t="s">
        <v>12</v>
      </c>
      <c r="H7413" t="s">
        <v>223</v>
      </c>
      <c r="I7413">
        <v>8</v>
      </c>
      <c r="J7413">
        <v>30741425.537999999</v>
      </c>
    </row>
    <row r="7414" spans="1:10" x14ac:dyDescent="0.25">
      <c r="A7414">
        <v>2015</v>
      </c>
      <c r="B7414" t="s">
        <v>40</v>
      </c>
      <c r="C7414" t="s">
        <v>45</v>
      </c>
      <c r="D7414" t="s">
        <v>39</v>
      </c>
      <c r="E7414" t="s">
        <v>3</v>
      </c>
      <c r="F7414" t="s">
        <v>4</v>
      </c>
      <c r="G7414" t="s">
        <v>12</v>
      </c>
      <c r="H7414" t="s">
        <v>224</v>
      </c>
      <c r="I7414">
        <v>9</v>
      </c>
      <c r="J7414">
        <v>36940218.479999997</v>
      </c>
    </row>
    <row r="7415" spans="1:10" x14ac:dyDescent="0.25">
      <c r="A7415">
        <v>2015</v>
      </c>
      <c r="B7415" t="s">
        <v>40</v>
      </c>
      <c r="C7415" t="s">
        <v>45</v>
      </c>
      <c r="D7415" t="s">
        <v>39</v>
      </c>
      <c r="E7415" t="s">
        <v>3</v>
      </c>
      <c r="F7415" t="s">
        <v>4</v>
      </c>
      <c r="G7415" t="s">
        <v>6</v>
      </c>
      <c r="H7415" t="s">
        <v>223</v>
      </c>
      <c r="I7415">
        <v>12</v>
      </c>
      <c r="J7415">
        <v>30504733.189565219</v>
      </c>
    </row>
    <row r="7416" spans="1:10" x14ac:dyDescent="0.25">
      <c r="A7416">
        <v>2015</v>
      </c>
      <c r="B7416" t="s">
        <v>40</v>
      </c>
      <c r="C7416" t="s">
        <v>45</v>
      </c>
      <c r="D7416" t="s">
        <v>39</v>
      </c>
      <c r="E7416" t="s">
        <v>3</v>
      </c>
      <c r="F7416" t="s">
        <v>4</v>
      </c>
      <c r="G7416" t="s">
        <v>6</v>
      </c>
      <c r="H7416" t="s">
        <v>224</v>
      </c>
      <c r="I7416">
        <v>42</v>
      </c>
      <c r="J7416">
        <v>102999234.87562107</v>
      </c>
    </row>
    <row r="7417" spans="1:10" x14ac:dyDescent="0.25">
      <c r="A7417">
        <v>2015</v>
      </c>
      <c r="B7417" t="s">
        <v>40</v>
      </c>
      <c r="C7417" t="s">
        <v>45</v>
      </c>
      <c r="D7417" t="s">
        <v>39</v>
      </c>
      <c r="E7417" t="s">
        <v>3</v>
      </c>
      <c r="F7417" t="s">
        <v>4</v>
      </c>
      <c r="G7417" t="s">
        <v>7</v>
      </c>
      <c r="H7417" t="s">
        <v>223</v>
      </c>
      <c r="I7417">
        <v>17</v>
      </c>
      <c r="J7417">
        <v>32506331.302941166</v>
      </c>
    </row>
    <row r="7418" spans="1:10" x14ac:dyDescent="0.25">
      <c r="A7418">
        <v>2015</v>
      </c>
      <c r="B7418" t="s">
        <v>40</v>
      </c>
      <c r="C7418" t="s">
        <v>45</v>
      </c>
      <c r="D7418" t="s">
        <v>39</v>
      </c>
      <c r="E7418" t="s">
        <v>3</v>
      </c>
      <c r="F7418" t="s">
        <v>4</v>
      </c>
      <c r="G7418" t="s">
        <v>7</v>
      </c>
      <c r="H7418" t="s">
        <v>224</v>
      </c>
      <c r="I7418">
        <v>1</v>
      </c>
      <c r="J7418">
        <v>1953291.3599999999</v>
      </c>
    </row>
    <row r="7419" spans="1:10" x14ac:dyDescent="0.25">
      <c r="A7419">
        <v>2015</v>
      </c>
      <c r="B7419" t="s">
        <v>40</v>
      </c>
      <c r="C7419" t="s">
        <v>45</v>
      </c>
      <c r="D7419" t="s">
        <v>39</v>
      </c>
      <c r="E7419" t="s">
        <v>3</v>
      </c>
      <c r="F7419" t="s">
        <v>8</v>
      </c>
      <c r="G7419" t="s">
        <v>9</v>
      </c>
      <c r="H7419" t="s">
        <v>223</v>
      </c>
      <c r="I7419">
        <v>150</v>
      </c>
      <c r="J7419">
        <v>929199470.4980669</v>
      </c>
    </row>
    <row r="7420" spans="1:10" x14ac:dyDescent="0.25">
      <c r="A7420">
        <v>2015</v>
      </c>
      <c r="B7420" t="s">
        <v>40</v>
      </c>
      <c r="C7420" t="s">
        <v>45</v>
      </c>
      <c r="D7420" t="s">
        <v>39</v>
      </c>
      <c r="E7420" t="s">
        <v>3</v>
      </c>
      <c r="F7420" t="s">
        <v>8</v>
      </c>
      <c r="G7420" t="s">
        <v>9</v>
      </c>
      <c r="H7420" t="s">
        <v>224</v>
      </c>
      <c r="I7420">
        <v>165</v>
      </c>
      <c r="J7420">
        <v>974450025.57386541</v>
      </c>
    </row>
    <row r="7421" spans="1:10" x14ac:dyDescent="0.25">
      <c r="A7421">
        <v>2015</v>
      </c>
      <c r="B7421" t="s">
        <v>40</v>
      </c>
      <c r="C7421" t="s">
        <v>45</v>
      </c>
      <c r="D7421" t="s">
        <v>39</v>
      </c>
      <c r="E7421" t="s">
        <v>3</v>
      </c>
      <c r="F7421" t="s">
        <v>8</v>
      </c>
      <c r="G7421" t="s">
        <v>12</v>
      </c>
      <c r="H7421" t="s">
        <v>223</v>
      </c>
      <c r="I7421">
        <v>18</v>
      </c>
      <c r="J7421">
        <v>72152746.541999996</v>
      </c>
    </row>
    <row r="7422" spans="1:10" x14ac:dyDescent="0.25">
      <c r="A7422">
        <v>2015</v>
      </c>
      <c r="B7422" t="s">
        <v>40</v>
      </c>
      <c r="C7422" t="s">
        <v>45</v>
      </c>
      <c r="D7422" t="s">
        <v>39</v>
      </c>
      <c r="E7422" t="s">
        <v>3</v>
      </c>
      <c r="F7422" t="s">
        <v>8</v>
      </c>
      <c r="G7422" t="s">
        <v>12</v>
      </c>
      <c r="H7422" t="s">
        <v>224</v>
      </c>
      <c r="I7422">
        <v>11</v>
      </c>
      <c r="J7422">
        <v>43726711.304999992</v>
      </c>
    </row>
    <row r="7423" spans="1:10" x14ac:dyDescent="0.25">
      <c r="A7423">
        <v>2015</v>
      </c>
      <c r="B7423" t="s">
        <v>40</v>
      </c>
      <c r="C7423" t="s">
        <v>45</v>
      </c>
      <c r="D7423" t="s">
        <v>39</v>
      </c>
      <c r="E7423" t="s">
        <v>3</v>
      </c>
      <c r="F7423" t="s">
        <v>8</v>
      </c>
      <c r="G7423" t="s">
        <v>6</v>
      </c>
      <c r="H7423" t="s">
        <v>223</v>
      </c>
      <c r="I7423">
        <v>21</v>
      </c>
      <c r="J7423">
        <v>53419160.740434773</v>
      </c>
    </row>
    <row r="7424" spans="1:10" x14ac:dyDescent="0.25">
      <c r="A7424">
        <v>2015</v>
      </c>
      <c r="B7424" t="s">
        <v>40</v>
      </c>
      <c r="C7424" t="s">
        <v>45</v>
      </c>
      <c r="D7424" t="s">
        <v>39</v>
      </c>
      <c r="E7424" t="s">
        <v>3</v>
      </c>
      <c r="F7424" t="s">
        <v>8</v>
      </c>
      <c r="G7424" t="s">
        <v>6</v>
      </c>
      <c r="H7424" t="s">
        <v>224</v>
      </c>
      <c r="I7424">
        <v>44</v>
      </c>
      <c r="J7424">
        <v>107980827.99937883</v>
      </c>
    </row>
    <row r="7425" spans="1:10" x14ac:dyDescent="0.25">
      <c r="A7425">
        <v>2015</v>
      </c>
      <c r="B7425" t="s">
        <v>40</v>
      </c>
      <c r="C7425" t="s">
        <v>45</v>
      </c>
      <c r="D7425" t="s">
        <v>39</v>
      </c>
      <c r="E7425" t="s">
        <v>3</v>
      </c>
      <c r="F7425" t="s">
        <v>8</v>
      </c>
      <c r="G7425" t="s">
        <v>7</v>
      </c>
      <c r="H7425" t="s">
        <v>223</v>
      </c>
      <c r="I7425">
        <v>15</v>
      </c>
      <c r="J7425">
        <v>28085274.555882346</v>
      </c>
    </row>
    <row r="7426" spans="1:10" x14ac:dyDescent="0.25">
      <c r="A7426">
        <v>2015</v>
      </c>
      <c r="B7426" t="s">
        <v>40</v>
      </c>
      <c r="C7426" t="s">
        <v>45</v>
      </c>
      <c r="D7426" t="s">
        <v>39</v>
      </c>
      <c r="E7426" t="s">
        <v>3</v>
      </c>
      <c r="F7426" t="s">
        <v>8</v>
      </c>
      <c r="G7426" t="s">
        <v>7</v>
      </c>
      <c r="H7426" t="s">
        <v>224</v>
      </c>
      <c r="I7426">
        <v>3</v>
      </c>
      <c r="J7426">
        <v>5859874.0800000001</v>
      </c>
    </row>
    <row r="7427" spans="1:10" x14ac:dyDescent="0.25">
      <c r="A7427">
        <v>2015</v>
      </c>
      <c r="B7427" t="s">
        <v>40</v>
      </c>
      <c r="C7427" t="s">
        <v>45</v>
      </c>
      <c r="D7427" t="s">
        <v>39</v>
      </c>
      <c r="E7427" t="s">
        <v>10</v>
      </c>
      <c r="F7427" t="s">
        <v>11</v>
      </c>
      <c r="G7427" t="s">
        <v>9</v>
      </c>
      <c r="H7427" t="s">
        <v>223</v>
      </c>
      <c r="I7427">
        <v>745</v>
      </c>
      <c r="J7427">
        <v>1411781328</v>
      </c>
    </row>
    <row r="7428" spans="1:10" x14ac:dyDescent="0.25">
      <c r="A7428">
        <v>2015</v>
      </c>
      <c r="B7428" t="s">
        <v>40</v>
      </c>
      <c r="C7428" t="s">
        <v>45</v>
      </c>
      <c r="D7428" t="s">
        <v>39</v>
      </c>
      <c r="E7428" t="s">
        <v>10</v>
      </c>
      <c r="F7428" t="s">
        <v>11</v>
      </c>
      <c r="G7428" t="s">
        <v>9</v>
      </c>
      <c r="H7428" t="s">
        <v>224</v>
      </c>
      <c r="I7428">
        <v>309</v>
      </c>
      <c r="J7428">
        <v>566689239</v>
      </c>
    </row>
    <row r="7429" spans="1:10" x14ac:dyDescent="0.25">
      <c r="A7429">
        <v>2015</v>
      </c>
      <c r="B7429" t="s">
        <v>40</v>
      </c>
      <c r="C7429" t="s">
        <v>45</v>
      </c>
      <c r="D7429" t="s">
        <v>39</v>
      </c>
      <c r="E7429" t="s">
        <v>10</v>
      </c>
      <c r="F7429" t="s">
        <v>11</v>
      </c>
      <c r="G7429" t="s">
        <v>12</v>
      </c>
      <c r="H7429" t="s">
        <v>223</v>
      </c>
      <c r="I7429">
        <v>278</v>
      </c>
      <c r="J7429">
        <v>307057095</v>
      </c>
    </row>
    <row r="7430" spans="1:10" x14ac:dyDescent="0.25">
      <c r="A7430">
        <v>2015</v>
      </c>
      <c r="B7430" t="s">
        <v>40</v>
      </c>
      <c r="C7430" t="s">
        <v>45</v>
      </c>
      <c r="D7430" t="s">
        <v>39</v>
      </c>
      <c r="E7430" t="s">
        <v>10</v>
      </c>
      <c r="F7430" t="s">
        <v>11</v>
      </c>
      <c r="G7430" t="s">
        <v>12</v>
      </c>
      <c r="H7430" t="s">
        <v>224</v>
      </c>
      <c r="I7430">
        <v>96</v>
      </c>
      <c r="J7430">
        <v>112386033</v>
      </c>
    </row>
    <row r="7431" spans="1:10" x14ac:dyDescent="0.25">
      <c r="A7431">
        <v>2015</v>
      </c>
      <c r="B7431" t="s">
        <v>40</v>
      </c>
      <c r="C7431" t="s">
        <v>45</v>
      </c>
      <c r="D7431" t="s">
        <v>39</v>
      </c>
      <c r="E7431" t="s">
        <v>10</v>
      </c>
      <c r="F7431" t="s">
        <v>11</v>
      </c>
      <c r="G7431" t="s">
        <v>6</v>
      </c>
      <c r="H7431" t="s">
        <v>223</v>
      </c>
      <c r="I7431">
        <v>31</v>
      </c>
      <c r="J7431">
        <v>121478040</v>
      </c>
    </row>
    <row r="7432" spans="1:10" x14ac:dyDescent="0.25">
      <c r="A7432">
        <v>2015</v>
      </c>
      <c r="B7432" t="s">
        <v>40</v>
      </c>
      <c r="C7432" t="s">
        <v>45</v>
      </c>
      <c r="D7432" t="s">
        <v>39</v>
      </c>
      <c r="E7432" t="s">
        <v>10</v>
      </c>
      <c r="F7432" t="s">
        <v>11</v>
      </c>
      <c r="G7432" t="s">
        <v>6</v>
      </c>
      <c r="H7432" t="s">
        <v>224</v>
      </c>
      <c r="I7432">
        <v>27</v>
      </c>
      <c r="J7432">
        <v>49662681</v>
      </c>
    </row>
    <row r="7433" spans="1:10" x14ac:dyDescent="0.25">
      <c r="A7433">
        <v>2015</v>
      </c>
      <c r="B7433" t="s">
        <v>40</v>
      </c>
      <c r="C7433" t="s">
        <v>45</v>
      </c>
      <c r="D7433" t="s">
        <v>39</v>
      </c>
      <c r="E7433" t="s">
        <v>10</v>
      </c>
      <c r="F7433" t="s">
        <v>11</v>
      </c>
      <c r="G7433" t="s">
        <v>7</v>
      </c>
      <c r="H7433" t="s">
        <v>223</v>
      </c>
      <c r="I7433">
        <v>13</v>
      </c>
      <c r="J7433">
        <v>13570614</v>
      </c>
    </row>
    <row r="7434" spans="1:10" x14ac:dyDescent="0.25">
      <c r="A7434">
        <v>2015</v>
      </c>
      <c r="B7434" t="s">
        <v>40</v>
      </c>
      <c r="C7434" t="s">
        <v>45</v>
      </c>
      <c r="D7434" t="s">
        <v>39</v>
      </c>
      <c r="E7434" t="s">
        <v>10</v>
      </c>
      <c r="F7434" t="s">
        <v>11</v>
      </c>
      <c r="G7434" t="s">
        <v>7</v>
      </c>
      <c r="H7434" t="s">
        <v>224</v>
      </c>
      <c r="I7434">
        <v>8</v>
      </c>
      <c r="J7434">
        <v>7758000</v>
      </c>
    </row>
    <row r="7435" spans="1:10" x14ac:dyDescent="0.25">
      <c r="A7435">
        <v>2015</v>
      </c>
      <c r="B7435" t="s">
        <v>40</v>
      </c>
      <c r="C7435" t="s">
        <v>45</v>
      </c>
      <c r="D7435" t="s">
        <v>39</v>
      </c>
      <c r="E7435" t="s">
        <v>10</v>
      </c>
      <c r="F7435" t="s">
        <v>220</v>
      </c>
      <c r="G7435" t="s">
        <v>9</v>
      </c>
      <c r="H7435" t="s">
        <v>223</v>
      </c>
      <c r="I7435">
        <v>2</v>
      </c>
      <c r="J7435">
        <v>13072588.352426764</v>
      </c>
    </row>
    <row r="7436" spans="1:10" x14ac:dyDescent="0.25">
      <c r="A7436">
        <v>2015</v>
      </c>
      <c r="B7436" t="s">
        <v>40</v>
      </c>
      <c r="C7436" t="s">
        <v>45</v>
      </c>
      <c r="D7436" t="s">
        <v>39</v>
      </c>
      <c r="E7436" t="s">
        <v>10</v>
      </c>
      <c r="F7436" t="s">
        <v>220</v>
      </c>
      <c r="G7436" t="s">
        <v>9</v>
      </c>
      <c r="H7436" t="s">
        <v>224</v>
      </c>
      <c r="I7436">
        <v>4</v>
      </c>
      <c r="J7436">
        <v>24358897.545444399</v>
      </c>
    </row>
    <row r="7437" spans="1:10" x14ac:dyDescent="0.25">
      <c r="A7437">
        <v>2015</v>
      </c>
      <c r="B7437" t="s">
        <v>40</v>
      </c>
      <c r="C7437" t="s">
        <v>45</v>
      </c>
      <c r="D7437" t="s">
        <v>39</v>
      </c>
      <c r="E7437" t="s">
        <v>10</v>
      </c>
      <c r="F7437" t="s">
        <v>220</v>
      </c>
      <c r="G7437" t="s">
        <v>12</v>
      </c>
      <c r="H7437" t="s">
        <v>224</v>
      </c>
      <c r="I7437">
        <v>3</v>
      </c>
      <c r="J7437">
        <v>12313406.16</v>
      </c>
    </row>
    <row r="7438" spans="1:10" x14ac:dyDescent="0.25">
      <c r="A7438">
        <v>2015</v>
      </c>
      <c r="B7438" t="s">
        <v>40</v>
      </c>
      <c r="C7438" t="s">
        <v>45</v>
      </c>
      <c r="D7438" t="s">
        <v>39</v>
      </c>
      <c r="E7438" t="s">
        <v>10</v>
      </c>
      <c r="F7438" t="s">
        <v>220</v>
      </c>
      <c r="G7438" t="s">
        <v>6</v>
      </c>
      <c r="H7438" t="s">
        <v>223</v>
      </c>
      <c r="I7438">
        <v>2</v>
      </c>
      <c r="J7438">
        <v>5081464.5939130429</v>
      </c>
    </row>
    <row r="7439" spans="1:10" x14ac:dyDescent="0.25">
      <c r="A7439">
        <v>2015</v>
      </c>
      <c r="B7439" t="s">
        <v>40</v>
      </c>
      <c r="C7439" t="s">
        <v>45</v>
      </c>
      <c r="D7439" t="s">
        <v>39</v>
      </c>
      <c r="E7439" t="s">
        <v>10</v>
      </c>
      <c r="F7439" t="s">
        <v>220</v>
      </c>
      <c r="G7439" t="s">
        <v>6</v>
      </c>
      <c r="H7439" t="s">
        <v>224</v>
      </c>
      <c r="I7439">
        <v>3</v>
      </c>
      <c r="J7439">
        <v>7391678.6494720466</v>
      </c>
    </row>
    <row r="7440" spans="1:10" x14ac:dyDescent="0.25">
      <c r="A7440">
        <v>2015</v>
      </c>
      <c r="B7440" t="s">
        <v>40</v>
      </c>
      <c r="C7440" t="s">
        <v>45</v>
      </c>
      <c r="D7440" t="s">
        <v>39</v>
      </c>
      <c r="E7440" t="s">
        <v>10</v>
      </c>
      <c r="F7440" t="s">
        <v>220</v>
      </c>
      <c r="G7440" t="s">
        <v>7</v>
      </c>
      <c r="H7440" t="s">
        <v>223</v>
      </c>
      <c r="I7440">
        <v>2</v>
      </c>
      <c r="J7440">
        <v>3744703.2741176463</v>
      </c>
    </row>
    <row r="7441" spans="1:10" x14ac:dyDescent="0.25">
      <c r="A7441">
        <v>2015</v>
      </c>
      <c r="B7441" t="s">
        <v>40</v>
      </c>
      <c r="C7441" t="s">
        <v>45</v>
      </c>
      <c r="D7441" t="s">
        <v>39</v>
      </c>
      <c r="E7441" t="s">
        <v>10</v>
      </c>
      <c r="F7441" t="s">
        <v>220</v>
      </c>
      <c r="G7441" t="s">
        <v>7</v>
      </c>
      <c r="H7441" t="s">
        <v>224</v>
      </c>
      <c r="I7441">
        <v>2</v>
      </c>
      <c r="J7441">
        <v>3906582.7199999997</v>
      </c>
    </row>
    <row r="7442" spans="1:10" x14ac:dyDescent="0.25">
      <c r="A7442">
        <v>2015</v>
      </c>
      <c r="B7442" t="s">
        <v>40</v>
      </c>
      <c r="C7442" t="s">
        <v>45</v>
      </c>
      <c r="D7442" t="s">
        <v>39</v>
      </c>
      <c r="E7442" t="s">
        <v>10</v>
      </c>
      <c r="F7442" t="s">
        <v>14</v>
      </c>
      <c r="G7442" t="s">
        <v>9</v>
      </c>
      <c r="H7442" t="s">
        <v>223</v>
      </c>
      <c r="I7442">
        <v>13</v>
      </c>
      <c r="J7442">
        <v>44178394.32</v>
      </c>
    </row>
    <row r="7443" spans="1:10" x14ac:dyDescent="0.25">
      <c r="A7443">
        <v>2015</v>
      </c>
      <c r="B7443" t="s">
        <v>40</v>
      </c>
      <c r="C7443" t="s">
        <v>45</v>
      </c>
      <c r="D7443" t="s">
        <v>39</v>
      </c>
      <c r="E7443" t="s">
        <v>10</v>
      </c>
      <c r="F7443" t="s">
        <v>14</v>
      </c>
      <c r="G7443" t="s">
        <v>9</v>
      </c>
      <c r="H7443" t="s">
        <v>224</v>
      </c>
      <c r="I7443">
        <v>7</v>
      </c>
      <c r="J7443">
        <v>14909283.719999999</v>
      </c>
    </row>
    <row r="7444" spans="1:10" x14ac:dyDescent="0.25">
      <c r="A7444">
        <v>2015</v>
      </c>
      <c r="B7444" t="s">
        <v>40</v>
      </c>
      <c r="C7444" t="s">
        <v>45</v>
      </c>
      <c r="D7444" t="s">
        <v>39</v>
      </c>
      <c r="E7444" t="s">
        <v>10</v>
      </c>
      <c r="F7444" t="s">
        <v>14</v>
      </c>
      <c r="G7444" t="s">
        <v>12</v>
      </c>
      <c r="H7444" t="s">
        <v>223</v>
      </c>
      <c r="I7444">
        <v>18</v>
      </c>
      <c r="J7444">
        <v>45697748.340000004</v>
      </c>
    </row>
    <row r="7445" spans="1:10" x14ac:dyDescent="0.25">
      <c r="A7445">
        <v>2015</v>
      </c>
      <c r="B7445" t="s">
        <v>40</v>
      </c>
      <c r="C7445" t="s">
        <v>45</v>
      </c>
      <c r="D7445" t="s">
        <v>39</v>
      </c>
      <c r="E7445" t="s">
        <v>10</v>
      </c>
      <c r="F7445" t="s">
        <v>14</v>
      </c>
      <c r="G7445" t="s">
        <v>12</v>
      </c>
      <c r="H7445" t="s">
        <v>224</v>
      </c>
      <c r="I7445">
        <v>3</v>
      </c>
      <c r="J7445">
        <v>5564866.4399999995</v>
      </c>
    </row>
    <row r="7446" spans="1:10" x14ac:dyDescent="0.25">
      <c r="A7446">
        <v>2015</v>
      </c>
      <c r="B7446" t="s">
        <v>40</v>
      </c>
      <c r="C7446" t="s">
        <v>45</v>
      </c>
      <c r="D7446" t="s">
        <v>39</v>
      </c>
      <c r="E7446" t="s">
        <v>10</v>
      </c>
      <c r="F7446" t="s">
        <v>14</v>
      </c>
      <c r="G7446" t="s">
        <v>6</v>
      </c>
      <c r="H7446" t="s">
        <v>223</v>
      </c>
      <c r="I7446">
        <v>16</v>
      </c>
      <c r="J7446">
        <v>30478921.440000001</v>
      </c>
    </row>
    <row r="7447" spans="1:10" x14ac:dyDescent="0.25">
      <c r="A7447">
        <v>2015</v>
      </c>
      <c r="B7447" t="s">
        <v>40</v>
      </c>
      <c r="C7447" t="s">
        <v>45</v>
      </c>
      <c r="D7447" t="s">
        <v>39</v>
      </c>
      <c r="E7447" t="s">
        <v>10</v>
      </c>
      <c r="F7447" t="s">
        <v>14</v>
      </c>
      <c r="G7447" t="s">
        <v>6</v>
      </c>
      <c r="H7447" t="s">
        <v>224</v>
      </c>
      <c r="I7447">
        <v>22</v>
      </c>
      <c r="J7447">
        <v>33213131.580000002</v>
      </c>
    </row>
    <row r="7448" spans="1:10" x14ac:dyDescent="0.25">
      <c r="A7448">
        <v>2015</v>
      </c>
      <c r="B7448" t="s">
        <v>40</v>
      </c>
      <c r="C7448" t="s">
        <v>45</v>
      </c>
      <c r="D7448" t="s">
        <v>39</v>
      </c>
      <c r="E7448" t="s">
        <v>10</v>
      </c>
      <c r="F7448" t="s">
        <v>14</v>
      </c>
      <c r="G7448" t="s">
        <v>7</v>
      </c>
      <c r="H7448" t="s">
        <v>223</v>
      </c>
      <c r="I7448">
        <v>87</v>
      </c>
      <c r="J7448">
        <v>106956849.95999999</v>
      </c>
    </row>
    <row r="7449" spans="1:10" x14ac:dyDescent="0.25">
      <c r="A7449">
        <v>2015</v>
      </c>
      <c r="B7449" t="s">
        <v>40</v>
      </c>
      <c r="C7449" t="s">
        <v>45</v>
      </c>
      <c r="D7449" t="s">
        <v>39</v>
      </c>
      <c r="E7449" t="s">
        <v>10</v>
      </c>
      <c r="F7449" t="s">
        <v>14</v>
      </c>
      <c r="G7449" t="s">
        <v>7</v>
      </c>
      <c r="H7449" t="s">
        <v>224</v>
      </c>
      <c r="I7449">
        <v>34</v>
      </c>
      <c r="J7449">
        <v>38026907.460000001</v>
      </c>
    </row>
    <row r="7450" spans="1:10" x14ac:dyDescent="0.25">
      <c r="A7450">
        <v>2015</v>
      </c>
      <c r="B7450" t="s">
        <v>40</v>
      </c>
      <c r="C7450" t="s">
        <v>47</v>
      </c>
      <c r="D7450" t="s">
        <v>29</v>
      </c>
      <c r="E7450" t="s">
        <v>3</v>
      </c>
      <c r="F7450" t="s">
        <v>4</v>
      </c>
      <c r="G7450" t="s">
        <v>5</v>
      </c>
      <c r="H7450" t="s">
        <v>223</v>
      </c>
      <c r="I7450">
        <v>248</v>
      </c>
      <c r="J7450">
        <v>2039582184.9751644</v>
      </c>
    </row>
    <row r="7451" spans="1:10" x14ac:dyDescent="0.25">
      <c r="A7451">
        <v>2015</v>
      </c>
      <c r="B7451" t="s">
        <v>40</v>
      </c>
      <c r="C7451" t="s">
        <v>47</v>
      </c>
      <c r="D7451" t="s">
        <v>29</v>
      </c>
      <c r="E7451" t="s">
        <v>3</v>
      </c>
      <c r="F7451" t="s">
        <v>4</v>
      </c>
      <c r="G7451" t="s">
        <v>5</v>
      </c>
      <c r="H7451" t="s">
        <v>224</v>
      </c>
      <c r="I7451">
        <v>153</v>
      </c>
      <c r="J7451">
        <v>1129592302.6689477</v>
      </c>
    </row>
    <row r="7452" spans="1:10" x14ac:dyDescent="0.25">
      <c r="A7452">
        <v>2015</v>
      </c>
      <c r="B7452" t="s">
        <v>40</v>
      </c>
      <c r="C7452" t="s">
        <v>47</v>
      </c>
      <c r="D7452" t="s">
        <v>29</v>
      </c>
      <c r="E7452" t="s">
        <v>3</v>
      </c>
      <c r="F7452" t="s">
        <v>4</v>
      </c>
      <c r="G7452" t="s">
        <v>9</v>
      </c>
      <c r="H7452" t="s">
        <v>223</v>
      </c>
      <c r="I7452">
        <v>4194</v>
      </c>
      <c r="J7452">
        <v>24577485648.219051</v>
      </c>
    </row>
    <row r="7453" spans="1:10" x14ac:dyDescent="0.25">
      <c r="A7453">
        <v>2015</v>
      </c>
      <c r="B7453" t="s">
        <v>40</v>
      </c>
      <c r="C7453" t="s">
        <v>47</v>
      </c>
      <c r="D7453" t="s">
        <v>29</v>
      </c>
      <c r="E7453" t="s">
        <v>3</v>
      </c>
      <c r="F7453" t="s">
        <v>4</v>
      </c>
      <c r="G7453" t="s">
        <v>9</v>
      </c>
      <c r="H7453" t="s">
        <v>224</v>
      </c>
      <c r="I7453">
        <v>6873</v>
      </c>
      <c r="J7453">
        <v>33526020654.626923</v>
      </c>
    </row>
    <row r="7454" spans="1:10" x14ac:dyDescent="0.25">
      <c r="A7454">
        <v>2015</v>
      </c>
      <c r="B7454" t="s">
        <v>40</v>
      </c>
      <c r="C7454" t="s">
        <v>47</v>
      </c>
      <c r="D7454" t="s">
        <v>29</v>
      </c>
      <c r="E7454" t="s">
        <v>3</v>
      </c>
      <c r="F7454" t="s">
        <v>4</v>
      </c>
      <c r="G7454" t="s">
        <v>12</v>
      </c>
      <c r="H7454" t="s">
        <v>223</v>
      </c>
      <c r="I7454">
        <v>2359</v>
      </c>
      <c r="J7454">
        <v>4024620715.0680022</v>
      </c>
    </row>
    <row r="7455" spans="1:10" x14ac:dyDescent="0.25">
      <c r="A7455">
        <v>2015</v>
      </c>
      <c r="B7455" t="s">
        <v>40</v>
      </c>
      <c r="C7455" t="s">
        <v>47</v>
      </c>
      <c r="D7455" t="s">
        <v>29</v>
      </c>
      <c r="E7455" t="s">
        <v>3</v>
      </c>
      <c r="F7455" t="s">
        <v>4</v>
      </c>
      <c r="G7455" t="s">
        <v>12</v>
      </c>
      <c r="H7455" t="s">
        <v>224</v>
      </c>
      <c r="I7455">
        <v>13229</v>
      </c>
      <c r="J7455">
        <v>21883233313.028584</v>
      </c>
    </row>
    <row r="7456" spans="1:10" x14ac:dyDescent="0.25">
      <c r="A7456">
        <v>2015</v>
      </c>
      <c r="B7456" t="s">
        <v>40</v>
      </c>
      <c r="C7456" t="s">
        <v>47</v>
      </c>
      <c r="D7456" t="s">
        <v>29</v>
      </c>
      <c r="E7456" t="s">
        <v>3</v>
      </c>
      <c r="F7456" t="s">
        <v>4</v>
      </c>
      <c r="G7456" t="s">
        <v>6</v>
      </c>
      <c r="H7456" t="s">
        <v>223</v>
      </c>
      <c r="I7456">
        <v>901</v>
      </c>
      <c r="J7456">
        <v>1590011456.6181152</v>
      </c>
    </row>
    <row r="7457" spans="1:10" x14ac:dyDescent="0.25">
      <c r="A7457">
        <v>2015</v>
      </c>
      <c r="B7457" t="s">
        <v>40</v>
      </c>
      <c r="C7457" t="s">
        <v>47</v>
      </c>
      <c r="D7457" t="s">
        <v>29</v>
      </c>
      <c r="E7457" t="s">
        <v>3</v>
      </c>
      <c r="F7457" t="s">
        <v>4</v>
      </c>
      <c r="G7457" t="s">
        <v>6</v>
      </c>
      <c r="H7457" t="s">
        <v>224</v>
      </c>
      <c r="I7457">
        <v>3588</v>
      </c>
      <c r="J7457">
        <v>6093446133.0637655</v>
      </c>
    </row>
    <row r="7458" spans="1:10" x14ac:dyDescent="0.25">
      <c r="A7458">
        <v>2015</v>
      </c>
      <c r="B7458" t="s">
        <v>40</v>
      </c>
      <c r="C7458" t="s">
        <v>47</v>
      </c>
      <c r="D7458" t="s">
        <v>29</v>
      </c>
      <c r="E7458" t="s">
        <v>3</v>
      </c>
      <c r="F7458" t="s">
        <v>4</v>
      </c>
      <c r="G7458" t="s">
        <v>7</v>
      </c>
      <c r="H7458" t="s">
        <v>223</v>
      </c>
      <c r="I7458">
        <v>4188</v>
      </c>
      <c r="J7458">
        <v>6013243948.7036982</v>
      </c>
    </row>
    <row r="7459" spans="1:10" x14ac:dyDescent="0.25">
      <c r="A7459">
        <v>2015</v>
      </c>
      <c r="B7459" t="s">
        <v>40</v>
      </c>
      <c r="C7459" t="s">
        <v>47</v>
      </c>
      <c r="D7459" t="s">
        <v>29</v>
      </c>
      <c r="E7459" t="s">
        <v>3</v>
      </c>
      <c r="F7459" t="s">
        <v>4</v>
      </c>
      <c r="G7459" t="s">
        <v>7</v>
      </c>
      <c r="H7459" t="s">
        <v>224</v>
      </c>
      <c r="I7459">
        <v>2645</v>
      </c>
      <c r="J7459">
        <v>3657324823.7678294</v>
      </c>
    </row>
    <row r="7460" spans="1:10" x14ac:dyDescent="0.25">
      <c r="A7460">
        <v>2015</v>
      </c>
      <c r="B7460" t="s">
        <v>40</v>
      </c>
      <c r="C7460" t="s">
        <v>47</v>
      </c>
      <c r="D7460" t="s">
        <v>29</v>
      </c>
      <c r="E7460" t="s">
        <v>3</v>
      </c>
      <c r="F7460" t="s">
        <v>8</v>
      </c>
      <c r="G7460" t="s">
        <v>5</v>
      </c>
      <c r="H7460" t="s">
        <v>223</v>
      </c>
      <c r="I7460">
        <v>4</v>
      </c>
      <c r="J7460">
        <v>36420859.026991352</v>
      </c>
    </row>
    <row r="7461" spans="1:10" x14ac:dyDescent="0.25">
      <c r="A7461">
        <v>2015</v>
      </c>
      <c r="B7461" t="s">
        <v>40</v>
      </c>
      <c r="C7461" t="s">
        <v>47</v>
      </c>
      <c r="D7461" t="s">
        <v>29</v>
      </c>
      <c r="E7461" t="s">
        <v>3</v>
      </c>
      <c r="F7461" t="s">
        <v>8</v>
      </c>
      <c r="G7461" t="s">
        <v>5</v>
      </c>
      <c r="H7461" t="s">
        <v>224</v>
      </c>
      <c r="I7461">
        <v>1</v>
      </c>
      <c r="J7461">
        <v>9391503</v>
      </c>
    </row>
    <row r="7462" spans="1:10" x14ac:dyDescent="0.25">
      <c r="A7462">
        <v>2015</v>
      </c>
      <c r="B7462" t="s">
        <v>40</v>
      </c>
      <c r="C7462" t="s">
        <v>47</v>
      </c>
      <c r="D7462" t="s">
        <v>29</v>
      </c>
      <c r="E7462" t="s">
        <v>3</v>
      </c>
      <c r="F7462" t="s">
        <v>8</v>
      </c>
      <c r="G7462" t="s">
        <v>9</v>
      </c>
      <c r="H7462" t="s">
        <v>223</v>
      </c>
      <c r="I7462">
        <v>15830</v>
      </c>
      <c r="J7462">
        <v>94209627120.962646</v>
      </c>
    </row>
    <row r="7463" spans="1:10" x14ac:dyDescent="0.25">
      <c r="A7463">
        <v>2015</v>
      </c>
      <c r="B7463" t="s">
        <v>40</v>
      </c>
      <c r="C7463" t="s">
        <v>47</v>
      </c>
      <c r="D7463" t="s">
        <v>29</v>
      </c>
      <c r="E7463" t="s">
        <v>3</v>
      </c>
      <c r="F7463" t="s">
        <v>8</v>
      </c>
      <c r="G7463" t="s">
        <v>9</v>
      </c>
      <c r="H7463" t="s">
        <v>224</v>
      </c>
      <c r="I7463">
        <v>22327</v>
      </c>
      <c r="J7463">
        <v>115249499021.08467</v>
      </c>
    </row>
    <row r="7464" spans="1:10" x14ac:dyDescent="0.25">
      <c r="A7464">
        <v>2015</v>
      </c>
      <c r="B7464" t="s">
        <v>40</v>
      </c>
      <c r="C7464" t="s">
        <v>47</v>
      </c>
      <c r="D7464" t="s">
        <v>29</v>
      </c>
      <c r="E7464" t="s">
        <v>3</v>
      </c>
      <c r="F7464" t="s">
        <v>8</v>
      </c>
      <c r="G7464" t="s">
        <v>12</v>
      </c>
      <c r="H7464" t="s">
        <v>223</v>
      </c>
      <c r="I7464">
        <v>3186</v>
      </c>
      <c r="J7464">
        <v>5459543569.3686562</v>
      </c>
    </row>
    <row r="7465" spans="1:10" x14ac:dyDescent="0.25">
      <c r="A7465">
        <v>2015</v>
      </c>
      <c r="B7465" t="s">
        <v>40</v>
      </c>
      <c r="C7465" t="s">
        <v>47</v>
      </c>
      <c r="D7465" t="s">
        <v>29</v>
      </c>
      <c r="E7465" t="s">
        <v>3</v>
      </c>
      <c r="F7465" t="s">
        <v>8</v>
      </c>
      <c r="G7465" t="s">
        <v>12</v>
      </c>
      <c r="H7465" t="s">
        <v>224</v>
      </c>
      <c r="I7465">
        <v>15119</v>
      </c>
      <c r="J7465">
        <v>25136950989.209671</v>
      </c>
    </row>
    <row r="7466" spans="1:10" x14ac:dyDescent="0.25">
      <c r="A7466">
        <v>2015</v>
      </c>
      <c r="B7466" t="s">
        <v>40</v>
      </c>
      <c r="C7466" t="s">
        <v>47</v>
      </c>
      <c r="D7466" t="s">
        <v>29</v>
      </c>
      <c r="E7466" t="s">
        <v>3</v>
      </c>
      <c r="F7466" t="s">
        <v>8</v>
      </c>
      <c r="G7466" t="s">
        <v>6</v>
      </c>
      <c r="H7466" t="s">
        <v>223</v>
      </c>
      <c r="I7466">
        <v>1616</v>
      </c>
      <c r="J7466">
        <v>2881154695.0505691</v>
      </c>
    </row>
    <row r="7467" spans="1:10" x14ac:dyDescent="0.25">
      <c r="A7467">
        <v>2015</v>
      </c>
      <c r="B7467" t="s">
        <v>40</v>
      </c>
      <c r="C7467" t="s">
        <v>47</v>
      </c>
      <c r="D7467" t="s">
        <v>29</v>
      </c>
      <c r="E7467" t="s">
        <v>3</v>
      </c>
      <c r="F7467" t="s">
        <v>8</v>
      </c>
      <c r="G7467" t="s">
        <v>6</v>
      </c>
      <c r="H7467" t="s">
        <v>224</v>
      </c>
      <c r="I7467">
        <v>5659</v>
      </c>
      <c r="J7467">
        <v>9720906865.0139542</v>
      </c>
    </row>
    <row r="7468" spans="1:10" x14ac:dyDescent="0.25">
      <c r="A7468">
        <v>2015</v>
      </c>
      <c r="B7468" t="s">
        <v>40</v>
      </c>
      <c r="C7468" t="s">
        <v>47</v>
      </c>
      <c r="D7468" t="s">
        <v>29</v>
      </c>
      <c r="E7468" t="s">
        <v>3</v>
      </c>
      <c r="F7468" t="s">
        <v>8</v>
      </c>
      <c r="G7468" t="s">
        <v>7</v>
      </c>
      <c r="H7468" t="s">
        <v>223</v>
      </c>
      <c r="I7468">
        <v>3352</v>
      </c>
      <c r="J7468">
        <v>4852950745.47612</v>
      </c>
    </row>
    <row r="7469" spans="1:10" x14ac:dyDescent="0.25">
      <c r="A7469">
        <v>2015</v>
      </c>
      <c r="B7469" t="s">
        <v>40</v>
      </c>
      <c r="C7469" t="s">
        <v>47</v>
      </c>
      <c r="D7469" t="s">
        <v>29</v>
      </c>
      <c r="E7469" t="s">
        <v>3</v>
      </c>
      <c r="F7469" t="s">
        <v>8</v>
      </c>
      <c r="G7469" t="s">
        <v>7</v>
      </c>
      <c r="H7469" t="s">
        <v>224</v>
      </c>
      <c r="I7469">
        <v>2766</v>
      </c>
      <c r="J7469">
        <v>3832764982.2778978</v>
      </c>
    </row>
    <row r="7470" spans="1:10" x14ac:dyDescent="0.25">
      <c r="A7470">
        <v>2015</v>
      </c>
      <c r="B7470" t="s">
        <v>40</v>
      </c>
      <c r="C7470" t="s">
        <v>47</v>
      </c>
      <c r="D7470" t="s">
        <v>29</v>
      </c>
      <c r="E7470" t="s">
        <v>3</v>
      </c>
      <c r="F7470" t="s">
        <v>14</v>
      </c>
      <c r="G7470" t="s">
        <v>9</v>
      </c>
      <c r="H7470" t="s">
        <v>224</v>
      </c>
      <c r="I7470">
        <v>3</v>
      </c>
      <c r="J7470">
        <v>14575605.601366743</v>
      </c>
    </row>
    <row r="7471" spans="1:10" x14ac:dyDescent="0.25">
      <c r="A7471">
        <v>2015</v>
      </c>
      <c r="B7471" t="s">
        <v>40</v>
      </c>
      <c r="C7471" t="s">
        <v>47</v>
      </c>
      <c r="D7471" t="s">
        <v>29</v>
      </c>
      <c r="E7471" t="s">
        <v>3</v>
      </c>
      <c r="F7471" t="s">
        <v>14</v>
      </c>
      <c r="G7471" t="s">
        <v>12</v>
      </c>
      <c r="H7471" t="s">
        <v>224</v>
      </c>
      <c r="I7471">
        <v>1</v>
      </c>
      <c r="J7471">
        <v>1743022.8557491289</v>
      </c>
    </row>
    <row r="7472" spans="1:10" x14ac:dyDescent="0.25">
      <c r="A7472">
        <v>2015</v>
      </c>
      <c r="B7472" t="s">
        <v>40</v>
      </c>
      <c r="C7472" t="s">
        <v>47</v>
      </c>
      <c r="D7472" t="s">
        <v>29</v>
      </c>
      <c r="E7472" t="s">
        <v>3</v>
      </c>
      <c r="F7472" t="s">
        <v>14</v>
      </c>
      <c r="G7472" t="s">
        <v>7</v>
      </c>
      <c r="H7472" t="s">
        <v>223</v>
      </c>
      <c r="I7472">
        <v>1</v>
      </c>
      <c r="J7472">
        <v>1599928.2034883723</v>
      </c>
    </row>
    <row r="7473" spans="1:10" x14ac:dyDescent="0.25">
      <c r="A7473">
        <v>2015</v>
      </c>
      <c r="B7473" t="s">
        <v>40</v>
      </c>
      <c r="C7473" t="s">
        <v>47</v>
      </c>
      <c r="D7473" t="s">
        <v>29</v>
      </c>
      <c r="E7473" t="s">
        <v>10</v>
      </c>
      <c r="F7473" t="s">
        <v>11</v>
      </c>
      <c r="G7473" t="s">
        <v>5</v>
      </c>
      <c r="H7473" t="s">
        <v>223</v>
      </c>
      <c r="I7473">
        <v>26</v>
      </c>
      <c r="J7473">
        <v>65362107</v>
      </c>
    </row>
    <row r="7474" spans="1:10" x14ac:dyDescent="0.25">
      <c r="A7474">
        <v>2015</v>
      </c>
      <c r="B7474" t="s">
        <v>40</v>
      </c>
      <c r="C7474" t="s">
        <v>47</v>
      </c>
      <c r="D7474" t="s">
        <v>29</v>
      </c>
      <c r="E7474" t="s">
        <v>10</v>
      </c>
      <c r="F7474" t="s">
        <v>11</v>
      </c>
      <c r="G7474" t="s">
        <v>5</v>
      </c>
      <c r="H7474" t="s">
        <v>224</v>
      </c>
      <c r="I7474">
        <v>57</v>
      </c>
      <c r="J7474">
        <v>98462484</v>
      </c>
    </row>
    <row r="7475" spans="1:10" x14ac:dyDescent="0.25">
      <c r="A7475">
        <v>2015</v>
      </c>
      <c r="B7475" t="s">
        <v>40</v>
      </c>
      <c r="C7475" t="s">
        <v>47</v>
      </c>
      <c r="D7475" t="s">
        <v>29</v>
      </c>
      <c r="E7475" t="s">
        <v>10</v>
      </c>
      <c r="F7475" t="s">
        <v>11</v>
      </c>
      <c r="G7475" t="s">
        <v>9</v>
      </c>
      <c r="H7475" t="s">
        <v>223</v>
      </c>
      <c r="I7475">
        <v>5300</v>
      </c>
      <c r="J7475">
        <v>19566112846</v>
      </c>
    </row>
    <row r="7476" spans="1:10" x14ac:dyDescent="0.25">
      <c r="A7476">
        <v>2015</v>
      </c>
      <c r="B7476" t="s">
        <v>40</v>
      </c>
      <c r="C7476" t="s">
        <v>47</v>
      </c>
      <c r="D7476" t="s">
        <v>29</v>
      </c>
      <c r="E7476" t="s">
        <v>10</v>
      </c>
      <c r="F7476" t="s">
        <v>11</v>
      </c>
      <c r="G7476" t="s">
        <v>9</v>
      </c>
      <c r="H7476" t="s">
        <v>224</v>
      </c>
      <c r="I7476">
        <v>6090</v>
      </c>
      <c r="J7476">
        <v>18170050296</v>
      </c>
    </row>
    <row r="7477" spans="1:10" x14ac:dyDescent="0.25">
      <c r="A7477">
        <v>2015</v>
      </c>
      <c r="B7477" t="s">
        <v>40</v>
      </c>
      <c r="C7477" t="s">
        <v>47</v>
      </c>
      <c r="D7477" t="s">
        <v>29</v>
      </c>
      <c r="E7477" t="s">
        <v>10</v>
      </c>
      <c r="F7477" t="s">
        <v>11</v>
      </c>
      <c r="G7477" t="s">
        <v>12</v>
      </c>
      <c r="H7477" t="s">
        <v>223</v>
      </c>
      <c r="I7477">
        <v>1174</v>
      </c>
      <c r="J7477">
        <v>1676857686</v>
      </c>
    </row>
    <row r="7478" spans="1:10" x14ac:dyDescent="0.25">
      <c r="A7478">
        <v>2015</v>
      </c>
      <c r="B7478" t="s">
        <v>40</v>
      </c>
      <c r="C7478" t="s">
        <v>47</v>
      </c>
      <c r="D7478" t="s">
        <v>29</v>
      </c>
      <c r="E7478" t="s">
        <v>10</v>
      </c>
      <c r="F7478" t="s">
        <v>11</v>
      </c>
      <c r="G7478" t="s">
        <v>12</v>
      </c>
      <c r="H7478" t="s">
        <v>224</v>
      </c>
      <c r="I7478">
        <v>4728</v>
      </c>
      <c r="J7478">
        <v>5272684875</v>
      </c>
    </row>
    <row r="7479" spans="1:10" x14ac:dyDescent="0.25">
      <c r="A7479">
        <v>2015</v>
      </c>
      <c r="B7479" t="s">
        <v>40</v>
      </c>
      <c r="C7479" t="s">
        <v>47</v>
      </c>
      <c r="D7479" t="s">
        <v>29</v>
      </c>
      <c r="E7479" t="s">
        <v>10</v>
      </c>
      <c r="F7479" t="s">
        <v>11</v>
      </c>
      <c r="G7479" t="s">
        <v>6</v>
      </c>
      <c r="H7479" t="s">
        <v>223</v>
      </c>
      <c r="I7479">
        <v>663</v>
      </c>
      <c r="J7479">
        <v>813736782</v>
      </c>
    </row>
    <row r="7480" spans="1:10" x14ac:dyDescent="0.25">
      <c r="A7480">
        <v>2015</v>
      </c>
      <c r="B7480" t="s">
        <v>40</v>
      </c>
      <c r="C7480" t="s">
        <v>47</v>
      </c>
      <c r="D7480" t="s">
        <v>29</v>
      </c>
      <c r="E7480" t="s">
        <v>10</v>
      </c>
      <c r="F7480" t="s">
        <v>11</v>
      </c>
      <c r="G7480" t="s">
        <v>6</v>
      </c>
      <c r="H7480" t="s">
        <v>224</v>
      </c>
      <c r="I7480">
        <v>2103</v>
      </c>
      <c r="J7480">
        <v>2312522013</v>
      </c>
    </row>
    <row r="7481" spans="1:10" x14ac:dyDescent="0.25">
      <c r="A7481">
        <v>2015</v>
      </c>
      <c r="B7481" t="s">
        <v>40</v>
      </c>
      <c r="C7481" t="s">
        <v>47</v>
      </c>
      <c r="D7481" t="s">
        <v>29</v>
      </c>
      <c r="E7481" t="s">
        <v>10</v>
      </c>
      <c r="F7481" t="s">
        <v>11</v>
      </c>
      <c r="G7481" t="s">
        <v>7</v>
      </c>
      <c r="H7481" t="s">
        <v>223</v>
      </c>
      <c r="I7481">
        <v>672</v>
      </c>
      <c r="J7481">
        <v>734455377</v>
      </c>
    </row>
    <row r="7482" spans="1:10" x14ac:dyDescent="0.25">
      <c r="A7482">
        <v>2015</v>
      </c>
      <c r="B7482" t="s">
        <v>40</v>
      </c>
      <c r="C7482" t="s">
        <v>47</v>
      </c>
      <c r="D7482" t="s">
        <v>29</v>
      </c>
      <c r="E7482" t="s">
        <v>10</v>
      </c>
      <c r="F7482" t="s">
        <v>11</v>
      </c>
      <c r="G7482" t="s">
        <v>7</v>
      </c>
      <c r="H7482" t="s">
        <v>224</v>
      </c>
      <c r="I7482">
        <v>1058</v>
      </c>
      <c r="J7482">
        <v>1047409269</v>
      </c>
    </row>
    <row r="7483" spans="1:10" x14ac:dyDescent="0.25">
      <c r="A7483">
        <v>2015</v>
      </c>
      <c r="B7483" t="s">
        <v>40</v>
      </c>
      <c r="C7483" t="s">
        <v>47</v>
      </c>
      <c r="D7483" t="s">
        <v>29</v>
      </c>
      <c r="E7483" t="s">
        <v>10</v>
      </c>
      <c r="F7483" t="s">
        <v>220</v>
      </c>
      <c r="G7483" t="s">
        <v>5</v>
      </c>
      <c r="H7483" t="s">
        <v>223</v>
      </c>
      <c r="I7483">
        <v>1</v>
      </c>
      <c r="J7483">
        <v>3575346</v>
      </c>
    </row>
    <row r="7484" spans="1:10" x14ac:dyDescent="0.25">
      <c r="A7484">
        <v>2015</v>
      </c>
      <c r="B7484" t="s">
        <v>40</v>
      </c>
      <c r="C7484" t="s">
        <v>47</v>
      </c>
      <c r="D7484" t="s">
        <v>29</v>
      </c>
      <c r="E7484" t="s">
        <v>10</v>
      </c>
      <c r="F7484" t="s">
        <v>220</v>
      </c>
      <c r="G7484" t="s">
        <v>5</v>
      </c>
      <c r="H7484" t="s">
        <v>224</v>
      </c>
      <c r="I7484">
        <v>4</v>
      </c>
      <c r="J7484">
        <v>11240281.5</v>
      </c>
    </row>
    <row r="7485" spans="1:10" x14ac:dyDescent="0.25">
      <c r="A7485">
        <v>2015</v>
      </c>
      <c r="B7485" t="s">
        <v>40</v>
      </c>
      <c r="C7485" t="s">
        <v>47</v>
      </c>
      <c r="D7485" t="s">
        <v>29</v>
      </c>
      <c r="E7485" t="s">
        <v>10</v>
      </c>
      <c r="F7485" t="s">
        <v>220</v>
      </c>
      <c r="G7485" t="s">
        <v>9</v>
      </c>
      <c r="H7485" t="s">
        <v>223</v>
      </c>
      <c r="I7485">
        <v>550</v>
      </c>
      <c r="J7485">
        <v>2879887010.1397452</v>
      </c>
    </row>
    <row r="7486" spans="1:10" x14ac:dyDescent="0.25">
      <c r="A7486">
        <v>2015</v>
      </c>
      <c r="B7486" t="s">
        <v>40</v>
      </c>
      <c r="C7486" t="s">
        <v>47</v>
      </c>
      <c r="D7486" t="s">
        <v>29</v>
      </c>
      <c r="E7486" t="s">
        <v>10</v>
      </c>
      <c r="F7486" t="s">
        <v>220</v>
      </c>
      <c r="G7486" t="s">
        <v>9</v>
      </c>
      <c r="H7486" t="s">
        <v>224</v>
      </c>
      <c r="I7486">
        <v>1545</v>
      </c>
      <c r="J7486">
        <v>7199055434.3009119</v>
      </c>
    </row>
    <row r="7487" spans="1:10" x14ac:dyDescent="0.25">
      <c r="A7487">
        <v>2015</v>
      </c>
      <c r="B7487" t="s">
        <v>40</v>
      </c>
      <c r="C7487" t="s">
        <v>47</v>
      </c>
      <c r="D7487" t="s">
        <v>29</v>
      </c>
      <c r="E7487" t="s">
        <v>10</v>
      </c>
      <c r="F7487" t="s">
        <v>220</v>
      </c>
      <c r="G7487" t="s">
        <v>12</v>
      </c>
      <c r="H7487" t="s">
        <v>223</v>
      </c>
      <c r="I7487">
        <v>619</v>
      </c>
      <c r="J7487">
        <v>1810326241.5627046</v>
      </c>
    </row>
    <row r="7488" spans="1:10" x14ac:dyDescent="0.25">
      <c r="A7488">
        <v>2015</v>
      </c>
      <c r="B7488" t="s">
        <v>40</v>
      </c>
      <c r="C7488" t="s">
        <v>47</v>
      </c>
      <c r="D7488" t="s">
        <v>29</v>
      </c>
      <c r="E7488" t="s">
        <v>10</v>
      </c>
      <c r="F7488" t="s">
        <v>220</v>
      </c>
      <c r="G7488" t="s">
        <v>12</v>
      </c>
      <c r="H7488" t="s">
        <v>224</v>
      </c>
      <c r="I7488">
        <v>3004</v>
      </c>
      <c r="J7488">
        <v>7798523443.7725439</v>
      </c>
    </row>
    <row r="7489" spans="1:10" x14ac:dyDescent="0.25">
      <c r="A7489">
        <v>2015</v>
      </c>
      <c r="B7489" t="s">
        <v>40</v>
      </c>
      <c r="C7489" t="s">
        <v>47</v>
      </c>
      <c r="D7489" t="s">
        <v>29</v>
      </c>
      <c r="E7489" t="s">
        <v>10</v>
      </c>
      <c r="F7489" t="s">
        <v>220</v>
      </c>
      <c r="G7489" t="s">
        <v>6</v>
      </c>
      <c r="H7489" t="s">
        <v>223</v>
      </c>
      <c r="I7489">
        <v>176</v>
      </c>
      <c r="J7489">
        <v>310865427.1294651</v>
      </c>
    </row>
    <row r="7490" spans="1:10" x14ac:dyDescent="0.25">
      <c r="A7490">
        <v>2015</v>
      </c>
      <c r="B7490" t="s">
        <v>40</v>
      </c>
      <c r="C7490" t="s">
        <v>47</v>
      </c>
      <c r="D7490" t="s">
        <v>29</v>
      </c>
      <c r="E7490" t="s">
        <v>10</v>
      </c>
      <c r="F7490" t="s">
        <v>220</v>
      </c>
      <c r="G7490" t="s">
        <v>6</v>
      </c>
      <c r="H7490" t="s">
        <v>224</v>
      </c>
      <c r="I7490">
        <v>756</v>
      </c>
      <c r="J7490">
        <v>1278554654.6133633</v>
      </c>
    </row>
    <row r="7491" spans="1:10" x14ac:dyDescent="0.25">
      <c r="A7491">
        <v>2015</v>
      </c>
      <c r="B7491" t="s">
        <v>40</v>
      </c>
      <c r="C7491" t="s">
        <v>47</v>
      </c>
      <c r="D7491" t="s">
        <v>29</v>
      </c>
      <c r="E7491" t="s">
        <v>10</v>
      </c>
      <c r="F7491" t="s">
        <v>220</v>
      </c>
      <c r="G7491" t="s">
        <v>7</v>
      </c>
      <c r="H7491" t="s">
        <v>223</v>
      </c>
      <c r="I7491">
        <v>531</v>
      </c>
      <c r="J7491">
        <v>758590782.44806802</v>
      </c>
    </row>
    <row r="7492" spans="1:10" x14ac:dyDescent="0.25">
      <c r="A7492">
        <v>2015</v>
      </c>
      <c r="B7492" t="s">
        <v>40</v>
      </c>
      <c r="C7492" t="s">
        <v>47</v>
      </c>
      <c r="D7492" t="s">
        <v>29</v>
      </c>
      <c r="E7492" t="s">
        <v>10</v>
      </c>
      <c r="F7492" t="s">
        <v>220</v>
      </c>
      <c r="G7492" t="s">
        <v>7</v>
      </c>
      <c r="H7492" t="s">
        <v>224</v>
      </c>
      <c r="I7492">
        <v>593</v>
      </c>
      <c r="J7492">
        <v>812469442.61403084</v>
      </c>
    </row>
    <row r="7493" spans="1:10" x14ac:dyDescent="0.25">
      <c r="A7493">
        <v>2015</v>
      </c>
      <c r="B7493" t="s">
        <v>40</v>
      </c>
      <c r="C7493" t="s">
        <v>47</v>
      </c>
      <c r="D7493" t="s">
        <v>29</v>
      </c>
      <c r="E7493" t="s">
        <v>10</v>
      </c>
      <c r="F7493" t="s">
        <v>14</v>
      </c>
      <c r="G7493" t="s">
        <v>9</v>
      </c>
      <c r="H7493" t="s">
        <v>223</v>
      </c>
      <c r="I7493">
        <v>2370</v>
      </c>
      <c r="J7493">
        <v>17253463551</v>
      </c>
    </row>
    <row r="7494" spans="1:10" x14ac:dyDescent="0.25">
      <c r="A7494">
        <v>2015</v>
      </c>
      <c r="B7494" t="s">
        <v>40</v>
      </c>
      <c r="C7494" t="s">
        <v>47</v>
      </c>
      <c r="D7494" t="s">
        <v>29</v>
      </c>
      <c r="E7494" t="s">
        <v>10</v>
      </c>
      <c r="F7494" t="s">
        <v>14</v>
      </c>
      <c r="G7494" t="s">
        <v>9</v>
      </c>
      <c r="H7494" t="s">
        <v>224</v>
      </c>
      <c r="I7494">
        <v>1428</v>
      </c>
      <c r="J7494">
        <v>8224239990</v>
      </c>
    </row>
    <row r="7495" spans="1:10" x14ac:dyDescent="0.25">
      <c r="A7495">
        <v>2015</v>
      </c>
      <c r="B7495" t="s">
        <v>40</v>
      </c>
      <c r="C7495" t="s">
        <v>47</v>
      </c>
      <c r="D7495" t="s">
        <v>29</v>
      </c>
      <c r="E7495" t="s">
        <v>10</v>
      </c>
      <c r="F7495" t="s">
        <v>14</v>
      </c>
      <c r="G7495" t="s">
        <v>12</v>
      </c>
      <c r="H7495" t="s">
        <v>223</v>
      </c>
      <c r="I7495">
        <v>1</v>
      </c>
      <c r="J7495">
        <v>1751634</v>
      </c>
    </row>
    <row r="7496" spans="1:10" x14ac:dyDescent="0.25">
      <c r="A7496">
        <v>2015</v>
      </c>
      <c r="B7496" t="s">
        <v>40</v>
      </c>
      <c r="C7496" t="s">
        <v>47</v>
      </c>
      <c r="D7496" t="s">
        <v>29</v>
      </c>
      <c r="E7496" t="s">
        <v>10</v>
      </c>
      <c r="F7496" t="s">
        <v>14</v>
      </c>
      <c r="G7496" t="s">
        <v>12</v>
      </c>
      <c r="H7496" t="s">
        <v>224</v>
      </c>
      <c r="I7496">
        <v>3</v>
      </c>
      <c r="J7496">
        <v>12967893</v>
      </c>
    </row>
    <row r="7497" spans="1:10" x14ac:dyDescent="0.25">
      <c r="A7497">
        <v>2015</v>
      </c>
      <c r="B7497" t="s">
        <v>40</v>
      </c>
      <c r="C7497" t="s">
        <v>47</v>
      </c>
      <c r="D7497" t="s">
        <v>29</v>
      </c>
      <c r="E7497" t="s">
        <v>10</v>
      </c>
      <c r="F7497" t="s">
        <v>14</v>
      </c>
      <c r="G7497" t="s">
        <v>6</v>
      </c>
      <c r="H7497" t="s">
        <v>223</v>
      </c>
      <c r="I7497">
        <v>1</v>
      </c>
      <c r="J7497">
        <v>786060</v>
      </c>
    </row>
    <row r="7498" spans="1:10" x14ac:dyDescent="0.25">
      <c r="A7498">
        <v>2015</v>
      </c>
      <c r="B7498" t="s">
        <v>40</v>
      </c>
      <c r="C7498" t="s">
        <v>47</v>
      </c>
      <c r="D7498" t="s">
        <v>29</v>
      </c>
      <c r="E7498" t="s">
        <v>10</v>
      </c>
      <c r="F7498" t="s">
        <v>14</v>
      </c>
      <c r="G7498" t="s">
        <v>6</v>
      </c>
      <c r="H7498" t="s">
        <v>224</v>
      </c>
      <c r="I7498">
        <v>1</v>
      </c>
      <c r="J7498">
        <v>1132527</v>
      </c>
    </row>
    <row r="7499" spans="1:10" x14ac:dyDescent="0.25">
      <c r="A7499">
        <v>2015</v>
      </c>
      <c r="B7499" t="s">
        <v>40</v>
      </c>
      <c r="C7499" t="s">
        <v>47</v>
      </c>
      <c r="D7499" t="s">
        <v>29</v>
      </c>
      <c r="E7499" t="s">
        <v>10</v>
      </c>
      <c r="F7499" t="s">
        <v>14</v>
      </c>
      <c r="G7499" t="s">
        <v>7</v>
      </c>
      <c r="H7499" t="s">
        <v>223</v>
      </c>
      <c r="I7499">
        <v>30</v>
      </c>
      <c r="J7499">
        <v>74254932</v>
      </c>
    </row>
    <row r="7500" spans="1:10" x14ac:dyDescent="0.25">
      <c r="A7500">
        <v>2015</v>
      </c>
      <c r="B7500" t="s">
        <v>40</v>
      </c>
      <c r="C7500" t="s">
        <v>47</v>
      </c>
      <c r="D7500" t="s">
        <v>29</v>
      </c>
      <c r="E7500" t="s">
        <v>10</v>
      </c>
      <c r="F7500" t="s">
        <v>14</v>
      </c>
      <c r="G7500" t="s">
        <v>7</v>
      </c>
      <c r="H7500" t="s">
        <v>224</v>
      </c>
      <c r="I7500">
        <v>2</v>
      </c>
      <c r="J7500">
        <v>7518312</v>
      </c>
    </row>
    <row r="7501" spans="1:10" x14ac:dyDescent="0.25">
      <c r="A7501">
        <v>2016</v>
      </c>
      <c r="B7501" t="s">
        <v>230</v>
      </c>
      <c r="C7501" t="s">
        <v>45</v>
      </c>
      <c r="D7501" t="s">
        <v>2</v>
      </c>
      <c r="E7501" t="s">
        <v>3</v>
      </c>
      <c r="F7501" t="s">
        <v>4</v>
      </c>
      <c r="G7501" t="s">
        <v>5</v>
      </c>
      <c r="H7501" t="s">
        <v>223</v>
      </c>
      <c r="I7501">
        <v>21</v>
      </c>
      <c r="J7501">
        <v>104113248.10500003</v>
      </c>
    </row>
    <row r="7502" spans="1:10" x14ac:dyDescent="0.25">
      <c r="A7502">
        <v>2016</v>
      </c>
      <c r="B7502" t="s">
        <v>230</v>
      </c>
      <c r="C7502" t="s">
        <v>45</v>
      </c>
      <c r="D7502" t="s">
        <v>2</v>
      </c>
      <c r="E7502" t="s">
        <v>3</v>
      </c>
      <c r="F7502" t="s">
        <v>4</v>
      </c>
      <c r="G7502" t="s">
        <v>5</v>
      </c>
      <c r="H7502" t="s">
        <v>224</v>
      </c>
      <c r="I7502">
        <v>23</v>
      </c>
      <c r="J7502">
        <v>123084710.53500001</v>
      </c>
    </row>
    <row r="7503" spans="1:10" x14ac:dyDescent="0.25">
      <c r="A7503">
        <v>2016</v>
      </c>
      <c r="B7503" t="s">
        <v>230</v>
      </c>
      <c r="C7503" t="s">
        <v>45</v>
      </c>
      <c r="D7503" t="s">
        <v>2</v>
      </c>
      <c r="E7503" t="s">
        <v>3</v>
      </c>
      <c r="F7503" t="s">
        <v>4</v>
      </c>
      <c r="G7503" t="s">
        <v>6</v>
      </c>
      <c r="H7503" t="s">
        <v>223</v>
      </c>
      <c r="I7503">
        <v>10</v>
      </c>
      <c r="J7503">
        <v>26746600.830999948</v>
      </c>
    </row>
    <row r="7504" spans="1:10" x14ac:dyDescent="0.25">
      <c r="A7504">
        <v>2016</v>
      </c>
      <c r="B7504" t="s">
        <v>230</v>
      </c>
      <c r="C7504" t="s">
        <v>45</v>
      </c>
      <c r="D7504" t="s">
        <v>2</v>
      </c>
      <c r="E7504" t="s">
        <v>3</v>
      </c>
      <c r="F7504" t="s">
        <v>4</v>
      </c>
      <c r="G7504" t="s">
        <v>6</v>
      </c>
      <c r="H7504" t="s">
        <v>224</v>
      </c>
      <c r="I7504">
        <v>8</v>
      </c>
      <c r="J7504">
        <v>21647892.237692297</v>
      </c>
    </row>
    <row r="7505" spans="1:10" x14ac:dyDescent="0.25">
      <c r="A7505">
        <v>2016</v>
      </c>
      <c r="B7505" t="s">
        <v>230</v>
      </c>
      <c r="C7505" t="s">
        <v>45</v>
      </c>
      <c r="D7505" t="s">
        <v>2</v>
      </c>
      <c r="E7505" t="s">
        <v>3</v>
      </c>
      <c r="F7505" t="s">
        <v>4</v>
      </c>
      <c r="G7505" t="s">
        <v>7</v>
      </c>
      <c r="H7505" t="s">
        <v>223</v>
      </c>
      <c r="I7505">
        <v>1</v>
      </c>
      <c r="J7505">
        <v>1872624.6150000002</v>
      </c>
    </row>
    <row r="7506" spans="1:10" x14ac:dyDescent="0.25">
      <c r="A7506">
        <v>2016</v>
      </c>
      <c r="B7506" t="s">
        <v>230</v>
      </c>
      <c r="C7506" t="s">
        <v>45</v>
      </c>
      <c r="D7506" t="s">
        <v>2</v>
      </c>
      <c r="E7506" t="s">
        <v>3</v>
      </c>
      <c r="F7506" t="s">
        <v>4</v>
      </c>
      <c r="G7506" t="s">
        <v>7</v>
      </c>
      <c r="H7506" t="s">
        <v>224</v>
      </c>
      <c r="I7506">
        <v>2</v>
      </c>
      <c r="J7506">
        <v>3745249.2300000004</v>
      </c>
    </row>
    <row r="7507" spans="1:10" x14ac:dyDescent="0.25">
      <c r="A7507">
        <v>2016</v>
      </c>
      <c r="B7507" t="s">
        <v>230</v>
      </c>
      <c r="C7507" t="s">
        <v>45</v>
      </c>
      <c r="D7507" t="s">
        <v>2</v>
      </c>
      <c r="E7507" t="s">
        <v>3</v>
      </c>
      <c r="F7507" t="s">
        <v>8</v>
      </c>
      <c r="G7507" t="s">
        <v>9</v>
      </c>
      <c r="H7507" t="s">
        <v>223</v>
      </c>
      <c r="I7507">
        <v>39</v>
      </c>
      <c r="J7507">
        <v>249834213.25802994</v>
      </c>
    </row>
    <row r="7508" spans="1:10" x14ac:dyDescent="0.25">
      <c r="A7508">
        <v>2016</v>
      </c>
      <c r="B7508" t="s">
        <v>230</v>
      </c>
      <c r="C7508" t="s">
        <v>45</v>
      </c>
      <c r="D7508" t="s">
        <v>2</v>
      </c>
      <c r="E7508" t="s">
        <v>3</v>
      </c>
      <c r="F7508" t="s">
        <v>8</v>
      </c>
      <c r="G7508" t="s">
        <v>9</v>
      </c>
      <c r="H7508" t="s">
        <v>224</v>
      </c>
      <c r="I7508">
        <v>49</v>
      </c>
      <c r="J7508">
        <v>314600180.5170449</v>
      </c>
    </row>
    <row r="7509" spans="1:10" x14ac:dyDescent="0.25">
      <c r="A7509">
        <v>2016</v>
      </c>
      <c r="B7509" t="s">
        <v>230</v>
      </c>
      <c r="C7509" t="s">
        <v>45</v>
      </c>
      <c r="D7509" t="s">
        <v>2</v>
      </c>
      <c r="E7509" t="s">
        <v>3</v>
      </c>
      <c r="F7509" t="s">
        <v>8</v>
      </c>
      <c r="G7509" t="s">
        <v>6</v>
      </c>
      <c r="H7509" t="s">
        <v>223</v>
      </c>
      <c r="I7509">
        <v>140</v>
      </c>
      <c r="J7509">
        <v>374452411.63399929</v>
      </c>
    </row>
    <row r="7510" spans="1:10" x14ac:dyDescent="0.25">
      <c r="A7510">
        <v>2016</v>
      </c>
      <c r="B7510" t="s">
        <v>230</v>
      </c>
      <c r="C7510" t="s">
        <v>45</v>
      </c>
      <c r="D7510" t="s">
        <v>2</v>
      </c>
      <c r="E7510" t="s">
        <v>3</v>
      </c>
      <c r="F7510" t="s">
        <v>8</v>
      </c>
      <c r="G7510" t="s">
        <v>6</v>
      </c>
      <c r="H7510" t="s">
        <v>224</v>
      </c>
      <c r="I7510">
        <v>46</v>
      </c>
      <c r="J7510">
        <v>124475380.36673072</v>
      </c>
    </row>
    <row r="7511" spans="1:10" x14ac:dyDescent="0.25">
      <c r="A7511">
        <v>2016</v>
      </c>
      <c r="B7511" t="s">
        <v>230</v>
      </c>
      <c r="C7511" t="s">
        <v>45</v>
      </c>
      <c r="D7511" t="s">
        <v>2</v>
      </c>
      <c r="E7511" t="s">
        <v>3</v>
      </c>
      <c r="F7511" t="s">
        <v>8</v>
      </c>
      <c r="G7511" t="s">
        <v>7</v>
      </c>
      <c r="H7511" t="s">
        <v>223</v>
      </c>
      <c r="I7511">
        <v>10</v>
      </c>
      <c r="J7511">
        <v>18726246.150000006</v>
      </c>
    </row>
    <row r="7512" spans="1:10" x14ac:dyDescent="0.25">
      <c r="A7512">
        <v>2016</v>
      </c>
      <c r="B7512" t="s">
        <v>230</v>
      </c>
      <c r="C7512" t="s">
        <v>45</v>
      </c>
      <c r="D7512" t="s">
        <v>2</v>
      </c>
      <c r="E7512" t="s">
        <v>3</v>
      </c>
      <c r="F7512" t="s">
        <v>8</v>
      </c>
      <c r="G7512" t="s">
        <v>7</v>
      </c>
      <c r="H7512" t="s">
        <v>224</v>
      </c>
      <c r="I7512">
        <v>3</v>
      </c>
      <c r="J7512">
        <v>5617873.8450000007</v>
      </c>
    </row>
    <row r="7513" spans="1:10" x14ac:dyDescent="0.25">
      <c r="A7513">
        <v>2016</v>
      </c>
      <c r="B7513" t="s">
        <v>230</v>
      </c>
      <c r="C7513" t="s">
        <v>45</v>
      </c>
      <c r="D7513" t="s">
        <v>2</v>
      </c>
      <c r="E7513" t="s">
        <v>10</v>
      </c>
      <c r="F7513" t="s">
        <v>11</v>
      </c>
      <c r="G7513" t="s">
        <v>5</v>
      </c>
      <c r="H7513" t="s">
        <v>223</v>
      </c>
      <c r="I7513">
        <v>2</v>
      </c>
      <c r="J7513">
        <v>34950324</v>
      </c>
    </row>
    <row r="7514" spans="1:10" x14ac:dyDescent="0.25">
      <c r="A7514">
        <v>2016</v>
      </c>
      <c r="B7514" t="s">
        <v>230</v>
      </c>
      <c r="C7514" t="s">
        <v>45</v>
      </c>
      <c r="D7514" t="s">
        <v>2</v>
      </c>
      <c r="E7514" t="s">
        <v>10</v>
      </c>
      <c r="F7514" t="s">
        <v>11</v>
      </c>
      <c r="G7514" t="s">
        <v>5</v>
      </c>
      <c r="H7514" t="s">
        <v>224</v>
      </c>
      <c r="I7514">
        <v>9</v>
      </c>
      <c r="J7514">
        <v>153876750</v>
      </c>
    </row>
    <row r="7515" spans="1:10" x14ac:dyDescent="0.25">
      <c r="A7515">
        <v>2016</v>
      </c>
      <c r="B7515" t="s">
        <v>230</v>
      </c>
      <c r="C7515" t="s">
        <v>45</v>
      </c>
      <c r="D7515" t="s">
        <v>2</v>
      </c>
      <c r="E7515" t="s">
        <v>10</v>
      </c>
      <c r="F7515" t="s">
        <v>11</v>
      </c>
      <c r="G7515" t="s">
        <v>9</v>
      </c>
      <c r="H7515" t="s">
        <v>223</v>
      </c>
      <c r="I7515">
        <v>39</v>
      </c>
      <c r="J7515">
        <v>369803844</v>
      </c>
    </row>
    <row r="7516" spans="1:10" x14ac:dyDescent="0.25">
      <c r="A7516">
        <v>2016</v>
      </c>
      <c r="B7516" t="s">
        <v>230</v>
      </c>
      <c r="C7516" t="s">
        <v>45</v>
      </c>
      <c r="D7516" t="s">
        <v>2</v>
      </c>
      <c r="E7516" t="s">
        <v>10</v>
      </c>
      <c r="F7516" t="s">
        <v>11</v>
      </c>
      <c r="G7516" t="s">
        <v>9</v>
      </c>
      <c r="H7516" t="s">
        <v>224</v>
      </c>
      <c r="I7516">
        <v>43</v>
      </c>
      <c r="J7516">
        <v>315432033</v>
      </c>
    </row>
    <row r="7517" spans="1:10" x14ac:dyDescent="0.25">
      <c r="A7517">
        <v>2016</v>
      </c>
      <c r="B7517" t="s">
        <v>230</v>
      </c>
      <c r="C7517" t="s">
        <v>45</v>
      </c>
      <c r="D7517" t="s">
        <v>2</v>
      </c>
      <c r="E7517" t="s">
        <v>10</v>
      </c>
      <c r="F7517" t="s">
        <v>11</v>
      </c>
      <c r="G7517" t="s">
        <v>12</v>
      </c>
      <c r="H7517" t="s">
        <v>223</v>
      </c>
      <c r="I7517">
        <v>8</v>
      </c>
      <c r="J7517">
        <v>44662374</v>
      </c>
    </row>
    <row r="7518" spans="1:10" x14ac:dyDescent="0.25">
      <c r="A7518">
        <v>2016</v>
      </c>
      <c r="B7518" t="s">
        <v>230</v>
      </c>
      <c r="C7518" t="s">
        <v>45</v>
      </c>
      <c r="D7518" t="s">
        <v>2</v>
      </c>
      <c r="E7518" t="s">
        <v>10</v>
      </c>
      <c r="F7518" t="s">
        <v>11</v>
      </c>
      <c r="G7518" t="s">
        <v>12</v>
      </c>
      <c r="H7518" t="s">
        <v>224</v>
      </c>
      <c r="I7518">
        <v>4</v>
      </c>
      <c r="J7518">
        <v>27328935</v>
      </c>
    </row>
    <row r="7519" spans="1:10" x14ac:dyDescent="0.25">
      <c r="A7519">
        <v>2016</v>
      </c>
      <c r="B7519" t="s">
        <v>230</v>
      </c>
      <c r="C7519" t="s">
        <v>45</v>
      </c>
      <c r="D7519" t="s">
        <v>2</v>
      </c>
      <c r="E7519" t="s">
        <v>10</v>
      </c>
      <c r="F7519" t="s">
        <v>11</v>
      </c>
      <c r="G7519" t="s">
        <v>6</v>
      </c>
      <c r="H7519" t="s">
        <v>223</v>
      </c>
      <c r="I7519">
        <v>8</v>
      </c>
      <c r="J7519">
        <v>46608915</v>
      </c>
    </row>
    <row r="7520" spans="1:10" x14ac:dyDescent="0.25">
      <c r="A7520">
        <v>2016</v>
      </c>
      <c r="B7520" t="s">
        <v>230</v>
      </c>
      <c r="C7520" t="s">
        <v>45</v>
      </c>
      <c r="D7520" t="s">
        <v>2</v>
      </c>
      <c r="E7520" t="s">
        <v>10</v>
      </c>
      <c r="F7520" t="s">
        <v>11</v>
      </c>
      <c r="G7520" t="s">
        <v>6</v>
      </c>
      <c r="H7520" t="s">
        <v>224</v>
      </c>
      <c r="I7520">
        <v>8</v>
      </c>
      <c r="J7520">
        <v>55504041</v>
      </c>
    </row>
    <row r="7521" spans="1:10" x14ac:dyDescent="0.25">
      <c r="A7521">
        <v>2016</v>
      </c>
      <c r="B7521" t="s">
        <v>230</v>
      </c>
      <c r="C7521" t="s">
        <v>45</v>
      </c>
      <c r="D7521" t="s">
        <v>13</v>
      </c>
      <c r="E7521" t="s">
        <v>3</v>
      </c>
      <c r="F7521" t="s">
        <v>4</v>
      </c>
      <c r="G7521" t="s">
        <v>5</v>
      </c>
      <c r="H7521" t="s">
        <v>223</v>
      </c>
      <c r="I7521">
        <v>33</v>
      </c>
      <c r="J7521">
        <v>855815127.63879037</v>
      </c>
    </row>
    <row r="7522" spans="1:10" x14ac:dyDescent="0.25">
      <c r="A7522">
        <v>2016</v>
      </c>
      <c r="B7522" t="s">
        <v>230</v>
      </c>
      <c r="C7522" t="s">
        <v>45</v>
      </c>
      <c r="D7522" t="s">
        <v>13</v>
      </c>
      <c r="E7522" t="s">
        <v>3</v>
      </c>
      <c r="F7522" t="s">
        <v>4</v>
      </c>
      <c r="G7522" t="s">
        <v>5</v>
      </c>
      <c r="H7522" t="s">
        <v>224</v>
      </c>
      <c r="I7522">
        <v>14</v>
      </c>
      <c r="J7522">
        <v>345933675.21151698</v>
      </c>
    </row>
    <row r="7523" spans="1:10" x14ac:dyDescent="0.25">
      <c r="A7523">
        <v>2016</v>
      </c>
      <c r="B7523" t="s">
        <v>230</v>
      </c>
      <c r="C7523" t="s">
        <v>45</v>
      </c>
      <c r="D7523" t="s">
        <v>13</v>
      </c>
      <c r="E7523" t="s">
        <v>3</v>
      </c>
      <c r="F7523" t="s">
        <v>4</v>
      </c>
      <c r="G7523" t="s">
        <v>9</v>
      </c>
      <c r="H7523" t="s">
        <v>223</v>
      </c>
      <c r="I7523">
        <v>114</v>
      </c>
      <c r="J7523">
        <v>1464752048.545393</v>
      </c>
    </row>
    <row r="7524" spans="1:10" x14ac:dyDescent="0.25">
      <c r="A7524">
        <v>2016</v>
      </c>
      <c r="B7524" t="s">
        <v>230</v>
      </c>
      <c r="C7524" t="s">
        <v>45</v>
      </c>
      <c r="D7524" t="s">
        <v>13</v>
      </c>
      <c r="E7524" t="s">
        <v>3</v>
      </c>
      <c r="F7524" t="s">
        <v>4</v>
      </c>
      <c r="G7524" t="s">
        <v>9</v>
      </c>
      <c r="H7524" t="s">
        <v>224</v>
      </c>
      <c r="I7524">
        <v>63</v>
      </c>
      <c r="J7524">
        <v>710376757.28529572</v>
      </c>
    </row>
    <row r="7525" spans="1:10" x14ac:dyDescent="0.25">
      <c r="A7525">
        <v>2016</v>
      </c>
      <c r="B7525" t="s">
        <v>230</v>
      </c>
      <c r="C7525" t="s">
        <v>45</v>
      </c>
      <c r="D7525" t="s">
        <v>13</v>
      </c>
      <c r="E7525" t="s">
        <v>3</v>
      </c>
      <c r="F7525" t="s">
        <v>4</v>
      </c>
      <c r="G7525" t="s">
        <v>12</v>
      </c>
      <c r="H7525" t="s">
        <v>223</v>
      </c>
      <c r="I7525">
        <v>76</v>
      </c>
      <c r="J7525">
        <v>468085043.93186259</v>
      </c>
    </row>
    <row r="7526" spans="1:10" x14ac:dyDescent="0.25">
      <c r="A7526">
        <v>2016</v>
      </c>
      <c r="B7526" t="s">
        <v>230</v>
      </c>
      <c r="C7526" t="s">
        <v>45</v>
      </c>
      <c r="D7526" t="s">
        <v>13</v>
      </c>
      <c r="E7526" t="s">
        <v>3</v>
      </c>
      <c r="F7526" t="s">
        <v>4</v>
      </c>
      <c r="G7526" t="s">
        <v>12</v>
      </c>
      <c r="H7526" t="s">
        <v>224</v>
      </c>
      <c r="I7526">
        <v>44</v>
      </c>
      <c r="J7526">
        <v>276012626.83025438</v>
      </c>
    </row>
    <row r="7527" spans="1:10" x14ac:dyDescent="0.25">
      <c r="A7527">
        <v>2016</v>
      </c>
      <c r="B7527" t="s">
        <v>230</v>
      </c>
      <c r="C7527" t="s">
        <v>45</v>
      </c>
      <c r="D7527" t="s">
        <v>13</v>
      </c>
      <c r="E7527" t="s">
        <v>3</v>
      </c>
      <c r="F7527" t="s">
        <v>4</v>
      </c>
      <c r="G7527" t="s">
        <v>6</v>
      </c>
      <c r="H7527" t="s">
        <v>223</v>
      </c>
      <c r="I7527">
        <v>95</v>
      </c>
      <c r="J7527">
        <v>369342372.50816542</v>
      </c>
    </row>
    <row r="7528" spans="1:10" x14ac:dyDescent="0.25">
      <c r="A7528">
        <v>2016</v>
      </c>
      <c r="B7528" t="s">
        <v>230</v>
      </c>
      <c r="C7528" t="s">
        <v>45</v>
      </c>
      <c r="D7528" t="s">
        <v>13</v>
      </c>
      <c r="E7528" t="s">
        <v>3</v>
      </c>
      <c r="F7528" t="s">
        <v>4</v>
      </c>
      <c r="G7528" t="s">
        <v>6</v>
      </c>
      <c r="H7528" t="s">
        <v>224</v>
      </c>
      <c r="I7528">
        <v>19</v>
      </c>
      <c r="J7528">
        <v>71338494.544315636</v>
      </c>
    </row>
    <row r="7529" spans="1:10" x14ac:dyDescent="0.25">
      <c r="A7529">
        <v>2016</v>
      </c>
      <c r="B7529" t="s">
        <v>230</v>
      </c>
      <c r="C7529" t="s">
        <v>45</v>
      </c>
      <c r="D7529" t="s">
        <v>13</v>
      </c>
      <c r="E7529" t="s">
        <v>3</v>
      </c>
      <c r="F7529" t="s">
        <v>4</v>
      </c>
      <c r="G7529" t="s">
        <v>7</v>
      </c>
      <c r="H7529" t="s">
        <v>223</v>
      </c>
      <c r="I7529">
        <v>34</v>
      </c>
      <c r="J7529">
        <v>106070266.26267666</v>
      </c>
    </row>
    <row r="7530" spans="1:10" x14ac:dyDescent="0.25">
      <c r="A7530">
        <v>2016</v>
      </c>
      <c r="B7530" t="s">
        <v>230</v>
      </c>
      <c r="C7530" t="s">
        <v>45</v>
      </c>
      <c r="D7530" t="s">
        <v>13</v>
      </c>
      <c r="E7530" t="s">
        <v>3</v>
      </c>
      <c r="F7530" t="s">
        <v>8</v>
      </c>
      <c r="G7530" t="s">
        <v>9</v>
      </c>
      <c r="H7530" t="s">
        <v>223</v>
      </c>
      <c r="I7530">
        <v>114</v>
      </c>
      <c r="J7530">
        <v>1403875326.8940213</v>
      </c>
    </row>
    <row r="7531" spans="1:10" x14ac:dyDescent="0.25">
      <c r="A7531">
        <v>2016</v>
      </c>
      <c r="B7531" t="s">
        <v>230</v>
      </c>
      <c r="C7531" t="s">
        <v>45</v>
      </c>
      <c r="D7531" t="s">
        <v>13</v>
      </c>
      <c r="E7531" t="s">
        <v>3</v>
      </c>
      <c r="F7531" t="s">
        <v>8</v>
      </c>
      <c r="G7531" t="s">
        <v>9</v>
      </c>
      <c r="H7531" t="s">
        <v>224</v>
      </c>
      <c r="I7531">
        <v>86</v>
      </c>
      <c r="J7531">
        <v>947710748.00157285</v>
      </c>
    </row>
    <row r="7532" spans="1:10" x14ac:dyDescent="0.25">
      <c r="A7532">
        <v>2016</v>
      </c>
      <c r="B7532" t="s">
        <v>230</v>
      </c>
      <c r="C7532" t="s">
        <v>45</v>
      </c>
      <c r="D7532" t="s">
        <v>13</v>
      </c>
      <c r="E7532" t="s">
        <v>3</v>
      </c>
      <c r="F7532" t="s">
        <v>8</v>
      </c>
      <c r="G7532" t="s">
        <v>12</v>
      </c>
      <c r="H7532" t="s">
        <v>223</v>
      </c>
      <c r="I7532">
        <v>70</v>
      </c>
      <c r="J7532">
        <v>417059541.16530937</v>
      </c>
    </row>
    <row r="7533" spans="1:10" x14ac:dyDescent="0.25">
      <c r="A7533">
        <v>2016</v>
      </c>
      <c r="B7533" t="s">
        <v>230</v>
      </c>
      <c r="C7533" t="s">
        <v>45</v>
      </c>
      <c r="D7533" t="s">
        <v>13</v>
      </c>
      <c r="E7533" t="s">
        <v>3</v>
      </c>
      <c r="F7533" t="s">
        <v>8</v>
      </c>
      <c r="G7533" t="s">
        <v>12</v>
      </c>
      <c r="H7533" t="s">
        <v>224</v>
      </c>
      <c r="I7533">
        <v>61</v>
      </c>
      <c r="J7533">
        <v>376701795.29505241</v>
      </c>
    </row>
    <row r="7534" spans="1:10" x14ac:dyDescent="0.25">
      <c r="A7534">
        <v>2016</v>
      </c>
      <c r="B7534" t="s">
        <v>230</v>
      </c>
      <c r="C7534" t="s">
        <v>45</v>
      </c>
      <c r="D7534" t="s">
        <v>13</v>
      </c>
      <c r="E7534" t="s">
        <v>3</v>
      </c>
      <c r="F7534" t="s">
        <v>8</v>
      </c>
      <c r="G7534" t="s">
        <v>6</v>
      </c>
      <c r="H7534" t="s">
        <v>223</v>
      </c>
      <c r="I7534">
        <v>53</v>
      </c>
      <c r="J7534">
        <v>195983600.84607142</v>
      </c>
    </row>
    <row r="7535" spans="1:10" x14ac:dyDescent="0.25">
      <c r="A7535">
        <v>2016</v>
      </c>
      <c r="B7535" t="s">
        <v>230</v>
      </c>
      <c r="C7535" t="s">
        <v>45</v>
      </c>
      <c r="D7535" t="s">
        <v>13</v>
      </c>
      <c r="E7535" t="s">
        <v>3</v>
      </c>
      <c r="F7535" t="s">
        <v>8</v>
      </c>
      <c r="G7535" t="s">
        <v>6</v>
      </c>
      <c r="H7535" t="s">
        <v>224</v>
      </c>
      <c r="I7535">
        <v>14</v>
      </c>
      <c r="J7535">
        <v>55649426.184330121</v>
      </c>
    </row>
    <row r="7536" spans="1:10" x14ac:dyDescent="0.25">
      <c r="A7536">
        <v>2016</v>
      </c>
      <c r="B7536" t="s">
        <v>230</v>
      </c>
      <c r="C7536" t="s">
        <v>45</v>
      </c>
      <c r="D7536" t="s">
        <v>13</v>
      </c>
      <c r="E7536" t="s">
        <v>3</v>
      </c>
      <c r="F7536" t="s">
        <v>8</v>
      </c>
      <c r="G7536" t="s">
        <v>7</v>
      </c>
      <c r="H7536" t="s">
        <v>223</v>
      </c>
      <c r="I7536">
        <v>91</v>
      </c>
      <c r="J7536">
        <v>275920903.45760572</v>
      </c>
    </row>
    <row r="7537" spans="1:10" x14ac:dyDescent="0.25">
      <c r="A7537">
        <v>2016</v>
      </c>
      <c r="B7537" t="s">
        <v>230</v>
      </c>
      <c r="C7537" t="s">
        <v>45</v>
      </c>
      <c r="D7537" t="s">
        <v>13</v>
      </c>
      <c r="E7537" t="s">
        <v>3</v>
      </c>
      <c r="F7537" t="s">
        <v>8</v>
      </c>
      <c r="G7537" t="s">
        <v>7</v>
      </c>
      <c r="H7537" t="s">
        <v>224</v>
      </c>
      <c r="I7537">
        <v>10</v>
      </c>
      <c r="J7537">
        <v>27700860.313360795</v>
      </c>
    </row>
    <row r="7538" spans="1:10" x14ac:dyDescent="0.25">
      <c r="A7538">
        <v>2016</v>
      </c>
      <c r="B7538" t="s">
        <v>230</v>
      </c>
      <c r="C7538" t="s">
        <v>45</v>
      </c>
      <c r="D7538" t="s">
        <v>13</v>
      </c>
      <c r="E7538" t="s">
        <v>10</v>
      </c>
      <c r="F7538" t="s">
        <v>11</v>
      </c>
      <c r="G7538" t="s">
        <v>9</v>
      </c>
      <c r="H7538" t="s">
        <v>223</v>
      </c>
      <c r="I7538">
        <v>93</v>
      </c>
      <c r="J7538">
        <v>369418122</v>
      </c>
    </row>
    <row r="7539" spans="1:10" x14ac:dyDescent="0.25">
      <c r="A7539">
        <v>2016</v>
      </c>
      <c r="B7539" t="s">
        <v>230</v>
      </c>
      <c r="C7539" t="s">
        <v>45</v>
      </c>
      <c r="D7539" t="s">
        <v>13</v>
      </c>
      <c r="E7539" t="s">
        <v>10</v>
      </c>
      <c r="F7539" t="s">
        <v>11</v>
      </c>
      <c r="G7539" t="s">
        <v>9</v>
      </c>
      <c r="H7539" t="s">
        <v>224</v>
      </c>
      <c r="I7539">
        <v>30</v>
      </c>
      <c r="J7539">
        <v>108908199</v>
      </c>
    </row>
    <row r="7540" spans="1:10" x14ac:dyDescent="0.25">
      <c r="A7540">
        <v>2016</v>
      </c>
      <c r="B7540" t="s">
        <v>230</v>
      </c>
      <c r="C7540" t="s">
        <v>45</v>
      </c>
      <c r="D7540" t="s">
        <v>13</v>
      </c>
      <c r="E7540" t="s">
        <v>10</v>
      </c>
      <c r="F7540" t="s">
        <v>11</v>
      </c>
      <c r="G7540" t="s">
        <v>12</v>
      </c>
      <c r="H7540" t="s">
        <v>223</v>
      </c>
      <c r="I7540">
        <v>4</v>
      </c>
      <c r="J7540">
        <v>16966677</v>
      </c>
    </row>
    <row r="7541" spans="1:10" x14ac:dyDescent="0.25">
      <c r="A7541">
        <v>2016</v>
      </c>
      <c r="B7541" t="s">
        <v>230</v>
      </c>
      <c r="C7541" t="s">
        <v>45</v>
      </c>
      <c r="D7541" t="s">
        <v>13</v>
      </c>
      <c r="E7541" t="s">
        <v>10</v>
      </c>
      <c r="F7541" t="s">
        <v>11</v>
      </c>
      <c r="G7541" t="s">
        <v>6</v>
      </c>
      <c r="H7541" t="s">
        <v>223</v>
      </c>
      <c r="I7541">
        <v>61</v>
      </c>
      <c r="J7541">
        <v>137626848</v>
      </c>
    </row>
    <row r="7542" spans="1:10" x14ac:dyDescent="0.25">
      <c r="A7542">
        <v>2016</v>
      </c>
      <c r="B7542" t="s">
        <v>230</v>
      </c>
      <c r="C7542" t="s">
        <v>45</v>
      </c>
      <c r="D7542" t="s">
        <v>13</v>
      </c>
      <c r="E7542" t="s">
        <v>10</v>
      </c>
      <c r="F7542" t="s">
        <v>11</v>
      </c>
      <c r="G7542" t="s">
        <v>6</v>
      </c>
      <c r="H7542" t="s">
        <v>224</v>
      </c>
      <c r="I7542">
        <v>20</v>
      </c>
      <c r="J7542">
        <v>45208866</v>
      </c>
    </row>
    <row r="7543" spans="1:10" x14ac:dyDescent="0.25">
      <c r="A7543">
        <v>2016</v>
      </c>
      <c r="B7543" t="s">
        <v>230</v>
      </c>
      <c r="C7543" t="s">
        <v>45</v>
      </c>
      <c r="D7543" t="s">
        <v>13</v>
      </c>
      <c r="E7543" t="s">
        <v>10</v>
      </c>
      <c r="F7543" t="s">
        <v>11</v>
      </c>
      <c r="G7543" t="s">
        <v>7</v>
      </c>
      <c r="H7543" t="s">
        <v>223</v>
      </c>
      <c r="I7543">
        <v>25</v>
      </c>
      <c r="J7543">
        <v>29742480</v>
      </c>
    </row>
    <row r="7544" spans="1:10" x14ac:dyDescent="0.25">
      <c r="A7544">
        <v>2016</v>
      </c>
      <c r="B7544" t="s">
        <v>230</v>
      </c>
      <c r="C7544" t="s">
        <v>45</v>
      </c>
      <c r="D7544" t="s">
        <v>13</v>
      </c>
      <c r="E7544" t="s">
        <v>10</v>
      </c>
      <c r="F7544" t="s">
        <v>11</v>
      </c>
      <c r="G7544" t="s">
        <v>7</v>
      </c>
      <c r="H7544" t="s">
        <v>224</v>
      </c>
      <c r="I7544">
        <v>1</v>
      </c>
      <c r="J7544">
        <v>2070792</v>
      </c>
    </row>
    <row r="7545" spans="1:10" x14ac:dyDescent="0.25">
      <c r="A7545">
        <v>2016</v>
      </c>
      <c r="B7545" t="s">
        <v>230</v>
      </c>
      <c r="C7545" t="s">
        <v>45</v>
      </c>
      <c r="D7545" t="s">
        <v>13</v>
      </c>
      <c r="E7545" t="s">
        <v>10</v>
      </c>
      <c r="F7545" t="s">
        <v>220</v>
      </c>
      <c r="G7545" t="s">
        <v>12</v>
      </c>
      <c r="H7545" t="s">
        <v>223</v>
      </c>
      <c r="I7545">
        <v>3</v>
      </c>
      <c r="J7545">
        <v>17473796.774424389</v>
      </c>
    </row>
    <row r="7546" spans="1:10" x14ac:dyDescent="0.25">
      <c r="A7546">
        <v>2016</v>
      </c>
      <c r="B7546" t="s">
        <v>230</v>
      </c>
      <c r="C7546" t="s">
        <v>45</v>
      </c>
      <c r="D7546" t="s">
        <v>13</v>
      </c>
      <c r="E7546" t="s">
        <v>10</v>
      </c>
      <c r="F7546" t="s">
        <v>220</v>
      </c>
      <c r="G7546" t="s">
        <v>12</v>
      </c>
      <c r="H7546" t="s">
        <v>224</v>
      </c>
      <c r="I7546">
        <v>5</v>
      </c>
      <c r="J7546">
        <v>30578944.114114407</v>
      </c>
    </row>
    <row r="7547" spans="1:10" x14ac:dyDescent="0.25">
      <c r="A7547">
        <v>2016</v>
      </c>
      <c r="B7547" t="s">
        <v>230</v>
      </c>
      <c r="C7547" t="s">
        <v>45</v>
      </c>
      <c r="D7547" t="s">
        <v>13</v>
      </c>
      <c r="E7547" t="s">
        <v>10</v>
      </c>
      <c r="F7547" t="s">
        <v>14</v>
      </c>
      <c r="G7547" t="s">
        <v>5</v>
      </c>
      <c r="H7547" t="s">
        <v>223</v>
      </c>
      <c r="I7547">
        <v>12</v>
      </c>
      <c r="J7547">
        <v>80576613</v>
      </c>
    </row>
    <row r="7548" spans="1:10" x14ac:dyDescent="0.25">
      <c r="A7548">
        <v>2016</v>
      </c>
      <c r="B7548" t="s">
        <v>230</v>
      </c>
      <c r="C7548" t="s">
        <v>45</v>
      </c>
      <c r="D7548" t="s">
        <v>13</v>
      </c>
      <c r="E7548" t="s">
        <v>10</v>
      </c>
      <c r="F7548" t="s">
        <v>14</v>
      </c>
      <c r="G7548" t="s">
        <v>5</v>
      </c>
      <c r="H7548" t="s">
        <v>224</v>
      </c>
      <c r="I7548">
        <v>6</v>
      </c>
      <c r="J7548">
        <v>34258173</v>
      </c>
    </row>
    <row r="7549" spans="1:10" x14ac:dyDescent="0.25">
      <c r="A7549">
        <v>2016</v>
      </c>
      <c r="B7549" t="s">
        <v>230</v>
      </c>
      <c r="C7549" t="s">
        <v>45</v>
      </c>
      <c r="D7549" t="s">
        <v>13</v>
      </c>
      <c r="E7549" t="s">
        <v>10</v>
      </c>
      <c r="F7549" t="s">
        <v>14</v>
      </c>
      <c r="G7549" t="s">
        <v>9</v>
      </c>
      <c r="H7549" t="s">
        <v>223</v>
      </c>
      <c r="I7549">
        <v>228</v>
      </c>
      <c r="J7549">
        <v>810603453</v>
      </c>
    </row>
    <row r="7550" spans="1:10" x14ac:dyDescent="0.25">
      <c r="A7550">
        <v>2016</v>
      </c>
      <c r="B7550" t="s">
        <v>230</v>
      </c>
      <c r="C7550" t="s">
        <v>45</v>
      </c>
      <c r="D7550" t="s">
        <v>13</v>
      </c>
      <c r="E7550" t="s">
        <v>10</v>
      </c>
      <c r="F7550" t="s">
        <v>14</v>
      </c>
      <c r="G7550" t="s">
        <v>9</v>
      </c>
      <c r="H7550" t="s">
        <v>224</v>
      </c>
      <c r="I7550">
        <v>175</v>
      </c>
      <c r="J7550">
        <v>569145057</v>
      </c>
    </row>
    <row r="7551" spans="1:10" x14ac:dyDescent="0.25">
      <c r="A7551">
        <v>2016</v>
      </c>
      <c r="B7551" t="s">
        <v>230</v>
      </c>
      <c r="C7551" t="s">
        <v>45</v>
      </c>
      <c r="D7551" t="s">
        <v>13</v>
      </c>
      <c r="E7551" t="s">
        <v>10</v>
      </c>
      <c r="F7551" t="s">
        <v>14</v>
      </c>
      <c r="G7551" t="s">
        <v>12</v>
      </c>
      <c r="H7551" t="s">
        <v>223</v>
      </c>
      <c r="I7551">
        <v>51</v>
      </c>
      <c r="J7551">
        <v>118001655</v>
      </c>
    </row>
    <row r="7552" spans="1:10" x14ac:dyDescent="0.25">
      <c r="A7552">
        <v>2016</v>
      </c>
      <c r="B7552" t="s">
        <v>230</v>
      </c>
      <c r="C7552" t="s">
        <v>45</v>
      </c>
      <c r="D7552" t="s">
        <v>13</v>
      </c>
      <c r="E7552" t="s">
        <v>10</v>
      </c>
      <c r="F7552" t="s">
        <v>14</v>
      </c>
      <c r="G7552" t="s">
        <v>12</v>
      </c>
      <c r="H7552" t="s">
        <v>224</v>
      </c>
      <c r="I7552">
        <v>241</v>
      </c>
      <c r="J7552">
        <v>400318602</v>
      </c>
    </row>
    <row r="7553" spans="1:10" x14ac:dyDescent="0.25">
      <c r="A7553">
        <v>2016</v>
      </c>
      <c r="B7553" t="s">
        <v>230</v>
      </c>
      <c r="C7553" t="s">
        <v>45</v>
      </c>
      <c r="D7553" t="s">
        <v>13</v>
      </c>
      <c r="E7553" t="s">
        <v>10</v>
      </c>
      <c r="F7553" t="s">
        <v>14</v>
      </c>
      <c r="G7553" t="s">
        <v>6</v>
      </c>
      <c r="H7553" t="s">
        <v>223</v>
      </c>
      <c r="I7553">
        <v>249</v>
      </c>
      <c r="J7553">
        <v>505464894</v>
      </c>
    </row>
    <row r="7554" spans="1:10" x14ac:dyDescent="0.25">
      <c r="A7554">
        <v>2016</v>
      </c>
      <c r="B7554" t="s">
        <v>230</v>
      </c>
      <c r="C7554" t="s">
        <v>45</v>
      </c>
      <c r="D7554" t="s">
        <v>13</v>
      </c>
      <c r="E7554" t="s">
        <v>10</v>
      </c>
      <c r="F7554" t="s">
        <v>14</v>
      </c>
      <c r="G7554" t="s">
        <v>6</v>
      </c>
      <c r="H7554" t="s">
        <v>224</v>
      </c>
      <c r="I7554">
        <v>265</v>
      </c>
      <c r="J7554">
        <v>572226150</v>
      </c>
    </row>
    <row r="7555" spans="1:10" x14ac:dyDescent="0.25">
      <c r="A7555">
        <v>2016</v>
      </c>
      <c r="B7555" t="s">
        <v>230</v>
      </c>
      <c r="C7555" t="s">
        <v>45</v>
      </c>
      <c r="D7555" t="s">
        <v>15</v>
      </c>
      <c r="E7555" t="s">
        <v>3</v>
      </c>
      <c r="F7555" t="s">
        <v>4</v>
      </c>
      <c r="G7555" t="s">
        <v>5</v>
      </c>
      <c r="H7555" t="s">
        <v>223</v>
      </c>
      <c r="I7555">
        <v>1219</v>
      </c>
      <c r="J7555">
        <v>17307542487.07188</v>
      </c>
    </row>
    <row r="7556" spans="1:10" x14ac:dyDescent="0.25">
      <c r="A7556">
        <v>2016</v>
      </c>
      <c r="B7556" t="s">
        <v>230</v>
      </c>
      <c r="C7556" t="s">
        <v>45</v>
      </c>
      <c r="D7556" t="s">
        <v>15</v>
      </c>
      <c r="E7556" t="s">
        <v>3</v>
      </c>
      <c r="F7556" t="s">
        <v>4</v>
      </c>
      <c r="G7556" t="s">
        <v>5</v>
      </c>
      <c r="H7556" t="s">
        <v>224</v>
      </c>
      <c r="I7556">
        <v>1400</v>
      </c>
      <c r="J7556">
        <v>20898861992.319511</v>
      </c>
    </row>
    <row r="7557" spans="1:10" x14ac:dyDescent="0.25">
      <c r="A7557">
        <v>2016</v>
      </c>
      <c r="B7557" t="s">
        <v>230</v>
      </c>
      <c r="C7557" t="s">
        <v>45</v>
      </c>
      <c r="D7557" t="s">
        <v>15</v>
      </c>
      <c r="E7557" t="s">
        <v>3</v>
      </c>
      <c r="F7557" t="s">
        <v>4</v>
      </c>
      <c r="G7557" t="s">
        <v>9</v>
      </c>
      <c r="H7557" t="s">
        <v>223</v>
      </c>
      <c r="I7557">
        <v>1011</v>
      </c>
      <c r="J7557">
        <v>4578853331.2800598</v>
      </c>
    </row>
    <row r="7558" spans="1:10" x14ac:dyDescent="0.25">
      <c r="A7558">
        <v>2016</v>
      </c>
      <c r="B7558" t="s">
        <v>230</v>
      </c>
      <c r="C7558" t="s">
        <v>45</v>
      </c>
      <c r="D7558" t="s">
        <v>15</v>
      </c>
      <c r="E7558" t="s">
        <v>3</v>
      </c>
      <c r="F7558" t="s">
        <v>4</v>
      </c>
      <c r="G7558" t="s">
        <v>9</v>
      </c>
      <c r="H7558" t="s">
        <v>224</v>
      </c>
      <c r="I7558">
        <v>1689</v>
      </c>
      <c r="J7558">
        <v>8166640173.6491909</v>
      </c>
    </row>
    <row r="7559" spans="1:10" x14ac:dyDescent="0.25">
      <c r="A7559">
        <v>2016</v>
      </c>
      <c r="B7559" t="s">
        <v>230</v>
      </c>
      <c r="C7559" t="s">
        <v>45</v>
      </c>
      <c r="D7559" t="s">
        <v>15</v>
      </c>
      <c r="E7559" t="s">
        <v>3</v>
      </c>
      <c r="F7559" t="s">
        <v>4</v>
      </c>
      <c r="G7559" t="s">
        <v>6</v>
      </c>
      <c r="H7559" t="s">
        <v>223</v>
      </c>
      <c r="I7559">
        <v>1310</v>
      </c>
      <c r="J7559">
        <v>4390267947.2230406</v>
      </c>
    </row>
    <row r="7560" spans="1:10" x14ac:dyDescent="0.25">
      <c r="A7560">
        <v>2016</v>
      </c>
      <c r="B7560" t="s">
        <v>230</v>
      </c>
      <c r="C7560" t="s">
        <v>45</v>
      </c>
      <c r="D7560" t="s">
        <v>15</v>
      </c>
      <c r="E7560" t="s">
        <v>3</v>
      </c>
      <c r="F7560" t="s">
        <v>4</v>
      </c>
      <c r="G7560" t="s">
        <v>6</v>
      </c>
      <c r="H7560" t="s">
        <v>224</v>
      </c>
      <c r="I7560">
        <v>1780</v>
      </c>
      <c r="J7560">
        <v>5970133621.4150419</v>
      </c>
    </row>
    <row r="7561" spans="1:10" x14ac:dyDescent="0.25">
      <c r="A7561">
        <v>2016</v>
      </c>
      <c r="B7561" t="s">
        <v>230</v>
      </c>
      <c r="C7561" t="s">
        <v>45</v>
      </c>
      <c r="D7561" t="s">
        <v>15</v>
      </c>
      <c r="E7561" t="s">
        <v>3</v>
      </c>
      <c r="F7561" t="s">
        <v>8</v>
      </c>
      <c r="G7561" t="s">
        <v>5</v>
      </c>
      <c r="H7561" t="s">
        <v>223</v>
      </c>
      <c r="I7561">
        <v>264</v>
      </c>
      <c r="J7561">
        <v>3233816714.1625023</v>
      </c>
    </row>
    <row r="7562" spans="1:10" x14ac:dyDescent="0.25">
      <c r="A7562">
        <v>2016</v>
      </c>
      <c r="B7562" t="s">
        <v>230</v>
      </c>
      <c r="C7562" t="s">
        <v>45</v>
      </c>
      <c r="D7562" t="s">
        <v>15</v>
      </c>
      <c r="E7562" t="s">
        <v>3</v>
      </c>
      <c r="F7562" t="s">
        <v>8</v>
      </c>
      <c r="G7562" t="s">
        <v>5</v>
      </c>
      <c r="H7562" t="s">
        <v>224</v>
      </c>
      <c r="I7562">
        <v>210</v>
      </c>
      <c r="J7562">
        <v>2658737788.0572667</v>
      </c>
    </row>
    <row r="7563" spans="1:10" x14ac:dyDescent="0.25">
      <c r="A7563">
        <v>2016</v>
      </c>
      <c r="B7563" t="s">
        <v>230</v>
      </c>
      <c r="C7563" t="s">
        <v>45</v>
      </c>
      <c r="D7563" t="s">
        <v>15</v>
      </c>
      <c r="E7563" t="s">
        <v>3</v>
      </c>
      <c r="F7563" t="s">
        <v>8</v>
      </c>
      <c r="G7563" t="s">
        <v>9</v>
      </c>
      <c r="H7563" t="s">
        <v>223</v>
      </c>
      <c r="I7563">
        <v>494</v>
      </c>
      <c r="J7563">
        <v>2195334725.1270194</v>
      </c>
    </row>
    <row r="7564" spans="1:10" x14ac:dyDescent="0.25">
      <c r="A7564">
        <v>2016</v>
      </c>
      <c r="B7564" t="s">
        <v>230</v>
      </c>
      <c r="C7564" t="s">
        <v>45</v>
      </c>
      <c r="D7564" t="s">
        <v>15</v>
      </c>
      <c r="E7564" t="s">
        <v>3</v>
      </c>
      <c r="F7564" t="s">
        <v>8</v>
      </c>
      <c r="G7564" t="s">
        <v>9</v>
      </c>
      <c r="H7564" t="s">
        <v>224</v>
      </c>
      <c r="I7564">
        <v>833</v>
      </c>
      <c r="J7564">
        <v>3745133703.9583101</v>
      </c>
    </row>
    <row r="7565" spans="1:10" x14ac:dyDescent="0.25">
      <c r="A7565">
        <v>2016</v>
      </c>
      <c r="B7565" t="s">
        <v>230</v>
      </c>
      <c r="C7565" t="s">
        <v>45</v>
      </c>
      <c r="D7565" t="s">
        <v>15</v>
      </c>
      <c r="E7565" t="s">
        <v>3</v>
      </c>
      <c r="F7565" t="s">
        <v>8</v>
      </c>
      <c r="G7565" t="s">
        <v>6</v>
      </c>
      <c r="H7565" t="s">
        <v>223</v>
      </c>
      <c r="I7565">
        <v>754</v>
      </c>
      <c r="J7565">
        <v>2520406904.6632404</v>
      </c>
    </row>
    <row r="7566" spans="1:10" x14ac:dyDescent="0.25">
      <c r="A7566">
        <v>2016</v>
      </c>
      <c r="B7566" t="s">
        <v>230</v>
      </c>
      <c r="C7566" t="s">
        <v>45</v>
      </c>
      <c r="D7566" t="s">
        <v>15</v>
      </c>
      <c r="E7566" t="s">
        <v>3</v>
      </c>
      <c r="F7566" t="s">
        <v>8</v>
      </c>
      <c r="G7566" t="s">
        <v>6</v>
      </c>
      <c r="H7566" t="s">
        <v>224</v>
      </c>
      <c r="I7566">
        <v>1027</v>
      </c>
      <c r="J7566">
        <v>3453809806.951767</v>
      </c>
    </row>
    <row r="7567" spans="1:10" x14ac:dyDescent="0.25">
      <c r="A7567">
        <v>2016</v>
      </c>
      <c r="B7567" t="s">
        <v>230</v>
      </c>
      <c r="C7567" t="s">
        <v>45</v>
      </c>
      <c r="D7567" t="s">
        <v>15</v>
      </c>
      <c r="E7567" t="s">
        <v>3</v>
      </c>
      <c r="F7567" t="s">
        <v>14</v>
      </c>
      <c r="G7567" t="s">
        <v>5</v>
      </c>
      <c r="H7567" t="s">
        <v>223</v>
      </c>
      <c r="I7567">
        <v>7</v>
      </c>
      <c r="J7567">
        <v>89381664.052629381</v>
      </c>
    </row>
    <row r="7568" spans="1:10" x14ac:dyDescent="0.25">
      <c r="A7568">
        <v>2016</v>
      </c>
      <c r="B7568" t="s">
        <v>230</v>
      </c>
      <c r="C7568" t="s">
        <v>45</v>
      </c>
      <c r="D7568" t="s">
        <v>15</v>
      </c>
      <c r="E7568" t="s">
        <v>3</v>
      </c>
      <c r="F7568" t="s">
        <v>14</v>
      </c>
      <c r="G7568" t="s">
        <v>5</v>
      </c>
      <c r="H7568" t="s">
        <v>224</v>
      </c>
      <c r="I7568">
        <v>4</v>
      </c>
      <c r="J7568">
        <v>54320960</v>
      </c>
    </row>
    <row r="7569" spans="1:10" x14ac:dyDescent="0.25">
      <c r="A7569">
        <v>2016</v>
      </c>
      <c r="B7569" t="s">
        <v>230</v>
      </c>
      <c r="C7569" t="s">
        <v>45</v>
      </c>
      <c r="D7569" t="s">
        <v>15</v>
      </c>
      <c r="E7569" t="s">
        <v>3</v>
      </c>
      <c r="F7569" t="s">
        <v>14</v>
      </c>
      <c r="G7569" t="s">
        <v>6</v>
      </c>
      <c r="H7569" t="s">
        <v>223</v>
      </c>
      <c r="I7569">
        <v>6</v>
      </c>
      <c r="J7569">
        <v>19497278.625</v>
      </c>
    </row>
    <row r="7570" spans="1:10" x14ac:dyDescent="0.25">
      <c r="A7570">
        <v>2016</v>
      </c>
      <c r="B7570" t="s">
        <v>230</v>
      </c>
      <c r="C7570" t="s">
        <v>45</v>
      </c>
      <c r="D7570" t="s">
        <v>15</v>
      </c>
      <c r="E7570" t="s">
        <v>3</v>
      </c>
      <c r="F7570" t="s">
        <v>14</v>
      </c>
      <c r="G7570" t="s">
        <v>6</v>
      </c>
      <c r="H7570" t="s">
        <v>224</v>
      </c>
      <c r="I7570">
        <v>6</v>
      </c>
      <c r="J7570">
        <v>23958470.234999999</v>
      </c>
    </row>
    <row r="7571" spans="1:10" x14ac:dyDescent="0.25">
      <c r="A7571">
        <v>2016</v>
      </c>
      <c r="B7571" t="s">
        <v>230</v>
      </c>
      <c r="C7571" t="s">
        <v>45</v>
      </c>
      <c r="D7571" t="s">
        <v>15</v>
      </c>
      <c r="E7571" t="s">
        <v>10</v>
      </c>
      <c r="F7571" t="s">
        <v>11</v>
      </c>
      <c r="G7571" t="s">
        <v>9</v>
      </c>
      <c r="H7571" t="s">
        <v>223</v>
      </c>
      <c r="I7571">
        <v>13</v>
      </c>
      <c r="J7571">
        <v>58572315</v>
      </c>
    </row>
    <row r="7572" spans="1:10" x14ac:dyDescent="0.25">
      <c r="A7572">
        <v>2016</v>
      </c>
      <c r="B7572" t="s">
        <v>230</v>
      </c>
      <c r="C7572" t="s">
        <v>45</v>
      </c>
      <c r="D7572" t="s">
        <v>15</v>
      </c>
      <c r="E7572" t="s">
        <v>10</v>
      </c>
      <c r="F7572" t="s">
        <v>11</v>
      </c>
      <c r="G7572" t="s">
        <v>9</v>
      </c>
      <c r="H7572" t="s">
        <v>224</v>
      </c>
      <c r="I7572">
        <v>8</v>
      </c>
      <c r="J7572">
        <v>38387955</v>
      </c>
    </row>
    <row r="7573" spans="1:10" x14ac:dyDescent="0.25">
      <c r="A7573">
        <v>2016</v>
      </c>
      <c r="B7573" t="s">
        <v>230</v>
      </c>
      <c r="C7573" t="s">
        <v>45</v>
      </c>
      <c r="D7573" t="s">
        <v>15</v>
      </c>
      <c r="E7573" t="s">
        <v>10</v>
      </c>
      <c r="F7573" t="s">
        <v>11</v>
      </c>
      <c r="G7573" t="s">
        <v>6</v>
      </c>
      <c r="H7573" t="s">
        <v>223</v>
      </c>
      <c r="I7573">
        <v>8</v>
      </c>
      <c r="J7573">
        <v>11260839</v>
      </c>
    </row>
    <row r="7574" spans="1:10" x14ac:dyDescent="0.25">
      <c r="A7574">
        <v>2016</v>
      </c>
      <c r="B7574" t="s">
        <v>230</v>
      </c>
      <c r="C7574" t="s">
        <v>45</v>
      </c>
      <c r="D7574" t="s">
        <v>15</v>
      </c>
      <c r="E7574" t="s">
        <v>10</v>
      </c>
      <c r="F7574" t="s">
        <v>11</v>
      </c>
      <c r="G7574" t="s">
        <v>6</v>
      </c>
      <c r="H7574" t="s">
        <v>224</v>
      </c>
      <c r="I7574">
        <v>24</v>
      </c>
      <c r="J7574">
        <v>28126836</v>
      </c>
    </row>
    <row r="7575" spans="1:10" x14ac:dyDescent="0.25">
      <c r="A7575">
        <v>2016</v>
      </c>
      <c r="B7575" t="s">
        <v>230</v>
      </c>
      <c r="C7575" t="s">
        <v>45</v>
      </c>
      <c r="D7575" t="s">
        <v>15</v>
      </c>
      <c r="E7575" t="s">
        <v>10</v>
      </c>
      <c r="F7575" t="s">
        <v>220</v>
      </c>
      <c r="G7575" t="s">
        <v>5</v>
      </c>
      <c r="H7575" t="s">
        <v>223</v>
      </c>
      <c r="I7575">
        <v>16</v>
      </c>
      <c r="J7575">
        <v>227303135.11032861</v>
      </c>
    </row>
    <row r="7576" spans="1:10" x14ac:dyDescent="0.25">
      <c r="A7576">
        <v>2016</v>
      </c>
      <c r="B7576" t="s">
        <v>230</v>
      </c>
      <c r="C7576" t="s">
        <v>45</v>
      </c>
      <c r="D7576" t="s">
        <v>15</v>
      </c>
      <c r="E7576" t="s">
        <v>10</v>
      </c>
      <c r="F7576" t="s">
        <v>220</v>
      </c>
      <c r="G7576" t="s">
        <v>5</v>
      </c>
      <c r="H7576" t="s">
        <v>224</v>
      </c>
      <c r="I7576">
        <v>20</v>
      </c>
      <c r="J7576">
        <v>292113301.67583513</v>
      </c>
    </row>
    <row r="7577" spans="1:10" x14ac:dyDescent="0.25">
      <c r="A7577">
        <v>2016</v>
      </c>
      <c r="B7577" t="s">
        <v>230</v>
      </c>
      <c r="C7577" t="s">
        <v>45</v>
      </c>
      <c r="D7577" t="s">
        <v>15</v>
      </c>
      <c r="E7577" t="s">
        <v>10</v>
      </c>
      <c r="F7577" t="s">
        <v>220</v>
      </c>
      <c r="G7577" t="s">
        <v>9</v>
      </c>
      <c r="H7577" t="s">
        <v>223</v>
      </c>
      <c r="I7577">
        <v>9</v>
      </c>
      <c r="J7577">
        <v>39457705.51066608</v>
      </c>
    </row>
    <row r="7578" spans="1:10" x14ac:dyDescent="0.25">
      <c r="A7578">
        <v>2016</v>
      </c>
      <c r="B7578" t="s">
        <v>230</v>
      </c>
      <c r="C7578" t="s">
        <v>45</v>
      </c>
      <c r="D7578" t="s">
        <v>15</v>
      </c>
      <c r="E7578" t="s">
        <v>10</v>
      </c>
      <c r="F7578" t="s">
        <v>220</v>
      </c>
      <c r="G7578" t="s">
        <v>9</v>
      </c>
      <c r="H7578" t="s">
        <v>224</v>
      </c>
      <c r="I7578">
        <v>25</v>
      </c>
      <c r="J7578">
        <v>121684726.46708462</v>
      </c>
    </row>
    <row r="7579" spans="1:10" x14ac:dyDescent="0.25">
      <c r="A7579">
        <v>2016</v>
      </c>
      <c r="B7579" t="s">
        <v>230</v>
      </c>
      <c r="C7579" t="s">
        <v>45</v>
      </c>
      <c r="D7579" t="s">
        <v>15</v>
      </c>
      <c r="E7579" t="s">
        <v>10</v>
      </c>
      <c r="F7579" t="s">
        <v>220</v>
      </c>
      <c r="G7579" t="s">
        <v>6</v>
      </c>
      <c r="H7579" t="s">
        <v>223</v>
      </c>
      <c r="I7579">
        <v>21</v>
      </c>
      <c r="J7579">
        <v>70293303.543478519</v>
      </c>
    </row>
    <row r="7580" spans="1:10" x14ac:dyDescent="0.25">
      <c r="A7580">
        <v>2016</v>
      </c>
      <c r="B7580" t="s">
        <v>230</v>
      </c>
      <c r="C7580" t="s">
        <v>45</v>
      </c>
      <c r="D7580" t="s">
        <v>15</v>
      </c>
      <c r="E7580" t="s">
        <v>10</v>
      </c>
      <c r="F7580" t="s">
        <v>220</v>
      </c>
      <c r="G7580" t="s">
        <v>6</v>
      </c>
      <c r="H7580" t="s">
        <v>224</v>
      </c>
      <c r="I7580">
        <v>26</v>
      </c>
      <c r="J7580">
        <v>87189066.895974889</v>
      </c>
    </row>
    <row r="7581" spans="1:10" x14ac:dyDescent="0.25">
      <c r="A7581">
        <v>2016</v>
      </c>
      <c r="B7581" t="s">
        <v>230</v>
      </c>
      <c r="C7581" t="s">
        <v>45</v>
      </c>
      <c r="D7581" t="s">
        <v>17</v>
      </c>
      <c r="E7581" t="s">
        <v>3</v>
      </c>
      <c r="F7581" t="s">
        <v>4</v>
      </c>
      <c r="G7581" t="s">
        <v>5</v>
      </c>
      <c r="H7581" t="s">
        <v>223</v>
      </c>
      <c r="I7581">
        <v>19</v>
      </c>
      <c r="J7581">
        <v>332687900.18694001</v>
      </c>
    </row>
    <row r="7582" spans="1:10" x14ac:dyDescent="0.25">
      <c r="A7582">
        <v>2016</v>
      </c>
      <c r="B7582" t="s">
        <v>230</v>
      </c>
      <c r="C7582" t="s">
        <v>45</v>
      </c>
      <c r="D7582" t="s">
        <v>17</v>
      </c>
      <c r="E7582" t="s">
        <v>3</v>
      </c>
      <c r="F7582" t="s">
        <v>4</v>
      </c>
      <c r="G7582" t="s">
        <v>5</v>
      </c>
      <c r="H7582" t="s">
        <v>224</v>
      </c>
      <c r="I7582">
        <v>17</v>
      </c>
      <c r="J7582">
        <v>293896480.71959996</v>
      </c>
    </row>
    <row r="7583" spans="1:10" x14ac:dyDescent="0.25">
      <c r="A7583">
        <v>2016</v>
      </c>
      <c r="B7583" t="s">
        <v>230</v>
      </c>
      <c r="C7583" t="s">
        <v>45</v>
      </c>
      <c r="D7583" t="s">
        <v>17</v>
      </c>
      <c r="E7583" t="s">
        <v>3</v>
      </c>
      <c r="F7583" t="s">
        <v>4</v>
      </c>
      <c r="G7583" t="s">
        <v>9</v>
      </c>
      <c r="H7583" t="s">
        <v>223</v>
      </c>
      <c r="I7583">
        <v>118</v>
      </c>
      <c r="J7583">
        <v>1026220498.2702911</v>
      </c>
    </row>
    <row r="7584" spans="1:10" x14ac:dyDescent="0.25">
      <c r="A7584">
        <v>2016</v>
      </c>
      <c r="B7584" t="s">
        <v>230</v>
      </c>
      <c r="C7584" t="s">
        <v>45</v>
      </c>
      <c r="D7584" t="s">
        <v>17</v>
      </c>
      <c r="E7584" t="s">
        <v>3</v>
      </c>
      <c r="F7584" t="s">
        <v>4</v>
      </c>
      <c r="G7584" t="s">
        <v>9</v>
      </c>
      <c r="H7584" t="s">
        <v>224</v>
      </c>
      <c r="I7584">
        <v>64</v>
      </c>
      <c r="J7584">
        <v>534432343.85369921</v>
      </c>
    </row>
    <row r="7585" spans="1:10" x14ac:dyDescent="0.25">
      <c r="A7585">
        <v>2016</v>
      </c>
      <c r="B7585" t="s">
        <v>230</v>
      </c>
      <c r="C7585" t="s">
        <v>45</v>
      </c>
      <c r="D7585" t="s">
        <v>17</v>
      </c>
      <c r="E7585" t="s">
        <v>3</v>
      </c>
      <c r="F7585" t="s">
        <v>4</v>
      </c>
      <c r="G7585" t="s">
        <v>12</v>
      </c>
      <c r="H7585" t="s">
        <v>223</v>
      </c>
      <c r="I7585">
        <v>18</v>
      </c>
      <c r="J7585">
        <v>94739330.096327633</v>
      </c>
    </row>
    <row r="7586" spans="1:10" x14ac:dyDescent="0.25">
      <c r="A7586">
        <v>2016</v>
      </c>
      <c r="B7586" t="s">
        <v>230</v>
      </c>
      <c r="C7586" t="s">
        <v>45</v>
      </c>
      <c r="D7586" t="s">
        <v>17</v>
      </c>
      <c r="E7586" t="s">
        <v>3</v>
      </c>
      <c r="F7586" t="s">
        <v>4</v>
      </c>
      <c r="G7586" t="s">
        <v>12</v>
      </c>
      <c r="H7586" t="s">
        <v>224</v>
      </c>
      <c r="I7586">
        <v>19</v>
      </c>
      <c r="J7586">
        <v>99202804.539287806</v>
      </c>
    </row>
    <row r="7587" spans="1:10" x14ac:dyDescent="0.25">
      <c r="A7587">
        <v>2016</v>
      </c>
      <c r="B7587" t="s">
        <v>230</v>
      </c>
      <c r="C7587" t="s">
        <v>45</v>
      </c>
      <c r="D7587" t="s">
        <v>17</v>
      </c>
      <c r="E7587" t="s">
        <v>3</v>
      </c>
      <c r="F7587" t="s">
        <v>4</v>
      </c>
      <c r="G7587" t="s">
        <v>6</v>
      </c>
      <c r="H7587" t="s">
        <v>223</v>
      </c>
      <c r="I7587">
        <v>11</v>
      </c>
      <c r="J7587">
        <v>33440523.427243639</v>
      </c>
    </row>
    <row r="7588" spans="1:10" x14ac:dyDescent="0.25">
      <c r="A7588">
        <v>2016</v>
      </c>
      <c r="B7588" t="s">
        <v>230</v>
      </c>
      <c r="C7588" t="s">
        <v>45</v>
      </c>
      <c r="D7588" t="s">
        <v>17</v>
      </c>
      <c r="E7588" t="s">
        <v>3</v>
      </c>
      <c r="F7588" t="s">
        <v>4</v>
      </c>
      <c r="G7588" t="s">
        <v>6</v>
      </c>
      <c r="H7588" t="s">
        <v>224</v>
      </c>
      <c r="I7588">
        <v>21</v>
      </c>
      <c r="J7588">
        <v>60682561.250267848</v>
      </c>
    </row>
    <row r="7589" spans="1:10" x14ac:dyDescent="0.25">
      <c r="A7589">
        <v>2016</v>
      </c>
      <c r="B7589" t="s">
        <v>230</v>
      </c>
      <c r="C7589" t="s">
        <v>45</v>
      </c>
      <c r="D7589" t="s">
        <v>17</v>
      </c>
      <c r="E7589" t="s">
        <v>3</v>
      </c>
      <c r="F7589" t="s">
        <v>4</v>
      </c>
      <c r="G7589" t="s">
        <v>7</v>
      </c>
      <c r="H7589" t="s">
        <v>223</v>
      </c>
      <c r="I7589">
        <v>4</v>
      </c>
      <c r="J7589">
        <v>9994539.6940208506</v>
      </c>
    </row>
    <row r="7590" spans="1:10" x14ac:dyDescent="0.25">
      <c r="A7590">
        <v>2016</v>
      </c>
      <c r="B7590" t="s">
        <v>230</v>
      </c>
      <c r="C7590" t="s">
        <v>45</v>
      </c>
      <c r="D7590" t="s">
        <v>17</v>
      </c>
      <c r="E7590" t="s">
        <v>3</v>
      </c>
      <c r="F7590" t="s">
        <v>4</v>
      </c>
      <c r="G7590" t="s">
        <v>7</v>
      </c>
      <c r="H7590" t="s">
        <v>224</v>
      </c>
      <c r="I7590">
        <v>1</v>
      </c>
      <c r="J7590">
        <v>1964457.9892066664</v>
      </c>
    </row>
    <row r="7591" spans="1:10" x14ac:dyDescent="0.25">
      <c r="A7591">
        <v>2016</v>
      </c>
      <c r="B7591" t="s">
        <v>230</v>
      </c>
      <c r="C7591" t="s">
        <v>45</v>
      </c>
      <c r="D7591" t="s">
        <v>17</v>
      </c>
      <c r="E7591" t="s">
        <v>3</v>
      </c>
      <c r="F7591" t="s">
        <v>8</v>
      </c>
      <c r="G7591" t="s">
        <v>9</v>
      </c>
      <c r="H7591" t="s">
        <v>223</v>
      </c>
      <c r="I7591">
        <v>545</v>
      </c>
      <c r="J7591">
        <v>4713329098.4769039</v>
      </c>
    </row>
    <row r="7592" spans="1:10" x14ac:dyDescent="0.25">
      <c r="A7592">
        <v>2016</v>
      </c>
      <c r="B7592" t="s">
        <v>230</v>
      </c>
      <c r="C7592" t="s">
        <v>45</v>
      </c>
      <c r="D7592" t="s">
        <v>17</v>
      </c>
      <c r="E7592" t="s">
        <v>3</v>
      </c>
      <c r="F7592" t="s">
        <v>8</v>
      </c>
      <c r="G7592" t="s">
        <v>9</v>
      </c>
      <c r="H7592" t="s">
        <v>224</v>
      </c>
      <c r="I7592">
        <v>528</v>
      </c>
      <c r="J7592">
        <v>4335125889.2774887</v>
      </c>
    </row>
    <row r="7593" spans="1:10" x14ac:dyDescent="0.25">
      <c r="A7593">
        <v>2016</v>
      </c>
      <c r="B7593" t="s">
        <v>230</v>
      </c>
      <c r="C7593" t="s">
        <v>45</v>
      </c>
      <c r="D7593" t="s">
        <v>17</v>
      </c>
      <c r="E7593" t="s">
        <v>3</v>
      </c>
      <c r="F7593" t="s">
        <v>8</v>
      </c>
      <c r="G7593" t="s">
        <v>12</v>
      </c>
      <c r="H7593" t="s">
        <v>223</v>
      </c>
      <c r="I7593">
        <v>55</v>
      </c>
      <c r="J7593">
        <v>289481286.40544558</v>
      </c>
    </row>
    <row r="7594" spans="1:10" x14ac:dyDescent="0.25">
      <c r="A7594">
        <v>2016</v>
      </c>
      <c r="B7594" t="s">
        <v>230</v>
      </c>
      <c r="C7594" t="s">
        <v>45</v>
      </c>
      <c r="D7594" t="s">
        <v>17</v>
      </c>
      <c r="E7594" t="s">
        <v>3</v>
      </c>
      <c r="F7594" t="s">
        <v>8</v>
      </c>
      <c r="G7594" t="s">
        <v>12</v>
      </c>
      <c r="H7594" t="s">
        <v>224</v>
      </c>
      <c r="I7594">
        <v>75</v>
      </c>
      <c r="J7594">
        <v>391590017.91824132</v>
      </c>
    </row>
    <row r="7595" spans="1:10" x14ac:dyDescent="0.25">
      <c r="A7595">
        <v>2016</v>
      </c>
      <c r="B7595" t="s">
        <v>230</v>
      </c>
      <c r="C7595" t="s">
        <v>45</v>
      </c>
      <c r="D7595" t="s">
        <v>17</v>
      </c>
      <c r="E7595" t="s">
        <v>3</v>
      </c>
      <c r="F7595" t="s">
        <v>8</v>
      </c>
      <c r="G7595" t="s">
        <v>6</v>
      </c>
      <c r="H7595" t="s">
        <v>223</v>
      </c>
      <c r="I7595">
        <v>108</v>
      </c>
      <c r="J7595">
        <v>328325139.10384667</v>
      </c>
    </row>
    <row r="7596" spans="1:10" x14ac:dyDescent="0.25">
      <c r="A7596">
        <v>2016</v>
      </c>
      <c r="B7596" t="s">
        <v>230</v>
      </c>
      <c r="C7596" t="s">
        <v>45</v>
      </c>
      <c r="D7596" t="s">
        <v>17</v>
      </c>
      <c r="E7596" t="s">
        <v>3</v>
      </c>
      <c r="F7596" t="s">
        <v>8</v>
      </c>
      <c r="G7596" t="s">
        <v>6</v>
      </c>
      <c r="H7596" t="s">
        <v>224</v>
      </c>
      <c r="I7596">
        <v>224</v>
      </c>
      <c r="J7596">
        <v>647280653.33619058</v>
      </c>
    </row>
    <row r="7597" spans="1:10" x14ac:dyDescent="0.25">
      <c r="A7597">
        <v>2016</v>
      </c>
      <c r="B7597" t="s">
        <v>230</v>
      </c>
      <c r="C7597" t="s">
        <v>45</v>
      </c>
      <c r="D7597" t="s">
        <v>17</v>
      </c>
      <c r="E7597" t="s">
        <v>3</v>
      </c>
      <c r="F7597" t="s">
        <v>8</v>
      </c>
      <c r="G7597" t="s">
        <v>7</v>
      </c>
      <c r="H7597" t="s">
        <v>223</v>
      </c>
      <c r="I7597">
        <v>136</v>
      </c>
      <c r="J7597">
        <v>339814349.59670889</v>
      </c>
    </row>
    <row r="7598" spans="1:10" x14ac:dyDescent="0.25">
      <c r="A7598">
        <v>2016</v>
      </c>
      <c r="B7598" t="s">
        <v>230</v>
      </c>
      <c r="C7598" t="s">
        <v>45</v>
      </c>
      <c r="D7598" t="s">
        <v>17</v>
      </c>
      <c r="E7598" t="s">
        <v>3</v>
      </c>
      <c r="F7598" t="s">
        <v>8</v>
      </c>
      <c r="G7598" t="s">
        <v>7</v>
      </c>
      <c r="H7598" t="s">
        <v>224</v>
      </c>
      <c r="I7598">
        <v>8</v>
      </c>
      <c r="J7598">
        <v>15715663.913653331</v>
      </c>
    </row>
    <row r="7599" spans="1:10" x14ac:dyDescent="0.25">
      <c r="A7599">
        <v>2016</v>
      </c>
      <c r="B7599" t="s">
        <v>230</v>
      </c>
      <c r="C7599" t="s">
        <v>45</v>
      </c>
      <c r="D7599" t="s">
        <v>17</v>
      </c>
      <c r="E7599" t="s">
        <v>10</v>
      </c>
      <c r="F7599" t="s">
        <v>11</v>
      </c>
      <c r="G7599" t="s">
        <v>9</v>
      </c>
      <c r="H7599" t="s">
        <v>223</v>
      </c>
      <c r="I7599">
        <v>6</v>
      </c>
      <c r="J7599">
        <v>31694421</v>
      </c>
    </row>
    <row r="7600" spans="1:10" x14ac:dyDescent="0.25">
      <c r="A7600">
        <v>2016</v>
      </c>
      <c r="B7600" t="s">
        <v>230</v>
      </c>
      <c r="C7600" t="s">
        <v>45</v>
      </c>
      <c r="D7600" t="s">
        <v>17</v>
      </c>
      <c r="E7600" t="s">
        <v>10</v>
      </c>
      <c r="F7600" t="s">
        <v>11</v>
      </c>
      <c r="G7600" t="s">
        <v>9</v>
      </c>
      <c r="H7600" t="s">
        <v>224</v>
      </c>
      <c r="I7600">
        <v>1</v>
      </c>
      <c r="J7600">
        <v>955683</v>
      </c>
    </row>
    <row r="7601" spans="1:10" x14ac:dyDescent="0.25">
      <c r="A7601">
        <v>2016</v>
      </c>
      <c r="B7601" t="s">
        <v>230</v>
      </c>
      <c r="C7601" t="s">
        <v>45</v>
      </c>
      <c r="D7601" t="s">
        <v>17</v>
      </c>
      <c r="E7601" t="s">
        <v>10</v>
      </c>
      <c r="F7601" t="s">
        <v>11</v>
      </c>
      <c r="G7601" t="s">
        <v>12</v>
      </c>
      <c r="H7601" t="s">
        <v>223</v>
      </c>
      <c r="I7601">
        <v>1</v>
      </c>
      <c r="J7601">
        <v>2775999</v>
      </c>
    </row>
    <row r="7602" spans="1:10" x14ac:dyDescent="0.25">
      <c r="A7602">
        <v>2016</v>
      </c>
      <c r="B7602" t="s">
        <v>230</v>
      </c>
      <c r="C7602" t="s">
        <v>45</v>
      </c>
      <c r="D7602" t="s">
        <v>18</v>
      </c>
      <c r="E7602" t="s">
        <v>3</v>
      </c>
      <c r="F7602" t="s">
        <v>4</v>
      </c>
      <c r="G7602" t="s">
        <v>5</v>
      </c>
      <c r="H7602" t="s">
        <v>223</v>
      </c>
      <c r="I7602">
        <v>208</v>
      </c>
      <c r="J7602">
        <v>2501436059.2599149</v>
      </c>
    </row>
    <row r="7603" spans="1:10" x14ac:dyDescent="0.25">
      <c r="A7603">
        <v>2016</v>
      </c>
      <c r="B7603" t="s">
        <v>230</v>
      </c>
      <c r="C7603" t="s">
        <v>45</v>
      </c>
      <c r="D7603" t="s">
        <v>18</v>
      </c>
      <c r="E7603" t="s">
        <v>3</v>
      </c>
      <c r="F7603" t="s">
        <v>4</v>
      </c>
      <c r="G7603" t="s">
        <v>5</v>
      </c>
      <c r="H7603" t="s">
        <v>224</v>
      </c>
      <c r="I7603">
        <v>92</v>
      </c>
      <c r="J7603">
        <v>969041310.61895156</v>
      </c>
    </row>
    <row r="7604" spans="1:10" x14ac:dyDescent="0.25">
      <c r="A7604">
        <v>2016</v>
      </c>
      <c r="B7604" t="s">
        <v>230</v>
      </c>
      <c r="C7604" t="s">
        <v>45</v>
      </c>
      <c r="D7604" t="s">
        <v>18</v>
      </c>
      <c r="E7604" t="s">
        <v>3</v>
      </c>
      <c r="F7604" t="s">
        <v>4</v>
      </c>
      <c r="G7604" t="s">
        <v>9</v>
      </c>
      <c r="H7604" t="s">
        <v>223</v>
      </c>
      <c r="I7604">
        <v>150</v>
      </c>
      <c r="J7604">
        <v>1026827179.248943</v>
      </c>
    </row>
    <row r="7605" spans="1:10" x14ac:dyDescent="0.25">
      <c r="A7605">
        <v>2016</v>
      </c>
      <c r="B7605" t="s">
        <v>230</v>
      </c>
      <c r="C7605" t="s">
        <v>45</v>
      </c>
      <c r="D7605" t="s">
        <v>18</v>
      </c>
      <c r="E7605" t="s">
        <v>3</v>
      </c>
      <c r="F7605" t="s">
        <v>4</v>
      </c>
      <c r="G7605" t="s">
        <v>9</v>
      </c>
      <c r="H7605" t="s">
        <v>224</v>
      </c>
      <c r="I7605">
        <v>103</v>
      </c>
      <c r="J7605">
        <v>656928885.46309078</v>
      </c>
    </row>
    <row r="7606" spans="1:10" x14ac:dyDescent="0.25">
      <c r="A7606">
        <v>2016</v>
      </c>
      <c r="B7606" t="s">
        <v>230</v>
      </c>
      <c r="C7606" t="s">
        <v>45</v>
      </c>
      <c r="D7606" t="s">
        <v>18</v>
      </c>
      <c r="E7606" t="s">
        <v>3</v>
      </c>
      <c r="F7606" t="s">
        <v>4</v>
      </c>
      <c r="G7606" t="s">
        <v>12</v>
      </c>
      <c r="H7606" t="s">
        <v>223</v>
      </c>
      <c r="I7606">
        <v>19</v>
      </c>
      <c r="J7606">
        <v>63913863.87999998</v>
      </c>
    </row>
    <row r="7607" spans="1:10" x14ac:dyDescent="0.25">
      <c r="A7607">
        <v>2016</v>
      </c>
      <c r="B7607" t="s">
        <v>230</v>
      </c>
      <c r="C7607" t="s">
        <v>45</v>
      </c>
      <c r="D7607" t="s">
        <v>18</v>
      </c>
      <c r="E7607" t="s">
        <v>3</v>
      </c>
      <c r="F7607" t="s">
        <v>4</v>
      </c>
      <c r="G7607" t="s">
        <v>12</v>
      </c>
      <c r="H7607" t="s">
        <v>224</v>
      </c>
      <c r="I7607">
        <v>16</v>
      </c>
      <c r="J7607">
        <v>52139092.843033977</v>
      </c>
    </row>
    <row r="7608" spans="1:10" x14ac:dyDescent="0.25">
      <c r="A7608">
        <v>2016</v>
      </c>
      <c r="B7608" t="s">
        <v>230</v>
      </c>
      <c r="C7608" t="s">
        <v>45</v>
      </c>
      <c r="D7608" t="s">
        <v>18</v>
      </c>
      <c r="E7608" t="s">
        <v>3</v>
      </c>
      <c r="F7608" t="s">
        <v>4</v>
      </c>
      <c r="G7608" t="s">
        <v>6</v>
      </c>
      <c r="H7608" t="s">
        <v>223</v>
      </c>
      <c r="I7608">
        <v>48</v>
      </c>
      <c r="J7608">
        <v>115594083.25501132</v>
      </c>
    </row>
    <row r="7609" spans="1:10" x14ac:dyDescent="0.25">
      <c r="A7609">
        <v>2016</v>
      </c>
      <c r="B7609" t="s">
        <v>230</v>
      </c>
      <c r="C7609" t="s">
        <v>45</v>
      </c>
      <c r="D7609" t="s">
        <v>18</v>
      </c>
      <c r="E7609" t="s">
        <v>3</v>
      </c>
      <c r="F7609" t="s">
        <v>4</v>
      </c>
      <c r="G7609" t="s">
        <v>6</v>
      </c>
      <c r="H7609" t="s">
        <v>224</v>
      </c>
      <c r="I7609">
        <v>75</v>
      </c>
      <c r="J7609">
        <v>188291877.81508625</v>
      </c>
    </row>
    <row r="7610" spans="1:10" x14ac:dyDescent="0.25">
      <c r="A7610">
        <v>2016</v>
      </c>
      <c r="B7610" t="s">
        <v>230</v>
      </c>
      <c r="C7610" t="s">
        <v>45</v>
      </c>
      <c r="D7610" t="s">
        <v>18</v>
      </c>
      <c r="E7610" t="s">
        <v>3</v>
      </c>
      <c r="F7610" t="s">
        <v>4</v>
      </c>
      <c r="G7610" t="s">
        <v>7</v>
      </c>
      <c r="H7610" t="s">
        <v>223</v>
      </c>
      <c r="I7610">
        <v>48</v>
      </c>
      <c r="J7610">
        <v>88532570.061130568</v>
      </c>
    </row>
    <row r="7611" spans="1:10" x14ac:dyDescent="0.25">
      <c r="A7611">
        <v>2016</v>
      </c>
      <c r="B7611" t="s">
        <v>230</v>
      </c>
      <c r="C7611" t="s">
        <v>45</v>
      </c>
      <c r="D7611" t="s">
        <v>18</v>
      </c>
      <c r="E7611" t="s">
        <v>3</v>
      </c>
      <c r="F7611" t="s">
        <v>4</v>
      </c>
      <c r="G7611" t="s">
        <v>7</v>
      </c>
      <c r="H7611" t="s">
        <v>224</v>
      </c>
      <c r="I7611">
        <v>4</v>
      </c>
      <c r="J7611">
        <v>7039748.3384782607</v>
      </c>
    </row>
    <row r="7612" spans="1:10" x14ac:dyDescent="0.25">
      <c r="A7612">
        <v>2016</v>
      </c>
      <c r="B7612" t="s">
        <v>230</v>
      </c>
      <c r="C7612" t="s">
        <v>45</v>
      </c>
      <c r="D7612" t="s">
        <v>18</v>
      </c>
      <c r="E7612" t="s">
        <v>3</v>
      </c>
      <c r="F7612" t="s">
        <v>8</v>
      </c>
      <c r="G7612" t="s">
        <v>9</v>
      </c>
      <c r="H7612" t="s">
        <v>223</v>
      </c>
      <c r="I7612">
        <v>947</v>
      </c>
      <c r="J7612">
        <v>6524424482.6757889</v>
      </c>
    </row>
    <row r="7613" spans="1:10" x14ac:dyDescent="0.25">
      <c r="A7613">
        <v>2016</v>
      </c>
      <c r="B7613" t="s">
        <v>230</v>
      </c>
      <c r="C7613" t="s">
        <v>45</v>
      </c>
      <c r="D7613" t="s">
        <v>18</v>
      </c>
      <c r="E7613" t="s">
        <v>3</v>
      </c>
      <c r="F7613" t="s">
        <v>8</v>
      </c>
      <c r="G7613" t="s">
        <v>9</v>
      </c>
      <c r="H7613" t="s">
        <v>224</v>
      </c>
      <c r="I7613">
        <v>1035</v>
      </c>
      <c r="J7613">
        <v>6714540802.7774038</v>
      </c>
    </row>
    <row r="7614" spans="1:10" x14ac:dyDescent="0.25">
      <c r="A7614">
        <v>2016</v>
      </c>
      <c r="B7614" t="s">
        <v>230</v>
      </c>
      <c r="C7614" t="s">
        <v>45</v>
      </c>
      <c r="D7614" t="s">
        <v>18</v>
      </c>
      <c r="E7614" t="s">
        <v>3</v>
      </c>
      <c r="F7614" t="s">
        <v>8</v>
      </c>
      <c r="G7614" t="s">
        <v>12</v>
      </c>
      <c r="H7614" t="s">
        <v>223</v>
      </c>
      <c r="I7614">
        <v>81</v>
      </c>
      <c r="J7614">
        <v>284621730.97555691</v>
      </c>
    </row>
    <row r="7615" spans="1:10" x14ac:dyDescent="0.25">
      <c r="A7615">
        <v>2016</v>
      </c>
      <c r="B7615" t="s">
        <v>230</v>
      </c>
      <c r="C7615" t="s">
        <v>45</v>
      </c>
      <c r="D7615" t="s">
        <v>18</v>
      </c>
      <c r="E7615" t="s">
        <v>3</v>
      </c>
      <c r="F7615" t="s">
        <v>8</v>
      </c>
      <c r="G7615" t="s">
        <v>12</v>
      </c>
      <c r="H7615" t="s">
        <v>224</v>
      </c>
      <c r="I7615">
        <v>129</v>
      </c>
      <c r="J7615">
        <v>429684225.57112324</v>
      </c>
    </row>
    <row r="7616" spans="1:10" x14ac:dyDescent="0.25">
      <c r="A7616">
        <v>2016</v>
      </c>
      <c r="B7616" t="s">
        <v>230</v>
      </c>
      <c r="C7616" t="s">
        <v>45</v>
      </c>
      <c r="D7616" t="s">
        <v>18</v>
      </c>
      <c r="E7616" t="s">
        <v>3</v>
      </c>
      <c r="F7616" t="s">
        <v>8</v>
      </c>
      <c r="G7616" t="s">
        <v>6</v>
      </c>
      <c r="H7616" t="s">
        <v>223</v>
      </c>
      <c r="I7616">
        <v>472</v>
      </c>
      <c r="J7616">
        <v>1111002843.3191612</v>
      </c>
    </row>
    <row r="7617" spans="1:10" x14ac:dyDescent="0.25">
      <c r="A7617">
        <v>2016</v>
      </c>
      <c r="B7617" t="s">
        <v>230</v>
      </c>
      <c r="C7617" t="s">
        <v>45</v>
      </c>
      <c r="D7617" t="s">
        <v>18</v>
      </c>
      <c r="E7617" t="s">
        <v>3</v>
      </c>
      <c r="F7617" t="s">
        <v>8</v>
      </c>
      <c r="G7617" t="s">
        <v>6</v>
      </c>
      <c r="H7617" t="s">
        <v>224</v>
      </c>
      <c r="I7617">
        <v>659</v>
      </c>
      <c r="J7617">
        <v>1566578672.0724282</v>
      </c>
    </row>
    <row r="7618" spans="1:10" x14ac:dyDescent="0.25">
      <c r="A7618">
        <v>2016</v>
      </c>
      <c r="B7618" t="s">
        <v>230</v>
      </c>
      <c r="C7618" t="s">
        <v>45</v>
      </c>
      <c r="D7618" t="s">
        <v>18</v>
      </c>
      <c r="E7618" t="s">
        <v>3</v>
      </c>
      <c r="F7618" t="s">
        <v>8</v>
      </c>
      <c r="G7618" t="s">
        <v>7</v>
      </c>
      <c r="H7618" t="s">
        <v>223</v>
      </c>
      <c r="I7618">
        <v>129</v>
      </c>
      <c r="J7618">
        <v>231213731.78386933</v>
      </c>
    </row>
    <row r="7619" spans="1:10" x14ac:dyDescent="0.25">
      <c r="A7619">
        <v>2016</v>
      </c>
      <c r="B7619" t="s">
        <v>230</v>
      </c>
      <c r="C7619" t="s">
        <v>45</v>
      </c>
      <c r="D7619" t="s">
        <v>18</v>
      </c>
      <c r="E7619" t="s">
        <v>3</v>
      </c>
      <c r="F7619" t="s">
        <v>8</v>
      </c>
      <c r="G7619" t="s">
        <v>7</v>
      </c>
      <c r="H7619" t="s">
        <v>224</v>
      </c>
      <c r="I7619">
        <v>36</v>
      </c>
      <c r="J7619">
        <v>64145778.791521743</v>
      </c>
    </row>
    <row r="7620" spans="1:10" x14ac:dyDescent="0.25">
      <c r="A7620">
        <v>2016</v>
      </c>
      <c r="B7620" t="s">
        <v>230</v>
      </c>
      <c r="C7620" t="s">
        <v>45</v>
      </c>
      <c r="D7620" t="s">
        <v>18</v>
      </c>
      <c r="E7620" t="s">
        <v>3</v>
      </c>
      <c r="F7620" t="s">
        <v>14</v>
      </c>
      <c r="G7620" t="s">
        <v>5</v>
      </c>
      <c r="H7620" t="s">
        <v>223</v>
      </c>
      <c r="I7620">
        <v>6</v>
      </c>
      <c r="J7620">
        <v>55142115.396438509</v>
      </c>
    </row>
    <row r="7621" spans="1:10" x14ac:dyDescent="0.25">
      <c r="A7621">
        <v>2016</v>
      </c>
      <c r="B7621" t="s">
        <v>230</v>
      </c>
      <c r="C7621" t="s">
        <v>45</v>
      </c>
      <c r="D7621" t="s">
        <v>18</v>
      </c>
      <c r="E7621" t="s">
        <v>3</v>
      </c>
      <c r="F7621" t="s">
        <v>14</v>
      </c>
      <c r="G7621" t="s">
        <v>5</v>
      </c>
      <c r="H7621" t="s">
        <v>224</v>
      </c>
      <c r="I7621">
        <v>3</v>
      </c>
      <c r="J7621">
        <v>27034406.75</v>
      </c>
    </row>
    <row r="7622" spans="1:10" x14ac:dyDescent="0.25">
      <c r="A7622">
        <v>2016</v>
      </c>
      <c r="B7622" t="s">
        <v>230</v>
      </c>
      <c r="C7622" t="s">
        <v>45</v>
      </c>
      <c r="D7622" t="s">
        <v>18</v>
      </c>
      <c r="E7622" t="s">
        <v>3</v>
      </c>
      <c r="F7622" t="s">
        <v>14</v>
      </c>
      <c r="G7622" t="s">
        <v>9</v>
      </c>
      <c r="H7622" t="s">
        <v>223</v>
      </c>
      <c r="I7622">
        <v>4</v>
      </c>
      <c r="J7622">
        <v>27945512.886058927</v>
      </c>
    </row>
    <row r="7623" spans="1:10" x14ac:dyDescent="0.25">
      <c r="A7623">
        <v>2016</v>
      </c>
      <c r="B7623" t="s">
        <v>230</v>
      </c>
      <c r="C7623" t="s">
        <v>45</v>
      </c>
      <c r="D7623" t="s">
        <v>18</v>
      </c>
      <c r="E7623" t="s">
        <v>10</v>
      </c>
      <c r="F7623" t="s">
        <v>11</v>
      </c>
      <c r="G7623" t="s">
        <v>5</v>
      </c>
      <c r="H7623" t="s">
        <v>223</v>
      </c>
      <c r="I7623">
        <v>5</v>
      </c>
      <c r="J7623">
        <v>53333328</v>
      </c>
    </row>
    <row r="7624" spans="1:10" x14ac:dyDescent="0.25">
      <c r="A7624">
        <v>2016</v>
      </c>
      <c r="B7624" t="s">
        <v>230</v>
      </c>
      <c r="C7624" t="s">
        <v>45</v>
      </c>
      <c r="D7624" t="s">
        <v>18</v>
      </c>
      <c r="E7624" t="s">
        <v>10</v>
      </c>
      <c r="F7624" t="s">
        <v>11</v>
      </c>
      <c r="G7624" t="s">
        <v>9</v>
      </c>
      <c r="H7624" t="s">
        <v>223</v>
      </c>
      <c r="I7624">
        <v>909</v>
      </c>
      <c r="J7624">
        <v>4426894911</v>
      </c>
    </row>
    <row r="7625" spans="1:10" x14ac:dyDescent="0.25">
      <c r="A7625">
        <v>2016</v>
      </c>
      <c r="B7625" t="s">
        <v>230</v>
      </c>
      <c r="C7625" t="s">
        <v>45</v>
      </c>
      <c r="D7625" t="s">
        <v>18</v>
      </c>
      <c r="E7625" t="s">
        <v>10</v>
      </c>
      <c r="F7625" t="s">
        <v>11</v>
      </c>
      <c r="G7625" t="s">
        <v>9</v>
      </c>
      <c r="H7625" t="s">
        <v>224</v>
      </c>
      <c r="I7625">
        <v>802</v>
      </c>
      <c r="J7625">
        <v>3381629013</v>
      </c>
    </row>
    <row r="7626" spans="1:10" x14ac:dyDescent="0.25">
      <c r="A7626">
        <v>2016</v>
      </c>
      <c r="B7626" t="s">
        <v>230</v>
      </c>
      <c r="C7626" t="s">
        <v>45</v>
      </c>
      <c r="D7626" t="s">
        <v>18</v>
      </c>
      <c r="E7626" t="s">
        <v>10</v>
      </c>
      <c r="F7626" t="s">
        <v>11</v>
      </c>
      <c r="G7626" t="s">
        <v>12</v>
      </c>
      <c r="H7626" t="s">
        <v>223</v>
      </c>
      <c r="I7626">
        <v>129</v>
      </c>
      <c r="J7626">
        <v>416392650</v>
      </c>
    </row>
    <row r="7627" spans="1:10" x14ac:dyDescent="0.25">
      <c r="A7627">
        <v>2016</v>
      </c>
      <c r="B7627" t="s">
        <v>230</v>
      </c>
      <c r="C7627" t="s">
        <v>45</v>
      </c>
      <c r="D7627" t="s">
        <v>18</v>
      </c>
      <c r="E7627" t="s">
        <v>10</v>
      </c>
      <c r="F7627" t="s">
        <v>11</v>
      </c>
      <c r="G7627" t="s">
        <v>12</v>
      </c>
      <c r="H7627" t="s">
        <v>224</v>
      </c>
      <c r="I7627">
        <v>110</v>
      </c>
      <c r="J7627">
        <v>329124786</v>
      </c>
    </row>
    <row r="7628" spans="1:10" x14ac:dyDescent="0.25">
      <c r="A7628">
        <v>2016</v>
      </c>
      <c r="B7628" t="s">
        <v>230</v>
      </c>
      <c r="C7628" t="s">
        <v>45</v>
      </c>
      <c r="D7628" t="s">
        <v>18</v>
      </c>
      <c r="E7628" t="s">
        <v>10</v>
      </c>
      <c r="F7628" t="s">
        <v>11</v>
      </c>
      <c r="G7628" t="s">
        <v>6</v>
      </c>
      <c r="H7628" t="s">
        <v>223</v>
      </c>
      <c r="I7628">
        <v>243</v>
      </c>
      <c r="J7628">
        <v>484931631</v>
      </c>
    </row>
    <row r="7629" spans="1:10" x14ac:dyDescent="0.25">
      <c r="A7629">
        <v>2016</v>
      </c>
      <c r="B7629" t="s">
        <v>230</v>
      </c>
      <c r="C7629" t="s">
        <v>45</v>
      </c>
      <c r="D7629" t="s">
        <v>18</v>
      </c>
      <c r="E7629" t="s">
        <v>10</v>
      </c>
      <c r="F7629" t="s">
        <v>11</v>
      </c>
      <c r="G7629" t="s">
        <v>6</v>
      </c>
      <c r="H7629" t="s">
        <v>224</v>
      </c>
      <c r="I7629">
        <v>277</v>
      </c>
      <c r="J7629">
        <v>533184213</v>
      </c>
    </row>
    <row r="7630" spans="1:10" x14ac:dyDescent="0.25">
      <c r="A7630">
        <v>2016</v>
      </c>
      <c r="B7630" t="s">
        <v>230</v>
      </c>
      <c r="C7630" t="s">
        <v>45</v>
      </c>
      <c r="D7630" t="s">
        <v>18</v>
      </c>
      <c r="E7630" t="s">
        <v>10</v>
      </c>
      <c r="F7630" t="s">
        <v>11</v>
      </c>
      <c r="G7630" t="s">
        <v>7</v>
      </c>
      <c r="H7630" t="s">
        <v>223</v>
      </c>
      <c r="I7630">
        <v>48</v>
      </c>
      <c r="J7630">
        <v>64006065</v>
      </c>
    </row>
    <row r="7631" spans="1:10" x14ac:dyDescent="0.25">
      <c r="A7631">
        <v>2016</v>
      </c>
      <c r="B7631" t="s">
        <v>230</v>
      </c>
      <c r="C7631" t="s">
        <v>45</v>
      </c>
      <c r="D7631" t="s">
        <v>18</v>
      </c>
      <c r="E7631" t="s">
        <v>10</v>
      </c>
      <c r="F7631" t="s">
        <v>11</v>
      </c>
      <c r="G7631" t="s">
        <v>7</v>
      </c>
      <c r="H7631" t="s">
        <v>224</v>
      </c>
      <c r="I7631">
        <v>22</v>
      </c>
      <c r="J7631">
        <v>28241646</v>
      </c>
    </row>
    <row r="7632" spans="1:10" x14ac:dyDescent="0.25">
      <c r="A7632">
        <v>2016</v>
      </c>
      <c r="B7632" t="s">
        <v>230</v>
      </c>
      <c r="C7632" t="s">
        <v>45</v>
      </c>
      <c r="D7632" t="s">
        <v>18</v>
      </c>
      <c r="E7632" t="s">
        <v>10</v>
      </c>
      <c r="F7632" t="s">
        <v>220</v>
      </c>
      <c r="G7632" t="s">
        <v>9</v>
      </c>
      <c r="H7632" t="s">
        <v>223</v>
      </c>
      <c r="I7632">
        <v>22</v>
      </c>
      <c r="J7632">
        <v>150783051.28701425</v>
      </c>
    </row>
    <row r="7633" spans="1:10" x14ac:dyDescent="0.25">
      <c r="A7633">
        <v>2016</v>
      </c>
      <c r="B7633" t="s">
        <v>230</v>
      </c>
      <c r="C7633" t="s">
        <v>45</v>
      </c>
      <c r="D7633" t="s">
        <v>18</v>
      </c>
      <c r="E7633" t="s">
        <v>10</v>
      </c>
      <c r="F7633" t="s">
        <v>220</v>
      </c>
      <c r="G7633" t="s">
        <v>9</v>
      </c>
      <c r="H7633" t="s">
        <v>224</v>
      </c>
      <c r="I7633">
        <v>10</v>
      </c>
      <c r="J7633">
        <v>64146254.200198472</v>
      </c>
    </row>
    <row r="7634" spans="1:10" x14ac:dyDescent="0.25">
      <c r="A7634">
        <v>2016</v>
      </c>
      <c r="B7634" t="s">
        <v>230</v>
      </c>
      <c r="C7634" t="s">
        <v>45</v>
      </c>
      <c r="D7634" t="s">
        <v>18</v>
      </c>
      <c r="E7634" t="s">
        <v>10</v>
      </c>
      <c r="F7634" t="s">
        <v>220</v>
      </c>
      <c r="G7634" t="s">
        <v>12</v>
      </c>
      <c r="H7634" t="s">
        <v>223</v>
      </c>
      <c r="I7634">
        <v>1</v>
      </c>
      <c r="J7634">
        <v>2975115.105</v>
      </c>
    </row>
    <row r="7635" spans="1:10" x14ac:dyDescent="0.25">
      <c r="A7635">
        <v>2016</v>
      </c>
      <c r="B7635" t="s">
        <v>230</v>
      </c>
      <c r="C7635" t="s">
        <v>45</v>
      </c>
      <c r="D7635" t="s">
        <v>18</v>
      </c>
      <c r="E7635" t="s">
        <v>10</v>
      </c>
      <c r="F7635" t="s">
        <v>220</v>
      </c>
      <c r="G7635" t="s">
        <v>12</v>
      </c>
      <c r="H7635" t="s">
        <v>224</v>
      </c>
      <c r="I7635">
        <v>5</v>
      </c>
      <c r="J7635">
        <v>19394070.923749998</v>
      </c>
    </row>
    <row r="7636" spans="1:10" x14ac:dyDescent="0.25">
      <c r="A7636">
        <v>2016</v>
      </c>
      <c r="B7636" t="s">
        <v>230</v>
      </c>
      <c r="C7636" t="s">
        <v>45</v>
      </c>
      <c r="D7636" t="s">
        <v>18</v>
      </c>
      <c r="E7636" t="s">
        <v>10</v>
      </c>
      <c r="F7636" t="s">
        <v>220</v>
      </c>
      <c r="G7636" t="s">
        <v>6</v>
      </c>
      <c r="H7636" t="s">
        <v>223</v>
      </c>
      <c r="I7636">
        <v>10</v>
      </c>
      <c r="J7636">
        <v>23736971.347923256</v>
      </c>
    </row>
    <row r="7637" spans="1:10" x14ac:dyDescent="0.25">
      <c r="A7637">
        <v>2016</v>
      </c>
      <c r="B7637" t="s">
        <v>230</v>
      </c>
      <c r="C7637" t="s">
        <v>45</v>
      </c>
      <c r="D7637" t="s">
        <v>18</v>
      </c>
      <c r="E7637" t="s">
        <v>10</v>
      </c>
      <c r="F7637" t="s">
        <v>220</v>
      </c>
      <c r="G7637" t="s">
        <v>6</v>
      </c>
      <c r="H7637" t="s">
        <v>224</v>
      </c>
      <c r="I7637">
        <v>12</v>
      </c>
      <c r="J7637">
        <v>29002379.517938226</v>
      </c>
    </row>
    <row r="7638" spans="1:10" x14ac:dyDescent="0.25">
      <c r="A7638">
        <v>2016</v>
      </c>
      <c r="B7638" t="s">
        <v>230</v>
      </c>
      <c r="C7638" t="s">
        <v>45</v>
      </c>
      <c r="D7638" t="s">
        <v>18</v>
      </c>
      <c r="E7638" t="s">
        <v>10</v>
      </c>
      <c r="F7638" t="s">
        <v>220</v>
      </c>
      <c r="G7638" t="s">
        <v>7</v>
      </c>
      <c r="H7638" t="s">
        <v>223</v>
      </c>
      <c r="I7638">
        <v>8</v>
      </c>
      <c r="J7638">
        <v>14465688.195000002</v>
      </c>
    </row>
    <row r="7639" spans="1:10" x14ac:dyDescent="0.25">
      <c r="A7639">
        <v>2016</v>
      </c>
      <c r="B7639" t="s">
        <v>230</v>
      </c>
      <c r="C7639" t="s">
        <v>45</v>
      </c>
      <c r="D7639" t="s">
        <v>18</v>
      </c>
      <c r="E7639" t="s">
        <v>10</v>
      </c>
      <c r="F7639" t="s">
        <v>220</v>
      </c>
      <c r="G7639" t="s">
        <v>7</v>
      </c>
      <c r="H7639" t="s">
        <v>224</v>
      </c>
      <c r="I7639">
        <v>8</v>
      </c>
      <c r="J7639">
        <v>14696297.823750002</v>
      </c>
    </row>
    <row r="7640" spans="1:10" x14ac:dyDescent="0.25">
      <c r="A7640">
        <v>2016</v>
      </c>
      <c r="B7640" t="s">
        <v>230</v>
      </c>
      <c r="C7640" t="s">
        <v>45</v>
      </c>
      <c r="D7640" t="s">
        <v>18</v>
      </c>
      <c r="E7640" t="s">
        <v>10</v>
      </c>
      <c r="F7640" t="s">
        <v>14</v>
      </c>
      <c r="G7640" t="s">
        <v>7</v>
      </c>
      <c r="H7640" t="s">
        <v>223</v>
      </c>
      <c r="I7640">
        <v>14</v>
      </c>
      <c r="J7640">
        <v>16898988</v>
      </c>
    </row>
    <row r="7641" spans="1:10" x14ac:dyDescent="0.25">
      <c r="A7641">
        <v>2016</v>
      </c>
      <c r="B7641" t="s">
        <v>230</v>
      </c>
      <c r="C7641" t="s">
        <v>45</v>
      </c>
      <c r="D7641" t="s">
        <v>19</v>
      </c>
      <c r="E7641" t="s">
        <v>3</v>
      </c>
      <c r="F7641" t="s">
        <v>4</v>
      </c>
      <c r="G7641" t="s">
        <v>5</v>
      </c>
      <c r="H7641" t="s">
        <v>223</v>
      </c>
      <c r="I7641">
        <v>37</v>
      </c>
      <c r="J7641">
        <v>347524544.10100996</v>
      </c>
    </row>
    <row r="7642" spans="1:10" x14ac:dyDescent="0.25">
      <c r="A7642">
        <v>2016</v>
      </c>
      <c r="B7642" t="s">
        <v>230</v>
      </c>
      <c r="C7642" t="s">
        <v>45</v>
      </c>
      <c r="D7642" t="s">
        <v>19</v>
      </c>
      <c r="E7642" t="s">
        <v>3</v>
      </c>
      <c r="F7642" t="s">
        <v>4</v>
      </c>
      <c r="G7642" t="s">
        <v>5</v>
      </c>
      <c r="H7642" t="s">
        <v>224</v>
      </c>
      <c r="I7642">
        <v>24</v>
      </c>
      <c r="J7642">
        <v>197636171.594015</v>
      </c>
    </row>
    <row r="7643" spans="1:10" x14ac:dyDescent="0.25">
      <c r="A7643">
        <v>2016</v>
      </c>
      <c r="B7643" t="s">
        <v>230</v>
      </c>
      <c r="C7643" t="s">
        <v>45</v>
      </c>
      <c r="D7643" t="s">
        <v>19</v>
      </c>
      <c r="E7643" t="s">
        <v>3</v>
      </c>
      <c r="F7643" t="s">
        <v>4</v>
      </c>
      <c r="G7643" t="s">
        <v>9</v>
      </c>
      <c r="H7643" t="s">
        <v>223</v>
      </c>
      <c r="I7643">
        <v>418</v>
      </c>
      <c r="J7643">
        <v>3305322024.3215041</v>
      </c>
    </row>
    <row r="7644" spans="1:10" x14ac:dyDescent="0.25">
      <c r="A7644">
        <v>2016</v>
      </c>
      <c r="B7644" t="s">
        <v>230</v>
      </c>
      <c r="C7644" t="s">
        <v>45</v>
      </c>
      <c r="D7644" t="s">
        <v>19</v>
      </c>
      <c r="E7644" t="s">
        <v>3</v>
      </c>
      <c r="F7644" t="s">
        <v>4</v>
      </c>
      <c r="G7644" t="s">
        <v>9</v>
      </c>
      <c r="H7644" t="s">
        <v>224</v>
      </c>
      <c r="I7644">
        <v>119</v>
      </c>
      <c r="J7644">
        <v>795789849.56743169</v>
      </c>
    </row>
    <row r="7645" spans="1:10" x14ac:dyDescent="0.25">
      <c r="A7645">
        <v>2016</v>
      </c>
      <c r="B7645" t="s">
        <v>230</v>
      </c>
      <c r="C7645" t="s">
        <v>45</v>
      </c>
      <c r="D7645" t="s">
        <v>19</v>
      </c>
      <c r="E7645" t="s">
        <v>3</v>
      </c>
      <c r="F7645" t="s">
        <v>4</v>
      </c>
      <c r="G7645" t="s">
        <v>12</v>
      </c>
      <c r="H7645" t="s">
        <v>223</v>
      </c>
      <c r="I7645">
        <v>3</v>
      </c>
      <c r="J7645">
        <v>14420848.514073569</v>
      </c>
    </row>
    <row r="7646" spans="1:10" x14ac:dyDescent="0.25">
      <c r="A7646">
        <v>2016</v>
      </c>
      <c r="B7646" t="s">
        <v>230</v>
      </c>
      <c r="C7646" t="s">
        <v>45</v>
      </c>
      <c r="D7646" t="s">
        <v>19</v>
      </c>
      <c r="E7646" t="s">
        <v>3</v>
      </c>
      <c r="F7646" t="s">
        <v>4</v>
      </c>
      <c r="G7646" t="s">
        <v>12</v>
      </c>
      <c r="H7646" t="s">
        <v>224</v>
      </c>
      <c r="I7646">
        <v>3</v>
      </c>
      <c r="J7646">
        <v>14535716.866718572</v>
      </c>
    </row>
    <row r="7647" spans="1:10" x14ac:dyDescent="0.25">
      <c r="A7647">
        <v>2016</v>
      </c>
      <c r="B7647" t="s">
        <v>230</v>
      </c>
      <c r="C7647" t="s">
        <v>45</v>
      </c>
      <c r="D7647" t="s">
        <v>19</v>
      </c>
      <c r="E7647" t="s">
        <v>3</v>
      </c>
      <c r="F7647" t="s">
        <v>4</v>
      </c>
      <c r="G7647" t="s">
        <v>6</v>
      </c>
      <c r="H7647" t="s">
        <v>223</v>
      </c>
      <c r="I7647">
        <v>31</v>
      </c>
      <c r="J7647">
        <v>84604621.719714299</v>
      </c>
    </row>
    <row r="7648" spans="1:10" x14ac:dyDescent="0.25">
      <c r="A7648">
        <v>2016</v>
      </c>
      <c r="B7648" t="s">
        <v>230</v>
      </c>
      <c r="C7648" t="s">
        <v>45</v>
      </c>
      <c r="D7648" t="s">
        <v>19</v>
      </c>
      <c r="E7648" t="s">
        <v>3</v>
      </c>
      <c r="F7648" t="s">
        <v>4</v>
      </c>
      <c r="G7648" t="s">
        <v>6</v>
      </c>
      <c r="H7648" t="s">
        <v>224</v>
      </c>
      <c r="I7648">
        <v>91</v>
      </c>
      <c r="J7648">
        <v>246276921.88499942</v>
      </c>
    </row>
    <row r="7649" spans="1:10" x14ac:dyDescent="0.25">
      <c r="A7649">
        <v>2016</v>
      </c>
      <c r="B7649" t="s">
        <v>230</v>
      </c>
      <c r="C7649" t="s">
        <v>45</v>
      </c>
      <c r="D7649" t="s">
        <v>19</v>
      </c>
      <c r="E7649" t="s">
        <v>3</v>
      </c>
      <c r="F7649" t="s">
        <v>4</v>
      </c>
      <c r="G7649" t="s">
        <v>7</v>
      </c>
      <c r="H7649" t="s">
        <v>223</v>
      </c>
      <c r="I7649">
        <v>52</v>
      </c>
      <c r="J7649">
        <v>106177264.9284374</v>
      </c>
    </row>
    <row r="7650" spans="1:10" x14ac:dyDescent="0.25">
      <c r="A7650">
        <v>2016</v>
      </c>
      <c r="B7650" t="s">
        <v>230</v>
      </c>
      <c r="C7650" t="s">
        <v>45</v>
      </c>
      <c r="D7650" t="s">
        <v>19</v>
      </c>
      <c r="E7650" t="s">
        <v>3</v>
      </c>
      <c r="F7650" t="s">
        <v>4</v>
      </c>
      <c r="G7650" t="s">
        <v>7</v>
      </c>
      <c r="H7650" t="s">
        <v>224</v>
      </c>
      <c r="I7650">
        <v>7</v>
      </c>
      <c r="J7650">
        <v>13269639.022499999</v>
      </c>
    </row>
    <row r="7651" spans="1:10" x14ac:dyDescent="0.25">
      <c r="A7651">
        <v>2016</v>
      </c>
      <c r="B7651" t="s">
        <v>230</v>
      </c>
      <c r="C7651" t="s">
        <v>45</v>
      </c>
      <c r="D7651" t="s">
        <v>19</v>
      </c>
      <c r="E7651" t="s">
        <v>3</v>
      </c>
      <c r="F7651" t="s">
        <v>8</v>
      </c>
      <c r="G7651" t="s">
        <v>9</v>
      </c>
      <c r="H7651" t="s">
        <v>223</v>
      </c>
      <c r="I7651">
        <v>336</v>
      </c>
      <c r="J7651">
        <v>2568490599.6887612</v>
      </c>
    </row>
    <row r="7652" spans="1:10" x14ac:dyDescent="0.25">
      <c r="A7652">
        <v>2016</v>
      </c>
      <c r="B7652" t="s">
        <v>230</v>
      </c>
      <c r="C7652" t="s">
        <v>45</v>
      </c>
      <c r="D7652" t="s">
        <v>19</v>
      </c>
      <c r="E7652" t="s">
        <v>3</v>
      </c>
      <c r="F7652" t="s">
        <v>8</v>
      </c>
      <c r="G7652" t="s">
        <v>9</v>
      </c>
      <c r="H7652" t="s">
        <v>224</v>
      </c>
      <c r="I7652">
        <v>384</v>
      </c>
      <c r="J7652">
        <v>2720332676.4438949</v>
      </c>
    </row>
    <row r="7653" spans="1:10" x14ac:dyDescent="0.25">
      <c r="A7653">
        <v>2016</v>
      </c>
      <c r="B7653" t="s">
        <v>230</v>
      </c>
      <c r="C7653" t="s">
        <v>45</v>
      </c>
      <c r="D7653" t="s">
        <v>19</v>
      </c>
      <c r="E7653" t="s">
        <v>3</v>
      </c>
      <c r="F7653" t="s">
        <v>8</v>
      </c>
      <c r="G7653" t="s">
        <v>12</v>
      </c>
      <c r="H7653" t="s">
        <v>223</v>
      </c>
      <c r="I7653">
        <v>19</v>
      </c>
      <c r="J7653">
        <v>78447667.950088575</v>
      </c>
    </row>
    <row r="7654" spans="1:10" x14ac:dyDescent="0.25">
      <c r="A7654">
        <v>2016</v>
      </c>
      <c r="B7654" t="s">
        <v>230</v>
      </c>
      <c r="C7654" t="s">
        <v>45</v>
      </c>
      <c r="D7654" t="s">
        <v>19</v>
      </c>
      <c r="E7654" t="s">
        <v>3</v>
      </c>
      <c r="F7654" t="s">
        <v>8</v>
      </c>
      <c r="G7654" t="s">
        <v>12</v>
      </c>
      <c r="H7654" t="s">
        <v>224</v>
      </c>
      <c r="I7654">
        <v>14</v>
      </c>
      <c r="J7654">
        <v>56450498.713727146</v>
      </c>
    </row>
    <row r="7655" spans="1:10" x14ac:dyDescent="0.25">
      <c r="A7655">
        <v>2016</v>
      </c>
      <c r="B7655" t="s">
        <v>230</v>
      </c>
      <c r="C7655" t="s">
        <v>45</v>
      </c>
      <c r="D7655" t="s">
        <v>19</v>
      </c>
      <c r="E7655" t="s">
        <v>3</v>
      </c>
      <c r="F7655" t="s">
        <v>8</v>
      </c>
      <c r="G7655" t="s">
        <v>6</v>
      </c>
      <c r="H7655" t="s">
        <v>223</v>
      </c>
      <c r="I7655">
        <v>45</v>
      </c>
      <c r="J7655">
        <v>126743227.59785716</v>
      </c>
    </row>
    <row r="7656" spans="1:10" x14ac:dyDescent="0.25">
      <c r="A7656">
        <v>2016</v>
      </c>
      <c r="B7656" t="s">
        <v>230</v>
      </c>
      <c r="C7656" t="s">
        <v>45</v>
      </c>
      <c r="D7656" t="s">
        <v>19</v>
      </c>
      <c r="E7656" t="s">
        <v>3</v>
      </c>
      <c r="F7656" t="s">
        <v>8</v>
      </c>
      <c r="G7656" t="s">
        <v>6</v>
      </c>
      <c r="H7656" t="s">
        <v>224</v>
      </c>
      <c r="I7656">
        <v>121</v>
      </c>
      <c r="J7656">
        <v>328790001.26104116</v>
      </c>
    </row>
    <row r="7657" spans="1:10" x14ac:dyDescent="0.25">
      <c r="A7657">
        <v>2016</v>
      </c>
      <c r="B7657" t="s">
        <v>230</v>
      </c>
      <c r="C7657" t="s">
        <v>45</v>
      </c>
      <c r="D7657" t="s">
        <v>19</v>
      </c>
      <c r="E7657" t="s">
        <v>3</v>
      </c>
      <c r="F7657" t="s">
        <v>8</v>
      </c>
      <c r="G7657" t="s">
        <v>7</v>
      </c>
      <c r="H7657" t="s">
        <v>223</v>
      </c>
      <c r="I7657">
        <v>5</v>
      </c>
      <c r="J7657">
        <v>10276793.853749994</v>
      </c>
    </row>
    <row r="7658" spans="1:10" x14ac:dyDescent="0.25">
      <c r="A7658">
        <v>2016</v>
      </c>
      <c r="B7658" t="s">
        <v>230</v>
      </c>
      <c r="C7658" t="s">
        <v>45</v>
      </c>
      <c r="D7658" t="s">
        <v>19</v>
      </c>
      <c r="E7658" t="s">
        <v>3</v>
      </c>
      <c r="F7658" t="s">
        <v>8</v>
      </c>
      <c r="G7658" t="s">
        <v>7</v>
      </c>
      <c r="H7658" t="s">
        <v>224</v>
      </c>
      <c r="I7658">
        <v>1</v>
      </c>
      <c r="J7658">
        <v>1932337.53</v>
      </c>
    </row>
    <row r="7659" spans="1:10" x14ac:dyDescent="0.25">
      <c r="A7659">
        <v>2016</v>
      </c>
      <c r="B7659" t="s">
        <v>230</v>
      </c>
      <c r="C7659" t="s">
        <v>45</v>
      </c>
      <c r="D7659" t="s">
        <v>19</v>
      </c>
      <c r="E7659" t="s">
        <v>10</v>
      </c>
      <c r="F7659" t="s">
        <v>11</v>
      </c>
      <c r="G7659" t="s">
        <v>9</v>
      </c>
      <c r="H7659" t="s">
        <v>223</v>
      </c>
      <c r="I7659">
        <v>100</v>
      </c>
      <c r="J7659">
        <v>532662312</v>
      </c>
    </row>
    <row r="7660" spans="1:10" x14ac:dyDescent="0.25">
      <c r="A7660">
        <v>2016</v>
      </c>
      <c r="B7660" t="s">
        <v>230</v>
      </c>
      <c r="C7660" t="s">
        <v>45</v>
      </c>
      <c r="D7660" t="s">
        <v>19</v>
      </c>
      <c r="E7660" t="s">
        <v>10</v>
      </c>
      <c r="F7660" t="s">
        <v>11</v>
      </c>
      <c r="G7660" t="s">
        <v>9</v>
      </c>
      <c r="H7660" t="s">
        <v>224</v>
      </c>
      <c r="I7660">
        <v>80</v>
      </c>
      <c r="J7660">
        <v>361701939</v>
      </c>
    </row>
    <row r="7661" spans="1:10" x14ac:dyDescent="0.25">
      <c r="A7661">
        <v>2016</v>
      </c>
      <c r="B7661" t="s">
        <v>230</v>
      </c>
      <c r="C7661" t="s">
        <v>45</v>
      </c>
      <c r="D7661" t="s">
        <v>19</v>
      </c>
      <c r="E7661" t="s">
        <v>10</v>
      </c>
      <c r="F7661" t="s">
        <v>11</v>
      </c>
      <c r="G7661" t="s">
        <v>12</v>
      </c>
      <c r="H7661" t="s">
        <v>223</v>
      </c>
      <c r="I7661">
        <v>19</v>
      </c>
      <c r="J7661">
        <v>70340841</v>
      </c>
    </row>
    <row r="7662" spans="1:10" x14ac:dyDescent="0.25">
      <c r="A7662">
        <v>2016</v>
      </c>
      <c r="B7662" t="s">
        <v>230</v>
      </c>
      <c r="C7662" t="s">
        <v>45</v>
      </c>
      <c r="D7662" t="s">
        <v>19</v>
      </c>
      <c r="E7662" t="s">
        <v>10</v>
      </c>
      <c r="F7662" t="s">
        <v>11</v>
      </c>
      <c r="G7662" t="s">
        <v>12</v>
      </c>
      <c r="H7662" t="s">
        <v>224</v>
      </c>
      <c r="I7662">
        <v>31</v>
      </c>
      <c r="J7662">
        <v>127817280</v>
      </c>
    </row>
    <row r="7663" spans="1:10" x14ac:dyDescent="0.25">
      <c r="A7663">
        <v>2016</v>
      </c>
      <c r="B7663" t="s">
        <v>230</v>
      </c>
      <c r="C7663" t="s">
        <v>45</v>
      </c>
      <c r="D7663" t="s">
        <v>19</v>
      </c>
      <c r="E7663" t="s">
        <v>10</v>
      </c>
      <c r="F7663" t="s">
        <v>11</v>
      </c>
      <c r="G7663" t="s">
        <v>6</v>
      </c>
      <c r="H7663" t="s">
        <v>223</v>
      </c>
      <c r="I7663">
        <v>11</v>
      </c>
      <c r="J7663">
        <v>25453173</v>
      </c>
    </row>
    <row r="7664" spans="1:10" x14ac:dyDescent="0.25">
      <c r="A7664">
        <v>2016</v>
      </c>
      <c r="B7664" t="s">
        <v>230</v>
      </c>
      <c r="C7664" t="s">
        <v>45</v>
      </c>
      <c r="D7664" t="s">
        <v>19</v>
      </c>
      <c r="E7664" t="s">
        <v>10</v>
      </c>
      <c r="F7664" t="s">
        <v>11</v>
      </c>
      <c r="G7664" t="s">
        <v>6</v>
      </c>
      <c r="H7664" t="s">
        <v>224</v>
      </c>
      <c r="I7664">
        <v>33</v>
      </c>
      <c r="J7664">
        <v>95347518</v>
      </c>
    </row>
    <row r="7665" spans="1:10" x14ac:dyDescent="0.25">
      <c r="A7665">
        <v>2016</v>
      </c>
      <c r="B7665" t="s">
        <v>230</v>
      </c>
      <c r="C7665" t="s">
        <v>45</v>
      </c>
      <c r="D7665" t="s">
        <v>19</v>
      </c>
      <c r="E7665" t="s">
        <v>10</v>
      </c>
      <c r="F7665" t="s">
        <v>11</v>
      </c>
      <c r="G7665" t="s">
        <v>7</v>
      </c>
      <c r="H7665" t="s">
        <v>223</v>
      </c>
      <c r="I7665">
        <v>10</v>
      </c>
      <c r="J7665">
        <v>25526751</v>
      </c>
    </row>
    <row r="7666" spans="1:10" x14ac:dyDescent="0.25">
      <c r="A7666">
        <v>2016</v>
      </c>
      <c r="B7666" t="s">
        <v>230</v>
      </c>
      <c r="C7666" t="s">
        <v>45</v>
      </c>
      <c r="D7666" t="s">
        <v>19</v>
      </c>
      <c r="E7666" t="s">
        <v>10</v>
      </c>
      <c r="F7666" t="s">
        <v>220</v>
      </c>
      <c r="G7666" t="s">
        <v>5</v>
      </c>
      <c r="H7666" t="s">
        <v>223</v>
      </c>
      <c r="I7666">
        <v>4</v>
      </c>
      <c r="J7666">
        <v>31024494.309001539</v>
      </c>
    </row>
    <row r="7667" spans="1:10" x14ac:dyDescent="0.25">
      <c r="A7667">
        <v>2016</v>
      </c>
      <c r="B7667" t="s">
        <v>230</v>
      </c>
      <c r="C7667" t="s">
        <v>45</v>
      </c>
      <c r="D7667" t="s">
        <v>19</v>
      </c>
      <c r="E7667" t="s">
        <v>10</v>
      </c>
      <c r="F7667" t="s">
        <v>220</v>
      </c>
      <c r="G7667" t="s">
        <v>5</v>
      </c>
      <c r="H7667" t="s">
        <v>224</v>
      </c>
      <c r="I7667">
        <v>4</v>
      </c>
      <c r="J7667">
        <v>37249076.314901501</v>
      </c>
    </row>
    <row r="7668" spans="1:10" x14ac:dyDescent="0.25">
      <c r="A7668">
        <v>2016</v>
      </c>
      <c r="B7668" t="s">
        <v>230</v>
      </c>
      <c r="C7668" t="s">
        <v>45</v>
      </c>
      <c r="D7668" t="s">
        <v>19</v>
      </c>
      <c r="E7668" t="s">
        <v>10</v>
      </c>
      <c r="F7668" t="s">
        <v>220</v>
      </c>
      <c r="G7668" t="s">
        <v>9</v>
      </c>
      <c r="H7668" t="s">
        <v>223</v>
      </c>
      <c r="I7668">
        <v>33</v>
      </c>
      <c r="J7668">
        <v>255702482.57980189</v>
      </c>
    </row>
    <row r="7669" spans="1:10" x14ac:dyDescent="0.25">
      <c r="A7669">
        <v>2016</v>
      </c>
      <c r="B7669" t="s">
        <v>230</v>
      </c>
      <c r="C7669" t="s">
        <v>45</v>
      </c>
      <c r="D7669" t="s">
        <v>19</v>
      </c>
      <c r="E7669" t="s">
        <v>10</v>
      </c>
      <c r="F7669" t="s">
        <v>220</v>
      </c>
      <c r="G7669" t="s">
        <v>9</v>
      </c>
      <c r="H7669" t="s">
        <v>224</v>
      </c>
      <c r="I7669">
        <v>25</v>
      </c>
      <c r="J7669">
        <v>173771589.87189582</v>
      </c>
    </row>
    <row r="7670" spans="1:10" x14ac:dyDescent="0.25">
      <c r="A7670">
        <v>2016</v>
      </c>
      <c r="B7670" t="s">
        <v>230</v>
      </c>
      <c r="C7670" t="s">
        <v>45</v>
      </c>
      <c r="D7670" t="s">
        <v>19</v>
      </c>
      <c r="E7670" t="s">
        <v>10</v>
      </c>
      <c r="F7670" t="s">
        <v>220</v>
      </c>
      <c r="G7670" t="s">
        <v>12</v>
      </c>
      <c r="H7670" t="s">
        <v>223</v>
      </c>
      <c r="I7670">
        <v>2</v>
      </c>
      <c r="J7670">
        <v>6294463.625</v>
      </c>
    </row>
    <row r="7671" spans="1:10" x14ac:dyDescent="0.25">
      <c r="A7671">
        <v>2016</v>
      </c>
      <c r="B7671" t="s">
        <v>230</v>
      </c>
      <c r="C7671" t="s">
        <v>45</v>
      </c>
      <c r="D7671" t="s">
        <v>19</v>
      </c>
      <c r="E7671" t="s">
        <v>10</v>
      </c>
      <c r="F7671" t="s">
        <v>220</v>
      </c>
      <c r="G7671" t="s">
        <v>12</v>
      </c>
      <c r="H7671" t="s">
        <v>224</v>
      </c>
      <c r="I7671">
        <v>2</v>
      </c>
      <c r="J7671">
        <v>5442173.3571428582</v>
      </c>
    </row>
    <row r="7672" spans="1:10" x14ac:dyDescent="0.25">
      <c r="A7672">
        <v>2016</v>
      </c>
      <c r="B7672" t="s">
        <v>230</v>
      </c>
      <c r="C7672" t="s">
        <v>45</v>
      </c>
      <c r="D7672" t="s">
        <v>19</v>
      </c>
      <c r="E7672" t="s">
        <v>10</v>
      </c>
      <c r="F7672" t="s">
        <v>220</v>
      </c>
      <c r="G7672" t="s">
        <v>6</v>
      </c>
      <c r="H7672" t="s">
        <v>223</v>
      </c>
      <c r="I7672">
        <v>9</v>
      </c>
      <c r="J7672">
        <v>24736679.516571432</v>
      </c>
    </row>
    <row r="7673" spans="1:10" x14ac:dyDescent="0.25">
      <c r="A7673">
        <v>2016</v>
      </c>
      <c r="B7673" t="s">
        <v>230</v>
      </c>
      <c r="C7673" t="s">
        <v>45</v>
      </c>
      <c r="D7673" t="s">
        <v>19</v>
      </c>
      <c r="E7673" t="s">
        <v>10</v>
      </c>
      <c r="F7673" t="s">
        <v>220</v>
      </c>
      <c r="G7673" t="s">
        <v>6</v>
      </c>
      <c r="H7673" t="s">
        <v>224</v>
      </c>
      <c r="I7673">
        <v>25</v>
      </c>
      <c r="J7673">
        <v>67541232.945312336</v>
      </c>
    </row>
    <row r="7674" spans="1:10" x14ac:dyDescent="0.25">
      <c r="A7674">
        <v>2016</v>
      </c>
      <c r="B7674" t="s">
        <v>230</v>
      </c>
      <c r="C7674" t="s">
        <v>45</v>
      </c>
      <c r="D7674" t="s">
        <v>19</v>
      </c>
      <c r="E7674" t="s">
        <v>10</v>
      </c>
      <c r="F7674" t="s">
        <v>220</v>
      </c>
      <c r="G7674" t="s">
        <v>7</v>
      </c>
      <c r="H7674" t="s">
        <v>223</v>
      </c>
      <c r="I7674">
        <v>8</v>
      </c>
      <c r="J7674">
        <v>16423513.342499986</v>
      </c>
    </row>
    <row r="7675" spans="1:10" x14ac:dyDescent="0.25">
      <c r="A7675">
        <v>2016</v>
      </c>
      <c r="B7675" t="s">
        <v>230</v>
      </c>
      <c r="C7675" t="s">
        <v>45</v>
      </c>
      <c r="D7675" t="s">
        <v>19</v>
      </c>
      <c r="E7675" t="s">
        <v>10</v>
      </c>
      <c r="F7675" t="s">
        <v>220</v>
      </c>
      <c r="G7675" t="s">
        <v>7</v>
      </c>
      <c r="H7675" t="s">
        <v>224</v>
      </c>
      <c r="I7675">
        <v>1</v>
      </c>
      <c r="J7675">
        <v>1895662.7174999998</v>
      </c>
    </row>
    <row r="7676" spans="1:10" x14ac:dyDescent="0.25">
      <c r="A7676">
        <v>2016</v>
      </c>
      <c r="B7676" t="s">
        <v>230</v>
      </c>
      <c r="C7676" t="s">
        <v>45</v>
      </c>
      <c r="D7676" t="s">
        <v>19</v>
      </c>
      <c r="E7676" t="s">
        <v>10</v>
      </c>
      <c r="F7676" t="s">
        <v>14</v>
      </c>
      <c r="G7676" t="s">
        <v>9</v>
      </c>
      <c r="H7676" t="s">
        <v>223</v>
      </c>
      <c r="I7676">
        <v>19</v>
      </c>
      <c r="J7676">
        <v>197375556</v>
      </c>
    </row>
    <row r="7677" spans="1:10" x14ac:dyDescent="0.25">
      <c r="A7677">
        <v>2016</v>
      </c>
      <c r="B7677" t="s">
        <v>230</v>
      </c>
      <c r="C7677" t="s">
        <v>45</v>
      </c>
      <c r="D7677" t="s">
        <v>19</v>
      </c>
      <c r="E7677" t="s">
        <v>10</v>
      </c>
      <c r="F7677" t="s">
        <v>14</v>
      </c>
      <c r="G7677" t="s">
        <v>9</v>
      </c>
      <c r="H7677" t="s">
        <v>224</v>
      </c>
      <c r="I7677">
        <v>10</v>
      </c>
      <c r="J7677">
        <v>93692115</v>
      </c>
    </row>
    <row r="7678" spans="1:10" x14ac:dyDescent="0.25">
      <c r="A7678">
        <v>2016</v>
      </c>
      <c r="B7678" t="s">
        <v>230</v>
      </c>
      <c r="C7678" t="s">
        <v>45</v>
      </c>
      <c r="D7678" t="s">
        <v>20</v>
      </c>
      <c r="E7678" t="s">
        <v>3</v>
      </c>
      <c r="F7678" t="s">
        <v>4</v>
      </c>
      <c r="G7678" t="s">
        <v>5</v>
      </c>
      <c r="H7678" t="s">
        <v>223</v>
      </c>
      <c r="I7678">
        <v>151</v>
      </c>
      <c r="J7678">
        <v>1645225087.7314517</v>
      </c>
    </row>
    <row r="7679" spans="1:10" x14ac:dyDescent="0.25">
      <c r="A7679">
        <v>2016</v>
      </c>
      <c r="B7679" t="s">
        <v>230</v>
      </c>
      <c r="C7679" t="s">
        <v>45</v>
      </c>
      <c r="D7679" t="s">
        <v>20</v>
      </c>
      <c r="E7679" t="s">
        <v>3</v>
      </c>
      <c r="F7679" t="s">
        <v>4</v>
      </c>
      <c r="G7679" t="s">
        <v>5</v>
      </c>
      <c r="H7679" t="s">
        <v>224</v>
      </c>
      <c r="I7679">
        <v>80</v>
      </c>
      <c r="J7679">
        <v>906431457.00407934</v>
      </c>
    </row>
    <row r="7680" spans="1:10" x14ac:dyDescent="0.25">
      <c r="A7680">
        <v>2016</v>
      </c>
      <c r="B7680" t="s">
        <v>230</v>
      </c>
      <c r="C7680" t="s">
        <v>45</v>
      </c>
      <c r="D7680" t="s">
        <v>20</v>
      </c>
      <c r="E7680" t="s">
        <v>3</v>
      </c>
      <c r="F7680" t="s">
        <v>4</v>
      </c>
      <c r="G7680" t="s">
        <v>9</v>
      </c>
      <c r="H7680" t="s">
        <v>223</v>
      </c>
      <c r="I7680">
        <v>94</v>
      </c>
      <c r="J7680">
        <v>665797924.57981396</v>
      </c>
    </row>
    <row r="7681" spans="1:10" x14ac:dyDescent="0.25">
      <c r="A7681">
        <v>2016</v>
      </c>
      <c r="B7681" t="s">
        <v>230</v>
      </c>
      <c r="C7681" t="s">
        <v>45</v>
      </c>
      <c r="D7681" t="s">
        <v>20</v>
      </c>
      <c r="E7681" t="s">
        <v>3</v>
      </c>
      <c r="F7681" t="s">
        <v>4</v>
      </c>
      <c r="G7681" t="s">
        <v>9</v>
      </c>
      <c r="H7681" t="s">
        <v>224</v>
      </c>
      <c r="I7681">
        <v>61</v>
      </c>
      <c r="J7681">
        <v>436250453.06348825</v>
      </c>
    </row>
    <row r="7682" spans="1:10" x14ac:dyDescent="0.25">
      <c r="A7682">
        <v>2016</v>
      </c>
      <c r="B7682" t="s">
        <v>230</v>
      </c>
      <c r="C7682" t="s">
        <v>45</v>
      </c>
      <c r="D7682" t="s">
        <v>20</v>
      </c>
      <c r="E7682" t="s">
        <v>3</v>
      </c>
      <c r="F7682" t="s">
        <v>4</v>
      </c>
      <c r="G7682" t="s">
        <v>12</v>
      </c>
      <c r="H7682" t="s">
        <v>223</v>
      </c>
      <c r="I7682">
        <v>17</v>
      </c>
      <c r="J7682">
        <v>66276314.647189505</v>
      </c>
    </row>
    <row r="7683" spans="1:10" x14ac:dyDescent="0.25">
      <c r="A7683">
        <v>2016</v>
      </c>
      <c r="B7683" t="s">
        <v>230</v>
      </c>
      <c r="C7683" t="s">
        <v>45</v>
      </c>
      <c r="D7683" t="s">
        <v>20</v>
      </c>
      <c r="E7683" t="s">
        <v>3</v>
      </c>
      <c r="F7683" t="s">
        <v>4</v>
      </c>
      <c r="G7683" t="s">
        <v>12</v>
      </c>
      <c r="H7683" t="s">
        <v>224</v>
      </c>
      <c r="I7683">
        <v>14</v>
      </c>
      <c r="J7683">
        <v>58169907.068676993</v>
      </c>
    </row>
    <row r="7684" spans="1:10" x14ac:dyDescent="0.25">
      <c r="A7684">
        <v>2016</v>
      </c>
      <c r="B7684" t="s">
        <v>230</v>
      </c>
      <c r="C7684" t="s">
        <v>45</v>
      </c>
      <c r="D7684" t="s">
        <v>20</v>
      </c>
      <c r="E7684" t="s">
        <v>3</v>
      </c>
      <c r="F7684" t="s">
        <v>4</v>
      </c>
      <c r="G7684" t="s">
        <v>6</v>
      </c>
      <c r="H7684" t="s">
        <v>223</v>
      </c>
      <c r="I7684">
        <v>46</v>
      </c>
      <c r="J7684">
        <v>115085604.50232357</v>
      </c>
    </row>
    <row r="7685" spans="1:10" x14ac:dyDescent="0.25">
      <c r="A7685">
        <v>2016</v>
      </c>
      <c r="B7685" t="s">
        <v>230</v>
      </c>
      <c r="C7685" t="s">
        <v>45</v>
      </c>
      <c r="D7685" t="s">
        <v>20</v>
      </c>
      <c r="E7685" t="s">
        <v>3</v>
      </c>
      <c r="F7685" t="s">
        <v>4</v>
      </c>
      <c r="G7685" t="s">
        <v>6</v>
      </c>
      <c r="H7685" t="s">
        <v>224</v>
      </c>
      <c r="I7685">
        <v>85</v>
      </c>
      <c r="J7685">
        <v>240139283.71555501</v>
      </c>
    </row>
    <row r="7686" spans="1:10" x14ac:dyDescent="0.25">
      <c r="A7686">
        <v>2016</v>
      </c>
      <c r="B7686" t="s">
        <v>230</v>
      </c>
      <c r="C7686" t="s">
        <v>45</v>
      </c>
      <c r="D7686" t="s">
        <v>20</v>
      </c>
      <c r="E7686" t="s">
        <v>3</v>
      </c>
      <c r="F7686" t="s">
        <v>4</v>
      </c>
      <c r="G7686" t="s">
        <v>7</v>
      </c>
      <c r="H7686" t="s">
        <v>223</v>
      </c>
      <c r="I7686">
        <v>22</v>
      </c>
      <c r="J7686">
        <v>44290624.096441239</v>
      </c>
    </row>
    <row r="7687" spans="1:10" x14ac:dyDescent="0.25">
      <c r="A7687">
        <v>2016</v>
      </c>
      <c r="B7687" t="s">
        <v>230</v>
      </c>
      <c r="C7687" t="s">
        <v>45</v>
      </c>
      <c r="D7687" t="s">
        <v>20</v>
      </c>
      <c r="E7687" t="s">
        <v>3</v>
      </c>
      <c r="F7687" t="s">
        <v>4</v>
      </c>
      <c r="G7687" t="s">
        <v>7</v>
      </c>
      <c r="H7687" t="s">
        <v>224</v>
      </c>
      <c r="I7687">
        <v>1</v>
      </c>
      <c r="J7687">
        <v>2062389.7154587498</v>
      </c>
    </row>
    <row r="7688" spans="1:10" x14ac:dyDescent="0.25">
      <c r="A7688">
        <v>2016</v>
      </c>
      <c r="B7688" t="s">
        <v>230</v>
      </c>
      <c r="C7688" t="s">
        <v>45</v>
      </c>
      <c r="D7688" t="s">
        <v>20</v>
      </c>
      <c r="E7688" t="s">
        <v>3</v>
      </c>
      <c r="F7688" t="s">
        <v>8</v>
      </c>
      <c r="G7688" t="s">
        <v>9</v>
      </c>
      <c r="H7688" t="s">
        <v>223</v>
      </c>
      <c r="I7688">
        <v>953</v>
      </c>
      <c r="J7688">
        <v>5578602849.3843651</v>
      </c>
    </row>
    <row r="7689" spans="1:10" x14ac:dyDescent="0.25">
      <c r="A7689">
        <v>2016</v>
      </c>
      <c r="B7689" t="s">
        <v>230</v>
      </c>
      <c r="C7689" t="s">
        <v>45</v>
      </c>
      <c r="D7689" t="s">
        <v>20</v>
      </c>
      <c r="E7689" t="s">
        <v>3</v>
      </c>
      <c r="F7689" t="s">
        <v>8</v>
      </c>
      <c r="G7689" t="s">
        <v>9</v>
      </c>
      <c r="H7689" t="s">
        <v>224</v>
      </c>
      <c r="I7689">
        <v>953</v>
      </c>
      <c r="J7689">
        <v>5475099773.1779499</v>
      </c>
    </row>
    <row r="7690" spans="1:10" x14ac:dyDescent="0.25">
      <c r="A7690">
        <v>2016</v>
      </c>
      <c r="B7690" t="s">
        <v>230</v>
      </c>
      <c r="C7690" t="s">
        <v>45</v>
      </c>
      <c r="D7690" t="s">
        <v>20</v>
      </c>
      <c r="E7690" t="s">
        <v>3</v>
      </c>
      <c r="F7690" t="s">
        <v>8</v>
      </c>
      <c r="G7690" t="s">
        <v>12</v>
      </c>
      <c r="H7690" t="s">
        <v>223</v>
      </c>
      <c r="I7690">
        <v>127</v>
      </c>
      <c r="J7690">
        <v>386941595.31656778</v>
      </c>
    </row>
    <row r="7691" spans="1:10" x14ac:dyDescent="0.25">
      <c r="A7691">
        <v>2016</v>
      </c>
      <c r="B7691" t="s">
        <v>230</v>
      </c>
      <c r="C7691" t="s">
        <v>45</v>
      </c>
      <c r="D7691" t="s">
        <v>20</v>
      </c>
      <c r="E7691" t="s">
        <v>3</v>
      </c>
      <c r="F7691" t="s">
        <v>8</v>
      </c>
      <c r="G7691" t="s">
        <v>12</v>
      </c>
      <c r="H7691" t="s">
        <v>224</v>
      </c>
      <c r="I7691">
        <v>248</v>
      </c>
      <c r="J7691">
        <v>699188381.28048432</v>
      </c>
    </row>
    <row r="7692" spans="1:10" x14ac:dyDescent="0.25">
      <c r="A7692">
        <v>2016</v>
      </c>
      <c r="B7692" t="s">
        <v>230</v>
      </c>
      <c r="C7692" t="s">
        <v>45</v>
      </c>
      <c r="D7692" t="s">
        <v>20</v>
      </c>
      <c r="E7692" t="s">
        <v>3</v>
      </c>
      <c r="F7692" t="s">
        <v>8</v>
      </c>
      <c r="G7692" t="s">
        <v>6</v>
      </c>
      <c r="H7692" t="s">
        <v>223</v>
      </c>
      <c r="I7692">
        <v>234</v>
      </c>
      <c r="J7692">
        <v>556047727.38501632</v>
      </c>
    </row>
    <row r="7693" spans="1:10" x14ac:dyDescent="0.25">
      <c r="A7693">
        <v>2016</v>
      </c>
      <c r="B7693" t="s">
        <v>230</v>
      </c>
      <c r="C7693" t="s">
        <v>45</v>
      </c>
      <c r="D7693" t="s">
        <v>20</v>
      </c>
      <c r="E7693" t="s">
        <v>3</v>
      </c>
      <c r="F7693" t="s">
        <v>8</v>
      </c>
      <c r="G7693" t="s">
        <v>6</v>
      </c>
      <c r="H7693" t="s">
        <v>224</v>
      </c>
      <c r="I7693">
        <v>512</v>
      </c>
      <c r="J7693">
        <v>1209419090.8184631</v>
      </c>
    </row>
    <row r="7694" spans="1:10" x14ac:dyDescent="0.25">
      <c r="A7694">
        <v>2016</v>
      </c>
      <c r="B7694" t="s">
        <v>230</v>
      </c>
      <c r="C7694" t="s">
        <v>45</v>
      </c>
      <c r="D7694" t="s">
        <v>20</v>
      </c>
      <c r="E7694" t="s">
        <v>3</v>
      </c>
      <c r="F7694" t="s">
        <v>8</v>
      </c>
      <c r="G7694" t="s">
        <v>7</v>
      </c>
      <c r="H7694" t="s">
        <v>223</v>
      </c>
      <c r="I7694">
        <v>37</v>
      </c>
      <c r="J7694">
        <v>70625868.387582853</v>
      </c>
    </row>
    <row r="7695" spans="1:10" x14ac:dyDescent="0.25">
      <c r="A7695">
        <v>2016</v>
      </c>
      <c r="B7695" t="s">
        <v>230</v>
      </c>
      <c r="C7695" t="s">
        <v>45</v>
      </c>
      <c r="D7695" t="s">
        <v>20</v>
      </c>
      <c r="E7695" t="s">
        <v>3</v>
      </c>
      <c r="F7695" t="s">
        <v>8</v>
      </c>
      <c r="G7695" t="s">
        <v>7</v>
      </c>
      <c r="H7695" t="s">
        <v>224</v>
      </c>
      <c r="I7695">
        <v>5</v>
      </c>
      <c r="J7695">
        <v>9661051.9624800012</v>
      </c>
    </row>
    <row r="7696" spans="1:10" x14ac:dyDescent="0.25">
      <c r="A7696">
        <v>2016</v>
      </c>
      <c r="B7696" t="s">
        <v>230</v>
      </c>
      <c r="C7696" t="s">
        <v>45</v>
      </c>
      <c r="D7696" t="s">
        <v>20</v>
      </c>
      <c r="E7696" t="s">
        <v>3</v>
      </c>
      <c r="F7696" t="s">
        <v>14</v>
      </c>
      <c r="G7696" t="s">
        <v>5</v>
      </c>
      <c r="H7696" t="s">
        <v>223</v>
      </c>
      <c r="I7696">
        <v>43</v>
      </c>
      <c r="J7696">
        <v>516644803.99046445</v>
      </c>
    </row>
    <row r="7697" spans="1:10" x14ac:dyDescent="0.25">
      <c r="A7697">
        <v>2016</v>
      </c>
      <c r="B7697" t="s">
        <v>230</v>
      </c>
      <c r="C7697" t="s">
        <v>45</v>
      </c>
      <c r="D7697" t="s">
        <v>20</v>
      </c>
      <c r="E7697" t="s">
        <v>3</v>
      </c>
      <c r="F7697" t="s">
        <v>14</v>
      </c>
      <c r="G7697" t="s">
        <v>5</v>
      </c>
      <c r="H7697" t="s">
        <v>224</v>
      </c>
      <c r="I7697">
        <v>40</v>
      </c>
      <c r="J7697">
        <v>496051197.04694986</v>
      </c>
    </row>
    <row r="7698" spans="1:10" x14ac:dyDescent="0.25">
      <c r="A7698">
        <v>2016</v>
      </c>
      <c r="B7698" t="s">
        <v>230</v>
      </c>
      <c r="C7698" t="s">
        <v>45</v>
      </c>
      <c r="D7698" t="s">
        <v>20</v>
      </c>
      <c r="E7698" t="s">
        <v>3</v>
      </c>
      <c r="F7698" t="s">
        <v>14</v>
      </c>
      <c r="G7698" t="s">
        <v>9</v>
      </c>
      <c r="H7698" t="s">
        <v>223</v>
      </c>
      <c r="I7698">
        <v>280</v>
      </c>
      <c r="J7698">
        <v>2017729385.3896468</v>
      </c>
    </row>
    <row r="7699" spans="1:10" x14ac:dyDescent="0.25">
      <c r="A7699">
        <v>2016</v>
      </c>
      <c r="B7699" t="s">
        <v>230</v>
      </c>
      <c r="C7699" t="s">
        <v>45</v>
      </c>
      <c r="D7699" t="s">
        <v>20</v>
      </c>
      <c r="E7699" t="s">
        <v>3</v>
      </c>
      <c r="F7699" t="s">
        <v>14</v>
      </c>
      <c r="G7699" t="s">
        <v>9</v>
      </c>
      <c r="H7699" t="s">
        <v>224</v>
      </c>
      <c r="I7699">
        <v>352</v>
      </c>
      <c r="J7699">
        <v>2429576462.397243</v>
      </c>
    </row>
    <row r="7700" spans="1:10" x14ac:dyDescent="0.25">
      <c r="A7700">
        <v>2016</v>
      </c>
      <c r="B7700" t="s">
        <v>230</v>
      </c>
      <c r="C7700" t="s">
        <v>45</v>
      </c>
      <c r="D7700" t="s">
        <v>20</v>
      </c>
      <c r="E7700" t="s">
        <v>3</v>
      </c>
      <c r="F7700" t="s">
        <v>14</v>
      </c>
      <c r="G7700" t="s">
        <v>12</v>
      </c>
      <c r="H7700" t="s">
        <v>223</v>
      </c>
      <c r="I7700">
        <v>1</v>
      </c>
      <c r="J7700">
        <v>2682024.105</v>
      </c>
    </row>
    <row r="7701" spans="1:10" x14ac:dyDescent="0.25">
      <c r="A7701">
        <v>2016</v>
      </c>
      <c r="B7701" t="s">
        <v>230</v>
      </c>
      <c r="C7701" t="s">
        <v>45</v>
      </c>
      <c r="D7701" t="s">
        <v>20</v>
      </c>
      <c r="E7701" t="s">
        <v>3</v>
      </c>
      <c r="F7701" t="s">
        <v>14</v>
      </c>
      <c r="G7701" t="s">
        <v>12</v>
      </c>
      <c r="H7701" t="s">
        <v>224</v>
      </c>
      <c r="I7701">
        <v>1</v>
      </c>
      <c r="J7701">
        <v>5083377.33</v>
      </c>
    </row>
    <row r="7702" spans="1:10" x14ac:dyDescent="0.25">
      <c r="A7702">
        <v>2016</v>
      </c>
      <c r="B7702" t="s">
        <v>230</v>
      </c>
      <c r="C7702" t="s">
        <v>45</v>
      </c>
      <c r="D7702" t="s">
        <v>20</v>
      </c>
      <c r="E7702" t="s">
        <v>3</v>
      </c>
      <c r="F7702" t="s">
        <v>14</v>
      </c>
      <c r="G7702" t="s">
        <v>6</v>
      </c>
      <c r="H7702" t="s">
        <v>223</v>
      </c>
      <c r="I7702">
        <v>29</v>
      </c>
      <c r="J7702">
        <v>98318608.979376912</v>
      </c>
    </row>
    <row r="7703" spans="1:10" x14ac:dyDescent="0.25">
      <c r="A7703">
        <v>2016</v>
      </c>
      <c r="B7703" t="s">
        <v>230</v>
      </c>
      <c r="C7703" t="s">
        <v>45</v>
      </c>
      <c r="D7703" t="s">
        <v>20</v>
      </c>
      <c r="E7703" t="s">
        <v>3</v>
      </c>
      <c r="F7703" t="s">
        <v>14</v>
      </c>
      <c r="G7703" t="s">
        <v>6</v>
      </c>
      <c r="H7703" t="s">
        <v>224</v>
      </c>
      <c r="I7703">
        <v>101</v>
      </c>
      <c r="J7703">
        <v>341487098.65125835</v>
      </c>
    </row>
    <row r="7704" spans="1:10" x14ac:dyDescent="0.25">
      <c r="A7704">
        <v>2016</v>
      </c>
      <c r="B7704" t="s">
        <v>230</v>
      </c>
      <c r="C7704" t="s">
        <v>45</v>
      </c>
      <c r="D7704" t="s">
        <v>20</v>
      </c>
      <c r="E7704" t="s">
        <v>3</v>
      </c>
      <c r="F7704" t="s">
        <v>14</v>
      </c>
      <c r="G7704" t="s">
        <v>7</v>
      </c>
      <c r="H7704" t="s">
        <v>223</v>
      </c>
      <c r="I7704">
        <v>21</v>
      </c>
      <c r="J7704">
        <v>45244479.005917504</v>
      </c>
    </row>
    <row r="7705" spans="1:10" x14ac:dyDescent="0.25">
      <c r="A7705">
        <v>2016</v>
      </c>
      <c r="B7705" t="s">
        <v>230</v>
      </c>
      <c r="C7705" t="s">
        <v>45</v>
      </c>
      <c r="D7705" t="s">
        <v>20</v>
      </c>
      <c r="E7705" t="s">
        <v>10</v>
      </c>
      <c r="F7705" t="s">
        <v>11</v>
      </c>
      <c r="G7705" t="s">
        <v>5</v>
      </c>
      <c r="H7705" t="s">
        <v>223</v>
      </c>
      <c r="I7705">
        <v>1</v>
      </c>
      <c r="J7705">
        <v>7980000</v>
      </c>
    </row>
    <row r="7706" spans="1:10" x14ac:dyDescent="0.25">
      <c r="A7706">
        <v>2016</v>
      </c>
      <c r="B7706" t="s">
        <v>230</v>
      </c>
      <c r="C7706" t="s">
        <v>45</v>
      </c>
      <c r="D7706" t="s">
        <v>20</v>
      </c>
      <c r="E7706" t="s">
        <v>10</v>
      </c>
      <c r="F7706" t="s">
        <v>11</v>
      </c>
      <c r="G7706" t="s">
        <v>9</v>
      </c>
      <c r="H7706" t="s">
        <v>223</v>
      </c>
      <c r="I7706">
        <v>726</v>
      </c>
      <c r="J7706">
        <v>3171961728</v>
      </c>
    </row>
    <row r="7707" spans="1:10" x14ac:dyDescent="0.25">
      <c r="A7707">
        <v>2016</v>
      </c>
      <c r="B7707" t="s">
        <v>230</v>
      </c>
      <c r="C7707" t="s">
        <v>45</v>
      </c>
      <c r="D7707" t="s">
        <v>20</v>
      </c>
      <c r="E7707" t="s">
        <v>10</v>
      </c>
      <c r="F7707" t="s">
        <v>11</v>
      </c>
      <c r="G7707" t="s">
        <v>9</v>
      </c>
      <c r="H7707" t="s">
        <v>224</v>
      </c>
      <c r="I7707">
        <v>623</v>
      </c>
      <c r="J7707">
        <v>2208557724</v>
      </c>
    </row>
    <row r="7708" spans="1:10" x14ac:dyDescent="0.25">
      <c r="A7708">
        <v>2016</v>
      </c>
      <c r="B7708" t="s">
        <v>230</v>
      </c>
      <c r="C7708" t="s">
        <v>45</v>
      </c>
      <c r="D7708" t="s">
        <v>20</v>
      </c>
      <c r="E7708" t="s">
        <v>10</v>
      </c>
      <c r="F7708" t="s">
        <v>11</v>
      </c>
      <c r="G7708" t="s">
        <v>12</v>
      </c>
      <c r="H7708" t="s">
        <v>223</v>
      </c>
      <c r="I7708">
        <v>257</v>
      </c>
      <c r="J7708">
        <v>548477295</v>
      </c>
    </row>
    <row r="7709" spans="1:10" x14ac:dyDescent="0.25">
      <c r="A7709">
        <v>2016</v>
      </c>
      <c r="B7709" t="s">
        <v>230</v>
      </c>
      <c r="C7709" t="s">
        <v>45</v>
      </c>
      <c r="D7709" t="s">
        <v>20</v>
      </c>
      <c r="E7709" t="s">
        <v>10</v>
      </c>
      <c r="F7709" t="s">
        <v>11</v>
      </c>
      <c r="G7709" t="s">
        <v>12</v>
      </c>
      <c r="H7709" t="s">
        <v>224</v>
      </c>
      <c r="I7709">
        <v>324</v>
      </c>
      <c r="J7709">
        <v>548041965</v>
      </c>
    </row>
    <row r="7710" spans="1:10" x14ac:dyDescent="0.25">
      <c r="A7710">
        <v>2016</v>
      </c>
      <c r="B7710" t="s">
        <v>230</v>
      </c>
      <c r="C7710" t="s">
        <v>45</v>
      </c>
      <c r="D7710" t="s">
        <v>20</v>
      </c>
      <c r="E7710" t="s">
        <v>10</v>
      </c>
      <c r="F7710" t="s">
        <v>11</v>
      </c>
      <c r="G7710" t="s">
        <v>6</v>
      </c>
      <c r="H7710" t="s">
        <v>223</v>
      </c>
      <c r="I7710">
        <v>836</v>
      </c>
      <c r="J7710">
        <v>1264105050</v>
      </c>
    </row>
    <row r="7711" spans="1:10" x14ac:dyDescent="0.25">
      <c r="A7711">
        <v>2016</v>
      </c>
      <c r="B7711" t="s">
        <v>230</v>
      </c>
      <c r="C7711" t="s">
        <v>45</v>
      </c>
      <c r="D7711" t="s">
        <v>20</v>
      </c>
      <c r="E7711" t="s">
        <v>10</v>
      </c>
      <c r="F7711" t="s">
        <v>11</v>
      </c>
      <c r="G7711" t="s">
        <v>6</v>
      </c>
      <c r="H7711" t="s">
        <v>224</v>
      </c>
      <c r="I7711">
        <v>1603</v>
      </c>
      <c r="J7711">
        <v>2279475216</v>
      </c>
    </row>
    <row r="7712" spans="1:10" x14ac:dyDescent="0.25">
      <c r="A7712">
        <v>2016</v>
      </c>
      <c r="B7712" t="s">
        <v>230</v>
      </c>
      <c r="C7712" t="s">
        <v>45</v>
      </c>
      <c r="D7712" t="s">
        <v>20</v>
      </c>
      <c r="E7712" t="s">
        <v>10</v>
      </c>
      <c r="F7712" t="s">
        <v>11</v>
      </c>
      <c r="G7712" t="s">
        <v>7</v>
      </c>
      <c r="H7712" t="s">
        <v>223</v>
      </c>
      <c r="I7712">
        <v>10</v>
      </c>
      <c r="J7712">
        <v>16257051</v>
      </c>
    </row>
    <row r="7713" spans="1:10" x14ac:dyDescent="0.25">
      <c r="A7713">
        <v>2016</v>
      </c>
      <c r="B7713" t="s">
        <v>230</v>
      </c>
      <c r="C7713" t="s">
        <v>45</v>
      </c>
      <c r="D7713" t="s">
        <v>20</v>
      </c>
      <c r="E7713" t="s">
        <v>10</v>
      </c>
      <c r="F7713" t="s">
        <v>11</v>
      </c>
      <c r="G7713" t="s">
        <v>7</v>
      </c>
      <c r="H7713" t="s">
        <v>224</v>
      </c>
      <c r="I7713">
        <v>10</v>
      </c>
      <c r="J7713">
        <v>6921240</v>
      </c>
    </row>
    <row r="7714" spans="1:10" x14ac:dyDescent="0.25">
      <c r="A7714">
        <v>2016</v>
      </c>
      <c r="B7714" t="s">
        <v>230</v>
      </c>
      <c r="C7714" t="s">
        <v>45</v>
      </c>
      <c r="D7714" t="s">
        <v>20</v>
      </c>
      <c r="E7714" t="s">
        <v>10</v>
      </c>
      <c r="F7714" t="s">
        <v>220</v>
      </c>
      <c r="G7714" t="s">
        <v>5</v>
      </c>
      <c r="H7714" t="s">
        <v>223</v>
      </c>
      <c r="I7714">
        <v>1</v>
      </c>
      <c r="J7714">
        <v>9803154.5</v>
      </c>
    </row>
    <row r="7715" spans="1:10" x14ac:dyDescent="0.25">
      <c r="A7715">
        <v>2016</v>
      </c>
      <c r="B7715" t="s">
        <v>230</v>
      </c>
      <c r="C7715" t="s">
        <v>45</v>
      </c>
      <c r="D7715" t="s">
        <v>20</v>
      </c>
      <c r="E7715" t="s">
        <v>10</v>
      </c>
      <c r="F7715" t="s">
        <v>220</v>
      </c>
      <c r="G7715" t="s">
        <v>9</v>
      </c>
      <c r="H7715" t="s">
        <v>223</v>
      </c>
      <c r="I7715">
        <v>9</v>
      </c>
      <c r="J7715">
        <v>50394997.823079363</v>
      </c>
    </row>
    <row r="7716" spans="1:10" x14ac:dyDescent="0.25">
      <c r="A7716">
        <v>2016</v>
      </c>
      <c r="B7716" t="s">
        <v>230</v>
      </c>
      <c r="C7716" t="s">
        <v>45</v>
      </c>
      <c r="D7716" t="s">
        <v>20</v>
      </c>
      <c r="E7716" t="s">
        <v>10</v>
      </c>
      <c r="F7716" t="s">
        <v>220</v>
      </c>
      <c r="G7716" t="s">
        <v>9</v>
      </c>
      <c r="H7716" t="s">
        <v>224</v>
      </c>
      <c r="I7716">
        <v>18</v>
      </c>
      <c r="J7716">
        <v>110861491.15889767</v>
      </c>
    </row>
    <row r="7717" spans="1:10" x14ac:dyDescent="0.25">
      <c r="A7717">
        <v>2016</v>
      </c>
      <c r="B7717" t="s">
        <v>230</v>
      </c>
      <c r="C7717" t="s">
        <v>45</v>
      </c>
      <c r="D7717" t="s">
        <v>20</v>
      </c>
      <c r="E7717" t="s">
        <v>10</v>
      </c>
      <c r="F7717" t="s">
        <v>220</v>
      </c>
      <c r="G7717" t="s">
        <v>12</v>
      </c>
      <c r="H7717" t="s">
        <v>223</v>
      </c>
      <c r="I7717">
        <v>2</v>
      </c>
      <c r="J7717">
        <v>5804710.797857143</v>
      </c>
    </row>
    <row r="7718" spans="1:10" x14ac:dyDescent="0.25">
      <c r="A7718">
        <v>2016</v>
      </c>
      <c r="B7718" t="s">
        <v>230</v>
      </c>
      <c r="C7718" t="s">
        <v>45</v>
      </c>
      <c r="D7718" t="s">
        <v>20</v>
      </c>
      <c r="E7718" t="s">
        <v>10</v>
      </c>
      <c r="F7718" t="s">
        <v>220</v>
      </c>
      <c r="G7718" t="s">
        <v>12</v>
      </c>
      <c r="H7718" t="s">
        <v>224</v>
      </c>
      <c r="I7718">
        <v>3</v>
      </c>
      <c r="J7718">
        <v>11495923.258953601</v>
      </c>
    </row>
    <row r="7719" spans="1:10" x14ac:dyDescent="0.25">
      <c r="A7719">
        <v>2016</v>
      </c>
      <c r="B7719" t="s">
        <v>230</v>
      </c>
      <c r="C7719" t="s">
        <v>45</v>
      </c>
      <c r="D7719" t="s">
        <v>20</v>
      </c>
      <c r="E7719" t="s">
        <v>10</v>
      </c>
      <c r="F7719" t="s">
        <v>220</v>
      </c>
      <c r="G7719" t="s">
        <v>6</v>
      </c>
      <c r="H7719" t="s">
        <v>223</v>
      </c>
      <c r="I7719">
        <v>6</v>
      </c>
      <c r="J7719">
        <v>14831451.167411571</v>
      </c>
    </row>
    <row r="7720" spans="1:10" x14ac:dyDescent="0.25">
      <c r="A7720">
        <v>2016</v>
      </c>
      <c r="B7720" t="s">
        <v>230</v>
      </c>
      <c r="C7720" t="s">
        <v>45</v>
      </c>
      <c r="D7720" t="s">
        <v>20</v>
      </c>
      <c r="E7720" t="s">
        <v>10</v>
      </c>
      <c r="F7720" t="s">
        <v>220</v>
      </c>
      <c r="G7720" t="s">
        <v>6</v>
      </c>
      <c r="H7720" t="s">
        <v>224</v>
      </c>
      <c r="I7720">
        <v>17</v>
      </c>
      <c r="J7720">
        <v>43925407.003993943</v>
      </c>
    </row>
    <row r="7721" spans="1:10" x14ac:dyDescent="0.25">
      <c r="A7721">
        <v>2016</v>
      </c>
      <c r="B7721" t="s">
        <v>230</v>
      </c>
      <c r="C7721" t="s">
        <v>45</v>
      </c>
      <c r="D7721" t="s">
        <v>20</v>
      </c>
      <c r="E7721" t="s">
        <v>10</v>
      </c>
      <c r="F7721" t="s">
        <v>220</v>
      </c>
      <c r="G7721" t="s">
        <v>7</v>
      </c>
      <c r="H7721" t="s">
        <v>223</v>
      </c>
      <c r="I7721">
        <v>4</v>
      </c>
      <c r="J7721">
        <v>8266854.5302481689</v>
      </c>
    </row>
    <row r="7722" spans="1:10" x14ac:dyDescent="0.25">
      <c r="A7722">
        <v>2016</v>
      </c>
      <c r="B7722" t="s">
        <v>230</v>
      </c>
      <c r="C7722" t="s">
        <v>45</v>
      </c>
      <c r="D7722" t="s">
        <v>20</v>
      </c>
      <c r="E7722" t="s">
        <v>10</v>
      </c>
      <c r="F7722" t="s">
        <v>220</v>
      </c>
      <c r="G7722" t="s">
        <v>7</v>
      </c>
      <c r="H7722" t="s">
        <v>224</v>
      </c>
      <c r="I7722">
        <v>3</v>
      </c>
      <c r="J7722">
        <v>5403914.4473784007</v>
      </c>
    </row>
    <row r="7723" spans="1:10" x14ac:dyDescent="0.25">
      <c r="A7723">
        <v>2016</v>
      </c>
      <c r="B7723" t="s">
        <v>230</v>
      </c>
      <c r="C7723" t="s">
        <v>45</v>
      </c>
      <c r="D7723" t="s">
        <v>20</v>
      </c>
      <c r="E7723" t="s">
        <v>10</v>
      </c>
      <c r="F7723" t="s">
        <v>14</v>
      </c>
      <c r="G7723" t="s">
        <v>5</v>
      </c>
      <c r="H7723" t="s">
        <v>223</v>
      </c>
      <c r="I7723">
        <v>29</v>
      </c>
      <c r="J7723">
        <v>449716293</v>
      </c>
    </row>
    <row r="7724" spans="1:10" x14ac:dyDescent="0.25">
      <c r="A7724">
        <v>2016</v>
      </c>
      <c r="B7724" t="s">
        <v>230</v>
      </c>
      <c r="C7724" t="s">
        <v>45</v>
      </c>
      <c r="D7724" t="s">
        <v>20</v>
      </c>
      <c r="E7724" t="s">
        <v>10</v>
      </c>
      <c r="F7724" t="s">
        <v>14</v>
      </c>
      <c r="G7724" t="s">
        <v>5</v>
      </c>
      <c r="H7724" t="s">
        <v>224</v>
      </c>
      <c r="I7724">
        <v>13</v>
      </c>
      <c r="J7724">
        <v>191164620</v>
      </c>
    </row>
    <row r="7725" spans="1:10" x14ac:dyDescent="0.25">
      <c r="A7725">
        <v>2016</v>
      </c>
      <c r="B7725" t="s">
        <v>230</v>
      </c>
      <c r="C7725" t="s">
        <v>45</v>
      </c>
      <c r="D7725" t="s">
        <v>20</v>
      </c>
      <c r="E7725" t="s">
        <v>10</v>
      </c>
      <c r="F7725" t="s">
        <v>14</v>
      </c>
      <c r="G7725" t="s">
        <v>9</v>
      </c>
      <c r="H7725" t="s">
        <v>223</v>
      </c>
      <c r="I7725">
        <v>61</v>
      </c>
      <c r="J7725">
        <v>471157374</v>
      </c>
    </row>
    <row r="7726" spans="1:10" x14ac:dyDescent="0.25">
      <c r="A7726">
        <v>2016</v>
      </c>
      <c r="B7726" t="s">
        <v>230</v>
      </c>
      <c r="C7726" t="s">
        <v>45</v>
      </c>
      <c r="D7726" t="s">
        <v>20</v>
      </c>
      <c r="E7726" t="s">
        <v>10</v>
      </c>
      <c r="F7726" t="s">
        <v>14</v>
      </c>
      <c r="G7726" t="s">
        <v>9</v>
      </c>
      <c r="H7726" t="s">
        <v>224</v>
      </c>
      <c r="I7726">
        <v>64</v>
      </c>
      <c r="J7726">
        <v>438576435</v>
      </c>
    </row>
    <row r="7727" spans="1:10" x14ac:dyDescent="0.25">
      <c r="A7727">
        <v>2016</v>
      </c>
      <c r="B7727" t="s">
        <v>230</v>
      </c>
      <c r="C7727" t="s">
        <v>45</v>
      </c>
      <c r="D7727" t="s">
        <v>20</v>
      </c>
      <c r="E7727" t="s">
        <v>10</v>
      </c>
      <c r="F7727" t="s">
        <v>14</v>
      </c>
      <c r="G7727" t="s">
        <v>6</v>
      </c>
      <c r="H7727" t="s">
        <v>223</v>
      </c>
      <c r="I7727">
        <v>10</v>
      </c>
      <c r="J7727">
        <v>29819313</v>
      </c>
    </row>
    <row r="7728" spans="1:10" x14ac:dyDescent="0.25">
      <c r="A7728">
        <v>2016</v>
      </c>
      <c r="B7728" t="s">
        <v>230</v>
      </c>
      <c r="C7728" t="s">
        <v>45</v>
      </c>
      <c r="D7728" t="s">
        <v>20</v>
      </c>
      <c r="E7728" t="s">
        <v>10</v>
      </c>
      <c r="F7728" t="s">
        <v>14</v>
      </c>
      <c r="G7728" t="s">
        <v>6</v>
      </c>
      <c r="H7728" t="s">
        <v>224</v>
      </c>
      <c r="I7728">
        <v>43</v>
      </c>
      <c r="J7728">
        <v>131704758</v>
      </c>
    </row>
    <row r="7729" spans="1:10" x14ac:dyDescent="0.25">
      <c r="A7729">
        <v>2016</v>
      </c>
      <c r="B7729" t="s">
        <v>230</v>
      </c>
      <c r="C7729" t="s">
        <v>45</v>
      </c>
      <c r="D7729" t="s">
        <v>20</v>
      </c>
      <c r="E7729" t="s">
        <v>10</v>
      </c>
      <c r="F7729" t="s">
        <v>14</v>
      </c>
      <c r="G7729" t="s">
        <v>7</v>
      </c>
      <c r="H7729" t="s">
        <v>223</v>
      </c>
      <c r="I7729">
        <v>20</v>
      </c>
      <c r="J7729">
        <v>39800619</v>
      </c>
    </row>
    <row r="7730" spans="1:10" x14ac:dyDescent="0.25">
      <c r="A7730">
        <v>2016</v>
      </c>
      <c r="B7730" t="s">
        <v>230</v>
      </c>
      <c r="C7730" t="s">
        <v>45</v>
      </c>
      <c r="D7730" t="s">
        <v>20</v>
      </c>
      <c r="E7730" t="s">
        <v>10</v>
      </c>
      <c r="F7730" t="s">
        <v>14</v>
      </c>
      <c r="G7730" t="s">
        <v>7</v>
      </c>
      <c r="H7730" t="s">
        <v>224</v>
      </c>
      <c r="I7730">
        <v>5</v>
      </c>
      <c r="J7730">
        <v>9132396</v>
      </c>
    </row>
    <row r="7731" spans="1:10" x14ac:dyDescent="0.25">
      <c r="A7731">
        <v>2016</v>
      </c>
      <c r="B7731" t="s">
        <v>230</v>
      </c>
      <c r="C7731" t="s">
        <v>45</v>
      </c>
      <c r="D7731" t="s">
        <v>21</v>
      </c>
      <c r="E7731" t="s">
        <v>3</v>
      </c>
      <c r="F7731" t="s">
        <v>4</v>
      </c>
      <c r="G7731" t="s">
        <v>5</v>
      </c>
      <c r="H7731" t="s">
        <v>223</v>
      </c>
      <c r="I7731">
        <v>427</v>
      </c>
      <c r="J7731">
        <v>5965945982.9769239</v>
      </c>
    </row>
    <row r="7732" spans="1:10" x14ac:dyDescent="0.25">
      <c r="A7732">
        <v>2016</v>
      </c>
      <c r="B7732" t="s">
        <v>230</v>
      </c>
      <c r="C7732" t="s">
        <v>45</v>
      </c>
      <c r="D7732" t="s">
        <v>21</v>
      </c>
      <c r="E7732" t="s">
        <v>3</v>
      </c>
      <c r="F7732" t="s">
        <v>4</v>
      </c>
      <c r="G7732" t="s">
        <v>5</v>
      </c>
      <c r="H7732" t="s">
        <v>224</v>
      </c>
      <c r="I7732">
        <v>202</v>
      </c>
      <c r="J7732">
        <v>2646231321.2680888</v>
      </c>
    </row>
    <row r="7733" spans="1:10" x14ac:dyDescent="0.25">
      <c r="A7733">
        <v>2016</v>
      </c>
      <c r="B7733" t="s">
        <v>230</v>
      </c>
      <c r="C7733" t="s">
        <v>45</v>
      </c>
      <c r="D7733" t="s">
        <v>21</v>
      </c>
      <c r="E7733" t="s">
        <v>3</v>
      </c>
      <c r="F7733" t="s">
        <v>4</v>
      </c>
      <c r="G7733" t="s">
        <v>9</v>
      </c>
      <c r="H7733" t="s">
        <v>223</v>
      </c>
      <c r="I7733">
        <v>840</v>
      </c>
      <c r="J7733">
        <v>6622351001.6117105</v>
      </c>
    </row>
    <row r="7734" spans="1:10" x14ac:dyDescent="0.25">
      <c r="A7734">
        <v>2016</v>
      </c>
      <c r="B7734" t="s">
        <v>230</v>
      </c>
      <c r="C7734" t="s">
        <v>45</v>
      </c>
      <c r="D7734" t="s">
        <v>21</v>
      </c>
      <c r="E7734" t="s">
        <v>3</v>
      </c>
      <c r="F7734" t="s">
        <v>4</v>
      </c>
      <c r="G7734" t="s">
        <v>9</v>
      </c>
      <c r="H7734" t="s">
        <v>224</v>
      </c>
      <c r="I7734">
        <v>912</v>
      </c>
      <c r="J7734">
        <v>7046766636.1803627</v>
      </c>
    </row>
    <row r="7735" spans="1:10" x14ac:dyDescent="0.25">
      <c r="A7735">
        <v>2016</v>
      </c>
      <c r="B7735" t="s">
        <v>230</v>
      </c>
      <c r="C7735" t="s">
        <v>45</v>
      </c>
      <c r="D7735" t="s">
        <v>21</v>
      </c>
      <c r="E7735" t="s">
        <v>3</v>
      </c>
      <c r="F7735" t="s">
        <v>4</v>
      </c>
      <c r="G7735" t="s">
        <v>12</v>
      </c>
      <c r="H7735" t="s">
        <v>223</v>
      </c>
      <c r="I7735">
        <v>259</v>
      </c>
      <c r="J7735">
        <v>1232291184.2632492</v>
      </c>
    </row>
    <row r="7736" spans="1:10" x14ac:dyDescent="0.25">
      <c r="A7736">
        <v>2016</v>
      </c>
      <c r="B7736" t="s">
        <v>230</v>
      </c>
      <c r="C7736" t="s">
        <v>45</v>
      </c>
      <c r="D7736" t="s">
        <v>21</v>
      </c>
      <c r="E7736" t="s">
        <v>3</v>
      </c>
      <c r="F7736" t="s">
        <v>4</v>
      </c>
      <c r="G7736" t="s">
        <v>12</v>
      </c>
      <c r="H7736" t="s">
        <v>224</v>
      </c>
      <c r="I7736">
        <v>343</v>
      </c>
      <c r="J7736">
        <v>1759612826.5978227</v>
      </c>
    </row>
    <row r="7737" spans="1:10" x14ac:dyDescent="0.25">
      <c r="A7737">
        <v>2016</v>
      </c>
      <c r="B7737" t="s">
        <v>230</v>
      </c>
      <c r="C7737" t="s">
        <v>45</v>
      </c>
      <c r="D7737" t="s">
        <v>21</v>
      </c>
      <c r="E7737" t="s">
        <v>3</v>
      </c>
      <c r="F7737" t="s">
        <v>4</v>
      </c>
      <c r="G7737" t="s">
        <v>6</v>
      </c>
      <c r="H7737" t="s">
        <v>223</v>
      </c>
      <c r="I7737">
        <v>407</v>
      </c>
      <c r="J7737">
        <v>1243309914.553947</v>
      </c>
    </row>
    <row r="7738" spans="1:10" x14ac:dyDescent="0.25">
      <c r="A7738">
        <v>2016</v>
      </c>
      <c r="B7738" t="s">
        <v>230</v>
      </c>
      <c r="C7738" t="s">
        <v>45</v>
      </c>
      <c r="D7738" t="s">
        <v>21</v>
      </c>
      <c r="E7738" t="s">
        <v>3</v>
      </c>
      <c r="F7738" t="s">
        <v>4</v>
      </c>
      <c r="G7738" t="s">
        <v>6</v>
      </c>
      <c r="H7738" t="s">
        <v>224</v>
      </c>
      <c r="I7738">
        <v>472</v>
      </c>
      <c r="J7738">
        <v>1583346127.919457</v>
      </c>
    </row>
    <row r="7739" spans="1:10" x14ac:dyDescent="0.25">
      <c r="A7739">
        <v>2016</v>
      </c>
      <c r="B7739" t="s">
        <v>230</v>
      </c>
      <c r="C7739" t="s">
        <v>45</v>
      </c>
      <c r="D7739" t="s">
        <v>21</v>
      </c>
      <c r="E7739" t="s">
        <v>3</v>
      </c>
      <c r="F7739" t="s">
        <v>4</v>
      </c>
      <c r="G7739" t="s">
        <v>7</v>
      </c>
      <c r="H7739" t="s">
        <v>223</v>
      </c>
      <c r="I7739">
        <v>208</v>
      </c>
      <c r="J7739">
        <v>486237951.83659244</v>
      </c>
    </row>
    <row r="7740" spans="1:10" x14ac:dyDescent="0.25">
      <c r="A7740">
        <v>2016</v>
      </c>
      <c r="B7740" t="s">
        <v>230</v>
      </c>
      <c r="C7740" t="s">
        <v>45</v>
      </c>
      <c r="D7740" t="s">
        <v>21</v>
      </c>
      <c r="E7740" t="s">
        <v>3</v>
      </c>
      <c r="F7740" t="s">
        <v>4</v>
      </c>
      <c r="G7740" t="s">
        <v>7</v>
      </c>
      <c r="H7740" t="s">
        <v>224</v>
      </c>
      <c r="I7740">
        <v>4</v>
      </c>
      <c r="J7740">
        <v>8777982.8833428007</v>
      </c>
    </row>
    <row r="7741" spans="1:10" x14ac:dyDescent="0.25">
      <c r="A7741">
        <v>2016</v>
      </c>
      <c r="B7741" t="s">
        <v>230</v>
      </c>
      <c r="C7741" t="s">
        <v>45</v>
      </c>
      <c r="D7741" t="s">
        <v>21</v>
      </c>
      <c r="E7741" t="s">
        <v>3</v>
      </c>
      <c r="F7741" t="s">
        <v>8</v>
      </c>
      <c r="G7741" t="s">
        <v>9</v>
      </c>
      <c r="H7741" t="s">
        <v>223</v>
      </c>
      <c r="I7741">
        <v>2047</v>
      </c>
      <c r="J7741">
        <v>19022005321.525436</v>
      </c>
    </row>
    <row r="7742" spans="1:10" x14ac:dyDescent="0.25">
      <c r="A7742">
        <v>2016</v>
      </c>
      <c r="B7742" t="s">
        <v>230</v>
      </c>
      <c r="C7742" t="s">
        <v>45</v>
      </c>
      <c r="D7742" t="s">
        <v>21</v>
      </c>
      <c r="E7742" t="s">
        <v>3</v>
      </c>
      <c r="F7742" t="s">
        <v>8</v>
      </c>
      <c r="G7742" t="s">
        <v>9</v>
      </c>
      <c r="H7742" t="s">
        <v>224</v>
      </c>
      <c r="I7742">
        <v>1998</v>
      </c>
      <c r="J7742">
        <v>17572594655.411057</v>
      </c>
    </row>
    <row r="7743" spans="1:10" x14ac:dyDescent="0.25">
      <c r="A7743">
        <v>2016</v>
      </c>
      <c r="B7743" t="s">
        <v>230</v>
      </c>
      <c r="C7743" t="s">
        <v>45</v>
      </c>
      <c r="D7743" t="s">
        <v>21</v>
      </c>
      <c r="E7743" t="s">
        <v>3</v>
      </c>
      <c r="F7743" t="s">
        <v>8</v>
      </c>
      <c r="G7743" t="s">
        <v>12</v>
      </c>
      <c r="H7743" t="s">
        <v>223</v>
      </c>
      <c r="I7743">
        <v>218</v>
      </c>
      <c r="J7743">
        <v>892988023.54148638</v>
      </c>
    </row>
    <row r="7744" spans="1:10" x14ac:dyDescent="0.25">
      <c r="A7744">
        <v>2016</v>
      </c>
      <c r="B7744" t="s">
        <v>230</v>
      </c>
      <c r="C7744" t="s">
        <v>45</v>
      </c>
      <c r="D7744" t="s">
        <v>21</v>
      </c>
      <c r="E7744" t="s">
        <v>3</v>
      </c>
      <c r="F7744" t="s">
        <v>8</v>
      </c>
      <c r="G7744" t="s">
        <v>12</v>
      </c>
      <c r="H7744" t="s">
        <v>224</v>
      </c>
      <c r="I7744">
        <v>124</v>
      </c>
      <c r="J7744">
        <v>463423357.30790883</v>
      </c>
    </row>
    <row r="7745" spans="1:10" x14ac:dyDescent="0.25">
      <c r="A7745">
        <v>2016</v>
      </c>
      <c r="B7745" t="s">
        <v>230</v>
      </c>
      <c r="C7745" t="s">
        <v>45</v>
      </c>
      <c r="D7745" t="s">
        <v>21</v>
      </c>
      <c r="E7745" t="s">
        <v>3</v>
      </c>
      <c r="F7745" t="s">
        <v>8</v>
      </c>
      <c r="G7745" t="s">
        <v>6</v>
      </c>
      <c r="H7745" t="s">
        <v>223</v>
      </c>
      <c r="I7745">
        <v>726</v>
      </c>
      <c r="J7745">
        <v>2014406670.3524177</v>
      </c>
    </row>
    <row r="7746" spans="1:10" x14ac:dyDescent="0.25">
      <c r="A7746">
        <v>2016</v>
      </c>
      <c r="B7746" t="s">
        <v>230</v>
      </c>
      <c r="C7746" t="s">
        <v>45</v>
      </c>
      <c r="D7746" t="s">
        <v>21</v>
      </c>
      <c r="E7746" t="s">
        <v>3</v>
      </c>
      <c r="F7746" t="s">
        <v>8</v>
      </c>
      <c r="G7746" t="s">
        <v>6</v>
      </c>
      <c r="H7746" t="s">
        <v>224</v>
      </c>
      <c r="I7746">
        <v>973</v>
      </c>
      <c r="J7746">
        <v>2836971821.8376932</v>
      </c>
    </row>
    <row r="7747" spans="1:10" x14ac:dyDescent="0.25">
      <c r="A7747">
        <v>2016</v>
      </c>
      <c r="B7747" t="s">
        <v>230</v>
      </c>
      <c r="C7747" t="s">
        <v>45</v>
      </c>
      <c r="D7747" t="s">
        <v>21</v>
      </c>
      <c r="E7747" t="s">
        <v>3</v>
      </c>
      <c r="F7747" t="s">
        <v>8</v>
      </c>
      <c r="G7747" t="s">
        <v>7</v>
      </c>
      <c r="H7747" t="s">
        <v>223</v>
      </c>
      <c r="I7747">
        <v>215</v>
      </c>
      <c r="J7747">
        <v>496684742.24257624</v>
      </c>
    </row>
    <row r="7748" spans="1:10" x14ac:dyDescent="0.25">
      <c r="A7748">
        <v>2016</v>
      </c>
      <c r="B7748" t="s">
        <v>230</v>
      </c>
      <c r="C7748" t="s">
        <v>45</v>
      </c>
      <c r="D7748" t="s">
        <v>21</v>
      </c>
      <c r="E7748" t="s">
        <v>3</v>
      </c>
      <c r="F7748" t="s">
        <v>8</v>
      </c>
      <c r="G7748" t="s">
        <v>7</v>
      </c>
      <c r="H7748" t="s">
        <v>224</v>
      </c>
      <c r="I7748">
        <v>25</v>
      </c>
      <c r="J7748">
        <v>53693048.639591999</v>
      </c>
    </row>
    <row r="7749" spans="1:10" x14ac:dyDescent="0.25">
      <c r="A7749">
        <v>2016</v>
      </c>
      <c r="B7749" t="s">
        <v>230</v>
      </c>
      <c r="C7749" t="s">
        <v>45</v>
      </c>
      <c r="D7749" t="s">
        <v>21</v>
      </c>
      <c r="E7749" t="s">
        <v>3</v>
      </c>
      <c r="F7749" t="s">
        <v>14</v>
      </c>
      <c r="G7749" t="s">
        <v>9</v>
      </c>
      <c r="H7749" t="s">
        <v>223</v>
      </c>
      <c r="I7749">
        <v>1</v>
      </c>
      <c r="J7749">
        <v>8868438.0555422828</v>
      </c>
    </row>
    <row r="7750" spans="1:10" x14ac:dyDescent="0.25">
      <c r="A7750">
        <v>2016</v>
      </c>
      <c r="B7750" t="s">
        <v>230</v>
      </c>
      <c r="C7750" t="s">
        <v>45</v>
      </c>
      <c r="D7750" t="s">
        <v>21</v>
      </c>
      <c r="E7750" t="s">
        <v>3</v>
      </c>
      <c r="F7750" t="s">
        <v>14</v>
      </c>
      <c r="G7750" t="s">
        <v>9</v>
      </c>
      <c r="H7750" t="s">
        <v>224</v>
      </c>
      <c r="I7750">
        <v>1</v>
      </c>
      <c r="J7750">
        <v>7810938.0420006718</v>
      </c>
    </row>
    <row r="7751" spans="1:10" x14ac:dyDescent="0.25">
      <c r="A7751">
        <v>2016</v>
      </c>
      <c r="B7751" t="s">
        <v>230</v>
      </c>
      <c r="C7751" t="s">
        <v>45</v>
      </c>
      <c r="D7751" t="s">
        <v>21</v>
      </c>
      <c r="E7751" t="s">
        <v>10</v>
      </c>
      <c r="F7751" t="s">
        <v>11</v>
      </c>
      <c r="G7751" t="s">
        <v>5</v>
      </c>
      <c r="H7751" t="s">
        <v>223</v>
      </c>
      <c r="I7751">
        <v>2</v>
      </c>
      <c r="J7751">
        <v>6994638</v>
      </c>
    </row>
    <row r="7752" spans="1:10" x14ac:dyDescent="0.25">
      <c r="A7752">
        <v>2016</v>
      </c>
      <c r="B7752" t="s">
        <v>230</v>
      </c>
      <c r="C7752" t="s">
        <v>45</v>
      </c>
      <c r="D7752" t="s">
        <v>21</v>
      </c>
      <c r="E7752" t="s">
        <v>10</v>
      </c>
      <c r="F7752" t="s">
        <v>11</v>
      </c>
      <c r="G7752" t="s">
        <v>5</v>
      </c>
      <c r="H7752" t="s">
        <v>224</v>
      </c>
      <c r="I7752">
        <v>1</v>
      </c>
      <c r="J7752">
        <v>10000002</v>
      </c>
    </row>
    <row r="7753" spans="1:10" x14ac:dyDescent="0.25">
      <c r="A7753">
        <v>2016</v>
      </c>
      <c r="B7753" t="s">
        <v>230</v>
      </c>
      <c r="C7753" t="s">
        <v>45</v>
      </c>
      <c r="D7753" t="s">
        <v>21</v>
      </c>
      <c r="E7753" t="s">
        <v>10</v>
      </c>
      <c r="F7753" t="s">
        <v>11</v>
      </c>
      <c r="G7753" t="s">
        <v>9</v>
      </c>
      <c r="H7753" t="s">
        <v>223</v>
      </c>
      <c r="I7753">
        <v>227</v>
      </c>
      <c r="J7753">
        <v>1654520058</v>
      </c>
    </row>
    <row r="7754" spans="1:10" x14ac:dyDescent="0.25">
      <c r="A7754">
        <v>2016</v>
      </c>
      <c r="B7754" t="s">
        <v>230</v>
      </c>
      <c r="C7754" t="s">
        <v>45</v>
      </c>
      <c r="D7754" t="s">
        <v>21</v>
      </c>
      <c r="E7754" t="s">
        <v>10</v>
      </c>
      <c r="F7754" t="s">
        <v>11</v>
      </c>
      <c r="G7754" t="s">
        <v>9</v>
      </c>
      <c r="H7754" t="s">
        <v>224</v>
      </c>
      <c r="I7754">
        <v>142</v>
      </c>
      <c r="J7754">
        <v>939603072</v>
      </c>
    </row>
    <row r="7755" spans="1:10" x14ac:dyDescent="0.25">
      <c r="A7755">
        <v>2016</v>
      </c>
      <c r="B7755" t="s">
        <v>230</v>
      </c>
      <c r="C7755" t="s">
        <v>45</v>
      </c>
      <c r="D7755" t="s">
        <v>21</v>
      </c>
      <c r="E7755" t="s">
        <v>10</v>
      </c>
      <c r="F7755" t="s">
        <v>11</v>
      </c>
      <c r="G7755" t="s">
        <v>12</v>
      </c>
      <c r="H7755" t="s">
        <v>223</v>
      </c>
      <c r="I7755">
        <v>30</v>
      </c>
      <c r="J7755">
        <v>102327702</v>
      </c>
    </row>
    <row r="7756" spans="1:10" x14ac:dyDescent="0.25">
      <c r="A7756">
        <v>2016</v>
      </c>
      <c r="B7756" t="s">
        <v>230</v>
      </c>
      <c r="C7756" t="s">
        <v>45</v>
      </c>
      <c r="D7756" t="s">
        <v>21</v>
      </c>
      <c r="E7756" t="s">
        <v>10</v>
      </c>
      <c r="F7756" t="s">
        <v>11</v>
      </c>
      <c r="G7756" t="s">
        <v>12</v>
      </c>
      <c r="H7756" t="s">
        <v>224</v>
      </c>
      <c r="I7756">
        <v>21</v>
      </c>
      <c r="J7756">
        <v>62668110</v>
      </c>
    </row>
    <row r="7757" spans="1:10" x14ac:dyDescent="0.25">
      <c r="A7757">
        <v>2016</v>
      </c>
      <c r="B7757" t="s">
        <v>230</v>
      </c>
      <c r="C7757" t="s">
        <v>45</v>
      </c>
      <c r="D7757" t="s">
        <v>21</v>
      </c>
      <c r="E7757" t="s">
        <v>10</v>
      </c>
      <c r="F7757" t="s">
        <v>11</v>
      </c>
      <c r="G7757" t="s">
        <v>6</v>
      </c>
      <c r="H7757" t="s">
        <v>223</v>
      </c>
      <c r="I7757">
        <v>18</v>
      </c>
      <c r="J7757">
        <v>48996057</v>
      </c>
    </row>
    <row r="7758" spans="1:10" x14ac:dyDescent="0.25">
      <c r="A7758">
        <v>2016</v>
      </c>
      <c r="B7758" t="s">
        <v>230</v>
      </c>
      <c r="C7758" t="s">
        <v>45</v>
      </c>
      <c r="D7758" t="s">
        <v>21</v>
      </c>
      <c r="E7758" t="s">
        <v>10</v>
      </c>
      <c r="F7758" t="s">
        <v>11</v>
      </c>
      <c r="G7758" t="s">
        <v>6</v>
      </c>
      <c r="H7758" t="s">
        <v>224</v>
      </c>
      <c r="I7758">
        <v>33</v>
      </c>
      <c r="J7758">
        <v>76211478</v>
      </c>
    </row>
    <row r="7759" spans="1:10" x14ac:dyDescent="0.25">
      <c r="A7759">
        <v>2016</v>
      </c>
      <c r="B7759" t="s">
        <v>230</v>
      </c>
      <c r="C7759" t="s">
        <v>45</v>
      </c>
      <c r="D7759" t="s">
        <v>21</v>
      </c>
      <c r="E7759" t="s">
        <v>10</v>
      </c>
      <c r="F7759" t="s">
        <v>11</v>
      </c>
      <c r="G7759" t="s">
        <v>7</v>
      </c>
      <c r="H7759" t="s">
        <v>223</v>
      </c>
      <c r="I7759">
        <v>11</v>
      </c>
      <c r="J7759">
        <v>17869389</v>
      </c>
    </row>
    <row r="7760" spans="1:10" x14ac:dyDescent="0.25">
      <c r="A7760">
        <v>2016</v>
      </c>
      <c r="B7760" t="s">
        <v>230</v>
      </c>
      <c r="C7760" t="s">
        <v>45</v>
      </c>
      <c r="D7760" t="s">
        <v>21</v>
      </c>
      <c r="E7760" t="s">
        <v>10</v>
      </c>
      <c r="F7760" t="s">
        <v>11</v>
      </c>
      <c r="G7760" t="s">
        <v>7</v>
      </c>
      <c r="H7760" t="s">
        <v>224</v>
      </c>
      <c r="I7760">
        <v>1</v>
      </c>
      <c r="J7760">
        <v>1404702</v>
      </c>
    </row>
    <row r="7761" spans="1:10" x14ac:dyDescent="0.25">
      <c r="A7761">
        <v>2016</v>
      </c>
      <c r="B7761" t="s">
        <v>230</v>
      </c>
      <c r="C7761" t="s">
        <v>45</v>
      </c>
      <c r="D7761" t="s">
        <v>21</v>
      </c>
      <c r="E7761" t="s">
        <v>10</v>
      </c>
      <c r="F7761" t="s">
        <v>220</v>
      </c>
      <c r="G7761" t="s">
        <v>5</v>
      </c>
      <c r="H7761" t="s">
        <v>223</v>
      </c>
      <c r="I7761">
        <v>4</v>
      </c>
      <c r="J7761">
        <v>44638486.590189807</v>
      </c>
    </row>
    <row r="7762" spans="1:10" x14ac:dyDescent="0.25">
      <c r="A7762">
        <v>2016</v>
      </c>
      <c r="B7762" t="s">
        <v>230</v>
      </c>
      <c r="C7762" t="s">
        <v>45</v>
      </c>
      <c r="D7762" t="s">
        <v>21</v>
      </c>
      <c r="E7762" t="s">
        <v>10</v>
      </c>
      <c r="F7762" t="s">
        <v>220</v>
      </c>
      <c r="G7762" t="s">
        <v>5</v>
      </c>
      <c r="H7762" t="s">
        <v>224</v>
      </c>
      <c r="I7762">
        <v>4</v>
      </c>
      <c r="J7762">
        <v>55439220.352663733</v>
      </c>
    </row>
    <row r="7763" spans="1:10" x14ac:dyDescent="0.25">
      <c r="A7763">
        <v>2016</v>
      </c>
      <c r="B7763" t="s">
        <v>230</v>
      </c>
      <c r="C7763" t="s">
        <v>45</v>
      </c>
      <c r="D7763" t="s">
        <v>21</v>
      </c>
      <c r="E7763" t="s">
        <v>10</v>
      </c>
      <c r="F7763" t="s">
        <v>220</v>
      </c>
      <c r="G7763" t="s">
        <v>9</v>
      </c>
      <c r="H7763" t="s">
        <v>223</v>
      </c>
      <c r="I7763">
        <v>28</v>
      </c>
      <c r="J7763">
        <v>248013629.21361411</v>
      </c>
    </row>
    <row r="7764" spans="1:10" x14ac:dyDescent="0.25">
      <c r="A7764">
        <v>2016</v>
      </c>
      <c r="B7764" t="s">
        <v>230</v>
      </c>
      <c r="C7764" t="s">
        <v>45</v>
      </c>
      <c r="D7764" t="s">
        <v>21</v>
      </c>
      <c r="E7764" t="s">
        <v>10</v>
      </c>
      <c r="F7764" t="s">
        <v>220</v>
      </c>
      <c r="G7764" t="s">
        <v>9</v>
      </c>
      <c r="H7764" t="s">
        <v>224</v>
      </c>
      <c r="I7764">
        <v>16</v>
      </c>
      <c r="J7764">
        <v>138570664.09571776</v>
      </c>
    </row>
    <row r="7765" spans="1:10" x14ac:dyDescent="0.25">
      <c r="A7765">
        <v>2016</v>
      </c>
      <c r="B7765" t="s">
        <v>230</v>
      </c>
      <c r="C7765" t="s">
        <v>45</v>
      </c>
      <c r="D7765" t="s">
        <v>21</v>
      </c>
      <c r="E7765" t="s">
        <v>10</v>
      </c>
      <c r="F7765" t="s">
        <v>220</v>
      </c>
      <c r="G7765" t="s">
        <v>12</v>
      </c>
      <c r="H7765" t="s">
        <v>223</v>
      </c>
      <c r="I7765">
        <v>20</v>
      </c>
      <c r="J7765">
        <v>83330914.681620017</v>
      </c>
    </row>
    <row r="7766" spans="1:10" x14ac:dyDescent="0.25">
      <c r="A7766">
        <v>2016</v>
      </c>
      <c r="B7766" t="s">
        <v>230</v>
      </c>
      <c r="C7766" t="s">
        <v>45</v>
      </c>
      <c r="D7766" t="s">
        <v>21</v>
      </c>
      <c r="E7766" t="s">
        <v>10</v>
      </c>
      <c r="F7766" t="s">
        <v>220</v>
      </c>
      <c r="G7766" t="s">
        <v>12</v>
      </c>
      <c r="H7766" t="s">
        <v>224</v>
      </c>
      <c r="I7766">
        <v>20</v>
      </c>
      <c r="J7766">
        <v>79799979.966446206</v>
      </c>
    </row>
    <row r="7767" spans="1:10" x14ac:dyDescent="0.25">
      <c r="A7767">
        <v>2016</v>
      </c>
      <c r="B7767" t="s">
        <v>230</v>
      </c>
      <c r="C7767" t="s">
        <v>45</v>
      </c>
      <c r="D7767" t="s">
        <v>21</v>
      </c>
      <c r="E7767" t="s">
        <v>10</v>
      </c>
      <c r="F7767" t="s">
        <v>220</v>
      </c>
      <c r="G7767" t="s">
        <v>6</v>
      </c>
      <c r="H7767" t="s">
        <v>223</v>
      </c>
      <c r="I7767">
        <v>32</v>
      </c>
      <c r="J7767">
        <v>94534526.793306872</v>
      </c>
    </row>
    <row r="7768" spans="1:10" x14ac:dyDescent="0.25">
      <c r="A7768">
        <v>2016</v>
      </c>
      <c r="B7768" t="s">
        <v>230</v>
      </c>
      <c r="C7768" t="s">
        <v>45</v>
      </c>
      <c r="D7768" t="s">
        <v>21</v>
      </c>
      <c r="E7768" t="s">
        <v>10</v>
      </c>
      <c r="F7768" t="s">
        <v>220</v>
      </c>
      <c r="G7768" t="s">
        <v>6</v>
      </c>
      <c r="H7768" t="s">
        <v>224</v>
      </c>
      <c r="I7768">
        <v>41</v>
      </c>
      <c r="J7768">
        <v>126138275.39751662</v>
      </c>
    </row>
    <row r="7769" spans="1:10" x14ac:dyDescent="0.25">
      <c r="A7769">
        <v>2016</v>
      </c>
      <c r="B7769" t="s">
        <v>230</v>
      </c>
      <c r="C7769" t="s">
        <v>45</v>
      </c>
      <c r="D7769" t="s">
        <v>21</v>
      </c>
      <c r="E7769" t="s">
        <v>10</v>
      </c>
      <c r="F7769" t="s">
        <v>220</v>
      </c>
      <c r="G7769" t="s">
        <v>7</v>
      </c>
      <c r="H7769" t="s">
        <v>223</v>
      </c>
      <c r="I7769">
        <v>9</v>
      </c>
      <c r="J7769">
        <v>21694779.116942856</v>
      </c>
    </row>
    <row r="7770" spans="1:10" x14ac:dyDescent="0.25">
      <c r="A7770">
        <v>2016</v>
      </c>
      <c r="B7770" t="s">
        <v>230</v>
      </c>
      <c r="C7770" t="s">
        <v>45</v>
      </c>
      <c r="D7770" t="s">
        <v>21</v>
      </c>
      <c r="E7770" t="s">
        <v>10</v>
      </c>
      <c r="F7770" t="s">
        <v>220</v>
      </c>
      <c r="G7770" t="s">
        <v>7</v>
      </c>
      <c r="H7770" t="s">
        <v>224</v>
      </c>
      <c r="I7770">
        <v>7</v>
      </c>
      <c r="J7770">
        <v>15994974.988642801</v>
      </c>
    </row>
    <row r="7771" spans="1:10" x14ac:dyDescent="0.25">
      <c r="A7771">
        <v>2016</v>
      </c>
      <c r="B7771" t="s">
        <v>230</v>
      </c>
      <c r="C7771" t="s">
        <v>45</v>
      </c>
      <c r="D7771" t="s">
        <v>22</v>
      </c>
      <c r="E7771" t="s">
        <v>3</v>
      </c>
      <c r="F7771" t="s">
        <v>4</v>
      </c>
      <c r="G7771" t="s">
        <v>5</v>
      </c>
      <c r="H7771" t="s">
        <v>223</v>
      </c>
      <c r="I7771">
        <v>145</v>
      </c>
      <c r="J7771">
        <v>1268115400.3753753</v>
      </c>
    </row>
    <row r="7772" spans="1:10" x14ac:dyDescent="0.25">
      <c r="A7772">
        <v>2016</v>
      </c>
      <c r="B7772" t="s">
        <v>230</v>
      </c>
      <c r="C7772" t="s">
        <v>45</v>
      </c>
      <c r="D7772" t="s">
        <v>22</v>
      </c>
      <c r="E7772" t="s">
        <v>3</v>
      </c>
      <c r="F7772" t="s">
        <v>4</v>
      </c>
      <c r="G7772" t="s">
        <v>5</v>
      </c>
      <c r="H7772" t="s">
        <v>224</v>
      </c>
      <c r="I7772">
        <v>122</v>
      </c>
      <c r="J7772">
        <v>1052318626.491125</v>
      </c>
    </row>
    <row r="7773" spans="1:10" x14ac:dyDescent="0.25">
      <c r="A7773">
        <v>2016</v>
      </c>
      <c r="B7773" t="s">
        <v>230</v>
      </c>
      <c r="C7773" t="s">
        <v>45</v>
      </c>
      <c r="D7773" t="s">
        <v>22</v>
      </c>
      <c r="E7773" t="s">
        <v>3</v>
      </c>
      <c r="F7773" t="s">
        <v>4</v>
      </c>
      <c r="G7773" t="s">
        <v>9</v>
      </c>
      <c r="H7773" t="s">
        <v>223</v>
      </c>
      <c r="I7773">
        <v>303</v>
      </c>
      <c r="J7773">
        <v>1864397204.747118</v>
      </c>
    </row>
    <row r="7774" spans="1:10" x14ac:dyDescent="0.25">
      <c r="A7774">
        <v>2016</v>
      </c>
      <c r="B7774" t="s">
        <v>230</v>
      </c>
      <c r="C7774" t="s">
        <v>45</v>
      </c>
      <c r="D7774" t="s">
        <v>22</v>
      </c>
      <c r="E7774" t="s">
        <v>3</v>
      </c>
      <c r="F7774" t="s">
        <v>4</v>
      </c>
      <c r="G7774" t="s">
        <v>9</v>
      </c>
      <c r="H7774" t="s">
        <v>224</v>
      </c>
      <c r="I7774">
        <v>447</v>
      </c>
      <c r="J7774">
        <v>2350018089.4684763</v>
      </c>
    </row>
    <row r="7775" spans="1:10" x14ac:dyDescent="0.25">
      <c r="A7775">
        <v>2016</v>
      </c>
      <c r="B7775" t="s">
        <v>230</v>
      </c>
      <c r="C7775" t="s">
        <v>45</v>
      </c>
      <c r="D7775" t="s">
        <v>22</v>
      </c>
      <c r="E7775" t="s">
        <v>3</v>
      </c>
      <c r="F7775" t="s">
        <v>4</v>
      </c>
      <c r="G7775" t="s">
        <v>12</v>
      </c>
      <c r="H7775" t="s">
        <v>223</v>
      </c>
      <c r="I7775">
        <v>30</v>
      </c>
      <c r="J7775">
        <v>109989265.60037126</v>
      </c>
    </row>
    <row r="7776" spans="1:10" x14ac:dyDescent="0.25">
      <c r="A7776">
        <v>2016</v>
      </c>
      <c r="B7776" t="s">
        <v>230</v>
      </c>
      <c r="C7776" t="s">
        <v>45</v>
      </c>
      <c r="D7776" t="s">
        <v>22</v>
      </c>
      <c r="E7776" t="s">
        <v>3</v>
      </c>
      <c r="F7776" t="s">
        <v>4</v>
      </c>
      <c r="G7776" t="s">
        <v>12</v>
      </c>
      <c r="H7776" t="s">
        <v>224</v>
      </c>
      <c r="I7776">
        <v>129</v>
      </c>
      <c r="J7776">
        <v>254463336.80114114</v>
      </c>
    </row>
    <row r="7777" spans="1:10" x14ac:dyDescent="0.25">
      <c r="A7777">
        <v>2016</v>
      </c>
      <c r="B7777" t="s">
        <v>230</v>
      </c>
      <c r="C7777" t="s">
        <v>45</v>
      </c>
      <c r="D7777" t="s">
        <v>22</v>
      </c>
      <c r="E7777" t="s">
        <v>3</v>
      </c>
      <c r="F7777" t="s">
        <v>4</v>
      </c>
      <c r="G7777" t="s">
        <v>6</v>
      </c>
      <c r="H7777" t="s">
        <v>223</v>
      </c>
      <c r="I7777">
        <v>55</v>
      </c>
      <c r="J7777">
        <v>122456609.363756</v>
      </c>
    </row>
    <row r="7778" spans="1:10" x14ac:dyDescent="0.25">
      <c r="A7778">
        <v>2016</v>
      </c>
      <c r="B7778" t="s">
        <v>230</v>
      </c>
      <c r="C7778" t="s">
        <v>45</v>
      </c>
      <c r="D7778" t="s">
        <v>22</v>
      </c>
      <c r="E7778" t="s">
        <v>3</v>
      </c>
      <c r="F7778" t="s">
        <v>4</v>
      </c>
      <c r="G7778" t="s">
        <v>6</v>
      </c>
      <c r="H7778" t="s">
        <v>224</v>
      </c>
      <c r="I7778">
        <v>88</v>
      </c>
      <c r="J7778">
        <v>202115807.70874986</v>
      </c>
    </row>
    <row r="7779" spans="1:10" x14ac:dyDescent="0.25">
      <c r="A7779">
        <v>2016</v>
      </c>
      <c r="B7779" t="s">
        <v>230</v>
      </c>
      <c r="C7779" t="s">
        <v>45</v>
      </c>
      <c r="D7779" t="s">
        <v>22</v>
      </c>
      <c r="E7779" t="s">
        <v>3</v>
      </c>
      <c r="F7779" t="s">
        <v>4</v>
      </c>
      <c r="G7779" t="s">
        <v>7</v>
      </c>
      <c r="H7779" t="s">
        <v>223</v>
      </c>
      <c r="I7779">
        <v>72</v>
      </c>
      <c r="J7779">
        <v>124639957.07563776</v>
      </c>
    </row>
    <row r="7780" spans="1:10" x14ac:dyDescent="0.25">
      <c r="A7780">
        <v>2016</v>
      </c>
      <c r="B7780" t="s">
        <v>230</v>
      </c>
      <c r="C7780" t="s">
        <v>45</v>
      </c>
      <c r="D7780" t="s">
        <v>22</v>
      </c>
      <c r="E7780" t="s">
        <v>3</v>
      </c>
      <c r="F7780" t="s">
        <v>4</v>
      </c>
      <c r="G7780" t="s">
        <v>7</v>
      </c>
      <c r="H7780" t="s">
        <v>224</v>
      </c>
      <c r="I7780">
        <v>35</v>
      </c>
      <c r="J7780">
        <v>54891764.516986012</v>
      </c>
    </row>
    <row r="7781" spans="1:10" x14ac:dyDescent="0.25">
      <c r="A7781">
        <v>2016</v>
      </c>
      <c r="B7781" t="s">
        <v>230</v>
      </c>
      <c r="C7781" t="s">
        <v>45</v>
      </c>
      <c r="D7781" t="s">
        <v>22</v>
      </c>
      <c r="E7781" t="s">
        <v>3</v>
      </c>
      <c r="F7781" t="s">
        <v>8</v>
      </c>
      <c r="G7781" t="s">
        <v>9</v>
      </c>
      <c r="H7781" t="s">
        <v>223</v>
      </c>
      <c r="I7781">
        <v>1785</v>
      </c>
      <c r="J7781">
        <v>10607561488.571278</v>
      </c>
    </row>
    <row r="7782" spans="1:10" x14ac:dyDescent="0.25">
      <c r="A7782">
        <v>2016</v>
      </c>
      <c r="B7782" t="s">
        <v>230</v>
      </c>
      <c r="C7782" t="s">
        <v>45</v>
      </c>
      <c r="D7782" t="s">
        <v>22</v>
      </c>
      <c r="E7782" t="s">
        <v>3</v>
      </c>
      <c r="F7782" t="s">
        <v>8</v>
      </c>
      <c r="G7782" t="s">
        <v>9</v>
      </c>
      <c r="H7782" t="s">
        <v>224</v>
      </c>
      <c r="I7782">
        <v>5661</v>
      </c>
      <c r="J7782">
        <v>25185329834.387131</v>
      </c>
    </row>
    <row r="7783" spans="1:10" x14ac:dyDescent="0.25">
      <c r="A7783">
        <v>2016</v>
      </c>
      <c r="B7783" t="s">
        <v>230</v>
      </c>
      <c r="C7783" t="s">
        <v>45</v>
      </c>
      <c r="D7783" t="s">
        <v>22</v>
      </c>
      <c r="E7783" t="s">
        <v>3</v>
      </c>
      <c r="F7783" t="s">
        <v>8</v>
      </c>
      <c r="G7783" t="s">
        <v>12</v>
      </c>
      <c r="H7783" t="s">
        <v>223</v>
      </c>
      <c r="I7783">
        <v>232</v>
      </c>
      <c r="J7783">
        <v>702627101.7034961</v>
      </c>
    </row>
    <row r="7784" spans="1:10" x14ac:dyDescent="0.25">
      <c r="A7784">
        <v>2016</v>
      </c>
      <c r="B7784" t="s">
        <v>230</v>
      </c>
      <c r="C7784" t="s">
        <v>45</v>
      </c>
      <c r="D7784" t="s">
        <v>22</v>
      </c>
      <c r="E7784" t="s">
        <v>3</v>
      </c>
      <c r="F7784" t="s">
        <v>8</v>
      </c>
      <c r="G7784" t="s">
        <v>12</v>
      </c>
      <c r="H7784" t="s">
        <v>224</v>
      </c>
      <c r="I7784">
        <v>6426</v>
      </c>
      <c r="J7784">
        <v>11551644526.316463</v>
      </c>
    </row>
    <row r="7785" spans="1:10" x14ac:dyDescent="0.25">
      <c r="A7785">
        <v>2016</v>
      </c>
      <c r="B7785" t="s">
        <v>230</v>
      </c>
      <c r="C7785" t="s">
        <v>45</v>
      </c>
      <c r="D7785" t="s">
        <v>22</v>
      </c>
      <c r="E7785" t="s">
        <v>3</v>
      </c>
      <c r="F7785" t="s">
        <v>8</v>
      </c>
      <c r="G7785" t="s">
        <v>6</v>
      </c>
      <c r="H7785" t="s">
        <v>223</v>
      </c>
      <c r="I7785">
        <v>638</v>
      </c>
      <c r="J7785">
        <v>1470586069.121644</v>
      </c>
    </row>
    <row r="7786" spans="1:10" x14ac:dyDescent="0.25">
      <c r="A7786">
        <v>2016</v>
      </c>
      <c r="B7786" t="s">
        <v>230</v>
      </c>
      <c r="C7786" t="s">
        <v>45</v>
      </c>
      <c r="D7786" t="s">
        <v>22</v>
      </c>
      <c r="E7786" t="s">
        <v>3</v>
      </c>
      <c r="F7786" t="s">
        <v>8</v>
      </c>
      <c r="G7786" t="s">
        <v>6</v>
      </c>
      <c r="H7786" t="s">
        <v>224</v>
      </c>
      <c r="I7786">
        <v>1285</v>
      </c>
      <c r="J7786">
        <v>2895509432.5590467</v>
      </c>
    </row>
    <row r="7787" spans="1:10" x14ac:dyDescent="0.25">
      <c r="A7787">
        <v>2016</v>
      </c>
      <c r="B7787" t="s">
        <v>230</v>
      </c>
      <c r="C7787" t="s">
        <v>45</v>
      </c>
      <c r="D7787" t="s">
        <v>22</v>
      </c>
      <c r="E7787" t="s">
        <v>3</v>
      </c>
      <c r="F7787" t="s">
        <v>8</v>
      </c>
      <c r="G7787" t="s">
        <v>7</v>
      </c>
      <c r="H7787" t="s">
        <v>223</v>
      </c>
      <c r="I7787">
        <v>454</v>
      </c>
      <c r="J7787">
        <v>824192553.06351233</v>
      </c>
    </row>
    <row r="7788" spans="1:10" x14ac:dyDescent="0.25">
      <c r="A7788">
        <v>2016</v>
      </c>
      <c r="B7788" t="s">
        <v>230</v>
      </c>
      <c r="C7788" t="s">
        <v>45</v>
      </c>
      <c r="D7788" t="s">
        <v>22</v>
      </c>
      <c r="E7788" t="s">
        <v>3</v>
      </c>
      <c r="F7788" t="s">
        <v>8</v>
      </c>
      <c r="G7788" t="s">
        <v>7</v>
      </c>
      <c r="H7788" t="s">
        <v>224</v>
      </c>
      <c r="I7788">
        <v>1134</v>
      </c>
      <c r="J7788">
        <v>1779326515.9084764</v>
      </c>
    </row>
    <row r="7789" spans="1:10" x14ac:dyDescent="0.25">
      <c r="A7789">
        <v>2016</v>
      </c>
      <c r="B7789" t="s">
        <v>230</v>
      </c>
      <c r="C7789" t="s">
        <v>45</v>
      </c>
      <c r="D7789" t="s">
        <v>22</v>
      </c>
      <c r="E7789" t="s">
        <v>3</v>
      </c>
      <c r="F7789" t="s">
        <v>14</v>
      </c>
      <c r="G7789" t="s">
        <v>5</v>
      </c>
      <c r="H7789" t="s">
        <v>224</v>
      </c>
      <c r="I7789">
        <v>1</v>
      </c>
      <c r="J7789">
        <v>10494117</v>
      </c>
    </row>
    <row r="7790" spans="1:10" x14ac:dyDescent="0.25">
      <c r="A7790">
        <v>2016</v>
      </c>
      <c r="B7790" t="s">
        <v>230</v>
      </c>
      <c r="C7790" t="s">
        <v>45</v>
      </c>
      <c r="D7790" t="s">
        <v>22</v>
      </c>
      <c r="E7790" t="s">
        <v>3</v>
      </c>
      <c r="F7790" t="s">
        <v>14</v>
      </c>
      <c r="G7790" t="s">
        <v>9</v>
      </c>
      <c r="H7790" t="s">
        <v>223</v>
      </c>
      <c r="I7790">
        <v>8</v>
      </c>
      <c r="J7790">
        <v>68345088</v>
      </c>
    </row>
    <row r="7791" spans="1:10" x14ac:dyDescent="0.25">
      <c r="A7791">
        <v>2016</v>
      </c>
      <c r="B7791" t="s">
        <v>230</v>
      </c>
      <c r="C7791" t="s">
        <v>45</v>
      </c>
      <c r="D7791" t="s">
        <v>22</v>
      </c>
      <c r="E7791" t="s">
        <v>3</v>
      </c>
      <c r="F7791" t="s">
        <v>14</v>
      </c>
      <c r="G7791" t="s">
        <v>9</v>
      </c>
      <c r="H7791" t="s">
        <v>224</v>
      </c>
      <c r="I7791">
        <v>17</v>
      </c>
      <c r="J7791">
        <v>142480941.56999999</v>
      </c>
    </row>
    <row r="7792" spans="1:10" x14ac:dyDescent="0.25">
      <c r="A7792">
        <v>2016</v>
      </c>
      <c r="B7792" t="s">
        <v>230</v>
      </c>
      <c r="C7792" t="s">
        <v>45</v>
      </c>
      <c r="D7792" t="s">
        <v>22</v>
      </c>
      <c r="E7792" t="s">
        <v>3</v>
      </c>
      <c r="F7792" t="s">
        <v>14</v>
      </c>
      <c r="G7792" t="s">
        <v>6</v>
      </c>
      <c r="H7792" t="s">
        <v>224</v>
      </c>
      <c r="I7792">
        <v>5</v>
      </c>
      <c r="J7792">
        <v>12061064.175000001</v>
      </c>
    </row>
    <row r="7793" spans="1:10" x14ac:dyDescent="0.25">
      <c r="A7793">
        <v>2016</v>
      </c>
      <c r="B7793" t="s">
        <v>230</v>
      </c>
      <c r="C7793" t="s">
        <v>45</v>
      </c>
      <c r="D7793" t="s">
        <v>22</v>
      </c>
      <c r="E7793" t="s">
        <v>3</v>
      </c>
      <c r="F7793" t="s">
        <v>14</v>
      </c>
      <c r="G7793" t="s">
        <v>7</v>
      </c>
      <c r="H7793" t="s">
        <v>223</v>
      </c>
      <c r="I7793">
        <v>3</v>
      </c>
      <c r="J7793">
        <v>5617873.8450000007</v>
      </c>
    </row>
    <row r="7794" spans="1:10" x14ac:dyDescent="0.25">
      <c r="A7794">
        <v>2016</v>
      </c>
      <c r="B7794" t="s">
        <v>230</v>
      </c>
      <c r="C7794" t="s">
        <v>45</v>
      </c>
      <c r="D7794" t="s">
        <v>22</v>
      </c>
      <c r="E7794" t="s">
        <v>10</v>
      </c>
      <c r="F7794" t="s">
        <v>11</v>
      </c>
      <c r="G7794" t="s">
        <v>5</v>
      </c>
      <c r="H7794" t="s">
        <v>223</v>
      </c>
      <c r="I7794">
        <v>2</v>
      </c>
      <c r="J7794">
        <v>24843216</v>
      </c>
    </row>
    <row r="7795" spans="1:10" x14ac:dyDescent="0.25">
      <c r="A7795">
        <v>2016</v>
      </c>
      <c r="B7795" t="s">
        <v>230</v>
      </c>
      <c r="C7795" t="s">
        <v>45</v>
      </c>
      <c r="D7795" t="s">
        <v>22</v>
      </c>
      <c r="E7795" t="s">
        <v>10</v>
      </c>
      <c r="F7795" t="s">
        <v>11</v>
      </c>
      <c r="G7795" t="s">
        <v>5</v>
      </c>
      <c r="H7795" t="s">
        <v>224</v>
      </c>
      <c r="I7795">
        <v>5</v>
      </c>
      <c r="J7795">
        <v>44830734</v>
      </c>
    </row>
    <row r="7796" spans="1:10" x14ac:dyDescent="0.25">
      <c r="A7796">
        <v>2016</v>
      </c>
      <c r="B7796" t="s">
        <v>230</v>
      </c>
      <c r="C7796" t="s">
        <v>45</v>
      </c>
      <c r="D7796" t="s">
        <v>22</v>
      </c>
      <c r="E7796" t="s">
        <v>10</v>
      </c>
      <c r="F7796" t="s">
        <v>11</v>
      </c>
      <c r="G7796" t="s">
        <v>9</v>
      </c>
      <c r="H7796" t="s">
        <v>223</v>
      </c>
      <c r="I7796">
        <v>1073</v>
      </c>
      <c r="J7796">
        <v>4891042195.3332052</v>
      </c>
    </row>
    <row r="7797" spans="1:10" x14ac:dyDescent="0.25">
      <c r="A7797">
        <v>2016</v>
      </c>
      <c r="B7797" t="s">
        <v>230</v>
      </c>
      <c r="C7797" t="s">
        <v>45</v>
      </c>
      <c r="D7797" t="s">
        <v>22</v>
      </c>
      <c r="E7797" t="s">
        <v>10</v>
      </c>
      <c r="F7797" t="s">
        <v>11</v>
      </c>
      <c r="G7797" t="s">
        <v>9</v>
      </c>
      <c r="H7797" t="s">
        <v>224</v>
      </c>
      <c r="I7797">
        <v>1337</v>
      </c>
      <c r="J7797">
        <v>5451620559.7512007</v>
      </c>
    </row>
    <row r="7798" spans="1:10" x14ac:dyDescent="0.25">
      <c r="A7798">
        <v>2016</v>
      </c>
      <c r="B7798" t="s">
        <v>230</v>
      </c>
      <c r="C7798" t="s">
        <v>45</v>
      </c>
      <c r="D7798" t="s">
        <v>22</v>
      </c>
      <c r="E7798" t="s">
        <v>10</v>
      </c>
      <c r="F7798" t="s">
        <v>11</v>
      </c>
      <c r="G7798" t="s">
        <v>12</v>
      </c>
      <c r="H7798" t="s">
        <v>223</v>
      </c>
      <c r="I7798">
        <v>131</v>
      </c>
      <c r="J7798">
        <v>360150867</v>
      </c>
    </row>
    <row r="7799" spans="1:10" x14ac:dyDescent="0.25">
      <c r="A7799">
        <v>2016</v>
      </c>
      <c r="B7799" t="s">
        <v>230</v>
      </c>
      <c r="C7799" t="s">
        <v>45</v>
      </c>
      <c r="D7799" t="s">
        <v>22</v>
      </c>
      <c r="E7799" t="s">
        <v>10</v>
      </c>
      <c r="F7799" t="s">
        <v>11</v>
      </c>
      <c r="G7799" t="s">
        <v>12</v>
      </c>
      <c r="H7799" t="s">
        <v>224</v>
      </c>
      <c r="I7799">
        <v>357</v>
      </c>
      <c r="J7799">
        <v>567981315</v>
      </c>
    </row>
    <row r="7800" spans="1:10" x14ac:dyDescent="0.25">
      <c r="A7800">
        <v>2016</v>
      </c>
      <c r="B7800" t="s">
        <v>230</v>
      </c>
      <c r="C7800" t="s">
        <v>45</v>
      </c>
      <c r="D7800" t="s">
        <v>22</v>
      </c>
      <c r="E7800" t="s">
        <v>10</v>
      </c>
      <c r="F7800" t="s">
        <v>11</v>
      </c>
      <c r="G7800" t="s">
        <v>6</v>
      </c>
      <c r="H7800" t="s">
        <v>223</v>
      </c>
      <c r="I7800">
        <v>135</v>
      </c>
      <c r="J7800">
        <v>320486544</v>
      </c>
    </row>
    <row r="7801" spans="1:10" x14ac:dyDescent="0.25">
      <c r="A7801">
        <v>2016</v>
      </c>
      <c r="B7801" t="s">
        <v>230</v>
      </c>
      <c r="C7801" t="s">
        <v>45</v>
      </c>
      <c r="D7801" t="s">
        <v>22</v>
      </c>
      <c r="E7801" t="s">
        <v>10</v>
      </c>
      <c r="F7801" t="s">
        <v>11</v>
      </c>
      <c r="G7801" t="s">
        <v>6</v>
      </c>
      <c r="H7801" t="s">
        <v>224</v>
      </c>
      <c r="I7801">
        <v>278</v>
      </c>
      <c r="J7801">
        <v>382734072</v>
      </c>
    </row>
    <row r="7802" spans="1:10" x14ac:dyDescent="0.25">
      <c r="A7802">
        <v>2016</v>
      </c>
      <c r="B7802" t="s">
        <v>230</v>
      </c>
      <c r="C7802" t="s">
        <v>45</v>
      </c>
      <c r="D7802" t="s">
        <v>22</v>
      </c>
      <c r="E7802" t="s">
        <v>10</v>
      </c>
      <c r="F7802" t="s">
        <v>11</v>
      </c>
      <c r="G7802" t="s">
        <v>7</v>
      </c>
      <c r="H7802" t="s">
        <v>223</v>
      </c>
      <c r="I7802">
        <v>9</v>
      </c>
      <c r="J7802">
        <v>16489008</v>
      </c>
    </row>
    <row r="7803" spans="1:10" x14ac:dyDescent="0.25">
      <c r="A7803">
        <v>2016</v>
      </c>
      <c r="B7803" t="s">
        <v>230</v>
      </c>
      <c r="C7803" t="s">
        <v>45</v>
      </c>
      <c r="D7803" t="s">
        <v>22</v>
      </c>
      <c r="E7803" t="s">
        <v>10</v>
      </c>
      <c r="F7803" t="s">
        <v>11</v>
      </c>
      <c r="G7803" t="s">
        <v>7</v>
      </c>
      <c r="H7803" t="s">
        <v>224</v>
      </c>
      <c r="I7803">
        <v>374</v>
      </c>
      <c r="J7803">
        <v>262733517</v>
      </c>
    </row>
    <row r="7804" spans="1:10" x14ac:dyDescent="0.25">
      <c r="A7804">
        <v>2016</v>
      </c>
      <c r="B7804" t="s">
        <v>230</v>
      </c>
      <c r="C7804" t="s">
        <v>45</v>
      </c>
      <c r="D7804" t="s">
        <v>22</v>
      </c>
      <c r="E7804" t="s">
        <v>10</v>
      </c>
      <c r="F7804" t="s">
        <v>220</v>
      </c>
      <c r="G7804" t="s">
        <v>5</v>
      </c>
      <c r="H7804" t="s">
        <v>224</v>
      </c>
      <c r="I7804">
        <v>3</v>
      </c>
      <c r="J7804">
        <v>13961262.999702001</v>
      </c>
    </row>
    <row r="7805" spans="1:10" x14ac:dyDescent="0.25">
      <c r="A7805">
        <v>2016</v>
      </c>
      <c r="B7805" t="s">
        <v>230</v>
      </c>
      <c r="C7805" t="s">
        <v>45</v>
      </c>
      <c r="D7805" t="s">
        <v>22</v>
      </c>
      <c r="E7805" t="s">
        <v>10</v>
      </c>
      <c r="F7805" t="s">
        <v>220</v>
      </c>
      <c r="G7805" t="s">
        <v>9</v>
      </c>
      <c r="H7805" t="s">
        <v>223</v>
      </c>
      <c r="I7805">
        <v>28</v>
      </c>
      <c r="J7805">
        <v>162132240.83487445</v>
      </c>
    </row>
    <row r="7806" spans="1:10" x14ac:dyDescent="0.25">
      <c r="A7806">
        <v>2016</v>
      </c>
      <c r="B7806" t="s">
        <v>230</v>
      </c>
      <c r="C7806" t="s">
        <v>45</v>
      </c>
      <c r="D7806" t="s">
        <v>22</v>
      </c>
      <c r="E7806" t="s">
        <v>10</v>
      </c>
      <c r="F7806" t="s">
        <v>220</v>
      </c>
      <c r="G7806" t="s">
        <v>9</v>
      </c>
      <c r="H7806" t="s">
        <v>224</v>
      </c>
      <c r="I7806">
        <v>224</v>
      </c>
      <c r="J7806">
        <v>924156634.33104539</v>
      </c>
    </row>
    <row r="7807" spans="1:10" x14ac:dyDescent="0.25">
      <c r="A7807">
        <v>2016</v>
      </c>
      <c r="B7807" t="s">
        <v>230</v>
      </c>
      <c r="C7807" t="s">
        <v>45</v>
      </c>
      <c r="D7807" t="s">
        <v>22</v>
      </c>
      <c r="E7807" t="s">
        <v>10</v>
      </c>
      <c r="F7807" t="s">
        <v>220</v>
      </c>
      <c r="G7807" t="s">
        <v>12</v>
      </c>
      <c r="H7807" t="s">
        <v>224</v>
      </c>
      <c r="I7807">
        <v>376</v>
      </c>
      <c r="J7807">
        <v>659687547.67444539</v>
      </c>
    </row>
    <row r="7808" spans="1:10" x14ac:dyDescent="0.25">
      <c r="A7808">
        <v>2016</v>
      </c>
      <c r="B7808" t="s">
        <v>230</v>
      </c>
      <c r="C7808" t="s">
        <v>45</v>
      </c>
      <c r="D7808" t="s">
        <v>22</v>
      </c>
      <c r="E7808" t="s">
        <v>10</v>
      </c>
      <c r="F7808" t="s">
        <v>220</v>
      </c>
      <c r="G7808" t="s">
        <v>6</v>
      </c>
      <c r="H7808" t="s">
        <v>223</v>
      </c>
      <c r="I7808">
        <v>16</v>
      </c>
      <c r="J7808">
        <v>34118685.57594838</v>
      </c>
    </row>
    <row r="7809" spans="1:10" x14ac:dyDescent="0.25">
      <c r="A7809">
        <v>2016</v>
      </c>
      <c r="B7809" t="s">
        <v>230</v>
      </c>
      <c r="C7809" t="s">
        <v>45</v>
      </c>
      <c r="D7809" t="s">
        <v>22</v>
      </c>
      <c r="E7809" t="s">
        <v>10</v>
      </c>
      <c r="F7809" t="s">
        <v>220</v>
      </c>
      <c r="G7809" t="s">
        <v>6</v>
      </c>
      <c r="H7809" t="s">
        <v>224</v>
      </c>
      <c r="I7809">
        <v>39</v>
      </c>
      <c r="J7809">
        <v>86326834.746868446</v>
      </c>
    </row>
    <row r="7810" spans="1:10" x14ac:dyDescent="0.25">
      <c r="A7810">
        <v>2016</v>
      </c>
      <c r="B7810" t="s">
        <v>230</v>
      </c>
      <c r="C7810" t="s">
        <v>45</v>
      </c>
      <c r="D7810" t="s">
        <v>22</v>
      </c>
      <c r="E7810" t="s">
        <v>10</v>
      </c>
      <c r="F7810" t="s">
        <v>220</v>
      </c>
      <c r="G7810" t="s">
        <v>7</v>
      </c>
      <c r="H7810" t="s">
        <v>223</v>
      </c>
      <c r="I7810">
        <v>6</v>
      </c>
      <c r="J7810">
        <v>10359236.819068085</v>
      </c>
    </row>
    <row r="7811" spans="1:10" x14ac:dyDescent="0.25">
      <c r="A7811">
        <v>2016</v>
      </c>
      <c r="B7811" t="s">
        <v>230</v>
      </c>
      <c r="C7811" t="s">
        <v>45</v>
      </c>
      <c r="D7811" t="s">
        <v>22</v>
      </c>
      <c r="E7811" t="s">
        <v>10</v>
      </c>
      <c r="F7811" t="s">
        <v>220</v>
      </c>
      <c r="G7811" t="s">
        <v>7</v>
      </c>
      <c r="H7811" t="s">
        <v>224</v>
      </c>
      <c r="I7811">
        <v>105</v>
      </c>
      <c r="J7811">
        <v>164235846.69170099</v>
      </c>
    </row>
    <row r="7812" spans="1:10" x14ac:dyDescent="0.25">
      <c r="A7812">
        <v>2016</v>
      </c>
      <c r="B7812" t="s">
        <v>230</v>
      </c>
      <c r="C7812" t="s">
        <v>45</v>
      </c>
      <c r="D7812" t="s">
        <v>22</v>
      </c>
      <c r="E7812" t="s">
        <v>10</v>
      </c>
      <c r="F7812" t="s">
        <v>14</v>
      </c>
      <c r="G7812" t="s">
        <v>9</v>
      </c>
      <c r="H7812" t="s">
        <v>223</v>
      </c>
      <c r="I7812">
        <v>58</v>
      </c>
      <c r="J7812">
        <v>299044797</v>
      </c>
    </row>
    <row r="7813" spans="1:10" x14ac:dyDescent="0.25">
      <c r="A7813">
        <v>2016</v>
      </c>
      <c r="B7813" t="s">
        <v>230</v>
      </c>
      <c r="C7813" t="s">
        <v>45</v>
      </c>
      <c r="D7813" t="s">
        <v>22</v>
      </c>
      <c r="E7813" t="s">
        <v>10</v>
      </c>
      <c r="F7813" t="s">
        <v>14</v>
      </c>
      <c r="G7813" t="s">
        <v>9</v>
      </c>
      <c r="H7813" t="s">
        <v>224</v>
      </c>
      <c r="I7813">
        <v>30</v>
      </c>
      <c r="J7813">
        <v>149431557</v>
      </c>
    </row>
    <row r="7814" spans="1:10" x14ac:dyDescent="0.25">
      <c r="A7814">
        <v>2016</v>
      </c>
      <c r="B7814" t="s">
        <v>230</v>
      </c>
      <c r="C7814" t="s">
        <v>45</v>
      </c>
      <c r="D7814" t="s">
        <v>22</v>
      </c>
      <c r="E7814" t="s">
        <v>10</v>
      </c>
      <c r="F7814" t="s">
        <v>14</v>
      </c>
      <c r="G7814" t="s">
        <v>12</v>
      </c>
      <c r="H7814" t="s">
        <v>223</v>
      </c>
      <c r="I7814">
        <v>1</v>
      </c>
      <c r="J7814">
        <v>635145</v>
      </c>
    </row>
    <row r="7815" spans="1:10" x14ac:dyDescent="0.25">
      <c r="A7815">
        <v>2016</v>
      </c>
      <c r="B7815" t="s">
        <v>230</v>
      </c>
      <c r="C7815" t="s">
        <v>45</v>
      </c>
      <c r="D7815" t="s">
        <v>22</v>
      </c>
      <c r="E7815" t="s">
        <v>10</v>
      </c>
      <c r="F7815" t="s">
        <v>14</v>
      </c>
      <c r="G7815" t="s">
        <v>12</v>
      </c>
      <c r="H7815" t="s">
        <v>224</v>
      </c>
      <c r="I7815">
        <v>299</v>
      </c>
      <c r="J7815">
        <v>190983393</v>
      </c>
    </row>
    <row r="7816" spans="1:10" x14ac:dyDescent="0.25">
      <c r="A7816">
        <v>2016</v>
      </c>
      <c r="B7816" t="s">
        <v>230</v>
      </c>
      <c r="C7816" t="s">
        <v>45</v>
      </c>
      <c r="D7816" t="s">
        <v>22</v>
      </c>
      <c r="E7816" t="s">
        <v>10</v>
      </c>
      <c r="F7816" t="s">
        <v>14</v>
      </c>
      <c r="G7816" t="s">
        <v>6</v>
      </c>
      <c r="H7816" t="s">
        <v>223</v>
      </c>
      <c r="I7816">
        <v>135</v>
      </c>
      <c r="J7816">
        <v>287748759</v>
      </c>
    </row>
    <row r="7817" spans="1:10" x14ac:dyDescent="0.25">
      <c r="A7817">
        <v>2016</v>
      </c>
      <c r="B7817" t="s">
        <v>230</v>
      </c>
      <c r="C7817" t="s">
        <v>45</v>
      </c>
      <c r="D7817" t="s">
        <v>22</v>
      </c>
      <c r="E7817" t="s">
        <v>10</v>
      </c>
      <c r="F7817" t="s">
        <v>14</v>
      </c>
      <c r="G7817" t="s">
        <v>6</v>
      </c>
      <c r="H7817" t="s">
        <v>224</v>
      </c>
      <c r="I7817">
        <v>8</v>
      </c>
      <c r="J7817">
        <v>19134102</v>
      </c>
    </row>
    <row r="7818" spans="1:10" x14ac:dyDescent="0.25">
      <c r="A7818">
        <v>2016</v>
      </c>
      <c r="B7818" t="s">
        <v>230</v>
      </c>
      <c r="C7818" t="s">
        <v>45</v>
      </c>
      <c r="D7818" t="s">
        <v>22</v>
      </c>
      <c r="E7818" t="s">
        <v>10</v>
      </c>
      <c r="F7818" t="s">
        <v>14</v>
      </c>
      <c r="G7818" t="s">
        <v>7</v>
      </c>
      <c r="H7818" t="s">
        <v>223</v>
      </c>
      <c r="I7818">
        <v>4</v>
      </c>
      <c r="J7818">
        <v>2331390</v>
      </c>
    </row>
    <row r="7819" spans="1:10" x14ac:dyDescent="0.25">
      <c r="A7819">
        <v>2016</v>
      </c>
      <c r="B7819" t="s">
        <v>230</v>
      </c>
      <c r="C7819" t="s">
        <v>45</v>
      </c>
      <c r="D7819" t="s">
        <v>22</v>
      </c>
      <c r="E7819" t="s">
        <v>10</v>
      </c>
      <c r="F7819" t="s">
        <v>14</v>
      </c>
      <c r="G7819" t="s">
        <v>7</v>
      </c>
      <c r="H7819" t="s">
        <v>224</v>
      </c>
      <c r="I7819">
        <v>192</v>
      </c>
      <c r="J7819">
        <v>111693228</v>
      </c>
    </row>
    <row r="7820" spans="1:10" x14ac:dyDescent="0.25">
      <c r="A7820">
        <v>2016</v>
      </c>
      <c r="B7820" t="s">
        <v>230</v>
      </c>
      <c r="C7820" t="s">
        <v>45</v>
      </c>
      <c r="D7820" t="s">
        <v>23</v>
      </c>
      <c r="E7820" t="s">
        <v>3</v>
      </c>
      <c r="F7820" t="s">
        <v>4</v>
      </c>
      <c r="G7820" t="s">
        <v>5</v>
      </c>
      <c r="H7820" t="s">
        <v>223</v>
      </c>
      <c r="I7820">
        <v>994</v>
      </c>
      <c r="J7820">
        <v>6163333765.9190931</v>
      </c>
    </row>
    <row r="7821" spans="1:10" x14ac:dyDescent="0.25">
      <c r="A7821">
        <v>2016</v>
      </c>
      <c r="B7821" t="s">
        <v>230</v>
      </c>
      <c r="C7821" t="s">
        <v>45</v>
      </c>
      <c r="D7821" t="s">
        <v>23</v>
      </c>
      <c r="E7821" t="s">
        <v>3</v>
      </c>
      <c r="F7821" t="s">
        <v>4</v>
      </c>
      <c r="G7821" t="s">
        <v>5</v>
      </c>
      <c r="H7821" t="s">
        <v>224</v>
      </c>
      <c r="I7821">
        <v>289</v>
      </c>
      <c r="J7821">
        <v>1970111070.5457354</v>
      </c>
    </row>
    <row r="7822" spans="1:10" x14ac:dyDescent="0.25">
      <c r="A7822">
        <v>2016</v>
      </c>
      <c r="B7822" t="s">
        <v>230</v>
      </c>
      <c r="C7822" t="s">
        <v>45</v>
      </c>
      <c r="D7822" t="s">
        <v>23</v>
      </c>
      <c r="E7822" t="s">
        <v>3</v>
      </c>
      <c r="F7822" t="s">
        <v>4</v>
      </c>
      <c r="G7822" t="s">
        <v>9</v>
      </c>
      <c r="H7822" t="s">
        <v>223</v>
      </c>
      <c r="I7822">
        <v>205</v>
      </c>
      <c r="J7822">
        <v>1376149327.1855524</v>
      </c>
    </row>
    <row r="7823" spans="1:10" x14ac:dyDescent="0.25">
      <c r="A7823">
        <v>2016</v>
      </c>
      <c r="B7823" t="s">
        <v>230</v>
      </c>
      <c r="C7823" t="s">
        <v>45</v>
      </c>
      <c r="D7823" t="s">
        <v>23</v>
      </c>
      <c r="E7823" t="s">
        <v>3</v>
      </c>
      <c r="F7823" t="s">
        <v>4</v>
      </c>
      <c r="G7823" t="s">
        <v>9</v>
      </c>
      <c r="H7823" t="s">
        <v>224</v>
      </c>
      <c r="I7823">
        <v>254</v>
      </c>
      <c r="J7823">
        <v>1466290511.6925771</v>
      </c>
    </row>
    <row r="7824" spans="1:10" x14ac:dyDescent="0.25">
      <c r="A7824">
        <v>2016</v>
      </c>
      <c r="B7824" t="s">
        <v>230</v>
      </c>
      <c r="C7824" t="s">
        <v>45</v>
      </c>
      <c r="D7824" t="s">
        <v>23</v>
      </c>
      <c r="E7824" t="s">
        <v>3</v>
      </c>
      <c r="F7824" t="s">
        <v>4</v>
      </c>
      <c r="G7824" t="s">
        <v>12</v>
      </c>
      <c r="H7824" t="s">
        <v>223</v>
      </c>
      <c r="I7824">
        <v>12186</v>
      </c>
      <c r="J7824">
        <v>39144395515.614815</v>
      </c>
    </row>
    <row r="7825" spans="1:10" x14ac:dyDescent="0.25">
      <c r="A7825">
        <v>2016</v>
      </c>
      <c r="B7825" t="s">
        <v>230</v>
      </c>
      <c r="C7825" t="s">
        <v>45</v>
      </c>
      <c r="D7825" t="s">
        <v>23</v>
      </c>
      <c r="E7825" t="s">
        <v>3</v>
      </c>
      <c r="F7825" t="s">
        <v>4</v>
      </c>
      <c r="G7825" t="s">
        <v>12</v>
      </c>
      <c r="H7825" t="s">
        <v>224</v>
      </c>
      <c r="I7825">
        <v>2407</v>
      </c>
      <c r="J7825">
        <v>7502218145.258462</v>
      </c>
    </row>
    <row r="7826" spans="1:10" x14ac:dyDescent="0.25">
      <c r="A7826">
        <v>2016</v>
      </c>
      <c r="B7826" t="s">
        <v>230</v>
      </c>
      <c r="C7826" t="s">
        <v>45</v>
      </c>
      <c r="D7826" t="s">
        <v>23</v>
      </c>
      <c r="E7826" t="s">
        <v>3</v>
      </c>
      <c r="F7826" t="s">
        <v>4</v>
      </c>
      <c r="G7826" t="s">
        <v>6</v>
      </c>
      <c r="H7826" t="s">
        <v>223</v>
      </c>
      <c r="I7826">
        <v>121</v>
      </c>
      <c r="J7826">
        <v>293891199.2329036</v>
      </c>
    </row>
    <row r="7827" spans="1:10" x14ac:dyDescent="0.25">
      <c r="A7827">
        <v>2016</v>
      </c>
      <c r="B7827" t="s">
        <v>230</v>
      </c>
      <c r="C7827" t="s">
        <v>45</v>
      </c>
      <c r="D7827" t="s">
        <v>23</v>
      </c>
      <c r="E7827" t="s">
        <v>3</v>
      </c>
      <c r="F7827" t="s">
        <v>4</v>
      </c>
      <c r="G7827" t="s">
        <v>6</v>
      </c>
      <c r="H7827" t="s">
        <v>224</v>
      </c>
      <c r="I7827">
        <v>259</v>
      </c>
      <c r="J7827">
        <v>649898752.08454287</v>
      </c>
    </row>
    <row r="7828" spans="1:10" x14ac:dyDescent="0.25">
      <c r="A7828">
        <v>2016</v>
      </c>
      <c r="B7828" t="s">
        <v>230</v>
      </c>
      <c r="C7828" t="s">
        <v>45</v>
      </c>
      <c r="D7828" t="s">
        <v>23</v>
      </c>
      <c r="E7828" t="s">
        <v>3</v>
      </c>
      <c r="F7828" t="s">
        <v>4</v>
      </c>
      <c r="G7828" t="s">
        <v>7</v>
      </c>
      <c r="H7828" t="s">
        <v>223</v>
      </c>
      <c r="I7828">
        <v>59</v>
      </c>
      <c r="J7828">
        <v>115382363.91523279</v>
      </c>
    </row>
    <row r="7829" spans="1:10" x14ac:dyDescent="0.25">
      <c r="A7829">
        <v>2016</v>
      </c>
      <c r="B7829" t="s">
        <v>230</v>
      </c>
      <c r="C7829" t="s">
        <v>45</v>
      </c>
      <c r="D7829" t="s">
        <v>23</v>
      </c>
      <c r="E7829" t="s">
        <v>3</v>
      </c>
      <c r="F7829" t="s">
        <v>4</v>
      </c>
      <c r="G7829" t="s">
        <v>7</v>
      </c>
      <c r="H7829" t="s">
        <v>224</v>
      </c>
      <c r="I7829">
        <v>67</v>
      </c>
      <c r="J7829">
        <v>125397490.32834931</v>
      </c>
    </row>
    <row r="7830" spans="1:10" x14ac:dyDescent="0.25">
      <c r="A7830">
        <v>2016</v>
      </c>
      <c r="B7830" t="s">
        <v>230</v>
      </c>
      <c r="C7830" t="s">
        <v>45</v>
      </c>
      <c r="D7830" t="s">
        <v>23</v>
      </c>
      <c r="E7830" t="s">
        <v>3</v>
      </c>
      <c r="F7830" t="s">
        <v>8</v>
      </c>
      <c r="G7830" t="s">
        <v>9</v>
      </c>
      <c r="H7830" t="s">
        <v>223</v>
      </c>
      <c r="I7830">
        <v>2214</v>
      </c>
      <c r="J7830">
        <v>13270508223.450653</v>
      </c>
    </row>
    <row r="7831" spans="1:10" x14ac:dyDescent="0.25">
      <c r="A7831">
        <v>2016</v>
      </c>
      <c r="B7831" t="s">
        <v>230</v>
      </c>
      <c r="C7831" t="s">
        <v>45</v>
      </c>
      <c r="D7831" t="s">
        <v>23</v>
      </c>
      <c r="E7831" t="s">
        <v>3</v>
      </c>
      <c r="F7831" t="s">
        <v>8</v>
      </c>
      <c r="G7831" t="s">
        <v>9</v>
      </c>
      <c r="H7831" t="s">
        <v>224</v>
      </c>
      <c r="I7831">
        <v>3090</v>
      </c>
      <c r="J7831">
        <v>16845681893.26302</v>
      </c>
    </row>
    <row r="7832" spans="1:10" x14ac:dyDescent="0.25">
      <c r="A7832">
        <v>2016</v>
      </c>
      <c r="B7832" t="s">
        <v>230</v>
      </c>
      <c r="C7832" t="s">
        <v>45</v>
      </c>
      <c r="D7832" t="s">
        <v>23</v>
      </c>
      <c r="E7832" t="s">
        <v>3</v>
      </c>
      <c r="F7832" t="s">
        <v>8</v>
      </c>
      <c r="G7832" t="s">
        <v>12</v>
      </c>
      <c r="H7832" t="s">
        <v>223</v>
      </c>
      <c r="I7832">
        <v>668</v>
      </c>
      <c r="J7832">
        <v>2013454787.8125744</v>
      </c>
    </row>
    <row r="7833" spans="1:10" x14ac:dyDescent="0.25">
      <c r="A7833">
        <v>2016</v>
      </c>
      <c r="B7833" t="s">
        <v>230</v>
      </c>
      <c r="C7833" t="s">
        <v>45</v>
      </c>
      <c r="D7833" t="s">
        <v>23</v>
      </c>
      <c r="E7833" t="s">
        <v>3</v>
      </c>
      <c r="F7833" t="s">
        <v>8</v>
      </c>
      <c r="G7833" t="s">
        <v>12</v>
      </c>
      <c r="H7833" t="s">
        <v>224</v>
      </c>
      <c r="I7833">
        <v>957</v>
      </c>
      <c r="J7833">
        <v>2996039676.9874668</v>
      </c>
    </row>
    <row r="7834" spans="1:10" x14ac:dyDescent="0.25">
      <c r="A7834">
        <v>2016</v>
      </c>
      <c r="B7834" t="s">
        <v>230</v>
      </c>
      <c r="C7834" t="s">
        <v>45</v>
      </c>
      <c r="D7834" t="s">
        <v>23</v>
      </c>
      <c r="E7834" t="s">
        <v>3</v>
      </c>
      <c r="F7834" t="s">
        <v>8</v>
      </c>
      <c r="G7834" t="s">
        <v>6</v>
      </c>
      <c r="H7834" t="s">
        <v>223</v>
      </c>
      <c r="I7834">
        <v>1984</v>
      </c>
      <c r="J7834">
        <v>4617589613.8151636</v>
      </c>
    </row>
    <row r="7835" spans="1:10" x14ac:dyDescent="0.25">
      <c r="A7835">
        <v>2016</v>
      </c>
      <c r="B7835" t="s">
        <v>230</v>
      </c>
      <c r="C7835" t="s">
        <v>45</v>
      </c>
      <c r="D7835" t="s">
        <v>23</v>
      </c>
      <c r="E7835" t="s">
        <v>3</v>
      </c>
      <c r="F7835" t="s">
        <v>8</v>
      </c>
      <c r="G7835" t="s">
        <v>6</v>
      </c>
      <c r="H7835" t="s">
        <v>224</v>
      </c>
      <c r="I7835">
        <v>3187</v>
      </c>
      <c r="J7835">
        <v>7659573379.9173698</v>
      </c>
    </row>
    <row r="7836" spans="1:10" x14ac:dyDescent="0.25">
      <c r="A7836">
        <v>2016</v>
      </c>
      <c r="B7836" t="s">
        <v>230</v>
      </c>
      <c r="C7836" t="s">
        <v>45</v>
      </c>
      <c r="D7836" t="s">
        <v>23</v>
      </c>
      <c r="E7836" t="s">
        <v>3</v>
      </c>
      <c r="F7836" t="s">
        <v>8</v>
      </c>
      <c r="G7836" t="s">
        <v>7</v>
      </c>
      <c r="H7836" t="s">
        <v>223</v>
      </c>
      <c r="I7836">
        <v>182</v>
      </c>
      <c r="J7836">
        <v>339538283.15783048</v>
      </c>
    </row>
    <row r="7837" spans="1:10" x14ac:dyDescent="0.25">
      <c r="A7837">
        <v>2016</v>
      </c>
      <c r="B7837" t="s">
        <v>230</v>
      </c>
      <c r="C7837" t="s">
        <v>45</v>
      </c>
      <c r="D7837" t="s">
        <v>23</v>
      </c>
      <c r="E7837" t="s">
        <v>3</v>
      </c>
      <c r="F7837" t="s">
        <v>8</v>
      </c>
      <c r="G7837" t="s">
        <v>7</v>
      </c>
      <c r="H7837" t="s">
        <v>224</v>
      </c>
      <c r="I7837">
        <v>214</v>
      </c>
      <c r="J7837">
        <v>391445729.77227837</v>
      </c>
    </row>
    <row r="7838" spans="1:10" x14ac:dyDescent="0.25">
      <c r="A7838">
        <v>2016</v>
      </c>
      <c r="B7838" t="s">
        <v>230</v>
      </c>
      <c r="C7838" t="s">
        <v>45</v>
      </c>
      <c r="D7838" t="s">
        <v>23</v>
      </c>
      <c r="E7838" t="s">
        <v>10</v>
      </c>
      <c r="F7838" t="s">
        <v>11</v>
      </c>
      <c r="G7838" t="s">
        <v>9</v>
      </c>
      <c r="H7838" t="s">
        <v>223</v>
      </c>
      <c r="I7838">
        <v>284</v>
      </c>
      <c r="J7838">
        <v>1001740926</v>
      </c>
    </row>
    <row r="7839" spans="1:10" x14ac:dyDescent="0.25">
      <c r="A7839">
        <v>2016</v>
      </c>
      <c r="B7839" t="s">
        <v>230</v>
      </c>
      <c r="C7839" t="s">
        <v>45</v>
      </c>
      <c r="D7839" t="s">
        <v>23</v>
      </c>
      <c r="E7839" t="s">
        <v>10</v>
      </c>
      <c r="F7839" t="s">
        <v>11</v>
      </c>
      <c r="G7839" t="s">
        <v>9</v>
      </c>
      <c r="H7839" t="s">
        <v>224</v>
      </c>
      <c r="I7839">
        <v>363</v>
      </c>
      <c r="J7839">
        <v>1253039769</v>
      </c>
    </row>
    <row r="7840" spans="1:10" x14ac:dyDescent="0.25">
      <c r="A7840">
        <v>2016</v>
      </c>
      <c r="B7840" t="s">
        <v>230</v>
      </c>
      <c r="C7840" t="s">
        <v>45</v>
      </c>
      <c r="D7840" t="s">
        <v>23</v>
      </c>
      <c r="E7840" t="s">
        <v>10</v>
      </c>
      <c r="F7840" t="s">
        <v>11</v>
      </c>
      <c r="G7840" t="s">
        <v>12</v>
      </c>
      <c r="H7840" t="s">
        <v>223</v>
      </c>
      <c r="I7840">
        <v>104</v>
      </c>
      <c r="J7840">
        <v>270800926.22399998</v>
      </c>
    </row>
    <row r="7841" spans="1:10" x14ac:dyDescent="0.25">
      <c r="A7841">
        <v>2016</v>
      </c>
      <c r="B7841" t="s">
        <v>230</v>
      </c>
      <c r="C7841" t="s">
        <v>45</v>
      </c>
      <c r="D7841" t="s">
        <v>23</v>
      </c>
      <c r="E7841" t="s">
        <v>10</v>
      </c>
      <c r="F7841" t="s">
        <v>11</v>
      </c>
      <c r="G7841" t="s">
        <v>12</v>
      </c>
      <c r="H7841" t="s">
        <v>224</v>
      </c>
      <c r="I7841">
        <v>86</v>
      </c>
      <c r="J7841">
        <v>172725048</v>
      </c>
    </row>
    <row r="7842" spans="1:10" x14ac:dyDescent="0.25">
      <c r="A7842">
        <v>2016</v>
      </c>
      <c r="B7842" t="s">
        <v>230</v>
      </c>
      <c r="C7842" t="s">
        <v>45</v>
      </c>
      <c r="D7842" t="s">
        <v>23</v>
      </c>
      <c r="E7842" t="s">
        <v>10</v>
      </c>
      <c r="F7842" t="s">
        <v>11</v>
      </c>
      <c r="G7842" t="s">
        <v>6</v>
      </c>
      <c r="H7842" t="s">
        <v>223</v>
      </c>
      <c r="I7842">
        <v>48</v>
      </c>
      <c r="J7842">
        <v>102509490</v>
      </c>
    </row>
    <row r="7843" spans="1:10" x14ac:dyDescent="0.25">
      <c r="A7843">
        <v>2016</v>
      </c>
      <c r="B7843" t="s">
        <v>230</v>
      </c>
      <c r="C7843" t="s">
        <v>45</v>
      </c>
      <c r="D7843" t="s">
        <v>23</v>
      </c>
      <c r="E7843" t="s">
        <v>10</v>
      </c>
      <c r="F7843" t="s">
        <v>11</v>
      </c>
      <c r="G7843" t="s">
        <v>6</v>
      </c>
      <c r="H7843" t="s">
        <v>224</v>
      </c>
      <c r="I7843">
        <v>84</v>
      </c>
      <c r="J7843">
        <v>144476904</v>
      </c>
    </row>
    <row r="7844" spans="1:10" x14ac:dyDescent="0.25">
      <c r="A7844">
        <v>2016</v>
      </c>
      <c r="B7844" t="s">
        <v>230</v>
      </c>
      <c r="C7844" t="s">
        <v>45</v>
      </c>
      <c r="D7844" t="s">
        <v>23</v>
      </c>
      <c r="E7844" t="s">
        <v>10</v>
      </c>
      <c r="F7844" t="s">
        <v>11</v>
      </c>
      <c r="G7844" t="s">
        <v>7</v>
      </c>
      <c r="H7844" t="s">
        <v>224</v>
      </c>
      <c r="I7844">
        <v>1</v>
      </c>
      <c r="J7844">
        <v>894855</v>
      </c>
    </row>
    <row r="7845" spans="1:10" x14ac:dyDescent="0.25">
      <c r="A7845">
        <v>2016</v>
      </c>
      <c r="B7845" t="s">
        <v>230</v>
      </c>
      <c r="C7845" t="s">
        <v>45</v>
      </c>
      <c r="D7845" t="s">
        <v>23</v>
      </c>
      <c r="E7845" t="s">
        <v>10</v>
      </c>
      <c r="F7845" t="s">
        <v>220</v>
      </c>
      <c r="G7845" t="s">
        <v>5</v>
      </c>
      <c r="H7845" t="s">
        <v>223</v>
      </c>
      <c r="I7845">
        <v>1</v>
      </c>
      <c r="J7845">
        <v>9003014.5714285709</v>
      </c>
    </row>
    <row r="7846" spans="1:10" x14ac:dyDescent="0.25">
      <c r="A7846">
        <v>2016</v>
      </c>
      <c r="B7846" t="s">
        <v>230</v>
      </c>
      <c r="C7846" t="s">
        <v>45</v>
      </c>
      <c r="D7846" t="s">
        <v>23</v>
      </c>
      <c r="E7846" t="s">
        <v>10</v>
      </c>
      <c r="F7846" t="s">
        <v>220</v>
      </c>
      <c r="G7846" t="s">
        <v>5</v>
      </c>
      <c r="H7846" t="s">
        <v>224</v>
      </c>
      <c r="I7846">
        <v>1</v>
      </c>
      <c r="J7846">
        <v>7917976.7433859762</v>
      </c>
    </row>
    <row r="7847" spans="1:10" x14ac:dyDescent="0.25">
      <c r="A7847">
        <v>2016</v>
      </c>
      <c r="B7847" t="s">
        <v>230</v>
      </c>
      <c r="C7847" t="s">
        <v>45</v>
      </c>
      <c r="D7847" t="s">
        <v>23</v>
      </c>
      <c r="E7847" t="s">
        <v>10</v>
      </c>
      <c r="F7847" t="s">
        <v>220</v>
      </c>
      <c r="G7847" t="s">
        <v>9</v>
      </c>
      <c r="H7847" t="s">
        <v>223</v>
      </c>
      <c r="I7847">
        <v>41</v>
      </c>
      <c r="J7847">
        <v>290675274.44958401</v>
      </c>
    </row>
    <row r="7848" spans="1:10" x14ac:dyDescent="0.25">
      <c r="A7848">
        <v>2016</v>
      </c>
      <c r="B7848" t="s">
        <v>230</v>
      </c>
      <c r="C7848" t="s">
        <v>45</v>
      </c>
      <c r="D7848" t="s">
        <v>23</v>
      </c>
      <c r="E7848" t="s">
        <v>10</v>
      </c>
      <c r="F7848" t="s">
        <v>220</v>
      </c>
      <c r="G7848" t="s">
        <v>9</v>
      </c>
      <c r="H7848" t="s">
        <v>224</v>
      </c>
      <c r="I7848">
        <v>65</v>
      </c>
      <c r="J7848">
        <v>387959690.52952355</v>
      </c>
    </row>
    <row r="7849" spans="1:10" x14ac:dyDescent="0.25">
      <c r="A7849">
        <v>2016</v>
      </c>
      <c r="B7849" t="s">
        <v>230</v>
      </c>
      <c r="C7849" t="s">
        <v>45</v>
      </c>
      <c r="D7849" t="s">
        <v>23</v>
      </c>
      <c r="E7849" t="s">
        <v>10</v>
      </c>
      <c r="F7849" t="s">
        <v>220</v>
      </c>
      <c r="G7849" t="s">
        <v>12</v>
      </c>
      <c r="H7849" t="s">
        <v>223</v>
      </c>
      <c r="I7849">
        <v>8</v>
      </c>
      <c r="J7849">
        <v>28488685.663263321</v>
      </c>
    </row>
    <row r="7850" spans="1:10" x14ac:dyDescent="0.25">
      <c r="A7850">
        <v>2016</v>
      </c>
      <c r="B7850" t="s">
        <v>230</v>
      </c>
      <c r="C7850" t="s">
        <v>45</v>
      </c>
      <c r="D7850" t="s">
        <v>23</v>
      </c>
      <c r="E7850" t="s">
        <v>10</v>
      </c>
      <c r="F7850" t="s">
        <v>220</v>
      </c>
      <c r="G7850" t="s">
        <v>12</v>
      </c>
      <c r="H7850" t="s">
        <v>224</v>
      </c>
      <c r="I7850">
        <v>12</v>
      </c>
      <c r="J7850">
        <v>39664345.857915588</v>
      </c>
    </row>
    <row r="7851" spans="1:10" x14ac:dyDescent="0.25">
      <c r="A7851">
        <v>2016</v>
      </c>
      <c r="B7851" t="s">
        <v>230</v>
      </c>
      <c r="C7851" t="s">
        <v>45</v>
      </c>
      <c r="D7851" t="s">
        <v>23</v>
      </c>
      <c r="E7851" t="s">
        <v>10</v>
      </c>
      <c r="F7851" t="s">
        <v>220</v>
      </c>
      <c r="G7851" t="s">
        <v>6</v>
      </c>
      <c r="H7851" t="s">
        <v>223</v>
      </c>
      <c r="I7851">
        <v>48</v>
      </c>
      <c r="J7851">
        <v>118530487.35260074</v>
      </c>
    </row>
    <row r="7852" spans="1:10" x14ac:dyDescent="0.25">
      <c r="A7852">
        <v>2016</v>
      </c>
      <c r="B7852" t="s">
        <v>230</v>
      </c>
      <c r="C7852" t="s">
        <v>45</v>
      </c>
      <c r="D7852" t="s">
        <v>23</v>
      </c>
      <c r="E7852" t="s">
        <v>10</v>
      </c>
      <c r="F7852" t="s">
        <v>220</v>
      </c>
      <c r="G7852" t="s">
        <v>6</v>
      </c>
      <c r="H7852" t="s">
        <v>224</v>
      </c>
      <c r="I7852">
        <v>112</v>
      </c>
      <c r="J7852">
        <v>278659693.6232276</v>
      </c>
    </row>
    <row r="7853" spans="1:10" x14ac:dyDescent="0.25">
      <c r="A7853">
        <v>2016</v>
      </c>
      <c r="B7853" t="s">
        <v>230</v>
      </c>
      <c r="C7853" t="s">
        <v>45</v>
      </c>
      <c r="D7853" t="s">
        <v>23</v>
      </c>
      <c r="E7853" t="s">
        <v>10</v>
      </c>
      <c r="F7853" t="s">
        <v>220</v>
      </c>
      <c r="G7853" t="s">
        <v>7</v>
      </c>
      <c r="H7853" t="s">
        <v>223</v>
      </c>
      <c r="I7853">
        <v>7</v>
      </c>
      <c r="J7853">
        <v>13549047.515681814</v>
      </c>
    </row>
    <row r="7854" spans="1:10" x14ac:dyDescent="0.25">
      <c r="A7854">
        <v>2016</v>
      </c>
      <c r="B7854" t="s">
        <v>230</v>
      </c>
      <c r="C7854" t="s">
        <v>45</v>
      </c>
      <c r="D7854" t="s">
        <v>23</v>
      </c>
      <c r="E7854" t="s">
        <v>10</v>
      </c>
      <c r="F7854" t="s">
        <v>220</v>
      </c>
      <c r="G7854" t="s">
        <v>7</v>
      </c>
      <c r="H7854" t="s">
        <v>224</v>
      </c>
      <c r="I7854">
        <v>4</v>
      </c>
      <c r="J7854">
        <v>7347250.3728179336</v>
      </c>
    </row>
    <row r="7855" spans="1:10" x14ac:dyDescent="0.25">
      <c r="A7855">
        <v>2016</v>
      </c>
      <c r="B7855" t="s">
        <v>230</v>
      </c>
      <c r="C7855" t="s">
        <v>45</v>
      </c>
      <c r="D7855" t="s">
        <v>24</v>
      </c>
      <c r="E7855" t="s">
        <v>3</v>
      </c>
      <c r="F7855" t="s">
        <v>4</v>
      </c>
      <c r="G7855" t="s">
        <v>5</v>
      </c>
      <c r="H7855" t="s">
        <v>223</v>
      </c>
      <c r="I7855">
        <v>50</v>
      </c>
      <c r="J7855">
        <v>480882275.19905108</v>
      </c>
    </row>
    <row r="7856" spans="1:10" x14ac:dyDescent="0.25">
      <c r="A7856">
        <v>2016</v>
      </c>
      <c r="B7856" t="s">
        <v>230</v>
      </c>
      <c r="C7856" t="s">
        <v>45</v>
      </c>
      <c r="D7856" t="s">
        <v>24</v>
      </c>
      <c r="E7856" t="s">
        <v>3</v>
      </c>
      <c r="F7856" t="s">
        <v>4</v>
      </c>
      <c r="G7856" t="s">
        <v>5</v>
      </c>
      <c r="H7856" t="s">
        <v>224</v>
      </c>
      <c r="I7856">
        <v>16</v>
      </c>
      <c r="J7856">
        <v>163912733.08219036</v>
      </c>
    </row>
    <row r="7857" spans="1:10" x14ac:dyDescent="0.25">
      <c r="A7857">
        <v>2016</v>
      </c>
      <c r="B7857" t="s">
        <v>230</v>
      </c>
      <c r="C7857" t="s">
        <v>45</v>
      </c>
      <c r="D7857" t="s">
        <v>24</v>
      </c>
      <c r="E7857" t="s">
        <v>3</v>
      </c>
      <c r="F7857" t="s">
        <v>4</v>
      </c>
      <c r="G7857" t="s">
        <v>9</v>
      </c>
      <c r="H7857" t="s">
        <v>223</v>
      </c>
      <c r="I7857">
        <v>301</v>
      </c>
      <c r="J7857">
        <v>1924204414.8556333</v>
      </c>
    </row>
    <row r="7858" spans="1:10" x14ac:dyDescent="0.25">
      <c r="A7858">
        <v>2016</v>
      </c>
      <c r="B7858" t="s">
        <v>230</v>
      </c>
      <c r="C7858" t="s">
        <v>45</v>
      </c>
      <c r="D7858" t="s">
        <v>24</v>
      </c>
      <c r="E7858" t="s">
        <v>3</v>
      </c>
      <c r="F7858" t="s">
        <v>4</v>
      </c>
      <c r="G7858" t="s">
        <v>9</v>
      </c>
      <c r="H7858" t="s">
        <v>224</v>
      </c>
      <c r="I7858">
        <v>129</v>
      </c>
      <c r="J7858">
        <v>801671512.12558019</v>
      </c>
    </row>
    <row r="7859" spans="1:10" x14ac:dyDescent="0.25">
      <c r="A7859">
        <v>2016</v>
      </c>
      <c r="B7859" t="s">
        <v>230</v>
      </c>
      <c r="C7859" t="s">
        <v>45</v>
      </c>
      <c r="D7859" t="s">
        <v>24</v>
      </c>
      <c r="E7859" t="s">
        <v>3</v>
      </c>
      <c r="F7859" t="s">
        <v>4</v>
      </c>
      <c r="G7859" t="s">
        <v>12</v>
      </c>
      <c r="H7859" t="s">
        <v>223</v>
      </c>
      <c r="I7859">
        <v>593</v>
      </c>
      <c r="J7859">
        <v>1617081218.7172351</v>
      </c>
    </row>
    <row r="7860" spans="1:10" x14ac:dyDescent="0.25">
      <c r="A7860">
        <v>2016</v>
      </c>
      <c r="B7860" t="s">
        <v>230</v>
      </c>
      <c r="C7860" t="s">
        <v>45</v>
      </c>
      <c r="D7860" t="s">
        <v>24</v>
      </c>
      <c r="E7860" t="s">
        <v>3</v>
      </c>
      <c r="F7860" t="s">
        <v>4</v>
      </c>
      <c r="G7860" t="s">
        <v>12</v>
      </c>
      <c r="H7860" t="s">
        <v>224</v>
      </c>
      <c r="I7860">
        <v>208</v>
      </c>
      <c r="J7860">
        <v>565065694.49877262</v>
      </c>
    </row>
    <row r="7861" spans="1:10" x14ac:dyDescent="0.25">
      <c r="A7861">
        <v>2016</v>
      </c>
      <c r="B7861" t="s">
        <v>230</v>
      </c>
      <c r="C7861" t="s">
        <v>45</v>
      </c>
      <c r="D7861" t="s">
        <v>24</v>
      </c>
      <c r="E7861" t="s">
        <v>3</v>
      </c>
      <c r="F7861" t="s">
        <v>4</v>
      </c>
      <c r="G7861" t="s">
        <v>6</v>
      </c>
      <c r="H7861" t="s">
        <v>223</v>
      </c>
      <c r="I7861">
        <v>46</v>
      </c>
      <c r="J7861">
        <v>121334975.14847744</v>
      </c>
    </row>
    <row r="7862" spans="1:10" x14ac:dyDescent="0.25">
      <c r="A7862">
        <v>2016</v>
      </c>
      <c r="B7862" t="s">
        <v>230</v>
      </c>
      <c r="C7862" t="s">
        <v>45</v>
      </c>
      <c r="D7862" t="s">
        <v>24</v>
      </c>
      <c r="E7862" t="s">
        <v>3</v>
      </c>
      <c r="F7862" t="s">
        <v>4</v>
      </c>
      <c r="G7862" t="s">
        <v>6</v>
      </c>
      <c r="H7862" t="s">
        <v>224</v>
      </c>
      <c r="I7862">
        <v>34</v>
      </c>
      <c r="J7862">
        <v>88646508.081763431</v>
      </c>
    </row>
    <row r="7863" spans="1:10" x14ac:dyDescent="0.25">
      <c r="A7863">
        <v>2016</v>
      </c>
      <c r="B7863" t="s">
        <v>230</v>
      </c>
      <c r="C7863" t="s">
        <v>45</v>
      </c>
      <c r="D7863" t="s">
        <v>24</v>
      </c>
      <c r="E7863" t="s">
        <v>3</v>
      </c>
      <c r="F7863" t="s">
        <v>4</v>
      </c>
      <c r="G7863" t="s">
        <v>7</v>
      </c>
      <c r="H7863" t="s">
        <v>223</v>
      </c>
      <c r="I7863">
        <v>36</v>
      </c>
      <c r="J7863">
        <v>67860266.280576825</v>
      </c>
    </row>
    <row r="7864" spans="1:10" x14ac:dyDescent="0.25">
      <c r="A7864">
        <v>2016</v>
      </c>
      <c r="B7864" t="s">
        <v>230</v>
      </c>
      <c r="C7864" t="s">
        <v>45</v>
      </c>
      <c r="D7864" t="s">
        <v>24</v>
      </c>
      <c r="E7864" t="s">
        <v>3</v>
      </c>
      <c r="F7864" t="s">
        <v>8</v>
      </c>
      <c r="G7864" t="s">
        <v>9</v>
      </c>
      <c r="H7864" t="s">
        <v>223</v>
      </c>
      <c r="I7864">
        <v>882</v>
      </c>
      <c r="J7864">
        <v>5556948348.1765566</v>
      </c>
    </row>
    <row r="7865" spans="1:10" x14ac:dyDescent="0.25">
      <c r="A7865">
        <v>2016</v>
      </c>
      <c r="B7865" t="s">
        <v>230</v>
      </c>
      <c r="C7865" t="s">
        <v>45</v>
      </c>
      <c r="D7865" t="s">
        <v>24</v>
      </c>
      <c r="E7865" t="s">
        <v>3</v>
      </c>
      <c r="F7865" t="s">
        <v>8</v>
      </c>
      <c r="G7865" t="s">
        <v>9</v>
      </c>
      <c r="H7865" t="s">
        <v>224</v>
      </c>
      <c r="I7865">
        <v>419</v>
      </c>
      <c r="J7865">
        <v>2520073977.9813333</v>
      </c>
    </row>
    <row r="7866" spans="1:10" x14ac:dyDescent="0.25">
      <c r="A7866">
        <v>2016</v>
      </c>
      <c r="B7866" t="s">
        <v>230</v>
      </c>
      <c r="C7866" t="s">
        <v>45</v>
      </c>
      <c r="D7866" t="s">
        <v>24</v>
      </c>
      <c r="E7866" t="s">
        <v>3</v>
      </c>
      <c r="F7866" t="s">
        <v>8</v>
      </c>
      <c r="G7866" t="s">
        <v>12</v>
      </c>
      <c r="H7866" t="s">
        <v>223</v>
      </c>
      <c r="I7866">
        <v>968</v>
      </c>
      <c r="J7866">
        <v>2640009905.1776614</v>
      </c>
    </row>
    <row r="7867" spans="1:10" x14ac:dyDescent="0.25">
      <c r="A7867">
        <v>2016</v>
      </c>
      <c r="B7867" t="s">
        <v>230</v>
      </c>
      <c r="C7867" t="s">
        <v>45</v>
      </c>
      <c r="D7867" t="s">
        <v>24</v>
      </c>
      <c r="E7867" t="s">
        <v>3</v>
      </c>
      <c r="F7867" t="s">
        <v>8</v>
      </c>
      <c r="G7867" t="s">
        <v>12</v>
      </c>
      <c r="H7867" t="s">
        <v>224</v>
      </c>
      <c r="I7867">
        <v>402</v>
      </c>
      <c r="J7867">
        <v>1081956693.4234524</v>
      </c>
    </row>
    <row r="7868" spans="1:10" x14ac:dyDescent="0.25">
      <c r="A7868">
        <v>2016</v>
      </c>
      <c r="B7868" t="s">
        <v>230</v>
      </c>
      <c r="C7868" t="s">
        <v>45</v>
      </c>
      <c r="D7868" t="s">
        <v>24</v>
      </c>
      <c r="E7868" t="s">
        <v>3</v>
      </c>
      <c r="F7868" t="s">
        <v>8</v>
      </c>
      <c r="G7868" t="s">
        <v>6</v>
      </c>
      <c r="H7868" t="s">
        <v>223</v>
      </c>
      <c r="I7868">
        <v>546</v>
      </c>
      <c r="J7868">
        <v>1289580403.7599831</v>
      </c>
    </row>
    <row r="7869" spans="1:10" x14ac:dyDescent="0.25">
      <c r="A7869">
        <v>2016</v>
      </c>
      <c r="B7869" t="s">
        <v>230</v>
      </c>
      <c r="C7869" t="s">
        <v>45</v>
      </c>
      <c r="D7869" t="s">
        <v>24</v>
      </c>
      <c r="E7869" t="s">
        <v>3</v>
      </c>
      <c r="F7869" t="s">
        <v>8</v>
      </c>
      <c r="G7869" t="s">
        <v>6</v>
      </c>
      <c r="H7869" t="s">
        <v>224</v>
      </c>
      <c r="I7869">
        <v>523</v>
      </c>
      <c r="J7869">
        <v>1291776229.5150678</v>
      </c>
    </row>
    <row r="7870" spans="1:10" x14ac:dyDescent="0.25">
      <c r="A7870">
        <v>2016</v>
      </c>
      <c r="B7870" t="s">
        <v>230</v>
      </c>
      <c r="C7870" t="s">
        <v>45</v>
      </c>
      <c r="D7870" t="s">
        <v>24</v>
      </c>
      <c r="E7870" t="s">
        <v>3</v>
      </c>
      <c r="F7870" t="s">
        <v>8</v>
      </c>
      <c r="G7870" t="s">
        <v>7</v>
      </c>
      <c r="H7870" t="s">
        <v>223</v>
      </c>
      <c r="I7870">
        <v>203</v>
      </c>
      <c r="J7870">
        <v>382631735.9632206</v>
      </c>
    </row>
    <row r="7871" spans="1:10" x14ac:dyDescent="0.25">
      <c r="A7871">
        <v>2016</v>
      </c>
      <c r="B7871" t="s">
        <v>230</v>
      </c>
      <c r="C7871" t="s">
        <v>45</v>
      </c>
      <c r="D7871" t="s">
        <v>24</v>
      </c>
      <c r="E7871" t="s">
        <v>3</v>
      </c>
      <c r="F7871" t="s">
        <v>8</v>
      </c>
      <c r="G7871" t="s">
        <v>7</v>
      </c>
      <c r="H7871" t="s">
        <v>224</v>
      </c>
      <c r="I7871">
        <v>36</v>
      </c>
      <c r="J7871">
        <v>67184536.412999988</v>
      </c>
    </row>
    <row r="7872" spans="1:10" x14ac:dyDescent="0.25">
      <c r="A7872">
        <v>2016</v>
      </c>
      <c r="B7872" t="s">
        <v>230</v>
      </c>
      <c r="C7872" t="s">
        <v>45</v>
      </c>
      <c r="D7872" t="s">
        <v>24</v>
      </c>
      <c r="E7872" t="s">
        <v>3</v>
      </c>
      <c r="F7872" t="s">
        <v>14</v>
      </c>
      <c r="G7872" t="s">
        <v>9</v>
      </c>
      <c r="H7872" t="s">
        <v>223</v>
      </c>
      <c r="I7872">
        <v>6</v>
      </c>
      <c r="J7872">
        <v>37416914.460461266</v>
      </c>
    </row>
    <row r="7873" spans="1:10" x14ac:dyDescent="0.25">
      <c r="A7873">
        <v>2016</v>
      </c>
      <c r="B7873" t="s">
        <v>230</v>
      </c>
      <c r="C7873" t="s">
        <v>45</v>
      </c>
      <c r="D7873" t="s">
        <v>24</v>
      </c>
      <c r="E7873" t="s">
        <v>3</v>
      </c>
      <c r="F7873" t="s">
        <v>14</v>
      </c>
      <c r="G7873" t="s">
        <v>9</v>
      </c>
      <c r="H7873" t="s">
        <v>224</v>
      </c>
      <c r="I7873">
        <v>1</v>
      </c>
      <c r="J7873">
        <v>5919168.0196650764</v>
      </c>
    </row>
    <row r="7874" spans="1:10" x14ac:dyDescent="0.25">
      <c r="A7874">
        <v>2016</v>
      </c>
      <c r="B7874" t="s">
        <v>230</v>
      </c>
      <c r="C7874" t="s">
        <v>45</v>
      </c>
      <c r="D7874" t="s">
        <v>24</v>
      </c>
      <c r="E7874" t="s">
        <v>3</v>
      </c>
      <c r="F7874" t="s">
        <v>14</v>
      </c>
      <c r="G7874" t="s">
        <v>12</v>
      </c>
      <c r="H7874" t="s">
        <v>223</v>
      </c>
      <c r="I7874">
        <v>3</v>
      </c>
      <c r="J7874">
        <v>8132839.4387288103</v>
      </c>
    </row>
    <row r="7875" spans="1:10" x14ac:dyDescent="0.25">
      <c r="A7875">
        <v>2016</v>
      </c>
      <c r="B7875" t="s">
        <v>230</v>
      </c>
      <c r="C7875" t="s">
        <v>45</v>
      </c>
      <c r="D7875" t="s">
        <v>24</v>
      </c>
      <c r="E7875" t="s">
        <v>3</v>
      </c>
      <c r="F7875" t="s">
        <v>14</v>
      </c>
      <c r="G7875" t="s">
        <v>6</v>
      </c>
      <c r="H7875" t="s">
        <v>223</v>
      </c>
      <c r="I7875">
        <v>7</v>
      </c>
      <c r="J7875">
        <v>16408246.230934255</v>
      </c>
    </row>
    <row r="7876" spans="1:10" x14ac:dyDescent="0.25">
      <c r="A7876">
        <v>2016</v>
      </c>
      <c r="B7876" t="s">
        <v>230</v>
      </c>
      <c r="C7876" t="s">
        <v>45</v>
      </c>
      <c r="D7876" t="s">
        <v>24</v>
      </c>
      <c r="E7876" t="s">
        <v>3</v>
      </c>
      <c r="F7876" t="s">
        <v>14</v>
      </c>
      <c r="G7876" t="s">
        <v>6</v>
      </c>
      <c r="H7876" t="s">
        <v>224</v>
      </c>
      <c r="I7876">
        <v>1</v>
      </c>
      <c r="J7876">
        <v>2451377.7498780522</v>
      </c>
    </row>
    <row r="7877" spans="1:10" x14ac:dyDescent="0.25">
      <c r="A7877">
        <v>2016</v>
      </c>
      <c r="B7877" t="s">
        <v>230</v>
      </c>
      <c r="C7877" t="s">
        <v>45</v>
      </c>
      <c r="D7877" t="s">
        <v>24</v>
      </c>
      <c r="E7877" t="s">
        <v>3</v>
      </c>
      <c r="F7877" t="s">
        <v>14</v>
      </c>
      <c r="G7877" t="s">
        <v>7</v>
      </c>
      <c r="H7877" t="s">
        <v>223</v>
      </c>
      <c r="I7877">
        <v>29</v>
      </c>
      <c r="J7877">
        <v>54665214.503798001</v>
      </c>
    </row>
    <row r="7878" spans="1:10" x14ac:dyDescent="0.25">
      <c r="A7878">
        <v>2016</v>
      </c>
      <c r="B7878" t="s">
        <v>230</v>
      </c>
      <c r="C7878" t="s">
        <v>45</v>
      </c>
      <c r="D7878" t="s">
        <v>24</v>
      </c>
      <c r="E7878" t="s">
        <v>3</v>
      </c>
      <c r="F7878" t="s">
        <v>14</v>
      </c>
      <c r="G7878" t="s">
        <v>7</v>
      </c>
      <c r="H7878" t="s">
        <v>224</v>
      </c>
      <c r="I7878">
        <v>11</v>
      </c>
      <c r="J7878">
        <v>20526600.850799993</v>
      </c>
    </row>
    <row r="7879" spans="1:10" x14ac:dyDescent="0.25">
      <c r="A7879">
        <v>2016</v>
      </c>
      <c r="B7879" t="s">
        <v>230</v>
      </c>
      <c r="C7879" t="s">
        <v>45</v>
      </c>
      <c r="D7879" t="s">
        <v>24</v>
      </c>
      <c r="E7879" t="s">
        <v>10</v>
      </c>
      <c r="F7879" t="s">
        <v>11</v>
      </c>
      <c r="G7879" t="s">
        <v>5</v>
      </c>
      <c r="H7879" t="s">
        <v>223</v>
      </c>
      <c r="I7879">
        <v>1</v>
      </c>
      <c r="J7879">
        <v>13597044</v>
      </c>
    </row>
    <row r="7880" spans="1:10" x14ac:dyDescent="0.25">
      <c r="A7880">
        <v>2016</v>
      </c>
      <c r="B7880" t="s">
        <v>230</v>
      </c>
      <c r="C7880" t="s">
        <v>45</v>
      </c>
      <c r="D7880" t="s">
        <v>24</v>
      </c>
      <c r="E7880" t="s">
        <v>10</v>
      </c>
      <c r="F7880" t="s">
        <v>11</v>
      </c>
      <c r="G7880" t="s">
        <v>9</v>
      </c>
      <c r="H7880" t="s">
        <v>223</v>
      </c>
      <c r="I7880">
        <v>40</v>
      </c>
      <c r="J7880">
        <v>210580320</v>
      </c>
    </row>
    <row r="7881" spans="1:10" x14ac:dyDescent="0.25">
      <c r="A7881">
        <v>2016</v>
      </c>
      <c r="B7881" t="s">
        <v>230</v>
      </c>
      <c r="C7881" t="s">
        <v>45</v>
      </c>
      <c r="D7881" t="s">
        <v>24</v>
      </c>
      <c r="E7881" t="s">
        <v>10</v>
      </c>
      <c r="F7881" t="s">
        <v>11</v>
      </c>
      <c r="G7881" t="s">
        <v>9</v>
      </c>
      <c r="H7881" t="s">
        <v>224</v>
      </c>
      <c r="I7881">
        <v>18</v>
      </c>
      <c r="J7881">
        <v>89664165.033739507</v>
      </c>
    </row>
    <row r="7882" spans="1:10" x14ac:dyDescent="0.25">
      <c r="A7882">
        <v>2016</v>
      </c>
      <c r="B7882" t="s">
        <v>230</v>
      </c>
      <c r="C7882" t="s">
        <v>45</v>
      </c>
      <c r="D7882" t="s">
        <v>24</v>
      </c>
      <c r="E7882" t="s">
        <v>10</v>
      </c>
      <c r="F7882" t="s">
        <v>11</v>
      </c>
      <c r="G7882" t="s">
        <v>12</v>
      </c>
      <c r="H7882" t="s">
        <v>223</v>
      </c>
      <c r="I7882">
        <v>13</v>
      </c>
      <c r="J7882">
        <v>45579957</v>
      </c>
    </row>
    <row r="7883" spans="1:10" x14ac:dyDescent="0.25">
      <c r="A7883">
        <v>2016</v>
      </c>
      <c r="B7883" t="s">
        <v>230</v>
      </c>
      <c r="C7883" t="s">
        <v>45</v>
      </c>
      <c r="D7883" t="s">
        <v>24</v>
      </c>
      <c r="E7883" t="s">
        <v>10</v>
      </c>
      <c r="F7883" t="s">
        <v>11</v>
      </c>
      <c r="G7883" t="s">
        <v>12</v>
      </c>
      <c r="H7883" t="s">
        <v>224</v>
      </c>
      <c r="I7883">
        <v>7</v>
      </c>
      <c r="J7883">
        <v>22430334</v>
      </c>
    </row>
    <row r="7884" spans="1:10" x14ac:dyDescent="0.25">
      <c r="A7884">
        <v>2016</v>
      </c>
      <c r="B7884" t="s">
        <v>230</v>
      </c>
      <c r="C7884" t="s">
        <v>45</v>
      </c>
      <c r="D7884" t="s">
        <v>24</v>
      </c>
      <c r="E7884" t="s">
        <v>10</v>
      </c>
      <c r="F7884" t="s">
        <v>11</v>
      </c>
      <c r="G7884" t="s">
        <v>6</v>
      </c>
      <c r="H7884" t="s">
        <v>223</v>
      </c>
      <c r="I7884">
        <v>106</v>
      </c>
      <c r="J7884">
        <v>102759102</v>
      </c>
    </row>
    <row r="7885" spans="1:10" x14ac:dyDescent="0.25">
      <c r="A7885">
        <v>2016</v>
      </c>
      <c r="B7885" t="s">
        <v>230</v>
      </c>
      <c r="C7885" t="s">
        <v>45</v>
      </c>
      <c r="D7885" t="s">
        <v>24</v>
      </c>
      <c r="E7885" t="s">
        <v>10</v>
      </c>
      <c r="F7885" t="s">
        <v>11</v>
      </c>
      <c r="G7885" t="s">
        <v>6</v>
      </c>
      <c r="H7885" t="s">
        <v>224</v>
      </c>
      <c r="I7885">
        <v>25</v>
      </c>
      <c r="J7885">
        <v>32577438</v>
      </c>
    </row>
    <row r="7886" spans="1:10" x14ac:dyDescent="0.25">
      <c r="A7886">
        <v>2016</v>
      </c>
      <c r="B7886" t="s">
        <v>230</v>
      </c>
      <c r="C7886" t="s">
        <v>45</v>
      </c>
      <c r="D7886" t="s">
        <v>24</v>
      </c>
      <c r="E7886" t="s">
        <v>10</v>
      </c>
      <c r="F7886" t="s">
        <v>220</v>
      </c>
      <c r="G7886" t="s">
        <v>9</v>
      </c>
      <c r="H7886" t="s">
        <v>223</v>
      </c>
      <c r="I7886">
        <v>5</v>
      </c>
      <c r="J7886">
        <v>31180762.050384391</v>
      </c>
    </row>
    <row r="7887" spans="1:10" x14ac:dyDescent="0.25">
      <c r="A7887">
        <v>2016</v>
      </c>
      <c r="B7887" t="s">
        <v>230</v>
      </c>
      <c r="C7887" t="s">
        <v>45</v>
      </c>
      <c r="D7887" t="s">
        <v>24</v>
      </c>
      <c r="E7887" t="s">
        <v>10</v>
      </c>
      <c r="F7887" t="s">
        <v>220</v>
      </c>
      <c r="G7887" t="s">
        <v>9</v>
      </c>
      <c r="H7887" t="s">
        <v>224</v>
      </c>
      <c r="I7887">
        <v>2</v>
      </c>
      <c r="J7887">
        <v>11838336.039330153</v>
      </c>
    </row>
    <row r="7888" spans="1:10" x14ac:dyDescent="0.25">
      <c r="A7888">
        <v>2016</v>
      </c>
      <c r="B7888" t="s">
        <v>230</v>
      </c>
      <c r="C7888" t="s">
        <v>45</v>
      </c>
      <c r="D7888" t="s">
        <v>24</v>
      </c>
      <c r="E7888" t="s">
        <v>10</v>
      </c>
      <c r="F7888" t="s">
        <v>220</v>
      </c>
      <c r="G7888" t="s">
        <v>12</v>
      </c>
      <c r="H7888" t="s">
        <v>223</v>
      </c>
      <c r="I7888">
        <v>3</v>
      </c>
      <c r="J7888">
        <v>8132839.4387288103</v>
      </c>
    </row>
    <row r="7889" spans="1:10" x14ac:dyDescent="0.25">
      <c r="A7889">
        <v>2016</v>
      </c>
      <c r="B7889" t="s">
        <v>230</v>
      </c>
      <c r="C7889" t="s">
        <v>45</v>
      </c>
      <c r="D7889" t="s">
        <v>24</v>
      </c>
      <c r="E7889" t="s">
        <v>10</v>
      </c>
      <c r="F7889" t="s">
        <v>220</v>
      </c>
      <c r="G7889" t="s">
        <v>12</v>
      </c>
      <c r="H7889" t="s">
        <v>224</v>
      </c>
      <c r="I7889">
        <v>3</v>
      </c>
      <c r="J7889">
        <v>7999656.5188636351</v>
      </c>
    </row>
    <row r="7890" spans="1:10" x14ac:dyDescent="0.25">
      <c r="A7890">
        <v>2016</v>
      </c>
      <c r="B7890" t="s">
        <v>230</v>
      </c>
      <c r="C7890" t="s">
        <v>45</v>
      </c>
      <c r="D7890" t="s">
        <v>24</v>
      </c>
      <c r="E7890" t="s">
        <v>10</v>
      </c>
      <c r="F7890" t="s">
        <v>220</v>
      </c>
      <c r="G7890" t="s">
        <v>6</v>
      </c>
      <c r="H7890" t="s">
        <v>223</v>
      </c>
      <c r="I7890">
        <v>5</v>
      </c>
      <c r="J7890">
        <v>11720175.879238753</v>
      </c>
    </row>
    <row r="7891" spans="1:10" x14ac:dyDescent="0.25">
      <c r="A7891">
        <v>2016</v>
      </c>
      <c r="B7891" t="s">
        <v>230</v>
      </c>
      <c r="C7891" t="s">
        <v>45</v>
      </c>
      <c r="D7891" t="s">
        <v>24</v>
      </c>
      <c r="E7891" t="s">
        <v>10</v>
      </c>
      <c r="F7891" t="s">
        <v>220</v>
      </c>
      <c r="G7891" t="s">
        <v>6</v>
      </c>
      <c r="H7891" t="s">
        <v>224</v>
      </c>
      <c r="I7891">
        <v>11</v>
      </c>
      <c r="J7891">
        <v>26925990.333780523</v>
      </c>
    </row>
    <row r="7892" spans="1:10" x14ac:dyDescent="0.25">
      <c r="A7892">
        <v>2016</v>
      </c>
      <c r="B7892" t="s">
        <v>230</v>
      </c>
      <c r="C7892" t="s">
        <v>45</v>
      </c>
      <c r="D7892" t="s">
        <v>24</v>
      </c>
      <c r="E7892" t="s">
        <v>10</v>
      </c>
      <c r="F7892" t="s">
        <v>220</v>
      </c>
      <c r="G7892" t="s">
        <v>7</v>
      </c>
      <c r="H7892" t="s">
        <v>223</v>
      </c>
      <c r="I7892">
        <v>2</v>
      </c>
      <c r="J7892">
        <v>3770014.7933653789</v>
      </c>
    </row>
    <row r="7893" spans="1:10" x14ac:dyDescent="0.25">
      <c r="A7893">
        <v>2016</v>
      </c>
      <c r="B7893" t="s">
        <v>230</v>
      </c>
      <c r="C7893" t="s">
        <v>45</v>
      </c>
      <c r="D7893" t="s">
        <v>24</v>
      </c>
      <c r="E7893" t="s">
        <v>10</v>
      </c>
      <c r="F7893" t="s">
        <v>220</v>
      </c>
      <c r="G7893" t="s">
        <v>7</v>
      </c>
      <c r="H7893" t="s">
        <v>224</v>
      </c>
      <c r="I7893">
        <v>1</v>
      </c>
      <c r="J7893">
        <v>1866054.6227999995</v>
      </c>
    </row>
    <row r="7894" spans="1:10" x14ac:dyDescent="0.25">
      <c r="A7894">
        <v>2016</v>
      </c>
      <c r="B7894" t="s">
        <v>230</v>
      </c>
      <c r="C7894" t="s">
        <v>45</v>
      </c>
      <c r="D7894" t="s">
        <v>24</v>
      </c>
      <c r="E7894" t="s">
        <v>10</v>
      </c>
      <c r="F7894" t="s">
        <v>14</v>
      </c>
      <c r="G7894" t="s">
        <v>9</v>
      </c>
      <c r="H7894" t="s">
        <v>223</v>
      </c>
      <c r="I7894">
        <v>1</v>
      </c>
      <c r="J7894">
        <v>4805898</v>
      </c>
    </row>
    <row r="7895" spans="1:10" x14ac:dyDescent="0.25">
      <c r="A7895">
        <v>2016</v>
      </c>
      <c r="B7895" t="s">
        <v>230</v>
      </c>
      <c r="C7895" t="s">
        <v>45</v>
      </c>
      <c r="D7895" t="s">
        <v>24</v>
      </c>
      <c r="E7895" t="s">
        <v>10</v>
      </c>
      <c r="F7895" t="s">
        <v>14</v>
      </c>
      <c r="G7895" t="s">
        <v>12</v>
      </c>
      <c r="H7895" t="s">
        <v>223</v>
      </c>
      <c r="I7895">
        <v>2</v>
      </c>
      <c r="J7895">
        <v>9359532</v>
      </c>
    </row>
    <row r="7896" spans="1:10" x14ac:dyDescent="0.25">
      <c r="A7896">
        <v>2016</v>
      </c>
      <c r="B7896" t="s">
        <v>230</v>
      </c>
      <c r="C7896" t="s">
        <v>45</v>
      </c>
      <c r="D7896" t="s">
        <v>24</v>
      </c>
      <c r="E7896" t="s">
        <v>10</v>
      </c>
      <c r="F7896" t="s">
        <v>14</v>
      </c>
      <c r="G7896" t="s">
        <v>7</v>
      </c>
      <c r="H7896" t="s">
        <v>223</v>
      </c>
      <c r="I7896">
        <v>1</v>
      </c>
      <c r="J7896">
        <v>1912605</v>
      </c>
    </row>
    <row r="7897" spans="1:10" x14ac:dyDescent="0.25">
      <c r="A7897">
        <v>2016</v>
      </c>
      <c r="B7897" t="s">
        <v>230</v>
      </c>
      <c r="C7897" t="s">
        <v>45</v>
      </c>
      <c r="D7897" t="s">
        <v>25</v>
      </c>
      <c r="E7897" t="s">
        <v>3</v>
      </c>
      <c r="F7897" t="s">
        <v>4</v>
      </c>
      <c r="G7897" t="s">
        <v>5</v>
      </c>
      <c r="H7897" t="s">
        <v>223</v>
      </c>
      <c r="I7897">
        <v>91</v>
      </c>
      <c r="J7897">
        <v>848695804.3781575</v>
      </c>
    </row>
    <row r="7898" spans="1:10" x14ac:dyDescent="0.25">
      <c r="A7898">
        <v>2016</v>
      </c>
      <c r="B7898" t="s">
        <v>230</v>
      </c>
      <c r="C7898" t="s">
        <v>45</v>
      </c>
      <c r="D7898" t="s">
        <v>25</v>
      </c>
      <c r="E7898" t="s">
        <v>3</v>
      </c>
      <c r="F7898" t="s">
        <v>4</v>
      </c>
      <c r="G7898" t="s">
        <v>5</v>
      </c>
      <c r="H7898" t="s">
        <v>224</v>
      </c>
      <c r="I7898">
        <v>28</v>
      </c>
      <c r="J7898">
        <v>282483920.82000005</v>
      </c>
    </row>
    <row r="7899" spans="1:10" x14ac:dyDescent="0.25">
      <c r="A7899">
        <v>2016</v>
      </c>
      <c r="B7899" t="s">
        <v>230</v>
      </c>
      <c r="C7899" t="s">
        <v>45</v>
      </c>
      <c r="D7899" t="s">
        <v>25</v>
      </c>
      <c r="E7899" t="s">
        <v>3</v>
      </c>
      <c r="F7899" t="s">
        <v>4</v>
      </c>
      <c r="G7899" t="s">
        <v>9</v>
      </c>
      <c r="H7899" t="s">
        <v>223</v>
      </c>
      <c r="I7899">
        <v>240</v>
      </c>
      <c r="J7899">
        <v>1316845086.605391</v>
      </c>
    </row>
    <row r="7900" spans="1:10" x14ac:dyDescent="0.25">
      <c r="A7900">
        <v>2016</v>
      </c>
      <c r="B7900" t="s">
        <v>230</v>
      </c>
      <c r="C7900" t="s">
        <v>45</v>
      </c>
      <c r="D7900" t="s">
        <v>25</v>
      </c>
      <c r="E7900" t="s">
        <v>3</v>
      </c>
      <c r="F7900" t="s">
        <v>4</v>
      </c>
      <c r="G7900" t="s">
        <v>9</v>
      </c>
      <c r="H7900" t="s">
        <v>224</v>
      </c>
      <c r="I7900">
        <v>76</v>
      </c>
      <c r="J7900">
        <v>496281911.34791869</v>
      </c>
    </row>
    <row r="7901" spans="1:10" x14ac:dyDescent="0.25">
      <c r="A7901">
        <v>2016</v>
      </c>
      <c r="B7901" t="s">
        <v>230</v>
      </c>
      <c r="C7901" t="s">
        <v>45</v>
      </c>
      <c r="D7901" t="s">
        <v>25</v>
      </c>
      <c r="E7901" t="s">
        <v>3</v>
      </c>
      <c r="F7901" t="s">
        <v>4</v>
      </c>
      <c r="G7901" t="s">
        <v>12</v>
      </c>
      <c r="H7901" t="s">
        <v>223</v>
      </c>
      <c r="I7901">
        <v>47</v>
      </c>
      <c r="J7901">
        <v>155425904.89872003</v>
      </c>
    </row>
    <row r="7902" spans="1:10" x14ac:dyDescent="0.25">
      <c r="A7902">
        <v>2016</v>
      </c>
      <c r="B7902" t="s">
        <v>230</v>
      </c>
      <c r="C7902" t="s">
        <v>45</v>
      </c>
      <c r="D7902" t="s">
        <v>25</v>
      </c>
      <c r="E7902" t="s">
        <v>3</v>
      </c>
      <c r="F7902" t="s">
        <v>4</v>
      </c>
      <c r="G7902" t="s">
        <v>12</v>
      </c>
      <c r="H7902" t="s">
        <v>224</v>
      </c>
      <c r="I7902">
        <v>85</v>
      </c>
      <c r="J7902">
        <v>211013900.65568906</v>
      </c>
    </row>
    <row r="7903" spans="1:10" x14ac:dyDescent="0.25">
      <c r="A7903">
        <v>2016</v>
      </c>
      <c r="B7903" t="s">
        <v>230</v>
      </c>
      <c r="C7903" t="s">
        <v>45</v>
      </c>
      <c r="D7903" t="s">
        <v>25</v>
      </c>
      <c r="E7903" t="s">
        <v>3</v>
      </c>
      <c r="F7903" t="s">
        <v>4</v>
      </c>
      <c r="G7903" t="s">
        <v>6</v>
      </c>
      <c r="H7903" t="s">
        <v>223</v>
      </c>
      <c r="I7903">
        <v>278</v>
      </c>
      <c r="J7903">
        <v>697195933.18571472</v>
      </c>
    </row>
    <row r="7904" spans="1:10" x14ac:dyDescent="0.25">
      <c r="A7904">
        <v>2016</v>
      </c>
      <c r="B7904" t="s">
        <v>230</v>
      </c>
      <c r="C7904" t="s">
        <v>45</v>
      </c>
      <c r="D7904" t="s">
        <v>25</v>
      </c>
      <c r="E7904" t="s">
        <v>3</v>
      </c>
      <c r="F7904" t="s">
        <v>4</v>
      </c>
      <c r="G7904" t="s">
        <v>6</v>
      </c>
      <c r="H7904" t="s">
        <v>224</v>
      </c>
      <c r="I7904">
        <v>160</v>
      </c>
      <c r="J7904">
        <v>389334960.57519561</v>
      </c>
    </row>
    <row r="7905" spans="1:10" x14ac:dyDescent="0.25">
      <c r="A7905">
        <v>2016</v>
      </c>
      <c r="B7905" t="s">
        <v>230</v>
      </c>
      <c r="C7905" t="s">
        <v>45</v>
      </c>
      <c r="D7905" t="s">
        <v>25</v>
      </c>
      <c r="E7905" t="s">
        <v>3</v>
      </c>
      <c r="F7905" t="s">
        <v>4</v>
      </c>
      <c r="G7905" t="s">
        <v>7</v>
      </c>
      <c r="H7905" t="s">
        <v>223</v>
      </c>
      <c r="I7905">
        <v>83</v>
      </c>
      <c r="J7905">
        <v>166955381.70209962</v>
      </c>
    </row>
    <row r="7906" spans="1:10" x14ac:dyDescent="0.25">
      <c r="A7906">
        <v>2016</v>
      </c>
      <c r="B7906" t="s">
        <v>230</v>
      </c>
      <c r="C7906" t="s">
        <v>45</v>
      </c>
      <c r="D7906" t="s">
        <v>25</v>
      </c>
      <c r="E7906" t="s">
        <v>3</v>
      </c>
      <c r="F7906" t="s">
        <v>4</v>
      </c>
      <c r="G7906" t="s">
        <v>7</v>
      </c>
      <c r="H7906" t="s">
        <v>224</v>
      </c>
      <c r="I7906">
        <v>1</v>
      </c>
      <c r="J7906">
        <v>1895832.5765625001</v>
      </c>
    </row>
    <row r="7907" spans="1:10" x14ac:dyDescent="0.25">
      <c r="A7907">
        <v>2016</v>
      </c>
      <c r="B7907" t="s">
        <v>230</v>
      </c>
      <c r="C7907" t="s">
        <v>45</v>
      </c>
      <c r="D7907" t="s">
        <v>25</v>
      </c>
      <c r="E7907" t="s">
        <v>3</v>
      </c>
      <c r="F7907" t="s">
        <v>8</v>
      </c>
      <c r="G7907" t="s">
        <v>9</v>
      </c>
      <c r="H7907" t="s">
        <v>223</v>
      </c>
      <c r="I7907">
        <v>1858</v>
      </c>
      <c r="J7907">
        <v>9836062491.2064228</v>
      </c>
    </row>
    <row r="7908" spans="1:10" x14ac:dyDescent="0.25">
      <c r="A7908">
        <v>2016</v>
      </c>
      <c r="B7908" t="s">
        <v>230</v>
      </c>
      <c r="C7908" t="s">
        <v>45</v>
      </c>
      <c r="D7908" t="s">
        <v>25</v>
      </c>
      <c r="E7908" t="s">
        <v>3</v>
      </c>
      <c r="F7908" t="s">
        <v>8</v>
      </c>
      <c r="G7908" t="s">
        <v>9</v>
      </c>
      <c r="H7908" t="s">
        <v>224</v>
      </c>
      <c r="I7908">
        <v>1172</v>
      </c>
      <c r="J7908">
        <v>7495372279.2445774</v>
      </c>
    </row>
    <row r="7909" spans="1:10" x14ac:dyDescent="0.25">
      <c r="A7909">
        <v>2016</v>
      </c>
      <c r="B7909" t="s">
        <v>230</v>
      </c>
      <c r="C7909" t="s">
        <v>45</v>
      </c>
      <c r="D7909" t="s">
        <v>25</v>
      </c>
      <c r="E7909" t="s">
        <v>3</v>
      </c>
      <c r="F7909" t="s">
        <v>8</v>
      </c>
      <c r="G7909" t="s">
        <v>12</v>
      </c>
      <c r="H7909" t="s">
        <v>223</v>
      </c>
      <c r="I7909">
        <v>400</v>
      </c>
      <c r="J7909">
        <v>1125943024.5114403</v>
      </c>
    </row>
    <row r="7910" spans="1:10" x14ac:dyDescent="0.25">
      <c r="A7910">
        <v>2016</v>
      </c>
      <c r="B7910" t="s">
        <v>230</v>
      </c>
      <c r="C7910" t="s">
        <v>45</v>
      </c>
      <c r="D7910" t="s">
        <v>25</v>
      </c>
      <c r="E7910" t="s">
        <v>3</v>
      </c>
      <c r="F7910" t="s">
        <v>8</v>
      </c>
      <c r="G7910" t="s">
        <v>12</v>
      </c>
      <c r="H7910" t="s">
        <v>224</v>
      </c>
      <c r="I7910">
        <v>575</v>
      </c>
      <c r="J7910">
        <v>1429077434.1613944</v>
      </c>
    </row>
    <row r="7911" spans="1:10" x14ac:dyDescent="0.25">
      <c r="A7911">
        <v>2016</v>
      </c>
      <c r="B7911" t="s">
        <v>230</v>
      </c>
      <c r="C7911" t="s">
        <v>45</v>
      </c>
      <c r="D7911" t="s">
        <v>25</v>
      </c>
      <c r="E7911" t="s">
        <v>3</v>
      </c>
      <c r="F7911" t="s">
        <v>8</v>
      </c>
      <c r="G7911" t="s">
        <v>6</v>
      </c>
      <c r="H7911" t="s">
        <v>223</v>
      </c>
      <c r="I7911">
        <v>689</v>
      </c>
      <c r="J7911">
        <v>1743043189.135582</v>
      </c>
    </row>
    <row r="7912" spans="1:10" x14ac:dyDescent="0.25">
      <c r="A7912">
        <v>2016</v>
      </c>
      <c r="B7912" t="s">
        <v>230</v>
      </c>
      <c r="C7912" t="s">
        <v>45</v>
      </c>
      <c r="D7912" t="s">
        <v>25</v>
      </c>
      <c r="E7912" t="s">
        <v>3</v>
      </c>
      <c r="F7912" t="s">
        <v>8</v>
      </c>
      <c r="G7912" t="s">
        <v>6</v>
      </c>
      <c r="H7912" t="s">
        <v>224</v>
      </c>
      <c r="I7912">
        <v>618</v>
      </c>
      <c r="J7912">
        <v>1509750541.0807724</v>
      </c>
    </row>
    <row r="7913" spans="1:10" x14ac:dyDescent="0.25">
      <c r="A7913">
        <v>2016</v>
      </c>
      <c r="B7913" t="s">
        <v>230</v>
      </c>
      <c r="C7913" t="s">
        <v>45</v>
      </c>
      <c r="D7913" t="s">
        <v>25</v>
      </c>
      <c r="E7913" t="s">
        <v>3</v>
      </c>
      <c r="F7913" t="s">
        <v>8</v>
      </c>
      <c r="G7913" t="s">
        <v>7</v>
      </c>
      <c r="H7913" t="s">
        <v>223</v>
      </c>
      <c r="I7913">
        <v>1118</v>
      </c>
      <c r="J7913">
        <v>2265686109.7687454</v>
      </c>
    </row>
    <row r="7914" spans="1:10" x14ac:dyDescent="0.25">
      <c r="A7914">
        <v>2016</v>
      </c>
      <c r="B7914" t="s">
        <v>230</v>
      </c>
      <c r="C7914" t="s">
        <v>45</v>
      </c>
      <c r="D7914" t="s">
        <v>25</v>
      </c>
      <c r="E7914" t="s">
        <v>3</v>
      </c>
      <c r="F7914" t="s">
        <v>8</v>
      </c>
      <c r="G7914" t="s">
        <v>7</v>
      </c>
      <c r="H7914" t="s">
        <v>224</v>
      </c>
      <c r="I7914">
        <v>78</v>
      </c>
      <c r="J7914">
        <v>151252844.09343752</v>
      </c>
    </row>
    <row r="7915" spans="1:10" x14ac:dyDescent="0.25">
      <c r="A7915">
        <v>2016</v>
      </c>
      <c r="B7915" t="s">
        <v>230</v>
      </c>
      <c r="C7915" t="s">
        <v>45</v>
      </c>
      <c r="D7915" t="s">
        <v>25</v>
      </c>
      <c r="E7915" t="s">
        <v>3</v>
      </c>
      <c r="F7915" t="s">
        <v>14</v>
      </c>
      <c r="G7915" t="s">
        <v>12</v>
      </c>
      <c r="H7915" t="s">
        <v>223</v>
      </c>
      <c r="I7915">
        <v>2</v>
      </c>
      <c r="J7915">
        <v>4635315.4649999999</v>
      </c>
    </row>
    <row r="7916" spans="1:10" x14ac:dyDescent="0.25">
      <c r="A7916">
        <v>2016</v>
      </c>
      <c r="B7916" t="s">
        <v>230</v>
      </c>
      <c r="C7916" t="s">
        <v>45</v>
      </c>
      <c r="D7916" t="s">
        <v>25</v>
      </c>
      <c r="E7916" t="s">
        <v>3</v>
      </c>
      <c r="F7916" t="s">
        <v>14</v>
      </c>
      <c r="G7916" t="s">
        <v>6</v>
      </c>
      <c r="H7916" t="s">
        <v>223</v>
      </c>
      <c r="I7916">
        <v>5</v>
      </c>
      <c r="J7916">
        <v>12724146.710526314</v>
      </c>
    </row>
    <row r="7917" spans="1:10" x14ac:dyDescent="0.25">
      <c r="A7917">
        <v>2016</v>
      </c>
      <c r="B7917" t="s">
        <v>230</v>
      </c>
      <c r="C7917" t="s">
        <v>45</v>
      </c>
      <c r="D7917" t="s">
        <v>25</v>
      </c>
      <c r="E7917" t="s">
        <v>3</v>
      </c>
      <c r="F7917" t="s">
        <v>14</v>
      </c>
      <c r="G7917" t="s">
        <v>6</v>
      </c>
      <c r="H7917" t="s">
        <v>224</v>
      </c>
      <c r="I7917">
        <v>6</v>
      </c>
      <c r="J7917">
        <v>14644277.735000003</v>
      </c>
    </row>
    <row r="7918" spans="1:10" x14ac:dyDescent="0.25">
      <c r="A7918">
        <v>2016</v>
      </c>
      <c r="B7918" t="s">
        <v>230</v>
      </c>
      <c r="C7918" t="s">
        <v>45</v>
      </c>
      <c r="D7918" t="s">
        <v>25</v>
      </c>
      <c r="E7918" t="s">
        <v>3</v>
      </c>
      <c r="F7918" t="s">
        <v>14</v>
      </c>
      <c r="G7918" t="s">
        <v>7</v>
      </c>
      <c r="H7918" t="s">
        <v>223</v>
      </c>
      <c r="I7918">
        <v>978</v>
      </c>
      <c r="J7918">
        <v>1991363202.8470588</v>
      </c>
    </row>
    <row r="7919" spans="1:10" x14ac:dyDescent="0.25">
      <c r="A7919">
        <v>2016</v>
      </c>
      <c r="B7919" t="s">
        <v>230</v>
      </c>
      <c r="C7919" t="s">
        <v>45</v>
      </c>
      <c r="D7919" t="s">
        <v>25</v>
      </c>
      <c r="E7919" t="s">
        <v>3</v>
      </c>
      <c r="F7919" t="s">
        <v>14</v>
      </c>
      <c r="G7919" t="s">
        <v>7</v>
      </c>
      <c r="H7919" t="s">
        <v>224</v>
      </c>
      <c r="I7919">
        <v>17</v>
      </c>
      <c r="J7919">
        <v>33205953.119999997</v>
      </c>
    </row>
    <row r="7920" spans="1:10" x14ac:dyDescent="0.25">
      <c r="A7920">
        <v>2016</v>
      </c>
      <c r="B7920" t="s">
        <v>230</v>
      </c>
      <c r="C7920" t="s">
        <v>45</v>
      </c>
      <c r="D7920" t="s">
        <v>25</v>
      </c>
      <c r="E7920" t="s">
        <v>10</v>
      </c>
      <c r="F7920" t="s">
        <v>11</v>
      </c>
      <c r="G7920" t="s">
        <v>5</v>
      </c>
      <c r="H7920" t="s">
        <v>223</v>
      </c>
      <c r="I7920">
        <v>1</v>
      </c>
      <c r="J7920">
        <v>14224341</v>
      </c>
    </row>
    <row r="7921" spans="1:10" x14ac:dyDescent="0.25">
      <c r="A7921">
        <v>2016</v>
      </c>
      <c r="B7921" t="s">
        <v>230</v>
      </c>
      <c r="C7921" t="s">
        <v>45</v>
      </c>
      <c r="D7921" t="s">
        <v>25</v>
      </c>
      <c r="E7921" t="s">
        <v>10</v>
      </c>
      <c r="F7921" t="s">
        <v>11</v>
      </c>
      <c r="G7921" t="s">
        <v>5</v>
      </c>
      <c r="H7921" t="s">
        <v>224</v>
      </c>
      <c r="I7921">
        <v>1</v>
      </c>
      <c r="J7921">
        <v>11222376</v>
      </c>
    </row>
    <row r="7922" spans="1:10" x14ac:dyDescent="0.25">
      <c r="A7922">
        <v>2016</v>
      </c>
      <c r="B7922" t="s">
        <v>230</v>
      </c>
      <c r="C7922" t="s">
        <v>45</v>
      </c>
      <c r="D7922" t="s">
        <v>25</v>
      </c>
      <c r="E7922" t="s">
        <v>10</v>
      </c>
      <c r="F7922" t="s">
        <v>11</v>
      </c>
      <c r="G7922" t="s">
        <v>9</v>
      </c>
      <c r="H7922" t="s">
        <v>223</v>
      </c>
      <c r="I7922">
        <v>388</v>
      </c>
      <c r="J7922">
        <v>2890004010</v>
      </c>
    </row>
    <row r="7923" spans="1:10" x14ac:dyDescent="0.25">
      <c r="A7923">
        <v>2016</v>
      </c>
      <c r="B7923" t="s">
        <v>230</v>
      </c>
      <c r="C7923" t="s">
        <v>45</v>
      </c>
      <c r="D7923" t="s">
        <v>25</v>
      </c>
      <c r="E7923" t="s">
        <v>10</v>
      </c>
      <c r="F7923" t="s">
        <v>11</v>
      </c>
      <c r="G7923" t="s">
        <v>9</v>
      </c>
      <c r="H7923" t="s">
        <v>224</v>
      </c>
      <c r="I7923">
        <v>182</v>
      </c>
      <c r="J7923">
        <v>1207913493</v>
      </c>
    </row>
    <row r="7924" spans="1:10" x14ac:dyDescent="0.25">
      <c r="A7924">
        <v>2016</v>
      </c>
      <c r="B7924" t="s">
        <v>230</v>
      </c>
      <c r="C7924" t="s">
        <v>45</v>
      </c>
      <c r="D7924" t="s">
        <v>25</v>
      </c>
      <c r="E7924" t="s">
        <v>10</v>
      </c>
      <c r="F7924" t="s">
        <v>11</v>
      </c>
      <c r="G7924" t="s">
        <v>12</v>
      </c>
      <c r="H7924" t="s">
        <v>223</v>
      </c>
      <c r="I7924">
        <v>44</v>
      </c>
      <c r="J7924">
        <v>172178577</v>
      </c>
    </row>
    <row r="7925" spans="1:10" x14ac:dyDescent="0.25">
      <c r="A7925">
        <v>2016</v>
      </c>
      <c r="B7925" t="s">
        <v>230</v>
      </c>
      <c r="C7925" t="s">
        <v>45</v>
      </c>
      <c r="D7925" t="s">
        <v>25</v>
      </c>
      <c r="E7925" t="s">
        <v>10</v>
      </c>
      <c r="F7925" t="s">
        <v>11</v>
      </c>
      <c r="G7925" t="s">
        <v>12</v>
      </c>
      <c r="H7925" t="s">
        <v>224</v>
      </c>
      <c r="I7925">
        <v>16</v>
      </c>
      <c r="J7925">
        <v>43218069</v>
      </c>
    </row>
    <row r="7926" spans="1:10" x14ac:dyDescent="0.25">
      <c r="A7926">
        <v>2016</v>
      </c>
      <c r="B7926" t="s">
        <v>230</v>
      </c>
      <c r="C7926" t="s">
        <v>45</v>
      </c>
      <c r="D7926" t="s">
        <v>25</v>
      </c>
      <c r="E7926" t="s">
        <v>10</v>
      </c>
      <c r="F7926" t="s">
        <v>11</v>
      </c>
      <c r="G7926" t="s">
        <v>6</v>
      </c>
      <c r="H7926" t="s">
        <v>223</v>
      </c>
      <c r="I7926">
        <v>19</v>
      </c>
      <c r="J7926">
        <v>74642844</v>
      </c>
    </row>
    <row r="7927" spans="1:10" x14ac:dyDescent="0.25">
      <c r="A7927">
        <v>2016</v>
      </c>
      <c r="B7927" t="s">
        <v>230</v>
      </c>
      <c r="C7927" t="s">
        <v>45</v>
      </c>
      <c r="D7927" t="s">
        <v>25</v>
      </c>
      <c r="E7927" t="s">
        <v>10</v>
      </c>
      <c r="F7927" t="s">
        <v>11</v>
      </c>
      <c r="G7927" t="s">
        <v>6</v>
      </c>
      <c r="H7927" t="s">
        <v>224</v>
      </c>
      <c r="I7927">
        <v>49</v>
      </c>
      <c r="J7927">
        <v>126471861</v>
      </c>
    </row>
    <row r="7928" spans="1:10" x14ac:dyDescent="0.25">
      <c r="A7928">
        <v>2016</v>
      </c>
      <c r="B7928" t="s">
        <v>230</v>
      </c>
      <c r="C7928" t="s">
        <v>45</v>
      </c>
      <c r="D7928" t="s">
        <v>25</v>
      </c>
      <c r="E7928" t="s">
        <v>10</v>
      </c>
      <c r="F7928" t="s">
        <v>11</v>
      </c>
      <c r="G7928" t="s">
        <v>7</v>
      </c>
      <c r="H7928" t="s">
        <v>223</v>
      </c>
      <c r="I7928">
        <v>7</v>
      </c>
      <c r="J7928">
        <v>11411358</v>
      </c>
    </row>
    <row r="7929" spans="1:10" x14ac:dyDescent="0.25">
      <c r="A7929">
        <v>2016</v>
      </c>
      <c r="B7929" t="s">
        <v>230</v>
      </c>
      <c r="C7929" t="s">
        <v>45</v>
      </c>
      <c r="D7929" t="s">
        <v>25</v>
      </c>
      <c r="E7929" t="s">
        <v>10</v>
      </c>
      <c r="F7929" t="s">
        <v>11</v>
      </c>
      <c r="G7929" t="s">
        <v>7</v>
      </c>
      <c r="H7929" t="s">
        <v>224</v>
      </c>
      <c r="I7929">
        <v>5</v>
      </c>
      <c r="J7929">
        <v>8597736</v>
      </c>
    </row>
    <row r="7930" spans="1:10" x14ac:dyDescent="0.25">
      <c r="A7930">
        <v>2016</v>
      </c>
      <c r="B7930" t="s">
        <v>230</v>
      </c>
      <c r="C7930" t="s">
        <v>45</v>
      </c>
      <c r="D7930" t="s">
        <v>25</v>
      </c>
      <c r="E7930" t="s">
        <v>10</v>
      </c>
      <c r="F7930" t="s">
        <v>220</v>
      </c>
      <c r="G7930" t="s">
        <v>9</v>
      </c>
      <c r="H7930" t="s">
        <v>223</v>
      </c>
      <c r="I7930">
        <v>5</v>
      </c>
      <c r="J7930">
        <v>24281877.223005004</v>
      </c>
    </row>
    <row r="7931" spans="1:10" x14ac:dyDescent="0.25">
      <c r="A7931">
        <v>2016</v>
      </c>
      <c r="B7931" t="s">
        <v>230</v>
      </c>
      <c r="C7931" t="s">
        <v>45</v>
      </c>
      <c r="D7931" t="s">
        <v>25</v>
      </c>
      <c r="E7931" t="s">
        <v>10</v>
      </c>
      <c r="F7931" t="s">
        <v>220</v>
      </c>
      <c r="G7931" t="s">
        <v>9</v>
      </c>
      <c r="H7931" t="s">
        <v>224</v>
      </c>
      <c r="I7931">
        <v>11</v>
      </c>
      <c r="J7931">
        <v>68390405.993006319</v>
      </c>
    </row>
    <row r="7932" spans="1:10" x14ac:dyDescent="0.25">
      <c r="A7932">
        <v>2016</v>
      </c>
      <c r="B7932" t="s">
        <v>230</v>
      </c>
      <c r="C7932" t="s">
        <v>45</v>
      </c>
      <c r="D7932" t="s">
        <v>25</v>
      </c>
      <c r="E7932" t="s">
        <v>10</v>
      </c>
      <c r="F7932" t="s">
        <v>220</v>
      </c>
      <c r="G7932" t="s">
        <v>12</v>
      </c>
      <c r="H7932" t="s">
        <v>224</v>
      </c>
      <c r="I7932">
        <v>6</v>
      </c>
      <c r="J7932">
        <v>13622115.658958331</v>
      </c>
    </row>
    <row r="7933" spans="1:10" x14ac:dyDescent="0.25">
      <c r="A7933">
        <v>2016</v>
      </c>
      <c r="B7933" t="s">
        <v>230</v>
      </c>
      <c r="C7933" t="s">
        <v>45</v>
      </c>
      <c r="D7933" t="s">
        <v>25</v>
      </c>
      <c r="E7933" t="s">
        <v>10</v>
      </c>
      <c r="F7933" t="s">
        <v>220</v>
      </c>
      <c r="G7933" t="s">
        <v>6</v>
      </c>
      <c r="H7933" t="s">
        <v>223</v>
      </c>
      <c r="I7933">
        <v>1</v>
      </c>
      <c r="J7933">
        <v>3426137.4424192007</v>
      </c>
    </row>
    <row r="7934" spans="1:10" x14ac:dyDescent="0.25">
      <c r="A7934">
        <v>2016</v>
      </c>
      <c r="B7934" t="s">
        <v>230</v>
      </c>
      <c r="C7934" t="s">
        <v>45</v>
      </c>
      <c r="D7934" t="s">
        <v>25</v>
      </c>
      <c r="E7934" t="s">
        <v>10</v>
      </c>
      <c r="F7934" t="s">
        <v>220</v>
      </c>
      <c r="G7934" t="s">
        <v>6</v>
      </c>
      <c r="H7934" t="s">
        <v>224</v>
      </c>
      <c r="I7934">
        <v>12</v>
      </c>
      <c r="J7934">
        <v>31187043.019578248</v>
      </c>
    </row>
    <row r="7935" spans="1:10" x14ac:dyDescent="0.25">
      <c r="A7935">
        <v>2016</v>
      </c>
      <c r="B7935" t="s">
        <v>230</v>
      </c>
      <c r="C7935" t="s">
        <v>45</v>
      </c>
      <c r="D7935" t="s">
        <v>25</v>
      </c>
      <c r="E7935" t="s">
        <v>10</v>
      </c>
      <c r="F7935" t="s">
        <v>220</v>
      </c>
      <c r="G7935" t="s">
        <v>7</v>
      </c>
      <c r="H7935" t="s">
        <v>223</v>
      </c>
      <c r="I7935">
        <v>1</v>
      </c>
      <c r="J7935">
        <v>2274406.9569552001</v>
      </c>
    </row>
    <row r="7936" spans="1:10" x14ac:dyDescent="0.25">
      <c r="A7936">
        <v>2016</v>
      </c>
      <c r="B7936" t="s">
        <v>230</v>
      </c>
      <c r="C7936" t="s">
        <v>45</v>
      </c>
      <c r="D7936" t="s">
        <v>25</v>
      </c>
      <c r="E7936" t="s">
        <v>10</v>
      </c>
      <c r="F7936" t="s">
        <v>14</v>
      </c>
      <c r="G7936" t="s">
        <v>5</v>
      </c>
      <c r="H7936" t="s">
        <v>223</v>
      </c>
      <c r="I7936">
        <v>1</v>
      </c>
      <c r="J7936">
        <v>8463669</v>
      </c>
    </row>
    <row r="7937" spans="1:10" x14ac:dyDescent="0.25">
      <c r="A7937">
        <v>2016</v>
      </c>
      <c r="B7937" t="s">
        <v>230</v>
      </c>
      <c r="C7937" t="s">
        <v>45</v>
      </c>
      <c r="D7937" t="s">
        <v>25</v>
      </c>
      <c r="E7937" t="s">
        <v>10</v>
      </c>
      <c r="F7937" t="s">
        <v>14</v>
      </c>
      <c r="G7937" t="s">
        <v>6</v>
      </c>
      <c r="H7937" t="s">
        <v>224</v>
      </c>
      <c r="I7937">
        <v>1</v>
      </c>
      <c r="J7937">
        <v>4050000</v>
      </c>
    </row>
    <row r="7938" spans="1:10" x14ac:dyDescent="0.25">
      <c r="A7938">
        <v>2016</v>
      </c>
      <c r="B7938" t="s">
        <v>230</v>
      </c>
      <c r="C7938" t="s">
        <v>45</v>
      </c>
      <c r="D7938" t="s">
        <v>25</v>
      </c>
      <c r="E7938" t="s">
        <v>10</v>
      </c>
      <c r="F7938" t="s">
        <v>14</v>
      </c>
      <c r="G7938" t="s">
        <v>7</v>
      </c>
      <c r="H7938" t="s">
        <v>223</v>
      </c>
      <c r="I7938">
        <v>35</v>
      </c>
      <c r="J7938">
        <v>56414898</v>
      </c>
    </row>
    <row r="7939" spans="1:10" x14ac:dyDescent="0.25">
      <c r="A7939">
        <v>2016</v>
      </c>
      <c r="B7939" t="s">
        <v>230</v>
      </c>
      <c r="C7939" t="s">
        <v>45</v>
      </c>
      <c r="D7939" t="s">
        <v>25</v>
      </c>
      <c r="E7939" t="s">
        <v>10</v>
      </c>
      <c r="F7939" t="s">
        <v>14</v>
      </c>
      <c r="G7939" t="s">
        <v>7</v>
      </c>
      <c r="H7939" t="s">
        <v>224</v>
      </c>
      <c r="I7939">
        <v>8</v>
      </c>
      <c r="J7939">
        <v>11737395</v>
      </c>
    </row>
    <row r="7940" spans="1:10" x14ac:dyDescent="0.25">
      <c r="A7940">
        <v>2016</v>
      </c>
      <c r="B7940" t="s">
        <v>230</v>
      </c>
      <c r="C7940" t="s">
        <v>45</v>
      </c>
      <c r="D7940" t="s">
        <v>26</v>
      </c>
      <c r="E7940" t="s">
        <v>3</v>
      </c>
      <c r="F7940" t="s">
        <v>4</v>
      </c>
      <c r="G7940" t="s">
        <v>5</v>
      </c>
      <c r="H7940" t="s">
        <v>223</v>
      </c>
      <c r="I7940">
        <v>87</v>
      </c>
      <c r="J7940">
        <v>826601017.62067938</v>
      </c>
    </row>
    <row r="7941" spans="1:10" x14ac:dyDescent="0.25">
      <c r="A7941">
        <v>2016</v>
      </c>
      <c r="B7941" t="s">
        <v>230</v>
      </c>
      <c r="C7941" t="s">
        <v>45</v>
      </c>
      <c r="D7941" t="s">
        <v>26</v>
      </c>
      <c r="E7941" t="s">
        <v>3</v>
      </c>
      <c r="F7941" t="s">
        <v>4</v>
      </c>
      <c r="G7941" t="s">
        <v>5</v>
      </c>
      <c r="H7941" t="s">
        <v>224</v>
      </c>
      <c r="I7941">
        <v>55</v>
      </c>
      <c r="J7941">
        <v>451297360.18930495</v>
      </c>
    </row>
    <row r="7942" spans="1:10" x14ac:dyDescent="0.25">
      <c r="A7942">
        <v>2016</v>
      </c>
      <c r="B7942" t="s">
        <v>230</v>
      </c>
      <c r="C7942" t="s">
        <v>45</v>
      </c>
      <c r="D7942" t="s">
        <v>26</v>
      </c>
      <c r="E7942" t="s">
        <v>3</v>
      </c>
      <c r="F7942" t="s">
        <v>4</v>
      </c>
      <c r="G7942" t="s">
        <v>9</v>
      </c>
      <c r="H7942" t="s">
        <v>223</v>
      </c>
      <c r="I7942">
        <v>138</v>
      </c>
      <c r="J7942">
        <v>883103004.56262469</v>
      </c>
    </row>
    <row r="7943" spans="1:10" x14ac:dyDescent="0.25">
      <c r="A7943">
        <v>2016</v>
      </c>
      <c r="B7943" t="s">
        <v>230</v>
      </c>
      <c r="C7943" t="s">
        <v>45</v>
      </c>
      <c r="D7943" t="s">
        <v>26</v>
      </c>
      <c r="E7943" t="s">
        <v>3</v>
      </c>
      <c r="F7943" t="s">
        <v>4</v>
      </c>
      <c r="G7943" t="s">
        <v>9</v>
      </c>
      <c r="H7943" t="s">
        <v>224</v>
      </c>
      <c r="I7943">
        <v>35</v>
      </c>
      <c r="J7943">
        <v>215809589.20549828</v>
      </c>
    </row>
    <row r="7944" spans="1:10" x14ac:dyDescent="0.25">
      <c r="A7944">
        <v>2016</v>
      </c>
      <c r="B7944" t="s">
        <v>230</v>
      </c>
      <c r="C7944" t="s">
        <v>45</v>
      </c>
      <c r="D7944" t="s">
        <v>26</v>
      </c>
      <c r="E7944" t="s">
        <v>3</v>
      </c>
      <c r="F7944" t="s">
        <v>4</v>
      </c>
      <c r="G7944" t="s">
        <v>12</v>
      </c>
      <c r="H7944" t="s">
        <v>223</v>
      </c>
      <c r="I7944">
        <v>57</v>
      </c>
      <c r="J7944">
        <v>256749715.48764011</v>
      </c>
    </row>
    <row r="7945" spans="1:10" x14ac:dyDescent="0.25">
      <c r="A7945">
        <v>2016</v>
      </c>
      <c r="B7945" t="s">
        <v>230</v>
      </c>
      <c r="C7945" t="s">
        <v>45</v>
      </c>
      <c r="D7945" t="s">
        <v>26</v>
      </c>
      <c r="E7945" t="s">
        <v>3</v>
      </c>
      <c r="F7945" t="s">
        <v>4</v>
      </c>
      <c r="G7945" t="s">
        <v>12</v>
      </c>
      <c r="H7945" t="s">
        <v>224</v>
      </c>
      <c r="I7945">
        <v>12</v>
      </c>
      <c r="J7945">
        <v>54628757.067127481</v>
      </c>
    </row>
    <row r="7946" spans="1:10" x14ac:dyDescent="0.25">
      <c r="A7946">
        <v>2016</v>
      </c>
      <c r="B7946" t="s">
        <v>230</v>
      </c>
      <c r="C7946" t="s">
        <v>45</v>
      </c>
      <c r="D7946" t="s">
        <v>26</v>
      </c>
      <c r="E7946" t="s">
        <v>3</v>
      </c>
      <c r="F7946" t="s">
        <v>4</v>
      </c>
      <c r="G7946" t="s">
        <v>6</v>
      </c>
      <c r="H7946" t="s">
        <v>223</v>
      </c>
      <c r="I7946">
        <v>23</v>
      </c>
      <c r="J7946">
        <v>58331796.606579371</v>
      </c>
    </row>
    <row r="7947" spans="1:10" x14ac:dyDescent="0.25">
      <c r="A7947">
        <v>2016</v>
      </c>
      <c r="B7947" t="s">
        <v>230</v>
      </c>
      <c r="C7947" t="s">
        <v>45</v>
      </c>
      <c r="D7947" t="s">
        <v>26</v>
      </c>
      <c r="E7947" t="s">
        <v>3</v>
      </c>
      <c r="F7947" t="s">
        <v>4</v>
      </c>
      <c r="G7947" t="s">
        <v>6</v>
      </c>
      <c r="H7947" t="s">
        <v>224</v>
      </c>
      <c r="I7947">
        <v>32</v>
      </c>
      <c r="J7947">
        <v>82159502.823006421</v>
      </c>
    </row>
    <row r="7948" spans="1:10" x14ac:dyDescent="0.25">
      <c r="A7948">
        <v>2016</v>
      </c>
      <c r="B7948" t="s">
        <v>230</v>
      </c>
      <c r="C7948" t="s">
        <v>45</v>
      </c>
      <c r="D7948" t="s">
        <v>26</v>
      </c>
      <c r="E7948" t="s">
        <v>3</v>
      </c>
      <c r="F7948" t="s">
        <v>4</v>
      </c>
      <c r="G7948" t="s">
        <v>7</v>
      </c>
      <c r="H7948" t="s">
        <v>223</v>
      </c>
      <c r="I7948">
        <v>3</v>
      </c>
      <c r="J7948">
        <v>6331311.205000001</v>
      </c>
    </row>
    <row r="7949" spans="1:10" x14ac:dyDescent="0.25">
      <c r="A7949">
        <v>2016</v>
      </c>
      <c r="B7949" t="s">
        <v>230</v>
      </c>
      <c r="C7949" t="s">
        <v>45</v>
      </c>
      <c r="D7949" t="s">
        <v>26</v>
      </c>
      <c r="E7949" t="s">
        <v>3</v>
      </c>
      <c r="F7949" t="s">
        <v>4</v>
      </c>
      <c r="G7949" t="s">
        <v>7</v>
      </c>
      <c r="H7949" t="s">
        <v>224</v>
      </c>
      <c r="I7949">
        <v>2</v>
      </c>
      <c r="J7949">
        <v>4167406.2300000004</v>
      </c>
    </row>
    <row r="7950" spans="1:10" x14ac:dyDescent="0.25">
      <c r="A7950">
        <v>2016</v>
      </c>
      <c r="B7950" t="s">
        <v>230</v>
      </c>
      <c r="C7950" t="s">
        <v>45</v>
      </c>
      <c r="D7950" t="s">
        <v>26</v>
      </c>
      <c r="E7950" t="s">
        <v>3</v>
      </c>
      <c r="F7950" t="s">
        <v>8</v>
      </c>
      <c r="G7950" t="s">
        <v>9</v>
      </c>
      <c r="H7950" t="s">
        <v>223</v>
      </c>
      <c r="I7950">
        <v>1374</v>
      </c>
      <c r="J7950">
        <v>8686284863.8591995</v>
      </c>
    </row>
    <row r="7951" spans="1:10" x14ac:dyDescent="0.25">
      <c r="A7951">
        <v>2016</v>
      </c>
      <c r="B7951" t="s">
        <v>230</v>
      </c>
      <c r="C7951" t="s">
        <v>45</v>
      </c>
      <c r="D7951" t="s">
        <v>26</v>
      </c>
      <c r="E7951" t="s">
        <v>3</v>
      </c>
      <c r="F7951" t="s">
        <v>8</v>
      </c>
      <c r="G7951" t="s">
        <v>9</v>
      </c>
      <c r="H7951" t="s">
        <v>224</v>
      </c>
      <c r="I7951">
        <v>1154</v>
      </c>
      <c r="J7951">
        <v>6954325232.4906101</v>
      </c>
    </row>
    <row r="7952" spans="1:10" x14ac:dyDescent="0.25">
      <c r="A7952">
        <v>2016</v>
      </c>
      <c r="B7952" t="s">
        <v>230</v>
      </c>
      <c r="C7952" t="s">
        <v>45</v>
      </c>
      <c r="D7952" t="s">
        <v>26</v>
      </c>
      <c r="E7952" t="s">
        <v>3</v>
      </c>
      <c r="F7952" t="s">
        <v>8</v>
      </c>
      <c r="G7952" t="s">
        <v>12</v>
      </c>
      <c r="H7952" t="s">
        <v>223</v>
      </c>
      <c r="I7952">
        <v>718</v>
      </c>
      <c r="J7952">
        <v>2206487024.1854949</v>
      </c>
    </row>
    <row r="7953" spans="1:10" x14ac:dyDescent="0.25">
      <c r="A7953">
        <v>2016</v>
      </c>
      <c r="B7953" t="s">
        <v>230</v>
      </c>
      <c r="C7953" t="s">
        <v>45</v>
      </c>
      <c r="D7953" t="s">
        <v>26</v>
      </c>
      <c r="E7953" t="s">
        <v>3</v>
      </c>
      <c r="F7953" t="s">
        <v>8</v>
      </c>
      <c r="G7953" t="s">
        <v>12</v>
      </c>
      <c r="H7953" t="s">
        <v>224</v>
      </c>
      <c r="I7953">
        <v>497</v>
      </c>
      <c r="J7953">
        <v>1527001196.4075534</v>
      </c>
    </row>
    <row r="7954" spans="1:10" x14ac:dyDescent="0.25">
      <c r="A7954">
        <v>2016</v>
      </c>
      <c r="B7954" t="s">
        <v>230</v>
      </c>
      <c r="C7954" t="s">
        <v>45</v>
      </c>
      <c r="D7954" t="s">
        <v>26</v>
      </c>
      <c r="E7954" t="s">
        <v>3</v>
      </c>
      <c r="F7954" t="s">
        <v>8</v>
      </c>
      <c r="G7954" t="s">
        <v>6</v>
      </c>
      <c r="H7954" t="s">
        <v>223</v>
      </c>
      <c r="I7954">
        <v>164</v>
      </c>
      <c r="J7954">
        <v>407238498.30134934</v>
      </c>
    </row>
    <row r="7955" spans="1:10" x14ac:dyDescent="0.25">
      <c r="A7955">
        <v>2016</v>
      </c>
      <c r="B7955" t="s">
        <v>230</v>
      </c>
      <c r="C7955" t="s">
        <v>45</v>
      </c>
      <c r="D7955" t="s">
        <v>26</v>
      </c>
      <c r="E7955" t="s">
        <v>3</v>
      </c>
      <c r="F7955" t="s">
        <v>8</v>
      </c>
      <c r="G7955" t="s">
        <v>6</v>
      </c>
      <c r="H7955" t="s">
        <v>224</v>
      </c>
      <c r="I7955">
        <v>300</v>
      </c>
      <c r="J7955">
        <v>764811010.49743485</v>
      </c>
    </row>
    <row r="7956" spans="1:10" x14ac:dyDescent="0.25">
      <c r="A7956">
        <v>2016</v>
      </c>
      <c r="B7956" t="s">
        <v>230</v>
      </c>
      <c r="C7956" t="s">
        <v>45</v>
      </c>
      <c r="D7956" t="s">
        <v>26</v>
      </c>
      <c r="E7956" t="s">
        <v>3</v>
      </c>
      <c r="F7956" t="s">
        <v>8</v>
      </c>
      <c r="G7956" t="s">
        <v>7</v>
      </c>
      <c r="H7956" t="s">
        <v>223</v>
      </c>
      <c r="I7956">
        <v>27</v>
      </c>
      <c r="J7956">
        <v>59648079.500000015</v>
      </c>
    </row>
    <row r="7957" spans="1:10" x14ac:dyDescent="0.25">
      <c r="A7957">
        <v>2016</v>
      </c>
      <c r="B7957" t="s">
        <v>230</v>
      </c>
      <c r="C7957" t="s">
        <v>45</v>
      </c>
      <c r="D7957" t="s">
        <v>26</v>
      </c>
      <c r="E7957" t="s">
        <v>3</v>
      </c>
      <c r="F7957" t="s">
        <v>8</v>
      </c>
      <c r="G7957" t="s">
        <v>7</v>
      </c>
      <c r="H7957" t="s">
        <v>224</v>
      </c>
      <c r="I7957">
        <v>3</v>
      </c>
      <c r="J7957">
        <v>6462187.8450000007</v>
      </c>
    </row>
    <row r="7958" spans="1:10" x14ac:dyDescent="0.25">
      <c r="A7958">
        <v>2016</v>
      </c>
      <c r="B7958" t="s">
        <v>230</v>
      </c>
      <c r="C7958" t="s">
        <v>45</v>
      </c>
      <c r="D7958" t="s">
        <v>26</v>
      </c>
      <c r="E7958" t="s">
        <v>3</v>
      </c>
      <c r="F7958" t="s">
        <v>14</v>
      </c>
      <c r="G7958" t="s">
        <v>5</v>
      </c>
      <c r="H7958" t="s">
        <v>223</v>
      </c>
      <c r="I7958">
        <v>122</v>
      </c>
      <c r="J7958">
        <v>897411733.97072935</v>
      </c>
    </row>
    <row r="7959" spans="1:10" x14ac:dyDescent="0.25">
      <c r="A7959">
        <v>2016</v>
      </c>
      <c r="B7959" t="s">
        <v>230</v>
      </c>
      <c r="C7959" t="s">
        <v>45</v>
      </c>
      <c r="D7959" t="s">
        <v>26</v>
      </c>
      <c r="E7959" t="s">
        <v>3</v>
      </c>
      <c r="F7959" t="s">
        <v>14</v>
      </c>
      <c r="G7959" t="s">
        <v>5</v>
      </c>
      <c r="H7959" t="s">
        <v>224</v>
      </c>
      <c r="I7959">
        <v>26</v>
      </c>
      <c r="J7959">
        <v>198933041.19606003</v>
      </c>
    </row>
    <row r="7960" spans="1:10" x14ac:dyDescent="0.25">
      <c r="A7960">
        <v>2016</v>
      </c>
      <c r="B7960" t="s">
        <v>230</v>
      </c>
      <c r="C7960" t="s">
        <v>45</v>
      </c>
      <c r="D7960" t="s">
        <v>26</v>
      </c>
      <c r="E7960" t="s">
        <v>3</v>
      </c>
      <c r="F7960" t="s">
        <v>14</v>
      </c>
      <c r="G7960" t="s">
        <v>9</v>
      </c>
      <c r="H7960" t="s">
        <v>223</v>
      </c>
      <c r="I7960">
        <v>593</v>
      </c>
      <c r="J7960">
        <v>3254784217.9939966</v>
      </c>
    </row>
    <row r="7961" spans="1:10" x14ac:dyDescent="0.25">
      <c r="A7961">
        <v>2016</v>
      </c>
      <c r="B7961" t="s">
        <v>230</v>
      </c>
      <c r="C7961" t="s">
        <v>45</v>
      </c>
      <c r="D7961" t="s">
        <v>26</v>
      </c>
      <c r="E7961" t="s">
        <v>3</v>
      </c>
      <c r="F7961" t="s">
        <v>14</v>
      </c>
      <c r="G7961" t="s">
        <v>9</v>
      </c>
      <c r="H7961" t="s">
        <v>224</v>
      </c>
      <c r="I7961">
        <v>255</v>
      </c>
      <c r="J7961">
        <v>1324418649.4505458</v>
      </c>
    </row>
    <row r="7962" spans="1:10" x14ac:dyDescent="0.25">
      <c r="A7962">
        <v>2016</v>
      </c>
      <c r="B7962" t="s">
        <v>230</v>
      </c>
      <c r="C7962" t="s">
        <v>45</v>
      </c>
      <c r="D7962" t="s">
        <v>26</v>
      </c>
      <c r="E7962" t="s">
        <v>3</v>
      </c>
      <c r="F7962" t="s">
        <v>14</v>
      </c>
      <c r="G7962" t="s">
        <v>12</v>
      </c>
      <c r="H7962" t="s">
        <v>223</v>
      </c>
      <c r="I7962">
        <v>534</v>
      </c>
      <c r="J7962">
        <v>1239279412.2668214</v>
      </c>
    </row>
    <row r="7963" spans="1:10" x14ac:dyDescent="0.25">
      <c r="A7963">
        <v>2016</v>
      </c>
      <c r="B7963" t="s">
        <v>230</v>
      </c>
      <c r="C7963" t="s">
        <v>45</v>
      </c>
      <c r="D7963" t="s">
        <v>26</v>
      </c>
      <c r="E7963" t="s">
        <v>3</v>
      </c>
      <c r="F7963" t="s">
        <v>14</v>
      </c>
      <c r="G7963" t="s">
        <v>12</v>
      </c>
      <c r="H7963" t="s">
        <v>224</v>
      </c>
      <c r="I7963">
        <v>61</v>
      </c>
      <c r="J7963">
        <v>209099060.61328125</v>
      </c>
    </row>
    <row r="7964" spans="1:10" x14ac:dyDescent="0.25">
      <c r="A7964">
        <v>2016</v>
      </c>
      <c r="B7964" t="s">
        <v>230</v>
      </c>
      <c r="C7964" t="s">
        <v>45</v>
      </c>
      <c r="D7964" t="s">
        <v>26</v>
      </c>
      <c r="E7964" t="s">
        <v>3</v>
      </c>
      <c r="F7964" t="s">
        <v>14</v>
      </c>
      <c r="G7964" t="s">
        <v>6</v>
      </c>
      <c r="H7964" t="s">
        <v>223</v>
      </c>
      <c r="I7964">
        <v>89</v>
      </c>
      <c r="J7964">
        <v>195011209.1413635</v>
      </c>
    </row>
    <row r="7965" spans="1:10" x14ac:dyDescent="0.25">
      <c r="A7965">
        <v>2016</v>
      </c>
      <c r="B7965" t="s">
        <v>230</v>
      </c>
      <c r="C7965" t="s">
        <v>45</v>
      </c>
      <c r="D7965" t="s">
        <v>26</v>
      </c>
      <c r="E7965" t="s">
        <v>3</v>
      </c>
      <c r="F7965" t="s">
        <v>14</v>
      </c>
      <c r="G7965" t="s">
        <v>6</v>
      </c>
      <c r="H7965" t="s">
        <v>224</v>
      </c>
      <c r="I7965">
        <v>147</v>
      </c>
      <c r="J7965">
        <v>318046036.30828726</v>
      </c>
    </row>
    <row r="7966" spans="1:10" x14ac:dyDescent="0.25">
      <c r="A7966">
        <v>2016</v>
      </c>
      <c r="B7966" t="s">
        <v>230</v>
      </c>
      <c r="C7966" t="s">
        <v>45</v>
      </c>
      <c r="D7966" t="s">
        <v>26</v>
      </c>
      <c r="E7966" t="s">
        <v>3</v>
      </c>
      <c r="F7966" t="s">
        <v>14</v>
      </c>
      <c r="G7966" t="s">
        <v>7</v>
      </c>
      <c r="H7966" t="s">
        <v>223</v>
      </c>
      <c r="I7966">
        <v>71</v>
      </c>
      <c r="J7966">
        <v>129898492.87264287</v>
      </c>
    </row>
    <row r="7967" spans="1:10" x14ac:dyDescent="0.25">
      <c r="A7967">
        <v>2016</v>
      </c>
      <c r="B7967" t="s">
        <v>230</v>
      </c>
      <c r="C7967" t="s">
        <v>45</v>
      </c>
      <c r="D7967" t="s">
        <v>26</v>
      </c>
      <c r="E7967" t="s">
        <v>3</v>
      </c>
      <c r="F7967" t="s">
        <v>14</v>
      </c>
      <c r="G7967" t="s">
        <v>7</v>
      </c>
      <c r="H7967" t="s">
        <v>224</v>
      </c>
      <c r="I7967">
        <v>10</v>
      </c>
      <c r="J7967">
        <v>17478798.525000002</v>
      </c>
    </row>
    <row r="7968" spans="1:10" x14ac:dyDescent="0.25">
      <c r="A7968">
        <v>2016</v>
      </c>
      <c r="B7968" t="s">
        <v>230</v>
      </c>
      <c r="C7968" t="s">
        <v>45</v>
      </c>
      <c r="D7968" t="s">
        <v>26</v>
      </c>
      <c r="E7968" t="s">
        <v>10</v>
      </c>
      <c r="F7968" t="s">
        <v>11</v>
      </c>
      <c r="G7968" t="s">
        <v>9</v>
      </c>
      <c r="H7968" t="s">
        <v>223</v>
      </c>
      <c r="I7968">
        <v>476</v>
      </c>
      <c r="J7968">
        <v>1726248200</v>
      </c>
    </row>
    <row r="7969" spans="1:10" x14ac:dyDescent="0.25">
      <c r="A7969">
        <v>2016</v>
      </c>
      <c r="B7969" t="s">
        <v>230</v>
      </c>
      <c r="C7969" t="s">
        <v>45</v>
      </c>
      <c r="D7969" t="s">
        <v>26</v>
      </c>
      <c r="E7969" t="s">
        <v>10</v>
      </c>
      <c r="F7969" t="s">
        <v>11</v>
      </c>
      <c r="G7969" t="s">
        <v>9</v>
      </c>
      <c r="H7969" t="s">
        <v>224</v>
      </c>
      <c r="I7969">
        <v>410</v>
      </c>
      <c r="J7969">
        <v>1495683297</v>
      </c>
    </row>
    <row r="7970" spans="1:10" x14ac:dyDescent="0.25">
      <c r="A7970">
        <v>2016</v>
      </c>
      <c r="B7970" t="s">
        <v>230</v>
      </c>
      <c r="C7970" t="s">
        <v>45</v>
      </c>
      <c r="D7970" t="s">
        <v>26</v>
      </c>
      <c r="E7970" t="s">
        <v>10</v>
      </c>
      <c r="F7970" t="s">
        <v>11</v>
      </c>
      <c r="G7970" t="s">
        <v>12</v>
      </c>
      <c r="H7970" t="s">
        <v>223</v>
      </c>
      <c r="I7970">
        <v>877</v>
      </c>
      <c r="J7970">
        <v>1495912441.090909</v>
      </c>
    </row>
    <row r="7971" spans="1:10" x14ac:dyDescent="0.25">
      <c r="A7971">
        <v>2016</v>
      </c>
      <c r="B7971" t="s">
        <v>230</v>
      </c>
      <c r="C7971" t="s">
        <v>45</v>
      </c>
      <c r="D7971" t="s">
        <v>26</v>
      </c>
      <c r="E7971" t="s">
        <v>10</v>
      </c>
      <c r="F7971" t="s">
        <v>11</v>
      </c>
      <c r="G7971" t="s">
        <v>12</v>
      </c>
      <c r="H7971" t="s">
        <v>224</v>
      </c>
      <c r="I7971">
        <v>521</v>
      </c>
      <c r="J7971">
        <v>879549339</v>
      </c>
    </row>
    <row r="7972" spans="1:10" x14ac:dyDescent="0.25">
      <c r="A7972">
        <v>2016</v>
      </c>
      <c r="B7972" t="s">
        <v>230</v>
      </c>
      <c r="C7972" t="s">
        <v>45</v>
      </c>
      <c r="D7972" t="s">
        <v>26</v>
      </c>
      <c r="E7972" t="s">
        <v>10</v>
      </c>
      <c r="F7972" t="s">
        <v>11</v>
      </c>
      <c r="G7972" t="s">
        <v>6</v>
      </c>
      <c r="H7972" t="s">
        <v>223</v>
      </c>
      <c r="I7972">
        <v>190</v>
      </c>
      <c r="J7972">
        <v>282140202</v>
      </c>
    </row>
    <row r="7973" spans="1:10" x14ac:dyDescent="0.25">
      <c r="A7973">
        <v>2016</v>
      </c>
      <c r="B7973" t="s">
        <v>230</v>
      </c>
      <c r="C7973" t="s">
        <v>45</v>
      </c>
      <c r="D7973" t="s">
        <v>26</v>
      </c>
      <c r="E7973" t="s">
        <v>10</v>
      </c>
      <c r="F7973" t="s">
        <v>11</v>
      </c>
      <c r="G7973" t="s">
        <v>6</v>
      </c>
      <c r="H7973" t="s">
        <v>224</v>
      </c>
      <c r="I7973">
        <v>192</v>
      </c>
      <c r="J7973">
        <v>265297433.75</v>
      </c>
    </row>
    <row r="7974" spans="1:10" x14ac:dyDescent="0.25">
      <c r="A7974">
        <v>2016</v>
      </c>
      <c r="B7974" t="s">
        <v>230</v>
      </c>
      <c r="C7974" t="s">
        <v>45</v>
      </c>
      <c r="D7974" t="s">
        <v>26</v>
      </c>
      <c r="E7974" t="s">
        <v>10</v>
      </c>
      <c r="F7974" t="s">
        <v>11</v>
      </c>
      <c r="G7974" t="s">
        <v>7</v>
      </c>
      <c r="H7974" t="s">
        <v>223</v>
      </c>
      <c r="I7974">
        <v>42</v>
      </c>
      <c r="J7974">
        <v>46628322</v>
      </c>
    </row>
    <row r="7975" spans="1:10" x14ac:dyDescent="0.25">
      <c r="A7975">
        <v>2016</v>
      </c>
      <c r="B7975" t="s">
        <v>230</v>
      </c>
      <c r="C7975" t="s">
        <v>45</v>
      </c>
      <c r="D7975" t="s">
        <v>26</v>
      </c>
      <c r="E7975" t="s">
        <v>10</v>
      </c>
      <c r="F7975" t="s">
        <v>11</v>
      </c>
      <c r="G7975" t="s">
        <v>7</v>
      </c>
      <c r="H7975" t="s">
        <v>224</v>
      </c>
      <c r="I7975">
        <v>21</v>
      </c>
      <c r="J7975">
        <v>22782069</v>
      </c>
    </row>
    <row r="7976" spans="1:10" x14ac:dyDescent="0.25">
      <c r="A7976">
        <v>2016</v>
      </c>
      <c r="B7976" t="s">
        <v>230</v>
      </c>
      <c r="C7976" t="s">
        <v>45</v>
      </c>
      <c r="D7976" t="s">
        <v>26</v>
      </c>
      <c r="E7976" t="s">
        <v>10</v>
      </c>
      <c r="F7976" t="s">
        <v>220</v>
      </c>
      <c r="G7976" t="s">
        <v>9</v>
      </c>
      <c r="H7976" t="s">
        <v>223</v>
      </c>
      <c r="I7976">
        <v>20</v>
      </c>
      <c r="J7976">
        <v>123057630.68584545</v>
      </c>
    </row>
    <row r="7977" spans="1:10" x14ac:dyDescent="0.25">
      <c r="A7977">
        <v>2016</v>
      </c>
      <c r="B7977" t="s">
        <v>230</v>
      </c>
      <c r="C7977" t="s">
        <v>45</v>
      </c>
      <c r="D7977" t="s">
        <v>26</v>
      </c>
      <c r="E7977" t="s">
        <v>10</v>
      </c>
      <c r="F7977" t="s">
        <v>220</v>
      </c>
      <c r="G7977" t="s">
        <v>9</v>
      </c>
      <c r="H7977" t="s">
        <v>224</v>
      </c>
      <c r="I7977">
        <v>18</v>
      </c>
      <c r="J7977">
        <v>104655189.5324595</v>
      </c>
    </row>
    <row r="7978" spans="1:10" x14ac:dyDescent="0.25">
      <c r="A7978">
        <v>2016</v>
      </c>
      <c r="B7978" t="s">
        <v>230</v>
      </c>
      <c r="C7978" t="s">
        <v>45</v>
      </c>
      <c r="D7978" t="s">
        <v>26</v>
      </c>
      <c r="E7978" t="s">
        <v>10</v>
      </c>
      <c r="F7978" t="s">
        <v>220</v>
      </c>
      <c r="G7978" t="s">
        <v>12</v>
      </c>
      <c r="H7978" t="s">
        <v>223</v>
      </c>
      <c r="I7978">
        <v>13</v>
      </c>
      <c r="J7978">
        <v>42287442.715353325</v>
      </c>
    </row>
    <row r="7979" spans="1:10" x14ac:dyDescent="0.25">
      <c r="A7979">
        <v>2016</v>
      </c>
      <c r="B7979" t="s">
        <v>230</v>
      </c>
      <c r="C7979" t="s">
        <v>45</v>
      </c>
      <c r="D7979" t="s">
        <v>26</v>
      </c>
      <c r="E7979" t="s">
        <v>10</v>
      </c>
      <c r="F7979" t="s">
        <v>220</v>
      </c>
      <c r="G7979" t="s">
        <v>12</v>
      </c>
      <c r="H7979" t="s">
        <v>224</v>
      </c>
      <c r="I7979">
        <v>14</v>
      </c>
      <c r="J7979">
        <v>39652163.240594313</v>
      </c>
    </row>
    <row r="7980" spans="1:10" x14ac:dyDescent="0.25">
      <c r="A7980">
        <v>2016</v>
      </c>
      <c r="B7980" t="s">
        <v>230</v>
      </c>
      <c r="C7980" t="s">
        <v>45</v>
      </c>
      <c r="D7980" t="s">
        <v>26</v>
      </c>
      <c r="E7980" t="s">
        <v>10</v>
      </c>
      <c r="F7980" t="s">
        <v>220</v>
      </c>
      <c r="G7980" t="s">
        <v>6</v>
      </c>
      <c r="H7980" t="s">
        <v>223</v>
      </c>
      <c r="I7980">
        <v>6</v>
      </c>
      <c r="J7980">
        <v>14459494.026666673</v>
      </c>
    </row>
    <row r="7981" spans="1:10" x14ac:dyDescent="0.25">
      <c r="A7981">
        <v>2016</v>
      </c>
      <c r="B7981" t="s">
        <v>230</v>
      </c>
      <c r="C7981" t="s">
        <v>45</v>
      </c>
      <c r="D7981" t="s">
        <v>26</v>
      </c>
      <c r="E7981" t="s">
        <v>10</v>
      </c>
      <c r="F7981" t="s">
        <v>220</v>
      </c>
      <c r="G7981" t="s">
        <v>6</v>
      </c>
      <c r="H7981" t="s">
        <v>224</v>
      </c>
      <c r="I7981">
        <v>15</v>
      </c>
      <c r="J7981">
        <v>36209193.290752456</v>
      </c>
    </row>
    <row r="7982" spans="1:10" x14ac:dyDescent="0.25">
      <c r="A7982">
        <v>2016</v>
      </c>
      <c r="B7982" t="s">
        <v>230</v>
      </c>
      <c r="C7982" t="s">
        <v>45</v>
      </c>
      <c r="D7982" t="s">
        <v>26</v>
      </c>
      <c r="E7982" t="s">
        <v>10</v>
      </c>
      <c r="F7982" t="s">
        <v>220</v>
      </c>
      <c r="G7982" t="s">
        <v>7</v>
      </c>
      <c r="H7982" t="s">
        <v>224</v>
      </c>
      <c r="I7982">
        <v>1</v>
      </c>
      <c r="J7982">
        <v>1872624.6150000002</v>
      </c>
    </row>
    <row r="7983" spans="1:10" x14ac:dyDescent="0.25">
      <c r="A7983">
        <v>2016</v>
      </c>
      <c r="B7983" t="s">
        <v>230</v>
      </c>
      <c r="C7983" t="s">
        <v>45</v>
      </c>
      <c r="D7983" t="s">
        <v>26</v>
      </c>
      <c r="E7983" t="s">
        <v>10</v>
      </c>
      <c r="F7983" t="s">
        <v>14</v>
      </c>
      <c r="G7983" t="s">
        <v>5</v>
      </c>
      <c r="H7983" t="s">
        <v>223</v>
      </c>
      <c r="I7983">
        <v>1</v>
      </c>
      <c r="J7983">
        <v>6939000</v>
      </c>
    </row>
    <row r="7984" spans="1:10" x14ac:dyDescent="0.25">
      <c r="A7984">
        <v>2016</v>
      </c>
      <c r="B7984" t="s">
        <v>230</v>
      </c>
      <c r="C7984" t="s">
        <v>45</v>
      </c>
      <c r="D7984" t="s">
        <v>26</v>
      </c>
      <c r="E7984" t="s">
        <v>10</v>
      </c>
      <c r="F7984" t="s">
        <v>14</v>
      </c>
      <c r="G7984" t="s">
        <v>9</v>
      </c>
      <c r="H7984" t="s">
        <v>223</v>
      </c>
      <c r="I7984">
        <v>97</v>
      </c>
      <c r="J7984">
        <v>330526599</v>
      </c>
    </row>
    <row r="7985" spans="1:10" x14ac:dyDescent="0.25">
      <c r="A7985">
        <v>2016</v>
      </c>
      <c r="B7985" t="s">
        <v>230</v>
      </c>
      <c r="C7985" t="s">
        <v>45</v>
      </c>
      <c r="D7985" t="s">
        <v>26</v>
      </c>
      <c r="E7985" t="s">
        <v>10</v>
      </c>
      <c r="F7985" t="s">
        <v>14</v>
      </c>
      <c r="G7985" t="s">
        <v>9</v>
      </c>
      <c r="H7985" t="s">
        <v>224</v>
      </c>
      <c r="I7985">
        <v>74</v>
      </c>
      <c r="J7985">
        <v>221739846</v>
      </c>
    </row>
    <row r="7986" spans="1:10" x14ac:dyDescent="0.25">
      <c r="A7986">
        <v>2016</v>
      </c>
      <c r="B7986" t="s">
        <v>230</v>
      </c>
      <c r="C7986" t="s">
        <v>45</v>
      </c>
      <c r="D7986" t="s">
        <v>26</v>
      </c>
      <c r="E7986" t="s">
        <v>10</v>
      </c>
      <c r="F7986" t="s">
        <v>14</v>
      </c>
      <c r="G7986" t="s">
        <v>12</v>
      </c>
      <c r="H7986" t="s">
        <v>223</v>
      </c>
      <c r="I7986">
        <v>1512</v>
      </c>
      <c r="J7986">
        <v>1797077580</v>
      </c>
    </row>
    <row r="7987" spans="1:10" x14ac:dyDescent="0.25">
      <c r="A7987">
        <v>2016</v>
      </c>
      <c r="B7987" t="s">
        <v>230</v>
      </c>
      <c r="C7987" t="s">
        <v>45</v>
      </c>
      <c r="D7987" t="s">
        <v>26</v>
      </c>
      <c r="E7987" t="s">
        <v>10</v>
      </c>
      <c r="F7987" t="s">
        <v>14</v>
      </c>
      <c r="G7987" t="s">
        <v>12</v>
      </c>
      <c r="H7987" t="s">
        <v>224</v>
      </c>
      <c r="I7987">
        <v>184</v>
      </c>
      <c r="J7987">
        <v>223421223</v>
      </c>
    </row>
    <row r="7988" spans="1:10" x14ac:dyDescent="0.25">
      <c r="A7988">
        <v>2016</v>
      </c>
      <c r="B7988" t="s">
        <v>230</v>
      </c>
      <c r="C7988" t="s">
        <v>45</v>
      </c>
      <c r="D7988" t="s">
        <v>26</v>
      </c>
      <c r="E7988" t="s">
        <v>10</v>
      </c>
      <c r="F7988" t="s">
        <v>14</v>
      </c>
      <c r="G7988" t="s">
        <v>6</v>
      </c>
      <c r="H7988" t="s">
        <v>223</v>
      </c>
      <c r="I7988">
        <v>40</v>
      </c>
      <c r="J7988">
        <v>67007127</v>
      </c>
    </row>
    <row r="7989" spans="1:10" x14ac:dyDescent="0.25">
      <c r="A7989">
        <v>2016</v>
      </c>
      <c r="B7989" t="s">
        <v>230</v>
      </c>
      <c r="C7989" t="s">
        <v>45</v>
      </c>
      <c r="D7989" t="s">
        <v>26</v>
      </c>
      <c r="E7989" t="s">
        <v>10</v>
      </c>
      <c r="F7989" t="s">
        <v>14</v>
      </c>
      <c r="G7989" t="s">
        <v>6</v>
      </c>
      <c r="H7989" t="s">
        <v>224</v>
      </c>
      <c r="I7989">
        <v>60</v>
      </c>
      <c r="J7989">
        <v>98834481</v>
      </c>
    </row>
    <row r="7990" spans="1:10" x14ac:dyDescent="0.25">
      <c r="A7990">
        <v>2016</v>
      </c>
      <c r="B7990" t="s">
        <v>230</v>
      </c>
      <c r="C7990" t="s">
        <v>45</v>
      </c>
      <c r="D7990" t="s">
        <v>26</v>
      </c>
      <c r="E7990" t="s">
        <v>10</v>
      </c>
      <c r="F7990" t="s">
        <v>14</v>
      </c>
      <c r="G7990" t="s">
        <v>7</v>
      </c>
      <c r="H7990" t="s">
        <v>223</v>
      </c>
      <c r="I7990">
        <v>466</v>
      </c>
      <c r="J7990">
        <v>554996571</v>
      </c>
    </row>
    <row r="7991" spans="1:10" x14ac:dyDescent="0.25">
      <c r="A7991">
        <v>2016</v>
      </c>
      <c r="B7991" t="s">
        <v>230</v>
      </c>
      <c r="C7991" t="s">
        <v>45</v>
      </c>
      <c r="D7991" t="s">
        <v>26</v>
      </c>
      <c r="E7991" t="s">
        <v>10</v>
      </c>
      <c r="F7991" t="s">
        <v>14</v>
      </c>
      <c r="G7991" t="s">
        <v>7</v>
      </c>
      <c r="H7991" t="s">
        <v>224</v>
      </c>
      <c r="I7991">
        <v>225</v>
      </c>
      <c r="J7991">
        <v>241186125</v>
      </c>
    </row>
    <row r="7992" spans="1:10" x14ac:dyDescent="0.25">
      <c r="A7992">
        <v>2016</v>
      </c>
      <c r="B7992" t="s">
        <v>230</v>
      </c>
      <c r="C7992" t="s">
        <v>45</v>
      </c>
      <c r="D7992" t="s">
        <v>27</v>
      </c>
      <c r="E7992" t="s">
        <v>3</v>
      </c>
      <c r="F7992" t="s">
        <v>4</v>
      </c>
      <c r="G7992" t="s">
        <v>5</v>
      </c>
      <c r="H7992" t="s">
        <v>223</v>
      </c>
      <c r="I7992">
        <v>27</v>
      </c>
      <c r="J7992">
        <v>286047562.81744498</v>
      </c>
    </row>
    <row r="7993" spans="1:10" x14ac:dyDescent="0.25">
      <c r="A7993">
        <v>2016</v>
      </c>
      <c r="B7993" t="s">
        <v>230</v>
      </c>
      <c r="C7993" t="s">
        <v>45</v>
      </c>
      <c r="D7993" t="s">
        <v>27</v>
      </c>
      <c r="E7993" t="s">
        <v>3</v>
      </c>
      <c r="F7993" t="s">
        <v>4</v>
      </c>
      <c r="G7993" t="s">
        <v>5</v>
      </c>
      <c r="H7993" t="s">
        <v>224</v>
      </c>
      <c r="I7993">
        <v>8</v>
      </c>
      <c r="J7993">
        <v>71465805</v>
      </c>
    </row>
    <row r="7994" spans="1:10" x14ac:dyDescent="0.25">
      <c r="A7994">
        <v>2016</v>
      </c>
      <c r="B7994" t="s">
        <v>230</v>
      </c>
      <c r="C7994" t="s">
        <v>45</v>
      </c>
      <c r="D7994" t="s">
        <v>27</v>
      </c>
      <c r="E7994" t="s">
        <v>3</v>
      </c>
      <c r="F7994" t="s">
        <v>4</v>
      </c>
      <c r="G7994" t="s">
        <v>9</v>
      </c>
      <c r="H7994" t="s">
        <v>223</v>
      </c>
      <c r="I7994">
        <v>26</v>
      </c>
      <c r="J7994">
        <v>162380701.44733727</v>
      </c>
    </row>
    <row r="7995" spans="1:10" x14ac:dyDescent="0.25">
      <c r="A7995">
        <v>2016</v>
      </c>
      <c r="B7995" t="s">
        <v>230</v>
      </c>
      <c r="C7995" t="s">
        <v>45</v>
      </c>
      <c r="D7995" t="s">
        <v>27</v>
      </c>
      <c r="E7995" t="s">
        <v>3</v>
      </c>
      <c r="F7995" t="s">
        <v>4</v>
      </c>
      <c r="G7995" t="s">
        <v>9</v>
      </c>
      <c r="H7995" t="s">
        <v>224</v>
      </c>
      <c r="I7995">
        <v>21</v>
      </c>
      <c r="J7995">
        <v>135348376.01342261</v>
      </c>
    </row>
    <row r="7996" spans="1:10" x14ac:dyDescent="0.25">
      <c r="A7996">
        <v>2016</v>
      </c>
      <c r="B7996" t="s">
        <v>230</v>
      </c>
      <c r="C7996" t="s">
        <v>45</v>
      </c>
      <c r="D7996" t="s">
        <v>27</v>
      </c>
      <c r="E7996" t="s">
        <v>3</v>
      </c>
      <c r="F7996" t="s">
        <v>4</v>
      </c>
      <c r="G7996" t="s">
        <v>12</v>
      </c>
      <c r="H7996" t="s">
        <v>224</v>
      </c>
      <c r="I7996">
        <v>3</v>
      </c>
      <c r="J7996">
        <v>12184821.930430714</v>
      </c>
    </row>
    <row r="7997" spans="1:10" x14ac:dyDescent="0.25">
      <c r="A7997">
        <v>2016</v>
      </c>
      <c r="B7997" t="s">
        <v>230</v>
      </c>
      <c r="C7997" t="s">
        <v>45</v>
      </c>
      <c r="D7997" t="s">
        <v>27</v>
      </c>
      <c r="E7997" t="s">
        <v>3</v>
      </c>
      <c r="F7997" t="s">
        <v>4</v>
      </c>
      <c r="G7997" t="s">
        <v>6</v>
      </c>
      <c r="H7997" t="s">
        <v>223</v>
      </c>
      <c r="I7997">
        <v>2</v>
      </c>
      <c r="J7997">
        <v>4725780.8722222224</v>
      </c>
    </row>
    <row r="7998" spans="1:10" x14ac:dyDescent="0.25">
      <c r="A7998">
        <v>2016</v>
      </c>
      <c r="B7998" t="s">
        <v>230</v>
      </c>
      <c r="C7998" t="s">
        <v>45</v>
      </c>
      <c r="D7998" t="s">
        <v>27</v>
      </c>
      <c r="E7998" t="s">
        <v>3</v>
      </c>
      <c r="F7998" t="s">
        <v>4</v>
      </c>
      <c r="G7998" t="s">
        <v>6</v>
      </c>
      <c r="H7998" t="s">
        <v>224</v>
      </c>
      <c r="I7998">
        <v>11</v>
      </c>
      <c r="J7998">
        <v>26105620.15285711</v>
      </c>
    </row>
    <row r="7999" spans="1:10" x14ac:dyDescent="0.25">
      <c r="A7999">
        <v>2016</v>
      </c>
      <c r="B7999" t="s">
        <v>230</v>
      </c>
      <c r="C7999" t="s">
        <v>45</v>
      </c>
      <c r="D7999" t="s">
        <v>27</v>
      </c>
      <c r="E7999" t="s">
        <v>3</v>
      </c>
      <c r="F7999" t="s">
        <v>4</v>
      </c>
      <c r="G7999" t="s">
        <v>7</v>
      </c>
      <c r="H7999" t="s">
        <v>223</v>
      </c>
      <c r="I7999">
        <v>5</v>
      </c>
      <c r="J7999">
        <v>9265146.4793478288</v>
      </c>
    </row>
    <row r="8000" spans="1:10" x14ac:dyDescent="0.25">
      <c r="A8000">
        <v>2016</v>
      </c>
      <c r="B8000" t="s">
        <v>230</v>
      </c>
      <c r="C8000" t="s">
        <v>45</v>
      </c>
      <c r="D8000" t="s">
        <v>27</v>
      </c>
      <c r="E8000" t="s">
        <v>3</v>
      </c>
      <c r="F8000" t="s">
        <v>8</v>
      </c>
      <c r="G8000" t="s">
        <v>9</v>
      </c>
      <c r="H8000" t="s">
        <v>223</v>
      </c>
      <c r="I8000">
        <v>152</v>
      </c>
      <c r="J8000">
        <v>949302562.30751014</v>
      </c>
    </row>
    <row r="8001" spans="1:10" x14ac:dyDescent="0.25">
      <c r="A8001">
        <v>2016</v>
      </c>
      <c r="B8001" t="s">
        <v>230</v>
      </c>
      <c r="C8001" t="s">
        <v>45</v>
      </c>
      <c r="D8001" t="s">
        <v>27</v>
      </c>
      <c r="E8001" t="s">
        <v>3</v>
      </c>
      <c r="F8001" t="s">
        <v>8</v>
      </c>
      <c r="G8001" t="s">
        <v>9</v>
      </c>
      <c r="H8001" t="s">
        <v>224</v>
      </c>
      <c r="I8001">
        <v>112</v>
      </c>
      <c r="J8001">
        <v>721858005.4049207</v>
      </c>
    </row>
    <row r="8002" spans="1:10" x14ac:dyDescent="0.25">
      <c r="A8002">
        <v>2016</v>
      </c>
      <c r="B8002" t="s">
        <v>230</v>
      </c>
      <c r="C8002" t="s">
        <v>45</v>
      </c>
      <c r="D8002" t="s">
        <v>27</v>
      </c>
      <c r="E8002" t="s">
        <v>3</v>
      </c>
      <c r="F8002" t="s">
        <v>8</v>
      </c>
      <c r="G8002" t="s">
        <v>12</v>
      </c>
      <c r="H8002" t="s">
        <v>223</v>
      </c>
      <c r="I8002">
        <v>22</v>
      </c>
      <c r="J8002">
        <v>73013650.688756257</v>
      </c>
    </row>
    <row r="8003" spans="1:10" x14ac:dyDescent="0.25">
      <c r="A8003">
        <v>2016</v>
      </c>
      <c r="B8003" t="s">
        <v>230</v>
      </c>
      <c r="C8003" t="s">
        <v>45</v>
      </c>
      <c r="D8003" t="s">
        <v>27</v>
      </c>
      <c r="E8003" t="s">
        <v>3</v>
      </c>
      <c r="F8003" t="s">
        <v>8</v>
      </c>
      <c r="G8003" t="s">
        <v>12</v>
      </c>
      <c r="H8003" t="s">
        <v>224</v>
      </c>
      <c r="I8003">
        <v>35</v>
      </c>
      <c r="J8003">
        <v>118709897.82836895</v>
      </c>
    </row>
    <row r="8004" spans="1:10" x14ac:dyDescent="0.25">
      <c r="A8004">
        <v>2016</v>
      </c>
      <c r="B8004" t="s">
        <v>230</v>
      </c>
      <c r="C8004" t="s">
        <v>45</v>
      </c>
      <c r="D8004" t="s">
        <v>27</v>
      </c>
      <c r="E8004" t="s">
        <v>3</v>
      </c>
      <c r="F8004" t="s">
        <v>8</v>
      </c>
      <c r="G8004" t="s">
        <v>6</v>
      </c>
      <c r="H8004" t="s">
        <v>223</v>
      </c>
      <c r="I8004">
        <v>26</v>
      </c>
      <c r="J8004">
        <v>61435151.338888884</v>
      </c>
    </row>
    <row r="8005" spans="1:10" x14ac:dyDescent="0.25">
      <c r="A8005">
        <v>2016</v>
      </c>
      <c r="B8005" t="s">
        <v>230</v>
      </c>
      <c r="C8005" t="s">
        <v>45</v>
      </c>
      <c r="D8005" t="s">
        <v>27</v>
      </c>
      <c r="E8005" t="s">
        <v>3</v>
      </c>
      <c r="F8005" t="s">
        <v>8</v>
      </c>
      <c r="G8005" t="s">
        <v>6</v>
      </c>
      <c r="H8005" t="s">
        <v>224</v>
      </c>
      <c r="I8005">
        <v>79</v>
      </c>
      <c r="J8005">
        <v>187485817.46142831</v>
      </c>
    </row>
    <row r="8006" spans="1:10" x14ac:dyDescent="0.25">
      <c r="A8006">
        <v>2016</v>
      </c>
      <c r="B8006" t="s">
        <v>230</v>
      </c>
      <c r="C8006" t="s">
        <v>45</v>
      </c>
      <c r="D8006" t="s">
        <v>27</v>
      </c>
      <c r="E8006" t="s">
        <v>3</v>
      </c>
      <c r="F8006" t="s">
        <v>8</v>
      </c>
      <c r="G8006" t="s">
        <v>7</v>
      </c>
      <c r="H8006" t="s">
        <v>223</v>
      </c>
      <c r="I8006">
        <v>19</v>
      </c>
      <c r="J8006">
        <v>35207556.621521741</v>
      </c>
    </row>
    <row r="8007" spans="1:10" x14ac:dyDescent="0.25">
      <c r="A8007">
        <v>2016</v>
      </c>
      <c r="B8007" t="s">
        <v>230</v>
      </c>
      <c r="C8007" t="s">
        <v>45</v>
      </c>
      <c r="D8007" t="s">
        <v>27</v>
      </c>
      <c r="E8007" t="s">
        <v>3</v>
      </c>
      <c r="F8007" t="s">
        <v>8</v>
      </c>
      <c r="G8007" t="s">
        <v>7</v>
      </c>
      <c r="H8007" t="s">
        <v>224</v>
      </c>
      <c r="I8007">
        <v>3</v>
      </c>
      <c r="J8007">
        <v>5412649.1850000005</v>
      </c>
    </row>
    <row r="8008" spans="1:10" x14ac:dyDescent="0.25">
      <c r="A8008">
        <v>2016</v>
      </c>
      <c r="B8008" t="s">
        <v>230</v>
      </c>
      <c r="C8008" t="s">
        <v>45</v>
      </c>
      <c r="D8008" t="s">
        <v>27</v>
      </c>
      <c r="E8008" t="s">
        <v>10</v>
      </c>
      <c r="F8008" t="s">
        <v>11</v>
      </c>
      <c r="G8008" t="s">
        <v>9</v>
      </c>
      <c r="H8008" t="s">
        <v>223</v>
      </c>
      <c r="I8008">
        <v>59</v>
      </c>
      <c r="J8008">
        <v>279758223</v>
      </c>
    </row>
    <row r="8009" spans="1:10" x14ac:dyDescent="0.25">
      <c r="A8009">
        <v>2016</v>
      </c>
      <c r="B8009" t="s">
        <v>230</v>
      </c>
      <c r="C8009" t="s">
        <v>45</v>
      </c>
      <c r="D8009" t="s">
        <v>27</v>
      </c>
      <c r="E8009" t="s">
        <v>10</v>
      </c>
      <c r="F8009" t="s">
        <v>11</v>
      </c>
      <c r="G8009" t="s">
        <v>9</v>
      </c>
      <c r="H8009" t="s">
        <v>224</v>
      </c>
      <c r="I8009">
        <v>55</v>
      </c>
      <c r="J8009">
        <v>207325794</v>
      </c>
    </row>
    <row r="8010" spans="1:10" x14ac:dyDescent="0.25">
      <c r="A8010">
        <v>2016</v>
      </c>
      <c r="B8010" t="s">
        <v>230</v>
      </c>
      <c r="C8010" t="s">
        <v>45</v>
      </c>
      <c r="D8010" t="s">
        <v>27</v>
      </c>
      <c r="E8010" t="s">
        <v>10</v>
      </c>
      <c r="F8010" t="s">
        <v>11</v>
      </c>
      <c r="G8010" t="s">
        <v>12</v>
      </c>
      <c r="H8010" t="s">
        <v>223</v>
      </c>
      <c r="I8010">
        <v>30</v>
      </c>
      <c r="J8010">
        <v>95384598</v>
      </c>
    </row>
    <row r="8011" spans="1:10" x14ac:dyDescent="0.25">
      <c r="A8011">
        <v>2016</v>
      </c>
      <c r="B8011" t="s">
        <v>230</v>
      </c>
      <c r="C8011" t="s">
        <v>45</v>
      </c>
      <c r="D8011" t="s">
        <v>27</v>
      </c>
      <c r="E8011" t="s">
        <v>10</v>
      </c>
      <c r="F8011" t="s">
        <v>11</v>
      </c>
      <c r="G8011" t="s">
        <v>12</v>
      </c>
      <c r="H8011" t="s">
        <v>224</v>
      </c>
      <c r="I8011">
        <v>30</v>
      </c>
      <c r="J8011">
        <v>63463422</v>
      </c>
    </row>
    <row r="8012" spans="1:10" x14ac:dyDescent="0.25">
      <c r="A8012">
        <v>2016</v>
      </c>
      <c r="B8012" t="s">
        <v>230</v>
      </c>
      <c r="C8012" t="s">
        <v>45</v>
      </c>
      <c r="D8012" t="s">
        <v>27</v>
      </c>
      <c r="E8012" t="s">
        <v>10</v>
      </c>
      <c r="F8012" t="s">
        <v>11</v>
      </c>
      <c r="G8012" t="s">
        <v>6</v>
      </c>
      <c r="H8012" t="s">
        <v>223</v>
      </c>
      <c r="I8012">
        <v>28</v>
      </c>
      <c r="J8012">
        <v>76533621</v>
      </c>
    </row>
    <row r="8013" spans="1:10" x14ac:dyDescent="0.25">
      <c r="A8013">
        <v>2016</v>
      </c>
      <c r="B8013" t="s">
        <v>230</v>
      </c>
      <c r="C8013" t="s">
        <v>45</v>
      </c>
      <c r="D8013" t="s">
        <v>27</v>
      </c>
      <c r="E8013" t="s">
        <v>10</v>
      </c>
      <c r="F8013" t="s">
        <v>11</v>
      </c>
      <c r="G8013" t="s">
        <v>6</v>
      </c>
      <c r="H8013" t="s">
        <v>224</v>
      </c>
      <c r="I8013">
        <v>27</v>
      </c>
      <c r="J8013">
        <v>51390666</v>
      </c>
    </row>
    <row r="8014" spans="1:10" x14ac:dyDescent="0.25">
      <c r="A8014">
        <v>2016</v>
      </c>
      <c r="B8014" t="s">
        <v>230</v>
      </c>
      <c r="C8014" t="s">
        <v>45</v>
      </c>
      <c r="D8014" t="s">
        <v>27</v>
      </c>
      <c r="E8014" t="s">
        <v>10</v>
      </c>
      <c r="F8014" t="s">
        <v>11</v>
      </c>
      <c r="G8014" t="s">
        <v>7</v>
      </c>
      <c r="H8014" t="s">
        <v>224</v>
      </c>
      <c r="I8014">
        <v>1</v>
      </c>
      <c r="J8014">
        <v>1471281</v>
      </c>
    </row>
    <row r="8015" spans="1:10" x14ac:dyDescent="0.25">
      <c r="A8015">
        <v>2016</v>
      </c>
      <c r="B8015" t="s">
        <v>230</v>
      </c>
      <c r="C8015" t="s">
        <v>45</v>
      </c>
      <c r="D8015" t="s">
        <v>27</v>
      </c>
      <c r="E8015" t="s">
        <v>10</v>
      </c>
      <c r="F8015" t="s">
        <v>220</v>
      </c>
      <c r="G8015" t="s">
        <v>6</v>
      </c>
      <c r="H8015" t="s">
        <v>224</v>
      </c>
      <c r="I8015">
        <v>1</v>
      </c>
      <c r="J8015">
        <v>2373238.1957142828</v>
      </c>
    </row>
    <row r="8016" spans="1:10" x14ac:dyDescent="0.25">
      <c r="A8016">
        <v>2016</v>
      </c>
      <c r="B8016" t="s">
        <v>230</v>
      </c>
      <c r="C8016" t="s">
        <v>45</v>
      </c>
      <c r="D8016" t="s">
        <v>28</v>
      </c>
      <c r="E8016" t="s">
        <v>3</v>
      </c>
      <c r="F8016" t="s">
        <v>4</v>
      </c>
      <c r="G8016" t="s">
        <v>5</v>
      </c>
      <c r="H8016" t="s">
        <v>223</v>
      </c>
      <c r="I8016">
        <v>168</v>
      </c>
      <c r="J8016">
        <v>1581081134.8869452</v>
      </c>
    </row>
    <row r="8017" spans="1:10" x14ac:dyDescent="0.25">
      <c r="A8017">
        <v>2016</v>
      </c>
      <c r="B8017" t="s">
        <v>230</v>
      </c>
      <c r="C8017" t="s">
        <v>45</v>
      </c>
      <c r="D8017" t="s">
        <v>28</v>
      </c>
      <c r="E8017" t="s">
        <v>3</v>
      </c>
      <c r="F8017" t="s">
        <v>4</v>
      </c>
      <c r="G8017" t="s">
        <v>5</v>
      </c>
      <c r="H8017" t="s">
        <v>224</v>
      </c>
      <c r="I8017">
        <v>107</v>
      </c>
      <c r="J8017">
        <v>1132630341.4358978</v>
      </c>
    </row>
    <row r="8018" spans="1:10" x14ac:dyDescent="0.25">
      <c r="A8018">
        <v>2016</v>
      </c>
      <c r="B8018" t="s">
        <v>230</v>
      </c>
      <c r="C8018" t="s">
        <v>45</v>
      </c>
      <c r="D8018" t="s">
        <v>28</v>
      </c>
      <c r="E8018" t="s">
        <v>3</v>
      </c>
      <c r="F8018" t="s">
        <v>4</v>
      </c>
      <c r="G8018" t="s">
        <v>9</v>
      </c>
      <c r="H8018" t="s">
        <v>223</v>
      </c>
      <c r="I8018">
        <v>320</v>
      </c>
      <c r="J8018">
        <v>1946386402.40451</v>
      </c>
    </row>
    <row r="8019" spans="1:10" x14ac:dyDescent="0.25">
      <c r="A8019">
        <v>2016</v>
      </c>
      <c r="B8019" t="s">
        <v>230</v>
      </c>
      <c r="C8019" t="s">
        <v>45</v>
      </c>
      <c r="D8019" t="s">
        <v>28</v>
      </c>
      <c r="E8019" t="s">
        <v>3</v>
      </c>
      <c r="F8019" t="s">
        <v>4</v>
      </c>
      <c r="G8019" t="s">
        <v>9</v>
      </c>
      <c r="H8019" t="s">
        <v>224</v>
      </c>
      <c r="I8019">
        <v>375</v>
      </c>
      <c r="J8019">
        <v>2057817384.4840579</v>
      </c>
    </row>
    <row r="8020" spans="1:10" x14ac:dyDescent="0.25">
      <c r="A8020">
        <v>2016</v>
      </c>
      <c r="B8020" t="s">
        <v>230</v>
      </c>
      <c r="C8020" t="s">
        <v>45</v>
      </c>
      <c r="D8020" t="s">
        <v>28</v>
      </c>
      <c r="E8020" t="s">
        <v>3</v>
      </c>
      <c r="F8020" t="s">
        <v>4</v>
      </c>
      <c r="G8020" t="s">
        <v>12</v>
      </c>
      <c r="H8020" t="s">
        <v>223</v>
      </c>
      <c r="I8020">
        <v>42</v>
      </c>
      <c r="J8020">
        <v>143034796.45369202</v>
      </c>
    </row>
    <row r="8021" spans="1:10" x14ac:dyDescent="0.25">
      <c r="A8021">
        <v>2016</v>
      </c>
      <c r="B8021" t="s">
        <v>230</v>
      </c>
      <c r="C8021" t="s">
        <v>45</v>
      </c>
      <c r="D8021" t="s">
        <v>28</v>
      </c>
      <c r="E8021" t="s">
        <v>3</v>
      </c>
      <c r="F8021" t="s">
        <v>4</v>
      </c>
      <c r="G8021" t="s">
        <v>12</v>
      </c>
      <c r="H8021" t="s">
        <v>224</v>
      </c>
      <c r="I8021">
        <v>94</v>
      </c>
      <c r="J8021">
        <v>310252333.23342139</v>
      </c>
    </row>
    <row r="8022" spans="1:10" x14ac:dyDescent="0.25">
      <c r="A8022">
        <v>2016</v>
      </c>
      <c r="B8022" t="s">
        <v>230</v>
      </c>
      <c r="C8022" t="s">
        <v>45</v>
      </c>
      <c r="D8022" t="s">
        <v>28</v>
      </c>
      <c r="E8022" t="s">
        <v>3</v>
      </c>
      <c r="F8022" t="s">
        <v>4</v>
      </c>
      <c r="G8022" t="s">
        <v>6</v>
      </c>
      <c r="H8022" t="s">
        <v>223</v>
      </c>
      <c r="I8022">
        <v>89</v>
      </c>
      <c r="J8022">
        <v>198764550.76401588</v>
      </c>
    </row>
    <row r="8023" spans="1:10" x14ac:dyDescent="0.25">
      <c r="A8023">
        <v>2016</v>
      </c>
      <c r="B8023" t="s">
        <v>230</v>
      </c>
      <c r="C8023" t="s">
        <v>45</v>
      </c>
      <c r="D8023" t="s">
        <v>28</v>
      </c>
      <c r="E8023" t="s">
        <v>3</v>
      </c>
      <c r="F8023" t="s">
        <v>4</v>
      </c>
      <c r="G8023" t="s">
        <v>6</v>
      </c>
      <c r="H8023" t="s">
        <v>224</v>
      </c>
      <c r="I8023">
        <v>200</v>
      </c>
      <c r="J8023">
        <v>420421644.38545036</v>
      </c>
    </row>
    <row r="8024" spans="1:10" x14ac:dyDescent="0.25">
      <c r="A8024">
        <v>2016</v>
      </c>
      <c r="B8024" t="s">
        <v>230</v>
      </c>
      <c r="C8024" t="s">
        <v>45</v>
      </c>
      <c r="D8024" t="s">
        <v>28</v>
      </c>
      <c r="E8024" t="s">
        <v>3</v>
      </c>
      <c r="F8024" t="s">
        <v>4</v>
      </c>
      <c r="G8024" t="s">
        <v>7</v>
      </c>
      <c r="H8024" t="s">
        <v>223</v>
      </c>
      <c r="I8024">
        <v>59</v>
      </c>
      <c r="J8024">
        <v>95461435.724884138</v>
      </c>
    </row>
    <row r="8025" spans="1:10" x14ac:dyDescent="0.25">
      <c r="A8025">
        <v>2016</v>
      </c>
      <c r="B8025" t="s">
        <v>230</v>
      </c>
      <c r="C8025" t="s">
        <v>45</v>
      </c>
      <c r="D8025" t="s">
        <v>28</v>
      </c>
      <c r="E8025" t="s">
        <v>3</v>
      </c>
      <c r="F8025" t="s">
        <v>4</v>
      </c>
      <c r="G8025" t="s">
        <v>7</v>
      </c>
      <c r="H8025" t="s">
        <v>224</v>
      </c>
      <c r="I8025">
        <v>20</v>
      </c>
      <c r="J8025">
        <v>28129907.764830217</v>
      </c>
    </row>
    <row r="8026" spans="1:10" x14ac:dyDescent="0.25">
      <c r="A8026">
        <v>2016</v>
      </c>
      <c r="B8026" t="s">
        <v>230</v>
      </c>
      <c r="C8026" t="s">
        <v>45</v>
      </c>
      <c r="D8026" t="s">
        <v>28</v>
      </c>
      <c r="E8026" t="s">
        <v>3</v>
      </c>
      <c r="F8026" t="s">
        <v>8</v>
      </c>
      <c r="G8026" t="s">
        <v>9</v>
      </c>
      <c r="H8026" t="s">
        <v>223</v>
      </c>
      <c r="I8026">
        <v>1572</v>
      </c>
      <c r="J8026">
        <v>10146588182.489305</v>
      </c>
    </row>
    <row r="8027" spans="1:10" x14ac:dyDescent="0.25">
      <c r="A8027">
        <v>2016</v>
      </c>
      <c r="B8027" t="s">
        <v>230</v>
      </c>
      <c r="C8027" t="s">
        <v>45</v>
      </c>
      <c r="D8027" t="s">
        <v>28</v>
      </c>
      <c r="E8027" t="s">
        <v>3</v>
      </c>
      <c r="F8027" t="s">
        <v>8</v>
      </c>
      <c r="G8027" t="s">
        <v>9</v>
      </c>
      <c r="H8027" t="s">
        <v>224</v>
      </c>
      <c r="I8027">
        <v>1919</v>
      </c>
      <c r="J8027">
        <v>11577007174.261364</v>
      </c>
    </row>
    <row r="8028" spans="1:10" x14ac:dyDescent="0.25">
      <c r="A8028">
        <v>2016</v>
      </c>
      <c r="B8028" t="s">
        <v>230</v>
      </c>
      <c r="C8028" t="s">
        <v>45</v>
      </c>
      <c r="D8028" t="s">
        <v>28</v>
      </c>
      <c r="E8028" t="s">
        <v>3</v>
      </c>
      <c r="F8028" t="s">
        <v>8</v>
      </c>
      <c r="G8028" t="s">
        <v>12</v>
      </c>
      <c r="H8028" t="s">
        <v>223</v>
      </c>
      <c r="I8028">
        <v>518</v>
      </c>
      <c r="J8028">
        <v>1755865555.7228844</v>
      </c>
    </row>
    <row r="8029" spans="1:10" x14ac:dyDescent="0.25">
      <c r="A8029">
        <v>2016</v>
      </c>
      <c r="B8029" t="s">
        <v>230</v>
      </c>
      <c r="C8029" t="s">
        <v>45</v>
      </c>
      <c r="D8029" t="s">
        <v>28</v>
      </c>
      <c r="E8029" t="s">
        <v>3</v>
      </c>
      <c r="F8029" t="s">
        <v>8</v>
      </c>
      <c r="G8029" t="s">
        <v>12</v>
      </c>
      <c r="H8029" t="s">
        <v>224</v>
      </c>
      <c r="I8029">
        <v>961</v>
      </c>
      <c r="J8029">
        <v>3354178649.280829</v>
      </c>
    </row>
    <row r="8030" spans="1:10" x14ac:dyDescent="0.25">
      <c r="A8030">
        <v>2016</v>
      </c>
      <c r="B8030" t="s">
        <v>230</v>
      </c>
      <c r="C8030" t="s">
        <v>45</v>
      </c>
      <c r="D8030" t="s">
        <v>28</v>
      </c>
      <c r="E8030" t="s">
        <v>3</v>
      </c>
      <c r="F8030" t="s">
        <v>8</v>
      </c>
      <c r="G8030" t="s">
        <v>6</v>
      </c>
      <c r="H8030" t="s">
        <v>223</v>
      </c>
      <c r="I8030">
        <v>519</v>
      </c>
      <c r="J8030">
        <v>1284676623.7211068</v>
      </c>
    </row>
    <row r="8031" spans="1:10" x14ac:dyDescent="0.25">
      <c r="A8031">
        <v>2016</v>
      </c>
      <c r="B8031" t="s">
        <v>230</v>
      </c>
      <c r="C8031" t="s">
        <v>45</v>
      </c>
      <c r="D8031" t="s">
        <v>28</v>
      </c>
      <c r="E8031" t="s">
        <v>3</v>
      </c>
      <c r="F8031" t="s">
        <v>8</v>
      </c>
      <c r="G8031" t="s">
        <v>6</v>
      </c>
      <c r="H8031" t="s">
        <v>224</v>
      </c>
      <c r="I8031">
        <v>734</v>
      </c>
      <c r="J8031">
        <v>1807930723.1815012</v>
      </c>
    </row>
    <row r="8032" spans="1:10" x14ac:dyDescent="0.25">
      <c r="A8032">
        <v>2016</v>
      </c>
      <c r="B8032" t="s">
        <v>230</v>
      </c>
      <c r="C8032" t="s">
        <v>45</v>
      </c>
      <c r="D8032" t="s">
        <v>28</v>
      </c>
      <c r="E8032" t="s">
        <v>3</v>
      </c>
      <c r="F8032" t="s">
        <v>8</v>
      </c>
      <c r="G8032" t="s">
        <v>7</v>
      </c>
      <c r="H8032" t="s">
        <v>223</v>
      </c>
      <c r="I8032">
        <v>86</v>
      </c>
      <c r="J8032">
        <v>163166855.44013086</v>
      </c>
    </row>
    <row r="8033" spans="1:10" x14ac:dyDescent="0.25">
      <c r="A8033">
        <v>2016</v>
      </c>
      <c r="B8033" t="s">
        <v>230</v>
      </c>
      <c r="C8033" t="s">
        <v>45</v>
      </c>
      <c r="D8033" t="s">
        <v>28</v>
      </c>
      <c r="E8033" t="s">
        <v>3</v>
      </c>
      <c r="F8033" t="s">
        <v>8</v>
      </c>
      <c r="G8033" t="s">
        <v>7</v>
      </c>
      <c r="H8033" t="s">
        <v>224</v>
      </c>
      <c r="I8033">
        <v>19</v>
      </c>
      <c r="J8033">
        <v>32926282.918407813</v>
      </c>
    </row>
    <row r="8034" spans="1:10" x14ac:dyDescent="0.25">
      <c r="A8034">
        <v>2016</v>
      </c>
      <c r="B8034" t="s">
        <v>230</v>
      </c>
      <c r="C8034" t="s">
        <v>45</v>
      </c>
      <c r="D8034" t="s">
        <v>28</v>
      </c>
      <c r="E8034" t="s">
        <v>10</v>
      </c>
      <c r="F8034" t="s">
        <v>11</v>
      </c>
      <c r="G8034" t="s">
        <v>9</v>
      </c>
      <c r="H8034" t="s">
        <v>223</v>
      </c>
      <c r="I8034">
        <v>304</v>
      </c>
      <c r="J8034">
        <v>1363687320</v>
      </c>
    </row>
    <row r="8035" spans="1:10" x14ac:dyDescent="0.25">
      <c r="A8035">
        <v>2016</v>
      </c>
      <c r="B8035" t="s">
        <v>230</v>
      </c>
      <c r="C8035" t="s">
        <v>45</v>
      </c>
      <c r="D8035" t="s">
        <v>28</v>
      </c>
      <c r="E8035" t="s">
        <v>10</v>
      </c>
      <c r="F8035" t="s">
        <v>11</v>
      </c>
      <c r="G8035" t="s">
        <v>9</v>
      </c>
      <c r="H8035" t="s">
        <v>224</v>
      </c>
      <c r="I8035">
        <v>250</v>
      </c>
      <c r="J8035">
        <v>980494101.60000002</v>
      </c>
    </row>
    <row r="8036" spans="1:10" x14ac:dyDescent="0.25">
      <c r="A8036">
        <v>2016</v>
      </c>
      <c r="B8036" t="s">
        <v>230</v>
      </c>
      <c r="C8036" t="s">
        <v>45</v>
      </c>
      <c r="D8036" t="s">
        <v>28</v>
      </c>
      <c r="E8036" t="s">
        <v>10</v>
      </c>
      <c r="F8036" t="s">
        <v>11</v>
      </c>
      <c r="G8036" t="s">
        <v>12</v>
      </c>
      <c r="H8036" t="s">
        <v>223</v>
      </c>
      <c r="I8036">
        <v>48</v>
      </c>
      <c r="J8036">
        <v>176472675</v>
      </c>
    </row>
    <row r="8037" spans="1:10" x14ac:dyDescent="0.25">
      <c r="A8037">
        <v>2016</v>
      </c>
      <c r="B8037" t="s">
        <v>230</v>
      </c>
      <c r="C8037" t="s">
        <v>45</v>
      </c>
      <c r="D8037" t="s">
        <v>28</v>
      </c>
      <c r="E8037" t="s">
        <v>10</v>
      </c>
      <c r="F8037" t="s">
        <v>11</v>
      </c>
      <c r="G8037" t="s">
        <v>12</v>
      </c>
      <c r="H8037" t="s">
        <v>224</v>
      </c>
      <c r="I8037">
        <v>27</v>
      </c>
      <c r="J8037">
        <v>66805047</v>
      </c>
    </row>
    <row r="8038" spans="1:10" x14ac:dyDescent="0.25">
      <c r="A8038">
        <v>2016</v>
      </c>
      <c r="B8038" t="s">
        <v>230</v>
      </c>
      <c r="C8038" t="s">
        <v>45</v>
      </c>
      <c r="D8038" t="s">
        <v>28</v>
      </c>
      <c r="E8038" t="s">
        <v>10</v>
      </c>
      <c r="F8038" t="s">
        <v>11</v>
      </c>
      <c r="G8038" t="s">
        <v>6</v>
      </c>
      <c r="H8038" t="s">
        <v>223</v>
      </c>
      <c r="I8038">
        <v>64</v>
      </c>
      <c r="J8038">
        <v>127039629</v>
      </c>
    </row>
    <row r="8039" spans="1:10" x14ac:dyDescent="0.25">
      <c r="A8039">
        <v>2016</v>
      </c>
      <c r="B8039" t="s">
        <v>230</v>
      </c>
      <c r="C8039" t="s">
        <v>45</v>
      </c>
      <c r="D8039" t="s">
        <v>28</v>
      </c>
      <c r="E8039" t="s">
        <v>10</v>
      </c>
      <c r="F8039" t="s">
        <v>11</v>
      </c>
      <c r="G8039" t="s">
        <v>6</v>
      </c>
      <c r="H8039" t="s">
        <v>224</v>
      </c>
      <c r="I8039">
        <v>78</v>
      </c>
      <c r="J8039">
        <v>146172231</v>
      </c>
    </row>
    <row r="8040" spans="1:10" x14ac:dyDescent="0.25">
      <c r="A8040">
        <v>2016</v>
      </c>
      <c r="B8040" t="s">
        <v>230</v>
      </c>
      <c r="C8040" t="s">
        <v>45</v>
      </c>
      <c r="D8040" t="s">
        <v>28</v>
      </c>
      <c r="E8040" t="s">
        <v>10</v>
      </c>
      <c r="F8040" t="s">
        <v>11</v>
      </c>
      <c r="G8040" t="s">
        <v>7</v>
      </c>
      <c r="H8040" t="s">
        <v>223</v>
      </c>
      <c r="I8040">
        <v>2</v>
      </c>
      <c r="J8040">
        <v>3489099</v>
      </c>
    </row>
    <row r="8041" spans="1:10" x14ac:dyDescent="0.25">
      <c r="A8041">
        <v>2016</v>
      </c>
      <c r="B8041" t="s">
        <v>230</v>
      </c>
      <c r="C8041" t="s">
        <v>45</v>
      </c>
      <c r="D8041" t="s">
        <v>28</v>
      </c>
      <c r="E8041" t="s">
        <v>10</v>
      </c>
      <c r="F8041" t="s">
        <v>11</v>
      </c>
      <c r="G8041" t="s">
        <v>7</v>
      </c>
      <c r="H8041" t="s">
        <v>224</v>
      </c>
      <c r="I8041">
        <v>1</v>
      </c>
      <c r="J8041">
        <v>1066665</v>
      </c>
    </row>
    <row r="8042" spans="1:10" x14ac:dyDescent="0.25">
      <c r="A8042">
        <v>2016</v>
      </c>
      <c r="B8042" t="s">
        <v>230</v>
      </c>
      <c r="C8042" t="s">
        <v>45</v>
      </c>
      <c r="D8042" t="s">
        <v>28</v>
      </c>
      <c r="E8042" t="s">
        <v>10</v>
      </c>
      <c r="F8042" t="s">
        <v>220</v>
      </c>
      <c r="G8042" t="s">
        <v>5</v>
      </c>
      <c r="H8042" t="s">
        <v>223</v>
      </c>
      <c r="I8042">
        <v>7</v>
      </c>
      <c r="J8042">
        <v>44838902.952531725</v>
      </c>
    </row>
    <row r="8043" spans="1:10" x14ac:dyDescent="0.25">
      <c r="A8043">
        <v>2016</v>
      </c>
      <c r="B8043" t="s">
        <v>230</v>
      </c>
      <c r="C8043" t="s">
        <v>45</v>
      </c>
      <c r="D8043" t="s">
        <v>28</v>
      </c>
      <c r="E8043" t="s">
        <v>10</v>
      </c>
      <c r="F8043" t="s">
        <v>220</v>
      </c>
      <c r="G8043" t="s">
        <v>5</v>
      </c>
      <c r="H8043" t="s">
        <v>224</v>
      </c>
      <c r="I8043">
        <v>6</v>
      </c>
      <c r="J8043">
        <v>49683789.642056674</v>
      </c>
    </row>
    <row r="8044" spans="1:10" x14ac:dyDescent="0.25">
      <c r="A8044">
        <v>2016</v>
      </c>
      <c r="B8044" t="s">
        <v>230</v>
      </c>
      <c r="C8044" t="s">
        <v>45</v>
      </c>
      <c r="D8044" t="s">
        <v>28</v>
      </c>
      <c r="E8044" t="s">
        <v>10</v>
      </c>
      <c r="F8044" t="s">
        <v>220</v>
      </c>
      <c r="G8044" t="s">
        <v>9</v>
      </c>
      <c r="H8044" t="s">
        <v>223</v>
      </c>
      <c r="I8044">
        <v>34</v>
      </c>
      <c r="J8044">
        <v>225896889.73500338</v>
      </c>
    </row>
    <row r="8045" spans="1:10" x14ac:dyDescent="0.25">
      <c r="A8045">
        <v>2016</v>
      </c>
      <c r="B8045" t="s">
        <v>230</v>
      </c>
      <c r="C8045" t="s">
        <v>45</v>
      </c>
      <c r="D8045" t="s">
        <v>28</v>
      </c>
      <c r="E8045" t="s">
        <v>10</v>
      </c>
      <c r="F8045" t="s">
        <v>220</v>
      </c>
      <c r="G8045" t="s">
        <v>9</v>
      </c>
      <c r="H8045" t="s">
        <v>224</v>
      </c>
      <c r="I8045">
        <v>52</v>
      </c>
      <c r="J8045">
        <v>295853150.24983013</v>
      </c>
    </row>
    <row r="8046" spans="1:10" x14ac:dyDescent="0.25">
      <c r="A8046">
        <v>2016</v>
      </c>
      <c r="B8046" t="s">
        <v>230</v>
      </c>
      <c r="C8046" t="s">
        <v>45</v>
      </c>
      <c r="D8046" t="s">
        <v>28</v>
      </c>
      <c r="E8046" t="s">
        <v>10</v>
      </c>
      <c r="F8046" t="s">
        <v>220</v>
      </c>
      <c r="G8046" t="s">
        <v>12</v>
      </c>
      <c r="H8046" t="s">
        <v>223</v>
      </c>
      <c r="I8046">
        <v>12</v>
      </c>
      <c r="J8046">
        <v>38386203.401857018</v>
      </c>
    </row>
    <row r="8047" spans="1:10" x14ac:dyDescent="0.25">
      <c r="A8047">
        <v>2016</v>
      </c>
      <c r="B8047" t="s">
        <v>230</v>
      </c>
      <c r="C8047" t="s">
        <v>45</v>
      </c>
      <c r="D8047" t="s">
        <v>28</v>
      </c>
      <c r="E8047" t="s">
        <v>10</v>
      </c>
      <c r="F8047" t="s">
        <v>220</v>
      </c>
      <c r="G8047" t="s">
        <v>12</v>
      </c>
      <c r="H8047" t="s">
        <v>224</v>
      </c>
      <c r="I8047">
        <v>21</v>
      </c>
      <c r="J8047">
        <v>66027895.431933239</v>
      </c>
    </row>
    <row r="8048" spans="1:10" x14ac:dyDescent="0.25">
      <c r="A8048">
        <v>2016</v>
      </c>
      <c r="B8048" t="s">
        <v>230</v>
      </c>
      <c r="C8048" t="s">
        <v>45</v>
      </c>
      <c r="D8048" t="s">
        <v>28</v>
      </c>
      <c r="E8048" t="s">
        <v>10</v>
      </c>
      <c r="F8048" t="s">
        <v>220</v>
      </c>
      <c r="G8048" t="s">
        <v>6</v>
      </c>
      <c r="H8048" t="s">
        <v>223</v>
      </c>
      <c r="I8048">
        <v>31</v>
      </c>
      <c r="J8048">
        <v>77821143.049339786</v>
      </c>
    </row>
    <row r="8049" spans="1:10" x14ac:dyDescent="0.25">
      <c r="A8049">
        <v>2016</v>
      </c>
      <c r="B8049" t="s">
        <v>230</v>
      </c>
      <c r="C8049" t="s">
        <v>45</v>
      </c>
      <c r="D8049" t="s">
        <v>28</v>
      </c>
      <c r="E8049" t="s">
        <v>10</v>
      </c>
      <c r="F8049" t="s">
        <v>220</v>
      </c>
      <c r="G8049" t="s">
        <v>6</v>
      </c>
      <c r="H8049" t="s">
        <v>224</v>
      </c>
      <c r="I8049">
        <v>83</v>
      </c>
      <c r="J8049">
        <v>197225556.54050055</v>
      </c>
    </row>
    <row r="8050" spans="1:10" x14ac:dyDescent="0.25">
      <c r="A8050">
        <v>2016</v>
      </c>
      <c r="B8050" t="s">
        <v>230</v>
      </c>
      <c r="C8050" t="s">
        <v>45</v>
      </c>
      <c r="D8050" t="s">
        <v>28</v>
      </c>
      <c r="E8050" t="s">
        <v>10</v>
      </c>
      <c r="F8050" t="s">
        <v>220</v>
      </c>
      <c r="G8050" t="s">
        <v>7</v>
      </c>
      <c r="H8050" t="s">
        <v>223</v>
      </c>
      <c r="I8050">
        <v>9</v>
      </c>
      <c r="J8050">
        <v>16290607.534720279</v>
      </c>
    </row>
    <row r="8051" spans="1:10" x14ac:dyDescent="0.25">
      <c r="A8051">
        <v>2016</v>
      </c>
      <c r="B8051" t="s">
        <v>230</v>
      </c>
      <c r="C8051" t="s">
        <v>45</v>
      </c>
      <c r="D8051" t="s">
        <v>28</v>
      </c>
      <c r="E8051" t="s">
        <v>10</v>
      </c>
      <c r="F8051" t="s">
        <v>220</v>
      </c>
      <c r="G8051" t="s">
        <v>7</v>
      </c>
      <c r="H8051" t="s">
        <v>224</v>
      </c>
      <c r="I8051">
        <v>7</v>
      </c>
      <c r="J8051">
        <v>12880511.903359625</v>
      </c>
    </row>
    <row r="8052" spans="1:10" x14ac:dyDescent="0.25">
      <c r="A8052">
        <v>2016</v>
      </c>
      <c r="B8052" t="s">
        <v>230</v>
      </c>
      <c r="C8052" t="s">
        <v>45</v>
      </c>
      <c r="D8052" t="s">
        <v>28</v>
      </c>
      <c r="E8052" t="s">
        <v>10</v>
      </c>
      <c r="F8052" t="s">
        <v>14</v>
      </c>
      <c r="G8052" t="s">
        <v>9</v>
      </c>
      <c r="H8052" t="s">
        <v>223</v>
      </c>
      <c r="I8052">
        <v>2</v>
      </c>
      <c r="J8052">
        <v>14360502</v>
      </c>
    </row>
    <row r="8053" spans="1:10" x14ac:dyDescent="0.25">
      <c r="A8053">
        <v>2016</v>
      </c>
      <c r="B8053" t="s">
        <v>230</v>
      </c>
      <c r="C8053" t="s">
        <v>45</v>
      </c>
      <c r="D8053" t="s">
        <v>28</v>
      </c>
      <c r="E8053" t="s">
        <v>10</v>
      </c>
      <c r="F8053" t="s">
        <v>14</v>
      </c>
      <c r="G8053" t="s">
        <v>9</v>
      </c>
      <c r="H8053" t="s">
        <v>224</v>
      </c>
      <c r="I8053">
        <v>1</v>
      </c>
      <c r="J8053">
        <v>6400641</v>
      </c>
    </row>
    <row r="8054" spans="1:10" x14ac:dyDescent="0.25">
      <c r="A8054">
        <v>2016</v>
      </c>
      <c r="B8054" t="s">
        <v>230</v>
      </c>
      <c r="C8054" t="s">
        <v>45</v>
      </c>
      <c r="D8054" t="s">
        <v>28</v>
      </c>
      <c r="E8054" t="s">
        <v>10</v>
      </c>
      <c r="F8054" t="s">
        <v>14</v>
      </c>
      <c r="G8054" t="s">
        <v>12</v>
      </c>
      <c r="H8054" t="s">
        <v>223</v>
      </c>
      <c r="I8054">
        <v>61</v>
      </c>
      <c r="J8054">
        <v>139505962</v>
      </c>
    </row>
    <row r="8055" spans="1:10" x14ac:dyDescent="0.25">
      <c r="A8055">
        <v>2016</v>
      </c>
      <c r="B8055" t="s">
        <v>230</v>
      </c>
      <c r="C8055" t="s">
        <v>45</v>
      </c>
      <c r="D8055" t="s">
        <v>28</v>
      </c>
      <c r="E8055" t="s">
        <v>10</v>
      </c>
      <c r="F8055" t="s">
        <v>14</v>
      </c>
      <c r="G8055" t="s">
        <v>12</v>
      </c>
      <c r="H8055" t="s">
        <v>224</v>
      </c>
      <c r="I8055">
        <v>2</v>
      </c>
      <c r="J8055">
        <v>7490217</v>
      </c>
    </row>
    <row r="8056" spans="1:10" x14ac:dyDescent="0.25">
      <c r="A8056">
        <v>2016</v>
      </c>
      <c r="B8056" t="s">
        <v>230</v>
      </c>
      <c r="C8056" t="s">
        <v>45</v>
      </c>
      <c r="D8056" t="s">
        <v>28</v>
      </c>
      <c r="E8056" t="s">
        <v>10</v>
      </c>
      <c r="F8056" t="s">
        <v>14</v>
      </c>
      <c r="G8056" t="s">
        <v>6</v>
      </c>
      <c r="H8056" t="s">
        <v>223</v>
      </c>
      <c r="I8056">
        <v>8</v>
      </c>
      <c r="J8056">
        <v>19969443</v>
      </c>
    </row>
    <row r="8057" spans="1:10" x14ac:dyDescent="0.25">
      <c r="A8057">
        <v>2016</v>
      </c>
      <c r="B8057" t="s">
        <v>230</v>
      </c>
      <c r="C8057" t="s">
        <v>45</v>
      </c>
      <c r="D8057" t="s">
        <v>28</v>
      </c>
      <c r="E8057" t="s">
        <v>10</v>
      </c>
      <c r="F8057" t="s">
        <v>14</v>
      </c>
      <c r="G8057" t="s">
        <v>6</v>
      </c>
      <c r="H8057" t="s">
        <v>224</v>
      </c>
      <c r="I8057">
        <v>1</v>
      </c>
      <c r="J8057">
        <v>2116245</v>
      </c>
    </row>
    <row r="8058" spans="1:10" x14ac:dyDescent="0.25">
      <c r="A8058">
        <v>2016</v>
      </c>
      <c r="B8058" t="s">
        <v>230</v>
      </c>
      <c r="C8058" t="s">
        <v>45</v>
      </c>
      <c r="D8058" t="s">
        <v>28</v>
      </c>
      <c r="E8058" t="s">
        <v>10</v>
      </c>
      <c r="F8058" t="s">
        <v>14</v>
      </c>
      <c r="G8058" t="s">
        <v>7</v>
      </c>
      <c r="H8058" t="s">
        <v>223</v>
      </c>
      <c r="I8058">
        <v>53</v>
      </c>
      <c r="J8058">
        <v>115185090</v>
      </c>
    </row>
    <row r="8059" spans="1:10" x14ac:dyDescent="0.25">
      <c r="A8059">
        <v>2016</v>
      </c>
      <c r="B8059" t="s">
        <v>230</v>
      </c>
      <c r="C8059" t="s">
        <v>45</v>
      </c>
      <c r="D8059" t="s">
        <v>28</v>
      </c>
      <c r="E8059" t="s">
        <v>10</v>
      </c>
      <c r="F8059" t="s">
        <v>14</v>
      </c>
      <c r="G8059" t="s">
        <v>7</v>
      </c>
      <c r="H8059" t="s">
        <v>224</v>
      </c>
      <c r="I8059">
        <v>8</v>
      </c>
      <c r="J8059">
        <v>12847296</v>
      </c>
    </row>
    <row r="8060" spans="1:10" x14ac:dyDescent="0.25">
      <c r="A8060">
        <v>2016</v>
      </c>
      <c r="B8060" t="s">
        <v>230</v>
      </c>
      <c r="C8060" t="s">
        <v>45</v>
      </c>
      <c r="D8060" t="s">
        <v>29</v>
      </c>
      <c r="E8060" t="s">
        <v>3</v>
      </c>
      <c r="F8060" t="s">
        <v>4</v>
      </c>
      <c r="G8060" t="s">
        <v>5</v>
      </c>
      <c r="H8060" t="s">
        <v>223</v>
      </c>
      <c r="I8060">
        <v>75</v>
      </c>
      <c r="J8060">
        <v>751780196.56692123</v>
      </c>
    </row>
    <row r="8061" spans="1:10" x14ac:dyDescent="0.25">
      <c r="A8061">
        <v>2016</v>
      </c>
      <c r="B8061" t="s">
        <v>230</v>
      </c>
      <c r="C8061" t="s">
        <v>45</v>
      </c>
      <c r="D8061" t="s">
        <v>29</v>
      </c>
      <c r="E8061" t="s">
        <v>3</v>
      </c>
      <c r="F8061" t="s">
        <v>4</v>
      </c>
      <c r="G8061" t="s">
        <v>5</v>
      </c>
      <c r="H8061" t="s">
        <v>224</v>
      </c>
      <c r="I8061">
        <v>77</v>
      </c>
      <c r="J8061">
        <v>732695903.64921188</v>
      </c>
    </row>
    <row r="8062" spans="1:10" x14ac:dyDescent="0.25">
      <c r="A8062">
        <v>2016</v>
      </c>
      <c r="B8062" t="s">
        <v>230</v>
      </c>
      <c r="C8062" t="s">
        <v>45</v>
      </c>
      <c r="D8062" t="s">
        <v>29</v>
      </c>
      <c r="E8062" t="s">
        <v>3</v>
      </c>
      <c r="F8062" t="s">
        <v>4</v>
      </c>
      <c r="G8062" t="s">
        <v>9</v>
      </c>
      <c r="H8062" t="s">
        <v>223</v>
      </c>
      <c r="I8062">
        <v>122</v>
      </c>
      <c r="J8062">
        <v>838224555.94591594</v>
      </c>
    </row>
    <row r="8063" spans="1:10" x14ac:dyDescent="0.25">
      <c r="A8063">
        <v>2016</v>
      </c>
      <c r="B8063" t="s">
        <v>230</v>
      </c>
      <c r="C8063" t="s">
        <v>45</v>
      </c>
      <c r="D8063" t="s">
        <v>29</v>
      </c>
      <c r="E8063" t="s">
        <v>3</v>
      </c>
      <c r="F8063" t="s">
        <v>4</v>
      </c>
      <c r="G8063" t="s">
        <v>9</v>
      </c>
      <c r="H8063" t="s">
        <v>224</v>
      </c>
      <c r="I8063">
        <v>129</v>
      </c>
      <c r="J8063">
        <v>876803967.16170835</v>
      </c>
    </row>
    <row r="8064" spans="1:10" x14ac:dyDescent="0.25">
      <c r="A8064">
        <v>2016</v>
      </c>
      <c r="B8064" t="s">
        <v>230</v>
      </c>
      <c r="C8064" t="s">
        <v>45</v>
      </c>
      <c r="D8064" t="s">
        <v>29</v>
      </c>
      <c r="E8064" t="s">
        <v>3</v>
      </c>
      <c r="F8064" t="s">
        <v>4</v>
      </c>
      <c r="G8064" t="s">
        <v>12</v>
      </c>
      <c r="H8064" t="s">
        <v>223</v>
      </c>
      <c r="I8064">
        <v>69</v>
      </c>
      <c r="J8064">
        <v>189838905.47987816</v>
      </c>
    </row>
    <row r="8065" spans="1:10" x14ac:dyDescent="0.25">
      <c r="A8065">
        <v>2016</v>
      </c>
      <c r="B8065" t="s">
        <v>230</v>
      </c>
      <c r="C8065" t="s">
        <v>45</v>
      </c>
      <c r="D8065" t="s">
        <v>29</v>
      </c>
      <c r="E8065" t="s">
        <v>3</v>
      </c>
      <c r="F8065" t="s">
        <v>4</v>
      </c>
      <c r="G8065" t="s">
        <v>12</v>
      </c>
      <c r="H8065" t="s">
        <v>224</v>
      </c>
      <c r="I8065">
        <v>67</v>
      </c>
      <c r="J8065">
        <v>172533613.05326551</v>
      </c>
    </row>
    <row r="8066" spans="1:10" x14ac:dyDescent="0.25">
      <c r="A8066">
        <v>2016</v>
      </c>
      <c r="B8066" t="s">
        <v>230</v>
      </c>
      <c r="C8066" t="s">
        <v>45</v>
      </c>
      <c r="D8066" t="s">
        <v>29</v>
      </c>
      <c r="E8066" t="s">
        <v>3</v>
      </c>
      <c r="F8066" t="s">
        <v>4</v>
      </c>
      <c r="G8066" t="s">
        <v>6</v>
      </c>
      <c r="H8066" t="s">
        <v>223</v>
      </c>
      <c r="I8066">
        <v>84</v>
      </c>
      <c r="J8066">
        <v>193434078.77854764</v>
      </c>
    </row>
    <row r="8067" spans="1:10" x14ac:dyDescent="0.25">
      <c r="A8067">
        <v>2016</v>
      </c>
      <c r="B8067" t="s">
        <v>230</v>
      </c>
      <c r="C8067" t="s">
        <v>45</v>
      </c>
      <c r="D8067" t="s">
        <v>29</v>
      </c>
      <c r="E8067" t="s">
        <v>3</v>
      </c>
      <c r="F8067" t="s">
        <v>4</v>
      </c>
      <c r="G8067" t="s">
        <v>6</v>
      </c>
      <c r="H8067" t="s">
        <v>224</v>
      </c>
      <c r="I8067">
        <v>200</v>
      </c>
      <c r="J8067">
        <v>449415394.831545</v>
      </c>
    </row>
    <row r="8068" spans="1:10" x14ac:dyDescent="0.25">
      <c r="A8068">
        <v>2016</v>
      </c>
      <c r="B8068" t="s">
        <v>230</v>
      </c>
      <c r="C8068" t="s">
        <v>45</v>
      </c>
      <c r="D8068" t="s">
        <v>29</v>
      </c>
      <c r="E8068" t="s">
        <v>3</v>
      </c>
      <c r="F8068" t="s">
        <v>4</v>
      </c>
      <c r="G8068" t="s">
        <v>7</v>
      </c>
      <c r="H8068" t="s">
        <v>223</v>
      </c>
      <c r="I8068">
        <v>61</v>
      </c>
      <c r="J8068">
        <v>130326365.60799998</v>
      </c>
    </row>
    <row r="8069" spans="1:10" x14ac:dyDescent="0.25">
      <c r="A8069">
        <v>2016</v>
      </c>
      <c r="B8069" t="s">
        <v>230</v>
      </c>
      <c r="C8069" t="s">
        <v>45</v>
      </c>
      <c r="D8069" t="s">
        <v>29</v>
      </c>
      <c r="E8069" t="s">
        <v>3</v>
      </c>
      <c r="F8069" t="s">
        <v>4</v>
      </c>
      <c r="G8069" t="s">
        <v>7</v>
      </c>
      <c r="H8069" t="s">
        <v>224</v>
      </c>
      <c r="I8069">
        <v>7</v>
      </c>
      <c r="J8069">
        <v>14241959.408333331</v>
      </c>
    </row>
    <row r="8070" spans="1:10" x14ac:dyDescent="0.25">
      <c r="A8070">
        <v>2016</v>
      </c>
      <c r="B8070" t="s">
        <v>230</v>
      </c>
      <c r="C8070" t="s">
        <v>45</v>
      </c>
      <c r="D8070" t="s">
        <v>29</v>
      </c>
      <c r="E8070" t="s">
        <v>3</v>
      </c>
      <c r="F8070" t="s">
        <v>8</v>
      </c>
      <c r="G8070" t="s">
        <v>9</v>
      </c>
      <c r="H8070" t="s">
        <v>223</v>
      </c>
      <c r="I8070">
        <v>1321</v>
      </c>
      <c r="J8070">
        <v>9087282846.0976315</v>
      </c>
    </row>
    <row r="8071" spans="1:10" x14ac:dyDescent="0.25">
      <c r="A8071">
        <v>2016</v>
      </c>
      <c r="B8071" t="s">
        <v>230</v>
      </c>
      <c r="C8071" t="s">
        <v>45</v>
      </c>
      <c r="D8071" t="s">
        <v>29</v>
      </c>
      <c r="E8071" t="s">
        <v>3</v>
      </c>
      <c r="F8071" t="s">
        <v>8</v>
      </c>
      <c r="G8071" t="s">
        <v>9</v>
      </c>
      <c r="H8071" t="s">
        <v>224</v>
      </c>
      <c r="I8071">
        <v>1956</v>
      </c>
      <c r="J8071">
        <v>13170505571.378267</v>
      </c>
    </row>
    <row r="8072" spans="1:10" x14ac:dyDescent="0.25">
      <c r="A8072">
        <v>2016</v>
      </c>
      <c r="B8072" t="s">
        <v>230</v>
      </c>
      <c r="C8072" t="s">
        <v>45</v>
      </c>
      <c r="D8072" t="s">
        <v>29</v>
      </c>
      <c r="E8072" t="s">
        <v>3</v>
      </c>
      <c r="F8072" t="s">
        <v>8</v>
      </c>
      <c r="G8072" t="s">
        <v>12</v>
      </c>
      <c r="H8072" t="s">
        <v>223</v>
      </c>
      <c r="I8072">
        <v>189</v>
      </c>
      <c r="J8072">
        <v>551578522.07969129</v>
      </c>
    </row>
    <row r="8073" spans="1:10" x14ac:dyDescent="0.25">
      <c r="A8073">
        <v>2016</v>
      </c>
      <c r="B8073" t="s">
        <v>230</v>
      </c>
      <c r="C8073" t="s">
        <v>45</v>
      </c>
      <c r="D8073" t="s">
        <v>29</v>
      </c>
      <c r="E8073" t="s">
        <v>3</v>
      </c>
      <c r="F8073" t="s">
        <v>8</v>
      </c>
      <c r="G8073" t="s">
        <v>12</v>
      </c>
      <c r="H8073" t="s">
        <v>224</v>
      </c>
      <c r="I8073">
        <v>351</v>
      </c>
      <c r="J8073">
        <v>960172910.71235263</v>
      </c>
    </row>
    <row r="8074" spans="1:10" x14ac:dyDescent="0.25">
      <c r="A8074">
        <v>2016</v>
      </c>
      <c r="B8074" t="s">
        <v>230</v>
      </c>
      <c r="C8074" t="s">
        <v>45</v>
      </c>
      <c r="D8074" t="s">
        <v>29</v>
      </c>
      <c r="E8074" t="s">
        <v>3</v>
      </c>
      <c r="F8074" t="s">
        <v>8</v>
      </c>
      <c r="G8074" t="s">
        <v>6</v>
      </c>
      <c r="H8074" t="s">
        <v>223</v>
      </c>
      <c r="I8074">
        <v>444</v>
      </c>
      <c r="J8074">
        <v>1054193617.0101557</v>
      </c>
    </row>
    <row r="8075" spans="1:10" x14ac:dyDescent="0.25">
      <c r="A8075">
        <v>2016</v>
      </c>
      <c r="B8075" t="s">
        <v>230</v>
      </c>
      <c r="C8075" t="s">
        <v>45</v>
      </c>
      <c r="D8075" t="s">
        <v>29</v>
      </c>
      <c r="E8075" t="s">
        <v>3</v>
      </c>
      <c r="F8075" t="s">
        <v>8</v>
      </c>
      <c r="G8075" t="s">
        <v>6</v>
      </c>
      <c r="H8075" t="s">
        <v>224</v>
      </c>
      <c r="I8075">
        <v>1252</v>
      </c>
      <c r="J8075">
        <v>2841760261.2398634</v>
      </c>
    </row>
    <row r="8076" spans="1:10" x14ac:dyDescent="0.25">
      <c r="A8076">
        <v>2016</v>
      </c>
      <c r="B8076" t="s">
        <v>230</v>
      </c>
      <c r="C8076" t="s">
        <v>45</v>
      </c>
      <c r="D8076" t="s">
        <v>29</v>
      </c>
      <c r="E8076" t="s">
        <v>3</v>
      </c>
      <c r="F8076" t="s">
        <v>8</v>
      </c>
      <c r="G8076" t="s">
        <v>7</v>
      </c>
      <c r="H8076" t="s">
        <v>223</v>
      </c>
      <c r="I8076">
        <v>125</v>
      </c>
      <c r="J8076">
        <v>257901960.33182716</v>
      </c>
    </row>
    <row r="8077" spans="1:10" x14ac:dyDescent="0.25">
      <c r="A8077">
        <v>2016</v>
      </c>
      <c r="B8077" t="s">
        <v>230</v>
      </c>
      <c r="C8077" t="s">
        <v>45</v>
      </c>
      <c r="D8077" t="s">
        <v>29</v>
      </c>
      <c r="E8077" t="s">
        <v>3</v>
      </c>
      <c r="F8077" t="s">
        <v>8</v>
      </c>
      <c r="G8077" t="s">
        <v>7</v>
      </c>
      <c r="H8077" t="s">
        <v>224</v>
      </c>
      <c r="I8077">
        <v>29</v>
      </c>
      <c r="J8077">
        <v>58496116.841460273</v>
      </c>
    </row>
    <row r="8078" spans="1:10" x14ac:dyDescent="0.25">
      <c r="A8078">
        <v>2016</v>
      </c>
      <c r="B8078" t="s">
        <v>230</v>
      </c>
      <c r="C8078" t="s">
        <v>45</v>
      </c>
      <c r="D8078" t="s">
        <v>29</v>
      </c>
      <c r="E8078" t="s">
        <v>3</v>
      </c>
      <c r="F8078" t="s">
        <v>14</v>
      </c>
      <c r="G8078" t="s">
        <v>6</v>
      </c>
      <c r="H8078" t="s">
        <v>224</v>
      </c>
      <c r="I8078">
        <v>1</v>
      </c>
      <c r="J8078">
        <v>2385224.0922509222</v>
      </c>
    </row>
    <row r="8079" spans="1:10" x14ac:dyDescent="0.25">
      <c r="A8079">
        <v>2016</v>
      </c>
      <c r="B8079" t="s">
        <v>230</v>
      </c>
      <c r="C8079" t="s">
        <v>45</v>
      </c>
      <c r="D8079" t="s">
        <v>29</v>
      </c>
      <c r="E8079" t="s">
        <v>10</v>
      </c>
      <c r="F8079" t="s">
        <v>11</v>
      </c>
      <c r="G8079" t="s">
        <v>9</v>
      </c>
      <c r="H8079" t="s">
        <v>223</v>
      </c>
      <c r="I8079">
        <v>194</v>
      </c>
      <c r="J8079">
        <v>1115594082</v>
      </c>
    </row>
    <row r="8080" spans="1:10" x14ac:dyDescent="0.25">
      <c r="A8080">
        <v>2016</v>
      </c>
      <c r="B8080" t="s">
        <v>230</v>
      </c>
      <c r="C8080" t="s">
        <v>45</v>
      </c>
      <c r="D8080" t="s">
        <v>29</v>
      </c>
      <c r="E8080" t="s">
        <v>10</v>
      </c>
      <c r="F8080" t="s">
        <v>11</v>
      </c>
      <c r="G8080" t="s">
        <v>9</v>
      </c>
      <c r="H8080" t="s">
        <v>224</v>
      </c>
      <c r="I8080">
        <v>222</v>
      </c>
      <c r="J8080">
        <v>1064984055</v>
      </c>
    </row>
    <row r="8081" spans="1:10" x14ac:dyDescent="0.25">
      <c r="A8081">
        <v>2016</v>
      </c>
      <c r="B8081" t="s">
        <v>230</v>
      </c>
      <c r="C8081" t="s">
        <v>45</v>
      </c>
      <c r="D8081" t="s">
        <v>29</v>
      </c>
      <c r="E8081" t="s">
        <v>10</v>
      </c>
      <c r="F8081" t="s">
        <v>11</v>
      </c>
      <c r="G8081" t="s">
        <v>12</v>
      </c>
      <c r="H8081" t="s">
        <v>223</v>
      </c>
      <c r="I8081">
        <v>34</v>
      </c>
      <c r="J8081">
        <v>70370853</v>
      </c>
    </row>
    <row r="8082" spans="1:10" x14ac:dyDescent="0.25">
      <c r="A8082">
        <v>2016</v>
      </c>
      <c r="B8082" t="s">
        <v>230</v>
      </c>
      <c r="C8082" t="s">
        <v>45</v>
      </c>
      <c r="D8082" t="s">
        <v>29</v>
      </c>
      <c r="E8082" t="s">
        <v>10</v>
      </c>
      <c r="F8082" t="s">
        <v>11</v>
      </c>
      <c r="G8082" t="s">
        <v>12</v>
      </c>
      <c r="H8082" t="s">
        <v>224</v>
      </c>
      <c r="I8082">
        <v>54</v>
      </c>
      <c r="J8082">
        <v>99993093</v>
      </c>
    </row>
    <row r="8083" spans="1:10" x14ac:dyDescent="0.25">
      <c r="A8083">
        <v>2016</v>
      </c>
      <c r="B8083" t="s">
        <v>230</v>
      </c>
      <c r="C8083" t="s">
        <v>45</v>
      </c>
      <c r="D8083" t="s">
        <v>29</v>
      </c>
      <c r="E8083" t="s">
        <v>10</v>
      </c>
      <c r="F8083" t="s">
        <v>11</v>
      </c>
      <c r="G8083" t="s">
        <v>6</v>
      </c>
      <c r="H8083" t="s">
        <v>223</v>
      </c>
      <c r="I8083">
        <v>53</v>
      </c>
      <c r="J8083">
        <v>112750845</v>
      </c>
    </row>
    <row r="8084" spans="1:10" x14ac:dyDescent="0.25">
      <c r="A8084">
        <v>2016</v>
      </c>
      <c r="B8084" t="s">
        <v>230</v>
      </c>
      <c r="C8084" t="s">
        <v>45</v>
      </c>
      <c r="D8084" t="s">
        <v>29</v>
      </c>
      <c r="E8084" t="s">
        <v>10</v>
      </c>
      <c r="F8084" t="s">
        <v>11</v>
      </c>
      <c r="G8084" t="s">
        <v>6</v>
      </c>
      <c r="H8084" t="s">
        <v>224</v>
      </c>
      <c r="I8084">
        <v>100</v>
      </c>
      <c r="J8084">
        <v>169194912</v>
      </c>
    </row>
    <row r="8085" spans="1:10" x14ac:dyDescent="0.25">
      <c r="A8085">
        <v>2016</v>
      </c>
      <c r="B8085" t="s">
        <v>230</v>
      </c>
      <c r="C8085" t="s">
        <v>45</v>
      </c>
      <c r="D8085" t="s">
        <v>29</v>
      </c>
      <c r="E8085" t="s">
        <v>10</v>
      </c>
      <c r="F8085" t="s">
        <v>11</v>
      </c>
      <c r="G8085" t="s">
        <v>7</v>
      </c>
      <c r="H8085" t="s">
        <v>223</v>
      </c>
      <c r="I8085">
        <v>2</v>
      </c>
      <c r="J8085">
        <v>2157444</v>
      </c>
    </row>
    <row r="8086" spans="1:10" x14ac:dyDescent="0.25">
      <c r="A8086">
        <v>2016</v>
      </c>
      <c r="B8086" t="s">
        <v>230</v>
      </c>
      <c r="C8086" t="s">
        <v>45</v>
      </c>
      <c r="D8086" t="s">
        <v>29</v>
      </c>
      <c r="E8086" t="s">
        <v>10</v>
      </c>
      <c r="F8086" t="s">
        <v>11</v>
      </c>
      <c r="G8086" t="s">
        <v>7</v>
      </c>
      <c r="H8086" t="s">
        <v>224</v>
      </c>
      <c r="I8086">
        <v>1</v>
      </c>
      <c r="J8086">
        <v>1350000</v>
      </c>
    </row>
    <row r="8087" spans="1:10" x14ac:dyDescent="0.25">
      <c r="A8087">
        <v>2016</v>
      </c>
      <c r="B8087" t="s">
        <v>230</v>
      </c>
      <c r="C8087" t="s">
        <v>45</v>
      </c>
      <c r="D8087" t="s">
        <v>29</v>
      </c>
      <c r="E8087" t="s">
        <v>10</v>
      </c>
      <c r="F8087" t="s">
        <v>220</v>
      </c>
      <c r="G8087" t="s">
        <v>5</v>
      </c>
      <c r="H8087" t="s">
        <v>223</v>
      </c>
      <c r="I8087">
        <v>1</v>
      </c>
      <c r="J8087">
        <v>10066307.625</v>
      </c>
    </row>
    <row r="8088" spans="1:10" x14ac:dyDescent="0.25">
      <c r="A8088">
        <v>2016</v>
      </c>
      <c r="B8088" t="s">
        <v>230</v>
      </c>
      <c r="C8088" t="s">
        <v>45</v>
      </c>
      <c r="D8088" t="s">
        <v>29</v>
      </c>
      <c r="E8088" t="s">
        <v>10</v>
      </c>
      <c r="F8088" t="s">
        <v>220</v>
      </c>
      <c r="G8088" t="s">
        <v>9</v>
      </c>
      <c r="H8088" t="s">
        <v>223</v>
      </c>
      <c r="I8088">
        <v>14</v>
      </c>
      <c r="J8088">
        <v>95542789.984727263</v>
      </c>
    </row>
    <row r="8089" spans="1:10" x14ac:dyDescent="0.25">
      <c r="A8089">
        <v>2016</v>
      </c>
      <c r="B8089" t="s">
        <v>230</v>
      </c>
      <c r="C8089" t="s">
        <v>45</v>
      </c>
      <c r="D8089" t="s">
        <v>29</v>
      </c>
      <c r="E8089" t="s">
        <v>10</v>
      </c>
      <c r="F8089" t="s">
        <v>220</v>
      </c>
      <c r="G8089" t="s">
        <v>9</v>
      </c>
      <c r="H8089" t="s">
        <v>224</v>
      </c>
      <c r="I8089">
        <v>34</v>
      </c>
      <c r="J8089">
        <v>228215225.05119342</v>
      </c>
    </row>
    <row r="8090" spans="1:10" x14ac:dyDescent="0.25">
      <c r="A8090">
        <v>2016</v>
      </c>
      <c r="B8090" t="s">
        <v>230</v>
      </c>
      <c r="C8090" t="s">
        <v>45</v>
      </c>
      <c r="D8090" t="s">
        <v>29</v>
      </c>
      <c r="E8090" t="s">
        <v>10</v>
      </c>
      <c r="F8090" t="s">
        <v>220</v>
      </c>
      <c r="G8090" t="s">
        <v>12</v>
      </c>
      <c r="H8090" t="s">
        <v>223</v>
      </c>
      <c r="I8090">
        <v>3</v>
      </c>
      <c r="J8090">
        <v>7314164.0653679669</v>
      </c>
    </row>
    <row r="8091" spans="1:10" x14ac:dyDescent="0.25">
      <c r="A8091">
        <v>2016</v>
      </c>
      <c r="B8091" t="s">
        <v>230</v>
      </c>
      <c r="C8091" t="s">
        <v>45</v>
      </c>
      <c r="D8091" t="s">
        <v>29</v>
      </c>
      <c r="E8091" t="s">
        <v>10</v>
      </c>
      <c r="F8091" t="s">
        <v>220</v>
      </c>
      <c r="G8091" t="s">
        <v>12</v>
      </c>
      <c r="H8091" t="s">
        <v>224</v>
      </c>
      <c r="I8091">
        <v>6</v>
      </c>
      <c r="J8091">
        <v>15007401.217227452</v>
      </c>
    </row>
    <row r="8092" spans="1:10" x14ac:dyDescent="0.25">
      <c r="A8092">
        <v>2016</v>
      </c>
      <c r="B8092" t="s">
        <v>230</v>
      </c>
      <c r="C8092" t="s">
        <v>45</v>
      </c>
      <c r="D8092" t="s">
        <v>29</v>
      </c>
      <c r="E8092" t="s">
        <v>10</v>
      </c>
      <c r="F8092" t="s">
        <v>220</v>
      </c>
      <c r="G8092" t="s">
        <v>6</v>
      </c>
      <c r="H8092" t="s">
        <v>223</v>
      </c>
      <c r="I8092">
        <v>13</v>
      </c>
      <c r="J8092">
        <v>27461339.886726197</v>
      </c>
    </row>
    <row r="8093" spans="1:10" x14ac:dyDescent="0.25">
      <c r="A8093">
        <v>2016</v>
      </c>
      <c r="B8093" t="s">
        <v>230</v>
      </c>
      <c r="C8093" t="s">
        <v>45</v>
      </c>
      <c r="D8093" t="s">
        <v>29</v>
      </c>
      <c r="E8093" t="s">
        <v>10</v>
      </c>
      <c r="F8093" t="s">
        <v>220</v>
      </c>
      <c r="G8093" t="s">
        <v>6</v>
      </c>
      <c r="H8093" t="s">
        <v>224</v>
      </c>
      <c r="I8093">
        <v>44</v>
      </c>
      <c r="J8093">
        <v>96797915.583467975</v>
      </c>
    </row>
    <row r="8094" spans="1:10" x14ac:dyDescent="0.25">
      <c r="A8094">
        <v>2016</v>
      </c>
      <c r="B8094" t="s">
        <v>230</v>
      </c>
      <c r="C8094" t="s">
        <v>45</v>
      </c>
      <c r="D8094" t="s">
        <v>29</v>
      </c>
      <c r="E8094" t="s">
        <v>10</v>
      </c>
      <c r="F8094" t="s">
        <v>220</v>
      </c>
      <c r="G8094" t="s">
        <v>7</v>
      </c>
      <c r="H8094" t="s">
        <v>223</v>
      </c>
      <c r="I8094">
        <v>3</v>
      </c>
      <c r="J8094">
        <v>5951724.5829999996</v>
      </c>
    </row>
    <row r="8095" spans="1:10" x14ac:dyDescent="0.25">
      <c r="A8095">
        <v>2016</v>
      </c>
      <c r="B8095" t="s">
        <v>230</v>
      </c>
      <c r="C8095" t="s">
        <v>45</v>
      </c>
      <c r="D8095" t="s">
        <v>29</v>
      </c>
      <c r="E8095" t="s">
        <v>10</v>
      </c>
      <c r="F8095" t="s">
        <v>220</v>
      </c>
      <c r="G8095" t="s">
        <v>7</v>
      </c>
      <c r="H8095" t="s">
        <v>224</v>
      </c>
      <c r="I8095">
        <v>2</v>
      </c>
      <c r="J8095">
        <v>3821427.2050000001</v>
      </c>
    </row>
    <row r="8096" spans="1:10" x14ac:dyDescent="0.25">
      <c r="A8096">
        <v>2016</v>
      </c>
      <c r="B8096" t="s">
        <v>230</v>
      </c>
      <c r="C8096" t="s">
        <v>45</v>
      </c>
      <c r="D8096" t="s">
        <v>29</v>
      </c>
      <c r="E8096" t="s">
        <v>10</v>
      </c>
      <c r="F8096" t="s">
        <v>14</v>
      </c>
      <c r="G8096" t="s">
        <v>9</v>
      </c>
      <c r="H8096" t="s">
        <v>223</v>
      </c>
      <c r="I8096">
        <v>1</v>
      </c>
      <c r="J8096">
        <v>2798940</v>
      </c>
    </row>
    <row r="8097" spans="1:10" x14ac:dyDescent="0.25">
      <c r="A8097">
        <v>2016</v>
      </c>
      <c r="B8097" t="s">
        <v>230</v>
      </c>
      <c r="C8097" t="s">
        <v>45</v>
      </c>
      <c r="D8097" t="s">
        <v>29</v>
      </c>
      <c r="E8097" t="s">
        <v>10</v>
      </c>
      <c r="F8097" t="s">
        <v>14</v>
      </c>
      <c r="G8097" t="s">
        <v>9</v>
      </c>
      <c r="H8097" t="s">
        <v>224</v>
      </c>
      <c r="I8097">
        <v>2</v>
      </c>
      <c r="J8097">
        <v>5458299</v>
      </c>
    </row>
    <row r="8098" spans="1:10" x14ac:dyDescent="0.25">
      <c r="A8098">
        <v>2016</v>
      </c>
      <c r="B8098" t="s">
        <v>230</v>
      </c>
      <c r="C8098" t="s">
        <v>45</v>
      </c>
      <c r="D8098" t="s">
        <v>29</v>
      </c>
      <c r="E8098" t="s">
        <v>10</v>
      </c>
      <c r="F8098" t="s">
        <v>14</v>
      </c>
      <c r="G8098" t="s">
        <v>12</v>
      </c>
      <c r="H8098" t="s">
        <v>223</v>
      </c>
      <c r="I8098">
        <v>1</v>
      </c>
      <c r="J8098">
        <v>2632506</v>
      </c>
    </row>
    <row r="8099" spans="1:10" x14ac:dyDescent="0.25">
      <c r="A8099">
        <v>2016</v>
      </c>
      <c r="B8099" t="s">
        <v>230</v>
      </c>
      <c r="C8099" t="s">
        <v>45</v>
      </c>
      <c r="D8099" t="s">
        <v>29</v>
      </c>
      <c r="E8099" t="s">
        <v>10</v>
      </c>
      <c r="F8099" t="s">
        <v>14</v>
      </c>
      <c r="G8099" t="s">
        <v>6</v>
      </c>
      <c r="H8099" t="s">
        <v>223</v>
      </c>
      <c r="I8099">
        <v>3</v>
      </c>
      <c r="J8099">
        <v>7820745</v>
      </c>
    </row>
    <row r="8100" spans="1:10" x14ac:dyDescent="0.25">
      <c r="A8100">
        <v>2016</v>
      </c>
      <c r="B8100" t="s">
        <v>230</v>
      </c>
      <c r="C8100" t="s">
        <v>45</v>
      </c>
      <c r="D8100" t="s">
        <v>29</v>
      </c>
      <c r="E8100" t="s">
        <v>10</v>
      </c>
      <c r="F8100" t="s">
        <v>14</v>
      </c>
      <c r="G8100" t="s">
        <v>6</v>
      </c>
      <c r="H8100" t="s">
        <v>224</v>
      </c>
      <c r="I8100">
        <v>5</v>
      </c>
      <c r="J8100">
        <v>9178992</v>
      </c>
    </row>
    <row r="8101" spans="1:10" x14ac:dyDescent="0.25">
      <c r="A8101">
        <v>2016</v>
      </c>
      <c r="B8101" t="s">
        <v>230</v>
      </c>
      <c r="C8101" t="s">
        <v>45</v>
      </c>
      <c r="D8101" t="s">
        <v>29</v>
      </c>
      <c r="E8101" t="s">
        <v>10</v>
      </c>
      <c r="F8101" t="s">
        <v>14</v>
      </c>
      <c r="G8101" t="s">
        <v>7</v>
      </c>
      <c r="H8101" t="s">
        <v>223</v>
      </c>
      <c r="I8101">
        <v>5</v>
      </c>
      <c r="J8101">
        <v>7188696</v>
      </c>
    </row>
    <row r="8102" spans="1:10" x14ac:dyDescent="0.25">
      <c r="A8102">
        <v>2016</v>
      </c>
      <c r="B8102" t="s">
        <v>230</v>
      </c>
      <c r="C8102" t="s">
        <v>45</v>
      </c>
      <c r="D8102" t="s">
        <v>30</v>
      </c>
      <c r="E8102" t="s">
        <v>3</v>
      </c>
      <c r="F8102" t="s">
        <v>4</v>
      </c>
      <c r="G8102" t="s">
        <v>5</v>
      </c>
      <c r="H8102" t="s">
        <v>223</v>
      </c>
      <c r="I8102">
        <v>21</v>
      </c>
      <c r="J8102">
        <v>284872212.08430529</v>
      </c>
    </row>
    <row r="8103" spans="1:10" x14ac:dyDescent="0.25">
      <c r="A8103">
        <v>2016</v>
      </c>
      <c r="B8103" t="s">
        <v>230</v>
      </c>
      <c r="C8103" t="s">
        <v>45</v>
      </c>
      <c r="D8103" t="s">
        <v>30</v>
      </c>
      <c r="E8103" t="s">
        <v>3</v>
      </c>
      <c r="F8103" t="s">
        <v>4</v>
      </c>
      <c r="G8103" t="s">
        <v>5</v>
      </c>
      <c r="H8103" t="s">
        <v>224</v>
      </c>
      <c r="I8103">
        <v>5</v>
      </c>
      <c r="J8103">
        <v>73157134.138019994</v>
      </c>
    </row>
    <row r="8104" spans="1:10" x14ac:dyDescent="0.25">
      <c r="A8104">
        <v>2016</v>
      </c>
      <c r="B8104" t="s">
        <v>230</v>
      </c>
      <c r="C8104" t="s">
        <v>45</v>
      </c>
      <c r="D8104" t="s">
        <v>30</v>
      </c>
      <c r="E8104" t="s">
        <v>3</v>
      </c>
      <c r="F8104" t="s">
        <v>4</v>
      </c>
      <c r="G8104" t="s">
        <v>9</v>
      </c>
      <c r="H8104" t="s">
        <v>223</v>
      </c>
      <c r="I8104">
        <v>13</v>
      </c>
      <c r="J8104">
        <v>153327616.56696716</v>
      </c>
    </row>
    <row r="8105" spans="1:10" x14ac:dyDescent="0.25">
      <c r="A8105">
        <v>2016</v>
      </c>
      <c r="B8105" t="s">
        <v>230</v>
      </c>
      <c r="C8105" t="s">
        <v>45</v>
      </c>
      <c r="D8105" t="s">
        <v>30</v>
      </c>
      <c r="E8105" t="s">
        <v>3</v>
      </c>
      <c r="F8105" t="s">
        <v>4</v>
      </c>
      <c r="G8105" t="s">
        <v>9</v>
      </c>
      <c r="H8105" t="s">
        <v>224</v>
      </c>
      <c r="I8105">
        <v>7</v>
      </c>
      <c r="J8105">
        <v>75640713.842177942</v>
      </c>
    </row>
    <row r="8106" spans="1:10" x14ac:dyDescent="0.25">
      <c r="A8106">
        <v>2016</v>
      </c>
      <c r="B8106" t="s">
        <v>230</v>
      </c>
      <c r="C8106" t="s">
        <v>45</v>
      </c>
      <c r="D8106" t="s">
        <v>30</v>
      </c>
      <c r="E8106" t="s">
        <v>3</v>
      </c>
      <c r="F8106" t="s">
        <v>4</v>
      </c>
      <c r="G8106" t="s">
        <v>6</v>
      </c>
      <c r="H8106" t="s">
        <v>223</v>
      </c>
      <c r="I8106">
        <v>6</v>
      </c>
      <c r="J8106">
        <v>25761387.851629987</v>
      </c>
    </row>
    <row r="8107" spans="1:10" x14ac:dyDescent="0.25">
      <c r="A8107">
        <v>2016</v>
      </c>
      <c r="B8107" t="s">
        <v>230</v>
      </c>
      <c r="C8107" t="s">
        <v>45</v>
      </c>
      <c r="D8107" t="s">
        <v>30</v>
      </c>
      <c r="E8107" t="s">
        <v>3</v>
      </c>
      <c r="F8107" t="s">
        <v>4</v>
      </c>
      <c r="G8107" t="s">
        <v>6</v>
      </c>
      <c r="H8107" t="s">
        <v>224</v>
      </c>
      <c r="I8107">
        <v>10</v>
      </c>
      <c r="J8107">
        <v>45429742.193181701</v>
      </c>
    </row>
    <row r="8108" spans="1:10" x14ac:dyDescent="0.25">
      <c r="A8108">
        <v>2016</v>
      </c>
      <c r="B8108" t="s">
        <v>230</v>
      </c>
      <c r="C8108" t="s">
        <v>45</v>
      </c>
      <c r="D8108" t="s">
        <v>30</v>
      </c>
      <c r="E8108" t="s">
        <v>3</v>
      </c>
      <c r="F8108" t="s">
        <v>4</v>
      </c>
      <c r="G8108" t="s">
        <v>7</v>
      </c>
      <c r="H8108" t="s">
        <v>223</v>
      </c>
      <c r="I8108">
        <v>2</v>
      </c>
      <c r="J8108">
        <v>4380020.3069700003</v>
      </c>
    </row>
    <row r="8109" spans="1:10" x14ac:dyDescent="0.25">
      <c r="A8109">
        <v>2016</v>
      </c>
      <c r="B8109" t="s">
        <v>230</v>
      </c>
      <c r="C8109" t="s">
        <v>45</v>
      </c>
      <c r="D8109" t="s">
        <v>30</v>
      </c>
      <c r="E8109" t="s">
        <v>3</v>
      </c>
      <c r="F8109" t="s">
        <v>8</v>
      </c>
      <c r="G8109" t="s">
        <v>9</v>
      </c>
      <c r="H8109" t="s">
        <v>223</v>
      </c>
      <c r="I8109">
        <v>364</v>
      </c>
      <c r="J8109">
        <v>4500186155.4955187</v>
      </c>
    </row>
    <row r="8110" spans="1:10" x14ac:dyDescent="0.25">
      <c r="A8110">
        <v>2016</v>
      </c>
      <c r="B8110" t="s">
        <v>230</v>
      </c>
      <c r="C8110" t="s">
        <v>45</v>
      </c>
      <c r="D8110" t="s">
        <v>30</v>
      </c>
      <c r="E8110" t="s">
        <v>3</v>
      </c>
      <c r="F8110" t="s">
        <v>8</v>
      </c>
      <c r="G8110" t="s">
        <v>9</v>
      </c>
      <c r="H8110" t="s">
        <v>224</v>
      </c>
      <c r="I8110">
        <v>196</v>
      </c>
      <c r="J8110">
        <v>2128239329.6151047</v>
      </c>
    </row>
    <row r="8111" spans="1:10" x14ac:dyDescent="0.25">
      <c r="A8111">
        <v>2016</v>
      </c>
      <c r="B8111" t="s">
        <v>230</v>
      </c>
      <c r="C8111" t="s">
        <v>45</v>
      </c>
      <c r="D8111" t="s">
        <v>30</v>
      </c>
      <c r="E8111" t="s">
        <v>3</v>
      </c>
      <c r="F8111" t="s">
        <v>8</v>
      </c>
      <c r="G8111" t="s">
        <v>12</v>
      </c>
      <c r="H8111" t="s">
        <v>223</v>
      </c>
      <c r="I8111">
        <v>3</v>
      </c>
      <c r="J8111">
        <v>13568808.870000001</v>
      </c>
    </row>
    <row r="8112" spans="1:10" x14ac:dyDescent="0.25">
      <c r="A8112">
        <v>2016</v>
      </c>
      <c r="B8112" t="s">
        <v>230</v>
      </c>
      <c r="C8112" t="s">
        <v>45</v>
      </c>
      <c r="D8112" t="s">
        <v>30</v>
      </c>
      <c r="E8112" t="s">
        <v>3</v>
      </c>
      <c r="F8112" t="s">
        <v>8</v>
      </c>
      <c r="G8112" t="s">
        <v>12</v>
      </c>
      <c r="H8112" t="s">
        <v>224</v>
      </c>
      <c r="I8112">
        <v>11</v>
      </c>
      <c r="J8112">
        <v>34775761.784999996</v>
      </c>
    </row>
    <row r="8113" spans="1:10" x14ac:dyDescent="0.25">
      <c r="A8113">
        <v>2016</v>
      </c>
      <c r="B8113" t="s">
        <v>230</v>
      </c>
      <c r="C8113" t="s">
        <v>45</v>
      </c>
      <c r="D8113" t="s">
        <v>30</v>
      </c>
      <c r="E8113" t="s">
        <v>3</v>
      </c>
      <c r="F8113" t="s">
        <v>8</v>
      </c>
      <c r="G8113" t="s">
        <v>6</v>
      </c>
      <c r="H8113" t="s">
        <v>223</v>
      </c>
      <c r="I8113">
        <v>98</v>
      </c>
      <c r="J8113">
        <v>380452665.6032564</v>
      </c>
    </row>
    <row r="8114" spans="1:10" x14ac:dyDescent="0.25">
      <c r="A8114">
        <v>2016</v>
      </c>
      <c r="B8114" t="s">
        <v>230</v>
      </c>
      <c r="C8114" t="s">
        <v>45</v>
      </c>
      <c r="D8114" t="s">
        <v>30</v>
      </c>
      <c r="E8114" t="s">
        <v>3</v>
      </c>
      <c r="F8114" t="s">
        <v>8</v>
      </c>
      <c r="G8114" t="s">
        <v>6</v>
      </c>
      <c r="H8114" t="s">
        <v>224</v>
      </c>
      <c r="I8114">
        <v>96</v>
      </c>
      <c r="J8114">
        <v>404860152.94454253</v>
      </c>
    </row>
    <row r="8115" spans="1:10" x14ac:dyDescent="0.25">
      <c r="A8115">
        <v>2016</v>
      </c>
      <c r="B8115" t="s">
        <v>230</v>
      </c>
      <c r="C8115" t="s">
        <v>45</v>
      </c>
      <c r="D8115" t="s">
        <v>30</v>
      </c>
      <c r="E8115" t="s">
        <v>3</v>
      </c>
      <c r="F8115" t="s">
        <v>8</v>
      </c>
      <c r="G8115" t="s">
        <v>7</v>
      </c>
      <c r="H8115" t="s">
        <v>223</v>
      </c>
      <c r="I8115">
        <v>7</v>
      </c>
      <c r="J8115">
        <v>14299176.600540001</v>
      </c>
    </row>
    <row r="8116" spans="1:10" x14ac:dyDescent="0.25">
      <c r="A8116">
        <v>2016</v>
      </c>
      <c r="B8116" t="s">
        <v>230</v>
      </c>
      <c r="C8116" t="s">
        <v>45</v>
      </c>
      <c r="D8116" t="s">
        <v>30</v>
      </c>
      <c r="E8116" t="s">
        <v>3</v>
      </c>
      <c r="F8116" t="s">
        <v>8</v>
      </c>
      <c r="G8116" t="s">
        <v>7</v>
      </c>
      <c r="H8116" t="s">
        <v>224</v>
      </c>
      <c r="I8116">
        <v>3</v>
      </c>
      <c r="J8116">
        <v>5539135.9866000004</v>
      </c>
    </row>
    <row r="8117" spans="1:10" x14ac:dyDescent="0.25">
      <c r="A8117">
        <v>2016</v>
      </c>
      <c r="B8117" t="s">
        <v>230</v>
      </c>
      <c r="C8117" t="s">
        <v>45</v>
      </c>
      <c r="D8117" t="s">
        <v>30</v>
      </c>
      <c r="E8117" t="s">
        <v>10</v>
      </c>
      <c r="F8117" t="s">
        <v>11</v>
      </c>
      <c r="G8117" t="s">
        <v>9</v>
      </c>
      <c r="H8117" t="s">
        <v>223</v>
      </c>
      <c r="I8117">
        <v>38</v>
      </c>
      <c r="J8117">
        <v>170339265</v>
      </c>
    </row>
    <row r="8118" spans="1:10" x14ac:dyDescent="0.25">
      <c r="A8118">
        <v>2016</v>
      </c>
      <c r="B8118" t="s">
        <v>230</v>
      </c>
      <c r="C8118" t="s">
        <v>45</v>
      </c>
      <c r="D8118" t="s">
        <v>30</v>
      </c>
      <c r="E8118" t="s">
        <v>10</v>
      </c>
      <c r="F8118" t="s">
        <v>11</v>
      </c>
      <c r="G8118" t="s">
        <v>9</v>
      </c>
      <c r="H8118" t="s">
        <v>224</v>
      </c>
      <c r="I8118">
        <v>27</v>
      </c>
      <c r="J8118">
        <v>132151564.75</v>
      </c>
    </row>
    <row r="8119" spans="1:10" x14ac:dyDescent="0.25">
      <c r="A8119">
        <v>2016</v>
      </c>
      <c r="B8119" t="s">
        <v>230</v>
      </c>
      <c r="C8119" t="s">
        <v>45</v>
      </c>
      <c r="D8119" t="s">
        <v>30</v>
      </c>
      <c r="E8119" t="s">
        <v>10</v>
      </c>
      <c r="F8119" t="s">
        <v>11</v>
      </c>
      <c r="G8119" t="s">
        <v>12</v>
      </c>
      <c r="H8119" t="s">
        <v>223</v>
      </c>
      <c r="I8119">
        <v>14</v>
      </c>
      <c r="J8119">
        <v>55728000</v>
      </c>
    </row>
    <row r="8120" spans="1:10" x14ac:dyDescent="0.25">
      <c r="A8120">
        <v>2016</v>
      </c>
      <c r="B8120" t="s">
        <v>230</v>
      </c>
      <c r="C8120" t="s">
        <v>45</v>
      </c>
      <c r="D8120" t="s">
        <v>30</v>
      </c>
      <c r="E8120" t="s">
        <v>10</v>
      </c>
      <c r="F8120" t="s">
        <v>11</v>
      </c>
      <c r="G8120" t="s">
        <v>12</v>
      </c>
      <c r="H8120" t="s">
        <v>224</v>
      </c>
      <c r="I8120">
        <v>4</v>
      </c>
      <c r="J8120">
        <v>19212000</v>
      </c>
    </row>
    <row r="8121" spans="1:10" x14ac:dyDescent="0.25">
      <c r="A8121">
        <v>2016</v>
      </c>
      <c r="B8121" t="s">
        <v>230</v>
      </c>
      <c r="C8121" t="s">
        <v>45</v>
      </c>
      <c r="D8121" t="s">
        <v>30</v>
      </c>
      <c r="E8121" t="s">
        <v>10</v>
      </c>
      <c r="F8121" t="s">
        <v>11</v>
      </c>
      <c r="G8121" t="s">
        <v>6</v>
      </c>
      <c r="H8121" t="s">
        <v>223</v>
      </c>
      <c r="I8121">
        <v>20</v>
      </c>
      <c r="J8121">
        <v>47860269</v>
      </c>
    </row>
    <row r="8122" spans="1:10" x14ac:dyDescent="0.25">
      <c r="A8122">
        <v>2016</v>
      </c>
      <c r="B8122" t="s">
        <v>230</v>
      </c>
      <c r="C8122" t="s">
        <v>45</v>
      </c>
      <c r="D8122" t="s">
        <v>30</v>
      </c>
      <c r="E8122" t="s">
        <v>10</v>
      </c>
      <c r="F8122" t="s">
        <v>11</v>
      </c>
      <c r="G8122" t="s">
        <v>6</v>
      </c>
      <c r="H8122" t="s">
        <v>224</v>
      </c>
      <c r="I8122">
        <v>7</v>
      </c>
      <c r="J8122">
        <v>13145433</v>
      </c>
    </row>
    <row r="8123" spans="1:10" x14ac:dyDescent="0.25">
      <c r="A8123">
        <v>2016</v>
      </c>
      <c r="B8123" t="s">
        <v>230</v>
      </c>
      <c r="C8123" t="s">
        <v>45</v>
      </c>
      <c r="D8123" t="s">
        <v>30</v>
      </c>
      <c r="E8123" t="s">
        <v>10</v>
      </c>
      <c r="F8123" t="s">
        <v>11</v>
      </c>
      <c r="G8123" t="s">
        <v>7</v>
      </c>
      <c r="H8123" t="s">
        <v>224</v>
      </c>
      <c r="I8123">
        <v>2</v>
      </c>
      <c r="J8123">
        <v>2736000</v>
      </c>
    </row>
    <row r="8124" spans="1:10" x14ac:dyDescent="0.25">
      <c r="A8124">
        <v>2016</v>
      </c>
      <c r="B8124" t="s">
        <v>230</v>
      </c>
      <c r="C8124" t="s">
        <v>45</v>
      </c>
      <c r="D8124" t="s">
        <v>30</v>
      </c>
      <c r="E8124" t="s">
        <v>10</v>
      </c>
      <c r="F8124" t="s">
        <v>220</v>
      </c>
      <c r="G8124" t="s">
        <v>9</v>
      </c>
      <c r="H8124" t="s">
        <v>223</v>
      </c>
      <c r="I8124">
        <v>2</v>
      </c>
      <c r="J8124">
        <v>25942203.309276547</v>
      </c>
    </row>
    <row r="8125" spans="1:10" x14ac:dyDescent="0.25">
      <c r="A8125">
        <v>2016</v>
      </c>
      <c r="B8125" t="s">
        <v>230</v>
      </c>
      <c r="C8125" t="s">
        <v>45</v>
      </c>
      <c r="D8125" t="s">
        <v>30</v>
      </c>
      <c r="E8125" t="s">
        <v>10</v>
      </c>
      <c r="F8125" t="s">
        <v>220</v>
      </c>
      <c r="G8125" t="s">
        <v>9</v>
      </c>
      <c r="H8125" t="s">
        <v>224</v>
      </c>
      <c r="I8125">
        <v>3</v>
      </c>
      <c r="J8125">
        <v>34864536.204212502</v>
      </c>
    </row>
    <row r="8126" spans="1:10" x14ac:dyDescent="0.25">
      <c r="A8126">
        <v>2016</v>
      </c>
      <c r="B8126" t="s">
        <v>230</v>
      </c>
      <c r="C8126" t="s">
        <v>45</v>
      </c>
      <c r="D8126" t="s">
        <v>30</v>
      </c>
      <c r="E8126" t="s">
        <v>10</v>
      </c>
      <c r="F8126" t="s">
        <v>220</v>
      </c>
      <c r="G8126" t="s">
        <v>12</v>
      </c>
      <c r="H8126" t="s">
        <v>223</v>
      </c>
      <c r="I8126">
        <v>1</v>
      </c>
      <c r="J8126">
        <v>4522936.29</v>
      </c>
    </row>
    <row r="8127" spans="1:10" x14ac:dyDescent="0.25">
      <c r="A8127">
        <v>2016</v>
      </c>
      <c r="B8127" t="s">
        <v>230</v>
      </c>
      <c r="C8127" t="s">
        <v>45</v>
      </c>
      <c r="D8127" t="s">
        <v>30</v>
      </c>
      <c r="E8127" t="s">
        <v>10</v>
      </c>
      <c r="F8127" t="s">
        <v>220</v>
      </c>
      <c r="G8127" t="s">
        <v>6</v>
      </c>
      <c r="H8127" t="s">
        <v>223</v>
      </c>
      <c r="I8127">
        <v>3</v>
      </c>
      <c r="J8127">
        <v>6732936.1164705902</v>
      </c>
    </row>
    <row r="8128" spans="1:10" x14ac:dyDescent="0.25">
      <c r="A8128">
        <v>2016</v>
      </c>
      <c r="B8128" t="s">
        <v>230</v>
      </c>
      <c r="C8128" t="s">
        <v>45</v>
      </c>
      <c r="D8128" t="s">
        <v>30</v>
      </c>
      <c r="E8128" t="s">
        <v>10</v>
      </c>
      <c r="F8128" t="s">
        <v>220</v>
      </c>
      <c r="G8128" t="s">
        <v>6</v>
      </c>
      <c r="H8128" t="s">
        <v>224</v>
      </c>
      <c r="I8128">
        <v>7</v>
      </c>
      <c r="J8128">
        <v>25395875.220244691</v>
      </c>
    </row>
    <row r="8129" spans="1:10" x14ac:dyDescent="0.25">
      <c r="A8129">
        <v>2016</v>
      </c>
      <c r="B8129" t="s">
        <v>230</v>
      </c>
      <c r="C8129" t="s">
        <v>45</v>
      </c>
      <c r="D8129" t="s">
        <v>31</v>
      </c>
      <c r="E8129" t="s">
        <v>3</v>
      </c>
      <c r="F8129" t="s">
        <v>4</v>
      </c>
      <c r="G8129" t="s">
        <v>5</v>
      </c>
      <c r="H8129" t="s">
        <v>223</v>
      </c>
      <c r="I8129">
        <v>114</v>
      </c>
      <c r="J8129">
        <v>988723561.67277598</v>
      </c>
    </row>
    <row r="8130" spans="1:10" x14ac:dyDescent="0.25">
      <c r="A8130">
        <v>2016</v>
      </c>
      <c r="B8130" t="s">
        <v>230</v>
      </c>
      <c r="C8130" t="s">
        <v>45</v>
      </c>
      <c r="D8130" t="s">
        <v>31</v>
      </c>
      <c r="E8130" t="s">
        <v>3</v>
      </c>
      <c r="F8130" t="s">
        <v>4</v>
      </c>
      <c r="G8130" t="s">
        <v>5</v>
      </c>
      <c r="H8130" t="s">
        <v>224</v>
      </c>
      <c r="I8130">
        <v>72</v>
      </c>
      <c r="J8130">
        <v>632008229.97979248</v>
      </c>
    </row>
    <row r="8131" spans="1:10" x14ac:dyDescent="0.25">
      <c r="A8131">
        <v>2016</v>
      </c>
      <c r="B8131" t="s">
        <v>230</v>
      </c>
      <c r="C8131" t="s">
        <v>45</v>
      </c>
      <c r="D8131" t="s">
        <v>31</v>
      </c>
      <c r="E8131" t="s">
        <v>3</v>
      </c>
      <c r="F8131" t="s">
        <v>4</v>
      </c>
      <c r="G8131" t="s">
        <v>9</v>
      </c>
      <c r="H8131" t="s">
        <v>223</v>
      </c>
      <c r="I8131">
        <v>180</v>
      </c>
      <c r="J8131">
        <v>1191506736.0479817</v>
      </c>
    </row>
    <row r="8132" spans="1:10" x14ac:dyDescent="0.25">
      <c r="A8132">
        <v>2016</v>
      </c>
      <c r="B8132" t="s">
        <v>230</v>
      </c>
      <c r="C8132" t="s">
        <v>45</v>
      </c>
      <c r="D8132" t="s">
        <v>31</v>
      </c>
      <c r="E8132" t="s">
        <v>3</v>
      </c>
      <c r="F8132" t="s">
        <v>4</v>
      </c>
      <c r="G8132" t="s">
        <v>9</v>
      </c>
      <c r="H8132" t="s">
        <v>224</v>
      </c>
      <c r="I8132">
        <v>171</v>
      </c>
      <c r="J8132">
        <v>1074356174.7891419</v>
      </c>
    </row>
    <row r="8133" spans="1:10" x14ac:dyDescent="0.25">
      <c r="A8133">
        <v>2016</v>
      </c>
      <c r="B8133" t="s">
        <v>230</v>
      </c>
      <c r="C8133" t="s">
        <v>45</v>
      </c>
      <c r="D8133" t="s">
        <v>31</v>
      </c>
      <c r="E8133" t="s">
        <v>3</v>
      </c>
      <c r="F8133" t="s">
        <v>4</v>
      </c>
      <c r="G8133" t="s">
        <v>12</v>
      </c>
      <c r="H8133" t="s">
        <v>223</v>
      </c>
      <c r="I8133">
        <v>19</v>
      </c>
      <c r="J8133">
        <v>64609606.417233028</v>
      </c>
    </row>
    <row r="8134" spans="1:10" x14ac:dyDescent="0.25">
      <c r="A8134">
        <v>2016</v>
      </c>
      <c r="B8134" t="s">
        <v>230</v>
      </c>
      <c r="C8134" t="s">
        <v>45</v>
      </c>
      <c r="D8134" t="s">
        <v>31</v>
      </c>
      <c r="E8134" t="s">
        <v>3</v>
      </c>
      <c r="F8134" t="s">
        <v>4</v>
      </c>
      <c r="G8134" t="s">
        <v>12</v>
      </c>
      <c r="H8134" t="s">
        <v>224</v>
      </c>
      <c r="I8134">
        <v>57</v>
      </c>
      <c r="J8134">
        <v>163638904.11619806</v>
      </c>
    </row>
    <row r="8135" spans="1:10" x14ac:dyDescent="0.25">
      <c r="A8135">
        <v>2016</v>
      </c>
      <c r="B8135" t="s">
        <v>230</v>
      </c>
      <c r="C8135" t="s">
        <v>45</v>
      </c>
      <c r="D8135" t="s">
        <v>31</v>
      </c>
      <c r="E8135" t="s">
        <v>3</v>
      </c>
      <c r="F8135" t="s">
        <v>4</v>
      </c>
      <c r="G8135" t="s">
        <v>6</v>
      </c>
      <c r="H8135" t="s">
        <v>223</v>
      </c>
      <c r="I8135">
        <v>66</v>
      </c>
      <c r="J8135">
        <v>149955837.48218492</v>
      </c>
    </row>
    <row r="8136" spans="1:10" x14ac:dyDescent="0.25">
      <c r="A8136">
        <v>2016</v>
      </c>
      <c r="B8136" t="s">
        <v>230</v>
      </c>
      <c r="C8136" t="s">
        <v>45</v>
      </c>
      <c r="D8136" t="s">
        <v>31</v>
      </c>
      <c r="E8136" t="s">
        <v>3</v>
      </c>
      <c r="F8136" t="s">
        <v>4</v>
      </c>
      <c r="G8136" t="s">
        <v>6</v>
      </c>
      <c r="H8136" t="s">
        <v>224</v>
      </c>
      <c r="I8136">
        <v>88</v>
      </c>
      <c r="J8136">
        <v>200057318.2061663</v>
      </c>
    </row>
    <row r="8137" spans="1:10" x14ac:dyDescent="0.25">
      <c r="A8137">
        <v>2016</v>
      </c>
      <c r="B8137" t="s">
        <v>230</v>
      </c>
      <c r="C8137" t="s">
        <v>45</v>
      </c>
      <c r="D8137" t="s">
        <v>31</v>
      </c>
      <c r="E8137" t="s">
        <v>3</v>
      </c>
      <c r="F8137" t="s">
        <v>4</v>
      </c>
      <c r="G8137" t="s">
        <v>7</v>
      </c>
      <c r="H8137" t="s">
        <v>223</v>
      </c>
      <c r="I8137">
        <v>29</v>
      </c>
      <c r="J8137">
        <v>54580762.959140547</v>
      </c>
    </row>
    <row r="8138" spans="1:10" x14ac:dyDescent="0.25">
      <c r="A8138">
        <v>2016</v>
      </c>
      <c r="B8138" t="s">
        <v>230</v>
      </c>
      <c r="C8138" t="s">
        <v>45</v>
      </c>
      <c r="D8138" t="s">
        <v>31</v>
      </c>
      <c r="E8138" t="s">
        <v>3</v>
      </c>
      <c r="F8138" t="s">
        <v>4</v>
      </c>
      <c r="G8138" t="s">
        <v>7</v>
      </c>
      <c r="H8138" t="s">
        <v>224</v>
      </c>
      <c r="I8138">
        <v>1</v>
      </c>
      <c r="J8138">
        <v>1872624.6150000002</v>
      </c>
    </row>
    <row r="8139" spans="1:10" x14ac:dyDescent="0.25">
      <c r="A8139">
        <v>2016</v>
      </c>
      <c r="B8139" t="s">
        <v>230</v>
      </c>
      <c r="C8139" t="s">
        <v>45</v>
      </c>
      <c r="D8139" t="s">
        <v>31</v>
      </c>
      <c r="E8139" t="s">
        <v>3</v>
      </c>
      <c r="F8139" t="s">
        <v>8</v>
      </c>
      <c r="G8139" t="s">
        <v>9</v>
      </c>
      <c r="H8139" t="s">
        <v>223</v>
      </c>
      <c r="I8139">
        <v>861</v>
      </c>
      <c r="J8139">
        <v>5711055405.2816858</v>
      </c>
    </row>
    <row r="8140" spans="1:10" x14ac:dyDescent="0.25">
      <c r="A8140">
        <v>2016</v>
      </c>
      <c r="B8140" t="s">
        <v>230</v>
      </c>
      <c r="C8140" t="s">
        <v>45</v>
      </c>
      <c r="D8140" t="s">
        <v>31</v>
      </c>
      <c r="E8140" t="s">
        <v>3</v>
      </c>
      <c r="F8140" t="s">
        <v>8</v>
      </c>
      <c r="G8140" t="s">
        <v>9</v>
      </c>
      <c r="H8140" t="s">
        <v>224</v>
      </c>
      <c r="I8140">
        <v>1004</v>
      </c>
      <c r="J8140">
        <v>6267609109.8315372</v>
      </c>
    </row>
    <row r="8141" spans="1:10" x14ac:dyDescent="0.25">
      <c r="A8141">
        <v>2016</v>
      </c>
      <c r="B8141" t="s">
        <v>230</v>
      </c>
      <c r="C8141" t="s">
        <v>45</v>
      </c>
      <c r="D8141" t="s">
        <v>31</v>
      </c>
      <c r="E8141" t="s">
        <v>3</v>
      </c>
      <c r="F8141" t="s">
        <v>8</v>
      </c>
      <c r="G8141" t="s">
        <v>12</v>
      </c>
      <c r="H8141" t="s">
        <v>223</v>
      </c>
      <c r="I8141">
        <v>176</v>
      </c>
      <c r="J8141">
        <v>456460631.4339149</v>
      </c>
    </row>
    <row r="8142" spans="1:10" x14ac:dyDescent="0.25">
      <c r="A8142">
        <v>2016</v>
      </c>
      <c r="B8142" t="s">
        <v>230</v>
      </c>
      <c r="C8142" t="s">
        <v>45</v>
      </c>
      <c r="D8142" t="s">
        <v>31</v>
      </c>
      <c r="E8142" t="s">
        <v>3</v>
      </c>
      <c r="F8142" t="s">
        <v>8</v>
      </c>
      <c r="G8142" t="s">
        <v>12</v>
      </c>
      <c r="H8142" t="s">
        <v>224</v>
      </c>
      <c r="I8142">
        <v>272</v>
      </c>
      <c r="J8142">
        <v>755148867.74120569</v>
      </c>
    </row>
    <row r="8143" spans="1:10" x14ac:dyDescent="0.25">
      <c r="A8143">
        <v>2016</v>
      </c>
      <c r="B8143" t="s">
        <v>230</v>
      </c>
      <c r="C8143" t="s">
        <v>45</v>
      </c>
      <c r="D8143" t="s">
        <v>31</v>
      </c>
      <c r="E8143" t="s">
        <v>3</v>
      </c>
      <c r="F8143" t="s">
        <v>8</v>
      </c>
      <c r="G8143" t="s">
        <v>6</v>
      </c>
      <c r="H8143" t="s">
        <v>223</v>
      </c>
      <c r="I8143">
        <v>274</v>
      </c>
      <c r="J8143">
        <v>626161334.72691536</v>
      </c>
    </row>
    <row r="8144" spans="1:10" x14ac:dyDescent="0.25">
      <c r="A8144">
        <v>2016</v>
      </c>
      <c r="B8144" t="s">
        <v>230</v>
      </c>
      <c r="C8144" t="s">
        <v>45</v>
      </c>
      <c r="D8144" t="s">
        <v>31</v>
      </c>
      <c r="E8144" t="s">
        <v>3</v>
      </c>
      <c r="F8144" t="s">
        <v>8</v>
      </c>
      <c r="G8144" t="s">
        <v>6</v>
      </c>
      <c r="H8144" t="s">
        <v>224</v>
      </c>
      <c r="I8144">
        <v>361</v>
      </c>
      <c r="J8144">
        <v>821522883.85130811</v>
      </c>
    </row>
    <row r="8145" spans="1:10" x14ac:dyDescent="0.25">
      <c r="A8145">
        <v>2016</v>
      </c>
      <c r="B8145" t="s">
        <v>230</v>
      </c>
      <c r="C8145" t="s">
        <v>45</v>
      </c>
      <c r="D8145" t="s">
        <v>31</v>
      </c>
      <c r="E8145" t="s">
        <v>3</v>
      </c>
      <c r="F8145" t="s">
        <v>8</v>
      </c>
      <c r="G8145" t="s">
        <v>7</v>
      </c>
      <c r="H8145" t="s">
        <v>223</v>
      </c>
      <c r="I8145">
        <v>204</v>
      </c>
      <c r="J8145">
        <v>383097289.69930464</v>
      </c>
    </row>
    <row r="8146" spans="1:10" x14ac:dyDescent="0.25">
      <c r="A8146">
        <v>2016</v>
      </c>
      <c r="B8146" t="s">
        <v>230</v>
      </c>
      <c r="C8146" t="s">
        <v>45</v>
      </c>
      <c r="D8146" t="s">
        <v>31</v>
      </c>
      <c r="E8146" t="s">
        <v>3</v>
      </c>
      <c r="F8146" t="s">
        <v>8</v>
      </c>
      <c r="G8146" t="s">
        <v>7</v>
      </c>
      <c r="H8146" t="s">
        <v>224</v>
      </c>
      <c r="I8146">
        <v>27</v>
      </c>
      <c r="J8146">
        <v>51529733.405000009</v>
      </c>
    </row>
    <row r="8147" spans="1:10" x14ac:dyDescent="0.25">
      <c r="A8147">
        <v>2016</v>
      </c>
      <c r="B8147" t="s">
        <v>230</v>
      </c>
      <c r="C8147" t="s">
        <v>45</v>
      </c>
      <c r="D8147" t="s">
        <v>31</v>
      </c>
      <c r="E8147" t="s">
        <v>10</v>
      </c>
      <c r="F8147" t="s">
        <v>11</v>
      </c>
      <c r="G8147" t="s">
        <v>5</v>
      </c>
      <c r="H8147" t="s">
        <v>223</v>
      </c>
      <c r="I8147">
        <v>1</v>
      </c>
      <c r="J8147">
        <v>14712801</v>
      </c>
    </row>
    <row r="8148" spans="1:10" x14ac:dyDescent="0.25">
      <c r="A8148">
        <v>2016</v>
      </c>
      <c r="B8148" t="s">
        <v>230</v>
      </c>
      <c r="C8148" t="s">
        <v>45</v>
      </c>
      <c r="D8148" t="s">
        <v>31</v>
      </c>
      <c r="E8148" t="s">
        <v>10</v>
      </c>
      <c r="F8148" t="s">
        <v>11</v>
      </c>
      <c r="G8148" t="s">
        <v>9</v>
      </c>
      <c r="H8148" t="s">
        <v>223</v>
      </c>
      <c r="I8148">
        <v>1169</v>
      </c>
      <c r="J8148">
        <v>5041242272.2196846</v>
      </c>
    </row>
    <row r="8149" spans="1:10" x14ac:dyDescent="0.25">
      <c r="A8149">
        <v>2016</v>
      </c>
      <c r="B8149" t="s">
        <v>230</v>
      </c>
      <c r="C8149" t="s">
        <v>45</v>
      </c>
      <c r="D8149" t="s">
        <v>31</v>
      </c>
      <c r="E8149" t="s">
        <v>10</v>
      </c>
      <c r="F8149" t="s">
        <v>11</v>
      </c>
      <c r="G8149" t="s">
        <v>9</v>
      </c>
      <c r="H8149" t="s">
        <v>224</v>
      </c>
      <c r="I8149">
        <v>1112</v>
      </c>
      <c r="J8149">
        <v>4488012298.0398674</v>
      </c>
    </row>
    <row r="8150" spans="1:10" x14ac:dyDescent="0.25">
      <c r="A8150">
        <v>2016</v>
      </c>
      <c r="B8150" t="s">
        <v>230</v>
      </c>
      <c r="C8150" t="s">
        <v>45</v>
      </c>
      <c r="D8150" t="s">
        <v>31</v>
      </c>
      <c r="E8150" t="s">
        <v>10</v>
      </c>
      <c r="F8150" t="s">
        <v>11</v>
      </c>
      <c r="G8150" t="s">
        <v>12</v>
      </c>
      <c r="H8150" t="s">
        <v>223</v>
      </c>
      <c r="I8150">
        <v>164</v>
      </c>
      <c r="J8150">
        <v>427244513.45106</v>
      </c>
    </row>
    <row r="8151" spans="1:10" x14ac:dyDescent="0.25">
      <c r="A8151">
        <v>2016</v>
      </c>
      <c r="B8151" t="s">
        <v>230</v>
      </c>
      <c r="C8151" t="s">
        <v>45</v>
      </c>
      <c r="D8151" t="s">
        <v>31</v>
      </c>
      <c r="E8151" t="s">
        <v>10</v>
      </c>
      <c r="F8151" t="s">
        <v>11</v>
      </c>
      <c r="G8151" t="s">
        <v>12</v>
      </c>
      <c r="H8151" t="s">
        <v>224</v>
      </c>
      <c r="I8151">
        <v>168</v>
      </c>
      <c r="J8151">
        <v>365069282.37</v>
      </c>
    </row>
    <row r="8152" spans="1:10" x14ac:dyDescent="0.25">
      <c r="A8152">
        <v>2016</v>
      </c>
      <c r="B8152" t="s">
        <v>230</v>
      </c>
      <c r="C8152" t="s">
        <v>45</v>
      </c>
      <c r="D8152" t="s">
        <v>31</v>
      </c>
      <c r="E8152" t="s">
        <v>10</v>
      </c>
      <c r="F8152" t="s">
        <v>11</v>
      </c>
      <c r="G8152" t="s">
        <v>6</v>
      </c>
      <c r="H8152" t="s">
        <v>223</v>
      </c>
      <c r="I8152">
        <v>45</v>
      </c>
      <c r="J8152">
        <v>103596648</v>
      </c>
    </row>
    <row r="8153" spans="1:10" x14ac:dyDescent="0.25">
      <c r="A8153">
        <v>2016</v>
      </c>
      <c r="B8153" t="s">
        <v>230</v>
      </c>
      <c r="C8153" t="s">
        <v>45</v>
      </c>
      <c r="D8153" t="s">
        <v>31</v>
      </c>
      <c r="E8153" t="s">
        <v>10</v>
      </c>
      <c r="F8153" t="s">
        <v>11</v>
      </c>
      <c r="G8153" t="s">
        <v>6</v>
      </c>
      <c r="H8153" t="s">
        <v>224</v>
      </c>
      <c r="I8153">
        <v>64</v>
      </c>
      <c r="J8153">
        <v>108046533</v>
      </c>
    </row>
    <row r="8154" spans="1:10" x14ac:dyDescent="0.25">
      <c r="A8154">
        <v>2016</v>
      </c>
      <c r="B8154" t="s">
        <v>230</v>
      </c>
      <c r="C8154" t="s">
        <v>45</v>
      </c>
      <c r="D8154" t="s">
        <v>31</v>
      </c>
      <c r="E8154" t="s">
        <v>10</v>
      </c>
      <c r="F8154" t="s">
        <v>11</v>
      </c>
      <c r="G8154" t="s">
        <v>7</v>
      </c>
      <c r="H8154" t="s">
        <v>223</v>
      </c>
      <c r="I8154">
        <v>7</v>
      </c>
      <c r="J8154">
        <v>9488334</v>
      </c>
    </row>
    <row r="8155" spans="1:10" x14ac:dyDescent="0.25">
      <c r="A8155">
        <v>2016</v>
      </c>
      <c r="B8155" t="s">
        <v>230</v>
      </c>
      <c r="C8155" t="s">
        <v>45</v>
      </c>
      <c r="D8155" t="s">
        <v>31</v>
      </c>
      <c r="E8155" t="s">
        <v>10</v>
      </c>
      <c r="F8155" t="s">
        <v>11</v>
      </c>
      <c r="G8155" t="s">
        <v>7</v>
      </c>
      <c r="H8155" t="s">
        <v>224</v>
      </c>
      <c r="I8155">
        <v>6</v>
      </c>
      <c r="J8155">
        <v>8215077</v>
      </c>
    </row>
    <row r="8156" spans="1:10" x14ac:dyDescent="0.25">
      <c r="A8156">
        <v>2016</v>
      </c>
      <c r="B8156" t="s">
        <v>230</v>
      </c>
      <c r="C8156" t="s">
        <v>45</v>
      </c>
      <c r="D8156" t="s">
        <v>31</v>
      </c>
      <c r="E8156" t="s">
        <v>10</v>
      </c>
      <c r="F8156" t="s">
        <v>220</v>
      </c>
      <c r="G8156" t="s">
        <v>5</v>
      </c>
      <c r="H8156" t="s">
        <v>223</v>
      </c>
      <c r="I8156">
        <v>3</v>
      </c>
      <c r="J8156">
        <v>21229138.709500261</v>
      </c>
    </row>
    <row r="8157" spans="1:10" x14ac:dyDescent="0.25">
      <c r="A8157">
        <v>2016</v>
      </c>
      <c r="B8157" t="s">
        <v>230</v>
      </c>
      <c r="C8157" t="s">
        <v>45</v>
      </c>
      <c r="D8157" t="s">
        <v>31</v>
      </c>
      <c r="E8157" t="s">
        <v>10</v>
      </c>
      <c r="F8157" t="s">
        <v>220</v>
      </c>
      <c r="G8157" t="s">
        <v>9</v>
      </c>
      <c r="H8157" t="s">
        <v>223</v>
      </c>
      <c r="I8157">
        <v>14</v>
      </c>
      <c r="J8157">
        <v>91464037.529457152</v>
      </c>
    </row>
    <row r="8158" spans="1:10" x14ac:dyDescent="0.25">
      <c r="A8158">
        <v>2016</v>
      </c>
      <c r="B8158" t="s">
        <v>230</v>
      </c>
      <c r="C8158" t="s">
        <v>45</v>
      </c>
      <c r="D8158" t="s">
        <v>31</v>
      </c>
      <c r="E8158" t="s">
        <v>10</v>
      </c>
      <c r="F8158" t="s">
        <v>220</v>
      </c>
      <c r="G8158" t="s">
        <v>9</v>
      </c>
      <c r="H8158" t="s">
        <v>224</v>
      </c>
      <c r="I8158">
        <v>15</v>
      </c>
      <c r="J8158">
        <v>95840505.703207716</v>
      </c>
    </row>
    <row r="8159" spans="1:10" x14ac:dyDescent="0.25">
      <c r="A8159">
        <v>2016</v>
      </c>
      <c r="B8159" t="s">
        <v>230</v>
      </c>
      <c r="C8159" t="s">
        <v>45</v>
      </c>
      <c r="D8159" t="s">
        <v>31</v>
      </c>
      <c r="E8159" t="s">
        <v>10</v>
      </c>
      <c r="F8159" t="s">
        <v>220</v>
      </c>
      <c r="G8159" t="s">
        <v>12</v>
      </c>
      <c r="H8159" t="s">
        <v>223</v>
      </c>
      <c r="I8159">
        <v>3</v>
      </c>
      <c r="J8159">
        <v>7616385.1957792202</v>
      </c>
    </row>
    <row r="8160" spans="1:10" x14ac:dyDescent="0.25">
      <c r="A8160">
        <v>2016</v>
      </c>
      <c r="B8160" t="s">
        <v>230</v>
      </c>
      <c r="C8160" t="s">
        <v>45</v>
      </c>
      <c r="D8160" t="s">
        <v>31</v>
      </c>
      <c r="E8160" t="s">
        <v>10</v>
      </c>
      <c r="F8160" t="s">
        <v>220</v>
      </c>
      <c r="G8160" t="s">
        <v>12</v>
      </c>
      <c r="H8160" t="s">
        <v>224</v>
      </c>
      <c r="I8160">
        <v>4</v>
      </c>
      <c r="J8160">
        <v>12110699.65606818</v>
      </c>
    </row>
    <row r="8161" spans="1:10" x14ac:dyDescent="0.25">
      <c r="A8161">
        <v>2016</v>
      </c>
      <c r="B8161" t="s">
        <v>230</v>
      </c>
      <c r="C8161" t="s">
        <v>45</v>
      </c>
      <c r="D8161" t="s">
        <v>31</v>
      </c>
      <c r="E8161" t="s">
        <v>10</v>
      </c>
      <c r="F8161" t="s">
        <v>220</v>
      </c>
      <c r="G8161" t="s">
        <v>6</v>
      </c>
      <c r="H8161" t="s">
        <v>223</v>
      </c>
      <c r="I8161">
        <v>1</v>
      </c>
      <c r="J8161">
        <v>1872624.6150000002</v>
      </c>
    </row>
    <row r="8162" spans="1:10" x14ac:dyDescent="0.25">
      <c r="A8162">
        <v>2016</v>
      </c>
      <c r="B8162" t="s">
        <v>230</v>
      </c>
      <c r="C8162" t="s">
        <v>45</v>
      </c>
      <c r="D8162" t="s">
        <v>31</v>
      </c>
      <c r="E8162" t="s">
        <v>10</v>
      </c>
      <c r="F8162" t="s">
        <v>220</v>
      </c>
      <c r="G8162" t="s">
        <v>6</v>
      </c>
      <c r="H8162" t="s">
        <v>224</v>
      </c>
      <c r="I8162">
        <v>12</v>
      </c>
      <c r="J8162">
        <v>27132936.448175877</v>
      </c>
    </row>
    <row r="8163" spans="1:10" x14ac:dyDescent="0.25">
      <c r="A8163">
        <v>2016</v>
      </c>
      <c r="B8163" t="s">
        <v>230</v>
      </c>
      <c r="C8163" t="s">
        <v>45</v>
      </c>
      <c r="D8163" t="s">
        <v>31</v>
      </c>
      <c r="E8163" t="s">
        <v>10</v>
      </c>
      <c r="F8163" t="s">
        <v>220</v>
      </c>
      <c r="G8163" t="s">
        <v>7</v>
      </c>
      <c r="H8163" t="s">
        <v>223</v>
      </c>
      <c r="I8163">
        <v>8</v>
      </c>
      <c r="J8163">
        <v>14716569.990900001</v>
      </c>
    </row>
    <row r="8164" spans="1:10" x14ac:dyDescent="0.25">
      <c r="A8164">
        <v>2016</v>
      </c>
      <c r="B8164" t="s">
        <v>230</v>
      </c>
      <c r="C8164" t="s">
        <v>45</v>
      </c>
      <c r="D8164" t="s">
        <v>31</v>
      </c>
      <c r="E8164" t="s">
        <v>10</v>
      </c>
      <c r="F8164" t="s">
        <v>220</v>
      </c>
      <c r="G8164" t="s">
        <v>7</v>
      </c>
      <c r="H8164" t="s">
        <v>224</v>
      </c>
      <c r="I8164">
        <v>1</v>
      </c>
      <c r="J8164">
        <v>1933124.6737500003</v>
      </c>
    </row>
    <row r="8165" spans="1:10" x14ac:dyDescent="0.25">
      <c r="A8165">
        <v>2016</v>
      </c>
      <c r="B8165" t="s">
        <v>230</v>
      </c>
      <c r="C8165" t="s">
        <v>45</v>
      </c>
      <c r="D8165" t="s">
        <v>32</v>
      </c>
      <c r="E8165" t="s">
        <v>3</v>
      </c>
      <c r="F8165" t="s">
        <v>4</v>
      </c>
      <c r="G8165" t="s">
        <v>5</v>
      </c>
      <c r="H8165" t="s">
        <v>223</v>
      </c>
      <c r="I8165">
        <v>31</v>
      </c>
      <c r="J8165">
        <v>358552832.71411765</v>
      </c>
    </row>
    <row r="8166" spans="1:10" x14ac:dyDescent="0.25">
      <c r="A8166">
        <v>2016</v>
      </c>
      <c r="B8166" t="s">
        <v>230</v>
      </c>
      <c r="C8166" t="s">
        <v>45</v>
      </c>
      <c r="D8166" t="s">
        <v>32</v>
      </c>
      <c r="E8166" t="s">
        <v>3</v>
      </c>
      <c r="F8166" t="s">
        <v>4</v>
      </c>
      <c r="G8166" t="s">
        <v>5</v>
      </c>
      <c r="H8166" t="s">
        <v>224</v>
      </c>
      <c r="I8166">
        <v>7</v>
      </c>
      <c r="J8166">
        <v>68037171</v>
      </c>
    </row>
    <row r="8167" spans="1:10" x14ac:dyDescent="0.25">
      <c r="A8167">
        <v>2016</v>
      </c>
      <c r="B8167" t="s">
        <v>230</v>
      </c>
      <c r="C8167" t="s">
        <v>45</v>
      </c>
      <c r="D8167" t="s">
        <v>32</v>
      </c>
      <c r="E8167" t="s">
        <v>3</v>
      </c>
      <c r="F8167" t="s">
        <v>4</v>
      </c>
      <c r="G8167" t="s">
        <v>9</v>
      </c>
      <c r="H8167" t="s">
        <v>223</v>
      </c>
      <c r="I8167">
        <v>18</v>
      </c>
      <c r="J8167">
        <v>125327812.70915727</v>
      </c>
    </row>
    <row r="8168" spans="1:10" x14ac:dyDescent="0.25">
      <c r="A8168">
        <v>2016</v>
      </c>
      <c r="B8168" t="s">
        <v>230</v>
      </c>
      <c r="C8168" t="s">
        <v>45</v>
      </c>
      <c r="D8168" t="s">
        <v>32</v>
      </c>
      <c r="E8168" t="s">
        <v>3</v>
      </c>
      <c r="F8168" t="s">
        <v>4</v>
      </c>
      <c r="G8168" t="s">
        <v>9</v>
      </c>
      <c r="H8168" t="s">
        <v>224</v>
      </c>
      <c r="I8168">
        <v>7</v>
      </c>
      <c r="J8168">
        <v>45867131.937713146</v>
      </c>
    </row>
    <row r="8169" spans="1:10" x14ac:dyDescent="0.25">
      <c r="A8169">
        <v>2016</v>
      </c>
      <c r="B8169" t="s">
        <v>230</v>
      </c>
      <c r="C8169" t="s">
        <v>45</v>
      </c>
      <c r="D8169" t="s">
        <v>32</v>
      </c>
      <c r="E8169" t="s">
        <v>3</v>
      </c>
      <c r="F8169" t="s">
        <v>4</v>
      </c>
      <c r="G8169" t="s">
        <v>12</v>
      </c>
      <c r="H8169" t="s">
        <v>223</v>
      </c>
      <c r="I8169">
        <v>1</v>
      </c>
      <c r="J8169">
        <v>2817536.926470588</v>
      </c>
    </row>
    <row r="8170" spans="1:10" x14ac:dyDescent="0.25">
      <c r="A8170">
        <v>2016</v>
      </c>
      <c r="B8170" t="s">
        <v>230</v>
      </c>
      <c r="C8170" t="s">
        <v>45</v>
      </c>
      <c r="D8170" t="s">
        <v>32</v>
      </c>
      <c r="E8170" t="s">
        <v>3</v>
      </c>
      <c r="F8170" t="s">
        <v>4</v>
      </c>
      <c r="G8170" t="s">
        <v>12</v>
      </c>
      <c r="H8170" t="s">
        <v>224</v>
      </c>
      <c r="I8170">
        <v>3</v>
      </c>
      <c r="J8170">
        <v>11231958.707526308</v>
      </c>
    </row>
    <row r="8171" spans="1:10" x14ac:dyDescent="0.25">
      <c r="A8171">
        <v>2016</v>
      </c>
      <c r="B8171" t="s">
        <v>230</v>
      </c>
      <c r="C8171" t="s">
        <v>45</v>
      </c>
      <c r="D8171" t="s">
        <v>32</v>
      </c>
      <c r="E8171" t="s">
        <v>3</v>
      </c>
      <c r="F8171" t="s">
        <v>4</v>
      </c>
      <c r="G8171" t="s">
        <v>6</v>
      </c>
      <c r="H8171" t="s">
        <v>223</v>
      </c>
      <c r="I8171">
        <v>3</v>
      </c>
      <c r="J8171">
        <v>7121260.6791626774</v>
      </c>
    </row>
    <row r="8172" spans="1:10" x14ac:dyDescent="0.25">
      <c r="A8172">
        <v>2016</v>
      </c>
      <c r="B8172" t="s">
        <v>230</v>
      </c>
      <c r="C8172" t="s">
        <v>45</v>
      </c>
      <c r="D8172" t="s">
        <v>32</v>
      </c>
      <c r="E8172" t="s">
        <v>3</v>
      </c>
      <c r="F8172" t="s">
        <v>4</v>
      </c>
      <c r="G8172" t="s">
        <v>6</v>
      </c>
      <c r="H8172" t="s">
        <v>224</v>
      </c>
      <c r="I8172">
        <v>3</v>
      </c>
      <c r="J8172">
        <v>7350527.1151127433</v>
      </c>
    </row>
    <row r="8173" spans="1:10" x14ac:dyDescent="0.25">
      <c r="A8173">
        <v>2016</v>
      </c>
      <c r="B8173" t="s">
        <v>230</v>
      </c>
      <c r="C8173" t="s">
        <v>45</v>
      </c>
      <c r="D8173" t="s">
        <v>32</v>
      </c>
      <c r="E8173" t="s">
        <v>3</v>
      </c>
      <c r="F8173" t="s">
        <v>8</v>
      </c>
      <c r="G8173" t="s">
        <v>9</v>
      </c>
      <c r="H8173" t="s">
        <v>223</v>
      </c>
      <c r="I8173">
        <v>234</v>
      </c>
      <c r="J8173">
        <v>1592396050.5142417</v>
      </c>
    </row>
    <row r="8174" spans="1:10" x14ac:dyDescent="0.25">
      <c r="A8174">
        <v>2016</v>
      </c>
      <c r="B8174" t="s">
        <v>230</v>
      </c>
      <c r="C8174" t="s">
        <v>45</v>
      </c>
      <c r="D8174" t="s">
        <v>32</v>
      </c>
      <c r="E8174" t="s">
        <v>3</v>
      </c>
      <c r="F8174" t="s">
        <v>8</v>
      </c>
      <c r="G8174" t="s">
        <v>9</v>
      </c>
      <c r="H8174" t="s">
        <v>224</v>
      </c>
      <c r="I8174">
        <v>239</v>
      </c>
      <c r="J8174">
        <v>1570640201.9943388</v>
      </c>
    </row>
    <row r="8175" spans="1:10" x14ac:dyDescent="0.25">
      <c r="A8175">
        <v>2016</v>
      </c>
      <c r="B8175" t="s">
        <v>230</v>
      </c>
      <c r="C8175" t="s">
        <v>45</v>
      </c>
      <c r="D8175" t="s">
        <v>32</v>
      </c>
      <c r="E8175" t="s">
        <v>3</v>
      </c>
      <c r="F8175" t="s">
        <v>8</v>
      </c>
      <c r="G8175" t="s">
        <v>12</v>
      </c>
      <c r="H8175" t="s">
        <v>223</v>
      </c>
      <c r="I8175">
        <v>75</v>
      </c>
      <c r="J8175">
        <v>260209303.86500251</v>
      </c>
    </row>
    <row r="8176" spans="1:10" x14ac:dyDescent="0.25">
      <c r="A8176">
        <v>2016</v>
      </c>
      <c r="B8176" t="s">
        <v>230</v>
      </c>
      <c r="C8176" t="s">
        <v>45</v>
      </c>
      <c r="D8176" t="s">
        <v>32</v>
      </c>
      <c r="E8176" t="s">
        <v>3</v>
      </c>
      <c r="F8176" t="s">
        <v>8</v>
      </c>
      <c r="G8176" t="s">
        <v>12</v>
      </c>
      <c r="H8176" t="s">
        <v>224</v>
      </c>
      <c r="I8176">
        <v>88</v>
      </c>
      <c r="J8176">
        <v>272754943.73992062</v>
      </c>
    </row>
    <row r="8177" spans="1:10" x14ac:dyDescent="0.25">
      <c r="A8177">
        <v>2016</v>
      </c>
      <c r="B8177" t="s">
        <v>230</v>
      </c>
      <c r="C8177" t="s">
        <v>45</v>
      </c>
      <c r="D8177" t="s">
        <v>32</v>
      </c>
      <c r="E8177" t="s">
        <v>3</v>
      </c>
      <c r="F8177" t="s">
        <v>8</v>
      </c>
      <c r="G8177" t="s">
        <v>6</v>
      </c>
      <c r="H8177" t="s">
        <v>223</v>
      </c>
      <c r="I8177">
        <v>74</v>
      </c>
      <c r="J8177">
        <v>173467269.88788274</v>
      </c>
    </row>
    <row r="8178" spans="1:10" x14ac:dyDescent="0.25">
      <c r="A8178">
        <v>2016</v>
      </c>
      <c r="B8178" t="s">
        <v>230</v>
      </c>
      <c r="C8178" t="s">
        <v>45</v>
      </c>
      <c r="D8178" t="s">
        <v>32</v>
      </c>
      <c r="E8178" t="s">
        <v>3</v>
      </c>
      <c r="F8178" t="s">
        <v>8</v>
      </c>
      <c r="G8178" t="s">
        <v>6</v>
      </c>
      <c r="H8178" t="s">
        <v>224</v>
      </c>
      <c r="I8178">
        <v>101</v>
      </c>
      <c r="J8178">
        <v>237096202.06939691</v>
      </c>
    </row>
    <row r="8179" spans="1:10" x14ac:dyDescent="0.25">
      <c r="A8179">
        <v>2016</v>
      </c>
      <c r="B8179" t="s">
        <v>230</v>
      </c>
      <c r="C8179" t="s">
        <v>45</v>
      </c>
      <c r="D8179" t="s">
        <v>32</v>
      </c>
      <c r="E8179" t="s">
        <v>3</v>
      </c>
      <c r="F8179" t="s">
        <v>8</v>
      </c>
      <c r="G8179" t="s">
        <v>7</v>
      </c>
      <c r="H8179" t="s">
        <v>223</v>
      </c>
      <c r="I8179">
        <v>14</v>
      </c>
      <c r="J8179">
        <v>25870505.158749998</v>
      </c>
    </row>
    <row r="8180" spans="1:10" x14ac:dyDescent="0.25">
      <c r="A8180">
        <v>2016</v>
      </c>
      <c r="B8180" t="s">
        <v>230</v>
      </c>
      <c r="C8180" t="s">
        <v>45</v>
      </c>
      <c r="D8180" t="s">
        <v>32</v>
      </c>
      <c r="E8180" t="s">
        <v>3</v>
      </c>
      <c r="F8180" t="s">
        <v>8</v>
      </c>
      <c r="G8180" t="s">
        <v>7</v>
      </c>
      <c r="H8180" t="s">
        <v>224</v>
      </c>
      <c r="I8180">
        <v>13</v>
      </c>
      <c r="J8180">
        <v>23887907.760000005</v>
      </c>
    </row>
    <row r="8181" spans="1:10" x14ac:dyDescent="0.25">
      <c r="A8181">
        <v>2016</v>
      </c>
      <c r="B8181" t="s">
        <v>230</v>
      </c>
      <c r="C8181" t="s">
        <v>45</v>
      </c>
      <c r="D8181" t="s">
        <v>32</v>
      </c>
      <c r="E8181" t="s">
        <v>10</v>
      </c>
      <c r="F8181" t="s">
        <v>11</v>
      </c>
      <c r="G8181" t="s">
        <v>5</v>
      </c>
      <c r="H8181" t="s">
        <v>223</v>
      </c>
      <c r="I8181">
        <v>8</v>
      </c>
      <c r="J8181">
        <v>126226767</v>
      </c>
    </row>
    <row r="8182" spans="1:10" x14ac:dyDescent="0.25">
      <c r="A8182">
        <v>2016</v>
      </c>
      <c r="B8182" t="s">
        <v>230</v>
      </c>
      <c r="C8182" t="s">
        <v>45</v>
      </c>
      <c r="D8182" t="s">
        <v>32</v>
      </c>
      <c r="E8182" t="s">
        <v>10</v>
      </c>
      <c r="F8182" t="s">
        <v>11</v>
      </c>
      <c r="G8182" t="s">
        <v>5</v>
      </c>
      <c r="H8182" t="s">
        <v>224</v>
      </c>
      <c r="I8182">
        <v>4</v>
      </c>
      <c r="J8182">
        <v>59460561</v>
      </c>
    </row>
    <row r="8183" spans="1:10" x14ac:dyDescent="0.25">
      <c r="A8183">
        <v>2016</v>
      </c>
      <c r="B8183" t="s">
        <v>230</v>
      </c>
      <c r="C8183" t="s">
        <v>45</v>
      </c>
      <c r="D8183" t="s">
        <v>32</v>
      </c>
      <c r="E8183" t="s">
        <v>10</v>
      </c>
      <c r="F8183" t="s">
        <v>11</v>
      </c>
      <c r="G8183" t="s">
        <v>9</v>
      </c>
      <c r="H8183" t="s">
        <v>223</v>
      </c>
      <c r="I8183">
        <v>358</v>
      </c>
      <c r="J8183">
        <v>2012186697</v>
      </c>
    </row>
    <row r="8184" spans="1:10" x14ac:dyDescent="0.25">
      <c r="A8184">
        <v>2016</v>
      </c>
      <c r="B8184" t="s">
        <v>230</v>
      </c>
      <c r="C8184" t="s">
        <v>45</v>
      </c>
      <c r="D8184" t="s">
        <v>32</v>
      </c>
      <c r="E8184" t="s">
        <v>10</v>
      </c>
      <c r="F8184" t="s">
        <v>11</v>
      </c>
      <c r="G8184" t="s">
        <v>9</v>
      </c>
      <c r="H8184" t="s">
        <v>224</v>
      </c>
      <c r="I8184">
        <v>180</v>
      </c>
      <c r="J8184">
        <v>1085353161</v>
      </c>
    </row>
    <row r="8185" spans="1:10" x14ac:dyDescent="0.25">
      <c r="A8185">
        <v>2016</v>
      </c>
      <c r="B8185" t="s">
        <v>230</v>
      </c>
      <c r="C8185" t="s">
        <v>45</v>
      </c>
      <c r="D8185" t="s">
        <v>32</v>
      </c>
      <c r="E8185" t="s">
        <v>10</v>
      </c>
      <c r="F8185" t="s">
        <v>11</v>
      </c>
      <c r="G8185" t="s">
        <v>12</v>
      </c>
      <c r="H8185" t="s">
        <v>223</v>
      </c>
      <c r="I8185">
        <v>353</v>
      </c>
      <c r="J8185">
        <v>895279887</v>
      </c>
    </row>
    <row r="8186" spans="1:10" x14ac:dyDescent="0.25">
      <c r="A8186">
        <v>2016</v>
      </c>
      <c r="B8186" t="s">
        <v>230</v>
      </c>
      <c r="C8186" t="s">
        <v>45</v>
      </c>
      <c r="D8186" t="s">
        <v>32</v>
      </c>
      <c r="E8186" t="s">
        <v>10</v>
      </c>
      <c r="F8186" t="s">
        <v>11</v>
      </c>
      <c r="G8186" t="s">
        <v>12</v>
      </c>
      <c r="H8186" t="s">
        <v>224</v>
      </c>
      <c r="I8186">
        <v>91</v>
      </c>
      <c r="J8186">
        <v>232168614</v>
      </c>
    </row>
    <row r="8187" spans="1:10" x14ac:dyDescent="0.25">
      <c r="A8187">
        <v>2016</v>
      </c>
      <c r="B8187" t="s">
        <v>230</v>
      </c>
      <c r="C8187" t="s">
        <v>45</v>
      </c>
      <c r="D8187" t="s">
        <v>32</v>
      </c>
      <c r="E8187" t="s">
        <v>10</v>
      </c>
      <c r="F8187" t="s">
        <v>11</v>
      </c>
      <c r="G8187" t="s">
        <v>6</v>
      </c>
      <c r="H8187" t="s">
        <v>223</v>
      </c>
      <c r="I8187">
        <v>11</v>
      </c>
      <c r="J8187">
        <v>25861713</v>
      </c>
    </row>
    <row r="8188" spans="1:10" x14ac:dyDescent="0.25">
      <c r="A8188">
        <v>2016</v>
      </c>
      <c r="B8188" t="s">
        <v>230</v>
      </c>
      <c r="C8188" t="s">
        <v>45</v>
      </c>
      <c r="D8188" t="s">
        <v>32</v>
      </c>
      <c r="E8188" t="s">
        <v>10</v>
      </c>
      <c r="F8188" t="s">
        <v>11</v>
      </c>
      <c r="G8188" t="s">
        <v>6</v>
      </c>
      <c r="H8188" t="s">
        <v>224</v>
      </c>
      <c r="I8188">
        <v>40</v>
      </c>
      <c r="J8188">
        <v>86576793</v>
      </c>
    </row>
    <row r="8189" spans="1:10" x14ac:dyDescent="0.25">
      <c r="A8189">
        <v>2016</v>
      </c>
      <c r="B8189" t="s">
        <v>230</v>
      </c>
      <c r="C8189" t="s">
        <v>45</v>
      </c>
      <c r="D8189" t="s">
        <v>32</v>
      </c>
      <c r="E8189" t="s">
        <v>10</v>
      </c>
      <c r="F8189" t="s">
        <v>11</v>
      </c>
      <c r="G8189" t="s">
        <v>7</v>
      </c>
      <c r="H8189" t="s">
        <v>223</v>
      </c>
      <c r="I8189">
        <v>17</v>
      </c>
      <c r="J8189">
        <v>31996719</v>
      </c>
    </row>
    <row r="8190" spans="1:10" x14ac:dyDescent="0.25">
      <c r="A8190">
        <v>2016</v>
      </c>
      <c r="B8190" t="s">
        <v>230</v>
      </c>
      <c r="C8190" t="s">
        <v>45</v>
      </c>
      <c r="D8190" t="s">
        <v>32</v>
      </c>
      <c r="E8190" t="s">
        <v>10</v>
      </c>
      <c r="F8190" t="s">
        <v>11</v>
      </c>
      <c r="G8190" t="s">
        <v>7</v>
      </c>
      <c r="H8190" t="s">
        <v>224</v>
      </c>
      <c r="I8190">
        <v>8</v>
      </c>
      <c r="J8190">
        <v>12060615</v>
      </c>
    </row>
    <row r="8191" spans="1:10" x14ac:dyDescent="0.25">
      <c r="A8191">
        <v>2016</v>
      </c>
      <c r="B8191" t="s">
        <v>230</v>
      </c>
      <c r="C8191" t="s">
        <v>45</v>
      </c>
      <c r="D8191" t="s">
        <v>32</v>
      </c>
      <c r="E8191" t="s">
        <v>10</v>
      </c>
      <c r="F8191" t="s">
        <v>220</v>
      </c>
      <c r="G8191" t="s">
        <v>5</v>
      </c>
      <c r="H8191" t="s">
        <v>223</v>
      </c>
      <c r="I8191">
        <v>1</v>
      </c>
      <c r="J8191">
        <v>9250428.3333333321</v>
      </c>
    </row>
    <row r="8192" spans="1:10" x14ac:dyDescent="0.25">
      <c r="A8192">
        <v>2016</v>
      </c>
      <c r="B8192" t="s">
        <v>230</v>
      </c>
      <c r="C8192" t="s">
        <v>45</v>
      </c>
      <c r="D8192" t="s">
        <v>32</v>
      </c>
      <c r="E8192" t="s">
        <v>10</v>
      </c>
      <c r="F8192" t="s">
        <v>220</v>
      </c>
      <c r="G8192" t="s">
        <v>5</v>
      </c>
      <c r="H8192" t="s">
        <v>224</v>
      </c>
      <c r="I8192">
        <v>1</v>
      </c>
      <c r="J8192">
        <v>10105078</v>
      </c>
    </row>
    <row r="8193" spans="1:10" x14ac:dyDescent="0.25">
      <c r="A8193">
        <v>2016</v>
      </c>
      <c r="B8193" t="s">
        <v>230</v>
      </c>
      <c r="C8193" t="s">
        <v>45</v>
      </c>
      <c r="D8193" t="s">
        <v>32</v>
      </c>
      <c r="E8193" t="s">
        <v>10</v>
      </c>
      <c r="F8193" t="s">
        <v>220</v>
      </c>
      <c r="G8193" t="s">
        <v>9</v>
      </c>
      <c r="H8193" t="s">
        <v>223</v>
      </c>
      <c r="I8193">
        <v>2</v>
      </c>
      <c r="J8193">
        <v>13285120.294591736</v>
      </c>
    </row>
    <row r="8194" spans="1:10" x14ac:dyDescent="0.25">
      <c r="A8194">
        <v>2016</v>
      </c>
      <c r="B8194" t="s">
        <v>230</v>
      </c>
      <c r="C8194" t="s">
        <v>45</v>
      </c>
      <c r="D8194" t="s">
        <v>32</v>
      </c>
      <c r="E8194" t="s">
        <v>10</v>
      </c>
      <c r="F8194" t="s">
        <v>220</v>
      </c>
      <c r="G8194" t="s">
        <v>9</v>
      </c>
      <c r="H8194" t="s">
        <v>224</v>
      </c>
      <c r="I8194">
        <v>1</v>
      </c>
      <c r="J8194">
        <v>6616103.0771509707</v>
      </c>
    </row>
    <row r="8195" spans="1:10" x14ac:dyDescent="0.25">
      <c r="A8195">
        <v>2016</v>
      </c>
      <c r="B8195" t="s">
        <v>230</v>
      </c>
      <c r="C8195" t="s">
        <v>45</v>
      </c>
      <c r="D8195" t="s">
        <v>32</v>
      </c>
      <c r="E8195" t="s">
        <v>10</v>
      </c>
      <c r="F8195" t="s">
        <v>220</v>
      </c>
      <c r="G8195" t="s">
        <v>6</v>
      </c>
      <c r="H8195" t="s">
        <v>223</v>
      </c>
      <c r="I8195">
        <v>1</v>
      </c>
      <c r="J8195">
        <v>2324020.650526315</v>
      </c>
    </row>
    <row r="8196" spans="1:10" x14ac:dyDescent="0.25">
      <c r="A8196">
        <v>2016</v>
      </c>
      <c r="B8196" t="s">
        <v>230</v>
      </c>
      <c r="C8196" t="s">
        <v>45</v>
      </c>
      <c r="D8196" t="s">
        <v>32</v>
      </c>
      <c r="E8196" t="s">
        <v>10</v>
      </c>
      <c r="F8196" t="s">
        <v>220</v>
      </c>
      <c r="G8196" t="s">
        <v>6</v>
      </c>
      <c r="H8196" t="s">
        <v>224</v>
      </c>
      <c r="I8196">
        <v>1</v>
      </c>
      <c r="J8196">
        <v>2293308.1235294119</v>
      </c>
    </row>
    <row r="8197" spans="1:10" x14ac:dyDescent="0.25">
      <c r="A8197">
        <v>2016</v>
      </c>
      <c r="B8197" t="s">
        <v>230</v>
      </c>
      <c r="C8197" t="s">
        <v>45</v>
      </c>
      <c r="D8197" t="s">
        <v>33</v>
      </c>
      <c r="E8197" t="s">
        <v>3</v>
      </c>
      <c r="F8197" t="s">
        <v>4</v>
      </c>
      <c r="G8197" t="s">
        <v>5</v>
      </c>
      <c r="H8197" t="s">
        <v>223</v>
      </c>
      <c r="I8197">
        <v>42</v>
      </c>
      <c r="J8197">
        <v>320156743.91713685</v>
      </c>
    </row>
    <row r="8198" spans="1:10" x14ac:dyDescent="0.25">
      <c r="A8198">
        <v>2016</v>
      </c>
      <c r="B8198" t="s">
        <v>230</v>
      </c>
      <c r="C8198" t="s">
        <v>45</v>
      </c>
      <c r="D8198" t="s">
        <v>33</v>
      </c>
      <c r="E8198" t="s">
        <v>3</v>
      </c>
      <c r="F8198" t="s">
        <v>4</v>
      </c>
      <c r="G8198" t="s">
        <v>5</v>
      </c>
      <c r="H8198" t="s">
        <v>224</v>
      </c>
      <c r="I8198">
        <v>32</v>
      </c>
      <c r="J8198">
        <v>173717698.12349999</v>
      </c>
    </row>
    <row r="8199" spans="1:10" x14ac:dyDescent="0.25">
      <c r="A8199">
        <v>2016</v>
      </c>
      <c r="B8199" t="s">
        <v>230</v>
      </c>
      <c r="C8199" t="s">
        <v>45</v>
      </c>
      <c r="D8199" t="s">
        <v>33</v>
      </c>
      <c r="E8199" t="s">
        <v>3</v>
      </c>
      <c r="F8199" t="s">
        <v>4</v>
      </c>
      <c r="G8199" t="s">
        <v>9</v>
      </c>
      <c r="H8199" t="s">
        <v>224</v>
      </c>
      <c r="I8199">
        <v>1</v>
      </c>
      <c r="J8199">
        <v>6013295.6829638872</v>
      </c>
    </row>
    <row r="8200" spans="1:10" x14ac:dyDescent="0.25">
      <c r="A8200">
        <v>2016</v>
      </c>
      <c r="B8200" t="s">
        <v>230</v>
      </c>
      <c r="C8200" t="s">
        <v>45</v>
      </c>
      <c r="D8200" t="s">
        <v>33</v>
      </c>
      <c r="E8200" t="s">
        <v>3</v>
      </c>
      <c r="F8200" t="s">
        <v>4</v>
      </c>
      <c r="G8200" t="s">
        <v>6</v>
      </c>
      <c r="H8200" t="s">
        <v>223</v>
      </c>
      <c r="I8200">
        <v>12</v>
      </c>
      <c r="J8200">
        <v>27461371.713026296</v>
      </c>
    </row>
    <row r="8201" spans="1:10" x14ac:dyDescent="0.25">
      <c r="A8201">
        <v>2016</v>
      </c>
      <c r="B8201" t="s">
        <v>230</v>
      </c>
      <c r="C8201" t="s">
        <v>45</v>
      </c>
      <c r="D8201" t="s">
        <v>33</v>
      </c>
      <c r="E8201" t="s">
        <v>3</v>
      </c>
      <c r="F8201" t="s">
        <v>4</v>
      </c>
      <c r="G8201" t="s">
        <v>6</v>
      </c>
      <c r="H8201" t="s">
        <v>224</v>
      </c>
      <c r="I8201">
        <v>8</v>
      </c>
      <c r="J8201">
        <v>16655315.485161275</v>
      </c>
    </row>
    <row r="8202" spans="1:10" x14ac:dyDescent="0.25">
      <c r="A8202">
        <v>2016</v>
      </c>
      <c r="B8202" t="s">
        <v>230</v>
      </c>
      <c r="C8202" t="s">
        <v>45</v>
      </c>
      <c r="D8202" t="s">
        <v>33</v>
      </c>
      <c r="E8202" t="s">
        <v>3</v>
      </c>
      <c r="F8202" t="s">
        <v>8</v>
      </c>
      <c r="G8202" t="s">
        <v>9</v>
      </c>
      <c r="H8202" t="s">
        <v>223</v>
      </c>
      <c r="I8202">
        <v>87</v>
      </c>
      <c r="J8202">
        <v>499023376.26503557</v>
      </c>
    </row>
    <row r="8203" spans="1:10" x14ac:dyDescent="0.25">
      <c r="A8203">
        <v>2016</v>
      </c>
      <c r="B8203" t="s">
        <v>230</v>
      </c>
      <c r="C8203" t="s">
        <v>45</v>
      </c>
      <c r="D8203" t="s">
        <v>33</v>
      </c>
      <c r="E8203" t="s">
        <v>3</v>
      </c>
      <c r="F8203" t="s">
        <v>8</v>
      </c>
      <c r="G8203" t="s">
        <v>9</v>
      </c>
      <c r="H8203" t="s">
        <v>224</v>
      </c>
      <c r="I8203">
        <v>117</v>
      </c>
      <c r="J8203">
        <v>628750612.13882446</v>
      </c>
    </row>
    <row r="8204" spans="1:10" x14ac:dyDescent="0.25">
      <c r="A8204">
        <v>2016</v>
      </c>
      <c r="B8204" t="s">
        <v>230</v>
      </c>
      <c r="C8204" t="s">
        <v>45</v>
      </c>
      <c r="D8204" t="s">
        <v>33</v>
      </c>
      <c r="E8204" t="s">
        <v>3</v>
      </c>
      <c r="F8204" t="s">
        <v>8</v>
      </c>
      <c r="G8204" t="s">
        <v>6</v>
      </c>
      <c r="H8204" t="s">
        <v>223</v>
      </c>
      <c r="I8204">
        <v>76</v>
      </c>
      <c r="J8204">
        <v>165454990.01697344</v>
      </c>
    </row>
    <row r="8205" spans="1:10" x14ac:dyDescent="0.25">
      <c r="A8205">
        <v>2016</v>
      </c>
      <c r="B8205" t="s">
        <v>230</v>
      </c>
      <c r="C8205" t="s">
        <v>45</v>
      </c>
      <c r="D8205" t="s">
        <v>33</v>
      </c>
      <c r="E8205" t="s">
        <v>3</v>
      </c>
      <c r="F8205" t="s">
        <v>8</v>
      </c>
      <c r="G8205" t="s">
        <v>6</v>
      </c>
      <c r="H8205" t="s">
        <v>224</v>
      </c>
      <c r="I8205">
        <v>62</v>
      </c>
      <c r="J8205">
        <v>132799428.95569345</v>
      </c>
    </row>
    <row r="8206" spans="1:10" x14ac:dyDescent="0.25">
      <c r="A8206">
        <v>2016</v>
      </c>
      <c r="B8206" t="s">
        <v>230</v>
      </c>
      <c r="C8206" t="s">
        <v>45</v>
      </c>
      <c r="D8206" t="s">
        <v>33</v>
      </c>
      <c r="E8206" t="s">
        <v>3</v>
      </c>
      <c r="F8206" t="s">
        <v>8</v>
      </c>
      <c r="G8206" t="s">
        <v>7</v>
      </c>
      <c r="H8206" t="s">
        <v>223</v>
      </c>
      <c r="I8206">
        <v>4</v>
      </c>
      <c r="J8206">
        <v>6329573.4149999991</v>
      </c>
    </row>
    <row r="8207" spans="1:10" x14ac:dyDescent="0.25">
      <c r="A8207">
        <v>2016</v>
      </c>
      <c r="B8207" t="s">
        <v>230</v>
      </c>
      <c r="C8207" t="s">
        <v>45</v>
      </c>
      <c r="D8207" t="s">
        <v>33</v>
      </c>
      <c r="E8207" t="s">
        <v>3</v>
      </c>
      <c r="F8207" t="s">
        <v>8</v>
      </c>
      <c r="G8207" t="s">
        <v>7</v>
      </c>
      <c r="H8207" t="s">
        <v>224</v>
      </c>
      <c r="I8207">
        <v>5</v>
      </c>
      <c r="J8207">
        <v>8053644.4374999981</v>
      </c>
    </row>
    <row r="8208" spans="1:10" x14ac:dyDescent="0.25">
      <c r="A8208">
        <v>2016</v>
      </c>
      <c r="B8208" t="s">
        <v>230</v>
      </c>
      <c r="C8208" t="s">
        <v>45</v>
      </c>
      <c r="D8208" t="s">
        <v>33</v>
      </c>
      <c r="E8208" t="s">
        <v>10</v>
      </c>
      <c r="F8208" t="s">
        <v>11</v>
      </c>
      <c r="G8208" t="s">
        <v>5</v>
      </c>
      <c r="H8208" t="s">
        <v>223</v>
      </c>
      <c r="I8208">
        <v>1</v>
      </c>
      <c r="J8208">
        <v>8584053</v>
      </c>
    </row>
    <row r="8209" spans="1:10" x14ac:dyDescent="0.25">
      <c r="A8209">
        <v>2016</v>
      </c>
      <c r="B8209" t="s">
        <v>230</v>
      </c>
      <c r="C8209" t="s">
        <v>45</v>
      </c>
      <c r="D8209" t="s">
        <v>33</v>
      </c>
      <c r="E8209" t="s">
        <v>10</v>
      </c>
      <c r="F8209" t="s">
        <v>11</v>
      </c>
      <c r="G8209" t="s">
        <v>5</v>
      </c>
      <c r="H8209" t="s">
        <v>224</v>
      </c>
      <c r="I8209">
        <v>4</v>
      </c>
      <c r="J8209">
        <v>35100969</v>
      </c>
    </row>
    <row r="8210" spans="1:10" x14ac:dyDescent="0.25">
      <c r="A8210">
        <v>2016</v>
      </c>
      <c r="B8210" t="s">
        <v>230</v>
      </c>
      <c r="C8210" t="s">
        <v>45</v>
      </c>
      <c r="D8210" t="s">
        <v>33</v>
      </c>
      <c r="E8210" t="s">
        <v>10</v>
      </c>
      <c r="F8210" t="s">
        <v>11</v>
      </c>
      <c r="G8210" t="s">
        <v>9</v>
      </c>
      <c r="H8210" t="s">
        <v>223</v>
      </c>
      <c r="I8210">
        <v>130</v>
      </c>
      <c r="J8210">
        <v>656264085.40666664</v>
      </c>
    </row>
    <row r="8211" spans="1:10" x14ac:dyDescent="0.25">
      <c r="A8211">
        <v>2016</v>
      </c>
      <c r="B8211" t="s">
        <v>230</v>
      </c>
      <c r="C8211" t="s">
        <v>45</v>
      </c>
      <c r="D8211" t="s">
        <v>33</v>
      </c>
      <c r="E8211" t="s">
        <v>10</v>
      </c>
      <c r="F8211" t="s">
        <v>11</v>
      </c>
      <c r="G8211" t="s">
        <v>9</v>
      </c>
      <c r="H8211" t="s">
        <v>224</v>
      </c>
      <c r="I8211">
        <v>89</v>
      </c>
      <c r="J8211">
        <v>405596147.44000006</v>
      </c>
    </row>
    <row r="8212" spans="1:10" x14ac:dyDescent="0.25">
      <c r="A8212">
        <v>2016</v>
      </c>
      <c r="B8212" t="s">
        <v>230</v>
      </c>
      <c r="C8212" t="s">
        <v>45</v>
      </c>
      <c r="D8212" t="s">
        <v>33</v>
      </c>
      <c r="E8212" t="s">
        <v>10</v>
      </c>
      <c r="F8212" t="s">
        <v>11</v>
      </c>
      <c r="G8212" t="s">
        <v>6</v>
      </c>
      <c r="H8212" t="s">
        <v>223</v>
      </c>
      <c r="I8212">
        <v>32</v>
      </c>
      <c r="J8212">
        <v>88802684.599999994</v>
      </c>
    </row>
    <row r="8213" spans="1:10" x14ac:dyDescent="0.25">
      <c r="A8213">
        <v>2016</v>
      </c>
      <c r="B8213" t="s">
        <v>230</v>
      </c>
      <c r="C8213" t="s">
        <v>45</v>
      </c>
      <c r="D8213" t="s">
        <v>33</v>
      </c>
      <c r="E8213" t="s">
        <v>10</v>
      </c>
      <c r="F8213" t="s">
        <v>11</v>
      </c>
      <c r="G8213" t="s">
        <v>6</v>
      </c>
      <c r="H8213" t="s">
        <v>224</v>
      </c>
      <c r="I8213">
        <v>48</v>
      </c>
      <c r="J8213">
        <v>134032598.54000001</v>
      </c>
    </row>
    <row r="8214" spans="1:10" x14ac:dyDescent="0.25">
      <c r="A8214">
        <v>2016</v>
      </c>
      <c r="B8214" t="s">
        <v>230</v>
      </c>
      <c r="C8214" t="s">
        <v>45</v>
      </c>
      <c r="D8214" t="s">
        <v>33</v>
      </c>
      <c r="E8214" t="s">
        <v>10</v>
      </c>
      <c r="F8214" t="s">
        <v>220</v>
      </c>
      <c r="G8214" t="s">
        <v>5</v>
      </c>
      <c r="H8214" t="s">
        <v>223</v>
      </c>
      <c r="I8214">
        <v>1</v>
      </c>
      <c r="J8214">
        <v>3887694.481578948</v>
      </c>
    </row>
    <row r="8215" spans="1:10" x14ac:dyDescent="0.25">
      <c r="A8215">
        <v>2016</v>
      </c>
      <c r="B8215" t="s">
        <v>230</v>
      </c>
      <c r="C8215" t="s">
        <v>45</v>
      </c>
      <c r="D8215" t="s">
        <v>33</v>
      </c>
      <c r="E8215" t="s">
        <v>10</v>
      </c>
      <c r="F8215" t="s">
        <v>220</v>
      </c>
      <c r="G8215" t="s">
        <v>5</v>
      </c>
      <c r="H8215" t="s">
        <v>224</v>
      </c>
      <c r="I8215">
        <v>1</v>
      </c>
      <c r="J8215">
        <v>3498603.588157895</v>
      </c>
    </row>
    <row r="8216" spans="1:10" x14ac:dyDescent="0.25">
      <c r="A8216">
        <v>2016</v>
      </c>
      <c r="B8216" t="s">
        <v>230</v>
      </c>
      <c r="C8216" t="s">
        <v>45</v>
      </c>
      <c r="D8216" t="s">
        <v>34</v>
      </c>
      <c r="E8216" t="s">
        <v>3</v>
      </c>
      <c r="F8216" t="s">
        <v>4</v>
      </c>
      <c r="G8216" t="s">
        <v>5</v>
      </c>
      <c r="H8216" t="s">
        <v>223</v>
      </c>
      <c r="I8216">
        <v>61</v>
      </c>
      <c r="J8216">
        <v>603656776.28800499</v>
      </c>
    </row>
    <row r="8217" spans="1:10" x14ac:dyDescent="0.25">
      <c r="A8217">
        <v>2016</v>
      </c>
      <c r="B8217" t="s">
        <v>230</v>
      </c>
      <c r="C8217" t="s">
        <v>45</v>
      </c>
      <c r="D8217" t="s">
        <v>34</v>
      </c>
      <c r="E8217" t="s">
        <v>3</v>
      </c>
      <c r="F8217" t="s">
        <v>4</v>
      </c>
      <c r="G8217" t="s">
        <v>5</v>
      </c>
      <c r="H8217" t="s">
        <v>224</v>
      </c>
      <c r="I8217">
        <v>43</v>
      </c>
      <c r="J8217">
        <v>372303498.92618239</v>
      </c>
    </row>
    <row r="8218" spans="1:10" x14ac:dyDescent="0.25">
      <c r="A8218">
        <v>2016</v>
      </c>
      <c r="B8218" t="s">
        <v>230</v>
      </c>
      <c r="C8218" t="s">
        <v>45</v>
      </c>
      <c r="D8218" t="s">
        <v>34</v>
      </c>
      <c r="E8218" t="s">
        <v>3</v>
      </c>
      <c r="F8218" t="s">
        <v>4</v>
      </c>
      <c r="G8218" t="s">
        <v>9</v>
      </c>
      <c r="H8218" t="s">
        <v>223</v>
      </c>
      <c r="I8218">
        <v>75</v>
      </c>
      <c r="J8218">
        <v>511349118.49020183</v>
      </c>
    </row>
    <row r="8219" spans="1:10" x14ac:dyDescent="0.25">
      <c r="A8219">
        <v>2016</v>
      </c>
      <c r="B8219" t="s">
        <v>230</v>
      </c>
      <c r="C8219" t="s">
        <v>45</v>
      </c>
      <c r="D8219" t="s">
        <v>34</v>
      </c>
      <c r="E8219" t="s">
        <v>3</v>
      </c>
      <c r="F8219" t="s">
        <v>4</v>
      </c>
      <c r="G8219" t="s">
        <v>9</v>
      </c>
      <c r="H8219" t="s">
        <v>224</v>
      </c>
      <c r="I8219">
        <v>39</v>
      </c>
      <c r="J8219">
        <v>248899991.3741298</v>
      </c>
    </row>
    <row r="8220" spans="1:10" x14ac:dyDescent="0.25">
      <c r="A8220">
        <v>2016</v>
      </c>
      <c r="B8220" t="s">
        <v>230</v>
      </c>
      <c r="C8220" t="s">
        <v>45</v>
      </c>
      <c r="D8220" t="s">
        <v>34</v>
      </c>
      <c r="E8220" t="s">
        <v>3</v>
      </c>
      <c r="F8220" t="s">
        <v>4</v>
      </c>
      <c r="G8220" t="s">
        <v>12</v>
      </c>
      <c r="H8220" t="s">
        <v>223</v>
      </c>
      <c r="I8220">
        <v>5</v>
      </c>
      <c r="J8220">
        <v>20677700.488125</v>
      </c>
    </row>
    <row r="8221" spans="1:10" x14ac:dyDescent="0.25">
      <c r="A8221">
        <v>2016</v>
      </c>
      <c r="B8221" t="s">
        <v>230</v>
      </c>
      <c r="C8221" t="s">
        <v>45</v>
      </c>
      <c r="D8221" t="s">
        <v>34</v>
      </c>
      <c r="E8221" t="s">
        <v>3</v>
      </c>
      <c r="F8221" t="s">
        <v>4</v>
      </c>
      <c r="G8221" t="s">
        <v>12</v>
      </c>
      <c r="H8221" t="s">
        <v>224</v>
      </c>
      <c r="I8221">
        <v>5</v>
      </c>
      <c r="J8221">
        <v>20515836.717961956</v>
      </c>
    </row>
    <row r="8222" spans="1:10" x14ac:dyDescent="0.25">
      <c r="A8222">
        <v>2016</v>
      </c>
      <c r="B8222" t="s">
        <v>230</v>
      </c>
      <c r="C8222" t="s">
        <v>45</v>
      </c>
      <c r="D8222" t="s">
        <v>34</v>
      </c>
      <c r="E8222" t="s">
        <v>3</v>
      </c>
      <c r="F8222" t="s">
        <v>4</v>
      </c>
      <c r="G8222" t="s">
        <v>6</v>
      </c>
      <c r="H8222" t="s">
        <v>223</v>
      </c>
      <c r="I8222">
        <v>11</v>
      </c>
      <c r="J8222">
        <v>26535903.436908238</v>
      </c>
    </row>
    <row r="8223" spans="1:10" x14ac:dyDescent="0.25">
      <c r="A8223">
        <v>2016</v>
      </c>
      <c r="B8223" t="s">
        <v>230</v>
      </c>
      <c r="C8223" t="s">
        <v>45</v>
      </c>
      <c r="D8223" t="s">
        <v>34</v>
      </c>
      <c r="E8223" t="s">
        <v>3</v>
      </c>
      <c r="F8223" t="s">
        <v>4</v>
      </c>
      <c r="G8223" t="s">
        <v>6</v>
      </c>
      <c r="H8223" t="s">
        <v>224</v>
      </c>
      <c r="I8223">
        <v>28</v>
      </c>
      <c r="J8223">
        <v>70636935.104901269</v>
      </c>
    </row>
    <row r="8224" spans="1:10" x14ac:dyDescent="0.25">
      <c r="A8224">
        <v>2016</v>
      </c>
      <c r="B8224" t="s">
        <v>230</v>
      </c>
      <c r="C8224" t="s">
        <v>45</v>
      </c>
      <c r="D8224" t="s">
        <v>34</v>
      </c>
      <c r="E8224" t="s">
        <v>3</v>
      </c>
      <c r="F8224" t="s">
        <v>4</v>
      </c>
      <c r="G8224" t="s">
        <v>7</v>
      </c>
      <c r="H8224" t="s">
        <v>223</v>
      </c>
      <c r="I8224">
        <v>4</v>
      </c>
      <c r="J8224">
        <v>7620918.0966666648</v>
      </c>
    </row>
    <row r="8225" spans="1:10" x14ac:dyDescent="0.25">
      <c r="A8225">
        <v>2016</v>
      </c>
      <c r="B8225" t="s">
        <v>230</v>
      </c>
      <c r="C8225" t="s">
        <v>45</v>
      </c>
      <c r="D8225" t="s">
        <v>34</v>
      </c>
      <c r="E8225" t="s">
        <v>3</v>
      </c>
      <c r="F8225" t="s">
        <v>8</v>
      </c>
      <c r="G8225" t="s">
        <v>9</v>
      </c>
      <c r="H8225" t="s">
        <v>223</v>
      </c>
      <c r="I8225">
        <v>586</v>
      </c>
      <c r="J8225">
        <v>3755898236.0774627</v>
      </c>
    </row>
    <row r="8226" spans="1:10" x14ac:dyDescent="0.25">
      <c r="A8226">
        <v>2016</v>
      </c>
      <c r="B8226" t="s">
        <v>230</v>
      </c>
      <c r="C8226" t="s">
        <v>45</v>
      </c>
      <c r="D8226" t="s">
        <v>34</v>
      </c>
      <c r="E8226" t="s">
        <v>3</v>
      </c>
      <c r="F8226" t="s">
        <v>8</v>
      </c>
      <c r="G8226" t="s">
        <v>9</v>
      </c>
      <c r="H8226" t="s">
        <v>224</v>
      </c>
      <c r="I8226">
        <v>733</v>
      </c>
      <c r="J8226">
        <v>4376580197.432045</v>
      </c>
    </row>
    <row r="8227" spans="1:10" x14ac:dyDescent="0.25">
      <c r="A8227">
        <v>2016</v>
      </c>
      <c r="B8227" t="s">
        <v>230</v>
      </c>
      <c r="C8227" t="s">
        <v>45</v>
      </c>
      <c r="D8227" t="s">
        <v>34</v>
      </c>
      <c r="E8227" t="s">
        <v>3</v>
      </c>
      <c r="F8227" t="s">
        <v>8</v>
      </c>
      <c r="G8227" t="s">
        <v>12</v>
      </c>
      <c r="H8227" t="s">
        <v>223</v>
      </c>
      <c r="I8227">
        <v>27</v>
      </c>
      <c r="J8227">
        <v>81506660.371875003</v>
      </c>
    </row>
    <row r="8228" spans="1:10" x14ac:dyDescent="0.25">
      <c r="A8228">
        <v>2016</v>
      </c>
      <c r="B8228" t="s">
        <v>230</v>
      </c>
      <c r="C8228" t="s">
        <v>45</v>
      </c>
      <c r="D8228" t="s">
        <v>34</v>
      </c>
      <c r="E8228" t="s">
        <v>3</v>
      </c>
      <c r="F8228" t="s">
        <v>8</v>
      </c>
      <c r="G8228" t="s">
        <v>12</v>
      </c>
      <c r="H8228" t="s">
        <v>224</v>
      </c>
      <c r="I8228">
        <v>68</v>
      </c>
      <c r="J8228">
        <v>209405759.24812502</v>
      </c>
    </row>
    <row r="8229" spans="1:10" x14ac:dyDescent="0.25">
      <c r="A8229">
        <v>2016</v>
      </c>
      <c r="B8229" t="s">
        <v>230</v>
      </c>
      <c r="C8229" t="s">
        <v>45</v>
      </c>
      <c r="D8229" t="s">
        <v>34</v>
      </c>
      <c r="E8229" t="s">
        <v>3</v>
      </c>
      <c r="F8229" t="s">
        <v>8</v>
      </c>
      <c r="G8229" t="s">
        <v>6</v>
      </c>
      <c r="H8229" t="s">
        <v>223</v>
      </c>
      <c r="I8229">
        <v>182</v>
      </c>
      <c r="J8229">
        <v>444803958.72285718</v>
      </c>
    </row>
    <row r="8230" spans="1:10" x14ac:dyDescent="0.25">
      <c r="A8230">
        <v>2016</v>
      </c>
      <c r="B8230" t="s">
        <v>230</v>
      </c>
      <c r="C8230" t="s">
        <v>45</v>
      </c>
      <c r="D8230" t="s">
        <v>34</v>
      </c>
      <c r="E8230" t="s">
        <v>3</v>
      </c>
      <c r="F8230" t="s">
        <v>8</v>
      </c>
      <c r="G8230" t="s">
        <v>6</v>
      </c>
      <c r="H8230" t="s">
        <v>224</v>
      </c>
      <c r="I8230">
        <v>292</v>
      </c>
      <c r="J8230">
        <v>739167898.68647993</v>
      </c>
    </row>
    <row r="8231" spans="1:10" x14ac:dyDescent="0.25">
      <c r="A8231">
        <v>2016</v>
      </c>
      <c r="B8231" t="s">
        <v>230</v>
      </c>
      <c r="C8231" t="s">
        <v>45</v>
      </c>
      <c r="D8231" t="s">
        <v>34</v>
      </c>
      <c r="E8231" t="s">
        <v>3</v>
      </c>
      <c r="F8231" t="s">
        <v>8</v>
      </c>
      <c r="G8231" t="s">
        <v>7</v>
      </c>
      <c r="H8231" t="s">
        <v>223</v>
      </c>
      <c r="I8231">
        <v>35</v>
      </c>
      <c r="J8231">
        <v>66585218.61833331</v>
      </c>
    </row>
    <row r="8232" spans="1:10" x14ac:dyDescent="0.25">
      <c r="A8232">
        <v>2016</v>
      </c>
      <c r="B8232" t="s">
        <v>230</v>
      </c>
      <c r="C8232" t="s">
        <v>45</v>
      </c>
      <c r="D8232" t="s">
        <v>34</v>
      </c>
      <c r="E8232" t="s">
        <v>3</v>
      </c>
      <c r="F8232" t="s">
        <v>8</v>
      </c>
      <c r="G8232" t="s">
        <v>7</v>
      </c>
      <c r="H8232" t="s">
        <v>224</v>
      </c>
      <c r="I8232">
        <v>5</v>
      </c>
      <c r="J8232">
        <v>9524456.5649999995</v>
      </c>
    </row>
    <row r="8233" spans="1:10" x14ac:dyDescent="0.25">
      <c r="A8233">
        <v>2016</v>
      </c>
      <c r="B8233" t="s">
        <v>230</v>
      </c>
      <c r="C8233" t="s">
        <v>45</v>
      </c>
      <c r="D8233" t="s">
        <v>34</v>
      </c>
      <c r="E8233" t="s">
        <v>3</v>
      </c>
      <c r="F8233" t="s">
        <v>14</v>
      </c>
      <c r="G8233" t="s">
        <v>5</v>
      </c>
      <c r="H8233" t="s">
        <v>223</v>
      </c>
      <c r="I8233">
        <v>11</v>
      </c>
      <c r="J8233">
        <v>105100253.66800499</v>
      </c>
    </row>
    <row r="8234" spans="1:10" x14ac:dyDescent="0.25">
      <c r="A8234">
        <v>2016</v>
      </c>
      <c r="B8234" t="s">
        <v>230</v>
      </c>
      <c r="C8234" t="s">
        <v>45</v>
      </c>
      <c r="D8234" t="s">
        <v>34</v>
      </c>
      <c r="E8234" t="s">
        <v>3</v>
      </c>
      <c r="F8234" t="s">
        <v>14</v>
      </c>
      <c r="G8234" t="s">
        <v>5</v>
      </c>
      <c r="H8234" t="s">
        <v>224</v>
      </c>
      <c r="I8234">
        <v>17</v>
      </c>
      <c r="J8234">
        <v>151483632.02569729</v>
      </c>
    </row>
    <row r="8235" spans="1:10" x14ac:dyDescent="0.25">
      <c r="A8235">
        <v>2016</v>
      </c>
      <c r="B8235" t="s">
        <v>230</v>
      </c>
      <c r="C8235" t="s">
        <v>45</v>
      </c>
      <c r="D8235" t="s">
        <v>34</v>
      </c>
      <c r="E8235" t="s">
        <v>3</v>
      </c>
      <c r="F8235" t="s">
        <v>14</v>
      </c>
      <c r="G8235" t="s">
        <v>9</v>
      </c>
      <c r="H8235" t="s">
        <v>223</v>
      </c>
      <c r="I8235">
        <v>39</v>
      </c>
      <c r="J8235">
        <v>209654262.08898804</v>
      </c>
    </row>
    <row r="8236" spans="1:10" x14ac:dyDescent="0.25">
      <c r="A8236">
        <v>2016</v>
      </c>
      <c r="B8236" t="s">
        <v>230</v>
      </c>
      <c r="C8236" t="s">
        <v>45</v>
      </c>
      <c r="D8236" t="s">
        <v>34</v>
      </c>
      <c r="E8236" t="s">
        <v>3</v>
      </c>
      <c r="F8236" t="s">
        <v>14</v>
      </c>
      <c r="G8236" t="s">
        <v>9</v>
      </c>
      <c r="H8236" t="s">
        <v>224</v>
      </c>
      <c r="I8236">
        <v>67</v>
      </c>
      <c r="J8236">
        <v>350337620.72534847</v>
      </c>
    </row>
    <row r="8237" spans="1:10" x14ac:dyDescent="0.25">
      <c r="A8237">
        <v>2016</v>
      </c>
      <c r="B8237" t="s">
        <v>230</v>
      </c>
      <c r="C8237" t="s">
        <v>45</v>
      </c>
      <c r="D8237" t="s">
        <v>34</v>
      </c>
      <c r="E8237" t="s">
        <v>3</v>
      </c>
      <c r="F8237" t="s">
        <v>14</v>
      </c>
      <c r="G8237" t="s">
        <v>12</v>
      </c>
      <c r="H8237" t="s">
        <v>223</v>
      </c>
      <c r="I8237">
        <v>8</v>
      </c>
      <c r="J8237">
        <v>23053951.200000003</v>
      </c>
    </row>
    <row r="8238" spans="1:10" x14ac:dyDescent="0.25">
      <c r="A8238">
        <v>2016</v>
      </c>
      <c r="B8238" t="s">
        <v>230</v>
      </c>
      <c r="C8238" t="s">
        <v>45</v>
      </c>
      <c r="D8238" t="s">
        <v>34</v>
      </c>
      <c r="E8238" t="s">
        <v>3</v>
      </c>
      <c r="F8238" t="s">
        <v>14</v>
      </c>
      <c r="G8238" t="s">
        <v>12</v>
      </c>
      <c r="H8238" t="s">
        <v>224</v>
      </c>
      <c r="I8238">
        <v>11</v>
      </c>
      <c r="J8238">
        <v>30805256.055</v>
      </c>
    </row>
    <row r="8239" spans="1:10" x14ac:dyDescent="0.25">
      <c r="A8239">
        <v>2016</v>
      </c>
      <c r="B8239" t="s">
        <v>230</v>
      </c>
      <c r="C8239" t="s">
        <v>45</v>
      </c>
      <c r="D8239" t="s">
        <v>34</v>
      </c>
      <c r="E8239" t="s">
        <v>3</v>
      </c>
      <c r="F8239" t="s">
        <v>14</v>
      </c>
      <c r="G8239" t="s">
        <v>6</v>
      </c>
      <c r="H8239" t="s">
        <v>223</v>
      </c>
      <c r="I8239">
        <v>6</v>
      </c>
      <c r="J8239">
        <v>17163741.509999998</v>
      </c>
    </row>
    <row r="8240" spans="1:10" x14ac:dyDescent="0.25">
      <c r="A8240">
        <v>2016</v>
      </c>
      <c r="B8240" t="s">
        <v>230</v>
      </c>
      <c r="C8240" t="s">
        <v>45</v>
      </c>
      <c r="D8240" t="s">
        <v>34</v>
      </c>
      <c r="E8240" t="s">
        <v>3</v>
      </c>
      <c r="F8240" t="s">
        <v>14</v>
      </c>
      <c r="G8240" t="s">
        <v>6</v>
      </c>
      <c r="H8240" t="s">
        <v>224</v>
      </c>
      <c r="I8240">
        <v>33</v>
      </c>
      <c r="J8240">
        <v>96038540.919264734</v>
      </c>
    </row>
    <row r="8241" spans="1:10" x14ac:dyDescent="0.25">
      <c r="A8241">
        <v>2016</v>
      </c>
      <c r="B8241" t="s">
        <v>230</v>
      </c>
      <c r="C8241" t="s">
        <v>45</v>
      </c>
      <c r="D8241" t="s">
        <v>34</v>
      </c>
      <c r="E8241" t="s">
        <v>3</v>
      </c>
      <c r="F8241" t="s">
        <v>14</v>
      </c>
      <c r="G8241" t="s">
        <v>7</v>
      </c>
      <c r="H8241" t="s">
        <v>223</v>
      </c>
      <c r="I8241">
        <v>2</v>
      </c>
      <c r="J8241">
        <v>5184174.03</v>
      </c>
    </row>
    <row r="8242" spans="1:10" x14ac:dyDescent="0.25">
      <c r="A8242">
        <v>2016</v>
      </c>
      <c r="B8242" t="s">
        <v>230</v>
      </c>
      <c r="C8242" t="s">
        <v>45</v>
      </c>
      <c r="D8242" t="s">
        <v>34</v>
      </c>
      <c r="E8242" t="s">
        <v>10</v>
      </c>
      <c r="F8242" t="s">
        <v>11</v>
      </c>
      <c r="G8242" t="s">
        <v>9</v>
      </c>
      <c r="H8242" t="s">
        <v>223</v>
      </c>
      <c r="I8242">
        <v>422</v>
      </c>
      <c r="J8242">
        <v>1567975897.2</v>
      </c>
    </row>
    <row r="8243" spans="1:10" x14ac:dyDescent="0.25">
      <c r="A8243">
        <v>2016</v>
      </c>
      <c r="B8243" t="s">
        <v>230</v>
      </c>
      <c r="C8243" t="s">
        <v>45</v>
      </c>
      <c r="D8243" t="s">
        <v>34</v>
      </c>
      <c r="E8243" t="s">
        <v>10</v>
      </c>
      <c r="F8243" t="s">
        <v>11</v>
      </c>
      <c r="G8243" t="s">
        <v>9</v>
      </c>
      <c r="H8243" t="s">
        <v>224</v>
      </c>
      <c r="I8243">
        <v>654</v>
      </c>
      <c r="J8243">
        <v>2228382698.0489998</v>
      </c>
    </row>
    <row r="8244" spans="1:10" x14ac:dyDescent="0.25">
      <c r="A8244">
        <v>2016</v>
      </c>
      <c r="B8244" t="s">
        <v>230</v>
      </c>
      <c r="C8244" t="s">
        <v>45</v>
      </c>
      <c r="D8244" t="s">
        <v>34</v>
      </c>
      <c r="E8244" t="s">
        <v>10</v>
      </c>
      <c r="F8244" t="s">
        <v>11</v>
      </c>
      <c r="G8244" t="s">
        <v>12</v>
      </c>
      <c r="H8244" t="s">
        <v>223</v>
      </c>
      <c r="I8244">
        <v>33</v>
      </c>
      <c r="J8244">
        <v>109798068</v>
      </c>
    </row>
    <row r="8245" spans="1:10" x14ac:dyDescent="0.25">
      <c r="A8245">
        <v>2016</v>
      </c>
      <c r="B8245" t="s">
        <v>230</v>
      </c>
      <c r="C8245" t="s">
        <v>45</v>
      </c>
      <c r="D8245" t="s">
        <v>34</v>
      </c>
      <c r="E8245" t="s">
        <v>10</v>
      </c>
      <c r="F8245" t="s">
        <v>11</v>
      </c>
      <c r="G8245" t="s">
        <v>12</v>
      </c>
      <c r="H8245" t="s">
        <v>224</v>
      </c>
      <c r="I8245">
        <v>48</v>
      </c>
      <c r="J8245">
        <v>155612892</v>
      </c>
    </row>
    <row r="8246" spans="1:10" x14ac:dyDescent="0.25">
      <c r="A8246">
        <v>2016</v>
      </c>
      <c r="B8246" t="s">
        <v>230</v>
      </c>
      <c r="C8246" t="s">
        <v>45</v>
      </c>
      <c r="D8246" t="s">
        <v>34</v>
      </c>
      <c r="E8246" t="s">
        <v>10</v>
      </c>
      <c r="F8246" t="s">
        <v>11</v>
      </c>
      <c r="G8246" t="s">
        <v>6</v>
      </c>
      <c r="H8246" t="s">
        <v>223</v>
      </c>
      <c r="I8246">
        <v>91</v>
      </c>
      <c r="J8246">
        <v>221497674</v>
      </c>
    </row>
    <row r="8247" spans="1:10" x14ac:dyDescent="0.25">
      <c r="A8247">
        <v>2016</v>
      </c>
      <c r="B8247" t="s">
        <v>230</v>
      </c>
      <c r="C8247" t="s">
        <v>45</v>
      </c>
      <c r="D8247" t="s">
        <v>34</v>
      </c>
      <c r="E8247" t="s">
        <v>10</v>
      </c>
      <c r="F8247" t="s">
        <v>11</v>
      </c>
      <c r="G8247" t="s">
        <v>6</v>
      </c>
      <c r="H8247" t="s">
        <v>224</v>
      </c>
      <c r="I8247">
        <v>136</v>
      </c>
      <c r="J8247">
        <v>267510855</v>
      </c>
    </row>
    <row r="8248" spans="1:10" x14ac:dyDescent="0.25">
      <c r="A8248">
        <v>2016</v>
      </c>
      <c r="B8248" t="s">
        <v>230</v>
      </c>
      <c r="C8248" t="s">
        <v>45</v>
      </c>
      <c r="D8248" t="s">
        <v>34</v>
      </c>
      <c r="E8248" t="s">
        <v>10</v>
      </c>
      <c r="F8248" t="s">
        <v>11</v>
      </c>
      <c r="G8248" t="s">
        <v>7</v>
      </c>
      <c r="H8248" t="s">
        <v>223</v>
      </c>
      <c r="I8248">
        <v>20</v>
      </c>
      <c r="J8248">
        <v>35290464</v>
      </c>
    </row>
    <row r="8249" spans="1:10" x14ac:dyDescent="0.25">
      <c r="A8249">
        <v>2016</v>
      </c>
      <c r="B8249" t="s">
        <v>230</v>
      </c>
      <c r="C8249" t="s">
        <v>45</v>
      </c>
      <c r="D8249" t="s">
        <v>34</v>
      </c>
      <c r="E8249" t="s">
        <v>10</v>
      </c>
      <c r="F8249" t="s">
        <v>11</v>
      </c>
      <c r="G8249" t="s">
        <v>7</v>
      </c>
      <c r="H8249" t="s">
        <v>224</v>
      </c>
      <c r="I8249">
        <v>7</v>
      </c>
      <c r="J8249">
        <v>11114184</v>
      </c>
    </row>
    <row r="8250" spans="1:10" x14ac:dyDescent="0.25">
      <c r="A8250">
        <v>2016</v>
      </c>
      <c r="B8250" t="s">
        <v>230</v>
      </c>
      <c r="C8250" t="s">
        <v>45</v>
      </c>
      <c r="D8250" t="s">
        <v>34</v>
      </c>
      <c r="E8250" t="s">
        <v>10</v>
      </c>
      <c r="F8250" t="s">
        <v>220</v>
      </c>
      <c r="G8250" t="s">
        <v>9</v>
      </c>
      <c r="H8250" t="s">
        <v>223</v>
      </c>
      <c r="I8250">
        <v>15</v>
      </c>
      <c r="J8250">
        <v>102123944.57055846</v>
      </c>
    </row>
    <row r="8251" spans="1:10" x14ac:dyDescent="0.25">
      <c r="A8251">
        <v>2016</v>
      </c>
      <c r="B8251" t="s">
        <v>230</v>
      </c>
      <c r="C8251" t="s">
        <v>45</v>
      </c>
      <c r="D8251" t="s">
        <v>34</v>
      </c>
      <c r="E8251" t="s">
        <v>10</v>
      </c>
      <c r="F8251" t="s">
        <v>220</v>
      </c>
      <c r="G8251" t="s">
        <v>9</v>
      </c>
      <c r="H8251" t="s">
        <v>224</v>
      </c>
      <c r="I8251">
        <v>11</v>
      </c>
      <c r="J8251">
        <v>66763340.896288127</v>
      </c>
    </row>
    <row r="8252" spans="1:10" x14ac:dyDescent="0.25">
      <c r="A8252">
        <v>2016</v>
      </c>
      <c r="B8252" t="s">
        <v>230</v>
      </c>
      <c r="C8252" t="s">
        <v>45</v>
      </c>
      <c r="D8252" t="s">
        <v>34</v>
      </c>
      <c r="E8252" t="s">
        <v>10</v>
      </c>
      <c r="F8252" t="s">
        <v>220</v>
      </c>
      <c r="G8252" t="s">
        <v>12</v>
      </c>
      <c r="H8252" t="s">
        <v>224</v>
      </c>
      <c r="I8252">
        <v>2</v>
      </c>
      <c r="J8252">
        <v>8284071.5060869567</v>
      </c>
    </row>
    <row r="8253" spans="1:10" x14ac:dyDescent="0.25">
      <c r="A8253">
        <v>2016</v>
      </c>
      <c r="B8253" t="s">
        <v>230</v>
      </c>
      <c r="C8253" t="s">
        <v>45</v>
      </c>
      <c r="D8253" t="s">
        <v>34</v>
      </c>
      <c r="E8253" t="s">
        <v>10</v>
      </c>
      <c r="F8253" t="s">
        <v>220</v>
      </c>
      <c r="G8253" t="s">
        <v>6</v>
      </c>
      <c r="H8253" t="s">
        <v>223</v>
      </c>
      <c r="I8253">
        <v>6</v>
      </c>
      <c r="J8253">
        <v>14683441.486061862</v>
      </c>
    </row>
    <row r="8254" spans="1:10" x14ac:dyDescent="0.25">
      <c r="A8254">
        <v>2016</v>
      </c>
      <c r="B8254" t="s">
        <v>230</v>
      </c>
      <c r="C8254" t="s">
        <v>45</v>
      </c>
      <c r="D8254" t="s">
        <v>34</v>
      </c>
      <c r="E8254" t="s">
        <v>10</v>
      </c>
      <c r="F8254" t="s">
        <v>220</v>
      </c>
      <c r="G8254" t="s">
        <v>6</v>
      </c>
      <c r="H8254" t="s">
        <v>224</v>
      </c>
      <c r="I8254">
        <v>8</v>
      </c>
      <c r="J8254">
        <v>20110155.578187726</v>
      </c>
    </row>
    <row r="8255" spans="1:10" x14ac:dyDescent="0.25">
      <c r="A8255">
        <v>2016</v>
      </c>
      <c r="B8255" t="s">
        <v>230</v>
      </c>
      <c r="C8255" t="s">
        <v>45</v>
      </c>
      <c r="D8255" t="s">
        <v>34</v>
      </c>
      <c r="E8255" t="s">
        <v>10</v>
      </c>
      <c r="F8255" t="s">
        <v>220</v>
      </c>
      <c r="G8255" t="s">
        <v>7</v>
      </c>
      <c r="H8255" t="s">
        <v>223</v>
      </c>
      <c r="I8255">
        <v>2</v>
      </c>
      <c r="J8255">
        <v>4547095.1766666677</v>
      </c>
    </row>
    <row r="8256" spans="1:10" x14ac:dyDescent="0.25">
      <c r="A8256">
        <v>2016</v>
      </c>
      <c r="B8256" t="s">
        <v>230</v>
      </c>
      <c r="C8256" t="s">
        <v>45</v>
      </c>
      <c r="D8256" t="s">
        <v>34</v>
      </c>
      <c r="E8256" t="s">
        <v>10</v>
      </c>
      <c r="F8256" t="s">
        <v>220</v>
      </c>
      <c r="G8256" t="s">
        <v>7</v>
      </c>
      <c r="H8256" t="s">
        <v>224</v>
      </c>
      <c r="I8256">
        <v>4</v>
      </c>
      <c r="J8256">
        <v>8105473.929299999</v>
      </c>
    </row>
    <row r="8257" spans="1:10" x14ac:dyDescent="0.25">
      <c r="A8257">
        <v>2016</v>
      </c>
      <c r="B8257" t="s">
        <v>230</v>
      </c>
      <c r="C8257" t="s">
        <v>45</v>
      </c>
      <c r="D8257" t="s">
        <v>35</v>
      </c>
      <c r="E8257" t="s">
        <v>3</v>
      </c>
      <c r="F8257" t="s">
        <v>4</v>
      </c>
      <c r="G8257" t="s">
        <v>5</v>
      </c>
      <c r="H8257" t="s">
        <v>223</v>
      </c>
      <c r="I8257">
        <v>13</v>
      </c>
      <c r="J8257">
        <v>116331059.38303</v>
      </c>
    </row>
    <row r="8258" spans="1:10" x14ac:dyDescent="0.25">
      <c r="A8258">
        <v>2016</v>
      </c>
      <c r="B8258" t="s">
        <v>230</v>
      </c>
      <c r="C8258" t="s">
        <v>45</v>
      </c>
      <c r="D8258" t="s">
        <v>35</v>
      </c>
      <c r="E8258" t="s">
        <v>3</v>
      </c>
      <c r="F8258" t="s">
        <v>4</v>
      </c>
      <c r="G8258" t="s">
        <v>5</v>
      </c>
      <c r="H8258" t="s">
        <v>224</v>
      </c>
      <c r="I8258">
        <v>17</v>
      </c>
      <c r="J8258">
        <v>132871199.85803767</v>
      </c>
    </row>
    <row r="8259" spans="1:10" x14ac:dyDescent="0.25">
      <c r="A8259">
        <v>2016</v>
      </c>
      <c r="B8259" t="s">
        <v>230</v>
      </c>
      <c r="C8259" t="s">
        <v>45</v>
      </c>
      <c r="D8259" t="s">
        <v>35</v>
      </c>
      <c r="E8259" t="s">
        <v>3</v>
      </c>
      <c r="F8259" t="s">
        <v>4</v>
      </c>
      <c r="G8259" t="s">
        <v>9</v>
      </c>
      <c r="H8259" t="s">
        <v>223</v>
      </c>
      <c r="I8259">
        <v>1</v>
      </c>
      <c r="J8259">
        <v>8111436.7489999998</v>
      </c>
    </row>
    <row r="8260" spans="1:10" x14ac:dyDescent="0.25">
      <c r="A8260">
        <v>2016</v>
      </c>
      <c r="B8260" t="s">
        <v>230</v>
      </c>
      <c r="C8260" t="s">
        <v>45</v>
      </c>
      <c r="D8260" t="s">
        <v>35</v>
      </c>
      <c r="E8260" t="s">
        <v>3</v>
      </c>
      <c r="F8260" t="s">
        <v>4</v>
      </c>
      <c r="G8260" t="s">
        <v>6</v>
      </c>
      <c r="H8260" t="s">
        <v>223</v>
      </c>
      <c r="I8260">
        <v>1</v>
      </c>
      <c r="J8260">
        <v>2795236.6872413801</v>
      </c>
    </row>
    <row r="8261" spans="1:10" x14ac:dyDescent="0.25">
      <c r="A8261">
        <v>2016</v>
      </c>
      <c r="B8261" t="s">
        <v>230</v>
      </c>
      <c r="C8261" t="s">
        <v>45</v>
      </c>
      <c r="D8261" t="s">
        <v>35</v>
      </c>
      <c r="E8261" t="s">
        <v>3</v>
      </c>
      <c r="F8261" t="s">
        <v>8</v>
      </c>
      <c r="G8261" t="s">
        <v>9</v>
      </c>
      <c r="H8261" t="s">
        <v>223</v>
      </c>
      <c r="I8261">
        <v>14</v>
      </c>
      <c r="J8261">
        <v>113560114.48599999</v>
      </c>
    </row>
    <row r="8262" spans="1:10" x14ac:dyDescent="0.25">
      <c r="A8262">
        <v>2016</v>
      </c>
      <c r="B8262" t="s">
        <v>230</v>
      </c>
      <c r="C8262" t="s">
        <v>45</v>
      </c>
      <c r="D8262" t="s">
        <v>35</v>
      </c>
      <c r="E8262" t="s">
        <v>3</v>
      </c>
      <c r="F8262" t="s">
        <v>8</v>
      </c>
      <c r="G8262" t="s">
        <v>9</v>
      </c>
      <c r="H8262" t="s">
        <v>224</v>
      </c>
      <c r="I8262">
        <v>19</v>
      </c>
      <c r="J8262">
        <v>147791921.24995947</v>
      </c>
    </row>
    <row r="8263" spans="1:10" x14ac:dyDescent="0.25">
      <c r="A8263">
        <v>2016</v>
      </c>
      <c r="B8263" t="s">
        <v>230</v>
      </c>
      <c r="C8263" t="s">
        <v>45</v>
      </c>
      <c r="D8263" t="s">
        <v>35</v>
      </c>
      <c r="E8263" t="s">
        <v>3</v>
      </c>
      <c r="F8263" t="s">
        <v>8</v>
      </c>
      <c r="G8263" t="s">
        <v>12</v>
      </c>
      <c r="H8263" t="s">
        <v>223</v>
      </c>
      <c r="I8263">
        <v>4</v>
      </c>
      <c r="J8263">
        <v>12912844.799999999</v>
      </c>
    </row>
    <row r="8264" spans="1:10" x14ac:dyDescent="0.25">
      <c r="A8264">
        <v>2016</v>
      </c>
      <c r="B8264" t="s">
        <v>230</v>
      </c>
      <c r="C8264" t="s">
        <v>45</v>
      </c>
      <c r="D8264" t="s">
        <v>35</v>
      </c>
      <c r="E8264" t="s">
        <v>3</v>
      </c>
      <c r="F8264" t="s">
        <v>8</v>
      </c>
      <c r="G8264" t="s">
        <v>12</v>
      </c>
      <c r="H8264" t="s">
        <v>224</v>
      </c>
      <c r="I8264">
        <v>7</v>
      </c>
      <c r="J8264">
        <v>22195020.837500002</v>
      </c>
    </row>
    <row r="8265" spans="1:10" x14ac:dyDescent="0.25">
      <c r="A8265">
        <v>2016</v>
      </c>
      <c r="B8265" t="s">
        <v>230</v>
      </c>
      <c r="C8265" t="s">
        <v>45</v>
      </c>
      <c r="D8265" t="s">
        <v>35</v>
      </c>
      <c r="E8265" t="s">
        <v>3</v>
      </c>
      <c r="F8265" t="s">
        <v>8</v>
      </c>
      <c r="G8265" t="s">
        <v>6</v>
      </c>
      <c r="H8265" t="s">
        <v>223</v>
      </c>
      <c r="I8265">
        <v>27</v>
      </c>
      <c r="J8265">
        <v>75471390.555517271</v>
      </c>
    </row>
    <row r="8266" spans="1:10" x14ac:dyDescent="0.25">
      <c r="A8266">
        <v>2016</v>
      </c>
      <c r="B8266" t="s">
        <v>230</v>
      </c>
      <c r="C8266" t="s">
        <v>45</v>
      </c>
      <c r="D8266" t="s">
        <v>35</v>
      </c>
      <c r="E8266" t="s">
        <v>3</v>
      </c>
      <c r="F8266" t="s">
        <v>8</v>
      </c>
      <c r="G8266" t="s">
        <v>6</v>
      </c>
      <c r="H8266" t="s">
        <v>224</v>
      </c>
      <c r="I8266">
        <v>21</v>
      </c>
      <c r="J8266">
        <v>64081097.525454566</v>
      </c>
    </row>
    <row r="8267" spans="1:10" x14ac:dyDescent="0.25">
      <c r="A8267">
        <v>2016</v>
      </c>
      <c r="B8267" t="s">
        <v>230</v>
      </c>
      <c r="C8267" t="s">
        <v>45</v>
      </c>
      <c r="D8267" t="s">
        <v>35</v>
      </c>
      <c r="E8267" t="s">
        <v>10</v>
      </c>
      <c r="F8267" t="s">
        <v>11</v>
      </c>
      <c r="G8267" t="s">
        <v>9</v>
      </c>
      <c r="H8267" t="s">
        <v>223</v>
      </c>
      <c r="I8267">
        <v>123</v>
      </c>
      <c r="J8267">
        <v>883400163</v>
      </c>
    </row>
    <row r="8268" spans="1:10" x14ac:dyDescent="0.25">
      <c r="A8268">
        <v>2016</v>
      </c>
      <c r="B8268" t="s">
        <v>230</v>
      </c>
      <c r="C8268" t="s">
        <v>45</v>
      </c>
      <c r="D8268" t="s">
        <v>35</v>
      </c>
      <c r="E8268" t="s">
        <v>10</v>
      </c>
      <c r="F8268" t="s">
        <v>11</v>
      </c>
      <c r="G8268" t="s">
        <v>9</v>
      </c>
      <c r="H8268" t="s">
        <v>224</v>
      </c>
      <c r="I8268">
        <v>96</v>
      </c>
      <c r="J8268">
        <v>671568765</v>
      </c>
    </row>
    <row r="8269" spans="1:10" x14ac:dyDescent="0.25">
      <c r="A8269">
        <v>2016</v>
      </c>
      <c r="B8269" t="s">
        <v>230</v>
      </c>
      <c r="C8269" t="s">
        <v>45</v>
      </c>
      <c r="D8269" t="s">
        <v>35</v>
      </c>
      <c r="E8269" t="s">
        <v>10</v>
      </c>
      <c r="F8269" t="s">
        <v>11</v>
      </c>
      <c r="G8269" t="s">
        <v>12</v>
      </c>
      <c r="H8269" t="s">
        <v>223</v>
      </c>
      <c r="I8269">
        <v>4</v>
      </c>
      <c r="J8269">
        <v>13324800</v>
      </c>
    </row>
    <row r="8270" spans="1:10" x14ac:dyDescent="0.25">
      <c r="A8270">
        <v>2016</v>
      </c>
      <c r="B8270" t="s">
        <v>230</v>
      </c>
      <c r="C8270" t="s">
        <v>45</v>
      </c>
      <c r="D8270" t="s">
        <v>35</v>
      </c>
      <c r="E8270" t="s">
        <v>10</v>
      </c>
      <c r="F8270" t="s">
        <v>11</v>
      </c>
      <c r="G8270" t="s">
        <v>12</v>
      </c>
      <c r="H8270" t="s">
        <v>224</v>
      </c>
      <c r="I8270">
        <v>10</v>
      </c>
      <c r="J8270">
        <v>31881951</v>
      </c>
    </row>
    <row r="8271" spans="1:10" x14ac:dyDescent="0.25">
      <c r="A8271">
        <v>2016</v>
      </c>
      <c r="B8271" t="s">
        <v>230</v>
      </c>
      <c r="C8271" t="s">
        <v>45</v>
      </c>
      <c r="D8271" t="s">
        <v>35</v>
      </c>
      <c r="E8271" t="s">
        <v>10</v>
      </c>
      <c r="F8271" t="s">
        <v>11</v>
      </c>
      <c r="G8271" t="s">
        <v>6</v>
      </c>
      <c r="H8271" t="s">
        <v>223</v>
      </c>
      <c r="I8271">
        <v>2</v>
      </c>
      <c r="J8271">
        <v>4840650</v>
      </c>
    </row>
    <row r="8272" spans="1:10" x14ac:dyDescent="0.25">
      <c r="A8272">
        <v>2016</v>
      </c>
      <c r="B8272" t="s">
        <v>230</v>
      </c>
      <c r="C8272" t="s">
        <v>45</v>
      </c>
      <c r="D8272" t="s">
        <v>35</v>
      </c>
      <c r="E8272" t="s">
        <v>10</v>
      </c>
      <c r="F8272" t="s">
        <v>11</v>
      </c>
      <c r="G8272" t="s">
        <v>6</v>
      </c>
      <c r="H8272" t="s">
        <v>224</v>
      </c>
      <c r="I8272">
        <v>4</v>
      </c>
      <c r="J8272">
        <v>9647118</v>
      </c>
    </row>
    <row r="8273" spans="1:10" x14ac:dyDescent="0.25">
      <c r="A8273">
        <v>2016</v>
      </c>
      <c r="B8273" t="s">
        <v>230</v>
      </c>
      <c r="C8273" t="s">
        <v>45</v>
      </c>
      <c r="D8273" t="s">
        <v>35</v>
      </c>
      <c r="E8273" t="s">
        <v>10</v>
      </c>
      <c r="F8273" t="s">
        <v>220</v>
      </c>
      <c r="G8273" t="s">
        <v>9</v>
      </c>
      <c r="H8273" t="s">
        <v>223</v>
      </c>
      <c r="I8273">
        <v>1</v>
      </c>
      <c r="J8273">
        <v>8111436.7489999998</v>
      </c>
    </row>
    <row r="8274" spans="1:10" x14ac:dyDescent="0.25">
      <c r="A8274">
        <v>2016</v>
      </c>
      <c r="B8274" t="s">
        <v>230</v>
      </c>
      <c r="C8274" t="s">
        <v>45</v>
      </c>
      <c r="D8274" t="s">
        <v>36</v>
      </c>
      <c r="E8274" t="s">
        <v>3</v>
      </c>
      <c r="F8274" t="s">
        <v>4</v>
      </c>
      <c r="G8274" t="s">
        <v>5</v>
      </c>
      <c r="H8274" t="s">
        <v>223</v>
      </c>
      <c r="I8274">
        <v>57</v>
      </c>
      <c r="J8274">
        <v>1122698470.1348159</v>
      </c>
    </row>
    <row r="8275" spans="1:10" x14ac:dyDescent="0.25">
      <c r="A8275">
        <v>2016</v>
      </c>
      <c r="B8275" t="s">
        <v>230</v>
      </c>
      <c r="C8275" t="s">
        <v>45</v>
      </c>
      <c r="D8275" t="s">
        <v>36</v>
      </c>
      <c r="E8275" t="s">
        <v>3</v>
      </c>
      <c r="F8275" t="s">
        <v>4</v>
      </c>
      <c r="G8275" t="s">
        <v>5</v>
      </c>
      <c r="H8275" t="s">
        <v>224</v>
      </c>
      <c r="I8275">
        <v>34</v>
      </c>
      <c r="J8275">
        <v>646934139.43548656</v>
      </c>
    </row>
    <row r="8276" spans="1:10" x14ac:dyDescent="0.25">
      <c r="A8276">
        <v>2016</v>
      </c>
      <c r="B8276" t="s">
        <v>230</v>
      </c>
      <c r="C8276" t="s">
        <v>45</v>
      </c>
      <c r="D8276" t="s">
        <v>36</v>
      </c>
      <c r="E8276" t="s">
        <v>3</v>
      </c>
      <c r="F8276" t="s">
        <v>4</v>
      </c>
      <c r="G8276" t="s">
        <v>9</v>
      </c>
      <c r="H8276" t="s">
        <v>223</v>
      </c>
      <c r="I8276">
        <v>964</v>
      </c>
      <c r="J8276">
        <v>11602234569.105885</v>
      </c>
    </row>
    <row r="8277" spans="1:10" x14ac:dyDescent="0.25">
      <c r="A8277">
        <v>2016</v>
      </c>
      <c r="B8277" t="s">
        <v>230</v>
      </c>
      <c r="C8277" t="s">
        <v>45</v>
      </c>
      <c r="D8277" t="s">
        <v>36</v>
      </c>
      <c r="E8277" t="s">
        <v>3</v>
      </c>
      <c r="F8277" t="s">
        <v>4</v>
      </c>
      <c r="G8277" t="s">
        <v>9</v>
      </c>
      <c r="H8277" t="s">
        <v>224</v>
      </c>
      <c r="I8277">
        <v>775</v>
      </c>
      <c r="J8277">
        <v>7900221736.6348486</v>
      </c>
    </row>
    <row r="8278" spans="1:10" x14ac:dyDescent="0.25">
      <c r="A8278">
        <v>2016</v>
      </c>
      <c r="B8278" t="s">
        <v>230</v>
      </c>
      <c r="C8278" t="s">
        <v>45</v>
      </c>
      <c r="D8278" t="s">
        <v>36</v>
      </c>
      <c r="E8278" t="s">
        <v>3</v>
      </c>
      <c r="F8278" t="s">
        <v>4</v>
      </c>
      <c r="G8278" t="s">
        <v>12</v>
      </c>
      <c r="H8278" t="s">
        <v>223</v>
      </c>
      <c r="I8278">
        <v>255</v>
      </c>
      <c r="J8278">
        <v>1249658766.3768549</v>
      </c>
    </row>
    <row r="8279" spans="1:10" x14ac:dyDescent="0.25">
      <c r="A8279">
        <v>2016</v>
      </c>
      <c r="B8279" t="s">
        <v>230</v>
      </c>
      <c r="C8279" t="s">
        <v>45</v>
      </c>
      <c r="D8279" t="s">
        <v>36</v>
      </c>
      <c r="E8279" t="s">
        <v>3</v>
      </c>
      <c r="F8279" t="s">
        <v>4</v>
      </c>
      <c r="G8279" t="s">
        <v>12</v>
      </c>
      <c r="H8279" t="s">
        <v>224</v>
      </c>
      <c r="I8279">
        <v>276</v>
      </c>
      <c r="J8279">
        <v>1308156530.9373679</v>
      </c>
    </row>
    <row r="8280" spans="1:10" x14ac:dyDescent="0.25">
      <c r="A8280">
        <v>2016</v>
      </c>
      <c r="B8280" t="s">
        <v>230</v>
      </c>
      <c r="C8280" t="s">
        <v>45</v>
      </c>
      <c r="D8280" t="s">
        <v>36</v>
      </c>
      <c r="E8280" t="s">
        <v>3</v>
      </c>
      <c r="F8280" t="s">
        <v>4</v>
      </c>
      <c r="G8280" t="s">
        <v>6</v>
      </c>
      <c r="H8280" t="s">
        <v>223</v>
      </c>
      <c r="I8280">
        <v>422</v>
      </c>
      <c r="J8280">
        <v>1298940306.0178771</v>
      </c>
    </row>
    <row r="8281" spans="1:10" x14ac:dyDescent="0.25">
      <c r="A8281">
        <v>2016</v>
      </c>
      <c r="B8281" t="s">
        <v>230</v>
      </c>
      <c r="C8281" t="s">
        <v>45</v>
      </c>
      <c r="D8281" t="s">
        <v>36</v>
      </c>
      <c r="E8281" t="s">
        <v>3</v>
      </c>
      <c r="F8281" t="s">
        <v>4</v>
      </c>
      <c r="G8281" t="s">
        <v>6</v>
      </c>
      <c r="H8281" t="s">
        <v>224</v>
      </c>
      <c r="I8281">
        <v>758</v>
      </c>
      <c r="J8281">
        <v>2385383036.833209</v>
      </c>
    </row>
    <row r="8282" spans="1:10" x14ac:dyDescent="0.25">
      <c r="A8282">
        <v>2016</v>
      </c>
      <c r="B8282" t="s">
        <v>230</v>
      </c>
      <c r="C8282" t="s">
        <v>45</v>
      </c>
      <c r="D8282" t="s">
        <v>36</v>
      </c>
      <c r="E8282" t="s">
        <v>3</v>
      </c>
      <c r="F8282" t="s">
        <v>4</v>
      </c>
      <c r="G8282" t="s">
        <v>7</v>
      </c>
      <c r="H8282" t="s">
        <v>223</v>
      </c>
      <c r="I8282">
        <v>231</v>
      </c>
      <c r="J8282">
        <v>592049849.02872312</v>
      </c>
    </row>
    <row r="8283" spans="1:10" x14ac:dyDescent="0.25">
      <c r="A8283">
        <v>2016</v>
      </c>
      <c r="B8283" t="s">
        <v>230</v>
      </c>
      <c r="C8283" t="s">
        <v>45</v>
      </c>
      <c r="D8283" t="s">
        <v>36</v>
      </c>
      <c r="E8283" t="s">
        <v>3</v>
      </c>
      <c r="F8283" t="s">
        <v>4</v>
      </c>
      <c r="G8283" t="s">
        <v>7</v>
      </c>
      <c r="H8283" t="s">
        <v>224</v>
      </c>
      <c r="I8283">
        <v>101</v>
      </c>
      <c r="J8283">
        <v>252169865.00781211</v>
      </c>
    </row>
    <row r="8284" spans="1:10" x14ac:dyDescent="0.25">
      <c r="A8284">
        <v>2016</v>
      </c>
      <c r="B8284" t="s">
        <v>230</v>
      </c>
      <c r="C8284" t="s">
        <v>45</v>
      </c>
      <c r="D8284" t="s">
        <v>36</v>
      </c>
      <c r="E8284" t="s">
        <v>10</v>
      </c>
      <c r="F8284" t="s">
        <v>11</v>
      </c>
      <c r="G8284" t="s">
        <v>9</v>
      </c>
      <c r="H8284" t="s">
        <v>223</v>
      </c>
      <c r="I8284">
        <v>24</v>
      </c>
      <c r="J8284">
        <v>121688634</v>
      </c>
    </row>
    <row r="8285" spans="1:10" x14ac:dyDescent="0.25">
      <c r="A8285">
        <v>2016</v>
      </c>
      <c r="B8285" t="s">
        <v>230</v>
      </c>
      <c r="C8285" t="s">
        <v>45</v>
      </c>
      <c r="D8285" t="s">
        <v>36</v>
      </c>
      <c r="E8285" t="s">
        <v>10</v>
      </c>
      <c r="F8285" t="s">
        <v>11</v>
      </c>
      <c r="G8285" t="s">
        <v>9</v>
      </c>
      <c r="H8285" t="s">
        <v>224</v>
      </c>
      <c r="I8285">
        <v>20</v>
      </c>
      <c r="J8285">
        <v>94242723</v>
      </c>
    </row>
    <row r="8286" spans="1:10" x14ac:dyDescent="0.25">
      <c r="A8286">
        <v>2016</v>
      </c>
      <c r="B8286" t="s">
        <v>230</v>
      </c>
      <c r="C8286" t="s">
        <v>45</v>
      </c>
      <c r="D8286" t="s">
        <v>36</v>
      </c>
      <c r="E8286" t="s">
        <v>10</v>
      </c>
      <c r="F8286" t="s">
        <v>11</v>
      </c>
      <c r="G8286" t="s">
        <v>12</v>
      </c>
      <c r="H8286" t="s">
        <v>223</v>
      </c>
      <c r="I8286">
        <v>2</v>
      </c>
      <c r="J8286">
        <v>5400000</v>
      </c>
    </row>
    <row r="8287" spans="1:10" x14ac:dyDescent="0.25">
      <c r="A8287">
        <v>2016</v>
      </c>
      <c r="B8287" t="s">
        <v>230</v>
      </c>
      <c r="C8287" t="s">
        <v>45</v>
      </c>
      <c r="D8287" t="s">
        <v>36</v>
      </c>
      <c r="E8287" t="s">
        <v>10</v>
      </c>
      <c r="F8287" t="s">
        <v>11</v>
      </c>
      <c r="G8287" t="s">
        <v>12</v>
      </c>
      <c r="H8287" t="s">
        <v>224</v>
      </c>
      <c r="I8287">
        <v>6</v>
      </c>
      <c r="J8287">
        <v>15780000</v>
      </c>
    </row>
    <row r="8288" spans="1:10" x14ac:dyDescent="0.25">
      <c r="A8288">
        <v>2016</v>
      </c>
      <c r="B8288" t="s">
        <v>230</v>
      </c>
      <c r="C8288" t="s">
        <v>45</v>
      </c>
      <c r="D8288" t="s">
        <v>36</v>
      </c>
      <c r="E8288" t="s">
        <v>10</v>
      </c>
      <c r="F8288" t="s">
        <v>11</v>
      </c>
      <c r="G8288" t="s">
        <v>6</v>
      </c>
      <c r="H8288" t="s">
        <v>223</v>
      </c>
      <c r="I8288">
        <v>2</v>
      </c>
      <c r="J8288">
        <v>3816666</v>
      </c>
    </row>
    <row r="8289" spans="1:10" x14ac:dyDescent="0.25">
      <c r="A8289">
        <v>2016</v>
      </c>
      <c r="B8289" t="s">
        <v>230</v>
      </c>
      <c r="C8289" t="s">
        <v>45</v>
      </c>
      <c r="D8289" t="s">
        <v>36</v>
      </c>
      <c r="E8289" t="s">
        <v>10</v>
      </c>
      <c r="F8289" t="s">
        <v>11</v>
      </c>
      <c r="G8289" t="s">
        <v>6</v>
      </c>
      <c r="H8289" t="s">
        <v>224</v>
      </c>
      <c r="I8289">
        <v>11</v>
      </c>
      <c r="J8289">
        <v>22678776</v>
      </c>
    </row>
    <row r="8290" spans="1:10" x14ac:dyDescent="0.25">
      <c r="A8290">
        <v>2016</v>
      </c>
      <c r="B8290" t="s">
        <v>230</v>
      </c>
      <c r="C8290" t="s">
        <v>45</v>
      </c>
      <c r="D8290" t="s">
        <v>36</v>
      </c>
      <c r="E8290" t="s">
        <v>10</v>
      </c>
      <c r="F8290" t="s">
        <v>220</v>
      </c>
      <c r="G8290" t="s">
        <v>9</v>
      </c>
      <c r="H8290" t="s">
        <v>223</v>
      </c>
      <c r="I8290">
        <v>5</v>
      </c>
      <c r="J8290">
        <v>45513547.29769668</v>
      </c>
    </row>
    <row r="8291" spans="1:10" x14ac:dyDescent="0.25">
      <c r="A8291">
        <v>2016</v>
      </c>
      <c r="B8291" t="s">
        <v>230</v>
      </c>
      <c r="C8291" t="s">
        <v>45</v>
      </c>
      <c r="D8291" t="s">
        <v>36</v>
      </c>
      <c r="E8291" t="s">
        <v>10</v>
      </c>
      <c r="F8291" t="s">
        <v>220</v>
      </c>
      <c r="G8291" t="s">
        <v>9</v>
      </c>
      <c r="H8291" t="s">
        <v>224</v>
      </c>
      <c r="I8291">
        <v>9</v>
      </c>
      <c r="J8291">
        <v>80165247.523798898</v>
      </c>
    </row>
    <row r="8292" spans="1:10" x14ac:dyDescent="0.25">
      <c r="A8292">
        <v>2016</v>
      </c>
      <c r="B8292" t="s">
        <v>230</v>
      </c>
      <c r="C8292" t="s">
        <v>45</v>
      </c>
      <c r="D8292" t="s">
        <v>36</v>
      </c>
      <c r="E8292" t="s">
        <v>10</v>
      </c>
      <c r="F8292" t="s">
        <v>220</v>
      </c>
      <c r="G8292" t="s">
        <v>12</v>
      </c>
      <c r="H8292" t="s">
        <v>224</v>
      </c>
      <c r="I8292">
        <v>1</v>
      </c>
      <c r="J8292">
        <v>4739697.5758600291</v>
      </c>
    </row>
    <row r="8293" spans="1:10" x14ac:dyDescent="0.25">
      <c r="A8293">
        <v>2016</v>
      </c>
      <c r="B8293" t="s">
        <v>230</v>
      </c>
      <c r="C8293" t="s">
        <v>45</v>
      </c>
      <c r="D8293" t="s">
        <v>36</v>
      </c>
      <c r="E8293" t="s">
        <v>10</v>
      </c>
      <c r="F8293" t="s">
        <v>220</v>
      </c>
      <c r="G8293" t="s">
        <v>6</v>
      </c>
      <c r="H8293" t="s">
        <v>223</v>
      </c>
      <c r="I8293">
        <v>1</v>
      </c>
      <c r="J8293">
        <v>3078057.5971987606</v>
      </c>
    </row>
    <row r="8294" spans="1:10" x14ac:dyDescent="0.25">
      <c r="A8294">
        <v>2016</v>
      </c>
      <c r="B8294" t="s">
        <v>230</v>
      </c>
      <c r="C8294" t="s">
        <v>45</v>
      </c>
      <c r="D8294" t="s">
        <v>36</v>
      </c>
      <c r="E8294" t="s">
        <v>10</v>
      </c>
      <c r="F8294" t="s">
        <v>220</v>
      </c>
      <c r="G8294" t="s">
        <v>6</v>
      </c>
      <c r="H8294" t="s">
        <v>224</v>
      </c>
      <c r="I8294">
        <v>5</v>
      </c>
      <c r="J8294">
        <v>15734716.601802168</v>
      </c>
    </row>
    <row r="8295" spans="1:10" x14ac:dyDescent="0.25">
      <c r="A8295">
        <v>2016</v>
      </c>
      <c r="B8295" t="s">
        <v>230</v>
      </c>
      <c r="C8295" t="s">
        <v>45</v>
      </c>
      <c r="D8295" t="s">
        <v>36</v>
      </c>
      <c r="E8295" t="s">
        <v>10</v>
      </c>
      <c r="F8295" t="s">
        <v>220</v>
      </c>
      <c r="G8295" t="s">
        <v>7</v>
      </c>
      <c r="H8295" t="s">
        <v>223</v>
      </c>
      <c r="I8295">
        <v>7</v>
      </c>
      <c r="J8295">
        <v>17940904.516021915</v>
      </c>
    </row>
    <row r="8296" spans="1:10" x14ac:dyDescent="0.25">
      <c r="A8296">
        <v>2016</v>
      </c>
      <c r="B8296" t="s">
        <v>230</v>
      </c>
      <c r="C8296" t="s">
        <v>45</v>
      </c>
      <c r="D8296" t="s">
        <v>36</v>
      </c>
      <c r="E8296" t="s">
        <v>10</v>
      </c>
      <c r="F8296" t="s">
        <v>220</v>
      </c>
      <c r="G8296" t="s">
        <v>7</v>
      </c>
      <c r="H8296" t="s">
        <v>224</v>
      </c>
      <c r="I8296">
        <v>14</v>
      </c>
      <c r="J8296">
        <v>34954238.713954151</v>
      </c>
    </row>
    <row r="8297" spans="1:10" x14ac:dyDescent="0.25">
      <c r="A8297">
        <v>2016</v>
      </c>
      <c r="B8297" t="s">
        <v>230</v>
      </c>
      <c r="C8297" t="s">
        <v>45</v>
      </c>
      <c r="D8297" t="s">
        <v>37</v>
      </c>
      <c r="E8297" t="s">
        <v>3</v>
      </c>
      <c r="F8297" t="s">
        <v>4</v>
      </c>
      <c r="G8297" t="s">
        <v>5</v>
      </c>
      <c r="H8297" t="s">
        <v>223</v>
      </c>
      <c r="I8297">
        <v>48</v>
      </c>
      <c r="J8297">
        <v>619730849.41396511</v>
      </c>
    </row>
    <row r="8298" spans="1:10" x14ac:dyDescent="0.25">
      <c r="A8298">
        <v>2016</v>
      </c>
      <c r="B8298" t="s">
        <v>230</v>
      </c>
      <c r="C8298" t="s">
        <v>45</v>
      </c>
      <c r="D8298" t="s">
        <v>37</v>
      </c>
      <c r="E8298" t="s">
        <v>3</v>
      </c>
      <c r="F8298" t="s">
        <v>4</v>
      </c>
      <c r="G8298" t="s">
        <v>5</v>
      </c>
      <c r="H8298" t="s">
        <v>224</v>
      </c>
      <c r="I8298">
        <v>10</v>
      </c>
      <c r="J8298">
        <v>143125650</v>
      </c>
    </row>
    <row r="8299" spans="1:10" x14ac:dyDescent="0.25">
      <c r="A8299">
        <v>2016</v>
      </c>
      <c r="B8299" t="s">
        <v>230</v>
      </c>
      <c r="C8299" t="s">
        <v>45</v>
      </c>
      <c r="D8299" t="s">
        <v>37</v>
      </c>
      <c r="E8299" t="s">
        <v>3</v>
      </c>
      <c r="F8299" t="s">
        <v>4</v>
      </c>
      <c r="G8299" t="s">
        <v>9</v>
      </c>
      <c r="H8299" t="s">
        <v>223</v>
      </c>
      <c r="I8299">
        <v>71</v>
      </c>
      <c r="J8299">
        <v>539082005.34148669</v>
      </c>
    </row>
    <row r="8300" spans="1:10" x14ac:dyDescent="0.25">
      <c r="A8300">
        <v>2016</v>
      </c>
      <c r="B8300" t="s">
        <v>230</v>
      </c>
      <c r="C8300" t="s">
        <v>45</v>
      </c>
      <c r="D8300" t="s">
        <v>37</v>
      </c>
      <c r="E8300" t="s">
        <v>3</v>
      </c>
      <c r="F8300" t="s">
        <v>4</v>
      </c>
      <c r="G8300" t="s">
        <v>9</v>
      </c>
      <c r="H8300" t="s">
        <v>224</v>
      </c>
      <c r="I8300">
        <v>15</v>
      </c>
      <c r="J8300">
        <v>97828889.040208399</v>
      </c>
    </row>
    <row r="8301" spans="1:10" x14ac:dyDescent="0.25">
      <c r="A8301">
        <v>2016</v>
      </c>
      <c r="B8301" t="s">
        <v>230</v>
      </c>
      <c r="C8301" t="s">
        <v>45</v>
      </c>
      <c r="D8301" t="s">
        <v>37</v>
      </c>
      <c r="E8301" t="s">
        <v>3</v>
      </c>
      <c r="F8301" t="s">
        <v>4</v>
      </c>
      <c r="G8301" t="s">
        <v>12</v>
      </c>
      <c r="H8301" t="s">
        <v>223</v>
      </c>
      <c r="I8301">
        <v>17</v>
      </c>
      <c r="J8301">
        <v>55809833.738099203</v>
      </c>
    </row>
    <row r="8302" spans="1:10" x14ac:dyDescent="0.25">
      <c r="A8302">
        <v>2016</v>
      </c>
      <c r="B8302" t="s">
        <v>230</v>
      </c>
      <c r="C8302" t="s">
        <v>45</v>
      </c>
      <c r="D8302" t="s">
        <v>37</v>
      </c>
      <c r="E8302" t="s">
        <v>3</v>
      </c>
      <c r="F8302" t="s">
        <v>4</v>
      </c>
      <c r="G8302" t="s">
        <v>12</v>
      </c>
      <c r="H8302" t="s">
        <v>224</v>
      </c>
      <c r="I8302">
        <v>1</v>
      </c>
      <c r="J8302">
        <v>5757210.5549999997</v>
      </c>
    </row>
    <row r="8303" spans="1:10" x14ac:dyDescent="0.25">
      <c r="A8303">
        <v>2016</v>
      </c>
      <c r="B8303" t="s">
        <v>230</v>
      </c>
      <c r="C8303" t="s">
        <v>45</v>
      </c>
      <c r="D8303" t="s">
        <v>37</v>
      </c>
      <c r="E8303" t="s">
        <v>3</v>
      </c>
      <c r="F8303" t="s">
        <v>4</v>
      </c>
      <c r="G8303" t="s">
        <v>6</v>
      </c>
      <c r="H8303" t="s">
        <v>223</v>
      </c>
      <c r="I8303">
        <v>8</v>
      </c>
      <c r="J8303">
        <v>21505871.828699604</v>
      </c>
    </row>
    <row r="8304" spans="1:10" x14ac:dyDescent="0.25">
      <c r="A8304">
        <v>2016</v>
      </c>
      <c r="B8304" t="s">
        <v>230</v>
      </c>
      <c r="C8304" t="s">
        <v>45</v>
      </c>
      <c r="D8304" t="s">
        <v>37</v>
      </c>
      <c r="E8304" t="s">
        <v>3</v>
      </c>
      <c r="F8304" t="s">
        <v>4</v>
      </c>
      <c r="G8304" t="s">
        <v>6</v>
      </c>
      <c r="H8304" t="s">
        <v>224</v>
      </c>
      <c r="I8304">
        <v>30</v>
      </c>
      <c r="J8304">
        <v>78586629.880175993</v>
      </c>
    </row>
    <row r="8305" spans="1:10" x14ac:dyDescent="0.25">
      <c r="A8305">
        <v>2016</v>
      </c>
      <c r="B8305" t="s">
        <v>230</v>
      </c>
      <c r="C8305" t="s">
        <v>45</v>
      </c>
      <c r="D8305" t="s">
        <v>37</v>
      </c>
      <c r="E8305" t="s">
        <v>3</v>
      </c>
      <c r="F8305" t="s">
        <v>4</v>
      </c>
      <c r="G8305" t="s">
        <v>7</v>
      </c>
      <c r="H8305" t="s">
        <v>223</v>
      </c>
      <c r="I8305">
        <v>4</v>
      </c>
      <c r="J8305">
        <v>8114922.1402650001</v>
      </c>
    </row>
    <row r="8306" spans="1:10" x14ac:dyDescent="0.25">
      <c r="A8306">
        <v>2016</v>
      </c>
      <c r="B8306" t="s">
        <v>230</v>
      </c>
      <c r="C8306" t="s">
        <v>45</v>
      </c>
      <c r="D8306" t="s">
        <v>37</v>
      </c>
      <c r="E8306" t="s">
        <v>3</v>
      </c>
      <c r="F8306" t="s">
        <v>8</v>
      </c>
      <c r="G8306" t="s">
        <v>9</v>
      </c>
      <c r="H8306" t="s">
        <v>223</v>
      </c>
      <c r="I8306">
        <v>349</v>
      </c>
      <c r="J8306">
        <v>2715296609.6798644</v>
      </c>
    </row>
    <row r="8307" spans="1:10" x14ac:dyDescent="0.25">
      <c r="A8307">
        <v>2016</v>
      </c>
      <c r="B8307" t="s">
        <v>230</v>
      </c>
      <c r="C8307" t="s">
        <v>45</v>
      </c>
      <c r="D8307" t="s">
        <v>37</v>
      </c>
      <c r="E8307" t="s">
        <v>3</v>
      </c>
      <c r="F8307" t="s">
        <v>8</v>
      </c>
      <c r="G8307" t="s">
        <v>9</v>
      </c>
      <c r="H8307" t="s">
        <v>224</v>
      </c>
      <c r="I8307">
        <v>213</v>
      </c>
      <c r="J8307">
        <v>1561014291.8407688</v>
      </c>
    </row>
    <row r="8308" spans="1:10" x14ac:dyDescent="0.25">
      <c r="A8308">
        <v>2016</v>
      </c>
      <c r="B8308" t="s">
        <v>230</v>
      </c>
      <c r="C8308" t="s">
        <v>45</v>
      </c>
      <c r="D8308" t="s">
        <v>37</v>
      </c>
      <c r="E8308" t="s">
        <v>3</v>
      </c>
      <c r="F8308" t="s">
        <v>8</v>
      </c>
      <c r="G8308" t="s">
        <v>12</v>
      </c>
      <c r="H8308" t="s">
        <v>223</v>
      </c>
      <c r="I8308">
        <v>39</v>
      </c>
      <c r="J8308">
        <v>126639890.84089956</v>
      </c>
    </row>
    <row r="8309" spans="1:10" x14ac:dyDescent="0.25">
      <c r="A8309">
        <v>2016</v>
      </c>
      <c r="B8309" t="s">
        <v>230</v>
      </c>
      <c r="C8309" t="s">
        <v>45</v>
      </c>
      <c r="D8309" t="s">
        <v>37</v>
      </c>
      <c r="E8309" t="s">
        <v>3</v>
      </c>
      <c r="F8309" t="s">
        <v>8</v>
      </c>
      <c r="G8309" t="s">
        <v>12</v>
      </c>
      <c r="H8309" t="s">
        <v>224</v>
      </c>
      <c r="I8309">
        <v>52</v>
      </c>
      <c r="J8309">
        <v>256132544.07975301</v>
      </c>
    </row>
    <row r="8310" spans="1:10" x14ac:dyDescent="0.25">
      <c r="A8310">
        <v>2016</v>
      </c>
      <c r="B8310" t="s">
        <v>230</v>
      </c>
      <c r="C8310" t="s">
        <v>45</v>
      </c>
      <c r="D8310" t="s">
        <v>37</v>
      </c>
      <c r="E8310" t="s">
        <v>3</v>
      </c>
      <c r="F8310" t="s">
        <v>8</v>
      </c>
      <c r="G8310" t="s">
        <v>6</v>
      </c>
      <c r="H8310" t="s">
        <v>223</v>
      </c>
      <c r="I8310">
        <v>47</v>
      </c>
      <c r="J8310">
        <v>123167745.25274262</v>
      </c>
    </row>
    <row r="8311" spans="1:10" x14ac:dyDescent="0.25">
      <c r="A8311">
        <v>2016</v>
      </c>
      <c r="B8311" t="s">
        <v>230</v>
      </c>
      <c r="C8311" t="s">
        <v>45</v>
      </c>
      <c r="D8311" t="s">
        <v>37</v>
      </c>
      <c r="E8311" t="s">
        <v>3</v>
      </c>
      <c r="F8311" t="s">
        <v>8</v>
      </c>
      <c r="G8311" t="s">
        <v>6</v>
      </c>
      <c r="H8311" t="s">
        <v>224</v>
      </c>
      <c r="I8311">
        <v>79</v>
      </c>
      <c r="J8311">
        <v>204158287.05433449</v>
      </c>
    </row>
    <row r="8312" spans="1:10" x14ac:dyDescent="0.25">
      <c r="A8312">
        <v>2016</v>
      </c>
      <c r="B8312" t="s">
        <v>230</v>
      </c>
      <c r="C8312" t="s">
        <v>45</v>
      </c>
      <c r="D8312" t="s">
        <v>37</v>
      </c>
      <c r="E8312" t="s">
        <v>3</v>
      </c>
      <c r="F8312" t="s">
        <v>8</v>
      </c>
      <c r="G8312" t="s">
        <v>7</v>
      </c>
      <c r="H8312" t="s">
        <v>223</v>
      </c>
      <c r="I8312">
        <v>15</v>
      </c>
      <c r="J8312">
        <v>29944704.263890002</v>
      </c>
    </row>
    <row r="8313" spans="1:10" x14ac:dyDescent="0.25">
      <c r="A8313">
        <v>2016</v>
      </c>
      <c r="B8313" t="s">
        <v>230</v>
      </c>
      <c r="C8313" t="s">
        <v>45</v>
      </c>
      <c r="D8313" t="s">
        <v>37</v>
      </c>
      <c r="E8313" t="s">
        <v>3</v>
      </c>
      <c r="F8313" t="s">
        <v>8</v>
      </c>
      <c r="G8313" t="s">
        <v>7</v>
      </c>
      <c r="H8313" t="s">
        <v>224</v>
      </c>
      <c r="I8313">
        <v>4</v>
      </c>
      <c r="J8313">
        <v>8155126.8690857999</v>
      </c>
    </row>
    <row r="8314" spans="1:10" x14ac:dyDescent="0.25">
      <c r="A8314">
        <v>2016</v>
      </c>
      <c r="B8314" t="s">
        <v>230</v>
      </c>
      <c r="C8314" t="s">
        <v>45</v>
      </c>
      <c r="D8314" t="s">
        <v>37</v>
      </c>
      <c r="E8314" t="s">
        <v>10</v>
      </c>
      <c r="F8314" t="s">
        <v>11</v>
      </c>
      <c r="G8314" t="s">
        <v>9</v>
      </c>
      <c r="H8314" t="s">
        <v>223</v>
      </c>
      <c r="I8314">
        <v>53</v>
      </c>
      <c r="J8314">
        <v>393377979</v>
      </c>
    </row>
    <row r="8315" spans="1:10" x14ac:dyDescent="0.25">
      <c r="A8315">
        <v>2016</v>
      </c>
      <c r="B8315" t="s">
        <v>230</v>
      </c>
      <c r="C8315" t="s">
        <v>45</v>
      </c>
      <c r="D8315" t="s">
        <v>37</v>
      </c>
      <c r="E8315" t="s">
        <v>10</v>
      </c>
      <c r="F8315" t="s">
        <v>11</v>
      </c>
      <c r="G8315" t="s">
        <v>9</v>
      </c>
      <c r="H8315" t="s">
        <v>224</v>
      </c>
      <c r="I8315">
        <v>24</v>
      </c>
      <c r="J8315">
        <v>162497748</v>
      </c>
    </row>
    <row r="8316" spans="1:10" x14ac:dyDescent="0.25">
      <c r="A8316">
        <v>2016</v>
      </c>
      <c r="B8316" t="s">
        <v>230</v>
      </c>
      <c r="C8316" t="s">
        <v>45</v>
      </c>
      <c r="D8316" t="s">
        <v>37</v>
      </c>
      <c r="E8316" t="s">
        <v>10</v>
      </c>
      <c r="F8316" t="s">
        <v>11</v>
      </c>
      <c r="G8316" t="s">
        <v>12</v>
      </c>
      <c r="H8316" t="s">
        <v>223</v>
      </c>
      <c r="I8316">
        <v>4</v>
      </c>
      <c r="J8316">
        <v>14311371</v>
      </c>
    </row>
    <row r="8317" spans="1:10" x14ac:dyDescent="0.25">
      <c r="A8317">
        <v>2016</v>
      </c>
      <c r="B8317" t="s">
        <v>230</v>
      </c>
      <c r="C8317" t="s">
        <v>45</v>
      </c>
      <c r="D8317" t="s">
        <v>37</v>
      </c>
      <c r="E8317" t="s">
        <v>10</v>
      </c>
      <c r="F8317" t="s">
        <v>11</v>
      </c>
      <c r="G8317" t="s">
        <v>12</v>
      </c>
      <c r="H8317" t="s">
        <v>224</v>
      </c>
      <c r="I8317">
        <v>4</v>
      </c>
      <c r="J8317">
        <v>16777974</v>
      </c>
    </row>
    <row r="8318" spans="1:10" x14ac:dyDescent="0.25">
      <c r="A8318">
        <v>2016</v>
      </c>
      <c r="B8318" t="s">
        <v>230</v>
      </c>
      <c r="C8318" t="s">
        <v>45</v>
      </c>
      <c r="D8318" t="s">
        <v>37</v>
      </c>
      <c r="E8318" t="s">
        <v>10</v>
      </c>
      <c r="F8318" t="s">
        <v>11</v>
      </c>
      <c r="G8318" t="s">
        <v>6</v>
      </c>
      <c r="H8318" t="s">
        <v>223</v>
      </c>
      <c r="I8318">
        <v>4</v>
      </c>
      <c r="J8318">
        <v>8223525</v>
      </c>
    </row>
    <row r="8319" spans="1:10" x14ac:dyDescent="0.25">
      <c r="A8319">
        <v>2016</v>
      </c>
      <c r="B8319" t="s">
        <v>230</v>
      </c>
      <c r="C8319" t="s">
        <v>45</v>
      </c>
      <c r="D8319" t="s">
        <v>37</v>
      </c>
      <c r="E8319" t="s">
        <v>10</v>
      </c>
      <c r="F8319" t="s">
        <v>11</v>
      </c>
      <c r="G8319" t="s">
        <v>6</v>
      </c>
      <c r="H8319" t="s">
        <v>224</v>
      </c>
      <c r="I8319">
        <v>6</v>
      </c>
      <c r="J8319">
        <v>13341582</v>
      </c>
    </row>
    <row r="8320" spans="1:10" x14ac:dyDescent="0.25">
      <c r="A8320">
        <v>2016</v>
      </c>
      <c r="B8320" t="s">
        <v>230</v>
      </c>
      <c r="C8320" t="s">
        <v>45</v>
      </c>
      <c r="D8320" t="s">
        <v>37</v>
      </c>
      <c r="E8320" t="s">
        <v>10</v>
      </c>
      <c r="F8320" t="s">
        <v>11</v>
      </c>
      <c r="G8320" t="s">
        <v>7</v>
      </c>
      <c r="H8320" t="s">
        <v>224</v>
      </c>
      <c r="I8320">
        <v>1</v>
      </c>
      <c r="J8320">
        <v>1453782</v>
      </c>
    </row>
    <row r="8321" spans="1:10" x14ac:dyDescent="0.25">
      <c r="A8321">
        <v>2016</v>
      </c>
      <c r="B8321" t="s">
        <v>230</v>
      </c>
      <c r="C8321" t="s">
        <v>45</v>
      </c>
      <c r="D8321" t="s">
        <v>37</v>
      </c>
      <c r="E8321" t="s">
        <v>10</v>
      </c>
      <c r="F8321" t="s">
        <v>220</v>
      </c>
      <c r="G8321" t="s">
        <v>9</v>
      </c>
      <c r="H8321" t="s">
        <v>223</v>
      </c>
      <c r="I8321">
        <v>5</v>
      </c>
      <c r="J8321">
        <v>44567930.889797956</v>
      </c>
    </row>
    <row r="8322" spans="1:10" x14ac:dyDescent="0.25">
      <c r="A8322">
        <v>2016</v>
      </c>
      <c r="B8322" t="s">
        <v>230</v>
      </c>
      <c r="C8322" t="s">
        <v>45</v>
      </c>
      <c r="D8322" t="s">
        <v>37</v>
      </c>
      <c r="E8322" t="s">
        <v>10</v>
      </c>
      <c r="F8322" t="s">
        <v>220</v>
      </c>
      <c r="G8322" t="s">
        <v>9</v>
      </c>
      <c r="H8322" t="s">
        <v>224</v>
      </c>
      <c r="I8322">
        <v>3</v>
      </c>
      <c r="J8322">
        <v>20066987.733957648</v>
      </c>
    </row>
    <row r="8323" spans="1:10" x14ac:dyDescent="0.25">
      <c r="A8323">
        <v>2016</v>
      </c>
      <c r="B8323" t="s">
        <v>230</v>
      </c>
      <c r="C8323" t="s">
        <v>45</v>
      </c>
      <c r="D8323" t="s">
        <v>37</v>
      </c>
      <c r="E8323" t="s">
        <v>10</v>
      </c>
      <c r="F8323" t="s">
        <v>220</v>
      </c>
      <c r="G8323" t="s">
        <v>12</v>
      </c>
      <c r="H8323" t="s">
        <v>224</v>
      </c>
      <c r="I8323">
        <v>2</v>
      </c>
      <c r="J8323">
        <v>11892918.50709857</v>
      </c>
    </row>
    <row r="8324" spans="1:10" x14ac:dyDescent="0.25">
      <c r="A8324">
        <v>2016</v>
      </c>
      <c r="B8324" t="s">
        <v>230</v>
      </c>
      <c r="C8324" t="s">
        <v>45</v>
      </c>
      <c r="D8324" t="s">
        <v>37</v>
      </c>
      <c r="E8324" t="s">
        <v>10</v>
      </c>
      <c r="F8324" t="s">
        <v>220</v>
      </c>
      <c r="G8324" t="s">
        <v>6</v>
      </c>
      <c r="H8324" t="s">
        <v>224</v>
      </c>
      <c r="I8324">
        <v>2</v>
      </c>
      <c r="J8324">
        <v>5024235.046386946</v>
      </c>
    </row>
    <row r="8325" spans="1:10" x14ac:dyDescent="0.25">
      <c r="A8325">
        <v>2016</v>
      </c>
      <c r="B8325" t="s">
        <v>230</v>
      </c>
      <c r="C8325" t="s">
        <v>45</v>
      </c>
      <c r="D8325" t="s">
        <v>37</v>
      </c>
      <c r="E8325" t="s">
        <v>10</v>
      </c>
      <c r="F8325" t="s">
        <v>220</v>
      </c>
      <c r="G8325" t="s">
        <v>7</v>
      </c>
      <c r="H8325" t="s">
        <v>223</v>
      </c>
      <c r="I8325">
        <v>2</v>
      </c>
      <c r="J8325">
        <v>4229249.6519450005</v>
      </c>
    </row>
    <row r="8326" spans="1:10" x14ac:dyDescent="0.25">
      <c r="A8326">
        <v>2016</v>
      </c>
      <c r="B8326" t="s">
        <v>230</v>
      </c>
      <c r="C8326" t="s">
        <v>45</v>
      </c>
      <c r="D8326" t="s">
        <v>38</v>
      </c>
      <c r="E8326" t="s">
        <v>3</v>
      </c>
      <c r="F8326" t="s">
        <v>4</v>
      </c>
      <c r="G8326" t="s">
        <v>5</v>
      </c>
      <c r="H8326" t="s">
        <v>223</v>
      </c>
      <c r="I8326">
        <v>31</v>
      </c>
      <c r="J8326">
        <v>352201632.34087718</v>
      </c>
    </row>
    <row r="8327" spans="1:10" x14ac:dyDescent="0.25">
      <c r="A8327">
        <v>2016</v>
      </c>
      <c r="B8327" t="s">
        <v>230</v>
      </c>
      <c r="C8327" t="s">
        <v>45</v>
      </c>
      <c r="D8327" t="s">
        <v>38</v>
      </c>
      <c r="E8327" t="s">
        <v>3</v>
      </c>
      <c r="F8327" t="s">
        <v>4</v>
      </c>
      <c r="G8327" t="s">
        <v>5</v>
      </c>
      <c r="H8327" t="s">
        <v>224</v>
      </c>
      <c r="I8327">
        <v>15</v>
      </c>
      <c r="J8327">
        <v>153165221.718005</v>
      </c>
    </row>
    <row r="8328" spans="1:10" x14ac:dyDescent="0.25">
      <c r="A8328">
        <v>2016</v>
      </c>
      <c r="B8328" t="s">
        <v>230</v>
      </c>
      <c r="C8328" t="s">
        <v>45</v>
      </c>
      <c r="D8328" t="s">
        <v>38</v>
      </c>
      <c r="E8328" t="s">
        <v>3</v>
      </c>
      <c r="F8328" t="s">
        <v>4</v>
      </c>
      <c r="G8328" t="s">
        <v>9</v>
      </c>
      <c r="H8328" t="s">
        <v>223</v>
      </c>
      <c r="I8328">
        <v>3</v>
      </c>
      <c r="J8328">
        <v>20835482.834655594</v>
      </c>
    </row>
    <row r="8329" spans="1:10" x14ac:dyDescent="0.25">
      <c r="A8329">
        <v>2016</v>
      </c>
      <c r="B8329" t="s">
        <v>230</v>
      </c>
      <c r="C8329" t="s">
        <v>45</v>
      </c>
      <c r="D8329" t="s">
        <v>38</v>
      </c>
      <c r="E8329" t="s">
        <v>3</v>
      </c>
      <c r="F8329" t="s">
        <v>4</v>
      </c>
      <c r="G8329" t="s">
        <v>9</v>
      </c>
      <c r="H8329" t="s">
        <v>224</v>
      </c>
      <c r="I8329">
        <v>1</v>
      </c>
      <c r="J8329">
        <v>6716977.9494243339</v>
      </c>
    </row>
    <row r="8330" spans="1:10" x14ac:dyDescent="0.25">
      <c r="A8330">
        <v>2016</v>
      </c>
      <c r="B8330" t="s">
        <v>230</v>
      </c>
      <c r="C8330" t="s">
        <v>45</v>
      </c>
      <c r="D8330" t="s">
        <v>38</v>
      </c>
      <c r="E8330" t="s">
        <v>3</v>
      </c>
      <c r="F8330" t="s">
        <v>4</v>
      </c>
      <c r="G8330" t="s">
        <v>12</v>
      </c>
      <c r="H8330" t="s">
        <v>224</v>
      </c>
      <c r="I8330">
        <v>1</v>
      </c>
      <c r="J8330">
        <v>2903975.7238235297</v>
      </c>
    </row>
    <row r="8331" spans="1:10" x14ac:dyDescent="0.25">
      <c r="A8331">
        <v>2016</v>
      </c>
      <c r="B8331" t="s">
        <v>230</v>
      </c>
      <c r="C8331" t="s">
        <v>45</v>
      </c>
      <c r="D8331" t="s">
        <v>38</v>
      </c>
      <c r="E8331" t="s">
        <v>3</v>
      </c>
      <c r="F8331" t="s">
        <v>4</v>
      </c>
      <c r="G8331" t="s">
        <v>6</v>
      </c>
      <c r="H8331" t="s">
        <v>224</v>
      </c>
      <c r="I8331">
        <v>3</v>
      </c>
      <c r="J8331">
        <v>7685914.6923991945</v>
      </c>
    </row>
    <row r="8332" spans="1:10" x14ac:dyDescent="0.25">
      <c r="A8332">
        <v>2016</v>
      </c>
      <c r="B8332" t="s">
        <v>230</v>
      </c>
      <c r="C8332" t="s">
        <v>45</v>
      </c>
      <c r="D8332" t="s">
        <v>38</v>
      </c>
      <c r="E8332" t="s">
        <v>3</v>
      </c>
      <c r="F8332" t="s">
        <v>8</v>
      </c>
      <c r="G8332" t="s">
        <v>9</v>
      </c>
      <c r="H8332" t="s">
        <v>223</v>
      </c>
      <c r="I8332">
        <v>300</v>
      </c>
      <c r="J8332">
        <v>2249907012.002521</v>
      </c>
    </row>
    <row r="8333" spans="1:10" x14ac:dyDescent="0.25">
      <c r="A8333">
        <v>2016</v>
      </c>
      <c r="B8333" t="s">
        <v>230</v>
      </c>
      <c r="C8333" t="s">
        <v>45</v>
      </c>
      <c r="D8333" t="s">
        <v>38</v>
      </c>
      <c r="E8333" t="s">
        <v>3</v>
      </c>
      <c r="F8333" t="s">
        <v>8</v>
      </c>
      <c r="G8333" t="s">
        <v>9</v>
      </c>
      <c r="H8333" t="s">
        <v>224</v>
      </c>
      <c r="I8333">
        <v>382</v>
      </c>
      <c r="J8333">
        <v>2695865507.9374723</v>
      </c>
    </row>
    <row r="8334" spans="1:10" x14ac:dyDescent="0.25">
      <c r="A8334">
        <v>2016</v>
      </c>
      <c r="B8334" t="s">
        <v>230</v>
      </c>
      <c r="C8334" t="s">
        <v>45</v>
      </c>
      <c r="D8334" t="s">
        <v>38</v>
      </c>
      <c r="E8334" t="s">
        <v>3</v>
      </c>
      <c r="F8334" t="s">
        <v>8</v>
      </c>
      <c r="G8334" t="s">
        <v>12</v>
      </c>
      <c r="H8334" t="s">
        <v>223</v>
      </c>
      <c r="I8334">
        <v>16</v>
      </c>
      <c r="J8334">
        <v>46496173.567900017</v>
      </c>
    </row>
    <row r="8335" spans="1:10" x14ac:dyDescent="0.25">
      <c r="A8335">
        <v>2016</v>
      </c>
      <c r="B8335" t="s">
        <v>230</v>
      </c>
      <c r="C8335" t="s">
        <v>45</v>
      </c>
      <c r="D8335" t="s">
        <v>38</v>
      </c>
      <c r="E8335" t="s">
        <v>3</v>
      </c>
      <c r="F8335" t="s">
        <v>8</v>
      </c>
      <c r="G8335" t="s">
        <v>12</v>
      </c>
      <c r="H8335" t="s">
        <v>224</v>
      </c>
      <c r="I8335">
        <v>46</v>
      </c>
      <c r="J8335">
        <v>139593653.39238393</v>
      </c>
    </row>
    <row r="8336" spans="1:10" x14ac:dyDescent="0.25">
      <c r="A8336">
        <v>2016</v>
      </c>
      <c r="B8336" t="s">
        <v>230</v>
      </c>
      <c r="C8336" t="s">
        <v>45</v>
      </c>
      <c r="D8336" t="s">
        <v>38</v>
      </c>
      <c r="E8336" t="s">
        <v>3</v>
      </c>
      <c r="F8336" t="s">
        <v>8</v>
      </c>
      <c r="G8336" t="s">
        <v>6</v>
      </c>
      <c r="H8336" t="s">
        <v>223</v>
      </c>
      <c r="I8336">
        <v>23</v>
      </c>
      <c r="J8336">
        <v>57150289.381200008</v>
      </c>
    </row>
    <row r="8337" spans="1:10" x14ac:dyDescent="0.25">
      <c r="A8337">
        <v>2016</v>
      </c>
      <c r="B8337" t="s">
        <v>230</v>
      </c>
      <c r="C8337" t="s">
        <v>45</v>
      </c>
      <c r="D8337" t="s">
        <v>38</v>
      </c>
      <c r="E8337" t="s">
        <v>3</v>
      </c>
      <c r="F8337" t="s">
        <v>8</v>
      </c>
      <c r="G8337" t="s">
        <v>6</v>
      </c>
      <c r="H8337" t="s">
        <v>224</v>
      </c>
      <c r="I8337">
        <v>51</v>
      </c>
      <c r="J8337">
        <v>130049330.80421372</v>
      </c>
    </row>
    <row r="8338" spans="1:10" x14ac:dyDescent="0.25">
      <c r="A8338">
        <v>2016</v>
      </c>
      <c r="B8338" t="s">
        <v>230</v>
      </c>
      <c r="C8338" t="s">
        <v>45</v>
      </c>
      <c r="D8338" t="s">
        <v>38</v>
      </c>
      <c r="E8338" t="s">
        <v>3</v>
      </c>
      <c r="F8338" t="s">
        <v>8</v>
      </c>
      <c r="G8338" t="s">
        <v>7</v>
      </c>
      <c r="H8338" t="s">
        <v>223</v>
      </c>
      <c r="I8338">
        <v>1</v>
      </c>
      <c r="J8338">
        <v>1872624.6150000002</v>
      </c>
    </row>
    <row r="8339" spans="1:10" x14ac:dyDescent="0.25">
      <c r="A8339">
        <v>2016</v>
      </c>
      <c r="B8339" t="s">
        <v>230</v>
      </c>
      <c r="C8339" t="s">
        <v>45</v>
      </c>
      <c r="D8339" t="s">
        <v>38</v>
      </c>
      <c r="E8339" t="s">
        <v>10</v>
      </c>
      <c r="F8339" t="s">
        <v>11</v>
      </c>
      <c r="G8339" t="s">
        <v>9</v>
      </c>
      <c r="H8339" t="s">
        <v>223</v>
      </c>
      <c r="I8339">
        <v>63</v>
      </c>
      <c r="J8339">
        <v>295919493</v>
      </c>
    </row>
    <row r="8340" spans="1:10" x14ac:dyDescent="0.25">
      <c r="A8340">
        <v>2016</v>
      </c>
      <c r="B8340" t="s">
        <v>230</v>
      </c>
      <c r="C8340" t="s">
        <v>45</v>
      </c>
      <c r="D8340" t="s">
        <v>38</v>
      </c>
      <c r="E8340" t="s">
        <v>10</v>
      </c>
      <c r="F8340" t="s">
        <v>11</v>
      </c>
      <c r="G8340" t="s">
        <v>9</v>
      </c>
      <c r="H8340" t="s">
        <v>224</v>
      </c>
      <c r="I8340">
        <v>68</v>
      </c>
      <c r="J8340">
        <v>284566842</v>
      </c>
    </row>
    <row r="8341" spans="1:10" x14ac:dyDescent="0.25">
      <c r="A8341">
        <v>2016</v>
      </c>
      <c r="B8341" t="s">
        <v>230</v>
      </c>
      <c r="C8341" t="s">
        <v>45</v>
      </c>
      <c r="D8341" t="s">
        <v>38</v>
      </c>
      <c r="E8341" t="s">
        <v>10</v>
      </c>
      <c r="F8341" t="s">
        <v>11</v>
      </c>
      <c r="G8341" t="s">
        <v>12</v>
      </c>
      <c r="H8341" t="s">
        <v>223</v>
      </c>
      <c r="I8341">
        <v>14</v>
      </c>
      <c r="J8341">
        <v>38420724</v>
      </c>
    </row>
    <row r="8342" spans="1:10" x14ac:dyDescent="0.25">
      <c r="A8342">
        <v>2016</v>
      </c>
      <c r="B8342" t="s">
        <v>230</v>
      </c>
      <c r="C8342" t="s">
        <v>45</v>
      </c>
      <c r="D8342" t="s">
        <v>38</v>
      </c>
      <c r="E8342" t="s">
        <v>10</v>
      </c>
      <c r="F8342" t="s">
        <v>11</v>
      </c>
      <c r="G8342" t="s">
        <v>12</v>
      </c>
      <c r="H8342" t="s">
        <v>224</v>
      </c>
      <c r="I8342">
        <v>9</v>
      </c>
      <c r="J8342">
        <v>20686047</v>
      </c>
    </row>
    <row r="8343" spans="1:10" x14ac:dyDescent="0.25">
      <c r="A8343">
        <v>2016</v>
      </c>
      <c r="B8343" t="s">
        <v>230</v>
      </c>
      <c r="C8343" t="s">
        <v>45</v>
      </c>
      <c r="D8343" t="s">
        <v>38</v>
      </c>
      <c r="E8343" t="s">
        <v>10</v>
      </c>
      <c r="F8343" t="s">
        <v>11</v>
      </c>
      <c r="G8343" t="s">
        <v>6</v>
      </c>
      <c r="H8343" t="s">
        <v>223</v>
      </c>
      <c r="I8343">
        <v>5</v>
      </c>
      <c r="J8343">
        <v>10895397</v>
      </c>
    </row>
    <row r="8344" spans="1:10" x14ac:dyDescent="0.25">
      <c r="A8344">
        <v>2016</v>
      </c>
      <c r="B8344" t="s">
        <v>230</v>
      </c>
      <c r="C8344" t="s">
        <v>45</v>
      </c>
      <c r="D8344" t="s">
        <v>38</v>
      </c>
      <c r="E8344" t="s">
        <v>10</v>
      </c>
      <c r="F8344" t="s">
        <v>11</v>
      </c>
      <c r="G8344" t="s">
        <v>6</v>
      </c>
      <c r="H8344" t="s">
        <v>224</v>
      </c>
      <c r="I8344">
        <v>10</v>
      </c>
      <c r="J8344">
        <v>20627517</v>
      </c>
    </row>
    <row r="8345" spans="1:10" x14ac:dyDescent="0.25">
      <c r="A8345">
        <v>2016</v>
      </c>
      <c r="B8345" t="s">
        <v>230</v>
      </c>
      <c r="C8345" t="s">
        <v>45</v>
      </c>
      <c r="D8345" t="s">
        <v>38</v>
      </c>
      <c r="E8345" t="s">
        <v>10</v>
      </c>
      <c r="F8345" t="s">
        <v>11</v>
      </c>
      <c r="G8345" t="s">
        <v>7</v>
      </c>
      <c r="H8345" t="s">
        <v>223</v>
      </c>
      <c r="I8345">
        <v>2</v>
      </c>
      <c r="J8345">
        <v>3389064</v>
      </c>
    </row>
    <row r="8346" spans="1:10" x14ac:dyDescent="0.25">
      <c r="A8346">
        <v>2016</v>
      </c>
      <c r="B8346" t="s">
        <v>230</v>
      </c>
      <c r="C8346" t="s">
        <v>45</v>
      </c>
      <c r="D8346" t="s">
        <v>38</v>
      </c>
      <c r="E8346" t="s">
        <v>10</v>
      </c>
      <c r="F8346" t="s">
        <v>11</v>
      </c>
      <c r="G8346" t="s">
        <v>7</v>
      </c>
      <c r="H8346" t="s">
        <v>224</v>
      </c>
      <c r="I8346">
        <v>1</v>
      </c>
      <c r="J8346">
        <v>2039187</v>
      </c>
    </row>
    <row r="8347" spans="1:10" x14ac:dyDescent="0.25">
      <c r="A8347">
        <v>2016</v>
      </c>
      <c r="B8347" t="s">
        <v>230</v>
      </c>
      <c r="C8347" t="s">
        <v>45</v>
      </c>
      <c r="D8347" t="s">
        <v>38</v>
      </c>
      <c r="E8347" t="s">
        <v>10</v>
      </c>
      <c r="F8347" t="s">
        <v>220</v>
      </c>
      <c r="G8347" t="s">
        <v>9</v>
      </c>
      <c r="H8347" t="s">
        <v>223</v>
      </c>
      <c r="I8347">
        <v>12</v>
      </c>
      <c r="J8347">
        <v>92240510.584801063</v>
      </c>
    </row>
    <row r="8348" spans="1:10" x14ac:dyDescent="0.25">
      <c r="A8348">
        <v>2016</v>
      </c>
      <c r="B8348" t="s">
        <v>230</v>
      </c>
      <c r="C8348" t="s">
        <v>45</v>
      </c>
      <c r="D8348" t="s">
        <v>38</v>
      </c>
      <c r="E8348" t="s">
        <v>10</v>
      </c>
      <c r="F8348" t="s">
        <v>220</v>
      </c>
      <c r="G8348" t="s">
        <v>9</v>
      </c>
      <c r="H8348" t="s">
        <v>224</v>
      </c>
      <c r="I8348">
        <v>8</v>
      </c>
      <c r="J8348">
        <v>53953048.895938136</v>
      </c>
    </row>
    <row r="8349" spans="1:10" x14ac:dyDescent="0.25">
      <c r="A8349">
        <v>2016</v>
      </c>
      <c r="B8349" t="s">
        <v>230</v>
      </c>
      <c r="C8349" t="s">
        <v>45</v>
      </c>
      <c r="D8349" t="s">
        <v>38</v>
      </c>
      <c r="E8349" t="s">
        <v>10</v>
      </c>
      <c r="F8349" t="s">
        <v>220</v>
      </c>
      <c r="G8349" t="s">
        <v>12</v>
      </c>
      <c r="H8349" t="s">
        <v>223</v>
      </c>
      <c r="I8349">
        <v>1</v>
      </c>
      <c r="J8349">
        <v>6201608.9320049994</v>
      </c>
    </row>
    <row r="8350" spans="1:10" x14ac:dyDescent="0.25">
      <c r="A8350">
        <v>2016</v>
      </c>
      <c r="B8350" t="s">
        <v>230</v>
      </c>
      <c r="C8350" t="s">
        <v>45</v>
      </c>
      <c r="D8350" t="s">
        <v>38</v>
      </c>
      <c r="E8350" t="s">
        <v>10</v>
      </c>
      <c r="F8350" t="s">
        <v>220</v>
      </c>
      <c r="G8350" t="s">
        <v>12</v>
      </c>
      <c r="H8350" t="s">
        <v>224</v>
      </c>
      <c r="I8350">
        <v>2</v>
      </c>
      <c r="J8350">
        <v>5807951.4476470593</v>
      </c>
    </row>
    <row r="8351" spans="1:10" x14ac:dyDescent="0.25">
      <c r="A8351">
        <v>2016</v>
      </c>
      <c r="B8351" t="s">
        <v>230</v>
      </c>
      <c r="C8351" t="s">
        <v>45</v>
      </c>
      <c r="D8351" t="s">
        <v>38</v>
      </c>
      <c r="E8351" t="s">
        <v>10</v>
      </c>
      <c r="F8351" t="s">
        <v>220</v>
      </c>
      <c r="G8351" t="s">
        <v>6</v>
      </c>
      <c r="H8351" t="s">
        <v>224</v>
      </c>
      <c r="I8351">
        <v>1</v>
      </c>
      <c r="J8351">
        <v>2595928.1733870972</v>
      </c>
    </row>
    <row r="8352" spans="1:10" x14ac:dyDescent="0.25">
      <c r="A8352">
        <v>2016</v>
      </c>
      <c r="B8352" t="s">
        <v>230</v>
      </c>
      <c r="C8352" t="s">
        <v>45</v>
      </c>
      <c r="D8352" t="s">
        <v>39</v>
      </c>
      <c r="E8352" t="s">
        <v>3</v>
      </c>
      <c r="F8352" t="s">
        <v>4</v>
      </c>
      <c r="G8352" t="s">
        <v>5</v>
      </c>
      <c r="H8352" t="s">
        <v>223</v>
      </c>
      <c r="I8352">
        <v>36</v>
      </c>
      <c r="J8352">
        <v>321947576.41904002</v>
      </c>
    </row>
    <row r="8353" spans="1:10" x14ac:dyDescent="0.25">
      <c r="A8353">
        <v>2016</v>
      </c>
      <c r="B8353" t="s">
        <v>230</v>
      </c>
      <c r="C8353" t="s">
        <v>45</v>
      </c>
      <c r="D8353" t="s">
        <v>39</v>
      </c>
      <c r="E8353" t="s">
        <v>3</v>
      </c>
      <c r="F8353" t="s">
        <v>4</v>
      </c>
      <c r="G8353" t="s">
        <v>5</v>
      </c>
      <c r="H8353" t="s">
        <v>224</v>
      </c>
      <c r="I8353">
        <v>13</v>
      </c>
      <c r="J8353">
        <v>148252433.87202001</v>
      </c>
    </row>
    <row r="8354" spans="1:10" x14ac:dyDescent="0.25">
      <c r="A8354">
        <v>2016</v>
      </c>
      <c r="B8354" t="s">
        <v>230</v>
      </c>
      <c r="C8354" t="s">
        <v>45</v>
      </c>
      <c r="D8354" t="s">
        <v>39</v>
      </c>
      <c r="E8354" t="s">
        <v>3</v>
      </c>
      <c r="F8354" t="s">
        <v>4</v>
      </c>
      <c r="G8354" t="s">
        <v>9</v>
      </c>
      <c r="H8354" t="s">
        <v>223</v>
      </c>
      <c r="I8354">
        <v>47</v>
      </c>
      <c r="J8354">
        <v>288425849.87032795</v>
      </c>
    </row>
    <row r="8355" spans="1:10" x14ac:dyDescent="0.25">
      <c r="A8355">
        <v>2016</v>
      </c>
      <c r="B8355" t="s">
        <v>230</v>
      </c>
      <c r="C8355" t="s">
        <v>45</v>
      </c>
      <c r="D8355" t="s">
        <v>39</v>
      </c>
      <c r="E8355" t="s">
        <v>3</v>
      </c>
      <c r="F8355" t="s">
        <v>4</v>
      </c>
      <c r="G8355" t="s">
        <v>9</v>
      </c>
      <c r="H8355" t="s">
        <v>224</v>
      </c>
      <c r="I8355">
        <v>21</v>
      </c>
      <c r="J8355">
        <v>126365433.19334881</v>
      </c>
    </row>
    <row r="8356" spans="1:10" x14ac:dyDescent="0.25">
      <c r="A8356">
        <v>2016</v>
      </c>
      <c r="B8356" t="s">
        <v>230</v>
      </c>
      <c r="C8356" t="s">
        <v>45</v>
      </c>
      <c r="D8356" t="s">
        <v>39</v>
      </c>
      <c r="E8356" t="s">
        <v>3</v>
      </c>
      <c r="F8356" t="s">
        <v>4</v>
      </c>
      <c r="G8356" t="s">
        <v>12</v>
      </c>
      <c r="H8356" t="s">
        <v>223</v>
      </c>
      <c r="I8356">
        <v>7</v>
      </c>
      <c r="J8356">
        <v>19714967.834294118</v>
      </c>
    </row>
    <row r="8357" spans="1:10" x14ac:dyDescent="0.25">
      <c r="A8357">
        <v>2016</v>
      </c>
      <c r="B8357" t="s">
        <v>230</v>
      </c>
      <c r="C8357" t="s">
        <v>45</v>
      </c>
      <c r="D8357" t="s">
        <v>39</v>
      </c>
      <c r="E8357" t="s">
        <v>3</v>
      </c>
      <c r="F8357" t="s">
        <v>4</v>
      </c>
      <c r="G8357" t="s">
        <v>12</v>
      </c>
      <c r="H8357" t="s">
        <v>224</v>
      </c>
      <c r="I8357">
        <v>10</v>
      </c>
      <c r="J8357">
        <v>27455664.388235301</v>
      </c>
    </row>
    <row r="8358" spans="1:10" x14ac:dyDescent="0.25">
      <c r="A8358">
        <v>2016</v>
      </c>
      <c r="B8358" t="s">
        <v>230</v>
      </c>
      <c r="C8358" t="s">
        <v>45</v>
      </c>
      <c r="D8358" t="s">
        <v>39</v>
      </c>
      <c r="E8358" t="s">
        <v>3</v>
      </c>
      <c r="F8358" t="s">
        <v>4</v>
      </c>
      <c r="G8358" t="s">
        <v>6</v>
      </c>
      <c r="H8358" t="s">
        <v>223</v>
      </c>
      <c r="I8358">
        <v>15</v>
      </c>
      <c r="J8358">
        <v>38142875.706521735</v>
      </c>
    </row>
    <row r="8359" spans="1:10" x14ac:dyDescent="0.25">
      <c r="A8359">
        <v>2016</v>
      </c>
      <c r="B8359" t="s">
        <v>230</v>
      </c>
      <c r="C8359" t="s">
        <v>45</v>
      </c>
      <c r="D8359" t="s">
        <v>39</v>
      </c>
      <c r="E8359" t="s">
        <v>3</v>
      </c>
      <c r="F8359" t="s">
        <v>4</v>
      </c>
      <c r="G8359" t="s">
        <v>6</v>
      </c>
      <c r="H8359" t="s">
        <v>224</v>
      </c>
      <c r="I8359">
        <v>39</v>
      </c>
      <c r="J8359">
        <v>95446134.153819829</v>
      </c>
    </row>
    <row r="8360" spans="1:10" x14ac:dyDescent="0.25">
      <c r="A8360">
        <v>2016</v>
      </c>
      <c r="B8360" t="s">
        <v>230</v>
      </c>
      <c r="C8360" t="s">
        <v>45</v>
      </c>
      <c r="D8360" t="s">
        <v>39</v>
      </c>
      <c r="E8360" t="s">
        <v>3</v>
      </c>
      <c r="F8360" t="s">
        <v>4</v>
      </c>
      <c r="G8360" t="s">
        <v>7</v>
      </c>
      <c r="H8360" t="s">
        <v>223</v>
      </c>
      <c r="I8360">
        <v>20</v>
      </c>
      <c r="J8360">
        <v>37447032.741176456</v>
      </c>
    </row>
    <row r="8361" spans="1:10" x14ac:dyDescent="0.25">
      <c r="A8361">
        <v>2016</v>
      </c>
      <c r="B8361" t="s">
        <v>230</v>
      </c>
      <c r="C8361" t="s">
        <v>45</v>
      </c>
      <c r="D8361" t="s">
        <v>39</v>
      </c>
      <c r="E8361" t="s">
        <v>3</v>
      </c>
      <c r="F8361" t="s">
        <v>8</v>
      </c>
      <c r="G8361" t="s">
        <v>9</v>
      </c>
      <c r="H8361" t="s">
        <v>223</v>
      </c>
      <c r="I8361">
        <v>156</v>
      </c>
      <c r="J8361">
        <v>967402101.69525528</v>
      </c>
    </row>
    <row r="8362" spans="1:10" x14ac:dyDescent="0.25">
      <c r="A8362">
        <v>2016</v>
      </c>
      <c r="B8362" t="s">
        <v>230</v>
      </c>
      <c r="C8362" t="s">
        <v>45</v>
      </c>
      <c r="D8362" t="s">
        <v>39</v>
      </c>
      <c r="E8362" t="s">
        <v>3</v>
      </c>
      <c r="F8362" t="s">
        <v>8</v>
      </c>
      <c r="G8362" t="s">
        <v>9</v>
      </c>
      <c r="H8362" t="s">
        <v>224</v>
      </c>
      <c r="I8362">
        <v>162</v>
      </c>
      <c r="J8362">
        <v>957092119.76692271</v>
      </c>
    </row>
    <row r="8363" spans="1:10" x14ac:dyDescent="0.25">
      <c r="A8363">
        <v>2016</v>
      </c>
      <c r="B8363" t="s">
        <v>230</v>
      </c>
      <c r="C8363" t="s">
        <v>45</v>
      </c>
      <c r="D8363" t="s">
        <v>39</v>
      </c>
      <c r="E8363" t="s">
        <v>3</v>
      </c>
      <c r="F8363" t="s">
        <v>8</v>
      </c>
      <c r="G8363" t="s">
        <v>12</v>
      </c>
      <c r="H8363" t="s">
        <v>223</v>
      </c>
      <c r="I8363">
        <v>17</v>
      </c>
      <c r="J8363">
        <v>51301128.339705884</v>
      </c>
    </row>
    <row r="8364" spans="1:10" x14ac:dyDescent="0.25">
      <c r="A8364">
        <v>2016</v>
      </c>
      <c r="B8364" t="s">
        <v>230</v>
      </c>
      <c r="C8364" t="s">
        <v>45</v>
      </c>
      <c r="D8364" t="s">
        <v>39</v>
      </c>
      <c r="E8364" t="s">
        <v>3</v>
      </c>
      <c r="F8364" t="s">
        <v>8</v>
      </c>
      <c r="G8364" t="s">
        <v>12</v>
      </c>
      <c r="H8364" t="s">
        <v>224</v>
      </c>
      <c r="I8364">
        <v>11</v>
      </c>
      <c r="J8364">
        <v>31647579.916764706</v>
      </c>
    </row>
    <row r="8365" spans="1:10" x14ac:dyDescent="0.25">
      <c r="A8365">
        <v>2016</v>
      </c>
      <c r="B8365" t="s">
        <v>230</v>
      </c>
      <c r="C8365" t="s">
        <v>45</v>
      </c>
      <c r="D8365" t="s">
        <v>39</v>
      </c>
      <c r="E8365" t="s">
        <v>3</v>
      </c>
      <c r="F8365" t="s">
        <v>8</v>
      </c>
      <c r="G8365" t="s">
        <v>6</v>
      </c>
      <c r="H8365" t="s">
        <v>223</v>
      </c>
      <c r="I8365">
        <v>24</v>
      </c>
      <c r="J8365">
        <v>61073248.883478247</v>
      </c>
    </row>
    <row r="8366" spans="1:10" x14ac:dyDescent="0.25">
      <c r="A8366">
        <v>2016</v>
      </c>
      <c r="B8366" t="s">
        <v>230</v>
      </c>
      <c r="C8366" t="s">
        <v>45</v>
      </c>
      <c r="D8366" t="s">
        <v>39</v>
      </c>
      <c r="E8366" t="s">
        <v>3</v>
      </c>
      <c r="F8366" t="s">
        <v>8</v>
      </c>
      <c r="G8366" t="s">
        <v>6</v>
      </c>
      <c r="H8366" t="s">
        <v>224</v>
      </c>
      <c r="I8366">
        <v>47</v>
      </c>
      <c r="J8366">
        <v>115533928.72118007</v>
      </c>
    </row>
    <row r="8367" spans="1:10" x14ac:dyDescent="0.25">
      <c r="A8367">
        <v>2016</v>
      </c>
      <c r="B8367" t="s">
        <v>230</v>
      </c>
      <c r="C8367" t="s">
        <v>45</v>
      </c>
      <c r="D8367" t="s">
        <v>39</v>
      </c>
      <c r="E8367" t="s">
        <v>3</v>
      </c>
      <c r="F8367" t="s">
        <v>8</v>
      </c>
      <c r="G8367" t="s">
        <v>7</v>
      </c>
      <c r="H8367" t="s">
        <v>223</v>
      </c>
      <c r="I8367">
        <v>14</v>
      </c>
      <c r="J8367">
        <v>26212922.918823525</v>
      </c>
    </row>
    <row r="8368" spans="1:10" x14ac:dyDescent="0.25">
      <c r="A8368">
        <v>2016</v>
      </c>
      <c r="B8368" t="s">
        <v>230</v>
      </c>
      <c r="C8368" t="s">
        <v>45</v>
      </c>
      <c r="D8368" t="s">
        <v>39</v>
      </c>
      <c r="E8368" t="s">
        <v>3</v>
      </c>
      <c r="F8368" t="s">
        <v>8</v>
      </c>
      <c r="G8368" t="s">
        <v>7</v>
      </c>
      <c r="H8368" t="s">
        <v>224</v>
      </c>
      <c r="I8368">
        <v>3</v>
      </c>
      <c r="J8368">
        <v>5859874.0800000001</v>
      </c>
    </row>
    <row r="8369" spans="1:10" x14ac:dyDescent="0.25">
      <c r="A8369">
        <v>2016</v>
      </c>
      <c r="B8369" t="s">
        <v>230</v>
      </c>
      <c r="C8369" t="s">
        <v>45</v>
      </c>
      <c r="D8369" t="s">
        <v>39</v>
      </c>
      <c r="E8369" t="s">
        <v>10</v>
      </c>
      <c r="F8369" t="s">
        <v>11</v>
      </c>
      <c r="G8369" t="s">
        <v>9</v>
      </c>
      <c r="H8369" t="s">
        <v>223</v>
      </c>
      <c r="I8369">
        <v>729</v>
      </c>
      <c r="J8369">
        <v>2346582915.5001001</v>
      </c>
    </row>
    <row r="8370" spans="1:10" x14ac:dyDescent="0.25">
      <c r="A8370">
        <v>2016</v>
      </c>
      <c r="B8370" t="s">
        <v>230</v>
      </c>
      <c r="C8370" t="s">
        <v>45</v>
      </c>
      <c r="D8370" t="s">
        <v>39</v>
      </c>
      <c r="E8370" t="s">
        <v>10</v>
      </c>
      <c r="F8370" t="s">
        <v>11</v>
      </c>
      <c r="G8370" t="s">
        <v>9</v>
      </c>
      <c r="H8370" t="s">
        <v>224</v>
      </c>
      <c r="I8370">
        <v>379</v>
      </c>
      <c r="J8370">
        <v>1181517891</v>
      </c>
    </row>
    <row r="8371" spans="1:10" x14ac:dyDescent="0.25">
      <c r="A8371">
        <v>2016</v>
      </c>
      <c r="B8371" t="s">
        <v>230</v>
      </c>
      <c r="C8371" t="s">
        <v>45</v>
      </c>
      <c r="D8371" t="s">
        <v>39</v>
      </c>
      <c r="E8371" t="s">
        <v>10</v>
      </c>
      <c r="F8371" t="s">
        <v>11</v>
      </c>
      <c r="G8371" t="s">
        <v>12</v>
      </c>
      <c r="H8371" t="s">
        <v>223</v>
      </c>
      <c r="I8371">
        <v>443</v>
      </c>
      <c r="J8371">
        <v>1081438545.5001001</v>
      </c>
    </row>
    <row r="8372" spans="1:10" x14ac:dyDescent="0.25">
      <c r="A8372">
        <v>2016</v>
      </c>
      <c r="B8372" t="s">
        <v>230</v>
      </c>
      <c r="C8372" t="s">
        <v>45</v>
      </c>
      <c r="D8372" t="s">
        <v>39</v>
      </c>
      <c r="E8372" t="s">
        <v>10</v>
      </c>
      <c r="F8372" t="s">
        <v>11</v>
      </c>
      <c r="G8372" t="s">
        <v>12</v>
      </c>
      <c r="H8372" t="s">
        <v>224</v>
      </c>
      <c r="I8372">
        <v>230</v>
      </c>
      <c r="J8372">
        <v>588929760</v>
      </c>
    </row>
    <row r="8373" spans="1:10" x14ac:dyDescent="0.25">
      <c r="A8373">
        <v>2016</v>
      </c>
      <c r="B8373" t="s">
        <v>230</v>
      </c>
      <c r="C8373" t="s">
        <v>45</v>
      </c>
      <c r="D8373" t="s">
        <v>39</v>
      </c>
      <c r="E8373" t="s">
        <v>10</v>
      </c>
      <c r="F8373" t="s">
        <v>11</v>
      </c>
      <c r="G8373" t="s">
        <v>6</v>
      </c>
      <c r="H8373" t="s">
        <v>223</v>
      </c>
      <c r="I8373">
        <v>13</v>
      </c>
      <c r="J8373">
        <v>26167419</v>
      </c>
    </row>
    <row r="8374" spans="1:10" x14ac:dyDescent="0.25">
      <c r="A8374">
        <v>2016</v>
      </c>
      <c r="B8374" t="s">
        <v>230</v>
      </c>
      <c r="C8374" t="s">
        <v>45</v>
      </c>
      <c r="D8374" t="s">
        <v>39</v>
      </c>
      <c r="E8374" t="s">
        <v>10</v>
      </c>
      <c r="F8374" t="s">
        <v>11</v>
      </c>
      <c r="G8374" t="s">
        <v>6</v>
      </c>
      <c r="H8374" t="s">
        <v>224</v>
      </c>
      <c r="I8374">
        <v>12</v>
      </c>
      <c r="J8374">
        <v>20774022</v>
      </c>
    </row>
    <row r="8375" spans="1:10" x14ac:dyDescent="0.25">
      <c r="A8375">
        <v>2016</v>
      </c>
      <c r="B8375" t="s">
        <v>230</v>
      </c>
      <c r="C8375" t="s">
        <v>45</v>
      </c>
      <c r="D8375" t="s">
        <v>39</v>
      </c>
      <c r="E8375" t="s">
        <v>10</v>
      </c>
      <c r="F8375" t="s">
        <v>11</v>
      </c>
      <c r="G8375" t="s">
        <v>7</v>
      </c>
      <c r="H8375" t="s">
        <v>223</v>
      </c>
      <c r="I8375">
        <v>12</v>
      </c>
      <c r="J8375">
        <v>18637782</v>
      </c>
    </row>
    <row r="8376" spans="1:10" x14ac:dyDescent="0.25">
      <c r="A8376">
        <v>2016</v>
      </c>
      <c r="B8376" t="s">
        <v>230</v>
      </c>
      <c r="C8376" t="s">
        <v>45</v>
      </c>
      <c r="D8376" t="s">
        <v>39</v>
      </c>
      <c r="E8376" t="s">
        <v>10</v>
      </c>
      <c r="F8376" t="s">
        <v>11</v>
      </c>
      <c r="G8376" t="s">
        <v>7</v>
      </c>
      <c r="H8376" t="s">
        <v>224</v>
      </c>
      <c r="I8376">
        <v>8</v>
      </c>
      <c r="J8376">
        <v>7871112</v>
      </c>
    </row>
    <row r="8377" spans="1:10" x14ac:dyDescent="0.25">
      <c r="A8377">
        <v>2016</v>
      </c>
      <c r="B8377" t="s">
        <v>230</v>
      </c>
      <c r="C8377" t="s">
        <v>45</v>
      </c>
      <c r="D8377" t="s">
        <v>39</v>
      </c>
      <c r="E8377" t="s">
        <v>10</v>
      </c>
      <c r="F8377" t="s">
        <v>220</v>
      </c>
      <c r="G8377" t="s">
        <v>9</v>
      </c>
      <c r="H8377" t="s">
        <v>223</v>
      </c>
      <c r="I8377">
        <v>4</v>
      </c>
      <c r="J8377">
        <v>24114908.984669637</v>
      </c>
    </row>
    <row r="8378" spans="1:10" x14ac:dyDescent="0.25">
      <c r="A8378">
        <v>2016</v>
      </c>
      <c r="B8378" t="s">
        <v>230</v>
      </c>
      <c r="C8378" t="s">
        <v>45</v>
      </c>
      <c r="D8378" t="s">
        <v>39</v>
      </c>
      <c r="E8378" t="s">
        <v>10</v>
      </c>
      <c r="F8378" t="s">
        <v>220</v>
      </c>
      <c r="G8378" t="s">
        <v>9</v>
      </c>
      <c r="H8378" t="s">
        <v>224</v>
      </c>
      <c r="I8378">
        <v>5</v>
      </c>
      <c r="J8378">
        <v>30144866.147758644</v>
      </c>
    </row>
    <row r="8379" spans="1:10" x14ac:dyDescent="0.25">
      <c r="A8379">
        <v>2016</v>
      </c>
      <c r="B8379" t="s">
        <v>230</v>
      </c>
      <c r="C8379" t="s">
        <v>45</v>
      </c>
      <c r="D8379" t="s">
        <v>39</v>
      </c>
      <c r="E8379" t="s">
        <v>10</v>
      </c>
      <c r="F8379" t="s">
        <v>220</v>
      </c>
      <c r="G8379" t="s">
        <v>12</v>
      </c>
      <c r="H8379" t="s">
        <v>224</v>
      </c>
      <c r="I8379">
        <v>3</v>
      </c>
      <c r="J8379">
        <v>9293623.3129411768</v>
      </c>
    </row>
    <row r="8380" spans="1:10" x14ac:dyDescent="0.25">
      <c r="A8380">
        <v>2016</v>
      </c>
      <c r="B8380" t="s">
        <v>230</v>
      </c>
      <c r="C8380" t="s">
        <v>45</v>
      </c>
      <c r="D8380" t="s">
        <v>39</v>
      </c>
      <c r="E8380" t="s">
        <v>10</v>
      </c>
      <c r="F8380" t="s">
        <v>220</v>
      </c>
      <c r="G8380" t="s">
        <v>6</v>
      </c>
      <c r="H8380" t="s">
        <v>223</v>
      </c>
      <c r="I8380">
        <v>3</v>
      </c>
      <c r="J8380">
        <v>7622196.8908695644</v>
      </c>
    </row>
    <row r="8381" spans="1:10" x14ac:dyDescent="0.25">
      <c r="A8381">
        <v>2016</v>
      </c>
      <c r="B8381" t="s">
        <v>230</v>
      </c>
      <c r="C8381" t="s">
        <v>45</v>
      </c>
      <c r="D8381" t="s">
        <v>39</v>
      </c>
      <c r="E8381" t="s">
        <v>10</v>
      </c>
      <c r="F8381" t="s">
        <v>220</v>
      </c>
      <c r="G8381" t="s">
        <v>6</v>
      </c>
      <c r="H8381" t="s">
        <v>224</v>
      </c>
      <c r="I8381">
        <v>2</v>
      </c>
      <c r="J8381">
        <v>4981593.1237577628</v>
      </c>
    </row>
    <row r="8382" spans="1:10" x14ac:dyDescent="0.25">
      <c r="A8382">
        <v>2016</v>
      </c>
      <c r="B8382" t="s">
        <v>230</v>
      </c>
      <c r="C8382" t="s">
        <v>45</v>
      </c>
      <c r="D8382" t="s">
        <v>39</v>
      </c>
      <c r="E8382" t="s">
        <v>10</v>
      </c>
      <c r="F8382" t="s">
        <v>220</v>
      </c>
      <c r="G8382" t="s">
        <v>7</v>
      </c>
      <c r="H8382" t="s">
        <v>223</v>
      </c>
      <c r="I8382">
        <v>3</v>
      </c>
      <c r="J8382">
        <v>5617054.9111764692</v>
      </c>
    </row>
    <row r="8383" spans="1:10" x14ac:dyDescent="0.25">
      <c r="A8383">
        <v>2016</v>
      </c>
      <c r="B8383" t="s">
        <v>230</v>
      </c>
      <c r="C8383" t="s">
        <v>45</v>
      </c>
      <c r="D8383" t="s">
        <v>39</v>
      </c>
      <c r="E8383" t="s">
        <v>10</v>
      </c>
      <c r="F8383" t="s">
        <v>220</v>
      </c>
      <c r="G8383" t="s">
        <v>7</v>
      </c>
      <c r="H8383" t="s">
        <v>224</v>
      </c>
      <c r="I8383">
        <v>2</v>
      </c>
      <c r="J8383">
        <v>3906582.7199999997</v>
      </c>
    </row>
    <row r="8384" spans="1:10" x14ac:dyDescent="0.25">
      <c r="A8384">
        <v>2016</v>
      </c>
      <c r="B8384" t="s">
        <v>230</v>
      </c>
      <c r="C8384" t="s">
        <v>45</v>
      </c>
      <c r="D8384" t="s">
        <v>39</v>
      </c>
      <c r="E8384" t="s">
        <v>10</v>
      </c>
      <c r="F8384" t="s">
        <v>14</v>
      </c>
      <c r="G8384" t="s">
        <v>9</v>
      </c>
      <c r="H8384" t="s">
        <v>223</v>
      </c>
      <c r="I8384">
        <v>13</v>
      </c>
      <c r="J8384">
        <v>39694600.799999997</v>
      </c>
    </row>
    <row r="8385" spans="1:10" x14ac:dyDescent="0.25">
      <c r="A8385">
        <v>2016</v>
      </c>
      <c r="B8385" t="s">
        <v>230</v>
      </c>
      <c r="C8385" t="s">
        <v>45</v>
      </c>
      <c r="D8385" t="s">
        <v>39</v>
      </c>
      <c r="E8385" t="s">
        <v>10</v>
      </c>
      <c r="F8385" t="s">
        <v>14</v>
      </c>
      <c r="G8385" t="s">
        <v>9</v>
      </c>
      <c r="H8385" t="s">
        <v>224</v>
      </c>
      <c r="I8385">
        <v>4</v>
      </c>
      <c r="J8385">
        <v>8165944.2599999998</v>
      </c>
    </row>
    <row r="8386" spans="1:10" x14ac:dyDescent="0.25">
      <c r="A8386">
        <v>2016</v>
      </c>
      <c r="B8386" t="s">
        <v>230</v>
      </c>
      <c r="C8386" t="s">
        <v>45</v>
      </c>
      <c r="D8386" t="s">
        <v>39</v>
      </c>
      <c r="E8386" t="s">
        <v>10</v>
      </c>
      <c r="F8386" t="s">
        <v>14</v>
      </c>
      <c r="G8386" t="s">
        <v>12</v>
      </c>
      <c r="H8386" t="s">
        <v>223</v>
      </c>
      <c r="I8386">
        <v>73</v>
      </c>
      <c r="J8386">
        <v>127960254.06000002</v>
      </c>
    </row>
    <row r="8387" spans="1:10" x14ac:dyDescent="0.25">
      <c r="A8387">
        <v>2016</v>
      </c>
      <c r="B8387" t="s">
        <v>230</v>
      </c>
      <c r="C8387" t="s">
        <v>45</v>
      </c>
      <c r="D8387" t="s">
        <v>39</v>
      </c>
      <c r="E8387" t="s">
        <v>10</v>
      </c>
      <c r="F8387" t="s">
        <v>14</v>
      </c>
      <c r="G8387" t="s">
        <v>12</v>
      </c>
      <c r="H8387" t="s">
        <v>224</v>
      </c>
      <c r="I8387">
        <v>35</v>
      </c>
      <c r="J8387">
        <v>49150904.82</v>
      </c>
    </row>
    <row r="8388" spans="1:10" x14ac:dyDescent="0.25">
      <c r="A8388">
        <v>2016</v>
      </c>
      <c r="B8388" t="s">
        <v>230</v>
      </c>
      <c r="C8388" t="s">
        <v>45</v>
      </c>
      <c r="D8388" t="s">
        <v>39</v>
      </c>
      <c r="E8388" t="s">
        <v>10</v>
      </c>
      <c r="F8388" t="s">
        <v>14</v>
      </c>
      <c r="G8388" t="s">
        <v>6</v>
      </c>
      <c r="H8388" t="s">
        <v>223</v>
      </c>
      <c r="I8388">
        <v>7</v>
      </c>
      <c r="J8388">
        <v>14838269.52</v>
      </c>
    </row>
    <row r="8389" spans="1:10" x14ac:dyDescent="0.25">
      <c r="A8389">
        <v>2016</v>
      </c>
      <c r="B8389" t="s">
        <v>230</v>
      </c>
      <c r="C8389" t="s">
        <v>45</v>
      </c>
      <c r="D8389" t="s">
        <v>39</v>
      </c>
      <c r="E8389" t="s">
        <v>10</v>
      </c>
      <c r="F8389" t="s">
        <v>14</v>
      </c>
      <c r="G8389" t="s">
        <v>6</v>
      </c>
      <c r="H8389" t="s">
        <v>224</v>
      </c>
      <c r="I8389">
        <v>13</v>
      </c>
      <c r="J8389">
        <v>18658126.860000003</v>
      </c>
    </row>
    <row r="8390" spans="1:10" x14ac:dyDescent="0.25">
      <c r="A8390">
        <v>2016</v>
      </c>
      <c r="B8390" t="s">
        <v>230</v>
      </c>
      <c r="C8390" t="s">
        <v>45</v>
      </c>
      <c r="D8390" t="s">
        <v>39</v>
      </c>
      <c r="E8390" t="s">
        <v>10</v>
      </c>
      <c r="F8390" t="s">
        <v>14</v>
      </c>
      <c r="G8390" t="s">
        <v>7</v>
      </c>
      <c r="H8390" t="s">
        <v>223</v>
      </c>
      <c r="I8390">
        <v>60</v>
      </c>
      <c r="J8390">
        <v>75044285.340000004</v>
      </c>
    </row>
    <row r="8391" spans="1:10" x14ac:dyDescent="0.25">
      <c r="A8391">
        <v>2016</v>
      </c>
      <c r="B8391" t="s">
        <v>230</v>
      </c>
      <c r="C8391" t="s">
        <v>45</v>
      </c>
      <c r="D8391" t="s">
        <v>39</v>
      </c>
      <c r="E8391" t="s">
        <v>10</v>
      </c>
      <c r="F8391" t="s">
        <v>14</v>
      </c>
      <c r="G8391" t="s">
        <v>7</v>
      </c>
      <c r="H8391" t="s">
        <v>224</v>
      </c>
      <c r="I8391">
        <v>19</v>
      </c>
      <c r="J8391">
        <v>21568039.98</v>
      </c>
    </row>
    <row r="8392" spans="1:10" x14ac:dyDescent="0.25">
      <c r="A8392">
        <v>2016</v>
      </c>
      <c r="B8392" t="s">
        <v>230</v>
      </c>
      <c r="C8392" t="s">
        <v>45</v>
      </c>
      <c r="D8392" t="s">
        <v>41</v>
      </c>
      <c r="E8392" t="s">
        <v>3</v>
      </c>
      <c r="F8392" t="s">
        <v>4</v>
      </c>
      <c r="G8392" t="s">
        <v>5</v>
      </c>
      <c r="H8392" t="s">
        <v>224</v>
      </c>
      <c r="I8392">
        <v>19</v>
      </c>
      <c r="J8392">
        <v>159917694.375</v>
      </c>
    </row>
    <row r="8393" spans="1:10" x14ac:dyDescent="0.25">
      <c r="A8393">
        <v>2016</v>
      </c>
      <c r="B8393" t="s">
        <v>230</v>
      </c>
      <c r="C8393" t="s">
        <v>45</v>
      </c>
      <c r="D8393" t="s">
        <v>41</v>
      </c>
      <c r="E8393" t="s">
        <v>3</v>
      </c>
      <c r="F8393" t="s">
        <v>4</v>
      </c>
      <c r="G8393" t="s">
        <v>9</v>
      </c>
      <c r="H8393" t="s">
        <v>223</v>
      </c>
      <c r="I8393">
        <v>1</v>
      </c>
      <c r="J8393">
        <v>5746004.9938307526</v>
      </c>
    </row>
    <row r="8394" spans="1:10" x14ac:dyDescent="0.25">
      <c r="A8394">
        <v>2016</v>
      </c>
      <c r="B8394" t="s">
        <v>230</v>
      </c>
      <c r="C8394" t="s">
        <v>45</v>
      </c>
      <c r="D8394" t="s">
        <v>41</v>
      </c>
      <c r="E8394" t="s">
        <v>3</v>
      </c>
      <c r="F8394" t="s">
        <v>4</v>
      </c>
      <c r="G8394" t="s">
        <v>9</v>
      </c>
      <c r="H8394" t="s">
        <v>224</v>
      </c>
      <c r="I8394">
        <v>11</v>
      </c>
      <c r="J8394">
        <v>62007948.753457919</v>
      </c>
    </row>
    <row r="8395" spans="1:10" x14ac:dyDescent="0.25">
      <c r="A8395">
        <v>2016</v>
      </c>
      <c r="B8395" t="s">
        <v>230</v>
      </c>
      <c r="C8395" t="s">
        <v>45</v>
      </c>
      <c r="D8395" t="s">
        <v>41</v>
      </c>
      <c r="E8395" t="s">
        <v>3</v>
      </c>
      <c r="F8395" t="s">
        <v>4</v>
      </c>
      <c r="G8395" t="s">
        <v>12</v>
      </c>
      <c r="H8395" t="s">
        <v>224</v>
      </c>
      <c r="I8395">
        <v>1</v>
      </c>
      <c r="J8395">
        <v>2911886.7124999999</v>
      </c>
    </row>
    <row r="8396" spans="1:10" x14ac:dyDescent="0.25">
      <c r="A8396">
        <v>2016</v>
      </c>
      <c r="B8396" t="s">
        <v>230</v>
      </c>
      <c r="C8396" t="s">
        <v>45</v>
      </c>
      <c r="D8396" t="s">
        <v>41</v>
      </c>
      <c r="E8396" t="s">
        <v>3</v>
      </c>
      <c r="F8396" t="s">
        <v>4</v>
      </c>
      <c r="G8396" t="s">
        <v>6</v>
      </c>
      <c r="H8396" t="s">
        <v>223</v>
      </c>
      <c r="I8396">
        <v>2</v>
      </c>
      <c r="J8396">
        <v>4418574.0487500001</v>
      </c>
    </row>
    <row r="8397" spans="1:10" x14ac:dyDescent="0.25">
      <c r="A8397">
        <v>2016</v>
      </c>
      <c r="B8397" t="s">
        <v>230</v>
      </c>
      <c r="C8397" t="s">
        <v>45</v>
      </c>
      <c r="D8397" t="s">
        <v>41</v>
      </c>
      <c r="E8397" t="s">
        <v>3</v>
      </c>
      <c r="F8397" t="s">
        <v>8</v>
      </c>
      <c r="G8397" t="s">
        <v>9</v>
      </c>
      <c r="H8397" t="s">
        <v>223</v>
      </c>
      <c r="I8397">
        <v>63</v>
      </c>
      <c r="J8397">
        <v>361998314.61133736</v>
      </c>
    </row>
    <row r="8398" spans="1:10" x14ac:dyDescent="0.25">
      <c r="A8398">
        <v>2016</v>
      </c>
      <c r="B8398" t="s">
        <v>230</v>
      </c>
      <c r="C8398" t="s">
        <v>45</v>
      </c>
      <c r="D8398" t="s">
        <v>41</v>
      </c>
      <c r="E8398" t="s">
        <v>3</v>
      </c>
      <c r="F8398" t="s">
        <v>8</v>
      </c>
      <c r="G8398" t="s">
        <v>9</v>
      </c>
      <c r="H8398" t="s">
        <v>224</v>
      </c>
      <c r="I8398">
        <v>203</v>
      </c>
      <c r="J8398">
        <v>1144328508.8138144</v>
      </c>
    </row>
    <row r="8399" spans="1:10" x14ac:dyDescent="0.25">
      <c r="A8399">
        <v>2016</v>
      </c>
      <c r="B8399" t="s">
        <v>230</v>
      </c>
      <c r="C8399" t="s">
        <v>45</v>
      </c>
      <c r="D8399" t="s">
        <v>41</v>
      </c>
      <c r="E8399" t="s">
        <v>3</v>
      </c>
      <c r="F8399" t="s">
        <v>8</v>
      </c>
      <c r="G8399" t="s">
        <v>12</v>
      </c>
      <c r="H8399" t="s">
        <v>223</v>
      </c>
      <c r="I8399">
        <v>5</v>
      </c>
      <c r="J8399">
        <v>14509211.774999999</v>
      </c>
    </row>
    <row r="8400" spans="1:10" x14ac:dyDescent="0.25">
      <c r="A8400">
        <v>2016</v>
      </c>
      <c r="B8400" t="s">
        <v>230</v>
      </c>
      <c r="C8400" t="s">
        <v>45</v>
      </c>
      <c r="D8400" t="s">
        <v>41</v>
      </c>
      <c r="E8400" t="s">
        <v>3</v>
      </c>
      <c r="F8400" t="s">
        <v>8</v>
      </c>
      <c r="G8400" t="s">
        <v>12</v>
      </c>
      <c r="H8400" t="s">
        <v>224</v>
      </c>
      <c r="I8400">
        <v>42</v>
      </c>
      <c r="J8400">
        <v>157339569.48750001</v>
      </c>
    </row>
    <row r="8401" spans="1:10" x14ac:dyDescent="0.25">
      <c r="A8401">
        <v>2016</v>
      </c>
      <c r="B8401" t="s">
        <v>230</v>
      </c>
      <c r="C8401" t="s">
        <v>45</v>
      </c>
      <c r="D8401" t="s">
        <v>41</v>
      </c>
      <c r="E8401" t="s">
        <v>3</v>
      </c>
      <c r="F8401" t="s">
        <v>8</v>
      </c>
      <c r="G8401" t="s">
        <v>6</v>
      </c>
      <c r="H8401" t="s">
        <v>223</v>
      </c>
      <c r="I8401">
        <v>9</v>
      </c>
      <c r="J8401">
        <v>19883583.219374999</v>
      </c>
    </row>
    <row r="8402" spans="1:10" x14ac:dyDescent="0.25">
      <c r="A8402">
        <v>2016</v>
      </c>
      <c r="B8402" t="s">
        <v>230</v>
      </c>
      <c r="C8402" t="s">
        <v>45</v>
      </c>
      <c r="D8402" t="s">
        <v>41</v>
      </c>
      <c r="E8402" t="s">
        <v>3</v>
      </c>
      <c r="F8402" t="s">
        <v>8</v>
      </c>
      <c r="G8402" t="s">
        <v>6</v>
      </c>
      <c r="H8402" t="s">
        <v>224</v>
      </c>
      <c r="I8402">
        <v>13</v>
      </c>
      <c r="J8402">
        <v>33914247.645000003</v>
      </c>
    </row>
    <row r="8403" spans="1:10" x14ac:dyDescent="0.25">
      <c r="A8403">
        <v>2016</v>
      </c>
      <c r="B8403" t="s">
        <v>230</v>
      </c>
      <c r="C8403" t="s">
        <v>45</v>
      </c>
      <c r="D8403" t="s">
        <v>41</v>
      </c>
      <c r="E8403" t="s">
        <v>3</v>
      </c>
      <c r="F8403" t="s">
        <v>8</v>
      </c>
      <c r="G8403" t="s">
        <v>7</v>
      </c>
      <c r="H8403" t="s">
        <v>223</v>
      </c>
      <c r="I8403">
        <v>15</v>
      </c>
      <c r="J8403">
        <v>26399272.949999996</v>
      </c>
    </row>
    <row r="8404" spans="1:10" x14ac:dyDescent="0.25">
      <c r="A8404">
        <v>2016</v>
      </c>
      <c r="B8404" t="s">
        <v>230</v>
      </c>
      <c r="C8404" t="s">
        <v>45</v>
      </c>
      <c r="D8404" t="s">
        <v>41</v>
      </c>
      <c r="E8404" t="s">
        <v>3</v>
      </c>
      <c r="F8404" t="s">
        <v>8</v>
      </c>
      <c r="G8404" t="s">
        <v>7</v>
      </c>
      <c r="H8404" t="s">
        <v>224</v>
      </c>
      <c r="I8404">
        <v>4</v>
      </c>
      <c r="J8404">
        <v>7039806.1200000001</v>
      </c>
    </row>
    <row r="8405" spans="1:10" x14ac:dyDescent="0.25">
      <c r="A8405">
        <v>2016</v>
      </c>
      <c r="B8405" t="s">
        <v>230</v>
      </c>
      <c r="C8405" t="s">
        <v>45</v>
      </c>
      <c r="D8405" t="s">
        <v>41</v>
      </c>
      <c r="E8405" t="s">
        <v>10</v>
      </c>
      <c r="F8405" t="s">
        <v>11</v>
      </c>
      <c r="G8405" t="s">
        <v>9</v>
      </c>
      <c r="H8405" t="s">
        <v>223</v>
      </c>
      <c r="I8405">
        <v>14</v>
      </c>
      <c r="J8405">
        <v>61286613</v>
      </c>
    </row>
    <row r="8406" spans="1:10" x14ac:dyDescent="0.25">
      <c r="A8406">
        <v>2016</v>
      </c>
      <c r="B8406" t="s">
        <v>230</v>
      </c>
      <c r="C8406" t="s">
        <v>45</v>
      </c>
      <c r="D8406" t="s">
        <v>41</v>
      </c>
      <c r="E8406" t="s">
        <v>10</v>
      </c>
      <c r="F8406" t="s">
        <v>11</v>
      </c>
      <c r="G8406" t="s">
        <v>9</v>
      </c>
      <c r="H8406" t="s">
        <v>224</v>
      </c>
      <c r="I8406">
        <v>50</v>
      </c>
      <c r="J8406">
        <v>192029826</v>
      </c>
    </row>
    <row r="8407" spans="1:10" x14ac:dyDescent="0.25">
      <c r="A8407">
        <v>2016</v>
      </c>
      <c r="B8407" t="s">
        <v>230</v>
      </c>
      <c r="C8407" t="s">
        <v>45</v>
      </c>
      <c r="D8407" t="s">
        <v>41</v>
      </c>
      <c r="E8407" t="s">
        <v>10</v>
      </c>
      <c r="F8407" t="s">
        <v>11</v>
      </c>
      <c r="G8407" t="s">
        <v>12</v>
      </c>
      <c r="H8407" t="s">
        <v>223</v>
      </c>
      <c r="I8407">
        <v>2</v>
      </c>
      <c r="J8407">
        <v>7218060</v>
      </c>
    </row>
    <row r="8408" spans="1:10" x14ac:dyDescent="0.25">
      <c r="A8408">
        <v>2016</v>
      </c>
      <c r="B8408" t="s">
        <v>230</v>
      </c>
      <c r="C8408" t="s">
        <v>45</v>
      </c>
      <c r="D8408" t="s">
        <v>41</v>
      </c>
      <c r="E8408" t="s">
        <v>10</v>
      </c>
      <c r="F8408" t="s">
        <v>220</v>
      </c>
      <c r="G8408" t="s">
        <v>5</v>
      </c>
      <c r="H8408" t="s">
        <v>224</v>
      </c>
      <c r="I8408">
        <v>1</v>
      </c>
      <c r="J8408">
        <v>8249626.6875</v>
      </c>
    </row>
    <row r="8409" spans="1:10" x14ac:dyDescent="0.25">
      <c r="A8409">
        <v>2016</v>
      </c>
      <c r="B8409" t="s">
        <v>230</v>
      </c>
      <c r="C8409" t="s">
        <v>45</v>
      </c>
      <c r="D8409" t="s">
        <v>41</v>
      </c>
      <c r="E8409" t="s">
        <v>10</v>
      </c>
      <c r="F8409" t="s">
        <v>220</v>
      </c>
      <c r="G8409" t="s">
        <v>9</v>
      </c>
      <c r="H8409" t="s">
        <v>223</v>
      </c>
      <c r="I8409">
        <v>1</v>
      </c>
      <c r="J8409">
        <v>5746004.9938307526</v>
      </c>
    </row>
    <row r="8410" spans="1:10" x14ac:dyDescent="0.25">
      <c r="A8410">
        <v>2016</v>
      </c>
      <c r="B8410" t="s">
        <v>230</v>
      </c>
      <c r="C8410" t="s">
        <v>45</v>
      </c>
      <c r="D8410" t="s">
        <v>41</v>
      </c>
      <c r="E8410" t="s">
        <v>10</v>
      </c>
      <c r="F8410" t="s">
        <v>220</v>
      </c>
      <c r="G8410" t="s">
        <v>9</v>
      </c>
      <c r="H8410" t="s">
        <v>224</v>
      </c>
      <c r="I8410">
        <v>7</v>
      </c>
      <c r="J8410">
        <v>39459603.752200499</v>
      </c>
    </row>
    <row r="8411" spans="1:10" x14ac:dyDescent="0.25">
      <c r="A8411">
        <v>2016</v>
      </c>
      <c r="B8411" t="s">
        <v>230</v>
      </c>
      <c r="C8411" t="s">
        <v>47</v>
      </c>
      <c r="D8411" t="s">
        <v>29</v>
      </c>
      <c r="E8411" t="s">
        <v>3</v>
      </c>
      <c r="F8411" t="s">
        <v>4</v>
      </c>
      <c r="G8411" t="s">
        <v>5</v>
      </c>
      <c r="H8411" t="s">
        <v>223</v>
      </c>
      <c r="I8411">
        <v>239</v>
      </c>
      <c r="J8411">
        <v>2019436474.5430219</v>
      </c>
    </row>
    <row r="8412" spans="1:10" x14ac:dyDescent="0.25">
      <c r="A8412">
        <v>2016</v>
      </c>
      <c r="B8412" t="s">
        <v>230</v>
      </c>
      <c r="C8412" t="s">
        <v>47</v>
      </c>
      <c r="D8412" t="s">
        <v>29</v>
      </c>
      <c r="E8412" t="s">
        <v>3</v>
      </c>
      <c r="F8412" t="s">
        <v>4</v>
      </c>
      <c r="G8412" t="s">
        <v>5</v>
      </c>
      <c r="H8412" t="s">
        <v>224</v>
      </c>
      <c r="I8412">
        <v>153</v>
      </c>
      <c r="J8412">
        <v>1150703919.866492</v>
      </c>
    </row>
    <row r="8413" spans="1:10" x14ac:dyDescent="0.25">
      <c r="A8413">
        <v>2016</v>
      </c>
      <c r="B8413" t="s">
        <v>230</v>
      </c>
      <c r="C8413" t="s">
        <v>47</v>
      </c>
      <c r="D8413" t="s">
        <v>29</v>
      </c>
      <c r="E8413" t="s">
        <v>3</v>
      </c>
      <c r="F8413" t="s">
        <v>4</v>
      </c>
      <c r="G8413" t="s">
        <v>9</v>
      </c>
      <c r="H8413" t="s">
        <v>223</v>
      </c>
      <c r="I8413">
        <v>4171</v>
      </c>
      <c r="J8413">
        <v>24432691142.519943</v>
      </c>
    </row>
    <row r="8414" spans="1:10" x14ac:dyDescent="0.25">
      <c r="A8414">
        <v>2016</v>
      </c>
      <c r="B8414" t="s">
        <v>230</v>
      </c>
      <c r="C8414" t="s">
        <v>47</v>
      </c>
      <c r="D8414" t="s">
        <v>29</v>
      </c>
      <c r="E8414" t="s">
        <v>3</v>
      </c>
      <c r="F8414" t="s">
        <v>4</v>
      </c>
      <c r="G8414" t="s">
        <v>9</v>
      </c>
      <c r="H8414" t="s">
        <v>224</v>
      </c>
      <c r="I8414">
        <v>6854</v>
      </c>
      <c r="J8414">
        <v>33570168651.882858</v>
      </c>
    </row>
    <row r="8415" spans="1:10" x14ac:dyDescent="0.25">
      <c r="A8415">
        <v>2016</v>
      </c>
      <c r="B8415" t="s">
        <v>230</v>
      </c>
      <c r="C8415" t="s">
        <v>47</v>
      </c>
      <c r="D8415" t="s">
        <v>29</v>
      </c>
      <c r="E8415" t="s">
        <v>3</v>
      </c>
      <c r="F8415" t="s">
        <v>4</v>
      </c>
      <c r="G8415" t="s">
        <v>12</v>
      </c>
      <c r="H8415" t="s">
        <v>223</v>
      </c>
      <c r="I8415">
        <v>2325</v>
      </c>
      <c r="J8415">
        <v>4079148714.7771945</v>
      </c>
    </row>
    <row r="8416" spans="1:10" x14ac:dyDescent="0.25">
      <c r="A8416">
        <v>2016</v>
      </c>
      <c r="B8416" t="s">
        <v>230</v>
      </c>
      <c r="C8416" t="s">
        <v>47</v>
      </c>
      <c r="D8416" t="s">
        <v>29</v>
      </c>
      <c r="E8416" t="s">
        <v>3</v>
      </c>
      <c r="F8416" t="s">
        <v>4</v>
      </c>
      <c r="G8416" t="s">
        <v>12</v>
      </c>
      <c r="H8416" t="s">
        <v>224</v>
      </c>
      <c r="I8416">
        <v>13122</v>
      </c>
      <c r="J8416">
        <v>22376318035.755936</v>
      </c>
    </row>
    <row r="8417" spans="1:10" x14ac:dyDescent="0.25">
      <c r="A8417">
        <v>2016</v>
      </c>
      <c r="B8417" t="s">
        <v>230</v>
      </c>
      <c r="C8417" t="s">
        <v>47</v>
      </c>
      <c r="D8417" t="s">
        <v>29</v>
      </c>
      <c r="E8417" t="s">
        <v>3</v>
      </c>
      <c r="F8417" t="s">
        <v>4</v>
      </c>
      <c r="G8417" t="s">
        <v>6</v>
      </c>
      <c r="H8417" t="s">
        <v>223</v>
      </c>
      <c r="I8417">
        <v>894</v>
      </c>
      <c r="J8417">
        <v>1577211616.3740945</v>
      </c>
    </row>
    <row r="8418" spans="1:10" x14ac:dyDescent="0.25">
      <c r="A8418">
        <v>2016</v>
      </c>
      <c r="B8418" t="s">
        <v>230</v>
      </c>
      <c r="C8418" t="s">
        <v>47</v>
      </c>
      <c r="D8418" t="s">
        <v>29</v>
      </c>
      <c r="E8418" t="s">
        <v>3</v>
      </c>
      <c r="F8418" t="s">
        <v>4</v>
      </c>
      <c r="G8418" t="s">
        <v>6</v>
      </c>
      <c r="H8418" t="s">
        <v>224</v>
      </c>
      <c r="I8418">
        <v>3584</v>
      </c>
      <c r="J8418">
        <v>6082869648.0462217</v>
      </c>
    </row>
    <row r="8419" spans="1:10" x14ac:dyDescent="0.25">
      <c r="A8419">
        <v>2016</v>
      </c>
      <c r="B8419" t="s">
        <v>230</v>
      </c>
      <c r="C8419" t="s">
        <v>47</v>
      </c>
      <c r="D8419" t="s">
        <v>29</v>
      </c>
      <c r="E8419" t="s">
        <v>3</v>
      </c>
      <c r="F8419" t="s">
        <v>4</v>
      </c>
      <c r="G8419" t="s">
        <v>7</v>
      </c>
      <c r="H8419" t="s">
        <v>223</v>
      </c>
      <c r="I8419">
        <v>4154</v>
      </c>
      <c r="J8419">
        <v>5962667820.9784536</v>
      </c>
    </row>
    <row r="8420" spans="1:10" x14ac:dyDescent="0.25">
      <c r="A8420">
        <v>2016</v>
      </c>
      <c r="B8420" t="s">
        <v>230</v>
      </c>
      <c r="C8420" t="s">
        <v>47</v>
      </c>
      <c r="D8420" t="s">
        <v>29</v>
      </c>
      <c r="E8420" t="s">
        <v>3</v>
      </c>
      <c r="F8420" t="s">
        <v>4</v>
      </c>
      <c r="G8420" t="s">
        <v>7</v>
      </c>
      <c r="H8420" t="s">
        <v>224</v>
      </c>
      <c r="I8420">
        <v>2617</v>
      </c>
      <c r="J8420">
        <v>3609781815.8727598</v>
      </c>
    </row>
    <row r="8421" spans="1:10" x14ac:dyDescent="0.25">
      <c r="A8421">
        <v>2016</v>
      </c>
      <c r="B8421" t="s">
        <v>230</v>
      </c>
      <c r="C8421" t="s">
        <v>47</v>
      </c>
      <c r="D8421" t="s">
        <v>29</v>
      </c>
      <c r="E8421" t="s">
        <v>3</v>
      </c>
      <c r="F8421" t="s">
        <v>8</v>
      </c>
      <c r="G8421" t="s">
        <v>9</v>
      </c>
      <c r="H8421" t="s">
        <v>223</v>
      </c>
      <c r="I8421">
        <v>16097</v>
      </c>
      <c r="J8421">
        <v>95662283848.725113</v>
      </c>
    </row>
    <row r="8422" spans="1:10" x14ac:dyDescent="0.25">
      <c r="A8422">
        <v>2016</v>
      </c>
      <c r="B8422" t="s">
        <v>230</v>
      </c>
      <c r="C8422" t="s">
        <v>47</v>
      </c>
      <c r="D8422" t="s">
        <v>29</v>
      </c>
      <c r="E8422" t="s">
        <v>3</v>
      </c>
      <c r="F8422" t="s">
        <v>8</v>
      </c>
      <c r="G8422" t="s">
        <v>9</v>
      </c>
      <c r="H8422" t="s">
        <v>224</v>
      </c>
      <c r="I8422">
        <v>23114</v>
      </c>
      <c r="J8422">
        <v>120354015804.30493</v>
      </c>
    </row>
    <row r="8423" spans="1:10" x14ac:dyDescent="0.25">
      <c r="A8423">
        <v>2016</v>
      </c>
      <c r="B8423" t="s">
        <v>230</v>
      </c>
      <c r="C8423" t="s">
        <v>47</v>
      </c>
      <c r="D8423" t="s">
        <v>29</v>
      </c>
      <c r="E8423" t="s">
        <v>3</v>
      </c>
      <c r="F8423" t="s">
        <v>8</v>
      </c>
      <c r="G8423" t="s">
        <v>12</v>
      </c>
      <c r="H8423" t="s">
        <v>223</v>
      </c>
      <c r="I8423">
        <v>3271</v>
      </c>
      <c r="J8423">
        <v>5807304164.8768053</v>
      </c>
    </row>
    <row r="8424" spans="1:10" x14ac:dyDescent="0.25">
      <c r="A8424">
        <v>2016</v>
      </c>
      <c r="B8424" t="s">
        <v>230</v>
      </c>
      <c r="C8424" t="s">
        <v>47</v>
      </c>
      <c r="D8424" t="s">
        <v>29</v>
      </c>
      <c r="E8424" t="s">
        <v>3</v>
      </c>
      <c r="F8424" t="s">
        <v>8</v>
      </c>
      <c r="G8424" t="s">
        <v>12</v>
      </c>
      <c r="H8424" t="s">
        <v>224</v>
      </c>
      <c r="I8424">
        <v>15930</v>
      </c>
      <c r="J8424">
        <v>27130160864.928993</v>
      </c>
    </row>
    <row r="8425" spans="1:10" x14ac:dyDescent="0.25">
      <c r="A8425">
        <v>2016</v>
      </c>
      <c r="B8425" t="s">
        <v>230</v>
      </c>
      <c r="C8425" t="s">
        <v>47</v>
      </c>
      <c r="D8425" t="s">
        <v>29</v>
      </c>
      <c r="E8425" t="s">
        <v>3</v>
      </c>
      <c r="F8425" t="s">
        <v>8</v>
      </c>
      <c r="G8425" t="s">
        <v>6</v>
      </c>
      <c r="H8425" t="s">
        <v>223</v>
      </c>
      <c r="I8425">
        <v>1635</v>
      </c>
      <c r="J8425">
        <v>2913587542.5771213</v>
      </c>
    </row>
    <row r="8426" spans="1:10" x14ac:dyDescent="0.25">
      <c r="A8426">
        <v>2016</v>
      </c>
      <c r="B8426" t="s">
        <v>230</v>
      </c>
      <c r="C8426" t="s">
        <v>47</v>
      </c>
      <c r="D8426" t="s">
        <v>29</v>
      </c>
      <c r="E8426" t="s">
        <v>3</v>
      </c>
      <c r="F8426" t="s">
        <v>8</v>
      </c>
      <c r="G8426" t="s">
        <v>6</v>
      </c>
      <c r="H8426" t="s">
        <v>224</v>
      </c>
      <c r="I8426">
        <v>5864</v>
      </c>
      <c r="J8426">
        <v>10058321554.135263</v>
      </c>
    </row>
    <row r="8427" spans="1:10" x14ac:dyDescent="0.25">
      <c r="A8427">
        <v>2016</v>
      </c>
      <c r="B8427" t="s">
        <v>230</v>
      </c>
      <c r="C8427" t="s">
        <v>47</v>
      </c>
      <c r="D8427" t="s">
        <v>29</v>
      </c>
      <c r="E8427" t="s">
        <v>3</v>
      </c>
      <c r="F8427" t="s">
        <v>8</v>
      </c>
      <c r="G8427" t="s">
        <v>7</v>
      </c>
      <c r="H8427" t="s">
        <v>223</v>
      </c>
      <c r="I8427">
        <v>3452</v>
      </c>
      <c r="J8427">
        <v>4991370412.741024</v>
      </c>
    </row>
    <row r="8428" spans="1:10" x14ac:dyDescent="0.25">
      <c r="A8428">
        <v>2016</v>
      </c>
      <c r="B8428" t="s">
        <v>230</v>
      </c>
      <c r="C8428" t="s">
        <v>47</v>
      </c>
      <c r="D8428" t="s">
        <v>29</v>
      </c>
      <c r="E8428" t="s">
        <v>3</v>
      </c>
      <c r="F8428" t="s">
        <v>8</v>
      </c>
      <c r="G8428" t="s">
        <v>7</v>
      </c>
      <c r="H8428" t="s">
        <v>224</v>
      </c>
      <c r="I8428">
        <v>2959</v>
      </c>
      <c r="J8428">
        <v>4089866541.3572316</v>
      </c>
    </row>
    <row r="8429" spans="1:10" x14ac:dyDescent="0.25">
      <c r="A8429">
        <v>2016</v>
      </c>
      <c r="B8429" t="s">
        <v>230</v>
      </c>
      <c r="C8429" t="s">
        <v>47</v>
      </c>
      <c r="D8429" t="s">
        <v>29</v>
      </c>
      <c r="E8429" t="s">
        <v>10</v>
      </c>
      <c r="F8429" t="s">
        <v>11</v>
      </c>
      <c r="G8429" t="s">
        <v>9</v>
      </c>
      <c r="H8429" t="s">
        <v>223</v>
      </c>
      <c r="I8429">
        <v>4841</v>
      </c>
      <c r="J8429">
        <v>14841475993.754452</v>
      </c>
    </row>
    <row r="8430" spans="1:10" x14ac:dyDescent="0.25">
      <c r="A8430">
        <v>2016</v>
      </c>
      <c r="B8430" t="s">
        <v>230</v>
      </c>
      <c r="C8430" t="s">
        <v>47</v>
      </c>
      <c r="D8430" t="s">
        <v>29</v>
      </c>
      <c r="E8430" t="s">
        <v>10</v>
      </c>
      <c r="F8430" t="s">
        <v>11</v>
      </c>
      <c r="G8430" t="s">
        <v>9</v>
      </c>
      <c r="H8430" t="s">
        <v>224</v>
      </c>
      <c r="I8430">
        <v>5776</v>
      </c>
      <c r="J8430">
        <v>17312489823.809746</v>
      </c>
    </row>
    <row r="8431" spans="1:10" x14ac:dyDescent="0.25">
      <c r="A8431">
        <v>2016</v>
      </c>
      <c r="B8431" t="s">
        <v>230</v>
      </c>
      <c r="C8431" t="s">
        <v>47</v>
      </c>
      <c r="D8431" t="s">
        <v>29</v>
      </c>
      <c r="E8431" t="s">
        <v>10</v>
      </c>
      <c r="F8431" t="s">
        <v>11</v>
      </c>
      <c r="G8431" t="s">
        <v>12</v>
      </c>
      <c r="H8431" t="s">
        <v>223</v>
      </c>
      <c r="I8431">
        <v>1072</v>
      </c>
      <c r="J8431">
        <v>1661238182.3442819</v>
      </c>
    </row>
    <row r="8432" spans="1:10" x14ac:dyDescent="0.25">
      <c r="A8432">
        <v>2016</v>
      </c>
      <c r="B8432" t="s">
        <v>230</v>
      </c>
      <c r="C8432" t="s">
        <v>47</v>
      </c>
      <c r="D8432" t="s">
        <v>29</v>
      </c>
      <c r="E8432" t="s">
        <v>10</v>
      </c>
      <c r="F8432" t="s">
        <v>11</v>
      </c>
      <c r="G8432" t="s">
        <v>12</v>
      </c>
      <c r="H8432" t="s">
        <v>224</v>
      </c>
      <c r="I8432">
        <v>4399</v>
      </c>
      <c r="J8432">
        <v>5859553710.5164232</v>
      </c>
    </row>
    <row r="8433" spans="1:10" x14ac:dyDescent="0.25">
      <c r="A8433">
        <v>2016</v>
      </c>
      <c r="B8433" t="s">
        <v>230</v>
      </c>
      <c r="C8433" t="s">
        <v>47</v>
      </c>
      <c r="D8433" t="s">
        <v>29</v>
      </c>
      <c r="E8433" t="s">
        <v>10</v>
      </c>
      <c r="F8433" t="s">
        <v>11</v>
      </c>
      <c r="G8433" t="s">
        <v>6</v>
      </c>
      <c r="H8433" t="s">
        <v>223</v>
      </c>
      <c r="I8433">
        <v>577</v>
      </c>
      <c r="J8433">
        <v>775555759.09740961</v>
      </c>
    </row>
    <row r="8434" spans="1:10" x14ac:dyDescent="0.25">
      <c r="A8434">
        <v>2016</v>
      </c>
      <c r="B8434" t="s">
        <v>230</v>
      </c>
      <c r="C8434" t="s">
        <v>47</v>
      </c>
      <c r="D8434" t="s">
        <v>29</v>
      </c>
      <c r="E8434" t="s">
        <v>10</v>
      </c>
      <c r="F8434" t="s">
        <v>11</v>
      </c>
      <c r="G8434" t="s">
        <v>6</v>
      </c>
      <c r="H8434" t="s">
        <v>224</v>
      </c>
      <c r="I8434">
        <v>2123</v>
      </c>
      <c r="J8434">
        <v>2618246361</v>
      </c>
    </row>
    <row r="8435" spans="1:10" x14ac:dyDescent="0.25">
      <c r="A8435">
        <v>2016</v>
      </c>
      <c r="B8435" t="s">
        <v>230</v>
      </c>
      <c r="C8435" t="s">
        <v>47</v>
      </c>
      <c r="D8435" t="s">
        <v>29</v>
      </c>
      <c r="E8435" t="s">
        <v>10</v>
      </c>
      <c r="F8435" t="s">
        <v>11</v>
      </c>
      <c r="G8435" t="s">
        <v>7</v>
      </c>
      <c r="H8435" t="s">
        <v>223</v>
      </c>
      <c r="I8435">
        <v>671</v>
      </c>
      <c r="J8435">
        <v>811449580.88496208</v>
      </c>
    </row>
    <row r="8436" spans="1:10" x14ac:dyDescent="0.25">
      <c r="A8436">
        <v>2016</v>
      </c>
      <c r="B8436" t="s">
        <v>230</v>
      </c>
      <c r="C8436" t="s">
        <v>47</v>
      </c>
      <c r="D8436" t="s">
        <v>29</v>
      </c>
      <c r="E8436" t="s">
        <v>10</v>
      </c>
      <c r="F8436" t="s">
        <v>11</v>
      </c>
      <c r="G8436" t="s">
        <v>7</v>
      </c>
      <c r="H8436" t="s">
        <v>224</v>
      </c>
      <c r="I8436">
        <v>981</v>
      </c>
      <c r="J8436">
        <v>1208808328.9712405</v>
      </c>
    </row>
    <row r="8437" spans="1:10" x14ac:dyDescent="0.25">
      <c r="A8437">
        <v>2016</v>
      </c>
      <c r="B8437" t="s">
        <v>230</v>
      </c>
      <c r="C8437" t="s">
        <v>47</v>
      </c>
      <c r="D8437" t="s">
        <v>29</v>
      </c>
      <c r="E8437" t="s">
        <v>10</v>
      </c>
      <c r="F8437" t="s">
        <v>220</v>
      </c>
      <c r="G8437" t="s">
        <v>5</v>
      </c>
      <c r="H8437" t="s">
        <v>223</v>
      </c>
      <c r="I8437">
        <v>1</v>
      </c>
      <c r="J8437">
        <v>7935598.1999999993</v>
      </c>
    </row>
    <row r="8438" spans="1:10" x14ac:dyDescent="0.25">
      <c r="A8438">
        <v>2016</v>
      </c>
      <c r="B8438" t="s">
        <v>230</v>
      </c>
      <c r="C8438" t="s">
        <v>47</v>
      </c>
      <c r="D8438" t="s">
        <v>29</v>
      </c>
      <c r="E8438" t="s">
        <v>10</v>
      </c>
      <c r="F8438" t="s">
        <v>220</v>
      </c>
      <c r="G8438" t="s">
        <v>9</v>
      </c>
      <c r="H8438" t="s">
        <v>223</v>
      </c>
      <c r="I8438">
        <v>412</v>
      </c>
      <c r="J8438">
        <v>2219474887.3670063</v>
      </c>
    </row>
    <row r="8439" spans="1:10" x14ac:dyDescent="0.25">
      <c r="A8439">
        <v>2016</v>
      </c>
      <c r="B8439" t="s">
        <v>230</v>
      </c>
      <c r="C8439" t="s">
        <v>47</v>
      </c>
      <c r="D8439" t="s">
        <v>29</v>
      </c>
      <c r="E8439" t="s">
        <v>10</v>
      </c>
      <c r="F8439" t="s">
        <v>220</v>
      </c>
      <c r="G8439" t="s">
        <v>9</v>
      </c>
      <c r="H8439" t="s">
        <v>224</v>
      </c>
      <c r="I8439">
        <v>1029</v>
      </c>
      <c r="J8439">
        <v>4894725643.9401083</v>
      </c>
    </row>
    <row r="8440" spans="1:10" x14ac:dyDescent="0.25">
      <c r="A8440">
        <v>2016</v>
      </c>
      <c r="B8440" t="s">
        <v>230</v>
      </c>
      <c r="C8440" t="s">
        <v>47</v>
      </c>
      <c r="D8440" t="s">
        <v>29</v>
      </c>
      <c r="E8440" t="s">
        <v>10</v>
      </c>
      <c r="F8440" t="s">
        <v>220</v>
      </c>
      <c r="G8440" t="s">
        <v>12</v>
      </c>
      <c r="H8440" t="s">
        <v>223</v>
      </c>
      <c r="I8440">
        <v>269</v>
      </c>
      <c r="J8440">
        <v>466151771.84775949</v>
      </c>
    </row>
    <row r="8441" spans="1:10" x14ac:dyDescent="0.25">
      <c r="A8441">
        <v>2016</v>
      </c>
      <c r="B8441" t="s">
        <v>230</v>
      </c>
      <c r="C8441" t="s">
        <v>47</v>
      </c>
      <c r="D8441" t="s">
        <v>29</v>
      </c>
      <c r="E8441" t="s">
        <v>10</v>
      </c>
      <c r="F8441" t="s">
        <v>220</v>
      </c>
      <c r="G8441" t="s">
        <v>12</v>
      </c>
      <c r="H8441" t="s">
        <v>224</v>
      </c>
      <c r="I8441">
        <v>1631</v>
      </c>
      <c r="J8441">
        <v>2744727692.093689</v>
      </c>
    </row>
    <row r="8442" spans="1:10" x14ac:dyDescent="0.25">
      <c r="A8442">
        <v>2016</v>
      </c>
      <c r="B8442" t="s">
        <v>230</v>
      </c>
      <c r="C8442" t="s">
        <v>47</v>
      </c>
      <c r="D8442" t="s">
        <v>29</v>
      </c>
      <c r="E8442" t="s">
        <v>10</v>
      </c>
      <c r="F8442" t="s">
        <v>220</v>
      </c>
      <c r="G8442" t="s">
        <v>6</v>
      </c>
      <c r="H8442" t="s">
        <v>223</v>
      </c>
      <c r="I8442">
        <v>97</v>
      </c>
      <c r="J8442">
        <v>174124029.46238092</v>
      </c>
    </row>
    <row r="8443" spans="1:10" x14ac:dyDescent="0.25">
      <c r="A8443">
        <v>2016</v>
      </c>
      <c r="B8443" t="s">
        <v>230</v>
      </c>
      <c r="C8443" t="s">
        <v>47</v>
      </c>
      <c r="D8443" t="s">
        <v>29</v>
      </c>
      <c r="E8443" t="s">
        <v>10</v>
      </c>
      <c r="F8443" t="s">
        <v>220</v>
      </c>
      <c r="G8443" t="s">
        <v>6</v>
      </c>
      <c r="H8443" t="s">
        <v>224</v>
      </c>
      <c r="I8443">
        <v>429</v>
      </c>
      <c r="J8443">
        <v>728016263.57320201</v>
      </c>
    </row>
    <row r="8444" spans="1:10" x14ac:dyDescent="0.25">
      <c r="A8444">
        <v>2016</v>
      </c>
      <c r="B8444" t="s">
        <v>230</v>
      </c>
      <c r="C8444" t="s">
        <v>47</v>
      </c>
      <c r="D8444" t="s">
        <v>29</v>
      </c>
      <c r="E8444" t="s">
        <v>10</v>
      </c>
      <c r="F8444" t="s">
        <v>220</v>
      </c>
      <c r="G8444" t="s">
        <v>7</v>
      </c>
      <c r="H8444" t="s">
        <v>223</v>
      </c>
      <c r="I8444">
        <v>267</v>
      </c>
      <c r="J8444">
        <v>382822117.13337761</v>
      </c>
    </row>
    <row r="8445" spans="1:10" x14ac:dyDescent="0.25">
      <c r="A8445">
        <v>2016</v>
      </c>
      <c r="B8445" t="s">
        <v>230</v>
      </c>
      <c r="C8445" t="s">
        <v>47</v>
      </c>
      <c r="D8445" t="s">
        <v>29</v>
      </c>
      <c r="E8445" t="s">
        <v>10</v>
      </c>
      <c r="F8445" t="s">
        <v>220</v>
      </c>
      <c r="G8445" t="s">
        <v>7</v>
      </c>
      <c r="H8445" t="s">
        <v>224</v>
      </c>
      <c r="I8445">
        <v>309</v>
      </c>
      <c r="J8445">
        <v>421727012.66806102</v>
      </c>
    </row>
    <row r="8446" spans="1:10" x14ac:dyDescent="0.25">
      <c r="A8446">
        <v>2016</v>
      </c>
      <c r="B8446" t="s">
        <v>230</v>
      </c>
      <c r="C8446" t="s">
        <v>47</v>
      </c>
      <c r="D8446" t="s">
        <v>29</v>
      </c>
      <c r="E8446" t="s">
        <v>10</v>
      </c>
      <c r="F8446" t="s">
        <v>14</v>
      </c>
      <c r="G8446" t="s">
        <v>9</v>
      </c>
      <c r="H8446" t="s">
        <v>223</v>
      </c>
      <c r="I8446">
        <v>2424</v>
      </c>
      <c r="J8446">
        <v>19405625316.134956</v>
      </c>
    </row>
    <row r="8447" spans="1:10" x14ac:dyDescent="0.25">
      <c r="A8447">
        <v>2016</v>
      </c>
      <c r="B8447" t="s">
        <v>230</v>
      </c>
      <c r="C8447" t="s">
        <v>47</v>
      </c>
      <c r="D8447" t="s">
        <v>29</v>
      </c>
      <c r="E8447" t="s">
        <v>10</v>
      </c>
      <c r="F8447" t="s">
        <v>14</v>
      </c>
      <c r="G8447" t="s">
        <v>9</v>
      </c>
      <c r="H8447" t="s">
        <v>224</v>
      </c>
      <c r="I8447">
        <v>1428</v>
      </c>
      <c r="J8447">
        <v>9294537831.1012173</v>
      </c>
    </row>
    <row r="8448" spans="1:10" x14ac:dyDescent="0.25">
      <c r="A8448">
        <v>2016</v>
      </c>
      <c r="B8448" t="s">
        <v>230</v>
      </c>
      <c r="C8448" t="s">
        <v>47</v>
      </c>
      <c r="D8448" t="s">
        <v>29</v>
      </c>
      <c r="E8448" t="s">
        <v>10</v>
      </c>
      <c r="F8448" t="s">
        <v>14</v>
      </c>
      <c r="G8448" t="s">
        <v>12</v>
      </c>
      <c r="H8448" t="s">
        <v>223</v>
      </c>
      <c r="I8448">
        <v>2</v>
      </c>
      <c r="J8448">
        <v>2502079.1721409373</v>
      </c>
    </row>
    <row r="8449" spans="1:10" x14ac:dyDescent="0.25">
      <c r="A8449">
        <v>2016</v>
      </c>
      <c r="B8449" t="s">
        <v>230</v>
      </c>
      <c r="C8449" t="s">
        <v>47</v>
      </c>
      <c r="D8449" t="s">
        <v>29</v>
      </c>
      <c r="E8449" t="s">
        <v>10</v>
      </c>
      <c r="F8449" t="s">
        <v>14</v>
      </c>
      <c r="G8449" t="s">
        <v>12</v>
      </c>
      <c r="H8449" t="s">
        <v>224</v>
      </c>
      <c r="I8449">
        <v>9</v>
      </c>
      <c r="J8449">
        <v>17025883.758211404</v>
      </c>
    </row>
    <row r="8450" spans="1:10" x14ac:dyDescent="0.25">
      <c r="A8450">
        <v>2016</v>
      </c>
      <c r="B8450" t="s">
        <v>230</v>
      </c>
      <c r="C8450" t="s">
        <v>47</v>
      </c>
      <c r="D8450" t="s">
        <v>29</v>
      </c>
      <c r="E8450" t="s">
        <v>10</v>
      </c>
      <c r="F8450" t="s">
        <v>14</v>
      </c>
      <c r="G8450" t="s">
        <v>6</v>
      </c>
      <c r="H8450" t="s">
        <v>224</v>
      </c>
      <c r="I8450">
        <v>1</v>
      </c>
      <c r="J8450">
        <v>1237697.9667975723</v>
      </c>
    </row>
    <row r="8451" spans="1:10" x14ac:dyDescent="0.25">
      <c r="A8451">
        <v>2016</v>
      </c>
      <c r="B8451" t="s">
        <v>230</v>
      </c>
      <c r="C8451" t="s">
        <v>47</v>
      </c>
      <c r="D8451" t="s">
        <v>29</v>
      </c>
      <c r="E8451" t="s">
        <v>10</v>
      </c>
      <c r="F8451" t="s">
        <v>14</v>
      </c>
      <c r="G8451" t="s">
        <v>7</v>
      </c>
      <c r="H8451" t="s">
        <v>223</v>
      </c>
      <c r="I8451">
        <v>29</v>
      </c>
      <c r="J8451">
        <v>32718988.582988087</v>
      </c>
    </row>
    <row r="8452" spans="1:10" x14ac:dyDescent="0.25">
      <c r="A8452">
        <v>2016</v>
      </c>
      <c r="B8452" t="s">
        <v>230</v>
      </c>
      <c r="C8452" t="s">
        <v>47</v>
      </c>
      <c r="D8452" t="s">
        <v>29</v>
      </c>
      <c r="E8452" t="s">
        <v>10</v>
      </c>
      <c r="F8452" t="s">
        <v>14</v>
      </c>
      <c r="G8452" t="s">
        <v>7</v>
      </c>
      <c r="H8452" t="s">
        <v>224</v>
      </c>
      <c r="I8452">
        <v>1</v>
      </c>
      <c r="J8452">
        <v>1128240.9856202789</v>
      </c>
    </row>
    <row r="8453" spans="1:10" x14ac:dyDescent="0.25">
      <c r="A8453">
        <v>2016</v>
      </c>
      <c r="B8453" t="s">
        <v>221</v>
      </c>
      <c r="C8453" t="s">
        <v>45</v>
      </c>
      <c r="D8453" t="s">
        <v>2</v>
      </c>
      <c r="E8453" t="s">
        <v>3</v>
      </c>
      <c r="F8453" t="s">
        <v>4</v>
      </c>
      <c r="G8453" t="s">
        <v>5</v>
      </c>
      <c r="H8453" t="s">
        <v>223</v>
      </c>
      <c r="I8453">
        <v>21</v>
      </c>
      <c r="J8453">
        <v>104113248.10500003</v>
      </c>
    </row>
    <row r="8454" spans="1:10" x14ac:dyDescent="0.25">
      <c r="A8454">
        <v>2016</v>
      </c>
      <c r="B8454" t="s">
        <v>221</v>
      </c>
      <c r="C8454" t="s">
        <v>45</v>
      </c>
      <c r="D8454" t="s">
        <v>2</v>
      </c>
      <c r="E8454" t="s">
        <v>3</v>
      </c>
      <c r="F8454" t="s">
        <v>4</v>
      </c>
      <c r="G8454" t="s">
        <v>5</v>
      </c>
      <c r="H8454" t="s">
        <v>224</v>
      </c>
      <c r="I8454">
        <v>23</v>
      </c>
      <c r="J8454">
        <v>123084710.53500001</v>
      </c>
    </row>
    <row r="8455" spans="1:10" x14ac:dyDescent="0.25">
      <c r="A8455">
        <v>2016</v>
      </c>
      <c r="B8455" t="s">
        <v>221</v>
      </c>
      <c r="C8455" t="s">
        <v>45</v>
      </c>
      <c r="D8455" t="s">
        <v>2</v>
      </c>
      <c r="E8455" t="s">
        <v>3</v>
      </c>
      <c r="F8455" t="s">
        <v>4</v>
      </c>
      <c r="G8455" t="s">
        <v>6</v>
      </c>
      <c r="H8455" t="s">
        <v>223</v>
      </c>
      <c r="I8455">
        <v>10</v>
      </c>
      <c r="J8455">
        <v>26746600.830999948</v>
      </c>
    </row>
    <row r="8456" spans="1:10" x14ac:dyDescent="0.25">
      <c r="A8456">
        <v>2016</v>
      </c>
      <c r="B8456" t="s">
        <v>221</v>
      </c>
      <c r="C8456" t="s">
        <v>45</v>
      </c>
      <c r="D8456" t="s">
        <v>2</v>
      </c>
      <c r="E8456" t="s">
        <v>3</v>
      </c>
      <c r="F8456" t="s">
        <v>4</v>
      </c>
      <c r="G8456" t="s">
        <v>6</v>
      </c>
      <c r="H8456" t="s">
        <v>224</v>
      </c>
      <c r="I8456">
        <v>8</v>
      </c>
      <c r="J8456">
        <v>21647892.237692297</v>
      </c>
    </row>
    <row r="8457" spans="1:10" x14ac:dyDescent="0.25">
      <c r="A8457">
        <v>2016</v>
      </c>
      <c r="B8457" t="s">
        <v>221</v>
      </c>
      <c r="C8457" t="s">
        <v>45</v>
      </c>
      <c r="D8457" t="s">
        <v>2</v>
      </c>
      <c r="E8457" t="s">
        <v>3</v>
      </c>
      <c r="F8457" t="s">
        <v>4</v>
      </c>
      <c r="G8457" t="s">
        <v>7</v>
      </c>
      <c r="H8457" t="s">
        <v>223</v>
      </c>
      <c r="I8457">
        <v>1</v>
      </c>
      <c r="J8457">
        <v>1872624.6150000002</v>
      </c>
    </row>
    <row r="8458" spans="1:10" x14ac:dyDescent="0.25">
      <c r="A8458">
        <v>2016</v>
      </c>
      <c r="B8458" t="s">
        <v>221</v>
      </c>
      <c r="C8458" t="s">
        <v>45</v>
      </c>
      <c r="D8458" t="s">
        <v>2</v>
      </c>
      <c r="E8458" t="s">
        <v>3</v>
      </c>
      <c r="F8458" t="s">
        <v>4</v>
      </c>
      <c r="G8458" t="s">
        <v>7</v>
      </c>
      <c r="H8458" t="s">
        <v>224</v>
      </c>
      <c r="I8458">
        <v>2</v>
      </c>
      <c r="J8458">
        <v>3745249.2300000004</v>
      </c>
    </row>
    <row r="8459" spans="1:10" x14ac:dyDescent="0.25">
      <c r="A8459">
        <v>2016</v>
      </c>
      <c r="B8459" t="s">
        <v>221</v>
      </c>
      <c r="C8459" t="s">
        <v>45</v>
      </c>
      <c r="D8459" t="s">
        <v>2</v>
      </c>
      <c r="E8459" t="s">
        <v>3</v>
      </c>
      <c r="F8459" t="s">
        <v>8</v>
      </c>
      <c r="G8459" t="s">
        <v>9</v>
      </c>
      <c r="H8459" t="s">
        <v>223</v>
      </c>
      <c r="I8459">
        <v>39</v>
      </c>
      <c r="J8459">
        <v>249834213.25802994</v>
      </c>
    </row>
    <row r="8460" spans="1:10" x14ac:dyDescent="0.25">
      <c r="A8460">
        <v>2016</v>
      </c>
      <c r="B8460" t="s">
        <v>221</v>
      </c>
      <c r="C8460" t="s">
        <v>45</v>
      </c>
      <c r="D8460" t="s">
        <v>2</v>
      </c>
      <c r="E8460" t="s">
        <v>3</v>
      </c>
      <c r="F8460" t="s">
        <v>8</v>
      </c>
      <c r="G8460" t="s">
        <v>9</v>
      </c>
      <c r="H8460" t="s">
        <v>224</v>
      </c>
      <c r="I8460">
        <v>49</v>
      </c>
      <c r="J8460">
        <v>314600180.5170449</v>
      </c>
    </row>
    <row r="8461" spans="1:10" x14ac:dyDescent="0.25">
      <c r="A8461">
        <v>2016</v>
      </c>
      <c r="B8461" t="s">
        <v>221</v>
      </c>
      <c r="C8461" t="s">
        <v>45</v>
      </c>
      <c r="D8461" t="s">
        <v>2</v>
      </c>
      <c r="E8461" t="s">
        <v>3</v>
      </c>
      <c r="F8461" t="s">
        <v>8</v>
      </c>
      <c r="G8461" t="s">
        <v>6</v>
      </c>
      <c r="H8461" t="s">
        <v>223</v>
      </c>
      <c r="I8461">
        <v>140</v>
      </c>
      <c r="J8461">
        <v>374452411.63399929</v>
      </c>
    </row>
    <row r="8462" spans="1:10" x14ac:dyDescent="0.25">
      <c r="A8462">
        <v>2016</v>
      </c>
      <c r="B8462" t="s">
        <v>221</v>
      </c>
      <c r="C8462" t="s">
        <v>45</v>
      </c>
      <c r="D8462" t="s">
        <v>2</v>
      </c>
      <c r="E8462" t="s">
        <v>3</v>
      </c>
      <c r="F8462" t="s">
        <v>8</v>
      </c>
      <c r="G8462" t="s">
        <v>6</v>
      </c>
      <c r="H8462" t="s">
        <v>224</v>
      </c>
      <c r="I8462">
        <v>44</v>
      </c>
      <c r="J8462">
        <v>119063407.30730763</v>
      </c>
    </row>
    <row r="8463" spans="1:10" x14ac:dyDescent="0.25">
      <c r="A8463">
        <v>2016</v>
      </c>
      <c r="B8463" t="s">
        <v>221</v>
      </c>
      <c r="C8463" t="s">
        <v>45</v>
      </c>
      <c r="D8463" t="s">
        <v>2</v>
      </c>
      <c r="E8463" t="s">
        <v>3</v>
      </c>
      <c r="F8463" t="s">
        <v>8</v>
      </c>
      <c r="G8463" t="s">
        <v>7</v>
      </c>
      <c r="H8463" t="s">
        <v>223</v>
      </c>
      <c r="I8463">
        <v>10</v>
      </c>
      <c r="J8463">
        <v>18726246.150000006</v>
      </c>
    </row>
    <row r="8464" spans="1:10" x14ac:dyDescent="0.25">
      <c r="A8464">
        <v>2016</v>
      </c>
      <c r="B8464" t="s">
        <v>221</v>
      </c>
      <c r="C8464" t="s">
        <v>45</v>
      </c>
      <c r="D8464" t="s">
        <v>2</v>
      </c>
      <c r="E8464" t="s">
        <v>3</v>
      </c>
      <c r="F8464" t="s">
        <v>8</v>
      </c>
      <c r="G8464" t="s">
        <v>7</v>
      </c>
      <c r="H8464" t="s">
        <v>224</v>
      </c>
      <c r="I8464">
        <v>3</v>
      </c>
      <c r="J8464">
        <v>5617873.8450000007</v>
      </c>
    </row>
    <row r="8465" spans="1:10" x14ac:dyDescent="0.25">
      <c r="A8465">
        <v>2016</v>
      </c>
      <c r="B8465" t="s">
        <v>221</v>
      </c>
      <c r="C8465" t="s">
        <v>45</v>
      </c>
      <c r="D8465" t="s">
        <v>2</v>
      </c>
      <c r="E8465" t="s">
        <v>10</v>
      </c>
      <c r="F8465" t="s">
        <v>11</v>
      </c>
      <c r="G8465" t="s">
        <v>5</v>
      </c>
      <c r="H8465" t="s">
        <v>223</v>
      </c>
      <c r="I8465">
        <v>2</v>
      </c>
      <c r="J8465">
        <v>34950324</v>
      </c>
    </row>
    <row r="8466" spans="1:10" x14ac:dyDescent="0.25">
      <c r="A8466">
        <v>2016</v>
      </c>
      <c r="B8466" t="s">
        <v>221</v>
      </c>
      <c r="C8466" t="s">
        <v>45</v>
      </c>
      <c r="D8466" t="s">
        <v>2</v>
      </c>
      <c r="E8466" t="s">
        <v>10</v>
      </c>
      <c r="F8466" t="s">
        <v>11</v>
      </c>
      <c r="G8466" t="s">
        <v>5</v>
      </c>
      <c r="H8466" t="s">
        <v>224</v>
      </c>
      <c r="I8466">
        <v>9</v>
      </c>
      <c r="J8466">
        <v>153876750</v>
      </c>
    </row>
    <row r="8467" spans="1:10" x14ac:dyDescent="0.25">
      <c r="A8467">
        <v>2016</v>
      </c>
      <c r="B8467" t="s">
        <v>221</v>
      </c>
      <c r="C8467" t="s">
        <v>45</v>
      </c>
      <c r="D8467" t="s">
        <v>2</v>
      </c>
      <c r="E8467" t="s">
        <v>10</v>
      </c>
      <c r="F8467" t="s">
        <v>11</v>
      </c>
      <c r="G8467" t="s">
        <v>9</v>
      </c>
      <c r="H8467" t="s">
        <v>223</v>
      </c>
      <c r="I8467">
        <v>37</v>
      </c>
      <c r="J8467">
        <v>360463845</v>
      </c>
    </row>
    <row r="8468" spans="1:10" x14ac:dyDescent="0.25">
      <c r="A8468">
        <v>2016</v>
      </c>
      <c r="B8468" t="s">
        <v>221</v>
      </c>
      <c r="C8468" t="s">
        <v>45</v>
      </c>
      <c r="D8468" t="s">
        <v>2</v>
      </c>
      <c r="E8468" t="s">
        <v>10</v>
      </c>
      <c r="F8468" t="s">
        <v>11</v>
      </c>
      <c r="G8468" t="s">
        <v>9</v>
      </c>
      <c r="H8468" t="s">
        <v>224</v>
      </c>
      <c r="I8468">
        <v>43</v>
      </c>
      <c r="J8468">
        <v>308687034</v>
      </c>
    </row>
    <row r="8469" spans="1:10" x14ac:dyDescent="0.25">
      <c r="A8469">
        <v>2016</v>
      </c>
      <c r="B8469" t="s">
        <v>221</v>
      </c>
      <c r="C8469" t="s">
        <v>45</v>
      </c>
      <c r="D8469" t="s">
        <v>2</v>
      </c>
      <c r="E8469" t="s">
        <v>10</v>
      </c>
      <c r="F8469" t="s">
        <v>11</v>
      </c>
      <c r="G8469" t="s">
        <v>12</v>
      </c>
      <c r="H8469" t="s">
        <v>223</v>
      </c>
      <c r="I8469">
        <v>8</v>
      </c>
      <c r="J8469">
        <v>44662374</v>
      </c>
    </row>
    <row r="8470" spans="1:10" x14ac:dyDescent="0.25">
      <c r="A8470">
        <v>2016</v>
      </c>
      <c r="B8470" t="s">
        <v>221</v>
      </c>
      <c r="C8470" t="s">
        <v>45</v>
      </c>
      <c r="D8470" t="s">
        <v>2</v>
      </c>
      <c r="E8470" t="s">
        <v>10</v>
      </c>
      <c r="F8470" t="s">
        <v>11</v>
      </c>
      <c r="G8470" t="s">
        <v>12</v>
      </c>
      <c r="H8470" t="s">
        <v>224</v>
      </c>
      <c r="I8470">
        <v>4</v>
      </c>
      <c r="J8470">
        <v>27328935</v>
      </c>
    </row>
    <row r="8471" spans="1:10" x14ac:dyDescent="0.25">
      <c r="A8471">
        <v>2016</v>
      </c>
      <c r="B8471" t="s">
        <v>221</v>
      </c>
      <c r="C8471" t="s">
        <v>45</v>
      </c>
      <c r="D8471" t="s">
        <v>2</v>
      </c>
      <c r="E8471" t="s">
        <v>10</v>
      </c>
      <c r="F8471" t="s">
        <v>11</v>
      </c>
      <c r="G8471" t="s">
        <v>6</v>
      </c>
      <c r="H8471" t="s">
        <v>223</v>
      </c>
      <c r="I8471">
        <v>8</v>
      </c>
      <c r="J8471">
        <v>46584687</v>
      </c>
    </row>
    <row r="8472" spans="1:10" x14ac:dyDescent="0.25">
      <c r="A8472">
        <v>2016</v>
      </c>
      <c r="B8472" t="s">
        <v>221</v>
      </c>
      <c r="C8472" t="s">
        <v>45</v>
      </c>
      <c r="D8472" t="s">
        <v>2</v>
      </c>
      <c r="E8472" t="s">
        <v>10</v>
      </c>
      <c r="F8472" t="s">
        <v>11</v>
      </c>
      <c r="G8472" t="s">
        <v>6</v>
      </c>
      <c r="H8472" t="s">
        <v>224</v>
      </c>
      <c r="I8472">
        <v>8</v>
      </c>
      <c r="J8472">
        <v>55504041</v>
      </c>
    </row>
    <row r="8473" spans="1:10" x14ac:dyDescent="0.25">
      <c r="A8473">
        <v>2016</v>
      </c>
      <c r="B8473" t="s">
        <v>221</v>
      </c>
      <c r="C8473" t="s">
        <v>45</v>
      </c>
      <c r="D8473" t="s">
        <v>13</v>
      </c>
      <c r="E8473" t="s">
        <v>3</v>
      </c>
      <c r="F8473" t="s">
        <v>4</v>
      </c>
      <c r="G8473" t="s">
        <v>5</v>
      </c>
      <c r="H8473" t="s">
        <v>223</v>
      </c>
      <c r="I8473">
        <v>31</v>
      </c>
      <c r="J8473">
        <v>804050634.27316964</v>
      </c>
    </row>
    <row r="8474" spans="1:10" x14ac:dyDescent="0.25">
      <c r="A8474">
        <v>2016</v>
      </c>
      <c r="B8474" t="s">
        <v>221</v>
      </c>
      <c r="C8474" t="s">
        <v>45</v>
      </c>
      <c r="D8474" t="s">
        <v>13</v>
      </c>
      <c r="E8474" t="s">
        <v>3</v>
      </c>
      <c r="F8474" t="s">
        <v>4</v>
      </c>
      <c r="G8474" t="s">
        <v>5</v>
      </c>
      <c r="H8474" t="s">
        <v>224</v>
      </c>
      <c r="I8474">
        <v>14</v>
      </c>
      <c r="J8474">
        <v>345933675.21151692</v>
      </c>
    </row>
    <row r="8475" spans="1:10" x14ac:dyDescent="0.25">
      <c r="A8475">
        <v>2016</v>
      </c>
      <c r="B8475" t="s">
        <v>221</v>
      </c>
      <c r="C8475" t="s">
        <v>45</v>
      </c>
      <c r="D8475" t="s">
        <v>13</v>
      </c>
      <c r="E8475" t="s">
        <v>3</v>
      </c>
      <c r="F8475" t="s">
        <v>4</v>
      </c>
      <c r="G8475" t="s">
        <v>9</v>
      </c>
      <c r="H8475" t="s">
        <v>223</v>
      </c>
      <c r="I8475">
        <v>116</v>
      </c>
      <c r="J8475">
        <v>1490517159.2073026</v>
      </c>
    </row>
    <row r="8476" spans="1:10" x14ac:dyDescent="0.25">
      <c r="A8476">
        <v>2016</v>
      </c>
      <c r="B8476" t="s">
        <v>221</v>
      </c>
      <c r="C8476" t="s">
        <v>45</v>
      </c>
      <c r="D8476" t="s">
        <v>13</v>
      </c>
      <c r="E8476" t="s">
        <v>3</v>
      </c>
      <c r="F8476" t="s">
        <v>4</v>
      </c>
      <c r="G8476" t="s">
        <v>9</v>
      </c>
      <c r="H8476" t="s">
        <v>224</v>
      </c>
      <c r="I8476">
        <v>63</v>
      </c>
      <c r="J8476">
        <v>710376757.28529572</v>
      </c>
    </row>
    <row r="8477" spans="1:10" x14ac:dyDescent="0.25">
      <c r="A8477">
        <v>2016</v>
      </c>
      <c r="B8477" t="s">
        <v>221</v>
      </c>
      <c r="C8477" t="s">
        <v>45</v>
      </c>
      <c r="D8477" t="s">
        <v>13</v>
      </c>
      <c r="E8477" t="s">
        <v>3</v>
      </c>
      <c r="F8477" t="s">
        <v>4</v>
      </c>
      <c r="G8477" t="s">
        <v>12</v>
      </c>
      <c r="H8477" t="s">
        <v>223</v>
      </c>
      <c r="I8477">
        <v>86</v>
      </c>
      <c r="J8477">
        <v>527585349.66716439</v>
      </c>
    </row>
    <row r="8478" spans="1:10" x14ac:dyDescent="0.25">
      <c r="A8478">
        <v>2016</v>
      </c>
      <c r="B8478" t="s">
        <v>221</v>
      </c>
      <c r="C8478" t="s">
        <v>45</v>
      </c>
      <c r="D8478" t="s">
        <v>13</v>
      </c>
      <c r="E8478" t="s">
        <v>3</v>
      </c>
      <c r="F8478" t="s">
        <v>4</v>
      </c>
      <c r="G8478" t="s">
        <v>12</v>
      </c>
      <c r="H8478" t="s">
        <v>224</v>
      </c>
      <c r="I8478">
        <v>46</v>
      </c>
      <c r="J8478">
        <v>289699971.52492183</v>
      </c>
    </row>
    <row r="8479" spans="1:10" x14ac:dyDescent="0.25">
      <c r="A8479">
        <v>2016</v>
      </c>
      <c r="B8479" t="s">
        <v>221</v>
      </c>
      <c r="C8479" t="s">
        <v>45</v>
      </c>
      <c r="D8479" t="s">
        <v>13</v>
      </c>
      <c r="E8479" t="s">
        <v>3</v>
      </c>
      <c r="F8479" t="s">
        <v>4</v>
      </c>
      <c r="G8479" t="s">
        <v>6</v>
      </c>
      <c r="H8479" t="s">
        <v>223</v>
      </c>
      <c r="I8479">
        <v>97</v>
      </c>
      <c r="J8479">
        <v>376843737.01954234</v>
      </c>
    </row>
    <row r="8480" spans="1:10" x14ac:dyDescent="0.25">
      <c r="A8480">
        <v>2016</v>
      </c>
      <c r="B8480" t="s">
        <v>221</v>
      </c>
      <c r="C8480" t="s">
        <v>45</v>
      </c>
      <c r="D8480" t="s">
        <v>13</v>
      </c>
      <c r="E8480" t="s">
        <v>3</v>
      </c>
      <c r="F8480" t="s">
        <v>4</v>
      </c>
      <c r="G8480" t="s">
        <v>6</v>
      </c>
      <c r="H8480" t="s">
        <v>224</v>
      </c>
      <c r="I8480">
        <v>16</v>
      </c>
      <c r="J8480">
        <v>60167925.7993889</v>
      </c>
    </row>
    <row r="8481" spans="1:10" x14ac:dyDescent="0.25">
      <c r="A8481">
        <v>2016</v>
      </c>
      <c r="B8481" t="s">
        <v>221</v>
      </c>
      <c r="C8481" t="s">
        <v>45</v>
      </c>
      <c r="D8481" t="s">
        <v>13</v>
      </c>
      <c r="E8481" t="s">
        <v>3</v>
      </c>
      <c r="F8481" t="s">
        <v>4</v>
      </c>
      <c r="G8481" t="s">
        <v>7</v>
      </c>
      <c r="H8481" t="s">
        <v>223</v>
      </c>
      <c r="I8481">
        <v>22</v>
      </c>
      <c r="J8481">
        <v>68216925.107780859</v>
      </c>
    </row>
    <row r="8482" spans="1:10" x14ac:dyDescent="0.25">
      <c r="A8482">
        <v>2016</v>
      </c>
      <c r="B8482" t="s">
        <v>221</v>
      </c>
      <c r="C8482" t="s">
        <v>45</v>
      </c>
      <c r="D8482" t="s">
        <v>13</v>
      </c>
      <c r="E8482" t="s">
        <v>3</v>
      </c>
      <c r="F8482" t="s">
        <v>8</v>
      </c>
      <c r="G8482" t="s">
        <v>9</v>
      </c>
      <c r="H8482" t="s">
        <v>223</v>
      </c>
      <c r="I8482">
        <v>118</v>
      </c>
      <c r="J8482">
        <v>1462856118.0429132</v>
      </c>
    </row>
    <row r="8483" spans="1:10" x14ac:dyDescent="0.25">
      <c r="A8483">
        <v>2016</v>
      </c>
      <c r="B8483" t="s">
        <v>221</v>
      </c>
      <c r="C8483" t="s">
        <v>45</v>
      </c>
      <c r="D8483" t="s">
        <v>13</v>
      </c>
      <c r="E8483" t="s">
        <v>3</v>
      </c>
      <c r="F8483" t="s">
        <v>8</v>
      </c>
      <c r="G8483" t="s">
        <v>9</v>
      </c>
      <c r="H8483" t="s">
        <v>224</v>
      </c>
      <c r="I8483">
        <v>87</v>
      </c>
      <c r="J8483">
        <v>960745227.09259617</v>
      </c>
    </row>
    <row r="8484" spans="1:10" x14ac:dyDescent="0.25">
      <c r="A8484">
        <v>2016</v>
      </c>
      <c r="B8484" t="s">
        <v>221</v>
      </c>
      <c r="C8484" t="s">
        <v>45</v>
      </c>
      <c r="D8484" t="s">
        <v>13</v>
      </c>
      <c r="E8484" t="s">
        <v>3</v>
      </c>
      <c r="F8484" t="s">
        <v>8</v>
      </c>
      <c r="G8484" t="s">
        <v>12</v>
      </c>
      <c r="H8484" t="s">
        <v>223</v>
      </c>
      <c r="I8484">
        <v>74</v>
      </c>
      <c r="J8484">
        <v>441260376.01189744</v>
      </c>
    </row>
    <row r="8485" spans="1:10" x14ac:dyDescent="0.25">
      <c r="A8485">
        <v>2016</v>
      </c>
      <c r="B8485" t="s">
        <v>221</v>
      </c>
      <c r="C8485" t="s">
        <v>45</v>
      </c>
      <c r="D8485" t="s">
        <v>13</v>
      </c>
      <c r="E8485" t="s">
        <v>3</v>
      </c>
      <c r="F8485" t="s">
        <v>8</v>
      </c>
      <c r="G8485" t="s">
        <v>12</v>
      </c>
      <c r="H8485" t="s">
        <v>224</v>
      </c>
      <c r="I8485">
        <v>60</v>
      </c>
      <c r="J8485">
        <v>376240132.7540105</v>
      </c>
    </row>
    <row r="8486" spans="1:10" x14ac:dyDescent="0.25">
      <c r="A8486">
        <v>2016</v>
      </c>
      <c r="B8486" t="s">
        <v>221</v>
      </c>
      <c r="C8486" t="s">
        <v>45</v>
      </c>
      <c r="D8486" t="s">
        <v>13</v>
      </c>
      <c r="E8486" t="s">
        <v>3</v>
      </c>
      <c r="F8486" t="s">
        <v>8</v>
      </c>
      <c r="G8486" t="s">
        <v>6</v>
      </c>
      <c r="H8486" t="s">
        <v>223</v>
      </c>
      <c r="I8486">
        <v>101</v>
      </c>
      <c r="J8486">
        <v>380006285.34218937</v>
      </c>
    </row>
    <row r="8487" spans="1:10" x14ac:dyDescent="0.25">
      <c r="A8487">
        <v>2016</v>
      </c>
      <c r="B8487" t="s">
        <v>221</v>
      </c>
      <c r="C8487" t="s">
        <v>45</v>
      </c>
      <c r="D8487" t="s">
        <v>13</v>
      </c>
      <c r="E8487" t="s">
        <v>3</v>
      </c>
      <c r="F8487" t="s">
        <v>8</v>
      </c>
      <c r="G8487" t="s">
        <v>6</v>
      </c>
      <c r="H8487" t="s">
        <v>224</v>
      </c>
      <c r="I8487">
        <v>17</v>
      </c>
      <c r="J8487">
        <v>66598160.244339503</v>
      </c>
    </row>
    <row r="8488" spans="1:10" x14ac:dyDescent="0.25">
      <c r="A8488">
        <v>2016</v>
      </c>
      <c r="B8488" t="s">
        <v>221</v>
      </c>
      <c r="C8488" t="s">
        <v>45</v>
      </c>
      <c r="D8488" t="s">
        <v>13</v>
      </c>
      <c r="E8488" t="s">
        <v>3</v>
      </c>
      <c r="F8488" t="s">
        <v>8</v>
      </c>
      <c r="G8488" t="s">
        <v>7</v>
      </c>
      <c r="H8488" t="s">
        <v>223</v>
      </c>
      <c r="I8488">
        <v>61</v>
      </c>
      <c r="J8488">
        <v>181287550.57036626</v>
      </c>
    </row>
    <row r="8489" spans="1:10" x14ac:dyDescent="0.25">
      <c r="A8489">
        <v>2016</v>
      </c>
      <c r="B8489" t="s">
        <v>221</v>
      </c>
      <c r="C8489" t="s">
        <v>45</v>
      </c>
      <c r="D8489" t="s">
        <v>13</v>
      </c>
      <c r="E8489" t="s">
        <v>3</v>
      </c>
      <c r="F8489" t="s">
        <v>8</v>
      </c>
      <c r="G8489" t="s">
        <v>7</v>
      </c>
      <c r="H8489" t="s">
        <v>224</v>
      </c>
      <c r="I8489">
        <v>8</v>
      </c>
      <c r="J8489">
        <v>22535384.788205639</v>
      </c>
    </row>
    <row r="8490" spans="1:10" x14ac:dyDescent="0.25">
      <c r="A8490">
        <v>2016</v>
      </c>
      <c r="B8490" t="s">
        <v>221</v>
      </c>
      <c r="C8490" t="s">
        <v>45</v>
      </c>
      <c r="D8490" t="s">
        <v>13</v>
      </c>
      <c r="E8490" t="s">
        <v>10</v>
      </c>
      <c r="F8490" t="s">
        <v>11</v>
      </c>
      <c r="G8490" t="s">
        <v>9</v>
      </c>
      <c r="H8490" t="s">
        <v>223</v>
      </c>
      <c r="I8490">
        <v>89</v>
      </c>
      <c r="J8490">
        <v>332875093.94433516</v>
      </c>
    </row>
    <row r="8491" spans="1:10" x14ac:dyDescent="0.25">
      <c r="A8491">
        <v>2016</v>
      </c>
      <c r="B8491" t="s">
        <v>221</v>
      </c>
      <c r="C8491" t="s">
        <v>45</v>
      </c>
      <c r="D8491" t="s">
        <v>13</v>
      </c>
      <c r="E8491" t="s">
        <v>10</v>
      </c>
      <c r="F8491" t="s">
        <v>11</v>
      </c>
      <c r="G8491" t="s">
        <v>9</v>
      </c>
      <c r="H8491" t="s">
        <v>224</v>
      </c>
      <c r="I8491">
        <v>39</v>
      </c>
      <c r="J8491">
        <v>101797896</v>
      </c>
    </row>
    <row r="8492" spans="1:10" x14ac:dyDescent="0.25">
      <c r="A8492">
        <v>2016</v>
      </c>
      <c r="B8492" t="s">
        <v>221</v>
      </c>
      <c r="C8492" t="s">
        <v>45</v>
      </c>
      <c r="D8492" t="s">
        <v>13</v>
      </c>
      <c r="E8492" t="s">
        <v>10</v>
      </c>
      <c r="F8492" t="s">
        <v>11</v>
      </c>
      <c r="G8492" t="s">
        <v>12</v>
      </c>
      <c r="H8492" t="s">
        <v>223</v>
      </c>
      <c r="I8492">
        <v>4</v>
      </c>
      <c r="J8492">
        <v>16966677</v>
      </c>
    </row>
    <row r="8493" spans="1:10" x14ac:dyDescent="0.25">
      <c r="A8493">
        <v>2016</v>
      </c>
      <c r="B8493" t="s">
        <v>221</v>
      </c>
      <c r="C8493" t="s">
        <v>45</v>
      </c>
      <c r="D8493" t="s">
        <v>13</v>
      </c>
      <c r="E8493" t="s">
        <v>10</v>
      </c>
      <c r="F8493" t="s">
        <v>11</v>
      </c>
      <c r="G8493" t="s">
        <v>6</v>
      </c>
      <c r="H8493" t="s">
        <v>223</v>
      </c>
      <c r="I8493">
        <v>80</v>
      </c>
      <c r="J8493">
        <v>187551867</v>
      </c>
    </row>
    <row r="8494" spans="1:10" x14ac:dyDescent="0.25">
      <c r="A8494">
        <v>2016</v>
      </c>
      <c r="B8494" t="s">
        <v>221</v>
      </c>
      <c r="C8494" t="s">
        <v>45</v>
      </c>
      <c r="D8494" t="s">
        <v>13</v>
      </c>
      <c r="E8494" t="s">
        <v>10</v>
      </c>
      <c r="F8494" t="s">
        <v>11</v>
      </c>
      <c r="G8494" t="s">
        <v>6</v>
      </c>
      <c r="H8494" t="s">
        <v>224</v>
      </c>
      <c r="I8494">
        <v>33</v>
      </c>
      <c r="J8494">
        <v>63108864</v>
      </c>
    </row>
    <row r="8495" spans="1:10" x14ac:dyDescent="0.25">
      <c r="A8495">
        <v>2016</v>
      </c>
      <c r="B8495" t="s">
        <v>221</v>
      </c>
      <c r="C8495" t="s">
        <v>45</v>
      </c>
      <c r="D8495" t="s">
        <v>13</v>
      </c>
      <c r="E8495" t="s">
        <v>10</v>
      </c>
      <c r="F8495" t="s">
        <v>11</v>
      </c>
      <c r="G8495" t="s">
        <v>7</v>
      </c>
      <c r="H8495" t="s">
        <v>223</v>
      </c>
      <c r="I8495">
        <v>25</v>
      </c>
      <c r="J8495">
        <v>29742480</v>
      </c>
    </row>
    <row r="8496" spans="1:10" x14ac:dyDescent="0.25">
      <c r="A8496">
        <v>2016</v>
      </c>
      <c r="B8496" t="s">
        <v>221</v>
      </c>
      <c r="C8496" t="s">
        <v>45</v>
      </c>
      <c r="D8496" t="s">
        <v>13</v>
      </c>
      <c r="E8496" t="s">
        <v>10</v>
      </c>
      <c r="F8496" t="s">
        <v>11</v>
      </c>
      <c r="G8496" t="s">
        <v>7</v>
      </c>
      <c r="H8496" t="s">
        <v>224</v>
      </c>
      <c r="I8496">
        <v>1</v>
      </c>
      <c r="J8496">
        <v>2070792</v>
      </c>
    </row>
    <row r="8497" spans="1:10" x14ac:dyDescent="0.25">
      <c r="A8497">
        <v>2016</v>
      </c>
      <c r="B8497" t="s">
        <v>221</v>
      </c>
      <c r="C8497" t="s">
        <v>45</v>
      </c>
      <c r="D8497" t="s">
        <v>13</v>
      </c>
      <c r="E8497" t="s">
        <v>10</v>
      </c>
      <c r="F8497" t="s">
        <v>220</v>
      </c>
      <c r="G8497" t="s">
        <v>12</v>
      </c>
      <c r="H8497" t="s">
        <v>223</v>
      </c>
      <c r="I8497">
        <v>4</v>
      </c>
      <c r="J8497">
        <v>23453017.87838418</v>
      </c>
    </row>
    <row r="8498" spans="1:10" x14ac:dyDescent="0.25">
      <c r="A8498">
        <v>2016</v>
      </c>
      <c r="B8498" t="s">
        <v>221</v>
      </c>
      <c r="C8498" t="s">
        <v>45</v>
      </c>
      <c r="D8498" t="s">
        <v>13</v>
      </c>
      <c r="E8498" t="s">
        <v>10</v>
      </c>
      <c r="F8498" t="s">
        <v>220</v>
      </c>
      <c r="G8498" t="s">
        <v>12</v>
      </c>
      <c r="H8498" t="s">
        <v>224</v>
      </c>
      <c r="I8498">
        <v>6</v>
      </c>
      <c r="J8498">
        <v>36902699.658226103</v>
      </c>
    </row>
    <row r="8499" spans="1:10" x14ac:dyDescent="0.25">
      <c r="A8499">
        <v>2016</v>
      </c>
      <c r="B8499" t="s">
        <v>221</v>
      </c>
      <c r="C8499" t="s">
        <v>45</v>
      </c>
      <c r="D8499" t="s">
        <v>13</v>
      </c>
      <c r="E8499" t="s">
        <v>10</v>
      </c>
      <c r="F8499" t="s">
        <v>14</v>
      </c>
      <c r="G8499" t="s">
        <v>5</v>
      </c>
      <c r="H8499" t="s">
        <v>223</v>
      </c>
      <c r="I8499">
        <v>12</v>
      </c>
      <c r="J8499">
        <v>85523370</v>
      </c>
    </row>
    <row r="8500" spans="1:10" x14ac:dyDescent="0.25">
      <c r="A8500">
        <v>2016</v>
      </c>
      <c r="B8500" t="s">
        <v>221</v>
      </c>
      <c r="C8500" t="s">
        <v>45</v>
      </c>
      <c r="D8500" t="s">
        <v>13</v>
      </c>
      <c r="E8500" t="s">
        <v>10</v>
      </c>
      <c r="F8500" t="s">
        <v>14</v>
      </c>
      <c r="G8500" t="s">
        <v>5</v>
      </c>
      <c r="H8500" t="s">
        <v>224</v>
      </c>
      <c r="I8500">
        <v>6</v>
      </c>
      <c r="J8500">
        <v>35591091</v>
      </c>
    </row>
    <row r="8501" spans="1:10" x14ac:dyDescent="0.25">
      <c r="A8501">
        <v>2016</v>
      </c>
      <c r="B8501" t="s">
        <v>221</v>
      </c>
      <c r="C8501" t="s">
        <v>45</v>
      </c>
      <c r="D8501" t="s">
        <v>13</v>
      </c>
      <c r="E8501" t="s">
        <v>10</v>
      </c>
      <c r="F8501" t="s">
        <v>14</v>
      </c>
      <c r="G8501" t="s">
        <v>9</v>
      </c>
      <c r="H8501" t="s">
        <v>223</v>
      </c>
      <c r="I8501">
        <v>217</v>
      </c>
      <c r="J8501">
        <v>788344089</v>
      </c>
    </row>
    <row r="8502" spans="1:10" x14ac:dyDescent="0.25">
      <c r="A8502">
        <v>2016</v>
      </c>
      <c r="B8502" t="s">
        <v>221</v>
      </c>
      <c r="C8502" t="s">
        <v>45</v>
      </c>
      <c r="D8502" t="s">
        <v>13</v>
      </c>
      <c r="E8502" t="s">
        <v>10</v>
      </c>
      <c r="F8502" t="s">
        <v>14</v>
      </c>
      <c r="G8502" t="s">
        <v>9</v>
      </c>
      <c r="H8502" t="s">
        <v>224</v>
      </c>
      <c r="I8502">
        <v>168</v>
      </c>
      <c r="J8502">
        <v>555122994</v>
      </c>
    </row>
    <row r="8503" spans="1:10" x14ac:dyDescent="0.25">
      <c r="A8503">
        <v>2016</v>
      </c>
      <c r="B8503" t="s">
        <v>221</v>
      </c>
      <c r="C8503" t="s">
        <v>45</v>
      </c>
      <c r="D8503" t="s">
        <v>13</v>
      </c>
      <c r="E8503" t="s">
        <v>10</v>
      </c>
      <c r="F8503" t="s">
        <v>14</v>
      </c>
      <c r="G8503" t="s">
        <v>12</v>
      </c>
      <c r="H8503" t="s">
        <v>223</v>
      </c>
      <c r="I8503">
        <v>77</v>
      </c>
      <c r="J8503">
        <v>176265093</v>
      </c>
    </row>
    <row r="8504" spans="1:10" x14ac:dyDescent="0.25">
      <c r="A8504">
        <v>2016</v>
      </c>
      <c r="B8504" t="s">
        <v>221</v>
      </c>
      <c r="C8504" t="s">
        <v>45</v>
      </c>
      <c r="D8504" t="s">
        <v>13</v>
      </c>
      <c r="E8504" t="s">
        <v>10</v>
      </c>
      <c r="F8504" t="s">
        <v>14</v>
      </c>
      <c r="G8504" t="s">
        <v>12</v>
      </c>
      <c r="H8504" t="s">
        <v>224</v>
      </c>
      <c r="I8504">
        <v>255</v>
      </c>
      <c r="J8504">
        <v>428236887</v>
      </c>
    </row>
    <row r="8505" spans="1:10" x14ac:dyDescent="0.25">
      <c r="A8505">
        <v>2016</v>
      </c>
      <c r="B8505" t="s">
        <v>221</v>
      </c>
      <c r="C8505" t="s">
        <v>45</v>
      </c>
      <c r="D8505" t="s">
        <v>13</v>
      </c>
      <c r="E8505" t="s">
        <v>10</v>
      </c>
      <c r="F8505" t="s">
        <v>14</v>
      </c>
      <c r="G8505" t="s">
        <v>6</v>
      </c>
      <c r="H8505" t="s">
        <v>223</v>
      </c>
      <c r="I8505">
        <v>229</v>
      </c>
      <c r="J8505">
        <v>475743588</v>
      </c>
    </row>
    <row r="8506" spans="1:10" x14ac:dyDescent="0.25">
      <c r="A8506">
        <v>2016</v>
      </c>
      <c r="B8506" t="s">
        <v>221</v>
      </c>
      <c r="C8506" t="s">
        <v>45</v>
      </c>
      <c r="D8506" t="s">
        <v>13</v>
      </c>
      <c r="E8506" t="s">
        <v>10</v>
      </c>
      <c r="F8506" t="s">
        <v>14</v>
      </c>
      <c r="G8506" t="s">
        <v>6</v>
      </c>
      <c r="H8506" t="s">
        <v>224</v>
      </c>
      <c r="I8506">
        <v>260</v>
      </c>
      <c r="J8506">
        <v>570410664</v>
      </c>
    </row>
    <row r="8507" spans="1:10" x14ac:dyDescent="0.25">
      <c r="A8507">
        <v>2016</v>
      </c>
      <c r="B8507" t="s">
        <v>221</v>
      </c>
      <c r="C8507" t="s">
        <v>45</v>
      </c>
      <c r="D8507" t="s">
        <v>15</v>
      </c>
      <c r="E8507" t="s">
        <v>3</v>
      </c>
      <c r="F8507" t="s">
        <v>4</v>
      </c>
      <c r="G8507" t="s">
        <v>5</v>
      </c>
      <c r="H8507" t="s">
        <v>223</v>
      </c>
      <c r="I8507">
        <v>1235</v>
      </c>
      <c r="J8507">
        <v>17534845622.182205</v>
      </c>
    </row>
    <row r="8508" spans="1:10" x14ac:dyDescent="0.25">
      <c r="A8508">
        <v>2016</v>
      </c>
      <c r="B8508" t="s">
        <v>221</v>
      </c>
      <c r="C8508" t="s">
        <v>45</v>
      </c>
      <c r="D8508" t="s">
        <v>15</v>
      </c>
      <c r="E8508" t="s">
        <v>3</v>
      </c>
      <c r="F8508" t="s">
        <v>4</v>
      </c>
      <c r="G8508" t="s">
        <v>5</v>
      </c>
      <c r="H8508" t="s">
        <v>224</v>
      </c>
      <c r="I8508">
        <v>1421</v>
      </c>
      <c r="J8508">
        <v>21212442950.655396</v>
      </c>
    </row>
    <row r="8509" spans="1:10" x14ac:dyDescent="0.25">
      <c r="A8509">
        <v>2016</v>
      </c>
      <c r="B8509" t="s">
        <v>221</v>
      </c>
      <c r="C8509" t="s">
        <v>45</v>
      </c>
      <c r="D8509" t="s">
        <v>15</v>
      </c>
      <c r="E8509" t="s">
        <v>3</v>
      </c>
      <c r="F8509" t="s">
        <v>4</v>
      </c>
      <c r="G8509" t="s">
        <v>9</v>
      </c>
      <c r="H8509" t="s">
        <v>223</v>
      </c>
      <c r="I8509">
        <v>1032</v>
      </c>
      <c r="J8509">
        <v>4673529769.4524298</v>
      </c>
    </row>
    <row r="8510" spans="1:10" x14ac:dyDescent="0.25">
      <c r="A8510">
        <v>2016</v>
      </c>
      <c r="B8510" t="s">
        <v>221</v>
      </c>
      <c r="C8510" t="s">
        <v>45</v>
      </c>
      <c r="D8510" t="s">
        <v>15</v>
      </c>
      <c r="E8510" t="s">
        <v>3</v>
      </c>
      <c r="F8510" t="s">
        <v>4</v>
      </c>
      <c r="G8510" t="s">
        <v>9</v>
      </c>
      <c r="H8510" t="s">
        <v>224</v>
      </c>
      <c r="I8510">
        <v>1730</v>
      </c>
      <c r="J8510">
        <v>8347071342.5355062</v>
      </c>
    </row>
    <row r="8511" spans="1:10" x14ac:dyDescent="0.25">
      <c r="A8511">
        <v>2016</v>
      </c>
      <c r="B8511" t="s">
        <v>221</v>
      </c>
      <c r="C8511" t="s">
        <v>45</v>
      </c>
      <c r="D8511" t="s">
        <v>15</v>
      </c>
      <c r="E8511" t="s">
        <v>3</v>
      </c>
      <c r="F8511" t="s">
        <v>4</v>
      </c>
      <c r="G8511" t="s">
        <v>6</v>
      </c>
      <c r="H8511" t="s">
        <v>223</v>
      </c>
      <c r="I8511">
        <v>1287</v>
      </c>
      <c r="J8511">
        <v>4313175134.7418461</v>
      </c>
    </row>
    <row r="8512" spans="1:10" x14ac:dyDescent="0.25">
      <c r="A8512">
        <v>2016</v>
      </c>
      <c r="B8512" t="s">
        <v>221</v>
      </c>
      <c r="C8512" t="s">
        <v>45</v>
      </c>
      <c r="D8512" t="s">
        <v>15</v>
      </c>
      <c r="E8512" t="s">
        <v>3</v>
      </c>
      <c r="F8512" t="s">
        <v>4</v>
      </c>
      <c r="G8512" t="s">
        <v>6</v>
      </c>
      <c r="H8512" t="s">
        <v>224</v>
      </c>
      <c r="I8512">
        <v>1747</v>
      </c>
      <c r="J8512">
        <v>5859470574.970149</v>
      </c>
    </row>
    <row r="8513" spans="1:10" x14ac:dyDescent="0.25">
      <c r="A8513">
        <v>2016</v>
      </c>
      <c r="B8513" t="s">
        <v>221</v>
      </c>
      <c r="C8513" t="s">
        <v>45</v>
      </c>
      <c r="D8513" t="s">
        <v>15</v>
      </c>
      <c r="E8513" t="s">
        <v>3</v>
      </c>
      <c r="F8513" t="s">
        <v>8</v>
      </c>
      <c r="G8513" t="s">
        <v>5</v>
      </c>
      <c r="H8513" t="s">
        <v>223</v>
      </c>
      <c r="I8513">
        <v>280</v>
      </c>
      <c r="J8513">
        <v>3442500569.4473205</v>
      </c>
    </row>
    <row r="8514" spans="1:10" x14ac:dyDescent="0.25">
      <c r="A8514">
        <v>2016</v>
      </c>
      <c r="B8514" t="s">
        <v>221</v>
      </c>
      <c r="C8514" t="s">
        <v>45</v>
      </c>
      <c r="D8514" t="s">
        <v>15</v>
      </c>
      <c r="E8514" t="s">
        <v>3</v>
      </c>
      <c r="F8514" t="s">
        <v>8</v>
      </c>
      <c r="G8514" t="s">
        <v>5</v>
      </c>
      <c r="H8514" t="s">
        <v>224</v>
      </c>
      <c r="I8514">
        <v>229</v>
      </c>
      <c r="J8514">
        <v>2909777742.8551826</v>
      </c>
    </row>
    <row r="8515" spans="1:10" x14ac:dyDescent="0.25">
      <c r="A8515">
        <v>2016</v>
      </c>
      <c r="B8515" t="s">
        <v>221</v>
      </c>
      <c r="C8515" t="s">
        <v>45</v>
      </c>
      <c r="D8515" t="s">
        <v>15</v>
      </c>
      <c r="E8515" t="s">
        <v>3</v>
      </c>
      <c r="F8515" t="s">
        <v>8</v>
      </c>
      <c r="G8515" t="s">
        <v>9</v>
      </c>
      <c r="H8515" t="s">
        <v>223</v>
      </c>
      <c r="I8515">
        <v>546</v>
      </c>
      <c r="J8515">
        <v>2429439649.7908039</v>
      </c>
    </row>
    <row r="8516" spans="1:10" x14ac:dyDescent="0.25">
      <c r="A8516">
        <v>2016</v>
      </c>
      <c r="B8516" t="s">
        <v>221</v>
      </c>
      <c r="C8516" t="s">
        <v>45</v>
      </c>
      <c r="D8516" t="s">
        <v>15</v>
      </c>
      <c r="E8516" t="s">
        <v>3</v>
      </c>
      <c r="F8516" t="s">
        <v>8</v>
      </c>
      <c r="G8516" t="s">
        <v>9</v>
      </c>
      <c r="H8516" t="s">
        <v>224</v>
      </c>
      <c r="I8516">
        <v>904</v>
      </c>
      <c r="J8516">
        <v>4053062671.0472159</v>
      </c>
    </row>
    <row r="8517" spans="1:10" x14ac:dyDescent="0.25">
      <c r="A8517">
        <v>2016</v>
      </c>
      <c r="B8517" t="s">
        <v>221</v>
      </c>
      <c r="C8517" t="s">
        <v>45</v>
      </c>
      <c r="D8517" t="s">
        <v>15</v>
      </c>
      <c r="E8517" t="s">
        <v>3</v>
      </c>
      <c r="F8517" t="s">
        <v>8</v>
      </c>
      <c r="G8517" t="s">
        <v>6</v>
      </c>
      <c r="H8517" t="s">
        <v>223</v>
      </c>
      <c r="I8517">
        <v>760</v>
      </c>
      <c r="J8517">
        <v>2540709645.3631253</v>
      </c>
    </row>
    <row r="8518" spans="1:10" x14ac:dyDescent="0.25">
      <c r="A8518">
        <v>2016</v>
      </c>
      <c r="B8518" t="s">
        <v>221</v>
      </c>
      <c r="C8518" t="s">
        <v>45</v>
      </c>
      <c r="D8518" t="s">
        <v>15</v>
      </c>
      <c r="E8518" t="s">
        <v>3</v>
      </c>
      <c r="F8518" t="s">
        <v>8</v>
      </c>
      <c r="G8518" t="s">
        <v>6</v>
      </c>
      <c r="H8518" t="s">
        <v>224</v>
      </c>
      <c r="I8518">
        <v>1028</v>
      </c>
      <c r="J8518">
        <v>3456990571.8198462</v>
      </c>
    </row>
    <row r="8519" spans="1:10" x14ac:dyDescent="0.25">
      <c r="A8519">
        <v>2016</v>
      </c>
      <c r="B8519" t="s">
        <v>221</v>
      </c>
      <c r="C8519" t="s">
        <v>45</v>
      </c>
      <c r="D8519" t="s">
        <v>15</v>
      </c>
      <c r="E8519" t="s">
        <v>3</v>
      </c>
      <c r="F8519" t="s">
        <v>14</v>
      </c>
      <c r="G8519" t="s">
        <v>5</v>
      </c>
      <c r="H8519" t="s">
        <v>223</v>
      </c>
      <c r="I8519">
        <v>8</v>
      </c>
      <c r="J8519">
        <v>102150473.20300502</v>
      </c>
    </row>
    <row r="8520" spans="1:10" x14ac:dyDescent="0.25">
      <c r="A8520">
        <v>2016</v>
      </c>
      <c r="B8520" t="s">
        <v>221</v>
      </c>
      <c r="C8520" t="s">
        <v>45</v>
      </c>
      <c r="D8520" t="s">
        <v>15</v>
      </c>
      <c r="E8520" t="s">
        <v>3</v>
      </c>
      <c r="F8520" t="s">
        <v>14</v>
      </c>
      <c r="G8520" t="s">
        <v>5</v>
      </c>
      <c r="H8520" t="s">
        <v>224</v>
      </c>
      <c r="I8520">
        <v>3</v>
      </c>
      <c r="J8520">
        <v>40740720</v>
      </c>
    </row>
    <row r="8521" spans="1:10" x14ac:dyDescent="0.25">
      <c r="A8521">
        <v>2016</v>
      </c>
      <c r="B8521" t="s">
        <v>221</v>
      </c>
      <c r="C8521" t="s">
        <v>45</v>
      </c>
      <c r="D8521" t="s">
        <v>15</v>
      </c>
      <c r="E8521" t="s">
        <v>3</v>
      </c>
      <c r="F8521" t="s">
        <v>14</v>
      </c>
      <c r="G8521" t="s">
        <v>6</v>
      </c>
      <c r="H8521" t="s">
        <v>223</v>
      </c>
      <c r="I8521">
        <v>6</v>
      </c>
      <c r="J8521">
        <v>19497278.625</v>
      </c>
    </row>
    <row r="8522" spans="1:10" x14ac:dyDescent="0.25">
      <c r="A8522">
        <v>2016</v>
      </c>
      <c r="B8522" t="s">
        <v>221</v>
      </c>
      <c r="C8522" t="s">
        <v>45</v>
      </c>
      <c r="D8522" t="s">
        <v>15</v>
      </c>
      <c r="E8522" t="s">
        <v>3</v>
      </c>
      <c r="F8522" t="s">
        <v>14</v>
      </c>
      <c r="G8522" t="s">
        <v>6</v>
      </c>
      <c r="H8522" t="s">
        <v>224</v>
      </c>
      <c r="I8522">
        <v>6</v>
      </c>
      <c r="J8522">
        <v>23958470.234999999</v>
      </c>
    </row>
    <row r="8523" spans="1:10" x14ac:dyDescent="0.25">
      <c r="A8523">
        <v>2016</v>
      </c>
      <c r="B8523" t="s">
        <v>221</v>
      </c>
      <c r="C8523" t="s">
        <v>45</v>
      </c>
      <c r="D8523" t="s">
        <v>15</v>
      </c>
      <c r="E8523" t="s">
        <v>10</v>
      </c>
      <c r="F8523" t="s">
        <v>11</v>
      </c>
      <c r="G8523" t="s">
        <v>9</v>
      </c>
      <c r="H8523" t="s">
        <v>223</v>
      </c>
      <c r="I8523">
        <v>12</v>
      </c>
      <c r="J8523">
        <v>55980819</v>
      </c>
    </row>
    <row r="8524" spans="1:10" x14ac:dyDescent="0.25">
      <c r="A8524">
        <v>2016</v>
      </c>
      <c r="B8524" t="s">
        <v>221</v>
      </c>
      <c r="C8524" t="s">
        <v>45</v>
      </c>
      <c r="D8524" t="s">
        <v>15</v>
      </c>
      <c r="E8524" t="s">
        <v>10</v>
      </c>
      <c r="F8524" t="s">
        <v>11</v>
      </c>
      <c r="G8524" t="s">
        <v>9</v>
      </c>
      <c r="H8524" t="s">
        <v>224</v>
      </c>
      <c r="I8524">
        <v>7</v>
      </c>
      <c r="J8524">
        <v>33703455</v>
      </c>
    </row>
    <row r="8525" spans="1:10" x14ac:dyDescent="0.25">
      <c r="A8525">
        <v>2016</v>
      </c>
      <c r="B8525" t="s">
        <v>221</v>
      </c>
      <c r="C8525" t="s">
        <v>45</v>
      </c>
      <c r="D8525" t="s">
        <v>15</v>
      </c>
      <c r="E8525" t="s">
        <v>10</v>
      </c>
      <c r="F8525" t="s">
        <v>11</v>
      </c>
      <c r="G8525" t="s">
        <v>6</v>
      </c>
      <c r="H8525" t="s">
        <v>223</v>
      </c>
      <c r="I8525">
        <v>10</v>
      </c>
      <c r="J8525">
        <v>12159993</v>
      </c>
    </row>
    <row r="8526" spans="1:10" x14ac:dyDescent="0.25">
      <c r="A8526">
        <v>2016</v>
      </c>
      <c r="B8526" t="s">
        <v>221</v>
      </c>
      <c r="C8526" t="s">
        <v>45</v>
      </c>
      <c r="D8526" t="s">
        <v>15</v>
      </c>
      <c r="E8526" t="s">
        <v>10</v>
      </c>
      <c r="F8526" t="s">
        <v>11</v>
      </c>
      <c r="G8526" t="s">
        <v>6</v>
      </c>
      <c r="H8526" t="s">
        <v>224</v>
      </c>
      <c r="I8526">
        <v>19</v>
      </c>
      <c r="J8526">
        <v>20107431</v>
      </c>
    </row>
    <row r="8527" spans="1:10" x14ac:dyDescent="0.25">
      <c r="A8527">
        <v>2016</v>
      </c>
      <c r="B8527" t="s">
        <v>221</v>
      </c>
      <c r="C8527" t="s">
        <v>45</v>
      </c>
      <c r="D8527" t="s">
        <v>15</v>
      </c>
      <c r="E8527" t="s">
        <v>10</v>
      </c>
      <c r="F8527" t="s">
        <v>220</v>
      </c>
      <c r="G8527" t="s">
        <v>5</v>
      </c>
      <c r="H8527" t="s">
        <v>223</v>
      </c>
      <c r="I8527">
        <v>35</v>
      </c>
      <c r="J8527">
        <v>492570788.09746617</v>
      </c>
    </row>
    <row r="8528" spans="1:10" x14ac:dyDescent="0.25">
      <c r="A8528">
        <v>2016</v>
      </c>
      <c r="B8528" t="s">
        <v>221</v>
      </c>
      <c r="C8528" t="s">
        <v>45</v>
      </c>
      <c r="D8528" t="s">
        <v>15</v>
      </c>
      <c r="E8528" t="s">
        <v>10</v>
      </c>
      <c r="F8528" t="s">
        <v>220</v>
      </c>
      <c r="G8528" t="s">
        <v>5</v>
      </c>
      <c r="H8528" t="s">
        <v>224</v>
      </c>
      <c r="I8528">
        <v>31</v>
      </c>
      <c r="J8528">
        <v>449834764.06486362</v>
      </c>
    </row>
    <row r="8529" spans="1:10" x14ac:dyDescent="0.25">
      <c r="A8529">
        <v>2016</v>
      </c>
      <c r="B8529" t="s">
        <v>221</v>
      </c>
      <c r="C8529" t="s">
        <v>45</v>
      </c>
      <c r="D8529" t="s">
        <v>15</v>
      </c>
      <c r="E8529" t="s">
        <v>10</v>
      </c>
      <c r="F8529" t="s">
        <v>220</v>
      </c>
      <c r="G8529" t="s">
        <v>9</v>
      </c>
      <c r="H8529" t="s">
        <v>223</v>
      </c>
      <c r="I8529">
        <v>25</v>
      </c>
      <c r="J8529">
        <v>112213196.17711061</v>
      </c>
    </row>
    <row r="8530" spans="1:10" x14ac:dyDescent="0.25">
      <c r="A8530">
        <v>2016</v>
      </c>
      <c r="B8530" t="s">
        <v>221</v>
      </c>
      <c r="C8530" t="s">
        <v>45</v>
      </c>
      <c r="D8530" t="s">
        <v>15</v>
      </c>
      <c r="E8530" t="s">
        <v>10</v>
      </c>
      <c r="F8530" t="s">
        <v>220</v>
      </c>
      <c r="G8530" t="s">
        <v>9</v>
      </c>
      <c r="H8530" t="s">
        <v>224</v>
      </c>
      <c r="I8530">
        <v>63</v>
      </c>
      <c r="J8530">
        <v>294399844.46542537</v>
      </c>
    </row>
    <row r="8531" spans="1:10" x14ac:dyDescent="0.25">
      <c r="A8531">
        <v>2016</v>
      </c>
      <c r="B8531" t="s">
        <v>221</v>
      </c>
      <c r="C8531" t="s">
        <v>45</v>
      </c>
      <c r="D8531" t="s">
        <v>15</v>
      </c>
      <c r="E8531" t="s">
        <v>10</v>
      </c>
      <c r="F8531" t="s">
        <v>220</v>
      </c>
      <c r="G8531" t="s">
        <v>6</v>
      </c>
      <c r="H8531" t="s">
        <v>223</v>
      </c>
      <c r="I8531">
        <v>20</v>
      </c>
      <c r="J8531">
        <v>66941442.131252639</v>
      </c>
    </row>
    <row r="8532" spans="1:10" x14ac:dyDescent="0.25">
      <c r="A8532">
        <v>2016</v>
      </c>
      <c r="B8532" t="s">
        <v>221</v>
      </c>
      <c r="C8532" t="s">
        <v>45</v>
      </c>
      <c r="D8532" t="s">
        <v>15</v>
      </c>
      <c r="E8532" t="s">
        <v>10</v>
      </c>
      <c r="F8532" t="s">
        <v>220</v>
      </c>
      <c r="G8532" t="s">
        <v>6</v>
      </c>
      <c r="H8532" t="s">
        <v>224</v>
      </c>
      <c r="I8532">
        <v>50</v>
      </c>
      <c r="J8532">
        <v>167671282.49225935</v>
      </c>
    </row>
    <row r="8533" spans="1:10" x14ac:dyDescent="0.25">
      <c r="A8533">
        <v>2016</v>
      </c>
      <c r="B8533" t="s">
        <v>221</v>
      </c>
      <c r="C8533" t="s">
        <v>45</v>
      </c>
      <c r="D8533" t="s">
        <v>17</v>
      </c>
      <c r="E8533" t="s">
        <v>3</v>
      </c>
      <c r="F8533" t="s">
        <v>4</v>
      </c>
      <c r="G8533" t="s">
        <v>5</v>
      </c>
      <c r="H8533" t="s">
        <v>223</v>
      </c>
      <c r="I8533">
        <v>19</v>
      </c>
      <c r="J8533">
        <v>332687900.18694001</v>
      </c>
    </row>
    <row r="8534" spans="1:10" x14ac:dyDescent="0.25">
      <c r="A8534">
        <v>2016</v>
      </c>
      <c r="B8534" t="s">
        <v>221</v>
      </c>
      <c r="C8534" t="s">
        <v>45</v>
      </c>
      <c r="D8534" t="s">
        <v>17</v>
      </c>
      <c r="E8534" t="s">
        <v>3</v>
      </c>
      <c r="F8534" t="s">
        <v>4</v>
      </c>
      <c r="G8534" t="s">
        <v>5</v>
      </c>
      <c r="H8534" t="s">
        <v>224</v>
      </c>
      <c r="I8534">
        <v>17</v>
      </c>
      <c r="J8534">
        <v>293896480.71959996</v>
      </c>
    </row>
    <row r="8535" spans="1:10" x14ac:dyDescent="0.25">
      <c r="A8535">
        <v>2016</v>
      </c>
      <c r="B8535" t="s">
        <v>221</v>
      </c>
      <c r="C8535" t="s">
        <v>45</v>
      </c>
      <c r="D8535" t="s">
        <v>17</v>
      </c>
      <c r="E8535" t="s">
        <v>3</v>
      </c>
      <c r="F8535" t="s">
        <v>4</v>
      </c>
      <c r="G8535" t="s">
        <v>9</v>
      </c>
      <c r="H8535" t="s">
        <v>223</v>
      </c>
      <c r="I8535">
        <v>117</v>
      </c>
      <c r="J8535">
        <v>1017337787.3193192</v>
      </c>
    </row>
    <row r="8536" spans="1:10" x14ac:dyDescent="0.25">
      <c r="A8536">
        <v>2016</v>
      </c>
      <c r="B8536" t="s">
        <v>221</v>
      </c>
      <c r="C8536" t="s">
        <v>45</v>
      </c>
      <c r="D8536" t="s">
        <v>17</v>
      </c>
      <c r="E8536" t="s">
        <v>3</v>
      </c>
      <c r="F8536" t="s">
        <v>4</v>
      </c>
      <c r="G8536" t="s">
        <v>9</v>
      </c>
      <c r="H8536" t="s">
        <v>224</v>
      </c>
      <c r="I8536">
        <v>64</v>
      </c>
      <c r="J8536">
        <v>534432343.85369927</v>
      </c>
    </row>
    <row r="8537" spans="1:10" x14ac:dyDescent="0.25">
      <c r="A8537">
        <v>2016</v>
      </c>
      <c r="B8537" t="s">
        <v>221</v>
      </c>
      <c r="C8537" t="s">
        <v>45</v>
      </c>
      <c r="D8537" t="s">
        <v>17</v>
      </c>
      <c r="E8537" t="s">
        <v>3</v>
      </c>
      <c r="F8537" t="s">
        <v>4</v>
      </c>
      <c r="G8537" t="s">
        <v>12</v>
      </c>
      <c r="H8537" t="s">
        <v>223</v>
      </c>
      <c r="I8537">
        <v>17</v>
      </c>
      <c r="J8537">
        <v>89476033.979865</v>
      </c>
    </row>
    <row r="8538" spans="1:10" x14ac:dyDescent="0.25">
      <c r="A8538">
        <v>2016</v>
      </c>
      <c r="B8538" t="s">
        <v>221</v>
      </c>
      <c r="C8538" t="s">
        <v>45</v>
      </c>
      <c r="D8538" t="s">
        <v>17</v>
      </c>
      <c r="E8538" t="s">
        <v>3</v>
      </c>
      <c r="F8538" t="s">
        <v>4</v>
      </c>
      <c r="G8538" t="s">
        <v>12</v>
      </c>
      <c r="H8538" t="s">
        <v>224</v>
      </c>
      <c r="I8538">
        <v>19</v>
      </c>
      <c r="J8538">
        <v>99202804.539287806</v>
      </c>
    </row>
    <row r="8539" spans="1:10" x14ac:dyDescent="0.25">
      <c r="A8539">
        <v>2016</v>
      </c>
      <c r="B8539" t="s">
        <v>221</v>
      </c>
      <c r="C8539" t="s">
        <v>45</v>
      </c>
      <c r="D8539" t="s">
        <v>17</v>
      </c>
      <c r="E8539" t="s">
        <v>3</v>
      </c>
      <c r="F8539" t="s">
        <v>4</v>
      </c>
      <c r="G8539" t="s">
        <v>6</v>
      </c>
      <c r="H8539" t="s">
        <v>223</v>
      </c>
      <c r="I8539">
        <v>11</v>
      </c>
      <c r="J8539">
        <v>33440523.427243643</v>
      </c>
    </row>
    <row r="8540" spans="1:10" x14ac:dyDescent="0.25">
      <c r="A8540">
        <v>2016</v>
      </c>
      <c r="B8540" t="s">
        <v>221</v>
      </c>
      <c r="C8540" t="s">
        <v>45</v>
      </c>
      <c r="D8540" t="s">
        <v>17</v>
      </c>
      <c r="E8540" t="s">
        <v>3</v>
      </c>
      <c r="F8540" t="s">
        <v>4</v>
      </c>
      <c r="G8540" t="s">
        <v>6</v>
      </c>
      <c r="H8540" t="s">
        <v>224</v>
      </c>
      <c r="I8540">
        <v>20</v>
      </c>
      <c r="J8540">
        <v>57792915.476445571</v>
      </c>
    </row>
    <row r="8541" spans="1:10" x14ac:dyDescent="0.25">
      <c r="A8541">
        <v>2016</v>
      </c>
      <c r="B8541" t="s">
        <v>221</v>
      </c>
      <c r="C8541" t="s">
        <v>45</v>
      </c>
      <c r="D8541" t="s">
        <v>17</v>
      </c>
      <c r="E8541" t="s">
        <v>3</v>
      </c>
      <c r="F8541" t="s">
        <v>4</v>
      </c>
      <c r="G8541" t="s">
        <v>7</v>
      </c>
      <c r="H8541" t="s">
        <v>223</v>
      </c>
      <c r="I8541">
        <v>4</v>
      </c>
      <c r="J8541">
        <v>9994539.6940208506</v>
      </c>
    </row>
    <row r="8542" spans="1:10" x14ac:dyDescent="0.25">
      <c r="A8542">
        <v>2016</v>
      </c>
      <c r="B8542" t="s">
        <v>221</v>
      </c>
      <c r="C8542" t="s">
        <v>45</v>
      </c>
      <c r="D8542" t="s">
        <v>17</v>
      </c>
      <c r="E8542" t="s">
        <v>3</v>
      </c>
      <c r="F8542" t="s">
        <v>4</v>
      </c>
      <c r="G8542" t="s">
        <v>7</v>
      </c>
      <c r="H8542" t="s">
        <v>224</v>
      </c>
      <c r="I8542">
        <v>1</v>
      </c>
      <c r="J8542">
        <v>1964457.9892066664</v>
      </c>
    </row>
    <row r="8543" spans="1:10" x14ac:dyDescent="0.25">
      <c r="A8543">
        <v>2016</v>
      </c>
      <c r="B8543" t="s">
        <v>221</v>
      </c>
      <c r="C8543" t="s">
        <v>45</v>
      </c>
      <c r="D8543" t="s">
        <v>17</v>
      </c>
      <c r="E8543" t="s">
        <v>3</v>
      </c>
      <c r="F8543" t="s">
        <v>8</v>
      </c>
      <c r="G8543" t="s">
        <v>9</v>
      </c>
      <c r="H8543" t="s">
        <v>223</v>
      </c>
      <c r="I8543">
        <v>549</v>
      </c>
      <c r="J8543">
        <v>4747471373.0438042</v>
      </c>
    </row>
    <row r="8544" spans="1:10" x14ac:dyDescent="0.25">
      <c r="A8544">
        <v>2016</v>
      </c>
      <c r="B8544" t="s">
        <v>221</v>
      </c>
      <c r="C8544" t="s">
        <v>45</v>
      </c>
      <c r="D8544" t="s">
        <v>17</v>
      </c>
      <c r="E8544" t="s">
        <v>3</v>
      </c>
      <c r="F8544" t="s">
        <v>8</v>
      </c>
      <c r="G8544" t="s">
        <v>9</v>
      </c>
      <c r="H8544" t="s">
        <v>224</v>
      </c>
      <c r="I8544">
        <v>540</v>
      </c>
      <c r="J8544">
        <v>4431775597.3949242</v>
      </c>
    </row>
    <row r="8545" spans="1:10" x14ac:dyDescent="0.25">
      <c r="A8545">
        <v>2016</v>
      </c>
      <c r="B8545" t="s">
        <v>221</v>
      </c>
      <c r="C8545" t="s">
        <v>45</v>
      </c>
      <c r="D8545" t="s">
        <v>17</v>
      </c>
      <c r="E8545" t="s">
        <v>3</v>
      </c>
      <c r="F8545" t="s">
        <v>8</v>
      </c>
      <c r="G8545" t="s">
        <v>12</v>
      </c>
      <c r="H8545" t="s">
        <v>223</v>
      </c>
      <c r="I8545">
        <v>51</v>
      </c>
      <c r="J8545">
        <v>268428101.93959498</v>
      </c>
    </row>
    <row r="8546" spans="1:10" x14ac:dyDescent="0.25">
      <c r="A8546">
        <v>2016</v>
      </c>
      <c r="B8546" t="s">
        <v>221</v>
      </c>
      <c r="C8546" t="s">
        <v>45</v>
      </c>
      <c r="D8546" t="s">
        <v>17</v>
      </c>
      <c r="E8546" t="s">
        <v>3</v>
      </c>
      <c r="F8546" t="s">
        <v>8</v>
      </c>
      <c r="G8546" t="s">
        <v>12</v>
      </c>
      <c r="H8546" t="s">
        <v>224</v>
      </c>
      <c r="I8546">
        <v>70</v>
      </c>
      <c r="J8546">
        <v>365484016.723692</v>
      </c>
    </row>
    <row r="8547" spans="1:10" x14ac:dyDescent="0.25">
      <c r="A8547">
        <v>2016</v>
      </c>
      <c r="B8547" t="s">
        <v>221</v>
      </c>
      <c r="C8547" t="s">
        <v>45</v>
      </c>
      <c r="D8547" t="s">
        <v>17</v>
      </c>
      <c r="E8547" t="s">
        <v>3</v>
      </c>
      <c r="F8547" t="s">
        <v>8</v>
      </c>
      <c r="G8547" t="s">
        <v>6</v>
      </c>
      <c r="H8547" t="s">
        <v>223</v>
      </c>
      <c r="I8547">
        <v>110</v>
      </c>
      <c r="J8547">
        <v>334405234.27243644</v>
      </c>
    </row>
    <row r="8548" spans="1:10" x14ac:dyDescent="0.25">
      <c r="A8548">
        <v>2016</v>
      </c>
      <c r="B8548" t="s">
        <v>221</v>
      </c>
      <c r="C8548" t="s">
        <v>45</v>
      </c>
      <c r="D8548" t="s">
        <v>17</v>
      </c>
      <c r="E8548" t="s">
        <v>3</v>
      </c>
      <c r="F8548" t="s">
        <v>8</v>
      </c>
      <c r="G8548" t="s">
        <v>6</v>
      </c>
      <c r="H8548" t="s">
        <v>224</v>
      </c>
      <c r="I8548">
        <v>217</v>
      </c>
      <c r="J8548">
        <v>627053132.91943443</v>
      </c>
    </row>
    <row r="8549" spans="1:10" x14ac:dyDescent="0.25">
      <c r="A8549">
        <v>2016</v>
      </c>
      <c r="B8549" t="s">
        <v>221</v>
      </c>
      <c r="C8549" t="s">
        <v>45</v>
      </c>
      <c r="D8549" t="s">
        <v>17</v>
      </c>
      <c r="E8549" t="s">
        <v>3</v>
      </c>
      <c r="F8549" t="s">
        <v>8</v>
      </c>
      <c r="G8549" t="s">
        <v>7</v>
      </c>
      <c r="H8549" t="s">
        <v>223</v>
      </c>
      <c r="I8549">
        <v>138</v>
      </c>
      <c r="J8549">
        <v>344811619.44371939</v>
      </c>
    </row>
    <row r="8550" spans="1:10" x14ac:dyDescent="0.25">
      <c r="A8550">
        <v>2016</v>
      </c>
      <c r="B8550" t="s">
        <v>221</v>
      </c>
      <c r="C8550" t="s">
        <v>45</v>
      </c>
      <c r="D8550" t="s">
        <v>17</v>
      </c>
      <c r="E8550" t="s">
        <v>3</v>
      </c>
      <c r="F8550" t="s">
        <v>8</v>
      </c>
      <c r="G8550" t="s">
        <v>7</v>
      </c>
      <c r="H8550" t="s">
        <v>224</v>
      </c>
      <c r="I8550">
        <v>8</v>
      </c>
      <c r="J8550">
        <v>15715663.913653331</v>
      </c>
    </row>
    <row r="8551" spans="1:10" x14ac:dyDescent="0.25">
      <c r="A8551">
        <v>2016</v>
      </c>
      <c r="B8551" t="s">
        <v>221</v>
      </c>
      <c r="C8551" t="s">
        <v>45</v>
      </c>
      <c r="D8551" t="s">
        <v>17</v>
      </c>
      <c r="E8551" t="s">
        <v>10</v>
      </c>
      <c r="F8551" t="s">
        <v>11</v>
      </c>
      <c r="G8551" t="s">
        <v>9</v>
      </c>
      <c r="H8551" t="s">
        <v>223</v>
      </c>
      <c r="I8551">
        <v>6</v>
      </c>
      <c r="J8551">
        <v>31694421</v>
      </c>
    </row>
    <row r="8552" spans="1:10" x14ac:dyDescent="0.25">
      <c r="A8552">
        <v>2016</v>
      </c>
      <c r="B8552" t="s">
        <v>221</v>
      </c>
      <c r="C8552" t="s">
        <v>45</v>
      </c>
      <c r="D8552" t="s">
        <v>17</v>
      </c>
      <c r="E8552" t="s">
        <v>10</v>
      </c>
      <c r="F8552" t="s">
        <v>11</v>
      </c>
      <c r="G8552" t="s">
        <v>9</v>
      </c>
      <c r="H8552" t="s">
        <v>224</v>
      </c>
      <c r="I8552">
        <v>1</v>
      </c>
      <c r="J8552">
        <v>1077123</v>
      </c>
    </row>
    <row r="8553" spans="1:10" x14ac:dyDescent="0.25">
      <c r="A8553">
        <v>2016</v>
      </c>
      <c r="B8553" t="s">
        <v>221</v>
      </c>
      <c r="C8553" t="s">
        <v>45</v>
      </c>
      <c r="D8553" t="s">
        <v>17</v>
      </c>
      <c r="E8553" t="s">
        <v>10</v>
      </c>
      <c r="F8553" t="s">
        <v>11</v>
      </c>
      <c r="G8553" t="s">
        <v>12</v>
      </c>
      <c r="H8553" t="s">
        <v>223</v>
      </c>
      <c r="I8553">
        <v>2</v>
      </c>
      <c r="J8553">
        <v>5442666</v>
      </c>
    </row>
    <row r="8554" spans="1:10" x14ac:dyDescent="0.25">
      <c r="A8554">
        <v>2016</v>
      </c>
      <c r="B8554" t="s">
        <v>221</v>
      </c>
      <c r="C8554" t="s">
        <v>45</v>
      </c>
      <c r="D8554" t="s">
        <v>18</v>
      </c>
      <c r="E8554" t="s">
        <v>3</v>
      </c>
      <c r="F8554" t="s">
        <v>4</v>
      </c>
      <c r="G8554" t="s">
        <v>5</v>
      </c>
      <c r="H8554" t="s">
        <v>223</v>
      </c>
      <c r="I8554">
        <v>205</v>
      </c>
      <c r="J8554">
        <v>2480870104.5926518</v>
      </c>
    </row>
    <row r="8555" spans="1:10" x14ac:dyDescent="0.25">
      <c r="A8555">
        <v>2016</v>
      </c>
      <c r="B8555" t="s">
        <v>221</v>
      </c>
      <c r="C8555" t="s">
        <v>45</v>
      </c>
      <c r="D8555" t="s">
        <v>18</v>
      </c>
      <c r="E8555" t="s">
        <v>3</v>
      </c>
      <c r="F8555" t="s">
        <v>4</v>
      </c>
      <c r="G8555" t="s">
        <v>5</v>
      </c>
      <c r="H8555" t="s">
        <v>224</v>
      </c>
      <c r="I8555">
        <v>98</v>
      </c>
      <c r="J8555">
        <v>1041207913.6420451</v>
      </c>
    </row>
    <row r="8556" spans="1:10" x14ac:dyDescent="0.25">
      <c r="A8556">
        <v>2016</v>
      </c>
      <c r="B8556" t="s">
        <v>221</v>
      </c>
      <c r="C8556" t="s">
        <v>45</v>
      </c>
      <c r="D8556" t="s">
        <v>18</v>
      </c>
      <c r="E8556" t="s">
        <v>3</v>
      </c>
      <c r="F8556" t="s">
        <v>4</v>
      </c>
      <c r="G8556" t="s">
        <v>9</v>
      </c>
      <c r="H8556" t="s">
        <v>223</v>
      </c>
      <c r="I8556">
        <v>147</v>
      </c>
      <c r="J8556">
        <v>1006970217.1161901</v>
      </c>
    </row>
    <row r="8557" spans="1:10" x14ac:dyDescent="0.25">
      <c r="A8557">
        <v>2016</v>
      </c>
      <c r="B8557" t="s">
        <v>221</v>
      </c>
      <c r="C8557" t="s">
        <v>45</v>
      </c>
      <c r="D8557" t="s">
        <v>18</v>
      </c>
      <c r="E8557" t="s">
        <v>3</v>
      </c>
      <c r="F8557" t="s">
        <v>4</v>
      </c>
      <c r="G8557" t="s">
        <v>9</v>
      </c>
      <c r="H8557" t="s">
        <v>224</v>
      </c>
      <c r="I8557">
        <v>102</v>
      </c>
      <c r="J8557">
        <v>650759227.50166583</v>
      </c>
    </row>
    <row r="8558" spans="1:10" x14ac:dyDescent="0.25">
      <c r="A8558">
        <v>2016</v>
      </c>
      <c r="B8558" t="s">
        <v>221</v>
      </c>
      <c r="C8558" t="s">
        <v>45</v>
      </c>
      <c r="D8558" t="s">
        <v>18</v>
      </c>
      <c r="E8558" t="s">
        <v>3</v>
      </c>
      <c r="F8558" t="s">
        <v>4</v>
      </c>
      <c r="G8558" t="s">
        <v>12</v>
      </c>
      <c r="H8558" t="s">
        <v>223</v>
      </c>
      <c r="I8558">
        <v>19</v>
      </c>
      <c r="J8558">
        <v>69574998.791853979</v>
      </c>
    </row>
    <row r="8559" spans="1:10" x14ac:dyDescent="0.25">
      <c r="A8559">
        <v>2016</v>
      </c>
      <c r="B8559" t="s">
        <v>221</v>
      </c>
      <c r="C8559" t="s">
        <v>45</v>
      </c>
      <c r="D8559" t="s">
        <v>18</v>
      </c>
      <c r="E8559" t="s">
        <v>3</v>
      </c>
      <c r="F8559" t="s">
        <v>4</v>
      </c>
      <c r="G8559" t="s">
        <v>12</v>
      </c>
      <c r="H8559" t="s">
        <v>224</v>
      </c>
      <c r="I8559">
        <v>15</v>
      </c>
      <c r="J8559">
        <v>51366741.665386915</v>
      </c>
    </row>
    <row r="8560" spans="1:10" x14ac:dyDescent="0.25">
      <c r="A8560">
        <v>2016</v>
      </c>
      <c r="B8560" t="s">
        <v>221</v>
      </c>
      <c r="C8560" t="s">
        <v>45</v>
      </c>
      <c r="D8560" t="s">
        <v>18</v>
      </c>
      <c r="E8560" t="s">
        <v>3</v>
      </c>
      <c r="F8560" t="s">
        <v>4</v>
      </c>
      <c r="G8560" t="s">
        <v>6</v>
      </c>
      <c r="H8560" t="s">
        <v>223</v>
      </c>
      <c r="I8560">
        <v>46</v>
      </c>
      <c r="J8560">
        <v>111445100.45191674</v>
      </c>
    </row>
    <row r="8561" spans="1:10" x14ac:dyDescent="0.25">
      <c r="A8561">
        <v>2016</v>
      </c>
      <c r="B8561" t="s">
        <v>221</v>
      </c>
      <c r="C8561" t="s">
        <v>45</v>
      </c>
      <c r="D8561" t="s">
        <v>18</v>
      </c>
      <c r="E8561" t="s">
        <v>3</v>
      </c>
      <c r="F8561" t="s">
        <v>4</v>
      </c>
      <c r="G8561" t="s">
        <v>6</v>
      </c>
      <c r="H8561" t="s">
        <v>224</v>
      </c>
      <c r="I8561">
        <v>77</v>
      </c>
      <c r="J8561">
        <v>193119638.17428184</v>
      </c>
    </row>
    <row r="8562" spans="1:10" x14ac:dyDescent="0.25">
      <c r="A8562">
        <v>2016</v>
      </c>
      <c r="B8562" t="s">
        <v>221</v>
      </c>
      <c r="C8562" t="s">
        <v>45</v>
      </c>
      <c r="D8562" t="s">
        <v>18</v>
      </c>
      <c r="E8562" t="s">
        <v>3</v>
      </c>
      <c r="F8562" t="s">
        <v>4</v>
      </c>
      <c r="G8562" t="s">
        <v>7</v>
      </c>
      <c r="H8562" t="s">
        <v>223</v>
      </c>
      <c r="I8562">
        <v>48</v>
      </c>
      <c r="J8562">
        <v>88532570.061130583</v>
      </c>
    </row>
    <row r="8563" spans="1:10" x14ac:dyDescent="0.25">
      <c r="A8563">
        <v>2016</v>
      </c>
      <c r="B8563" t="s">
        <v>221</v>
      </c>
      <c r="C8563" t="s">
        <v>45</v>
      </c>
      <c r="D8563" t="s">
        <v>18</v>
      </c>
      <c r="E8563" t="s">
        <v>3</v>
      </c>
      <c r="F8563" t="s">
        <v>4</v>
      </c>
      <c r="G8563" t="s">
        <v>7</v>
      </c>
      <c r="H8563" t="s">
        <v>224</v>
      </c>
      <c r="I8563">
        <v>4</v>
      </c>
      <c r="J8563">
        <v>7039748.3384782607</v>
      </c>
    </row>
    <row r="8564" spans="1:10" x14ac:dyDescent="0.25">
      <c r="A8564">
        <v>2016</v>
      </c>
      <c r="B8564" t="s">
        <v>221</v>
      </c>
      <c r="C8564" t="s">
        <v>45</v>
      </c>
      <c r="D8564" t="s">
        <v>18</v>
      </c>
      <c r="E8564" t="s">
        <v>3</v>
      </c>
      <c r="F8564" t="s">
        <v>8</v>
      </c>
      <c r="G8564" t="s">
        <v>9</v>
      </c>
      <c r="H8564" t="s">
        <v>223</v>
      </c>
      <c r="I8564">
        <v>975</v>
      </c>
      <c r="J8564">
        <v>6717828532.3422012</v>
      </c>
    </row>
    <row r="8565" spans="1:10" x14ac:dyDescent="0.25">
      <c r="A8565">
        <v>2016</v>
      </c>
      <c r="B8565" t="s">
        <v>221</v>
      </c>
      <c r="C8565" t="s">
        <v>45</v>
      </c>
      <c r="D8565" t="s">
        <v>18</v>
      </c>
      <c r="E8565" t="s">
        <v>3</v>
      </c>
      <c r="F8565" t="s">
        <v>8</v>
      </c>
      <c r="G8565" t="s">
        <v>9</v>
      </c>
      <c r="H8565" t="s">
        <v>224</v>
      </c>
      <c r="I8565">
        <v>1046</v>
      </c>
      <c r="J8565">
        <v>6793959595.7701445</v>
      </c>
    </row>
    <row r="8566" spans="1:10" x14ac:dyDescent="0.25">
      <c r="A8566">
        <v>2016</v>
      </c>
      <c r="B8566" t="s">
        <v>221</v>
      </c>
      <c r="C8566" t="s">
        <v>45</v>
      </c>
      <c r="D8566" t="s">
        <v>18</v>
      </c>
      <c r="E8566" t="s">
        <v>3</v>
      </c>
      <c r="F8566" t="s">
        <v>8</v>
      </c>
      <c r="G8566" t="s">
        <v>12</v>
      </c>
      <c r="H8566" t="s">
        <v>223</v>
      </c>
      <c r="I8566">
        <v>81</v>
      </c>
      <c r="J8566">
        <v>290685082.19866091</v>
      </c>
    </row>
    <row r="8567" spans="1:10" x14ac:dyDescent="0.25">
      <c r="A8567">
        <v>2016</v>
      </c>
      <c r="B8567" t="s">
        <v>221</v>
      </c>
      <c r="C8567" t="s">
        <v>45</v>
      </c>
      <c r="D8567" t="s">
        <v>18</v>
      </c>
      <c r="E8567" t="s">
        <v>3</v>
      </c>
      <c r="F8567" t="s">
        <v>8</v>
      </c>
      <c r="G8567" t="s">
        <v>12</v>
      </c>
      <c r="H8567" t="s">
        <v>224</v>
      </c>
      <c r="I8567">
        <v>133</v>
      </c>
      <c r="J8567">
        <v>442818775.59862328</v>
      </c>
    </row>
    <row r="8568" spans="1:10" x14ac:dyDescent="0.25">
      <c r="A8568">
        <v>2016</v>
      </c>
      <c r="B8568" t="s">
        <v>221</v>
      </c>
      <c r="C8568" t="s">
        <v>45</v>
      </c>
      <c r="D8568" t="s">
        <v>18</v>
      </c>
      <c r="E8568" t="s">
        <v>3</v>
      </c>
      <c r="F8568" t="s">
        <v>8</v>
      </c>
      <c r="G8568" t="s">
        <v>6</v>
      </c>
      <c r="H8568" t="s">
        <v>223</v>
      </c>
      <c r="I8568">
        <v>471</v>
      </c>
      <c r="J8568">
        <v>1108911520.6580822</v>
      </c>
    </row>
    <row r="8569" spans="1:10" x14ac:dyDescent="0.25">
      <c r="A8569">
        <v>2016</v>
      </c>
      <c r="B8569" t="s">
        <v>221</v>
      </c>
      <c r="C8569" t="s">
        <v>45</v>
      </c>
      <c r="D8569" t="s">
        <v>18</v>
      </c>
      <c r="E8569" t="s">
        <v>3</v>
      </c>
      <c r="F8569" t="s">
        <v>8</v>
      </c>
      <c r="G8569" t="s">
        <v>6</v>
      </c>
      <c r="H8569" t="s">
        <v>224</v>
      </c>
      <c r="I8569">
        <v>666</v>
      </c>
      <c r="J8569">
        <v>1580458556.1607177</v>
      </c>
    </row>
    <row r="8570" spans="1:10" x14ac:dyDescent="0.25">
      <c r="A8570">
        <v>2016</v>
      </c>
      <c r="B8570" t="s">
        <v>221</v>
      </c>
      <c r="C8570" t="s">
        <v>45</v>
      </c>
      <c r="D8570" t="s">
        <v>18</v>
      </c>
      <c r="E8570" t="s">
        <v>3</v>
      </c>
      <c r="F8570" t="s">
        <v>8</v>
      </c>
      <c r="G8570" t="s">
        <v>7</v>
      </c>
      <c r="H8570" t="s">
        <v>223</v>
      </c>
      <c r="I8570">
        <v>129</v>
      </c>
      <c r="J8570">
        <v>231213731.78386939</v>
      </c>
    </row>
    <row r="8571" spans="1:10" x14ac:dyDescent="0.25">
      <c r="A8571">
        <v>2016</v>
      </c>
      <c r="B8571" t="s">
        <v>221</v>
      </c>
      <c r="C8571" t="s">
        <v>45</v>
      </c>
      <c r="D8571" t="s">
        <v>18</v>
      </c>
      <c r="E8571" t="s">
        <v>3</v>
      </c>
      <c r="F8571" t="s">
        <v>8</v>
      </c>
      <c r="G8571" t="s">
        <v>7</v>
      </c>
      <c r="H8571" t="s">
        <v>224</v>
      </c>
      <c r="I8571">
        <v>37</v>
      </c>
      <c r="J8571">
        <v>66297352.096521743</v>
      </c>
    </row>
    <row r="8572" spans="1:10" x14ac:dyDescent="0.25">
      <c r="A8572">
        <v>2016</v>
      </c>
      <c r="B8572" t="s">
        <v>221</v>
      </c>
      <c r="C8572" t="s">
        <v>45</v>
      </c>
      <c r="D8572" t="s">
        <v>18</v>
      </c>
      <c r="E8572" t="s">
        <v>3</v>
      </c>
      <c r="F8572" t="s">
        <v>14</v>
      </c>
      <c r="G8572" t="s">
        <v>5</v>
      </c>
      <c r="H8572" t="s">
        <v>223</v>
      </c>
      <c r="I8572">
        <v>6</v>
      </c>
      <c r="J8572">
        <v>55142115.396438509</v>
      </c>
    </row>
    <row r="8573" spans="1:10" x14ac:dyDescent="0.25">
      <c r="A8573">
        <v>2016</v>
      </c>
      <c r="B8573" t="s">
        <v>221</v>
      </c>
      <c r="C8573" t="s">
        <v>45</v>
      </c>
      <c r="D8573" t="s">
        <v>18</v>
      </c>
      <c r="E8573" t="s">
        <v>3</v>
      </c>
      <c r="F8573" t="s">
        <v>14</v>
      </c>
      <c r="G8573" t="s">
        <v>5</v>
      </c>
      <c r="H8573" t="s">
        <v>224</v>
      </c>
      <c r="I8573">
        <v>3</v>
      </c>
      <c r="J8573">
        <v>27034406.75</v>
      </c>
    </row>
    <row r="8574" spans="1:10" x14ac:dyDescent="0.25">
      <c r="A8574">
        <v>2016</v>
      </c>
      <c r="B8574" t="s">
        <v>221</v>
      </c>
      <c r="C8574" t="s">
        <v>45</v>
      </c>
      <c r="D8574" t="s">
        <v>18</v>
      </c>
      <c r="E8574" t="s">
        <v>3</v>
      </c>
      <c r="F8574" t="s">
        <v>14</v>
      </c>
      <c r="G8574" t="s">
        <v>9</v>
      </c>
      <c r="H8574" t="s">
        <v>223</v>
      </c>
      <c r="I8574">
        <v>3</v>
      </c>
      <c r="J8574">
        <v>20946328.734575592</v>
      </c>
    </row>
    <row r="8575" spans="1:10" x14ac:dyDescent="0.25">
      <c r="A8575">
        <v>2016</v>
      </c>
      <c r="B8575" t="s">
        <v>221</v>
      </c>
      <c r="C8575" t="s">
        <v>45</v>
      </c>
      <c r="D8575" t="s">
        <v>18</v>
      </c>
      <c r="E8575" t="s">
        <v>10</v>
      </c>
      <c r="F8575" t="s">
        <v>11</v>
      </c>
      <c r="G8575" t="s">
        <v>5</v>
      </c>
      <c r="H8575" t="s">
        <v>223</v>
      </c>
      <c r="I8575">
        <v>5</v>
      </c>
      <c r="J8575">
        <v>53333328</v>
      </c>
    </row>
    <row r="8576" spans="1:10" x14ac:dyDescent="0.25">
      <c r="A8576">
        <v>2016</v>
      </c>
      <c r="B8576" t="s">
        <v>221</v>
      </c>
      <c r="C8576" t="s">
        <v>45</v>
      </c>
      <c r="D8576" t="s">
        <v>18</v>
      </c>
      <c r="E8576" t="s">
        <v>10</v>
      </c>
      <c r="F8576" t="s">
        <v>11</v>
      </c>
      <c r="G8576" t="s">
        <v>9</v>
      </c>
      <c r="H8576" t="s">
        <v>223</v>
      </c>
      <c r="I8576">
        <v>861</v>
      </c>
      <c r="J8576">
        <v>4201908210</v>
      </c>
    </row>
    <row r="8577" spans="1:10" x14ac:dyDescent="0.25">
      <c r="A8577">
        <v>2016</v>
      </c>
      <c r="B8577" t="s">
        <v>221</v>
      </c>
      <c r="C8577" t="s">
        <v>45</v>
      </c>
      <c r="D8577" t="s">
        <v>18</v>
      </c>
      <c r="E8577" t="s">
        <v>10</v>
      </c>
      <c r="F8577" t="s">
        <v>11</v>
      </c>
      <c r="G8577" t="s">
        <v>9</v>
      </c>
      <c r="H8577" t="s">
        <v>224</v>
      </c>
      <c r="I8577">
        <v>815</v>
      </c>
      <c r="J8577">
        <v>3376309980</v>
      </c>
    </row>
    <row r="8578" spans="1:10" x14ac:dyDescent="0.25">
      <c r="A8578">
        <v>2016</v>
      </c>
      <c r="B8578" t="s">
        <v>221</v>
      </c>
      <c r="C8578" t="s">
        <v>45</v>
      </c>
      <c r="D8578" t="s">
        <v>18</v>
      </c>
      <c r="E8578" t="s">
        <v>10</v>
      </c>
      <c r="F8578" t="s">
        <v>11</v>
      </c>
      <c r="G8578" t="s">
        <v>12</v>
      </c>
      <c r="H8578" t="s">
        <v>223</v>
      </c>
      <c r="I8578">
        <v>129</v>
      </c>
      <c r="J8578">
        <v>410912100</v>
      </c>
    </row>
    <row r="8579" spans="1:10" x14ac:dyDescent="0.25">
      <c r="A8579">
        <v>2016</v>
      </c>
      <c r="B8579" t="s">
        <v>221</v>
      </c>
      <c r="C8579" t="s">
        <v>45</v>
      </c>
      <c r="D8579" t="s">
        <v>18</v>
      </c>
      <c r="E8579" t="s">
        <v>10</v>
      </c>
      <c r="F8579" t="s">
        <v>11</v>
      </c>
      <c r="G8579" t="s">
        <v>12</v>
      </c>
      <c r="H8579" t="s">
        <v>224</v>
      </c>
      <c r="I8579">
        <v>113</v>
      </c>
      <c r="J8579">
        <v>341439951</v>
      </c>
    </row>
    <row r="8580" spans="1:10" x14ac:dyDescent="0.25">
      <c r="A8580">
        <v>2016</v>
      </c>
      <c r="B8580" t="s">
        <v>221</v>
      </c>
      <c r="C8580" t="s">
        <v>45</v>
      </c>
      <c r="D8580" t="s">
        <v>18</v>
      </c>
      <c r="E8580" t="s">
        <v>10</v>
      </c>
      <c r="F8580" t="s">
        <v>11</v>
      </c>
      <c r="G8580" t="s">
        <v>6</v>
      </c>
      <c r="H8580" t="s">
        <v>223</v>
      </c>
      <c r="I8580">
        <v>249</v>
      </c>
      <c r="J8580">
        <v>534022748.96679759</v>
      </c>
    </row>
    <row r="8581" spans="1:10" x14ac:dyDescent="0.25">
      <c r="A8581">
        <v>2016</v>
      </c>
      <c r="B8581" t="s">
        <v>221</v>
      </c>
      <c r="C8581" t="s">
        <v>45</v>
      </c>
      <c r="D8581" t="s">
        <v>18</v>
      </c>
      <c r="E8581" t="s">
        <v>10</v>
      </c>
      <c r="F8581" t="s">
        <v>11</v>
      </c>
      <c r="G8581" t="s">
        <v>6</v>
      </c>
      <c r="H8581" t="s">
        <v>224</v>
      </c>
      <c r="I8581">
        <v>280</v>
      </c>
      <c r="J8581">
        <v>570297192</v>
      </c>
    </row>
    <row r="8582" spans="1:10" x14ac:dyDescent="0.25">
      <c r="A8582">
        <v>2016</v>
      </c>
      <c r="B8582" t="s">
        <v>221</v>
      </c>
      <c r="C8582" t="s">
        <v>45</v>
      </c>
      <c r="D8582" t="s">
        <v>18</v>
      </c>
      <c r="E8582" t="s">
        <v>10</v>
      </c>
      <c r="F8582" t="s">
        <v>11</v>
      </c>
      <c r="G8582" t="s">
        <v>7</v>
      </c>
      <c r="H8582" t="s">
        <v>223</v>
      </c>
      <c r="I8582">
        <v>32</v>
      </c>
      <c r="J8582">
        <v>47590083</v>
      </c>
    </row>
    <row r="8583" spans="1:10" x14ac:dyDescent="0.25">
      <c r="A8583">
        <v>2016</v>
      </c>
      <c r="B8583" t="s">
        <v>221</v>
      </c>
      <c r="C8583" t="s">
        <v>45</v>
      </c>
      <c r="D8583" t="s">
        <v>18</v>
      </c>
      <c r="E8583" t="s">
        <v>10</v>
      </c>
      <c r="F8583" t="s">
        <v>11</v>
      </c>
      <c r="G8583" t="s">
        <v>7</v>
      </c>
      <c r="H8583" t="s">
        <v>224</v>
      </c>
      <c r="I8583">
        <v>16</v>
      </c>
      <c r="J8583">
        <v>21268806</v>
      </c>
    </row>
    <row r="8584" spans="1:10" x14ac:dyDescent="0.25">
      <c r="A8584">
        <v>2016</v>
      </c>
      <c r="B8584" t="s">
        <v>221</v>
      </c>
      <c r="C8584" t="s">
        <v>45</v>
      </c>
      <c r="D8584" t="s">
        <v>18</v>
      </c>
      <c r="E8584" t="s">
        <v>10</v>
      </c>
      <c r="F8584" t="s">
        <v>220</v>
      </c>
      <c r="G8584" t="s">
        <v>9</v>
      </c>
      <c r="H8584" t="s">
        <v>223</v>
      </c>
      <c r="I8584">
        <v>20</v>
      </c>
      <c r="J8584">
        <v>135734450.50755477</v>
      </c>
    </row>
    <row r="8585" spans="1:10" x14ac:dyDescent="0.25">
      <c r="A8585">
        <v>2016</v>
      </c>
      <c r="B8585" t="s">
        <v>221</v>
      </c>
      <c r="C8585" t="s">
        <v>45</v>
      </c>
      <c r="D8585" t="s">
        <v>18</v>
      </c>
      <c r="E8585" t="s">
        <v>10</v>
      </c>
      <c r="F8585" t="s">
        <v>220</v>
      </c>
      <c r="G8585" t="s">
        <v>9</v>
      </c>
      <c r="H8585" t="s">
        <v>224</v>
      </c>
      <c r="I8585">
        <v>11</v>
      </c>
      <c r="J8585">
        <v>70558460.199324682</v>
      </c>
    </row>
    <row r="8586" spans="1:10" x14ac:dyDescent="0.25">
      <c r="A8586">
        <v>2016</v>
      </c>
      <c r="B8586" t="s">
        <v>221</v>
      </c>
      <c r="C8586" t="s">
        <v>45</v>
      </c>
      <c r="D8586" t="s">
        <v>18</v>
      </c>
      <c r="E8586" t="s">
        <v>10</v>
      </c>
      <c r="F8586" t="s">
        <v>220</v>
      </c>
      <c r="G8586" t="s">
        <v>12</v>
      </c>
      <c r="H8586" t="s">
        <v>223</v>
      </c>
      <c r="I8586">
        <v>1</v>
      </c>
      <c r="J8586">
        <v>2975115.105</v>
      </c>
    </row>
    <row r="8587" spans="1:10" x14ac:dyDescent="0.25">
      <c r="A8587">
        <v>2016</v>
      </c>
      <c r="B8587" t="s">
        <v>221</v>
      </c>
      <c r="C8587" t="s">
        <v>45</v>
      </c>
      <c r="D8587" t="s">
        <v>18</v>
      </c>
      <c r="E8587" t="s">
        <v>10</v>
      </c>
      <c r="F8587" t="s">
        <v>220</v>
      </c>
      <c r="G8587" t="s">
        <v>12</v>
      </c>
      <c r="H8587" t="s">
        <v>224</v>
      </c>
      <c r="I8587">
        <v>4</v>
      </c>
      <c r="J8587">
        <v>16418955.818749998</v>
      </c>
    </row>
    <row r="8588" spans="1:10" x14ac:dyDescent="0.25">
      <c r="A8588">
        <v>2016</v>
      </c>
      <c r="B8588" t="s">
        <v>221</v>
      </c>
      <c r="C8588" t="s">
        <v>45</v>
      </c>
      <c r="D8588" t="s">
        <v>18</v>
      </c>
      <c r="E8588" t="s">
        <v>10</v>
      </c>
      <c r="F8588" t="s">
        <v>220</v>
      </c>
      <c r="G8588" t="s">
        <v>6</v>
      </c>
      <c r="H8588" t="s">
        <v>223</v>
      </c>
      <c r="I8588">
        <v>9</v>
      </c>
      <c r="J8588">
        <v>21452412.94290008</v>
      </c>
    </row>
    <row r="8589" spans="1:10" x14ac:dyDescent="0.25">
      <c r="A8589">
        <v>2016</v>
      </c>
      <c r="B8589" t="s">
        <v>221</v>
      </c>
      <c r="C8589" t="s">
        <v>45</v>
      </c>
      <c r="D8589" t="s">
        <v>18</v>
      </c>
      <c r="E8589" t="s">
        <v>10</v>
      </c>
      <c r="F8589" t="s">
        <v>220</v>
      </c>
      <c r="G8589" t="s">
        <v>6</v>
      </c>
      <c r="H8589" t="s">
        <v>224</v>
      </c>
      <c r="I8589">
        <v>16</v>
      </c>
      <c r="J8589">
        <v>38360220.55730585</v>
      </c>
    </row>
    <row r="8590" spans="1:10" x14ac:dyDescent="0.25">
      <c r="A8590">
        <v>2016</v>
      </c>
      <c r="B8590" t="s">
        <v>221</v>
      </c>
      <c r="C8590" t="s">
        <v>45</v>
      </c>
      <c r="D8590" t="s">
        <v>18</v>
      </c>
      <c r="E8590" t="s">
        <v>10</v>
      </c>
      <c r="F8590" t="s">
        <v>220</v>
      </c>
      <c r="G8590" t="s">
        <v>7</v>
      </c>
      <c r="H8590" t="s">
        <v>223</v>
      </c>
      <c r="I8590">
        <v>8</v>
      </c>
      <c r="J8590">
        <v>14465688.195000002</v>
      </c>
    </row>
    <row r="8591" spans="1:10" x14ac:dyDescent="0.25">
      <c r="A8591">
        <v>2016</v>
      </c>
      <c r="B8591" t="s">
        <v>221</v>
      </c>
      <c r="C8591" t="s">
        <v>45</v>
      </c>
      <c r="D8591" t="s">
        <v>18</v>
      </c>
      <c r="E8591" t="s">
        <v>10</v>
      </c>
      <c r="F8591" t="s">
        <v>220</v>
      </c>
      <c r="G8591" t="s">
        <v>7</v>
      </c>
      <c r="H8591" t="s">
        <v>224</v>
      </c>
      <c r="I8591">
        <v>6</v>
      </c>
      <c r="J8591">
        <v>11104266.866739132</v>
      </c>
    </row>
    <row r="8592" spans="1:10" x14ac:dyDescent="0.25">
      <c r="A8592">
        <v>2016</v>
      </c>
      <c r="B8592" t="s">
        <v>221</v>
      </c>
      <c r="C8592" t="s">
        <v>45</v>
      </c>
      <c r="D8592" t="s">
        <v>18</v>
      </c>
      <c r="E8592" t="s">
        <v>10</v>
      </c>
      <c r="F8592" t="s">
        <v>14</v>
      </c>
      <c r="G8592" t="s">
        <v>7</v>
      </c>
      <c r="H8592" t="s">
        <v>223</v>
      </c>
      <c r="I8592">
        <v>15</v>
      </c>
      <c r="J8592">
        <v>18401988</v>
      </c>
    </row>
    <row r="8593" spans="1:10" x14ac:dyDescent="0.25">
      <c r="A8593">
        <v>2016</v>
      </c>
      <c r="B8593" t="s">
        <v>221</v>
      </c>
      <c r="C8593" t="s">
        <v>45</v>
      </c>
      <c r="D8593" t="s">
        <v>19</v>
      </c>
      <c r="E8593" t="s">
        <v>3</v>
      </c>
      <c r="F8593" t="s">
        <v>4</v>
      </c>
      <c r="G8593" t="s">
        <v>5</v>
      </c>
      <c r="H8593" t="s">
        <v>223</v>
      </c>
      <c r="I8593">
        <v>36</v>
      </c>
      <c r="J8593">
        <v>343955101.28601003</v>
      </c>
    </row>
    <row r="8594" spans="1:10" x14ac:dyDescent="0.25">
      <c r="A8594">
        <v>2016</v>
      </c>
      <c r="B8594" t="s">
        <v>221</v>
      </c>
      <c r="C8594" t="s">
        <v>45</v>
      </c>
      <c r="D8594" t="s">
        <v>19</v>
      </c>
      <c r="E8594" t="s">
        <v>3</v>
      </c>
      <c r="F8594" t="s">
        <v>4</v>
      </c>
      <c r="G8594" t="s">
        <v>5</v>
      </c>
      <c r="H8594" t="s">
        <v>224</v>
      </c>
      <c r="I8594">
        <v>25</v>
      </c>
      <c r="J8594">
        <v>207026067.594015</v>
      </c>
    </row>
    <row r="8595" spans="1:10" x14ac:dyDescent="0.25">
      <c r="A8595">
        <v>2016</v>
      </c>
      <c r="B8595" t="s">
        <v>221</v>
      </c>
      <c r="C8595" t="s">
        <v>45</v>
      </c>
      <c r="D8595" t="s">
        <v>19</v>
      </c>
      <c r="E8595" t="s">
        <v>3</v>
      </c>
      <c r="F8595" t="s">
        <v>4</v>
      </c>
      <c r="G8595" t="s">
        <v>9</v>
      </c>
      <c r="H8595" t="s">
        <v>223</v>
      </c>
      <c r="I8595">
        <v>418</v>
      </c>
      <c r="J8595">
        <v>3301667030.5415316</v>
      </c>
    </row>
    <row r="8596" spans="1:10" x14ac:dyDescent="0.25">
      <c r="A8596">
        <v>2016</v>
      </c>
      <c r="B8596" t="s">
        <v>221</v>
      </c>
      <c r="C8596" t="s">
        <v>45</v>
      </c>
      <c r="D8596" t="s">
        <v>19</v>
      </c>
      <c r="E8596" t="s">
        <v>3</v>
      </c>
      <c r="F8596" t="s">
        <v>4</v>
      </c>
      <c r="G8596" t="s">
        <v>9</v>
      </c>
      <c r="H8596" t="s">
        <v>224</v>
      </c>
      <c r="I8596">
        <v>124</v>
      </c>
      <c r="J8596">
        <v>831220107.14313269</v>
      </c>
    </row>
    <row r="8597" spans="1:10" x14ac:dyDescent="0.25">
      <c r="A8597">
        <v>2016</v>
      </c>
      <c r="B8597" t="s">
        <v>221</v>
      </c>
      <c r="C8597" t="s">
        <v>45</v>
      </c>
      <c r="D8597" t="s">
        <v>19</v>
      </c>
      <c r="E8597" t="s">
        <v>3</v>
      </c>
      <c r="F8597" t="s">
        <v>4</v>
      </c>
      <c r="G8597" t="s">
        <v>12</v>
      </c>
      <c r="H8597" t="s">
        <v>223</v>
      </c>
      <c r="I8597">
        <v>3</v>
      </c>
      <c r="J8597">
        <v>14420848.514073569</v>
      </c>
    </row>
    <row r="8598" spans="1:10" x14ac:dyDescent="0.25">
      <c r="A8598">
        <v>2016</v>
      </c>
      <c r="B8598" t="s">
        <v>221</v>
      </c>
      <c r="C8598" t="s">
        <v>45</v>
      </c>
      <c r="D8598" t="s">
        <v>19</v>
      </c>
      <c r="E8598" t="s">
        <v>3</v>
      </c>
      <c r="F8598" t="s">
        <v>4</v>
      </c>
      <c r="G8598" t="s">
        <v>12</v>
      </c>
      <c r="H8598" t="s">
        <v>224</v>
      </c>
      <c r="I8598">
        <v>3</v>
      </c>
      <c r="J8598">
        <v>14535716.866718572</v>
      </c>
    </row>
    <row r="8599" spans="1:10" x14ac:dyDescent="0.25">
      <c r="A8599">
        <v>2016</v>
      </c>
      <c r="B8599" t="s">
        <v>221</v>
      </c>
      <c r="C8599" t="s">
        <v>45</v>
      </c>
      <c r="D8599" t="s">
        <v>19</v>
      </c>
      <c r="E8599" t="s">
        <v>3</v>
      </c>
      <c r="F8599" t="s">
        <v>4</v>
      </c>
      <c r="G8599" t="s">
        <v>6</v>
      </c>
      <c r="H8599" t="s">
        <v>223</v>
      </c>
      <c r="I8599">
        <v>30</v>
      </c>
      <c r="J8599">
        <v>81856101.773428589</v>
      </c>
    </row>
    <row r="8600" spans="1:10" x14ac:dyDescent="0.25">
      <c r="A8600">
        <v>2016</v>
      </c>
      <c r="B8600" t="s">
        <v>221</v>
      </c>
      <c r="C8600" t="s">
        <v>45</v>
      </c>
      <c r="D8600" t="s">
        <v>19</v>
      </c>
      <c r="E8600" t="s">
        <v>3</v>
      </c>
      <c r="F8600" t="s">
        <v>4</v>
      </c>
      <c r="G8600" t="s">
        <v>6</v>
      </c>
      <c r="H8600" t="s">
        <v>224</v>
      </c>
      <c r="I8600">
        <v>94</v>
      </c>
      <c r="J8600">
        <v>254430904.71995476</v>
      </c>
    </row>
    <row r="8601" spans="1:10" x14ac:dyDescent="0.25">
      <c r="A8601">
        <v>2016</v>
      </c>
      <c r="B8601" t="s">
        <v>221</v>
      </c>
      <c r="C8601" t="s">
        <v>45</v>
      </c>
      <c r="D8601" t="s">
        <v>19</v>
      </c>
      <c r="E8601" t="s">
        <v>3</v>
      </c>
      <c r="F8601" t="s">
        <v>4</v>
      </c>
      <c r="G8601" t="s">
        <v>7</v>
      </c>
      <c r="H8601" t="s">
        <v>223</v>
      </c>
      <c r="I8601">
        <v>54</v>
      </c>
      <c r="J8601">
        <v>110283143.26406239</v>
      </c>
    </row>
    <row r="8602" spans="1:10" x14ac:dyDescent="0.25">
      <c r="A8602">
        <v>2016</v>
      </c>
      <c r="B8602" t="s">
        <v>221</v>
      </c>
      <c r="C8602" t="s">
        <v>45</v>
      </c>
      <c r="D8602" t="s">
        <v>19</v>
      </c>
      <c r="E8602" t="s">
        <v>3</v>
      </c>
      <c r="F8602" t="s">
        <v>4</v>
      </c>
      <c r="G8602" t="s">
        <v>7</v>
      </c>
      <c r="H8602" t="s">
        <v>224</v>
      </c>
      <c r="I8602">
        <v>6</v>
      </c>
      <c r="J8602">
        <v>11373976.304999998</v>
      </c>
    </row>
    <row r="8603" spans="1:10" x14ac:dyDescent="0.25">
      <c r="A8603">
        <v>2016</v>
      </c>
      <c r="B8603" t="s">
        <v>221</v>
      </c>
      <c r="C8603" t="s">
        <v>45</v>
      </c>
      <c r="D8603" t="s">
        <v>19</v>
      </c>
      <c r="E8603" t="s">
        <v>3</v>
      </c>
      <c r="F8603" t="s">
        <v>8</v>
      </c>
      <c r="G8603" t="s">
        <v>9</v>
      </c>
      <c r="H8603" t="s">
        <v>223</v>
      </c>
      <c r="I8603">
        <v>336</v>
      </c>
      <c r="J8603">
        <v>2572145593.4687347</v>
      </c>
    </row>
    <row r="8604" spans="1:10" x14ac:dyDescent="0.25">
      <c r="A8604">
        <v>2016</v>
      </c>
      <c r="B8604" t="s">
        <v>221</v>
      </c>
      <c r="C8604" t="s">
        <v>45</v>
      </c>
      <c r="D8604" t="s">
        <v>19</v>
      </c>
      <c r="E8604" t="s">
        <v>3</v>
      </c>
      <c r="F8604" t="s">
        <v>8</v>
      </c>
      <c r="G8604" t="s">
        <v>9</v>
      </c>
      <c r="H8604" t="s">
        <v>224</v>
      </c>
      <c r="I8604">
        <v>388</v>
      </c>
      <c r="J8604">
        <v>2749130977.3302703</v>
      </c>
    </row>
    <row r="8605" spans="1:10" x14ac:dyDescent="0.25">
      <c r="A8605">
        <v>2016</v>
      </c>
      <c r="B8605" t="s">
        <v>221</v>
      </c>
      <c r="C8605" t="s">
        <v>45</v>
      </c>
      <c r="D8605" t="s">
        <v>19</v>
      </c>
      <c r="E8605" t="s">
        <v>3</v>
      </c>
      <c r="F8605" t="s">
        <v>8</v>
      </c>
      <c r="G8605" t="s">
        <v>12</v>
      </c>
      <c r="H8605" t="s">
        <v>223</v>
      </c>
      <c r="I8605">
        <v>17</v>
      </c>
      <c r="J8605">
        <v>67490638.446941435</v>
      </c>
    </row>
    <row r="8606" spans="1:10" x14ac:dyDescent="0.25">
      <c r="A8606">
        <v>2016</v>
      </c>
      <c r="B8606" t="s">
        <v>221</v>
      </c>
      <c r="C8606" t="s">
        <v>45</v>
      </c>
      <c r="D8606" t="s">
        <v>19</v>
      </c>
      <c r="E8606" t="s">
        <v>3</v>
      </c>
      <c r="F8606" t="s">
        <v>8</v>
      </c>
      <c r="G8606" t="s">
        <v>12</v>
      </c>
      <c r="H8606" t="s">
        <v>224</v>
      </c>
      <c r="I8606">
        <v>12</v>
      </c>
      <c r="J8606">
        <v>47949111.154296428</v>
      </c>
    </row>
    <row r="8607" spans="1:10" x14ac:dyDescent="0.25">
      <c r="A8607">
        <v>2016</v>
      </c>
      <c r="B8607" t="s">
        <v>221</v>
      </c>
      <c r="C8607" t="s">
        <v>45</v>
      </c>
      <c r="D8607" t="s">
        <v>19</v>
      </c>
      <c r="E8607" t="s">
        <v>3</v>
      </c>
      <c r="F8607" t="s">
        <v>8</v>
      </c>
      <c r="G8607" t="s">
        <v>6</v>
      </c>
      <c r="H8607" t="s">
        <v>223</v>
      </c>
      <c r="I8607">
        <v>44</v>
      </c>
      <c r="J8607">
        <v>123994707.65157144</v>
      </c>
    </row>
    <row r="8608" spans="1:10" x14ac:dyDescent="0.25">
      <c r="A8608">
        <v>2016</v>
      </c>
      <c r="B8608" t="s">
        <v>221</v>
      </c>
      <c r="C8608" t="s">
        <v>45</v>
      </c>
      <c r="D8608" t="s">
        <v>19</v>
      </c>
      <c r="E8608" t="s">
        <v>3</v>
      </c>
      <c r="F8608" t="s">
        <v>8</v>
      </c>
      <c r="G8608" t="s">
        <v>6</v>
      </c>
      <c r="H8608" t="s">
        <v>224</v>
      </c>
      <c r="I8608">
        <v>121</v>
      </c>
      <c r="J8608">
        <v>328981866.50004411</v>
      </c>
    </row>
    <row r="8609" spans="1:10" x14ac:dyDescent="0.25">
      <c r="A8609">
        <v>2016</v>
      </c>
      <c r="B8609" t="s">
        <v>221</v>
      </c>
      <c r="C8609" t="s">
        <v>45</v>
      </c>
      <c r="D8609" t="s">
        <v>19</v>
      </c>
      <c r="E8609" t="s">
        <v>3</v>
      </c>
      <c r="F8609" t="s">
        <v>8</v>
      </c>
      <c r="G8609" t="s">
        <v>7</v>
      </c>
      <c r="H8609" t="s">
        <v>223</v>
      </c>
      <c r="I8609">
        <v>4</v>
      </c>
      <c r="J8609">
        <v>8223854.685937495</v>
      </c>
    </row>
    <row r="8610" spans="1:10" x14ac:dyDescent="0.25">
      <c r="A8610">
        <v>2016</v>
      </c>
      <c r="B8610" t="s">
        <v>221</v>
      </c>
      <c r="C8610" t="s">
        <v>45</v>
      </c>
      <c r="D8610" t="s">
        <v>19</v>
      </c>
      <c r="E8610" t="s">
        <v>3</v>
      </c>
      <c r="F8610" t="s">
        <v>8</v>
      </c>
      <c r="G8610" t="s">
        <v>7</v>
      </c>
      <c r="H8610" t="s">
        <v>224</v>
      </c>
      <c r="I8610">
        <v>1</v>
      </c>
      <c r="J8610">
        <v>1932337.53</v>
      </c>
    </row>
    <row r="8611" spans="1:10" x14ac:dyDescent="0.25">
      <c r="A8611">
        <v>2016</v>
      </c>
      <c r="B8611" t="s">
        <v>221</v>
      </c>
      <c r="C8611" t="s">
        <v>45</v>
      </c>
      <c r="D8611" t="s">
        <v>19</v>
      </c>
      <c r="E8611" t="s">
        <v>10</v>
      </c>
      <c r="F8611" t="s">
        <v>11</v>
      </c>
      <c r="G8611" t="s">
        <v>9</v>
      </c>
      <c r="H8611" t="s">
        <v>223</v>
      </c>
      <c r="I8611">
        <v>122</v>
      </c>
      <c r="J8611">
        <v>603897300.58859992</v>
      </c>
    </row>
    <row r="8612" spans="1:10" x14ac:dyDescent="0.25">
      <c r="A8612">
        <v>2016</v>
      </c>
      <c r="B8612" t="s">
        <v>221</v>
      </c>
      <c r="C8612" t="s">
        <v>45</v>
      </c>
      <c r="D8612" t="s">
        <v>19</v>
      </c>
      <c r="E8612" t="s">
        <v>10</v>
      </c>
      <c r="F8612" t="s">
        <v>11</v>
      </c>
      <c r="G8612" t="s">
        <v>9</v>
      </c>
      <c r="H8612" t="s">
        <v>224</v>
      </c>
      <c r="I8612">
        <v>94</v>
      </c>
      <c r="J8612">
        <v>448662632.02649999</v>
      </c>
    </row>
    <row r="8613" spans="1:10" x14ac:dyDescent="0.25">
      <c r="A8613">
        <v>2016</v>
      </c>
      <c r="B8613" t="s">
        <v>221</v>
      </c>
      <c r="C8613" t="s">
        <v>45</v>
      </c>
      <c r="D8613" t="s">
        <v>19</v>
      </c>
      <c r="E8613" t="s">
        <v>10</v>
      </c>
      <c r="F8613" t="s">
        <v>11</v>
      </c>
      <c r="G8613" t="s">
        <v>12</v>
      </c>
      <c r="H8613" t="s">
        <v>223</v>
      </c>
      <c r="I8613">
        <v>11</v>
      </c>
      <c r="J8613">
        <v>38513151</v>
      </c>
    </row>
    <row r="8614" spans="1:10" x14ac:dyDescent="0.25">
      <c r="A8614">
        <v>2016</v>
      </c>
      <c r="B8614" t="s">
        <v>221</v>
      </c>
      <c r="C8614" t="s">
        <v>45</v>
      </c>
      <c r="D8614" t="s">
        <v>19</v>
      </c>
      <c r="E8614" t="s">
        <v>10</v>
      </c>
      <c r="F8614" t="s">
        <v>11</v>
      </c>
      <c r="G8614" t="s">
        <v>12</v>
      </c>
      <c r="H8614" t="s">
        <v>224</v>
      </c>
      <c r="I8614">
        <v>21</v>
      </c>
      <c r="J8614">
        <v>69967704</v>
      </c>
    </row>
    <row r="8615" spans="1:10" x14ac:dyDescent="0.25">
      <c r="A8615">
        <v>2016</v>
      </c>
      <c r="B8615" t="s">
        <v>221</v>
      </c>
      <c r="C8615" t="s">
        <v>45</v>
      </c>
      <c r="D8615" t="s">
        <v>19</v>
      </c>
      <c r="E8615" t="s">
        <v>10</v>
      </c>
      <c r="F8615" t="s">
        <v>11</v>
      </c>
      <c r="G8615" t="s">
        <v>6</v>
      </c>
      <c r="H8615" t="s">
        <v>223</v>
      </c>
      <c r="I8615">
        <v>9</v>
      </c>
      <c r="J8615">
        <v>23531070</v>
      </c>
    </row>
    <row r="8616" spans="1:10" x14ac:dyDescent="0.25">
      <c r="A8616">
        <v>2016</v>
      </c>
      <c r="B8616" t="s">
        <v>221</v>
      </c>
      <c r="C8616" t="s">
        <v>45</v>
      </c>
      <c r="D8616" t="s">
        <v>19</v>
      </c>
      <c r="E8616" t="s">
        <v>10</v>
      </c>
      <c r="F8616" t="s">
        <v>11</v>
      </c>
      <c r="G8616" t="s">
        <v>6</v>
      </c>
      <c r="H8616" t="s">
        <v>224</v>
      </c>
      <c r="I8616">
        <v>29</v>
      </c>
      <c r="J8616">
        <v>78319797</v>
      </c>
    </row>
    <row r="8617" spans="1:10" x14ac:dyDescent="0.25">
      <c r="A8617">
        <v>2016</v>
      </c>
      <c r="B8617" t="s">
        <v>221</v>
      </c>
      <c r="C8617" t="s">
        <v>45</v>
      </c>
      <c r="D8617" t="s">
        <v>19</v>
      </c>
      <c r="E8617" t="s">
        <v>10</v>
      </c>
      <c r="F8617" t="s">
        <v>11</v>
      </c>
      <c r="G8617" t="s">
        <v>7</v>
      </c>
      <c r="H8617" t="s">
        <v>223</v>
      </c>
      <c r="I8617">
        <v>6</v>
      </c>
      <c r="J8617">
        <v>15051996</v>
      </c>
    </row>
    <row r="8618" spans="1:10" x14ac:dyDescent="0.25">
      <c r="A8618">
        <v>2016</v>
      </c>
      <c r="B8618" t="s">
        <v>221</v>
      </c>
      <c r="C8618" t="s">
        <v>45</v>
      </c>
      <c r="D8618" t="s">
        <v>19</v>
      </c>
      <c r="E8618" t="s">
        <v>10</v>
      </c>
      <c r="F8618" t="s">
        <v>220</v>
      </c>
      <c r="G8618" t="s">
        <v>5</v>
      </c>
      <c r="H8618" t="s">
        <v>223</v>
      </c>
      <c r="I8618">
        <v>7</v>
      </c>
      <c r="J8618">
        <v>56156454.675003842</v>
      </c>
    </row>
    <row r="8619" spans="1:10" x14ac:dyDescent="0.25">
      <c r="A8619">
        <v>2016</v>
      </c>
      <c r="B8619" t="s">
        <v>221</v>
      </c>
      <c r="C8619" t="s">
        <v>45</v>
      </c>
      <c r="D8619" t="s">
        <v>19</v>
      </c>
      <c r="E8619" t="s">
        <v>10</v>
      </c>
      <c r="F8619" t="s">
        <v>220</v>
      </c>
      <c r="G8619" t="s">
        <v>5</v>
      </c>
      <c r="H8619" t="s">
        <v>224</v>
      </c>
      <c r="I8619">
        <v>7</v>
      </c>
      <c r="J8619">
        <v>59163297.259606004</v>
      </c>
    </row>
    <row r="8620" spans="1:10" x14ac:dyDescent="0.25">
      <c r="A8620">
        <v>2016</v>
      </c>
      <c r="B8620" t="s">
        <v>221</v>
      </c>
      <c r="C8620" t="s">
        <v>45</v>
      </c>
      <c r="D8620" t="s">
        <v>19</v>
      </c>
      <c r="E8620" t="s">
        <v>10</v>
      </c>
      <c r="F8620" t="s">
        <v>220</v>
      </c>
      <c r="G8620" t="s">
        <v>9</v>
      </c>
      <c r="H8620" t="s">
        <v>223</v>
      </c>
      <c r="I8620">
        <v>32</v>
      </c>
      <c r="J8620">
        <v>247437858.17224643</v>
      </c>
    </row>
    <row r="8621" spans="1:10" x14ac:dyDescent="0.25">
      <c r="A8621">
        <v>2016</v>
      </c>
      <c r="B8621" t="s">
        <v>221</v>
      </c>
      <c r="C8621" t="s">
        <v>45</v>
      </c>
      <c r="D8621" t="s">
        <v>19</v>
      </c>
      <c r="E8621" t="s">
        <v>10</v>
      </c>
      <c r="F8621" t="s">
        <v>220</v>
      </c>
      <c r="G8621" t="s">
        <v>9</v>
      </c>
      <c r="H8621" t="s">
        <v>224</v>
      </c>
      <c r="I8621">
        <v>25</v>
      </c>
      <c r="J8621">
        <v>175762687.13106039</v>
      </c>
    </row>
    <row r="8622" spans="1:10" x14ac:dyDescent="0.25">
      <c r="A8622">
        <v>2016</v>
      </c>
      <c r="B8622" t="s">
        <v>221</v>
      </c>
      <c r="C8622" t="s">
        <v>45</v>
      </c>
      <c r="D8622" t="s">
        <v>19</v>
      </c>
      <c r="E8622" t="s">
        <v>10</v>
      </c>
      <c r="F8622" t="s">
        <v>220</v>
      </c>
      <c r="G8622" t="s">
        <v>12</v>
      </c>
      <c r="H8622" t="s">
        <v>224</v>
      </c>
      <c r="I8622">
        <v>2</v>
      </c>
      <c r="J8622">
        <v>5442173.3571428582</v>
      </c>
    </row>
    <row r="8623" spans="1:10" x14ac:dyDescent="0.25">
      <c r="A8623">
        <v>2016</v>
      </c>
      <c r="B8623" t="s">
        <v>221</v>
      </c>
      <c r="C8623" t="s">
        <v>45</v>
      </c>
      <c r="D8623" t="s">
        <v>19</v>
      </c>
      <c r="E8623" t="s">
        <v>10</v>
      </c>
      <c r="F8623" t="s">
        <v>220</v>
      </c>
      <c r="G8623" t="s">
        <v>6</v>
      </c>
      <c r="H8623" t="s">
        <v>223</v>
      </c>
      <c r="I8623">
        <v>13</v>
      </c>
      <c r="J8623">
        <v>35730759.301714294</v>
      </c>
    </row>
    <row r="8624" spans="1:10" x14ac:dyDescent="0.25">
      <c r="A8624">
        <v>2016</v>
      </c>
      <c r="B8624" t="s">
        <v>221</v>
      </c>
      <c r="C8624" t="s">
        <v>45</v>
      </c>
      <c r="D8624" t="s">
        <v>19</v>
      </c>
      <c r="E8624" t="s">
        <v>10</v>
      </c>
      <c r="F8624" t="s">
        <v>220</v>
      </c>
      <c r="G8624" t="s">
        <v>6</v>
      </c>
      <c r="H8624" t="s">
        <v>224</v>
      </c>
      <c r="I8624">
        <v>23</v>
      </c>
      <c r="J8624">
        <v>62137934.309687346</v>
      </c>
    </row>
    <row r="8625" spans="1:10" x14ac:dyDescent="0.25">
      <c r="A8625">
        <v>2016</v>
      </c>
      <c r="B8625" t="s">
        <v>221</v>
      </c>
      <c r="C8625" t="s">
        <v>45</v>
      </c>
      <c r="D8625" t="s">
        <v>19</v>
      </c>
      <c r="E8625" t="s">
        <v>10</v>
      </c>
      <c r="F8625" t="s">
        <v>220</v>
      </c>
      <c r="G8625" t="s">
        <v>7</v>
      </c>
      <c r="H8625" t="s">
        <v>223</v>
      </c>
      <c r="I8625">
        <v>8</v>
      </c>
      <c r="J8625">
        <v>16423513.342499986</v>
      </c>
    </row>
    <row r="8626" spans="1:10" x14ac:dyDescent="0.25">
      <c r="A8626">
        <v>2016</v>
      </c>
      <c r="B8626" t="s">
        <v>221</v>
      </c>
      <c r="C8626" t="s">
        <v>45</v>
      </c>
      <c r="D8626" t="s">
        <v>19</v>
      </c>
      <c r="E8626" t="s">
        <v>10</v>
      </c>
      <c r="F8626" t="s">
        <v>220</v>
      </c>
      <c r="G8626" t="s">
        <v>7</v>
      </c>
      <c r="H8626" t="s">
        <v>224</v>
      </c>
      <c r="I8626">
        <v>2</v>
      </c>
      <c r="J8626">
        <v>3791325.4349999996</v>
      </c>
    </row>
    <row r="8627" spans="1:10" x14ac:dyDescent="0.25">
      <c r="A8627">
        <v>2016</v>
      </c>
      <c r="B8627" t="s">
        <v>221</v>
      </c>
      <c r="C8627" t="s">
        <v>45</v>
      </c>
      <c r="D8627" t="s">
        <v>19</v>
      </c>
      <c r="E8627" t="s">
        <v>10</v>
      </c>
      <c r="F8627" t="s">
        <v>14</v>
      </c>
      <c r="G8627" t="s">
        <v>9</v>
      </c>
      <c r="H8627" t="s">
        <v>223</v>
      </c>
      <c r="I8627">
        <v>21</v>
      </c>
      <c r="J8627">
        <v>215523507</v>
      </c>
    </row>
    <row r="8628" spans="1:10" x14ac:dyDescent="0.25">
      <c r="A8628">
        <v>2016</v>
      </c>
      <c r="B8628" t="s">
        <v>221</v>
      </c>
      <c r="C8628" t="s">
        <v>45</v>
      </c>
      <c r="D8628" t="s">
        <v>19</v>
      </c>
      <c r="E8628" t="s">
        <v>10</v>
      </c>
      <c r="F8628" t="s">
        <v>14</v>
      </c>
      <c r="G8628" t="s">
        <v>9</v>
      </c>
      <c r="H8628" t="s">
        <v>224</v>
      </c>
      <c r="I8628">
        <v>8</v>
      </c>
      <c r="J8628">
        <v>81052731</v>
      </c>
    </row>
    <row r="8629" spans="1:10" x14ac:dyDescent="0.25">
      <c r="A8629">
        <v>2016</v>
      </c>
      <c r="B8629" t="s">
        <v>221</v>
      </c>
      <c r="C8629" t="s">
        <v>45</v>
      </c>
      <c r="D8629" t="s">
        <v>20</v>
      </c>
      <c r="E8629" t="s">
        <v>3</v>
      </c>
      <c r="F8629" t="s">
        <v>4</v>
      </c>
      <c r="G8629" t="s">
        <v>5</v>
      </c>
      <c r="H8629" t="s">
        <v>223</v>
      </c>
      <c r="I8629">
        <v>151</v>
      </c>
      <c r="J8629">
        <v>1630610164.294101</v>
      </c>
    </row>
    <row r="8630" spans="1:10" x14ac:dyDescent="0.25">
      <c r="A8630">
        <v>2016</v>
      </c>
      <c r="B8630" t="s">
        <v>221</v>
      </c>
      <c r="C8630" t="s">
        <v>45</v>
      </c>
      <c r="D8630" t="s">
        <v>20</v>
      </c>
      <c r="E8630" t="s">
        <v>3</v>
      </c>
      <c r="F8630" t="s">
        <v>4</v>
      </c>
      <c r="G8630" t="s">
        <v>5</v>
      </c>
      <c r="H8630" t="s">
        <v>224</v>
      </c>
      <c r="I8630">
        <v>78</v>
      </c>
      <c r="J8630">
        <v>903289071.56452501</v>
      </c>
    </row>
    <row r="8631" spans="1:10" x14ac:dyDescent="0.25">
      <c r="A8631">
        <v>2016</v>
      </c>
      <c r="B8631" t="s">
        <v>221</v>
      </c>
      <c r="C8631" t="s">
        <v>45</v>
      </c>
      <c r="D8631" t="s">
        <v>20</v>
      </c>
      <c r="E8631" t="s">
        <v>3</v>
      </c>
      <c r="F8631" t="s">
        <v>4</v>
      </c>
      <c r="G8631" t="s">
        <v>9</v>
      </c>
      <c r="H8631" t="s">
        <v>223</v>
      </c>
      <c r="I8631">
        <v>91</v>
      </c>
      <c r="J8631">
        <v>649766590.89170814</v>
      </c>
    </row>
    <row r="8632" spans="1:10" x14ac:dyDescent="0.25">
      <c r="A8632">
        <v>2016</v>
      </c>
      <c r="B8632" t="s">
        <v>221</v>
      </c>
      <c r="C8632" t="s">
        <v>45</v>
      </c>
      <c r="D8632" t="s">
        <v>20</v>
      </c>
      <c r="E8632" t="s">
        <v>3</v>
      </c>
      <c r="F8632" t="s">
        <v>4</v>
      </c>
      <c r="G8632" t="s">
        <v>9</v>
      </c>
      <c r="H8632" t="s">
        <v>224</v>
      </c>
      <c r="I8632">
        <v>62</v>
      </c>
      <c r="J8632">
        <v>441436758.19789732</v>
      </c>
    </row>
    <row r="8633" spans="1:10" x14ac:dyDescent="0.25">
      <c r="A8633">
        <v>2016</v>
      </c>
      <c r="B8633" t="s">
        <v>221</v>
      </c>
      <c r="C8633" t="s">
        <v>45</v>
      </c>
      <c r="D8633" t="s">
        <v>20</v>
      </c>
      <c r="E8633" t="s">
        <v>3</v>
      </c>
      <c r="F8633" t="s">
        <v>4</v>
      </c>
      <c r="G8633" t="s">
        <v>12</v>
      </c>
      <c r="H8633" t="s">
        <v>223</v>
      </c>
      <c r="I8633">
        <v>16</v>
      </c>
      <c r="J8633">
        <v>61033229.304076172</v>
      </c>
    </row>
    <row r="8634" spans="1:10" x14ac:dyDescent="0.25">
      <c r="A8634">
        <v>2016</v>
      </c>
      <c r="B8634" t="s">
        <v>221</v>
      </c>
      <c r="C8634" t="s">
        <v>45</v>
      </c>
      <c r="D8634" t="s">
        <v>20</v>
      </c>
      <c r="E8634" t="s">
        <v>3</v>
      </c>
      <c r="F8634" t="s">
        <v>4</v>
      </c>
      <c r="G8634" t="s">
        <v>12</v>
      </c>
      <c r="H8634" t="s">
        <v>224</v>
      </c>
      <c r="I8634">
        <v>15</v>
      </c>
      <c r="J8634">
        <v>63083983.454678357</v>
      </c>
    </row>
    <row r="8635" spans="1:10" x14ac:dyDescent="0.25">
      <c r="A8635">
        <v>2016</v>
      </c>
      <c r="B8635" t="s">
        <v>221</v>
      </c>
      <c r="C8635" t="s">
        <v>45</v>
      </c>
      <c r="D8635" t="s">
        <v>20</v>
      </c>
      <c r="E8635" t="s">
        <v>3</v>
      </c>
      <c r="F8635" t="s">
        <v>4</v>
      </c>
      <c r="G8635" t="s">
        <v>6</v>
      </c>
      <c r="H8635" t="s">
        <v>223</v>
      </c>
      <c r="I8635">
        <v>45</v>
      </c>
      <c r="J8635">
        <v>111614114.41734666</v>
      </c>
    </row>
    <row r="8636" spans="1:10" x14ac:dyDescent="0.25">
      <c r="A8636">
        <v>2016</v>
      </c>
      <c r="B8636" t="s">
        <v>221</v>
      </c>
      <c r="C8636" t="s">
        <v>45</v>
      </c>
      <c r="D8636" t="s">
        <v>20</v>
      </c>
      <c r="E8636" t="s">
        <v>3</v>
      </c>
      <c r="F8636" t="s">
        <v>4</v>
      </c>
      <c r="G8636" t="s">
        <v>6</v>
      </c>
      <c r="H8636" t="s">
        <v>224</v>
      </c>
      <c r="I8636">
        <v>84</v>
      </c>
      <c r="J8636">
        <v>237413590.02093962</v>
      </c>
    </row>
    <row r="8637" spans="1:10" x14ac:dyDescent="0.25">
      <c r="A8637">
        <v>2016</v>
      </c>
      <c r="B8637" t="s">
        <v>221</v>
      </c>
      <c r="C8637" t="s">
        <v>45</v>
      </c>
      <c r="D8637" t="s">
        <v>20</v>
      </c>
      <c r="E8637" t="s">
        <v>3</v>
      </c>
      <c r="F8637" t="s">
        <v>4</v>
      </c>
      <c r="G8637" t="s">
        <v>7</v>
      </c>
      <c r="H8637" t="s">
        <v>223</v>
      </c>
      <c r="I8637">
        <v>20</v>
      </c>
      <c r="J8637">
        <v>40257379.881056637</v>
      </c>
    </row>
    <row r="8638" spans="1:10" x14ac:dyDescent="0.25">
      <c r="A8638">
        <v>2016</v>
      </c>
      <c r="B8638" t="s">
        <v>221</v>
      </c>
      <c r="C8638" t="s">
        <v>45</v>
      </c>
      <c r="D8638" t="s">
        <v>20</v>
      </c>
      <c r="E8638" t="s">
        <v>3</v>
      </c>
      <c r="F8638" t="s">
        <v>8</v>
      </c>
      <c r="G8638" t="s">
        <v>9</v>
      </c>
      <c r="H8638" t="s">
        <v>223</v>
      </c>
      <c r="I8638">
        <v>960</v>
      </c>
      <c r="J8638">
        <v>5650348561.4951496</v>
      </c>
    </row>
    <row r="8639" spans="1:10" x14ac:dyDescent="0.25">
      <c r="A8639">
        <v>2016</v>
      </c>
      <c r="B8639" t="s">
        <v>221</v>
      </c>
      <c r="C8639" t="s">
        <v>45</v>
      </c>
      <c r="D8639" t="s">
        <v>20</v>
      </c>
      <c r="E8639" t="s">
        <v>3</v>
      </c>
      <c r="F8639" t="s">
        <v>8</v>
      </c>
      <c r="G8639" t="s">
        <v>9</v>
      </c>
      <c r="H8639" t="s">
        <v>224</v>
      </c>
      <c r="I8639">
        <v>957</v>
      </c>
      <c r="J8639">
        <v>5514746465.0044813</v>
      </c>
    </row>
    <row r="8640" spans="1:10" x14ac:dyDescent="0.25">
      <c r="A8640">
        <v>2016</v>
      </c>
      <c r="B8640" t="s">
        <v>221</v>
      </c>
      <c r="C8640" t="s">
        <v>45</v>
      </c>
      <c r="D8640" t="s">
        <v>20</v>
      </c>
      <c r="E8640" t="s">
        <v>3</v>
      </c>
      <c r="F8640" t="s">
        <v>8</v>
      </c>
      <c r="G8640" t="s">
        <v>12</v>
      </c>
      <c r="H8640" t="s">
        <v>223</v>
      </c>
      <c r="I8640">
        <v>132</v>
      </c>
      <c r="J8640">
        <v>404934393.6122821</v>
      </c>
    </row>
    <row r="8641" spans="1:10" x14ac:dyDescent="0.25">
      <c r="A8641">
        <v>2016</v>
      </c>
      <c r="B8641" t="s">
        <v>221</v>
      </c>
      <c r="C8641" t="s">
        <v>45</v>
      </c>
      <c r="D8641" t="s">
        <v>20</v>
      </c>
      <c r="E8641" t="s">
        <v>3</v>
      </c>
      <c r="F8641" t="s">
        <v>8</v>
      </c>
      <c r="G8641" t="s">
        <v>12</v>
      </c>
      <c r="H8641" t="s">
        <v>224</v>
      </c>
      <c r="I8641">
        <v>250</v>
      </c>
      <c r="J8641">
        <v>710107793.55396509</v>
      </c>
    </row>
    <row r="8642" spans="1:10" x14ac:dyDescent="0.25">
      <c r="A8642">
        <v>2016</v>
      </c>
      <c r="B8642" t="s">
        <v>221</v>
      </c>
      <c r="C8642" t="s">
        <v>45</v>
      </c>
      <c r="D8642" t="s">
        <v>20</v>
      </c>
      <c r="E8642" t="s">
        <v>3</v>
      </c>
      <c r="F8642" t="s">
        <v>8</v>
      </c>
      <c r="G8642" t="s">
        <v>6</v>
      </c>
      <c r="H8642" t="s">
        <v>223</v>
      </c>
      <c r="I8642">
        <v>233</v>
      </c>
      <c r="J8642">
        <v>556154795.84840345</v>
      </c>
    </row>
    <row r="8643" spans="1:10" x14ac:dyDescent="0.25">
      <c r="A8643">
        <v>2016</v>
      </c>
      <c r="B8643" t="s">
        <v>221</v>
      </c>
      <c r="C8643" t="s">
        <v>45</v>
      </c>
      <c r="D8643" t="s">
        <v>20</v>
      </c>
      <c r="E8643" t="s">
        <v>3</v>
      </c>
      <c r="F8643" t="s">
        <v>8</v>
      </c>
      <c r="G8643" t="s">
        <v>6</v>
      </c>
      <c r="H8643" t="s">
        <v>224</v>
      </c>
      <c r="I8643">
        <v>504</v>
      </c>
      <c r="J8643">
        <v>1192814364.4830406</v>
      </c>
    </row>
    <row r="8644" spans="1:10" x14ac:dyDescent="0.25">
      <c r="A8644">
        <v>2016</v>
      </c>
      <c r="B8644" t="s">
        <v>221</v>
      </c>
      <c r="C8644" t="s">
        <v>45</v>
      </c>
      <c r="D8644" t="s">
        <v>20</v>
      </c>
      <c r="E8644" t="s">
        <v>3</v>
      </c>
      <c r="F8644" t="s">
        <v>8</v>
      </c>
      <c r="G8644" t="s">
        <v>7</v>
      </c>
      <c r="H8644" t="s">
        <v>223</v>
      </c>
      <c r="I8644">
        <v>39</v>
      </c>
      <c r="J8644">
        <v>74659112.602967456</v>
      </c>
    </row>
    <row r="8645" spans="1:10" x14ac:dyDescent="0.25">
      <c r="A8645">
        <v>2016</v>
      </c>
      <c r="B8645" t="s">
        <v>221</v>
      </c>
      <c r="C8645" t="s">
        <v>45</v>
      </c>
      <c r="D8645" t="s">
        <v>20</v>
      </c>
      <c r="E8645" t="s">
        <v>3</v>
      </c>
      <c r="F8645" t="s">
        <v>8</v>
      </c>
      <c r="G8645" t="s">
        <v>7</v>
      </c>
      <c r="H8645" t="s">
        <v>224</v>
      </c>
      <c r="I8645">
        <v>5</v>
      </c>
      <c r="J8645">
        <v>9661051.9624800012</v>
      </c>
    </row>
    <row r="8646" spans="1:10" x14ac:dyDescent="0.25">
      <c r="A8646">
        <v>2016</v>
      </c>
      <c r="B8646" t="s">
        <v>221</v>
      </c>
      <c r="C8646" t="s">
        <v>45</v>
      </c>
      <c r="D8646" t="s">
        <v>20</v>
      </c>
      <c r="E8646" t="s">
        <v>3</v>
      </c>
      <c r="F8646" t="s">
        <v>14</v>
      </c>
      <c r="G8646" t="s">
        <v>5</v>
      </c>
      <c r="H8646" t="s">
        <v>223</v>
      </c>
      <c r="I8646">
        <v>40</v>
      </c>
      <c r="J8646">
        <v>483423526.11744696</v>
      </c>
    </row>
    <row r="8647" spans="1:10" x14ac:dyDescent="0.25">
      <c r="A8647">
        <v>2016</v>
      </c>
      <c r="B8647" t="s">
        <v>221</v>
      </c>
      <c r="C8647" t="s">
        <v>45</v>
      </c>
      <c r="D8647" t="s">
        <v>20</v>
      </c>
      <c r="E8647" t="s">
        <v>3</v>
      </c>
      <c r="F8647" t="s">
        <v>14</v>
      </c>
      <c r="G8647" t="s">
        <v>5</v>
      </c>
      <c r="H8647" t="s">
        <v>224</v>
      </c>
      <c r="I8647">
        <v>38</v>
      </c>
      <c r="J8647">
        <v>468833388.87599993</v>
      </c>
    </row>
    <row r="8648" spans="1:10" x14ac:dyDescent="0.25">
      <c r="A8648">
        <v>2016</v>
      </c>
      <c r="B8648" t="s">
        <v>221</v>
      </c>
      <c r="C8648" t="s">
        <v>45</v>
      </c>
      <c r="D8648" t="s">
        <v>20</v>
      </c>
      <c r="E8648" t="s">
        <v>3</v>
      </c>
      <c r="F8648" t="s">
        <v>14</v>
      </c>
      <c r="G8648" t="s">
        <v>9</v>
      </c>
      <c r="H8648" t="s">
        <v>223</v>
      </c>
      <c r="I8648">
        <v>279</v>
      </c>
      <c r="J8648">
        <v>2008933580.4969833</v>
      </c>
    </row>
    <row r="8649" spans="1:10" x14ac:dyDescent="0.25">
      <c r="A8649">
        <v>2016</v>
      </c>
      <c r="B8649" t="s">
        <v>221</v>
      </c>
      <c r="C8649" t="s">
        <v>45</v>
      </c>
      <c r="D8649" t="s">
        <v>20</v>
      </c>
      <c r="E8649" t="s">
        <v>3</v>
      </c>
      <c r="F8649" t="s">
        <v>14</v>
      </c>
      <c r="G8649" t="s">
        <v>9</v>
      </c>
      <c r="H8649" t="s">
        <v>224</v>
      </c>
      <c r="I8649">
        <v>347</v>
      </c>
      <c r="J8649">
        <v>2396074544.2773538</v>
      </c>
    </row>
    <row r="8650" spans="1:10" x14ac:dyDescent="0.25">
      <c r="A8650">
        <v>2016</v>
      </c>
      <c r="B8650" t="s">
        <v>221</v>
      </c>
      <c r="C8650" t="s">
        <v>45</v>
      </c>
      <c r="D8650" t="s">
        <v>20</v>
      </c>
      <c r="E8650" t="s">
        <v>3</v>
      </c>
      <c r="F8650" t="s">
        <v>14</v>
      </c>
      <c r="G8650" t="s">
        <v>12</v>
      </c>
      <c r="H8650" t="s">
        <v>223</v>
      </c>
      <c r="I8650">
        <v>1</v>
      </c>
      <c r="J8650">
        <v>2682024.105</v>
      </c>
    </row>
    <row r="8651" spans="1:10" x14ac:dyDescent="0.25">
      <c r="A8651">
        <v>2016</v>
      </c>
      <c r="B8651" t="s">
        <v>221</v>
      </c>
      <c r="C8651" t="s">
        <v>45</v>
      </c>
      <c r="D8651" t="s">
        <v>20</v>
      </c>
      <c r="E8651" t="s">
        <v>3</v>
      </c>
      <c r="F8651" t="s">
        <v>14</v>
      </c>
      <c r="G8651" t="s">
        <v>12</v>
      </c>
      <c r="H8651" t="s">
        <v>224</v>
      </c>
      <c r="I8651">
        <v>1</v>
      </c>
      <c r="J8651">
        <v>5083377.33</v>
      </c>
    </row>
    <row r="8652" spans="1:10" x14ac:dyDescent="0.25">
      <c r="A8652">
        <v>2016</v>
      </c>
      <c r="B8652" t="s">
        <v>221</v>
      </c>
      <c r="C8652" t="s">
        <v>45</v>
      </c>
      <c r="D8652" t="s">
        <v>20</v>
      </c>
      <c r="E8652" t="s">
        <v>3</v>
      </c>
      <c r="F8652" t="s">
        <v>14</v>
      </c>
      <c r="G8652" t="s">
        <v>6</v>
      </c>
      <c r="H8652" t="s">
        <v>223</v>
      </c>
      <c r="I8652">
        <v>29</v>
      </c>
      <c r="J8652">
        <v>98318608.979376912</v>
      </c>
    </row>
    <row r="8653" spans="1:10" x14ac:dyDescent="0.25">
      <c r="A8653">
        <v>2016</v>
      </c>
      <c r="B8653" t="s">
        <v>221</v>
      </c>
      <c r="C8653" t="s">
        <v>45</v>
      </c>
      <c r="D8653" t="s">
        <v>20</v>
      </c>
      <c r="E8653" t="s">
        <v>3</v>
      </c>
      <c r="F8653" t="s">
        <v>14</v>
      </c>
      <c r="G8653" t="s">
        <v>6</v>
      </c>
      <c r="H8653" t="s">
        <v>224</v>
      </c>
      <c r="I8653">
        <v>100</v>
      </c>
      <c r="J8653">
        <v>337829717.95634657</v>
      </c>
    </row>
    <row r="8654" spans="1:10" x14ac:dyDescent="0.25">
      <c r="A8654">
        <v>2016</v>
      </c>
      <c r="B8654" t="s">
        <v>221</v>
      </c>
      <c r="C8654" t="s">
        <v>45</v>
      </c>
      <c r="D8654" t="s">
        <v>20</v>
      </c>
      <c r="E8654" t="s">
        <v>3</v>
      </c>
      <c r="F8654" t="s">
        <v>14</v>
      </c>
      <c r="G8654" t="s">
        <v>7</v>
      </c>
      <c r="H8654" t="s">
        <v>223</v>
      </c>
      <c r="I8654">
        <v>21</v>
      </c>
      <c r="J8654">
        <v>45244479.005917504</v>
      </c>
    </row>
    <row r="8655" spans="1:10" x14ac:dyDescent="0.25">
      <c r="A8655">
        <v>2016</v>
      </c>
      <c r="B8655" t="s">
        <v>221</v>
      </c>
      <c r="C8655" t="s">
        <v>45</v>
      </c>
      <c r="D8655" t="s">
        <v>20</v>
      </c>
      <c r="E8655" t="s">
        <v>10</v>
      </c>
      <c r="F8655" t="s">
        <v>11</v>
      </c>
      <c r="G8655" t="s">
        <v>5</v>
      </c>
      <c r="H8655" t="s">
        <v>223</v>
      </c>
      <c r="I8655">
        <v>1</v>
      </c>
      <c r="J8655">
        <v>7980000</v>
      </c>
    </row>
    <row r="8656" spans="1:10" x14ac:dyDescent="0.25">
      <c r="A8656">
        <v>2016</v>
      </c>
      <c r="B8656" t="s">
        <v>221</v>
      </c>
      <c r="C8656" t="s">
        <v>45</v>
      </c>
      <c r="D8656" t="s">
        <v>20</v>
      </c>
      <c r="E8656" t="s">
        <v>10</v>
      </c>
      <c r="F8656" t="s">
        <v>11</v>
      </c>
      <c r="G8656" t="s">
        <v>9</v>
      </c>
      <c r="H8656" t="s">
        <v>223</v>
      </c>
      <c r="I8656">
        <v>773</v>
      </c>
      <c r="J8656">
        <v>3404617772.5906801</v>
      </c>
    </row>
    <row r="8657" spans="1:10" x14ac:dyDescent="0.25">
      <c r="A8657">
        <v>2016</v>
      </c>
      <c r="B8657" t="s">
        <v>221</v>
      </c>
      <c r="C8657" t="s">
        <v>45</v>
      </c>
      <c r="D8657" t="s">
        <v>20</v>
      </c>
      <c r="E8657" t="s">
        <v>10</v>
      </c>
      <c r="F8657" t="s">
        <v>11</v>
      </c>
      <c r="G8657" t="s">
        <v>9</v>
      </c>
      <c r="H8657" t="s">
        <v>224</v>
      </c>
      <c r="I8657">
        <v>658</v>
      </c>
      <c r="J8657">
        <v>2318107760.4779997</v>
      </c>
    </row>
    <row r="8658" spans="1:10" x14ac:dyDescent="0.25">
      <c r="A8658">
        <v>2016</v>
      </c>
      <c r="B8658" t="s">
        <v>221</v>
      </c>
      <c r="C8658" t="s">
        <v>45</v>
      </c>
      <c r="D8658" t="s">
        <v>20</v>
      </c>
      <c r="E8658" t="s">
        <v>10</v>
      </c>
      <c r="F8658" t="s">
        <v>11</v>
      </c>
      <c r="G8658" t="s">
        <v>12</v>
      </c>
      <c r="H8658" t="s">
        <v>223</v>
      </c>
      <c r="I8658">
        <v>163</v>
      </c>
      <c r="J8658">
        <v>437707934.61299998</v>
      </c>
    </row>
    <row r="8659" spans="1:10" x14ac:dyDescent="0.25">
      <c r="A8659">
        <v>2016</v>
      </c>
      <c r="B8659" t="s">
        <v>221</v>
      </c>
      <c r="C8659" t="s">
        <v>45</v>
      </c>
      <c r="D8659" t="s">
        <v>20</v>
      </c>
      <c r="E8659" t="s">
        <v>10</v>
      </c>
      <c r="F8659" t="s">
        <v>11</v>
      </c>
      <c r="G8659" t="s">
        <v>12</v>
      </c>
      <c r="H8659" t="s">
        <v>224</v>
      </c>
      <c r="I8659">
        <v>157</v>
      </c>
      <c r="J8659">
        <v>360400678.27631998</v>
      </c>
    </row>
    <row r="8660" spans="1:10" x14ac:dyDescent="0.25">
      <c r="A8660">
        <v>2016</v>
      </c>
      <c r="B8660" t="s">
        <v>221</v>
      </c>
      <c r="C8660" t="s">
        <v>45</v>
      </c>
      <c r="D8660" t="s">
        <v>20</v>
      </c>
      <c r="E8660" t="s">
        <v>10</v>
      </c>
      <c r="F8660" t="s">
        <v>11</v>
      </c>
      <c r="G8660" t="s">
        <v>6</v>
      </c>
      <c r="H8660" t="s">
        <v>223</v>
      </c>
      <c r="I8660">
        <v>958</v>
      </c>
      <c r="J8660">
        <v>1529111777.25</v>
      </c>
    </row>
    <row r="8661" spans="1:10" x14ac:dyDescent="0.25">
      <c r="A8661">
        <v>2016</v>
      </c>
      <c r="B8661" t="s">
        <v>221</v>
      </c>
      <c r="C8661" t="s">
        <v>45</v>
      </c>
      <c r="D8661" t="s">
        <v>20</v>
      </c>
      <c r="E8661" t="s">
        <v>10</v>
      </c>
      <c r="F8661" t="s">
        <v>11</v>
      </c>
      <c r="G8661" t="s">
        <v>6</v>
      </c>
      <c r="H8661" t="s">
        <v>224</v>
      </c>
      <c r="I8661">
        <v>1698</v>
      </c>
      <c r="J8661">
        <v>2530468995</v>
      </c>
    </row>
    <row r="8662" spans="1:10" x14ac:dyDescent="0.25">
      <c r="A8662">
        <v>2016</v>
      </c>
      <c r="B8662" t="s">
        <v>221</v>
      </c>
      <c r="C8662" t="s">
        <v>45</v>
      </c>
      <c r="D8662" t="s">
        <v>20</v>
      </c>
      <c r="E8662" t="s">
        <v>10</v>
      </c>
      <c r="F8662" t="s">
        <v>11</v>
      </c>
      <c r="G8662" t="s">
        <v>7</v>
      </c>
      <c r="H8662" t="s">
        <v>223</v>
      </c>
      <c r="I8662">
        <v>10</v>
      </c>
      <c r="J8662">
        <v>16732986</v>
      </c>
    </row>
    <row r="8663" spans="1:10" x14ac:dyDescent="0.25">
      <c r="A8663">
        <v>2016</v>
      </c>
      <c r="B8663" t="s">
        <v>221</v>
      </c>
      <c r="C8663" t="s">
        <v>45</v>
      </c>
      <c r="D8663" t="s">
        <v>20</v>
      </c>
      <c r="E8663" t="s">
        <v>10</v>
      </c>
      <c r="F8663" t="s">
        <v>11</v>
      </c>
      <c r="G8663" t="s">
        <v>7</v>
      </c>
      <c r="H8663" t="s">
        <v>224</v>
      </c>
      <c r="I8663">
        <v>10</v>
      </c>
      <c r="J8663">
        <v>6921240</v>
      </c>
    </row>
    <row r="8664" spans="1:10" x14ac:dyDescent="0.25">
      <c r="A8664">
        <v>2016</v>
      </c>
      <c r="B8664" t="s">
        <v>221</v>
      </c>
      <c r="C8664" t="s">
        <v>45</v>
      </c>
      <c r="D8664" t="s">
        <v>20</v>
      </c>
      <c r="E8664" t="s">
        <v>10</v>
      </c>
      <c r="F8664" t="s">
        <v>220</v>
      </c>
      <c r="G8664" t="s">
        <v>9</v>
      </c>
      <c r="H8664" t="s">
        <v>223</v>
      </c>
      <c r="I8664">
        <v>13</v>
      </c>
      <c r="J8664">
        <v>84035865.608208269</v>
      </c>
    </row>
    <row r="8665" spans="1:10" x14ac:dyDescent="0.25">
      <c r="A8665">
        <v>2016</v>
      </c>
      <c r="B8665" t="s">
        <v>221</v>
      </c>
      <c r="C8665" t="s">
        <v>45</v>
      </c>
      <c r="D8665" t="s">
        <v>20</v>
      </c>
      <c r="E8665" t="s">
        <v>10</v>
      </c>
      <c r="F8665" t="s">
        <v>220</v>
      </c>
      <c r="G8665" t="s">
        <v>9</v>
      </c>
      <c r="H8665" t="s">
        <v>224</v>
      </c>
      <c r="I8665">
        <v>18</v>
      </c>
      <c r="J8665">
        <v>115551919.05185373</v>
      </c>
    </row>
    <row r="8666" spans="1:10" x14ac:dyDescent="0.25">
      <c r="A8666">
        <v>2016</v>
      </c>
      <c r="B8666" t="s">
        <v>221</v>
      </c>
      <c r="C8666" t="s">
        <v>45</v>
      </c>
      <c r="D8666" t="s">
        <v>20</v>
      </c>
      <c r="E8666" t="s">
        <v>10</v>
      </c>
      <c r="F8666" t="s">
        <v>220</v>
      </c>
      <c r="G8666" t="s">
        <v>12</v>
      </c>
      <c r="H8666" t="s">
        <v>223</v>
      </c>
      <c r="I8666">
        <v>1</v>
      </c>
      <c r="J8666">
        <v>2829595.692857143</v>
      </c>
    </row>
    <row r="8667" spans="1:10" x14ac:dyDescent="0.25">
      <c r="A8667">
        <v>2016</v>
      </c>
      <c r="B8667" t="s">
        <v>221</v>
      </c>
      <c r="C8667" t="s">
        <v>45</v>
      </c>
      <c r="D8667" t="s">
        <v>20</v>
      </c>
      <c r="E8667" t="s">
        <v>10</v>
      </c>
      <c r="F8667" t="s">
        <v>220</v>
      </c>
      <c r="G8667" t="s">
        <v>12</v>
      </c>
      <c r="H8667" t="s">
        <v>224</v>
      </c>
      <c r="I8667">
        <v>4</v>
      </c>
      <c r="J8667">
        <v>14471038.363953602</v>
      </c>
    </row>
    <row r="8668" spans="1:10" x14ac:dyDescent="0.25">
      <c r="A8668">
        <v>2016</v>
      </c>
      <c r="B8668" t="s">
        <v>221</v>
      </c>
      <c r="C8668" t="s">
        <v>45</v>
      </c>
      <c r="D8668" t="s">
        <v>20</v>
      </c>
      <c r="E8668" t="s">
        <v>10</v>
      </c>
      <c r="F8668" t="s">
        <v>220</v>
      </c>
      <c r="G8668" t="s">
        <v>6</v>
      </c>
      <c r="H8668" t="s">
        <v>223</v>
      </c>
      <c r="I8668">
        <v>5</v>
      </c>
      <c r="J8668">
        <v>12407514.853125857</v>
      </c>
    </row>
    <row r="8669" spans="1:10" x14ac:dyDescent="0.25">
      <c r="A8669">
        <v>2016</v>
      </c>
      <c r="B8669" t="s">
        <v>221</v>
      </c>
      <c r="C8669" t="s">
        <v>45</v>
      </c>
      <c r="D8669" t="s">
        <v>20</v>
      </c>
      <c r="E8669" t="s">
        <v>10</v>
      </c>
      <c r="F8669" t="s">
        <v>220</v>
      </c>
      <c r="G8669" t="s">
        <v>6</v>
      </c>
      <c r="H8669" t="s">
        <v>224</v>
      </c>
      <c r="I8669">
        <v>17</v>
      </c>
      <c r="J8669">
        <v>44668337.338269345</v>
      </c>
    </row>
    <row r="8670" spans="1:10" x14ac:dyDescent="0.25">
      <c r="A8670">
        <v>2016</v>
      </c>
      <c r="B8670" t="s">
        <v>221</v>
      </c>
      <c r="C8670" t="s">
        <v>45</v>
      </c>
      <c r="D8670" t="s">
        <v>20</v>
      </c>
      <c r="E8670" t="s">
        <v>10</v>
      </c>
      <c r="F8670" t="s">
        <v>220</v>
      </c>
      <c r="G8670" t="s">
        <v>7</v>
      </c>
      <c r="H8670" t="s">
        <v>223</v>
      </c>
      <c r="I8670">
        <v>3</v>
      </c>
      <c r="J8670">
        <v>6102659.8157744845</v>
      </c>
    </row>
    <row r="8671" spans="1:10" x14ac:dyDescent="0.25">
      <c r="A8671">
        <v>2016</v>
      </c>
      <c r="B8671" t="s">
        <v>221</v>
      </c>
      <c r="C8671" t="s">
        <v>45</v>
      </c>
      <c r="D8671" t="s">
        <v>20</v>
      </c>
      <c r="E8671" t="s">
        <v>10</v>
      </c>
      <c r="F8671" t="s">
        <v>220</v>
      </c>
      <c r="G8671" t="s">
        <v>7</v>
      </c>
      <c r="H8671" t="s">
        <v>224</v>
      </c>
      <c r="I8671">
        <v>3</v>
      </c>
      <c r="J8671">
        <v>5403914.4473784007</v>
      </c>
    </row>
    <row r="8672" spans="1:10" x14ac:dyDescent="0.25">
      <c r="A8672">
        <v>2016</v>
      </c>
      <c r="B8672" t="s">
        <v>221</v>
      </c>
      <c r="C8672" t="s">
        <v>45</v>
      </c>
      <c r="D8672" t="s">
        <v>20</v>
      </c>
      <c r="E8672" t="s">
        <v>10</v>
      </c>
      <c r="F8672" t="s">
        <v>14</v>
      </c>
      <c r="G8672" t="s">
        <v>5</v>
      </c>
      <c r="H8672" t="s">
        <v>223</v>
      </c>
      <c r="I8672">
        <v>3</v>
      </c>
      <c r="J8672">
        <v>49675650</v>
      </c>
    </row>
    <row r="8673" spans="1:10" x14ac:dyDescent="0.25">
      <c r="A8673">
        <v>2016</v>
      </c>
      <c r="B8673" t="s">
        <v>221</v>
      </c>
      <c r="C8673" t="s">
        <v>45</v>
      </c>
      <c r="D8673" t="s">
        <v>20</v>
      </c>
      <c r="E8673" t="s">
        <v>10</v>
      </c>
      <c r="F8673" t="s">
        <v>14</v>
      </c>
      <c r="G8673" t="s">
        <v>5</v>
      </c>
      <c r="H8673" t="s">
        <v>224</v>
      </c>
      <c r="I8673">
        <v>2</v>
      </c>
      <c r="J8673">
        <v>27958434</v>
      </c>
    </row>
    <row r="8674" spans="1:10" x14ac:dyDescent="0.25">
      <c r="A8674">
        <v>2016</v>
      </c>
      <c r="B8674" t="s">
        <v>221</v>
      </c>
      <c r="C8674" t="s">
        <v>45</v>
      </c>
      <c r="D8674" t="s">
        <v>20</v>
      </c>
      <c r="E8674" t="s">
        <v>10</v>
      </c>
      <c r="F8674" t="s">
        <v>14</v>
      </c>
      <c r="G8674" t="s">
        <v>9</v>
      </c>
      <c r="H8674" t="s">
        <v>223</v>
      </c>
      <c r="I8674">
        <v>106</v>
      </c>
      <c r="J8674">
        <v>883166307</v>
      </c>
    </row>
    <row r="8675" spans="1:10" x14ac:dyDescent="0.25">
      <c r="A8675">
        <v>2016</v>
      </c>
      <c r="B8675" t="s">
        <v>221</v>
      </c>
      <c r="C8675" t="s">
        <v>45</v>
      </c>
      <c r="D8675" t="s">
        <v>20</v>
      </c>
      <c r="E8675" t="s">
        <v>10</v>
      </c>
      <c r="F8675" t="s">
        <v>14</v>
      </c>
      <c r="G8675" t="s">
        <v>9</v>
      </c>
      <c r="H8675" t="s">
        <v>224</v>
      </c>
      <c r="I8675">
        <v>100</v>
      </c>
      <c r="J8675">
        <v>666760536</v>
      </c>
    </row>
    <row r="8676" spans="1:10" x14ac:dyDescent="0.25">
      <c r="A8676">
        <v>2016</v>
      </c>
      <c r="B8676" t="s">
        <v>221</v>
      </c>
      <c r="C8676" t="s">
        <v>45</v>
      </c>
      <c r="D8676" t="s">
        <v>20</v>
      </c>
      <c r="E8676" t="s">
        <v>10</v>
      </c>
      <c r="F8676" t="s">
        <v>14</v>
      </c>
      <c r="G8676" t="s">
        <v>12</v>
      </c>
      <c r="H8676" t="s">
        <v>223</v>
      </c>
      <c r="I8676">
        <v>4</v>
      </c>
      <c r="J8676">
        <v>18951465</v>
      </c>
    </row>
    <row r="8677" spans="1:10" x14ac:dyDescent="0.25">
      <c r="A8677">
        <v>2016</v>
      </c>
      <c r="B8677" t="s">
        <v>221</v>
      </c>
      <c r="C8677" t="s">
        <v>45</v>
      </c>
      <c r="D8677" t="s">
        <v>20</v>
      </c>
      <c r="E8677" t="s">
        <v>10</v>
      </c>
      <c r="F8677" t="s">
        <v>14</v>
      </c>
      <c r="G8677" t="s">
        <v>12</v>
      </c>
      <c r="H8677" t="s">
        <v>224</v>
      </c>
      <c r="I8677">
        <v>2</v>
      </c>
      <c r="J8677">
        <v>12928824</v>
      </c>
    </row>
    <row r="8678" spans="1:10" x14ac:dyDescent="0.25">
      <c r="A8678">
        <v>2016</v>
      </c>
      <c r="B8678" t="s">
        <v>221</v>
      </c>
      <c r="C8678" t="s">
        <v>45</v>
      </c>
      <c r="D8678" t="s">
        <v>20</v>
      </c>
      <c r="E8678" t="s">
        <v>10</v>
      </c>
      <c r="F8678" t="s">
        <v>14</v>
      </c>
      <c r="G8678" t="s">
        <v>6</v>
      </c>
      <c r="H8678" t="s">
        <v>223</v>
      </c>
      <c r="I8678">
        <v>2</v>
      </c>
      <c r="J8678">
        <v>8424264</v>
      </c>
    </row>
    <row r="8679" spans="1:10" x14ac:dyDescent="0.25">
      <c r="A8679">
        <v>2016</v>
      </c>
      <c r="B8679" t="s">
        <v>221</v>
      </c>
      <c r="C8679" t="s">
        <v>45</v>
      </c>
      <c r="D8679" t="s">
        <v>20</v>
      </c>
      <c r="E8679" t="s">
        <v>10</v>
      </c>
      <c r="F8679" t="s">
        <v>14</v>
      </c>
      <c r="G8679" t="s">
        <v>6</v>
      </c>
      <c r="H8679" t="s">
        <v>224</v>
      </c>
      <c r="I8679">
        <v>19</v>
      </c>
      <c r="J8679">
        <v>59401770</v>
      </c>
    </row>
    <row r="8680" spans="1:10" x14ac:dyDescent="0.25">
      <c r="A8680">
        <v>2016</v>
      </c>
      <c r="B8680" t="s">
        <v>221</v>
      </c>
      <c r="C8680" t="s">
        <v>45</v>
      </c>
      <c r="D8680" t="s">
        <v>20</v>
      </c>
      <c r="E8680" t="s">
        <v>10</v>
      </c>
      <c r="F8680" t="s">
        <v>14</v>
      </c>
      <c r="G8680" t="s">
        <v>7</v>
      </c>
      <c r="H8680" t="s">
        <v>223</v>
      </c>
      <c r="I8680">
        <v>3</v>
      </c>
      <c r="J8680">
        <v>5714643</v>
      </c>
    </row>
    <row r="8681" spans="1:10" x14ac:dyDescent="0.25">
      <c r="A8681">
        <v>2016</v>
      </c>
      <c r="B8681" t="s">
        <v>221</v>
      </c>
      <c r="C8681" t="s">
        <v>45</v>
      </c>
      <c r="D8681" t="s">
        <v>20</v>
      </c>
      <c r="E8681" t="s">
        <v>10</v>
      </c>
      <c r="F8681" t="s">
        <v>14</v>
      </c>
      <c r="G8681" t="s">
        <v>7</v>
      </c>
      <c r="H8681" t="s">
        <v>224</v>
      </c>
      <c r="I8681">
        <v>1</v>
      </c>
      <c r="J8681">
        <v>2034021</v>
      </c>
    </row>
    <row r="8682" spans="1:10" x14ac:dyDescent="0.25">
      <c r="A8682">
        <v>2016</v>
      </c>
      <c r="B8682" t="s">
        <v>221</v>
      </c>
      <c r="C8682" t="s">
        <v>45</v>
      </c>
      <c r="D8682" t="s">
        <v>21</v>
      </c>
      <c r="E8682" t="s">
        <v>3</v>
      </c>
      <c r="F8682" t="s">
        <v>4</v>
      </c>
      <c r="G8682" t="s">
        <v>5</v>
      </c>
      <c r="H8682" t="s">
        <v>223</v>
      </c>
      <c r="I8682">
        <v>418</v>
      </c>
      <c r="J8682">
        <v>5840012171.7013588</v>
      </c>
    </row>
    <row r="8683" spans="1:10" x14ac:dyDescent="0.25">
      <c r="A8683">
        <v>2016</v>
      </c>
      <c r="B8683" t="s">
        <v>221</v>
      </c>
      <c r="C8683" t="s">
        <v>45</v>
      </c>
      <c r="D8683" t="s">
        <v>21</v>
      </c>
      <c r="E8683" t="s">
        <v>3</v>
      </c>
      <c r="F8683" t="s">
        <v>4</v>
      </c>
      <c r="G8683" t="s">
        <v>5</v>
      </c>
      <c r="H8683" t="s">
        <v>224</v>
      </c>
      <c r="I8683">
        <v>201</v>
      </c>
      <c r="J8683">
        <v>2643746847.8163939</v>
      </c>
    </row>
    <row r="8684" spans="1:10" x14ac:dyDescent="0.25">
      <c r="A8684">
        <v>2016</v>
      </c>
      <c r="B8684" t="s">
        <v>221</v>
      </c>
      <c r="C8684" t="s">
        <v>45</v>
      </c>
      <c r="D8684" t="s">
        <v>21</v>
      </c>
      <c r="E8684" t="s">
        <v>3</v>
      </c>
      <c r="F8684" t="s">
        <v>4</v>
      </c>
      <c r="G8684" t="s">
        <v>9</v>
      </c>
      <c r="H8684" t="s">
        <v>223</v>
      </c>
      <c r="I8684">
        <v>839</v>
      </c>
      <c r="J8684">
        <v>6615706349.4459696</v>
      </c>
    </row>
    <row r="8685" spans="1:10" x14ac:dyDescent="0.25">
      <c r="A8685">
        <v>2016</v>
      </c>
      <c r="B8685" t="s">
        <v>221</v>
      </c>
      <c r="C8685" t="s">
        <v>45</v>
      </c>
      <c r="D8685" t="s">
        <v>21</v>
      </c>
      <c r="E8685" t="s">
        <v>3</v>
      </c>
      <c r="F8685" t="s">
        <v>4</v>
      </c>
      <c r="G8685" t="s">
        <v>9</v>
      </c>
      <c r="H8685" t="s">
        <v>224</v>
      </c>
      <c r="I8685">
        <v>912</v>
      </c>
      <c r="J8685">
        <v>7055033379.6984253</v>
      </c>
    </row>
    <row r="8686" spans="1:10" x14ac:dyDescent="0.25">
      <c r="A8686">
        <v>2016</v>
      </c>
      <c r="B8686" t="s">
        <v>221</v>
      </c>
      <c r="C8686" t="s">
        <v>45</v>
      </c>
      <c r="D8686" t="s">
        <v>21</v>
      </c>
      <c r="E8686" t="s">
        <v>3</v>
      </c>
      <c r="F8686" t="s">
        <v>4</v>
      </c>
      <c r="G8686" t="s">
        <v>12</v>
      </c>
      <c r="H8686" t="s">
        <v>223</v>
      </c>
      <c r="I8686">
        <v>256</v>
      </c>
      <c r="J8686">
        <v>1218599684.4908047</v>
      </c>
    </row>
    <row r="8687" spans="1:10" x14ac:dyDescent="0.25">
      <c r="A8687">
        <v>2016</v>
      </c>
      <c r="B8687" t="s">
        <v>221</v>
      </c>
      <c r="C8687" t="s">
        <v>45</v>
      </c>
      <c r="D8687" t="s">
        <v>21</v>
      </c>
      <c r="E8687" t="s">
        <v>3</v>
      </c>
      <c r="F8687" t="s">
        <v>4</v>
      </c>
      <c r="G8687" t="s">
        <v>12</v>
      </c>
      <c r="H8687" t="s">
        <v>224</v>
      </c>
      <c r="I8687">
        <v>341</v>
      </c>
      <c r="J8687">
        <v>1753330404.1951575</v>
      </c>
    </row>
    <row r="8688" spans="1:10" x14ac:dyDescent="0.25">
      <c r="A8688">
        <v>2016</v>
      </c>
      <c r="B8688" t="s">
        <v>221</v>
      </c>
      <c r="C8688" t="s">
        <v>45</v>
      </c>
      <c r="D8688" t="s">
        <v>21</v>
      </c>
      <c r="E8688" t="s">
        <v>3</v>
      </c>
      <c r="F8688" t="s">
        <v>4</v>
      </c>
      <c r="G8688" t="s">
        <v>6</v>
      </c>
      <c r="H8688" t="s">
        <v>223</v>
      </c>
      <c r="I8688">
        <v>399</v>
      </c>
      <c r="J8688">
        <v>1223647886.3379743</v>
      </c>
    </row>
    <row r="8689" spans="1:10" x14ac:dyDescent="0.25">
      <c r="A8689">
        <v>2016</v>
      </c>
      <c r="B8689" t="s">
        <v>221</v>
      </c>
      <c r="C8689" t="s">
        <v>45</v>
      </c>
      <c r="D8689" t="s">
        <v>21</v>
      </c>
      <c r="E8689" t="s">
        <v>3</v>
      </c>
      <c r="F8689" t="s">
        <v>4</v>
      </c>
      <c r="G8689" t="s">
        <v>6</v>
      </c>
      <c r="H8689" t="s">
        <v>224</v>
      </c>
      <c r="I8689">
        <v>469</v>
      </c>
      <c r="J8689">
        <v>1576451720.0570824</v>
      </c>
    </row>
    <row r="8690" spans="1:10" x14ac:dyDescent="0.25">
      <c r="A8690">
        <v>2016</v>
      </c>
      <c r="B8690" t="s">
        <v>221</v>
      </c>
      <c r="C8690" t="s">
        <v>45</v>
      </c>
      <c r="D8690" t="s">
        <v>21</v>
      </c>
      <c r="E8690" t="s">
        <v>3</v>
      </c>
      <c r="F8690" t="s">
        <v>4</v>
      </c>
      <c r="G8690" t="s">
        <v>7</v>
      </c>
      <c r="H8690" t="s">
        <v>223</v>
      </c>
      <c r="I8690">
        <v>203</v>
      </c>
      <c r="J8690">
        <v>474367171.8074584</v>
      </c>
    </row>
    <row r="8691" spans="1:10" x14ac:dyDescent="0.25">
      <c r="A8691">
        <v>2016</v>
      </c>
      <c r="B8691" t="s">
        <v>221</v>
      </c>
      <c r="C8691" t="s">
        <v>45</v>
      </c>
      <c r="D8691" t="s">
        <v>21</v>
      </c>
      <c r="E8691" t="s">
        <v>3</v>
      </c>
      <c r="F8691" t="s">
        <v>4</v>
      </c>
      <c r="G8691" t="s">
        <v>7</v>
      </c>
      <c r="H8691" t="s">
        <v>224</v>
      </c>
      <c r="I8691">
        <v>4</v>
      </c>
      <c r="J8691">
        <v>8777982.8833428007</v>
      </c>
    </row>
    <row r="8692" spans="1:10" x14ac:dyDescent="0.25">
      <c r="A8692">
        <v>2016</v>
      </c>
      <c r="B8692" t="s">
        <v>221</v>
      </c>
      <c r="C8692" t="s">
        <v>45</v>
      </c>
      <c r="D8692" t="s">
        <v>21</v>
      </c>
      <c r="E8692" t="s">
        <v>3</v>
      </c>
      <c r="F8692" t="s">
        <v>8</v>
      </c>
      <c r="G8692" t="s">
        <v>5</v>
      </c>
      <c r="H8692" t="s">
        <v>223</v>
      </c>
      <c r="I8692">
        <v>12</v>
      </c>
      <c r="J8692">
        <v>169352519.07889521</v>
      </c>
    </row>
    <row r="8693" spans="1:10" x14ac:dyDescent="0.25">
      <c r="A8693">
        <v>2016</v>
      </c>
      <c r="B8693" t="s">
        <v>221</v>
      </c>
      <c r="C8693" t="s">
        <v>45</v>
      </c>
      <c r="D8693" t="s">
        <v>21</v>
      </c>
      <c r="E8693" t="s">
        <v>3</v>
      </c>
      <c r="F8693" t="s">
        <v>8</v>
      </c>
      <c r="G8693" t="s">
        <v>5</v>
      </c>
      <c r="H8693" t="s">
        <v>224</v>
      </c>
      <c r="I8693">
        <v>13</v>
      </c>
      <c r="J8693">
        <v>109777452.02586798</v>
      </c>
    </row>
    <row r="8694" spans="1:10" x14ac:dyDescent="0.25">
      <c r="A8694">
        <v>2016</v>
      </c>
      <c r="B8694" t="s">
        <v>221</v>
      </c>
      <c r="C8694" t="s">
        <v>45</v>
      </c>
      <c r="D8694" t="s">
        <v>21</v>
      </c>
      <c r="E8694" t="s">
        <v>3</v>
      </c>
      <c r="F8694" t="s">
        <v>8</v>
      </c>
      <c r="G8694" t="s">
        <v>9</v>
      </c>
      <c r="H8694" t="s">
        <v>223</v>
      </c>
      <c r="I8694">
        <v>2089</v>
      </c>
      <c r="J8694">
        <v>19306708794.285225</v>
      </c>
    </row>
    <row r="8695" spans="1:10" x14ac:dyDescent="0.25">
      <c r="A8695">
        <v>2016</v>
      </c>
      <c r="B8695" t="s">
        <v>221</v>
      </c>
      <c r="C8695" t="s">
        <v>45</v>
      </c>
      <c r="D8695" t="s">
        <v>21</v>
      </c>
      <c r="E8695" t="s">
        <v>3</v>
      </c>
      <c r="F8695" t="s">
        <v>8</v>
      </c>
      <c r="G8695" t="s">
        <v>9</v>
      </c>
      <c r="H8695" t="s">
        <v>224</v>
      </c>
      <c r="I8695">
        <v>2028</v>
      </c>
      <c r="J8695">
        <v>17786073471.34602</v>
      </c>
    </row>
    <row r="8696" spans="1:10" x14ac:dyDescent="0.25">
      <c r="A8696">
        <v>2016</v>
      </c>
      <c r="B8696" t="s">
        <v>221</v>
      </c>
      <c r="C8696" t="s">
        <v>45</v>
      </c>
      <c r="D8696" t="s">
        <v>21</v>
      </c>
      <c r="E8696" t="s">
        <v>3</v>
      </c>
      <c r="F8696" t="s">
        <v>8</v>
      </c>
      <c r="G8696" t="s">
        <v>12</v>
      </c>
      <c r="H8696" t="s">
        <v>223</v>
      </c>
      <c r="I8696">
        <v>214</v>
      </c>
      <c r="J8696">
        <v>881120584.43582666</v>
      </c>
    </row>
    <row r="8697" spans="1:10" x14ac:dyDescent="0.25">
      <c r="A8697">
        <v>2016</v>
      </c>
      <c r="B8697" t="s">
        <v>221</v>
      </c>
      <c r="C8697" t="s">
        <v>45</v>
      </c>
      <c r="D8697" t="s">
        <v>21</v>
      </c>
      <c r="E8697" t="s">
        <v>3</v>
      </c>
      <c r="F8697" t="s">
        <v>8</v>
      </c>
      <c r="G8697" t="s">
        <v>12</v>
      </c>
      <c r="H8697" t="s">
        <v>224</v>
      </c>
      <c r="I8697">
        <v>121</v>
      </c>
      <c r="J8697">
        <v>447038840.45704132</v>
      </c>
    </row>
    <row r="8698" spans="1:10" x14ac:dyDescent="0.25">
      <c r="A8698">
        <v>2016</v>
      </c>
      <c r="B8698" t="s">
        <v>221</v>
      </c>
      <c r="C8698" t="s">
        <v>45</v>
      </c>
      <c r="D8698" t="s">
        <v>21</v>
      </c>
      <c r="E8698" t="s">
        <v>3</v>
      </c>
      <c r="F8698" t="s">
        <v>8</v>
      </c>
      <c r="G8698" t="s">
        <v>6</v>
      </c>
      <c r="H8698" t="s">
        <v>223</v>
      </c>
      <c r="I8698">
        <v>729</v>
      </c>
      <c r="J8698">
        <v>2035796491.5785377</v>
      </c>
    </row>
    <row r="8699" spans="1:10" x14ac:dyDescent="0.25">
      <c r="A8699">
        <v>2016</v>
      </c>
      <c r="B8699" t="s">
        <v>221</v>
      </c>
      <c r="C8699" t="s">
        <v>45</v>
      </c>
      <c r="D8699" t="s">
        <v>21</v>
      </c>
      <c r="E8699" t="s">
        <v>3</v>
      </c>
      <c r="F8699" t="s">
        <v>8</v>
      </c>
      <c r="G8699" t="s">
        <v>6</v>
      </c>
      <c r="H8699" t="s">
        <v>224</v>
      </c>
      <c r="I8699">
        <v>998</v>
      </c>
      <c r="J8699">
        <v>2919796814.7802839</v>
      </c>
    </row>
    <row r="8700" spans="1:10" x14ac:dyDescent="0.25">
      <c r="A8700">
        <v>2016</v>
      </c>
      <c r="B8700" t="s">
        <v>221</v>
      </c>
      <c r="C8700" t="s">
        <v>45</v>
      </c>
      <c r="D8700" t="s">
        <v>21</v>
      </c>
      <c r="E8700" t="s">
        <v>3</v>
      </c>
      <c r="F8700" t="s">
        <v>8</v>
      </c>
      <c r="G8700" t="s">
        <v>7</v>
      </c>
      <c r="H8700" t="s">
        <v>223</v>
      </c>
      <c r="I8700">
        <v>218</v>
      </c>
      <c r="J8700">
        <v>503748723.17519075</v>
      </c>
    </row>
    <row r="8701" spans="1:10" x14ac:dyDescent="0.25">
      <c r="A8701">
        <v>2016</v>
      </c>
      <c r="B8701" t="s">
        <v>221</v>
      </c>
      <c r="C8701" t="s">
        <v>45</v>
      </c>
      <c r="D8701" t="s">
        <v>21</v>
      </c>
      <c r="E8701" t="s">
        <v>3</v>
      </c>
      <c r="F8701" t="s">
        <v>8</v>
      </c>
      <c r="G8701" t="s">
        <v>7</v>
      </c>
      <c r="H8701" t="s">
        <v>224</v>
      </c>
      <c r="I8701">
        <v>24</v>
      </c>
      <c r="J8701">
        <v>52041381.706171185</v>
      </c>
    </row>
    <row r="8702" spans="1:10" x14ac:dyDescent="0.25">
      <c r="A8702">
        <v>2016</v>
      </c>
      <c r="B8702" t="s">
        <v>221</v>
      </c>
      <c r="C8702" t="s">
        <v>45</v>
      </c>
      <c r="D8702" t="s">
        <v>21</v>
      </c>
      <c r="E8702" t="s">
        <v>3</v>
      </c>
      <c r="F8702" t="s">
        <v>14</v>
      </c>
      <c r="G8702" t="s">
        <v>9</v>
      </c>
      <c r="H8702" t="s">
        <v>223</v>
      </c>
      <c r="I8702">
        <v>1</v>
      </c>
      <c r="J8702">
        <v>8868438.0555422828</v>
      </c>
    </row>
    <row r="8703" spans="1:10" x14ac:dyDescent="0.25">
      <c r="A8703">
        <v>2016</v>
      </c>
      <c r="B8703" t="s">
        <v>221</v>
      </c>
      <c r="C8703" t="s">
        <v>45</v>
      </c>
      <c r="D8703" t="s">
        <v>21</v>
      </c>
      <c r="E8703" t="s">
        <v>3</v>
      </c>
      <c r="F8703" t="s">
        <v>14</v>
      </c>
      <c r="G8703" t="s">
        <v>9</v>
      </c>
      <c r="H8703" t="s">
        <v>224</v>
      </c>
      <c r="I8703">
        <v>1</v>
      </c>
      <c r="J8703">
        <v>7810938.0420006718</v>
      </c>
    </row>
    <row r="8704" spans="1:10" x14ac:dyDescent="0.25">
      <c r="A8704">
        <v>2016</v>
      </c>
      <c r="B8704" t="s">
        <v>221</v>
      </c>
      <c r="C8704" t="s">
        <v>45</v>
      </c>
      <c r="D8704" t="s">
        <v>21</v>
      </c>
      <c r="E8704" t="s">
        <v>10</v>
      </c>
      <c r="F8704" t="s">
        <v>11</v>
      </c>
      <c r="G8704" t="s">
        <v>5</v>
      </c>
      <c r="H8704" t="s">
        <v>223</v>
      </c>
      <c r="I8704">
        <v>2</v>
      </c>
      <c r="J8704">
        <v>6994638</v>
      </c>
    </row>
    <row r="8705" spans="1:10" x14ac:dyDescent="0.25">
      <c r="A8705">
        <v>2016</v>
      </c>
      <c r="B8705" t="s">
        <v>221</v>
      </c>
      <c r="C8705" t="s">
        <v>45</v>
      </c>
      <c r="D8705" t="s">
        <v>21</v>
      </c>
      <c r="E8705" t="s">
        <v>10</v>
      </c>
      <c r="F8705" t="s">
        <v>11</v>
      </c>
      <c r="G8705" t="s">
        <v>5</v>
      </c>
      <c r="H8705" t="s">
        <v>224</v>
      </c>
      <c r="I8705">
        <v>1</v>
      </c>
      <c r="J8705">
        <v>10000002</v>
      </c>
    </row>
    <row r="8706" spans="1:10" x14ac:dyDescent="0.25">
      <c r="A8706">
        <v>2016</v>
      </c>
      <c r="B8706" t="s">
        <v>221</v>
      </c>
      <c r="C8706" t="s">
        <v>45</v>
      </c>
      <c r="D8706" t="s">
        <v>21</v>
      </c>
      <c r="E8706" t="s">
        <v>10</v>
      </c>
      <c r="F8706" t="s">
        <v>11</v>
      </c>
      <c r="G8706" t="s">
        <v>9</v>
      </c>
      <c r="H8706" t="s">
        <v>223</v>
      </c>
      <c r="I8706">
        <v>234</v>
      </c>
      <c r="J8706">
        <v>1700844342</v>
      </c>
    </row>
    <row r="8707" spans="1:10" x14ac:dyDescent="0.25">
      <c r="A8707">
        <v>2016</v>
      </c>
      <c r="B8707" t="s">
        <v>221</v>
      </c>
      <c r="C8707" t="s">
        <v>45</v>
      </c>
      <c r="D8707" t="s">
        <v>21</v>
      </c>
      <c r="E8707" t="s">
        <v>10</v>
      </c>
      <c r="F8707" t="s">
        <v>11</v>
      </c>
      <c r="G8707" t="s">
        <v>9</v>
      </c>
      <c r="H8707" t="s">
        <v>224</v>
      </c>
      <c r="I8707">
        <v>142</v>
      </c>
      <c r="J8707">
        <v>927333990.99899995</v>
      </c>
    </row>
    <row r="8708" spans="1:10" x14ac:dyDescent="0.25">
      <c r="A8708">
        <v>2016</v>
      </c>
      <c r="B8708" t="s">
        <v>221</v>
      </c>
      <c r="C8708" t="s">
        <v>45</v>
      </c>
      <c r="D8708" t="s">
        <v>21</v>
      </c>
      <c r="E8708" t="s">
        <v>10</v>
      </c>
      <c r="F8708" t="s">
        <v>11</v>
      </c>
      <c r="G8708" t="s">
        <v>12</v>
      </c>
      <c r="H8708" t="s">
        <v>223</v>
      </c>
      <c r="I8708">
        <v>29</v>
      </c>
      <c r="J8708">
        <v>93916773</v>
      </c>
    </row>
    <row r="8709" spans="1:10" x14ac:dyDescent="0.25">
      <c r="A8709">
        <v>2016</v>
      </c>
      <c r="B8709" t="s">
        <v>221</v>
      </c>
      <c r="C8709" t="s">
        <v>45</v>
      </c>
      <c r="D8709" t="s">
        <v>21</v>
      </c>
      <c r="E8709" t="s">
        <v>10</v>
      </c>
      <c r="F8709" t="s">
        <v>11</v>
      </c>
      <c r="G8709" t="s">
        <v>12</v>
      </c>
      <c r="H8709" t="s">
        <v>224</v>
      </c>
      <c r="I8709">
        <v>20</v>
      </c>
      <c r="J8709">
        <v>65655285</v>
      </c>
    </row>
    <row r="8710" spans="1:10" x14ac:dyDescent="0.25">
      <c r="A8710">
        <v>2016</v>
      </c>
      <c r="B8710" t="s">
        <v>221</v>
      </c>
      <c r="C8710" t="s">
        <v>45</v>
      </c>
      <c r="D8710" t="s">
        <v>21</v>
      </c>
      <c r="E8710" t="s">
        <v>10</v>
      </c>
      <c r="F8710" t="s">
        <v>11</v>
      </c>
      <c r="G8710" t="s">
        <v>6</v>
      </c>
      <c r="H8710" t="s">
        <v>223</v>
      </c>
      <c r="I8710">
        <v>21</v>
      </c>
      <c r="J8710">
        <v>53286306</v>
      </c>
    </row>
    <row r="8711" spans="1:10" x14ac:dyDescent="0.25">
      <c r="A8711">
        <v>2016</v>
      </c>
      <c r="B8711" t="s">
        <v>221</v>
      </c>
      <c r="C8711" t="s">
        <v>45</v>
      </c>
      <c r="D8711" t="s">
        <v>21</v>
      </c>
      <c r="E8711" t="s">
        <v>10</v>
      </c>
      <c r="F8711" t="s">
        <v>11</v>
      </c>
      <c r="G8711" t="s">
        <v>6</v>
      </c>
      <c r="H8711" t="s">
        <v>224</v>
      </c>
      <c r="I8711">
        <v>31</v>
      </c>
      <c r="J8711">
        <v>77606871</v>
      </c>
    </row>
    <row r="8712" spans="1:10" x14ac:dyDescent="0.25">
      <c r="A8712">
        <v>2016</v>
      </c>
      <c r="B8712" t="s">
        <v>221</v>
      </c>
      <c r="C8712" t="s">
        <v>45</v>
      </c>
      <c r="D8712" t="s">
        <v>21</v>
      </c>
      <c r="E8712" t="s">
        <v>10</v>
      </c>
      <c r="F8712" t="s">
        <v>11</v>
      </c>
      <c r="G8712" t="s">
        <v>7</v>
      </c>
      <c r="H8712" t="s">
        <v>223</v>
      </c>
      <c r="I8712">
        <v>10</v>
      </c>
      <c r="J8712">
        <v>16819389</v>
      </c>
    </row>
    <row r="8713" spans="1:10" x14ac:dyDescent="0.25">
      <c r="A8713">
        <v>2016</v>
      </c>
      <c r="B8713" t="s">
        <v>221</v>
      </c>
      <c r="C8713" t="s">
        <v>45</v>
      </c>
      <c r="D8713" t="s">
        <v>21</v>
      </c>
      <c r="E8713" t="s">
        <v>10</v>
      </c>
      <c r="F8713" t="s">
        <v>11</v>
      </c>
      <c r="G8713" t="s">
        <v>7</v>
      </c>
      <c r="H8713" t="s">
        <v>224</v>
      </c>
      <c r="I8713">
        <v>1</v>
      </c>
      <c r="J8713">
        <v>1404702</v>
      </c>
    </row>
    <row r="8714" spans="1:10" x14ac:dyDescent="0.25">
      <c r="A8714">
        <v>2016</v>
      </c>
      <c r="B8714" t="s">
        <v>221</v>
      </c>
      <c r="C8714" t="s">
        <v>45</v>
      </c>
      <c r="D8714" t="s">
        <v>21</v>
      </c>
      <c r="E8714" t="s">
        <v>10</v>
      </c>
      <c r="F8714" t="s">
        <v>220</v>
      </c>
      <c r="G8714" t="s">
        <v>5</v>
      </c>
      <c r="H8714" t="s">
        <v>223</v>
      </c>
      <c r="I8714">
        <v>5</v>
      </c>
      <c r="J8714">
        <v>48494968.553327493</v>
      </c>
    </row>
    <row r="8715" spans="1:10" x14ac:dyDescent="0.25">
      <c r="A8715">
        <v>2016</v>
      </c>
      <c r="B8715" t="s">
        <v>221</v>
      </c>
      <c r="C8715" t="s">
        <v>45</v>
      </c>
      <c r="D8715" t="s">
        <v>21</v>
      </c>
      <c r="E8715" t="s">
        <v>10</v>
      </c>
      <c r="F8715" t="s">
        <v>220</v>
      </c>
      <c r="G8715" t="s">
        <v>5</v>
      </c>
      <c r="H8715" t="s">
        <v>224</v>
      </c>
      <c r="I8715">
        <v>5</v>
      </c>
      <c r="J8715">
        <v>40925895.028827369</v>
      </c>
    </row>
    <row r="8716" spans="1:10" x14ac:dyDescent="0.25">
      <c r="A8716">
        <v>2016</v>
      </c>
      <c r="B8716" t="s">
        <v>221</v>
      </c>
      <c r="C8716" t="s">
        <v>45</v>
      </c>
      <c r="D8716" t="s">
        <v>21</v>
      </c>
      <c r="E8716" t="s">
        <v>10</v>
      </c>
      <c r="F8716" t="s">
        <v>220</v>
      </c>
      <c r="G8716" t="s">
        <v>9</v>
      </c>
      <c r="H8716" t="s">
        <v>223</v>
      </c>
      <c r="I8716">
        <v>29</v>
      </c>
      <c r="J8716">
        <v>253244155.04406363</v>
      </c>
    </row>
    <row r="8717" spans="1:10" x14ac:dyDescent="0.25">
      <c r="A8717">
        <v>2016</v>
      </c>
      <c r="B8717" t="s">
        <v>221</v>
      </c>
      <c r="C8717" t="s">
        <v>45</v>
      </c>
      <c r="D8717" t="s">
        <v>21</v>
      </c>
      <c r="E8717" t="s">
        <v>10</v>
      </c>
      <c r="F8717" t="s">
        <v>220</v>
      </c>
      <c r="G8717" t="s">
        <v>9</v>
      </c>
      <c r="H8717" t="s">
        <v>224</v>
      </c>
      <c r="I8717">
        <v>19</v>
      </c>
      <c r="J8717">
        <v>157828894.09507331</v>
      </c>
    </row>
    <row r="8718" spans="1:10" x14ac:dyDescent="0.25">
      <c r="A8718">
        <v>2016</v>
      </c>
      <c r="B8718" t="s">
        <v>221</v>
      </c>
      <c r="C8718" t="s">
        <v>45</v>
      </c>
      <c r="D8718" t="s">
        <v>21</v>
      </c>
      <c r="E8718" t="s">
        <v>10</v>
      </c>
      <c r="F8718" t="s">
        <v>220</v>
      </c>
      <c r="G8718" t="s">
        <v>12</v>
      </c>
      <c r="H8718" t="s">
        <v>223</v>
      </c>
      <c r="I8718">
        <v>22</v>
      </c>
      <c r="J8718">
        <v>89586468.898428619</v>
      </c>
    </row>
    <row r="8719" spans="1:10" x14ac:dyDescent="0.25">
      <c r="A8719">
        <v>2016</v>
      </c>
      <c r="B8719" t="s">
        <v>221</v>
      </c>
      <c r="C8719" t="s">
        <v>45</v>
      </c>
      <c r="D8719" t="s">
        <v>21</v>
      </c>
      <c r="E8719" t="s">
        <v>10</v>
      </c>
      <c r="F8719" t="s">
        <v>220</v>
      </c>
      <c r="G8719" t="s">
        <v>12</v>
      </c>
      <c r="H8719" t="s">
        <v>224</v>
      </c>
      <c r="I8719">
        <v>22</v>
      </c>
      <c r="J8719">
        <v>87423249.633112878</v>
      </c>
    </row>
    <row r="8720" spans="1:10" x14ac:dyDescent="0.25">
      <c r="A8720">
        <v>2016</v>
      </c>
      <c r="B8720" t="s">
        <v>221</v>
      </c>
      <c r="C8720" t="s">
        <v>45</v>
      </c>
      <c r="D8720" t="s">
        <v>21</v>
      </c>
      <c r="E8720" t="s">
        <v>10</v>
      </c>
      <c r="F8720" t="s">
        <v>220</v>
      </c>
      <c r="G8720" t="s">
        <v>6</v>
      </c>
      <c r="H8720" t="s">
        <v>223</v>
      </c>
      <c r="I8720">
        <v>36</v>
      </c>
      <c r="J8720">
        <v>101710217.46422258</v>
      </c>
    </row>
    <row r="8721" spans="1:10" x14ac:dyDescent="0.25">
      <c r="A8721">
        <v>2016</v>
      </c>
      <c r="B8721" t="s">
        <v>221</v>
      </c>
      <c r="C8721" t="s">
        <v>45</v>
      </c>
      <c r="D8721" t="s">
        <v>21</v>
      </c>
      <c r="E8721" t="s">
        <v>10</v>
      </c>
      <c r="F8721" t="s">
        <v>220</v>
      </c>
      <c r="G8721" t="s">
        <v>6</v>
      </c>
      <c r="H8721" t="s">
        <v>224</v>
      </c>
      <c r="I8721">
        <v>50</v>
      </c>
      <c r="J8721">
        <v>155934687.10896558</v>
      </c>
    </row>
    <row r="8722" spans="1:10" x14ac:dyDescent="0.25">
      <c r="A8722">
        <v>2016</v>
      </c>
      <c r="B8722" t="s">
        <v>221</v>
      </c>
      <c r="C8722" t="s">
        <v>45</v>
      </c>
      <c r="D8722" t="s">
        <v>21</v>
      </c>
      <c r="E8722" t="s">
        <v>10</v>
      </c>
      <c r="F8722" t="s">
        <v>220</v>
      </c>
      <c r="G8722" t="s">
        <v>7</v>
      </c>
      <c r="H8722" t="s">
        <v>223</v>
      </c>
      <c r="I8722">
        <v>11</v>
      </c>
      <c r="J8722">
        <v>26591092.568917856</v>
      </c>
    </row>
    <row r="8723" spans="1:10" x14ac:dyDescent="0.25">
      <c r="A8723">
        <v>2016</v>
      </c>
      <c r="B8723" t="s">
        <v>221</v>
      </c>
      <c r="C8723" t="s">
        <v>45</v>
      </c>
      <c r="D8723" t="s">
        <v>21</v>
      </c>
      <c r="E8723" t="s">
        <v>10</v>
      </c>
      <c r="F8723" t="s">
        <v>220</v>
      </c>
      <c r="G8723" t="s">
        <v>7</v>
      </c>
      <c r="H8723" t="s">
        <v>224</v>
      </c>
      <c r="I8723">
        <v>7</v>
      </c>
      <c r="J8723">
        <v>16795192.023742802</v>
      </c>
    </row>
    <row r="8724" spans="1:10" x14ac:dyDescent="0.25">
      <c r="A8724">
        <v>2016</v>
      </c>
      <c r="B8724" t="s">
        <v>221</v>
      </c>
      <c r="C8724" t="s">
        <v>45</v>
      </c>
      <c r="D8724" t="s">
        <v>22</v>
      </c>
      <c r="E8724" t="s">
        <v>3</v>
      </c>
      <c r="F8724" t="s">
        <v>4</v>
      </c>
      <c r="G8724" t="s">
        <v>5</v>
      </c>
      <c r="H8724" t="s">
        <v>223</v>
      </c>
      <c r="I8724">
        <v>145</v>
      </c>
      <c r="J8724">
        <v>1266405157.5360849</v>
      </c>
    </row>
    <row r="8725" spans="1:10" x14ac:dyDescent="0.25">
      <c r="A8725">
        <v>2016</v>
      </c>
      <c r="B8725" t="s">
        <v>221</v>
      </c>
      <c r="C8725" t="s">
        <v>45</v>
      </c>
      <c r="D8725" t="s">
        <v>22</v>
      </c>
      <c r="E8725" t="s">
        <v>3</v>
      </c>
      <c r="F8725" t="s">
        <v>4</v>
      </c>
      <c r="G8725" t="s">
        <v>5</v>
      </c>
      <c r="H8725" t="s">
        <v>224</v>
      </c>
      <c r="I8725">
        <v>120</v>
      </c>
      <c r="J8725">
        <v>1039880182.9738998</v>
      </c>
    </row>
    <row r="8726" spans="1:10" x14ac:dyDescent="0.25">
      <c r="A8726">
        <v>2016</v>
      </c>
      <c r="B8726" t="s">
        <v>221</v>
      </c>
      <c r="C8726" t="s">
        <v>45</v>
      </c>
      <c r="D8726" t="s">
        <v>22</v>
      </c>
      <c r="E8726" t="s">
        <v>3</v>
      </c>
      <c r="F8726" t="s">
        <v>4</v>
      </c>
      <c r="G8726" t="s">
        <v>9</v>
      </c>
      <c r="H8726" t="s">
        <v>223</v>
      </c>
      <c r="I8726">
        <v>302</v>
      </c>
      <c r="J8726">
        <v>1858859326.5019014</v>
      </c>
    </row>
    <row r="8727" spans="1:10" x14ac:dyDescent="0.25">
      <c r="A8727">
        <v>2016</v>
      </c>
      <c r="B8727" t="s">
        <v>221</v>
      </c>
      <c r="C8727" t="s">
        <v>45</v>
      </c>
      <c r="D8727" t="s">
        <v>22</v>
      </c>
      <c r="E8727" t="s">
        <v>3</v>
      </c>
      <c r="F8727" t="s">
        <v>4</v>
      </c>
      <c r="G8727" t="s">
        <v>9</v>
      </c>
      <c r="H8727" t="s">
        <v>224</v>
      </c>
      <c r="I8727">
        <v>459</v>
      </c>
      <c r="J8727">
        <v>2388524028.8063917</v>
      </c>
    </row>
    <row r="8728" spans="1:10" x14ac:dyDescent="0.25">
      <c r="A8728">
        <v>2016</v>
      </c>
      <c r="B8728" t="s">
        <v>221</v>
      </c>
      <c r="C8728" t="s">
        <v>45</v>
      </c>
      <c r="D8728" t="s">
        <v>22</v>
      </c>
      <c r="E8728" t="s">
        <v>3</v>
      </c>
      <c r="F8728" t="s">
        <v>4</v>
      </c>
      <c r="G8728" t="s">
        <v>12</v>
      </c>
      <c r="H8728" t="s">
        <v>223</v>
      </c>
      <c r="I8728">
        <v>29</v>
      </c>
      <c r="J8728">
        <v>104935026.16982444</v>
      </c>
    </row>
    <row r="8729" spans="1:10" x14ac:dyDescent="0.25">
      <c r="A8729">
        <v>2016</v>
      </c>
      <c r="B8729" t="s">
        <v>221</v>
      </c>
      <c r="C8729" t="s">
        <v>45</v>
      </c>
      <c r="D8729" t="s">
        <v>22</v>
      </c>
      <c r="E8729" t="s">
        <v>3</v>
      </c>
      <c r="F8729" t="s">
        <v>4</v>
      </c>
      <c r="G8729" t="s">
        <v>12</v>
      </c>
      <c r="H8729" t="s">
        <v>224</v>
      </c>
      <c r="I8729">
        <v>127</v>
      </c>
      <c r="J8729">
        <v>250425294.08619103</v>
      </c>
    </row>
    <row r="8730" spans="1:10" x14ac:dyDescent="0.25">
      <c r="A8730">
        <v>2016</v>
      </c>
      <c r="B8730" t="s">
        <v>221</v>
      </c>
      <c r="C8730" t="s">
        <v>45</v>
      </c>
      <c r="D8730" t="s">
        <v>22</v>
      </c>
      <c r="E8730" t="s">
        <v>3</v>
      </c>
      <c r="F8730" t="s">
        <v>4</v>
      </c>
      <c r="G8730" t="s">
        <v>6</v>
      </c>
      <c r="H8730" t="s">
        <v>223</v>
      </c>
      <c r="I8730">
        <v>63</v>
      </c>
      <c r="J8730">
        <v>140083265.08312538</v>
      </c>
    </row>
    <row r="8731" spans="1:10" x14ac:dyDescent="0.25">
      <c r="A8731">
        <v>2016</v>
      </c>
      <c r="B8731" t="s">
        <v>221</v>
      </c>
      <c r="C8731" t="s">
        <v>45</v>
      </c>
      <c r="D8731" t="s">
        <v>22</v>
      </c>
      <c r="E8731" t="s">
        <v>3</v>
      </c>
      <c r="F8731" t="s">
        <v>4</v>
      </c>
      <c r="G8731" t="s">
        <v>6</v>
      </c>
      <c r="H8731" t="s">
        <v>224</v>
      </c>
      <c r="I8731">
        <v>97</v>
      </c>
      <c r="J8731">
        <v>223662719.72946781</v>
      </c>
    </row>
    <row r="8732" spans="1:10" x14ac:dyDescent="0.25">
      <c r="A8732">
        <v>2016</v>
      </c>
      <c r="B8732" t="s">
        <v>221</v>
      </c>
      <c r="C8732" t="s">
        <v>45</v>
      </c>
      <c r="D8732" t="s">
        <v>22</v>
      </c>
      <c r="E8732" t="s">
        <v>3</v>
      </c>
      <c r="F8732" t="s">
        <v>4</v>
      </c>
      <c r="G8732" t="s">
        <v>7</v>
      </c>
      <c r="H8732" t="s">
        <v>223</v>
      </c>
      <c r="I8732">
        <v>87</v>
      </c>
      <c r="J8732">
        <v>151459097.89144093</v>
      </c>
    </row>
    <row r="8733" spans="1:10" x14ac:dyDescent="0.25">
      <c r="A8733">
        <v>2016</v>
      </c>
      <c r="B8733" t="s">
        <v>221</v>
      </c>
      <c r="C8733" t="s">
        <v>45</v>
      </c>
      <c r="D8733" t="s">
        <v>22</v>
      </c>
      <c r="E8733" t="s">
        <v>3</v>
      </c>
      <c r="F8733" t="s">
        <v>4</v>
      </c>
      <c r="G8733" t="s">
        <v>7</v>
      </c>
      <c r="H8733" t="s">
        <v>224</v>
      </c>
      <c r="I8733">
        <v>43</v>
      </c>
      <c r="J8733">
        <v>67368402.139147431</v>
      </c>
    </row>
    <row r="8734" spans="1:10" x14ac:dyDescent="0.25">
      <c r="A8734">
        <v>2016</v>
      </c>
      <c r="B8734" t="s">
        <v>221</v>
      </c>
      <c r="C8734" t="s">
        <v>45</v>
      </c>
      <c r="D8734" t="s">
        <v>22</v>
      </c>
      <c r="E8734" t="s">
        <v>3</v>
      </c>
      <c r="F8734" t="s">
        <v>8</v>
      </c>
      <c r="G8734" t="s">
        <v>9</v>
      </c>
      <c r="H8734" t="s">
        <v>223</v>
      </c>
      <c r="I8734">
        <v>1854</v>
      </c>
      <c r="J8734">
        <v>11010894781.378126</v>
      </c>
    </row>
    <row r="8735" spans="1:10" x14ac:dyDescent="0.25">
      <c r="A8735">
        <v>2016</v>
      </c>
      <c r="B8735" t="s">
        <v>221</v>
      </c>
      <c r="C8735" t="s">
        <v>45</v>
      </c>
      <c r="D8735" t="s">
        <v>22</v>
      </c>
      <c r="E8735" t="s">
        <v>3</v>
      </c>
      <c r="F8735" t="s">
        <v>8</v>
      </c>
      <c r="G8735" t="s">
        <v>9</v>
      </c>
      <c r="H8735" t="s">
        <v>224</v>
      </c>
      <c r="I8735">
        <v>5814</v>
      </c>
      <c r="J8735">
        <v>25910966122.803093</v>
      </c>
    </row>
    <row r="8736" spans="1:10" x14ac:dyDescent="0.25">
      <c r="A8736">
        <v>2016</v>
      </c>
      <c r="B8736" t="s">
        <v>221</v>
      </c>
      <c r="C8736" t="s">
        <v>45</v>
      </c>
      <c r="D8736" t="s">
        <v>22</v>
      </c>
      <c r="E8736" t="s">
        <v>3</v>
      </c>
      <c r="F8736" t="s">
        <v>8</v>
      </c>
      <c r="G8736" t="s">
        <v>12</v>
      </c>
      <c r="H8736" t="s">
        <v>223</v>
      </c>
      <c r="I8736">
        <v>227</v>
      </c>
      <c r="J8736">
        <v>693871294.86864483</v>
      </c>
    </row>
    <row r="8737" spans="1:10" x14ac:dyDescent="0.25">
      <c r="A8737">
        <v>2016</v>
      </c>
      <c r="B8737" t="s">
        <v>221</v>
      </c>
      <c r="C8737" t="s">
        <v>45</v>
      </c>
      <c r="D8737" t="s">
        <v>22</v>
      </c>
      <c r="E8737" t="s">
        <v>3</v>
      </c>
      <c r="F8737" t="s">
        <v>8</v>
      </c>
      <c r="G8737" t="s">
        <v>12</v>
      </c>
      <c r="H8737" t="s">
        <v>224</v>
      </c>
      <c r="I8737">
        <v>6526</v>
      </c>
      <c r="J8737">
        <v>11702144691.264587</v>
      </c>
    </row>
    <row r="8738" spans="1:10" x14ac:dyDescent="0.25">
      <c r="A8738">
        <v>2016</v>
      </c>
      <c r="B8738" t="s">
        <v>221</v>
      </c>
      <c r="C8738" t="s">
        <v>45</v>
      </c>
      <c r="D8738" t="s">
        <v>22</v>
      </c>
      <c r="E8738" t="s">
        <v>3</v>
      </c>
      <c r="F8738" t="s">
        <v>8</v>
      </c>
      <c r="G8738" t="s">
        <v>6</v>
      </c>
      <c r="H8738" t="s">
        <v>223</v>
      </c>
      <c r="I8738">
        <v>639</v>
      </c>
      <c r="J8738">
        <v>1478871249.4089549</v>
      </c>
    </row>
    <row r="8739" spans="1:10" x14ac:dyDescent="0.25">
      <c r="A8739">
        <v>2016</v>
      </c>
      <c r="B8739" t="s">
        <v>221</v>
      </c>
      <c r="C8739" t="s">
        <v>45</v>
      </c>
      <c r="D8739" t="s">
        <v>22</v>
      </c>
      <c r="E8739" t="s">
        <v>3</v>
      </c>
      <c r="F8739" t="s">
        <v>8</v>
      </c>
      <c r="G8739" t="s">
        <v>6</v>
      </c>
      <c r="H8739" t="s">
        <v>224</v>
      </c>
      <c r="I8739">
        <v>1270</v>
      </c>
      <c r="J8739">
        <v>2865736343.3068213</v>
      </c>
    </row>
    <row r="8740" spans="1:10" x14ac:dyDescent="0.25">
      <c r="A8740">
        <v>2016</v>
      </c>
      <c r="B8740" t="s">
        <v>221</v>
      </c>
      <c r="C8740" t="s">
        <v>45</v>
      </c>
      <c r="D8740" t="s">
        <v>22</v>
      </c>
      <c r="E8740" t="s">
        <v>3</v>
      </c>
      <c r="F8740" t="s">
        <v>8</v>
      </c>
      <c r="G8740" t="s">
        <v>7</v>
      </c>
      <c r="H8740" t="s">
        <v>223</v>
      </c>
      <c r="I8740">
        <v>441</v>
      </c>
      <c r="J8740">
        <v>801002257.00127482</v>
      </c>
    </row>
    <row r="8741" spans="1:10" x14ac:dyDescent="0.25">
      <c r="A8741">
        <v>2016</v>
      </c>
      <c r="B8741" t="s">
        <v>221</v>
      </c>
      <c r="C8741" t="s">
        <v>45</v>
      </c>
      <c r="D8741" t="s">
        <v>22</v>
      </c>
      <c r="E8741" t="s">
        <v>3</v>
      </c>
      <c r="F8741" t="s">
        <v>8</v>
      </c>
      <c r="G8741" t="s">
        <v>7</v>
      </c>
      <c r="H8741" t="s">
        <v>224</v>
      </c>
      <c r="I8741">
        <v>1136</v>
      </c>
      <c r="J8741">
        <v>1781860588.133549</v>
      </c>
    </row>
    <row r="8742" spans="1:10" x14ac:dyDescent="0.25">
      <c r="A8742">
        <v>2016</v>
      </c>
      <c r="B8742" t="s">
        <v>221</v>
      </c>
      <c r="C8742" t="s">
        <v>45</v>
      </c>
      <c r="D8742" t="s">
        <v>22</v>
      </c>
      <c r="E8742" t="s">
        <v>3</v>
      </c>
      <c r="F8742" t="s">
        <v>14</v>
      </c>
      <c r="G8742" t="s">
        <v>5</v>
      </c>
      <c r="H8742" t="s">
        <v>224</v>
      </c>
      <c r="I8742">
        <v>1</v>
      </c>
      <c r="J8742">
        <v>10494117</v>
      </c>
    </row>
    <row r="8743" spans="1:10" x14ac:dyDescent="0.25">
      <c r="A8743">
        <v>2016</v>
      </c>
      <c r="B8743" t="s">
        <v>221</v>
      </c>
      <c r="C8743" t="s">
        <v>45</v>
      </c>
      <c r="D8743" t="s">
        <v>22</v>
      </c>
      <c r="E8743" t="s">
        <v>3</v>
      </c>
      <c r="F8743" t="s">
        <v>14</v>
      </c>
      <c r="G8743" t="s">
        <v>9</v>
      </c>
      <c r="H8743" t="s">
        <v>223</v>
      </c>
      <c r="I8743">
        <v>8</v>
      </c>
      <c r="J8743">
        <v>68345088</v>
      </c>
    </row>
    <row r="8744" spans="1:10" x14ac:dyDescent="0.25">
      <c r="A8744">
        <v>2016</v>
      </c>
      <c r="B8744" t="s">
        <v>221</v>
      </c>
      <c r="C8744" t="s">
        <v>45</v>
      </c>
      <c r="D8744" t="s">
        <v>22</v>
      </c>
      <c r="E8744" t="s">
        <v>3</v>
      </c>
      <c r="F8744" t="s">
        <v>14</v>
      </c>
      <c r="G8744" t="s">
        <v>9</v>
      </c>
      <c r="H8744" t="s">
        <v>224</v>
      </c>
      <c r="I8744">
        <v>17</v>
      </c>
      <c r="J8744">
        <v>142480941.56999999</v>
      </c>
    </row>
    <row r="8745" spans="1:10" x14ac:dyDescent="0.25">
      <c r="A8745">
        <v>2016</v>
      </c>
      <c r="B8745" t="s">
        <v>221</v>
      </c>
      <c r="C8745" t="s">
        <v>45</v>
      </c>
      <c r="D8745" t="s">
        <v>22</v>
      </c>
      <c r="E8745" t="s">
        <v>3</v>
      </c>
      <c r="F8745" t="s">
        <v>14</v>
      </c>
      <c r="G8745" t="s">
        <v>6</v>
      </c>
      <c r="H8745" t="s">
        <v>224</v>
      </c>
      <c r="I8745">
        <v>5</v>
      </c>
      <c r="J8745">
        <v>12061064.175000001</v>
      </c>
    </row>
    <row r="8746" spans="1:10" x14ac:dyDescent="0.25">
      <c r="A8746">
        <v>2016</v>
      </c>
      <c r="B8746" t="s">
        <v>221</v>
      </c>
      <c r="C8746" t="s">
        <v>45</v>
      </c>
      <c r="D8746" t="s">
        <v>22</v>
      </c>
      <c r="E8746" t="s">
        <v>3</v>
      </c>
      <c r="F8746" t="s">
        <v>14</v>
      </c>
      <c r="G8746" t="s">
        <v>7</v>
      </c>
      <c r="H8746" t="s">
        <v>223</v>
      </c>
      <c r="I8746">
        <v>3</v>
      </c>
      <c r="J8746">
        <v>5617873.8450000007</v>
      </c>
    </row>
    <row r="8747" spans="1:10" x14ac:dyDescent="0.25">
      <c r="A8747">
        <v>2016</v>
      </c>
      <c r="B8747" t="s">
        <v>221</v>
      </c>
      <c r="C8747" t="s">
        <v>45</v>
      </c>
      <c r="D8747" t="s">
        <v>22</v>
      </c>
      <c r="E8747" t="s">
        <v>10</v>
      </c>
      <c r="F8747" t="s">
        <v>11</v>
      </c>
      <c r="G8747" t="s">
        <v>5</v>
      </c>
      <c r="H8747" t="s">
        <v>223</v>
      </c>
      <c r="I8747">
        <v>2</v>
      </c>
      <c r="J8747">
        <v>24843216</v>
      </c>
    </row>
    <row r="8748" spans="1:10" x14ac:dyDescent="0.25">
      <c r="A8748">
        <v>2016</v>
      </c>
      <c r="B8748" t="s">
        <v>221</v>
      </c>
      <c r="C8748" t="s">
        <v>45</v>
      </c>
      <c r="D8748" t="s">
        <v>22</v>
      </c>
      <c r="E8748" t="s">
        <v>10</v>
      </c>
      <c r="F8748" t="s">
        <v>11</v>
      </c>
      <c r="G8748" t="s">
        <v>5</v>
      </c>
      <c r="H8748" t="s">
        <v>224</v>
      </c>
      <c r="I8748">
        <v>4</v>
      </c>
      <c r="J8748">
        <v>40647453</v>
      </c>
    </row>
    <row r="8749" spans="1:10" x14ac:dyDescent="0.25">
      <c r="A8749">
        <v>2016</v>
      </c>
      <c r="B8749" t="s">
        <v>221</v>
      </c>
      <c r="C8749" t="s">
        <v>45</v>
      </c>
      <c r="D8749" t="s">
        <v>22</v>
      </c>
      <c r="E8749" t="s">
        <v>10</v>
      </c>
      <c r="F8749" t="s">
        <v>11</v>
      </c>
      <c r="G8749" t="s">
        <v>9</v>
      </c>
      <c r="H8749" t="s">
        <v>223</v>
      </c>
      <c r="I8749">
        <v>1157</v>
      </c>
      <c r="J8749">
        <v>5215681395.6232004</v>
      </c>
    </row>
    <row r="8750" spans="1:10" x14ac:dyDescent="0.25">
      <c r="A8750">
        <v>2016</v>
      </c>
      <c r="B8750" t="s">
        <v>221</v>
      </c>
      <c r="C8750" t="s">
        <v>45</v>
      </c>
      <c r="D8750" t="s">
        <v>22</v>
      </c>
      <c r="E8750" t="s">
        <v>10</v>
      </c>
      <c r="F8750" t="s">
        <v>11</v>
      </c>
      <c r="G8750" t="s">
        <v>9</v>
      </c>
      <c r="H8750" t="s">
        <v>224</v>
      </c>
      <c r="I8750">
        <v>1495</v>
      </c>
      <c r="J8750">
        <v>5936868856.1514006</v>
      </c>
    </row>
    <row r="8751" spans="1:10" x14ac:dyDescent="0.25">
      <c r="A8751">
        <v>2016</v>
      </c>
      <c r="B8751" t="s">
        <v>221</v>
      </c>
      <c r="C8751" t="s">
        <v>45</v>
      </c>
      <c r="D8751" t="s">
        <v>22</v>
      </c>
      <c r="E8751" t="s">
        <v>10</v>
      </c>
      <c r="F8751" t="s">
        <v>11</v>
      </c>
      <c r="G8751" t="s">
        <v>12</v>
      </c>
      <c r="H8751" t="s">
        <v>223</v>
      </c>
      <c r="I8751">
        <v>120</v>
      </c>
      <c r="J8751">
        <v>322842327</v>
      </c>
    </row>
    <row r="8752" spans="1:10" x14ac:dyDescent="0.25">
      <c r="A8752">
        <v>2016</v>
      </c>
      <c r="B8752" t="s">
        <v>221</v>
      </c>
      <c r="C8752" t="s">
        <v>45</v>
      </c>
      <c r="D8752" t="s">
        <v>22</v>
      </c>
      <c r="E8752" t="s">
        <v>10</v>
      </c>
      <c r="F8752" t="s">
        <v>11</v>
      </c>
      <c r="G8752" t="s">
        <v>12</v>
      </c>
      <c r="H8752" t="s">
        <v>224</v>
      </c>
      <c r="I8752">
        <v>373</v>
      </c>
      <c r="J8752">
        <v>563079075</v>
      </c>
    </row>
    <row r="8753" spans="1:10" x14ac:dyDescent="0.25">
      <c r="A8753">
        <v>2016</v>
      </c>
      <c r="B8753" t="s">
        <v>221</v>
      </c>
      <c r="C8753" t="s">
        <v>45</v>
      </c>
      <c r="D8753" t="s">
        <v>22</v>
      </c>
      <c r="E8753" t="s">
        <v>10</v>
      </c>
      <c r="F8753" t="s">
        <v>11</v>
      </c>
      <c r="G8753" t="s">
        <v>6</v>
      </c>
      <c r="H8753" t="s">
        <v>223</v>
      </c>
      <c r="I8753">
        <v>189</v>
      </c>
      <c r="J8753">
        <v>397990971</v>
      </c>
    </row>
    <row r="8754" spans="1:10" x14ac:dyDescent="0.25">
      <c r="A8754">
        <v>2016</v>
      </c>
      <c r="B8754" t="s">
        <v>221</v>
      </c>
      <c r="C8754" t="s">
        <v>45</v>
      </c>
      <c r="D8754" t="s">
        <v>22</v>
      </c>
      <c r="E8754" t="s">
        <v>10</v>
      </c>
      <c r="F8754" t="s">
        <v>11</v>
      </c>
      <c r="G8754" t="s">
        <v>6</v>
      </c>
      <c r="H8754" t="s">
        <v>224</v>
      </c>
      <c r="I8754">
        <v>384</v>
      </c>
      <c r="J8754">
        <v>537412863</v>
      </c>
    </row>
    <row r="8755" spans="1:10" x14ac:dyDescent="0.25">
      <c r="A8755">
        <v>2016</v>
      </c>
      <c r="B8755" t="s">
        <v>221</v>
      </c>
      <c r="C8755" t="s">
        <v>45</v>
      </c>
      <c r="D8755" t="s">
        <v>22</v>
      </c>
      <c r="E8755" t="s">
        <v>10</v>
      </c>
      <c r="F8755" t="s">
        <v>11</v>
      </c>
      <c r="G8755" t="s">
        <v>7</v>
      </c>
      <c r="H8755" t="s">
        <v>223</v>
      </c>
      <c r="I8755">
        <v>19</v>
      </c>
      <c r="J8755">
        <v>24989451</v>
      </c>
    </row>
    <row r="8756" spans="1:10" x14ac:dyDescent="0.25">
      <c r="A8756">
        <v>2016</v>
      </c>
      <c r="B8756" t="s">
        <v>221</v>
      </c>
      <c r="C8756" t="s">
        <v>45</v>
      </c>
      <c r="D8756" t="s">
        <v>22</v>
      </c>
      <c r="E8756" t="s">
        <v>10</v>
      </c>
      <c r="F8756" t="s">
        <v>11</v>
      </c>
      <c r="G8756" t="s">
        <v>7</v>
      </c>
      <c r="H8756" t="s">
        <v>224</v>
      </c>
      <c r="I8756">
        <v>646</v>
      </c>
      <c r="J8756">
        <v>398478792</v>
      </c>
    </row>
    <row r="8757" spans="1:10" x14ac:dyDescent="0.25">
      <c r="A8757">
        <v>2016</v>
      </c>
      <c r="B8757" t="s">
        <v>221</v>
      </c>
      <c r="C8757" t="s">
        <v>45</v>
      </c>
      <c r="D8757" t="s">
        <v>22</v>
      </c>
      <c r="E8757" t="s">
        <v>10</v>
      </c>
      <c r="F8757" t="s">
        <v>220</v>
      </c>
      <c r="G8757" t="s">
        <v>5</v>
      </c>
      <c r="H8757" t="s">
        <v>223</v>
      </c>
      <c r="I8757">
        <v>1</v>
      </c>
      <c r="J8757">
        <v>10019007</v>
      </c>
    </row>
    <row r="8758" spans="1:10" x14ac:dyDescent="0.25">
      <c r="A8758">
        <v>2016</v>
      </c>
      <c r="B8758" t="s">
        <v>221</v>
      </c>
      <c r="C8758" t="s">
        <v>45</v>
      </c>
      <c r="D8758" t="s">
        <v>22</v>
      </c>
      <c r="E8758" t="s">
        <v>10</v>
      </c>
      <c r="F8758" t="s">
        <v>220</v>
      </c>
      <c r="G8758" t="s">
        <v>5</v>
      </c>
      <c r="H8758" t="s">
        <v>224</v>
      </c>
      <c r="I8758">
        <v>3</v>
      </c>
      <c r="J8758">
        <v>13961262.999702001</v>
      </c>
    </row>
    <row r="8759" spans="1:10" x14ac:dyDescent="0.25">
      <c r="A8759">
        <v>2016</v>
      </c>
      <c r="B8759" t="s">
        <v>221</v>
      </c>
      <c r="C8759" t="s">
        <v>45</v>
      </c>
      <c r="D8759" t="s">
        <v>22</v>
      </c>
      <c r="E8759" t="s">
        <v>10</v>
      </c>
      <c r="F8759" t="s">
        <v>220</v>
      </c>
      <c r="G8759" t="s">
        <v>9</v>
      </c>
      <c r="H8759" t="s">
        <v>223</v>
      </c>
      <c r="I8759">
        <v>26</v>
      </c>
      <c r="J8759">
        <v>152856211.23207119</v>
      </c>
    </row>
    <row r="8760" spans="1:10" x14ac:dyDescent="0.25">
      <c r="A8760">
        <v>2016</v>
      </c>
      <c r="B8760" t="s">
        <v>221</v>
      </c>
      <c r="C8760" t="s">
        <v>45</v>
      </c>
      <c r="D8760" t="s">
        <v>22</v>
      </c>
      <c r="E8760" t="s">
        <v>10</v>
      </c>
      <c r="F8760" t="s">
        <v>220</v>
      </c>
      <c r="G8760" t="s">
        <v>9</v>
      </c>
      <c r="H8760" t="s">
        <v>224</v>
      </c>
      <c r="I8760">
        <v>296</v>
      </c>
      <c r="J8760">
        <v>1163121083.2793996</v>
      </c>
    </row>
    <row r="8761" spans="1:10" x14ac:dyDescent="0.25">
      <c r="A8761">
        <v>2016</v>
      </c>
      <c r="B8761" t="s">
        <v>221</v>
      </c>
      <c r="C8761" t="s">
        <v>45</v>
      </c>
      <c r="D8761" t="s">
        <v>22</v>
      </c>
      <c r="E8761" t="s">
        <v>10</v>
      </c>
      <c r="F8761" t="s">
        <v>220</v>
      </c>
      <c r="G8761" t="s">
        <v>12</v>
      </c>
      <c r="H8761" t="s">
        <v>224</v>
      </c>
      <c r="I8761">
        <v>506</v>
      </c>
      <c r="J8761">
        <v>884529514.34404612</v>
      </c>
    </row>
    <row r="8762" spans="1:10" x14ac:dyDescent="0.25">
      <c r="A8762">
        <v>2016</v>
      </c>
      <c r="B8762" t="s">
        <v>221</v>
      </c>
      <c r="C8762" t="s">
        <v>45</v>
      </c>
      <c r="D8762" t="s">
        <v>22</v>
      </c>
      <c r="E8762" t="s">
        <v>10</v>
      </c>
      <c r="F8762" t="s">
        <v>220</v>
      </c>
      <c r="G8762" t="s">
        <v>6</v>
      </c>
      <c r="H8762" t="s">
        <v>223</v>
      </c>
      <c r="I8762">
        <v>17</v>
      </c>
      <c r="J8762">
        <v>36364302.935169227</v>
      </c>
    </row>
    <row r="8763" spans="1:10" x14ac:dyDescent="0.25">
      <c r="A8763">
        <v>2016</v>
      </c>
      <c r="B8763" t="s">
        <v>221</v>
      </c>
      <c r="C8763" t="s">
        <v>45</v>
      </c>
      <c r="D8763" t="s">
        <v>22</v>
      </c>
      <c r="E8763" t="s">
        <v>10</v>
      </c>
      <c r="F8763" t="s">
        <v>220</v>
      </c>
      <c r="G8763" t="s">
        <v>6</v>
      </c>
      <c r="H8763" t="s">
        <v>224</v>
      </c>
      <c r="I8763">
        <v>52</v>
      </c>
      <c r="J8763">
        <v>113680237.82284151</v>
      </c>
    </row>
    <row r="8764" spans="1:10" x14ac:dyDescent="0.25">
      <c r="A8764">
        <v>2016</v>
      </c>
      <c r="B8764" t="s">
        <v>221</v>
      </c>
      <c r="C8764" t="s">
        <v>45</v>
      </c>
      <c r="D8764" t="s">
        <v>22</v>
      </c>
      <c r="E8764" t="s">
        <v>10</v>
      </c>
      <c r="F8764" t="s">
        <v>220</v>
      </c>
      <c r="G8764" t="s">
        <v>7</v>
      </c>
      <c r="H8764" t="s">
        <v>223</v>
      </c>
      <c r="I8764">
        <v>11</v>
      </c>
      <c r="J8764">
        <v>19354883.571982097</v>
      </c>
    </row>
    <row r="8765" spans="1:10" x14ac:dyDescent="0.25">
      <c r="A8765">
        <v>2016</v>
      </c>
      <c r="B8765" t="s">
        <v>221</v>
      </c>
      <c r="C8765" t="s">
        <v>45</v>
      </c>
      <c r="D8765" t="s">
        <v>22</v>
      </c>
      <c r="E8765" t="s">
        <v>10</v>
      </c>
      <c r="F8765" t="s">
        <v>220</v>
      </c>
      <c r="G8765" t="s">
        <v>7</v>
      </c>
      <c r="H8765" t="s">
        <v>224</v>
      </c>
      <c r="I8765">
        <v>136</v>
      </c>
      <c r="J8765">
        <v>212209944.89708602</v>
      </c>
    </row>
    <row r="8766" spans="1:10" x14ac:dyDescent="0.25">
      <c r="A8766">
        <v>2016</v>
      </c>
      <c r="B8766" t="s">
        <v>221</v>
      </c>
      <c r="C8766" t="s">
        <v>45</v>
      </c>
      <c r="D8766" t="s">
        <v>22</v>
      </c>
      <c r="E8766" t="s">
        <v>10</v>
      </c>
      <c r="F8766" t="s">
        <v>14</v>
      </c>
      <c r="G8766" t="s">
        <v>9</v>
      </c>
      <c r="H8766" t="s">
        <v>223</v>
      </c>
      <c r="I8766">
        <v>58</v>
      </c>
      <c r="J8766">
        <v>355973973</v>
      </c>
    </row>
    <row r="8767" spans="1:10" x14ac:dyDescent="0.25">
      <c r="A8767">
        <v>2016</v>
      </c>
      <c r="B8767" t="s">
        <v>221</v>
      </c>
      <c r="C8767" t="s">
        <v>45</v>
      </c>
      <c r="D8767" t="s">
        <v>22</v>
      </c>
      <c r="E8767" t="s">
        <v>10</v>
      </c>
      <c r="F8767" t="s">
        <v>14</v>
      </c>
      <c r="G8767" t="s">
        <v>9</v>
      </c>
      <c r="H8767" t="s">
        <v>224</v>
      </c>
      <c r="I8767">
        <v>30</v>
      </c>
      <c r="J8767">
        <v>172573575</v>
      </c>
    </row>
    <row r="8768" spans="1:10" x14ac:dyDescent="0.25">
      <c r="A8768">
        <v>2016</v>
      </c>
      <c r="B8768" t="s">
        <v>221</v>
      </c>
      <c r="C8768" t="s">
        <v>45</v>
      </c>
      <c r="D8768" t="s">
        <v>22</v>
      </c>
      <c r="E8768" t="s">
        <v>10</v>
      </c>
      <c r="F8768" t="s">
        <v>14</v>
      </c>
      <c r="G8768" t="s">
        <v>12</v>
      </c>
      <c r="H8768" t="s">
        <v>224</v>
      </c>
      <c r="I8768">
        <v>367</v>
      </c>
      <c r="J8768">
        <v>234085683</v>
      </c>
    </row>
    <row r="8769" spans="1:10" x14ac:dyDescent="0.25">
      <c r="A8769">
        <v>2016</v>
      </c>
      <c r="B8769" t="s">
        <v>221</v>
      </c>
      <c r="C8769" t="s">
        <v>45</v>
      </c>
      <c r="D8769" t="s">
        <v>22</v>
      </c>
      <c r="E8769" t="s">
        <v>10</v>
      </c>
      <c r="F8769" t="s">
        <v>14</v>
      </c>
      <c r="G8769" t="s">
        <v>6</v>
      </c>
      <c r="H8769" t="s">
        <v>223</v>
      </c>
      <c r="I8769">
        <v>136</v>
      </c>
      <c r="J8769">
        <v>289014586.466043</v>
      </c>
    </row>
    <row r="8770" spans="1:10" x14ac:dyDescent="0.25">
      <c r="A8770">
        <v>2016</v>
      </c>
      <c r="B8770" t="s">
        <v>221</v>
      </c>
      <c r="C8770" t="s">
        <v>45</v>
      </c>
      <c r="D8770" t="s">
        <v>22</v>
      </c>
      <c r="E8770" t="s">
        <v>10</v>
      </c>
      <c r="F8770" t="s">
        <v>14</v>
      </c>
      <c r="G8770" t="s">
        <v>6</v>
      </c>
      <c r="H8770" t="s">
        <v>224</v>
      </c>
      <c r="I8770">
        <v>6</v>
      </c>
      <c r="J8770">
        <v>13220271</v>
      </c>
    </row>
    <row r="8771" spans="1:10" x14ac:dyDescent="0.25">
      <c r="A8771">
        <v>2016</v>
      </c>
      <c r="B8771" t="s">
        <v>221</v>
      </c>
      <c r="C8771" t="s">
        <v>45</v>
      </c>
      <c r="D8771" t="s">
        <v>22</v>
      </c>
      <c r="E8771" t="s">
        <v>10</v>
      </c>
      <c r="F8771" t="s">
        <v>14</v>
      </c>
      <c r="G8771" t="s">
        <v>7</v>
      </c>
      <c r="H8771" t="s">
        <v>223</v>
      </c>
      <c r="I8771">
        <v>4</v>
      </c>
      <c r="J8771">
        <v>2298108</v>
      </c>
    </row>
    <row r="8772" spans="1:10" x14ac:dyDescent="0.25">
      <c r="A8772">
        <v>2016</v>
      </c>
      <c r="B8772" t="s">
        <v>221</v>
      </c>
      <c r="C8772" t="s">
        <v>45</v>
      </c>
      <c r="D8772" t="s">
        <v>22</v>
      </c>
      <c r="E8772" t="s">
        <v>10</v>
      </c>
      <c r="F8772" t="s">
        <v>14</v>
      </c>
      <c r="G8772" t="s">
        <v>7</v>
      </c>
      <c r="H8772" t="s">
        <v>224</v>
      </c>
      <c r="I8772">
        <v>196</v>
      </c>
      <c r="J8772">
        <v>113679948</v>
      </c>
    </row>
    <row r="8773" spans="1:10" x14ac:dyDescent="0.25">
      <c r="A8773">
        <v>2016</v>
      </c>
      <c r="B8773" t="s">
        <v>221</v>
      </c>
      <c r="C8773" t="s">
        <v>45</v>
      </c>
      <c r="D8773" t="s">
        <v>23</v>
      </c>
      <c r="E8773" t="s">
        <v>3</v>
      </c>
      <c r="F8773" t="s">
        <v>4</v>
      </c>
      <c r="G8773" t="s">
        <v>5</v>
      </c>
      <c r="H8773" t="s">
        <v>223</v>
      </c>
      <c r="I8773">
        <v>982</v>
      </c>
      <c r="J8773">
        <v>6090689678.5673552</v>
      </c>
    </row>
    <row r="8774" spans="1:10" x14ac:dyDescent="0.25">
      <c r="A8774">
        <v>2016</v>
      </c>
      <c r="B8774" t="s">
        <v>221</v>
      </c>
      <c r="C8774" t="s">
        <v>45</v>
      </c>
      <c r="D8774" t="s">
        <v>23</v>
      </c>
      <c r="E8774" t="s">
        <v>3</v>
      </c>
      <c r="F8774" t="s">
        <v>4</v>
      </c>
      <c r="G8774" t="s">
        <v>5</v>
      </c>
      <c r="H8774" t="s">
        <v>224</v>
      </c>
      <c r="I8774">
        <v>284</v>
      </c>
      <c r="J8774">
        <v>1918060813.7953663</v>
      </c>
    </row>
    <row r="8775" spans="1:10" x14ac:dyDescent="0.25">
      <c r="A8775">
        <v>2016</v>
      </c>
      <c r="B8775" t="s">
        <v>221</v>
      </c>
      <c r="C8775" t="s">
        <v>45</v>
      </c>
      <c r="D8775" t="s">
        <v>23</v>
      </c>
      <c r="E8775" t="s">
        <v>3</v>
      </c>
      <c r="F8775" t="s">
        <v>4</v>
      </c>
      <c r="G8775" t="s">
        <v>9</v>
      </c>
      <c r="H8775" t="s">
        <v>223</v>
      </c>
      <c r="I8775">
        <v>204</v>
      </c>
      <c r="J8775">
        <v>1378538788.5710418</v>
      </c>
    </row>
    <row r="8776" spans="1:10" x14ac:dyDescent="0.25">
      <c r="A8776">
        <v>2016</v>
      </c>
      <c r="B8776" t="s">
        <v>221</v>
      </c>
      <c r="C8776" t="s">
        <v>45</v>
      </c>
      <c r="D8776" t="s">
        <v>23</v>
      </c>
      <c r="E8776" t="s">
        <v>3</v>
      </c>
      <c r="F8776" t="s">
        <v>4</v>
      </c>
      <c r="G8776" t="s">
        <v>9</v>
      </c>
      <c r="H8776" t="s">
        <v>224</v>
      </c>
      <c r="I8776">
        <v>244</v>
      </c>
      <c r="J8776">
        <v>1420513634.7647734</v>
      </c>
    </row>
    <row r="8777" spans="1:10" x14ac:dyDescent="0.25">
      <c r="A8777">
        <v>2016</v>
      </c>
      <c r="B8777" t="s">
        <v>221</v>
      </c>
      <c r="C8777" t="s">
        <v>45</v>
      </c>
      <c r="D8777" t="s">
        <v>23</v>
      </c>
      <c r="E8777" t="s">
        <v>3</v>
      </c>
      <c r="F8777" t="s">
        <v>4</v>
      </c>
      <c r="G8777" t="s">
        <v>12</v>
      </c>
      <c r="H8777" t="s">
        <v>223</v>
      </c>
      <c r="I8777">
        <v>12037</v>
      </c>
      <c r="J8777">
        <v>39181245400.071785</v>
      </c>
    </row>
    <row r="8778" spans="1:10" x14ac:dyDescent="0.25">
      <c r="A8778">
        <v>2016</v>
      </c>
      <c r="B8778" t="s">
        <v>221</v>
      </c>
      <c r="C8778" t="s">
        <v>45</v>
      </c>
      <c r="D8778" t="s">
        <v>23</v>
      </c>
      <c r="E8778" t="s">
        <v>3</v>
      </c>
      <c r="F8778" t="s">
        <v>4</v>
      </c>
      <c r="G8778" t="s">
        <v>12</v>
      </c>
      <c r="H8778" t="s">
        <v>224</v>
      </c>
      <c r="I8778">
        <v>2388</v>
      </c>
      <c r="J8778">
        <v>7570418082.5755339</v>
      </c>
    </row>
    <row r="8779" spans="1:10" x14ac:dyDescent="0.25">
      <c r="A8779">
        <v>2016</v>
      </c>
      <c r="B8779" t="s">
        <v>221</v>
      </c>
      <c r="C8779" t="s">
        <v>45</v>
      </c>
      <c r="D8779" t="s">
        <v>23</v>
      </c>
      <c r="E8779" t="s">
        <v>3</v>
      </c>
      <c r="F8779" t="s">
        <v>4</v>
      </c>
      <c r="G8779" t="s">
        <v>6</v>
      </c>
      <c r="H8779" t="s">
        <v>223</v>
      </c>
      <c r="I8779">
        <v>124</v>
      </c>
      <c r="J8779">
        <v>301212740.65018338</v>
      </c>
    </row>
    <row r="8780" spans="1:10" x14ac:dyDescent="0.25">
      <c r="A8780">
        <v>2016</v>
      </c>
      <c r="B8780" t="s">
        <v>221</v>
      </c>
      <c r="C8780" t="s">
        <v>45</v>
      </c>
      <c r="D8780" t="s">
        <v>23</v>
      </c>
      <c r="E8780" t="s">
        <v>3</v>
      </c>
      <c r="F8780" t="s">
        <v>4</v>
      </c>
      <c r="G8780" t="s">
        <v>6</v>
      </c>
      <c r="H8780" t="s">
        <v>224</v>
      </c>
      <c r="I8780">
        <v>258</v>
      </c>
      <c r="J8780">
        <v>646873777.90343404</v>
      </c>
    </row>
    <row r="8781" spans="1:10" x14ac:dyDescent="0.25">
      <c r="A8781">
        <v>2016</v>
      </c>
      <c r="B8781" t="s">
        <v>221</v>
      </c>
      <c r="C8781" t="s">
        <v>45</v>
      </c>
      <c r="D8781" t="s">
        <v>23</v>
      </c>
      <c r="E8781" t="s">
        <v>3</v>
      </c>
      <c r="F8781" t="s">
        <v>4</v>
      </c>
      <c r="G8781" t="s">
        <v>7</v>
      </c>
      <c r="H8781" t="s">
        <v>223</v>
      </c>
      <c r="I8781">
        <v>62</v>
      </c>
      <c r="J8781">
        <v>120740371.33970088</v>
      </c>
    </row>
    <row r="8782" spans="1:10" x14ac:dyDescent="0.25">
      <c r="A8782">
        <v>2016</v>
      </c>
      <c r="B8782" t="s">
        <v>221</v>
      </c>
      <c r="C8782" t="s">
        <v>45</v>
      </c>
      <c r="D8782" t="s">
        <v>23</v>
      </c>
      <c r="E8782" t="s">
        <v>3</v>
      </c>
      <c r="F8782" t="s">
        <v>4</v>
      </c>
      <c r="G8782" t="s">
        <v>7</v>
      </c>
      <c r="H8782" t="s">
        <v>224</v>
      </c>
      <c r="I8782">
        <v>67</v>
      </c>
      <c r="J8782">
        <v>125245460.49548234</v>
      </c>
    </row>
    <row r="8783" spans="1:10" x14ac:dyDescent="0.25">
      <c r="A8783">
        <v>2016</v>
      </c>
      <c r="B8783" t="s">
        <v>221</v>
      </c>
      <c r="C8783" t="s">
        <v>45</v>
      </c>
      <c r="D8783" t="s">
        <v>23</v>
      </c>
      <c r="E8783" t="s">
        <v>3</v>
      </c>
      <c r="F8783" t="s">
        <v>8</v>
      </c>
      <c r="G8783" t="s">
        <v>9</v>
      </c>
      <c r="H8783" t="s">
        <v>223</v>
      </c>
      <c r="I8783">
        <v>2225</v>
      </c>
      <c r="J8783">
        <v>13373028011.956188</v>
      </c>
    </row>
    <row r="8784" spans="1:10" x14ac:dyDescent="0.25">
      <c r="A8784">
        <v>2016</v>
      </c>
      <c r="B8784" t="s">
        <v>221</v>
      </c>
      <c r="C8784" t="s">
        <v>45</v>
      </c>
      <c r="D8784" t="s">
        <v>23</v>
      </c>
      <c r="E8784" t="s">
        <v>3</v>
      </c>
      <c r="F8784" t="s">
        <v>8</v>
      </c>
      <c r="G8784" t="s">
        <v>9</v>
      </c>
      <c r="H8784" t="s">
        <v>224</v>
      </c>
      <c r="I8784">
        <v>3098</v>
      </c>
      <c r="J8784">
        <v>16885974926.396809</v>
      </c>
    </row>
    <row r="8785" spans="1:10" x14ac:dyDescent="0.25">
      <c r="A8785">
        <v>2016</v>
      </c>
      <c r="B8785" t="s">
        <v>221</v>
      </c>
      <c r="C8785" t="s">
        <v>45</v>
      </c>
      <c r="D8785" t="s">
        <v>23</v>
      </c>
      <c r="E8785" t="s">
        <v>3</v>
      </c>
      <c r="F8785" t="s">
        <v>8</v>
      </c>
      <c r="G8785" t="s">
        <v>12</v>
      </c>
      <c r="H8785" t="s">
        <v>223</v>
      </c>
      <c r="I8785">
        <v>677</v>
      </c>
      <c r="J8785">
        <v>2046638348.3790896</v>
      </c>
    </row>
    <row r="8786" spans="1:10" x14ac:dyDescent="0.25">
      <c r="A8786">
        <v>2016</v>
      </c>
      <c r="B8786" t="s">
        <v>221</v>
      </c>
      <c r="C8786" t="s">
        <v>45</v>
      </c>
      <c r="D8786" t="s">
        <v>23</v>
      </c>
      <c r="E8786" t="s">
        <v>3</v>
      </c>
      <c r="F8786" t="s">
        <v>8</v>
      </c>
      <c r="G8786" t="s">
        <v>12</v>
      </c>
      <c r="H8786" t="s">
        <v>224</v>
      </c>
      <c r="I8786">
        <v>968</v>
      </c>
      <c r="J8786">
        <v>3057522460.1122336</v>
      </c>
    </row>
    <row r="8787" spans="1:10" x14ac:dyDescent="0.25">
      <c r="A8787">
        <v>2016</v>
      </c>
      <c r="B8787" t="s">
        <v>221</v>
      </c>
      <c r="C8787" t="s">
        <v>45</v>
      </c>
      <c r="D8787" t="s">
        <v>23</v>
      </c>
      <c r="E8787" t="s">
        <v>3</v>
      </c>
      <c r="F8787" t="s">
        <v>8</v>
      </c>
      <c r="G8787" t="s">
        <v>6</v>
      </c>
      <c r="H8787" t="s">
        <v>223</v>
      </c>
      <c r="I8787">
        <v>1999</v>
      </c>
      <c r="J8787">
        <v>4650245887.408637</v>
      </c>
    </row>
    <row r="8788" spans="1:10" x14ac:dyDescent="0.25">
      <c r="A8788">
        <v>2016</v>
      </c>
      <c r="B8788" t="s">
        <v>221</v>
      </c>
      <c r="C8788" t="s">
        <v>45</v>
      </c>
      <c r="D8788" t="s">
        <v>23</v>
      </c>
      <c r="E8788" t="s">
        <v>3</v>
      </c>
      <c r="F8788" t="s">
        <v>8</v>
      </c>
      <c r="G8788" t="s">
        <v>6</v>
      </c>
      <c r="H8788" t="s">
        <v>224</v>
      </c>
      <c r="I8788">
        <v>3194</v>
      </c>
      <c r="J8788">
        <v>7672529563.8003769</v>
      </c>
    </row>
    <row r="8789" spans="1:10" x14ac:dyDescent="0.25">
      <c r="A8789">
        <v>2016</v>
      </c>
      <c r="B8789" t="s">
        <v>221</v>
      </c>
      <c r="C8789" t="s">
        <v>45</v>
      </c>
      <c r="D8789" t="s">
        <v>23</v>
      </c>
      <c r="E8789" t="s">
        <v>3</v>
      </c>
      <c r="F8789" t="s">
        <v>8</v>
      </c>
      <c r="G8789" t="s">
        <v>7</v>
      </c>
      <c r="H8789" t="s">
        <v>223</v>
      </c>
      <c r="I8789">
        <v>171</v>
      </c>
      <c r="J8789">
        <v>319228296.07907629</v>
      </c>
    </row>
    <row r="8790" spans="1:10" x14ac:dyDescent="0.25">
      <c r="A8790">
        <v>2016</v>
      </c>
      <c r="B8790" t="s">
        <v>221</v>
      </c>
      <c r="C8790" t="s">
        <v>45</v>
      </c>
      <c r="D8790" t="s">
        <v>23</v>
      </c>
      <c r="E8790" t="s">
        <v>3</v>
      </c>
      <c r="F8790" t="s">
        <v>8</v>
      </c>
      <c r="G8790" t="s">
        <v>7</v>
      </c>
      <c r="H8790" t="s">
        <v>224</v>
      </c>
      <c r="I8790">
        <v>214</v>
      </c>
      <c r="J8790">
        <v>391511740.50102907</v>
      </c>
    </row>
    <row r="8791" spans="1:10" x14ac:dyDescent="0.25">
      <c r="A8791">
        <v>2016</v>
      </c>
      <c r="B8791" t="s">
        <v>221</v>
      </c>
      <c r="C8791" t="s">
        <v>45</v>
      </c>
      <c r="D8791" t="s">
        <v>23</v>
      </c>
      <c r="E8791" t="s">
        <v>10</v>
      </c>
      <c r="F8791" t="s">
        <v>11</v>
      </c>
      <c r="G8791" t="s">
        <v>9</v>
      </c>
      <c r="H8791" t="s">
        <v>223</v>
      </c>
      <c r="I8791">
        <v>290</v>
      </c>
      <c r="J8791">
        <v>1175473617</v>
      </c>
    </row>
    <row r="8792" spans="1:10" x14ac:dyDescent="0.25">
      <c r="A8792">
        <v>2016</v>
      </c>
      <c r="B8792" t="s">
        <v>221</v>
      </c>
      <c r="C8792" t="s">
        <v>45</v>
      </c>
      <c r="D8792" t="s">
        <v>23</v>
      </c>
      <c r="E8792" t="s">
        <v>10</v>
      </c>
      <c r="F8792" t="s">
        <v>11</v>
      </c>
      <c r="G8792" t="s">
        <v>9</v>
      </c>
      <c r="H8792" t="s">
        <v>224</v>
      </c>
      <c r="I8792">
        <v>378</v>
      </c>
      <c r="J8792">
        <v>1417126050</v>
      </c>
    </row>
    <row r="8793" spans="1:10" x14ac:dyDescent="0.25">
      <c r="A8793">
        <v>2016</v>
      </c>
      <c r="B8793" t="s">
        <v>221</v>
      </c>
      <c r="C8793" t="s">
        <v>45</v>
      </c>
      <c r="D8793" t="s">
        <v>23</v>
      </c>
      <c r="E8793" t="s">
        <v>10</v>
      </c>
      <c r="F8793" t="s">
        <v>11</v>
      </c>
      <c r="G8793" t="s">
        <v>12</v>
      </c>
      <c r="H8793" t="s">
        <v>223</v>
      </c>
      <c r="I8793">
        <v>103</v>
      </c>
      <c r="J8793">
        <v>272211486</v>
      </c>
    </row>
    <row r="8794" spans="1:10" x14ac:dyDescent="0.25">
      <c r="A8794">
        <v>2016</v>
      </c>
      <c r="B8794" t="s">
        <v>221</v>
      </c>
      <c r="C8794" t="s">
        <v>45</v>
      </c>
      <c r="D8794" t="s">
        <v>23</v>
      </c>
      <c r="E8794" t="s">
        <v>10</v>
      </c>
      <c r="F8794" t="s">
        <v>11</v>
      </c>
      <c r="G8794" t="s">
        <v>12</v>
      </c>
      <c r="H8794" t="s">
        <v>224</v>
      </c>
      <c r="I8794">
        <v>92</v>
      </c>
      <c r="J8794">
        <v>185970072</v>
      </c>
    </row>
    <row r="8795" spans="1:10" x14ac:dyDescent="0.25">
      <c r="A8795">
        <v>2016</v>
      </c>
      <c r="B8795" t="s">
        <v>221</v>
      </c>
      <c r="C8795" t="s">
        <v>45</v>
      </c>
      <c r="D8795" t="s">
        <v>23</v>
      </c>
      <c r="E8795" t="s">
        <v>10</v>
      </c>
      <c r="F8795" t="s">
        <v>11</v>
      </c>
      <c r="G8795" t="s">
        <v>6</v>
      </c>
      <c r="H8795" t="s">
        <v>223</v>
      </c>
      <c r="I8795">
        <v>53</v>
      </c>
      <c r="J8795">
        <v>115778469</v>
      </c>
    </row>
    <row r="8796" spans="1:10" x14ac:dyDescent="0.25">
      <c r="A8796">
        <v>2016</v>
      </c>
      <c r="B8796" t="s">
        <v>221</v>
      </c>
      <c r="C8796" t="s">
        <v>45</v>
      </c>
      <c r="D8796" t="s">
        <v>23</v>
      </c>
      <c r="E8796" t="s">
        <v>10</v>
      </c>
      <c r="F8796" t="s">
        <v>11</v>
      </c>
      <c r="G8796" t="s">
        <v>6</v>
      </c>
      <c r="H8796" t="s">
        <v>224</v>
      </c>
      <c r="I8796">
        <v>86</v>
      </c>
      <c r="J8796">
        <v>149488521</v>
      </c>
    </row>
    <row r="8797" spans="1:10" x14ac:dyDescent="0.25">
      <c r="A8797">
        <v>2016</v>
      </c>
      <c r="B8797" t="s">
        <v>221</v>
      </c>
      <c r="C8797" t="s">
        <v>45</v>
      </c>
      <c r="D8797" t="s">
        <v>23</v>
      </c>
      <c r="E8797" t="s">
        <v>10</v>
      </c>
      <c r="F8797" t="s">
        <v>11</v>
      </c>
      <c r="G8797" t="s">
        <v>7</v>
      </c>
      <c r="H8797" t="s">
        <v>224</v>
      </c>
      <c r="I8797">
        <v>1</v>
      </c>
      <c r="J8797">
        <v>894855</v>
      </c>
    </row>
    <row r="8798" spans="1:10" x14ac:dyDescent="0.25">
      <c r="A8798">
        <v>2016</v>
      </c>
      <c r="B8798" t="s">
        <v>221</v>
      </c>
      <c r="C8798" t="s">
        <v>45</v>
      </c>
      <c r="D8798" t="s">
        <v>23</v>
      </c>
      <c r="E8798" t="s">
        <v>10</v>
      </c>
      <c r="F8798" t="s">
        <v>220</v>
      </c>
      <c r="G8798" t="s">
        <v>5</v>
      </c>
      <c r="H8798" t="s">
        <v>223</v>
      </c>
      <c r="I8798">
        <v>1</v>
      </c>
      <c r="J8798">
        <v>9003014.5714285709</v>
      </c>
    </row>
    <row r="8799" spans="1:10" x14ac:dyDescent="0.25">
      <c r="A8799">
        <v>2016</v>
      </c>
      <c r="B8799" t="s">
        <v>221</v>
      </c>
      <c r="C8799" t="s">
        <v>45</v>
      </c>
      <c r="D8799" t="s">
        <v>23</v>
      </c>
      <c r="E8799" t="s">
        <v>10</v>
      </c>
      <c r="F8799" t="s">
        <v>220</v>
      </c>
      <c r="G8799" t="s">
        <v>5</v>
      </c>
      <c r="H8799" t="s">
        <v>224</v>
      </c>
      <c r="I8799">
        <v>1</v>
      </c>
      <c r="J8799">
        <v>7917976.7433859762</v>
      </c>
    </row>
    <row r="8800" spans="1:10" x14ac:dyDescent="0.25">
      <c r="A8800">
        <v>2016</v>
      </c>
      <c r="B8800" t="s">
        <v>221</v>
      </c>
      <c r="C8800" t="s">
        <v>45</v>
      </c>
      <c r="D8800" t="s">
        <v>23</v>
      </c>
      <c r="E8800" t="s">
        <v>10</v>
      </c>
      <c r="F8800" t="s">
        <v>220</v>
      </c>
      <c r="G8800" t="s">
        <v>9</v>
      </c>
      <c r="H8800" t="s">
        <v>223</v>
      </c>
      <c r="I8800">
        <v>29</v>
      </c>
      <c r="J8800">
        <v>213556977.90092614</v>
      </c>
    </row>
    <row r="8801" spans="1:10" x14ac:dyDescent="0.25">
      <c r="A8801">
        <v>2016</v>
      </c>
      <c r="B8801" t="s">
        <v>221</v>
      </c>
      <c r="C8801" t="s">
        <v>45</v>
      </c>
      <c r="D8801" t="s">
        <v>23</v>
      </c>
      <c r="E8801" t="s">
        <v>10</v>
      </c>
      <c r="F8801" t="s">
        <v>220</v>
      </c>
      <c r="G8801" t="s">
        <v>9</v>
      </c>
      <c r="H8801" t="s">
        <v>224</v>
      </c>
      <c r="I8801">
        <v>47</v>
      </c>
      <c r="J8801">
        <v>308296382.2526015</v>
      </c>
    </row>
    <row r="8802" spans="1:10" x14ac:dyDescent="0.25">
      <c r="A8802">
        <v>2016</v>
      </c>
      <c r="B8802" t="s">
        <v>221</v>
      </c>
      <c r="C8802" t="s">
        <v>45</v>
      </c>
      <c r="D8802" t="s">
        <v>23</v>
      </c>
      <c r="E8802" t="s">
        <v>10</v>
      </c>
      <c r="F8802" t="s">
        <v>220</v>
      </c>
      <c r="G8802" t="s">
        <v>12</v>
      </c>
      <c r="H8802" t="s">
        <v>223</v>
      </c>
      <c r="I8802">
        <v>6</v>
      </c>
      <c r="J8802">
        <v>21945859.112016812</v>
      </c>
    </row>
    <row r="8803" spans="1:10" x14ac:dyDescent="0.25">
      <c r="A8803">
        <v>2016</v>
      </c>
      <c r="B8803" t="s">
        <v>221</v>
      </c>
      <c r="C8803" t="s">
        <v>45</v>
      </c>
      <c r="D8803" t="s">
        <v>23</v>
      </c>
      <c r="E8803" t="s">
        <v>10</v>
      </c>
      <c r="F8803" t="s">
        <v>220</v>
      </c>
      <c r="G8803" t="s">
        <v>12</v>
      </c>
      <c r="H8803" t="s">
        <v>224</v>
      </c>
      <c r="I8803">
        <v>8</v>
      </c>
      <c r="J8803">
        <v>29728679.527944915</v>
      </c>
    </row>
    <row r="8804" spans="1:10" x14ac:dyDescent="0.25">
      <c r="A8804">
        <v>2016</v>
      </c>
      <c r="B8804" t="s">
        <v>221</v>
      </c>
      <c r="C8804" t="s">
        <v>45</v>
      </c>
      <c r="D8804" t="s">
        <v>23</v>
      </c>
      <c r="E8804" t="s">
        <v>10</v>
      </c>
      <c r="F8804" t="s">
        <v>220</v>
      </c>
      <c r="G8804" t="s">
        <v>6</v>
      </c>
      <c r="H8804" t="s">
        <v>223</v>
      </c>
      <c r="I8804">
        <v>48</v>
      </c>
      <c r="J8804">
        <v>118600554.45778956</v>
      </c>
    </row>
    <row r="8805" spans="1:10" x14ac:dyDescent="0.25">
      <c r="A8805">
        <v>2016</v>
      </c>
      <c r="B8805" t="s">
        <v>221</v>
      </c>
      <c r="C8805" t="s">
        <v>45</v>
      </c>
      <c r="D8805" t="s">
        <v>23</v>
      </c>
      <c r="E8805" t="s">
        <v>10</v>
      </c>
      <c r="F8805" t="s">
        <v>220</v>
      </c>
      <c r="G8805" t="s">
        <v>6</v>
      </c>
      <c r="H8805" t="s">
        <v>224</v>
      </c>
      <c r="I8805">
        <v>98</v>
      </c>
      <c r="J8805">
        <v>244792836.97603825</v>
      </c>
    </row>
    <row r="8806" spans="1:10" x14ac:dyDescent="0.25">
      <c r="A8806">
        <v>2016</v>
      </c>
      <c r="B8806" t="s">
        <v>221</v>
      </c>
      <c r="C8806" t="s">
        <v>45</v>
      </c>
      <c r="D8806" t="s">
        <v>23</v>
      </c>
      <c r="E8806" t="s">
        <v>10</v>
      </c>
      <c r="F8806" t="s">
        <v>220</v>
      </c>
      <c r="G8806" t="s">
        <v>7</v>
      </c>
      <c r="H8806" t="s">
        <v>223</v>
      </c>
      <c r="I8806">
        <v>7</v>
      </c>
      <c r="J8806">
        <v>13408086.729001919</v>
      </c>
    </row>
    <row r="8807" spans="1:10" x14ac:dyDescent="0.25">
      <c r="A8807">
        <v>2016</v>
      </c>
      <c r="B8807" t="s">
        <v>221</v>
      </c>
      <c r="C8807" t="s">
        <v>45</v>
      </c>
      <c r="D8807" t="s">
        <v>23</v>
      </c>
      <c r="E8807" t="s">
        <v>10</v>
      </c>
      <c r="F8807" t="s">
        <v>220</v>
      </c>
      <c r="G8807" t="s">
        <v>7</v>
      </c>
      <c r="H8807" t="s">
        <v>224</v>
      </c>
      <c r="I8807">
        <v>2</v>
      </c>
      <c r="J8807">
        <v>3706630.5507843103</v>
      </c>
    </row>
    <row r="8808" spans="1:10" x14ac:dyDescent="0.25">
      <c r="A8808">
        <v>2016</v>
      </c>
      <c r="B8808" t="s">
        <v>221</v>
      </c>
      <c r="C8808" t="s">
        <v>45</v>
      </c>
      <c r="D8808" t="s">
        <v>24</v>
      </c>
      <c r="E8808" t="s">
        <v>3</v>
      </c>
      <c r="F8808" t="s">
        <v>4</v>
      </c>
      <c r="G8808" t="s">
        <v>5</v>
      </c>
      <c r="H8808" t="s">
        <v>223</v>
      </c>
      <c r="I8808">
        <v>51</v>
      </c>
      <c r="J8808">
        <v>503746693.35922134</v>
      </c>
    </row>
    <row r="8809" spans="1:10" x14ac:dyDescent="0.25">
      <c r="A8809">
        <v>2016</v>
      </c>
      <c r="B8809" t="s">
        <v>221</v>
      </c>
      <c r="C8809" t="s">
        <v>45</v>
      </c>
      <c r="D8809" t="s">
        <v>24</v>
      </c>
      <c r="E8809" t="s">
        <v>3</v>
      </c>
      <c r="F8809" t="s">
        <v>4</v>
      </c>
      <c r="G8809" t="s">
        <v>5</v>
      </c>
      <c r="H8809" t="s">
        <v>224</v>
      </c>
      <c r="I8809">
        <v>14</v>
      </c>
      <c r="J8809">
        <v>144128057.08219036</v>
      </c>
    </row>
    <row r="8810" spans="1:10" x14ac:dyDescent="0.25">
      <c r="A8810">
        <v>2016</v>
      </c>
      <c r="B8810" t="s">
        <v>221</v>
      </c>
      <c r="C8810" t="s">
        <v>45</v>
      </c>
      <c r="D8810" t="s">
        <v>24</v>
      </c>
      <c r="E8810" t="s">
        <v>3</v>
      </c>
      <c r="F8810" t="s">
        <v>4</v>
      </c>
      <c r="G8810" t="s">
        <v>9</v>
      </c>
      <c r="H8810" t="s">
        <v>223</v>
      </c>
      <c r="I8810">
        <v>299</v>
      </c>
      <c r="J8810">
        <v>1911732110.0354791</v>
      </c>
    </row>
    <row r="8811" spans="1:10" x14ac:dyDescent="0.25">
      <c r="A8811">
        <v>2016</v>
      </c>
      <c r="B8811" t="s">
        <v>221</v>
      </c>
      <c r="C8811" t="s">
        <v>45</v>
      </c>
      <c r="D8811" t="s">
        <v>24</v>
      </c>
      <c r="E8811" t="s">
        <v>3</v>
      </c>
      <c r="F8811" t="s">
        <v>4</v>
      </c>
      <c r="G8811" t="s">
        <v>9</v>
      </c>
      <c r="H8811" t="s">
        <v>224</v>
      </c>
      <c r="I8811">
        <v>130</v>
      </c>
      <c r="J8811">
        <v>808492459.26115072</v>
      </c>
    </row>
    <row r="8812" spans="1:10" x14ac:dyDescent="0.25">
      <c r="A8812">
        <v>2016</v>
      </c>
      <c r="B8812" t="s">
        <v>221</v>
      </c>
      <c r="C8812" t="s">
        <v>45</v>
      </c>
      <c r="D8812" t="s">
        <v>24</v>
      </c>
      <c r="E8812" t="s">
        <v>3</v>
      </c>
      <c r="F8812" t="s">
        <v>4</v>
      </c>
      <c r="G8812" t="s">
        <v>12</v>
      </c>
      <c r="H8812" t="s">
        <v>223</v>
      </c>
      <c r="I8812">
        <v>589</v>
      </c>
      <c r="J8812">
        <v>1606237432.7989304</v>
      </c>
    </row>
    <row r="8813" spans="1:10" x14ac:dyDescent="0.25">
      <c r="A8813">
        <v>2016</v>
      </c>
      <c r="B8813" t="s">
        <v>221</v>
      </c>
      <c r="C8813" t="s">
        <v>45</v>
      </c>
      <c r="D8813" t="s">
        <v>24</v>
      </c>
      <c r="E8813" t="s">
        <v>3</v>
      </c>
      <c r="F8813" t="s">
        <v>4</v>
      </c>
      <c r="G8813" t="s">
        <v>12</v>
      </c>
      <c r="H8813" t="s">
        <v>224</v>
      </c>
      <c r="I8813">
        <v>208</v>
      </c>
      <c r="J8813">
        <v>565065694.49877262</v>
      </c>
    </row>
    <row r="8814" spans="1:10" x14ac:dyDescent="0.25">
      <c r="A8814">
        <v>2016</v>
      </c>
      <c r="B8814" t="s">
        <v>221</v>
      </c>
      <c r="C8814" t="s">
        <v>45</v>
      </c>
      <c r="D8814" t="s">
        <v>24</v>
      </c>
      <c r="E8814" t="s">
        <v>3</v>
      </c>
      <c r="F8814" t="s">
        <v>4</v>
      </c>
      <c r="G8814" t="s">
        <v>6</v>
      </c>
      <c r="H8814" t="s">
        <v>223</v>
      </c>
      <c r="I8814">
        <v>46</v>
      </c>
      <c r="J8814">
        <v>121334975.14847746</v>
      </c>
    </row>
    <row r="8815" spans="1:10" x14ac:dyDescent="0.25">
      <c r="A8815">
        <v>2016</v>
      </c>
      <c r="B8815" t="s">
        <v>221</v>
      </c>
      <c r="C8815" t="s">
        <v>45</v>
      </c>
      <c r="D8815" t="s">
        <v>24</v>
      </c>
      <c r="E8815" t="s">
        <v>3</v>
      </c>
      <c r="F8815" t="s">
        <v>4</v>
      </c>
      <c r="G8815" t="s">
        <v>6</v>
      </c>
      <c r="H8815" t="s">
        <v>224</v>
      </c>
      <c r="I8815">
        <v>34</v>
      </c>
      <c r="J8815">
        <v>88646508.081763431</v>
      </c>
    </row>
    <row r="8816" spans="1:10" x14ac:dyDescent="0.25">
      <c r="A8816">
        <v>2016</v>
      </c>
      <c r="B8816" t="s">
        <v>221</v>
      </c>
      <c r="C8816" t="s">
        <v>45</v>
      </c>
      <c r="D8816" t="s">
        <v>24</v>
      </c>
      <c r="E8816" t="s">
        <v>3</v>
      </c>
      <c r="F8816" t="s">
        <v>4</v>
      </c>
      <c r="G8816" t="s">
        <v>7</v>
      </c>
      <c r="H8816" t="s">
        <v>223</v>
      </c>
      <c r="I8816">
        <v>35</v>
      </c>
      <c r="J8816">
        <v>65975258.883894131</v>
      </c>
    </row>
    <row r="8817" spans="1:10" x14ac:dyDescent="0.25">
      <c r="A8817">
        <v>2016</v>
      </c>
      <c r="B8817" t="s">
        <v>221</v>
      </c>
      <c r="C8817" t="s">
        <v>45</v>
      </c>
      <c r="D8817" t="s">
        <v>24</v>
      </c>
      <c r="E8817" t="s">
        <v>3</v>
      </c>
      <c r="F8817" t="s">
        <v>8</v>
      </c>
      <c r="G8817" t="s">
        <v>9</v>
      </c>
      <c r="H8817" t="s">
        <v>223</v>
      </c>
      <c r="I8817">
        <v>873</v>
      </c>
      <c r="J8817">
        <v>5500183484.9521856</v>
      </c>
    </row>
    <row r="8818" spans="1:10" x14ac:dyDescent="0.25">
      <c r="A8818">
        <v>2016</v>
      </c>
      <c r="B8818" t="s">
        <v>221</v>
      </c>
      <c r="C8818" t="s">
        <v>45</v>
      </c>
      <c r="D8818" t="s">
        <v>24</v>
      </c>
      <c r="E8818" t="s">
        <v>3</v>
      </c>
      <c r="F8818" t="s">
        <v>8</v>
      </c>
      <c r="G8818" t="s">
        <v>9</v>
      </c>
      <c r="H8818" t="s">
        <v>224</v>
      </c>
      <c r="I8818">
        <v>419</v>
      </c>
      <c r="J8818">
        <v>2520073977.9813333</v>
      </c>
    </row>
    <row r="8819" spans="1:10" x14ac:dyDescent="0.25">
      <c r="A8819">
        <v>2016</v>
      </c>
      <c r="B8819" t="s">
        <v>221</v>
      </c>
      <c r="C8819" t="s">
        <v>45</v>
      </c>
      <c r="D8819" t="s">
        <v>24</v>
      </c>
      <c r="E8819" t="s">
        <v>3</v>
      </c>
      <c r="F8819" t="s">
        <v>8</v>
      </c>
      <c r="G8819" t="s">
        <v>12</v>
      </c>
      <c r="H8819" t="s">
        <v>223</v>
      </c>
      <c r="I8819">
        <v>967</v>
      </c>
      <c r="J8819">
        <v>2637298958.6980858</v>
      </c>
    </row>
    <row r="8820" spans="1:10" x14ac:dyDescent="0.25">
      <c r="A8820">
        <v>2016</v>
      </c>
      <c r="B8820" t="s">
        <v>221</v>
      </c>
      <c r="C8820" t="s">
        <v>45</v>
      </c>
      <c r="D8820" t="s">
        <v>24</v>
      </c>
      <c r="E8820" t="s">
        <v>3</v>
      </c>
      <c r="F8820" t="s">
        <v>8</v>
      </c>
      <c r="G8820" t="s">
        <v>12</v>
      </c>
      <c r="H8820" t="s">
        <v>224</v>
      </c>
      <c r="I8820">
        <v>404</v>
      </c>
      <c r="J8820">
        <v>1087289797.7693613</v>
      </c>
    </row>
    <row r="8821" spans="1:10" x14ac:dyDescent="0.25">
      <c r="A8821">
        <v>2016</v>
      </c>
      <c r="B8821" t="s">
        <v>221</v>
      </c>
      <c r="C8821" t="s">
        <v>45</v>
      </c>
      <c r="D8821" t="s">
        <v>24</v>
      </c>
      <c r="E8821" t="s">
        <v>3</v>
      </c>
      <c r="F8821" t="s">
        <v>8</v>
      </c>
      <c r="G8821" t="s">
        <v>6</v>
      </c>
      <c r="H8821" t="s">
        <v>223</v>
      </c>
      <c r="I8821">
        <v>545</v>
      </c>
      <c r="J8821">
        <v>1287236368.5841355</v>
      </c>
    </row>
    <row r="8822" spans="1:10" x14ac:dyDescent="0.25">
      <c r="A8822">
        <v>2016</v>
      </c>
      <c r="B8822" t="s">
        <v>221</v>
      </c>
      <c r="C8822" t="s">
        <v>45</v>
      </c>
      <c r="D8822" t="s">
        <v>24</v>
      </c>
      <c r="E8822" t="s">
        <v>3</v>
      </c>
      <c r="F8822" t="s">
        <v>8</v>
      </c>
      <c r="G8822" t="s">
        <v>6</v>
      </c>
      <c r="H8822" t="s">
        <v>224</v>
      </c>
      <c r="I8822">
        <v>525</v>
      </c>
      <c r="J8822">
        <v>1296678985.0148242</v>
      </c>
    </row>
    <row r="8823" spans="1:10" x14ac:dyDescent="0.25">
      <c r="A8823">
        <v>2016</v>
      </c>
      <c r="B8823" t="s">
        <v>221</v>
      </c>
      <c r="C8823" t="s">
        <v>45</v>
      </c>
      <c r="D8823" t="s">
        <v>24</v>
      </c>
      <c r="E8823" t="s">
        <v>3</v>
      </c>
      <c r="F8823" t="s">
        <v>8</v>
      </c>
      <c r="G8823" t="s">
        <v>7</v>
      </c>
      <c r="H8823" t="s">
        <v>223</v>
      </c>
      <c r="I8823">
        <v>202</v>
      </c>
      <c r="J8823">
        <v>380746728.56653786</v>
      </c>
    </row>
    <row r="8824" spans="1:10" x14ac:dyDescent="0.25">
      <c r="A8824">
        <v>2016</v>
      </c>
      <c r="B8824" t="s">
        <v>221</v>
      </c>
      <c r="C8824" t="s">
        <v>45</v>
      </c>
      <c r="D8824" t="s">
        <v>24</v>
      </c>
      <c r="E8824" t="s">
        <v>3</v>
      </c>
      <c r="F8824" t="s">
        <v>8</v>
      </c>
      <c r="G8824" t="s">
        <v>7</v>
      </c>
      <c r="H8824" t="s">
        <v>224</v>
      </c>
      <c r="I8824">
        <v>37</v>
      </c>
      <c r="J8824">
        <v>69050591.03579998</v>
      </c>
    </row>
    <row r="8825" spans="1:10" x14ac:dyDescent="0.25">
      <c r="A8825">
        <v>2016</v>
      </c>
      <c r="B8825" t="s">
        <v>221</v>
      </c>
      <c r="C8825" t="s">
        <v>45</v>
      </c>
      <c r="D8825" t="s">
        <v>24</v>
      </c>
      <c r="E8825" t="s">
        <v>3</v>
      </c>
      <c r="F8825" t="s">
        <v>14</v>
      </c>
      <c r="G8825" t="s">
        <v>9</v>
      </c>
      <c r="H8825" t="s">
        <v>223</v>
      </c>
      <c r="I8825">
        <v>7</v>
      </c>
      <c r="J8825">
        <v>43653066.870538145</v>
      </c>
    </row>
    <row r="8826" spans="1:10" x14ac:dyDescent="0.25">
      <c r="A8826">
        <v>2016</v>
      </c>
      <c r="B8826" t="s">
        <v>221</v>
      </c>
      <c r="C8826" t="s">
        <v>45</v>
      </c>
      <c r="D8826" t="s">
        <v>24</v>
      </c>
      <c r="E8826" t="s">
        <v>3</v>
      </c>
      <c r="F8826" t="s">
        <v>14</v>
      </c>
      <c r="G8826" t="s">
        <v>9</v>
      </c>
      <c r="H8826" t="s">
        <v>224</v>
      </c>
      <c r="I8826">
        <v>1</v>
      </c>
      <c r="J8826">
        <v>5919168.0196650764</v>
      </c>
    </row>
    <row r="8827" spans="1:10" x14ac:dyDescent="0.25">
      <c r="A8827">
        <v>2016</v>
      </c>
      <c r="B8827" t="s">
        <v>221</v>
      </c>
      <c r="C8827" t="s">
        <v>45</v>
      </c>
      <c r="D8827" t="s">
        <v>24</v>
      </c>
      <c r="E8827" t="s">
        <v>3</v>
      </c>
      <c r="F8827" t="s">
        <v>14</v>
      </c>
      <c r="G8827" t="s">
        <v>12</v>
      </c>
      <c r="H8827" t="s">
        <v>223</v>
      </c>
      <c r="I8827">
        <v>2</v>
      </c>
      <c r="J8827">
        <v>5421892.9591525402</v>
      </c>
    </row>
    <row r="8828" spans="1:10" x14ac:dyDescent="0.25">
      <c r="A8828">
        <v>2016</v>
      </c>
      <c r="B8828" t="s">
        <v>221</v>
      </c>
      <c r="C8828" t="s">
        <v>45</v>
      </c>
      <c r="D8828" t="s">
        <v>24</v>
      </c>
      <c r="E8828" t="s">
        <v>3</v>
      </c>
      <c r="F8828" t="s">
        <v>14</v>
      </c>
      <c r="G8828" t="s">
        <v>12</v>
      </c>
      <c r="H8828" t="s">
        <v>224</v>
      </c>
      <c r="I8828">
        <v>2</v>
      </c>
      <c r="J8828">
        <v>5333104.3459090898</v>
      </c>
    </row>
    <row r="8829" spans="1:10" x14ac:dyDescent="0.25">
      <c r="A8829">
        <v>2016</v>
      </c>
      <c r="B8829" t="s">
        <v>221</v>
      </c>
      <c r="C8829" t="s">
        <v>45</v>
      </c>
      <c r="D8829" t="s">
        <v>24</v>
      </c>
      <c r="E8829" t="s">
        <v>3</v>
      </c>
      <c r="F8829" t="s">
        <v>14</v>
      </c>
      <c r="G8829" t="s">
        <v>6</v>
      </c>
      <c r="H8829" t="s">
        <v>223</v>
      </c>
      <c r="I8829">
        <v>8</v>
      </c>
      <c r="J8829">
        <v>18752281.406782005</v>
      </c>
    </row>
    <row r="8830" spans="1:10" x14ac:dyDescent="0.25">
      <c r="A8830">
        <v>2016</v>
      </c>
      <c r="B8830" t="s">
        <v>221</v>
      </c>
      <c r="C8830" t="s">
        <v>45</v>
      </c>
      <c r="D8830" t="s">
        <v>24</v>
      </c>
      <c r="E8830" t="s">
        <v>3</v>
      </c>
      <c r="F8830" t="s">
        <v>14</v>
      </c>
      <c r="G8830" t="s">
        <v>7</v>
      </c>
      <c r="H8830" t="s">
        <v>223</v>
      </c>
      <c r="I8830">
        <v>28</v>
      </c>
      <c r="J8830">
        <v>52780207.107115306</v>
      </c>
    </row>
    <row r="8831" spans="1:10" x14ac:dyDescent="0.25">
      <c r="A8831">
        <v>2016</v>
      </c>
      <c r="B8831" t="s">
        <v>221</v>
      </c>
      <c r="C8831" t="s">
        <v>45</v>
      </c>
      <c r="D8831" t="s">
        <v>24</v>
      </c>
      <c r="E8831" t="s">
        <v>3</v>
      </c>
      <c r="F8831" t="s">
        <v>14</v>
      </c>
      <c r="G8831" t="s">
        <v>7</v>
      </c>
      <c r="H8831" t="s">
        <v>224</v>
      </c>
      <c r="I8831">
        <v>11</v>
      </c>
      <c r="J8831">
        <v>20526600.850799993</v>
      </c>
    </row>
    <row r="8832" spans="1:10" x14ac:dyDescent="0.25">
      <c r="A8832">
        <v>2016</v>
      </c>
      <c r="B8832" t="s">
        <v>221</v>
      </c>
      <c r="C8832" t="s">
        <v>45</v>
      </c>
      <c r="D8832" t="s">
        <v>24</v>
      </c>
      <c r="E8832" t="s">
        <v>10</v>
      </c>
      <c r="F8832" t="s">
        <v>11</v>
      </c>
      <c r="G8832" t="s">
        <v>5</v>
      </c>
      <c r="H8832" t="s">
        <v>223</v>
      </c>
      <c r="I8832">
        <v>1</v>
      </c>
      <c r="J8832">
        <v>13597044</v>
      </c>
    </row>
    <row r="8833" spans="1:10" x14ac:dyDescent="0.25">
      <c r="A8833">
        <v>2016</v>
      </c>
      <c r="B8833" t="s">
        <v>221</v>
      </c>
      <c r="C8833" t="s">
        <v>45</v>
      </c>
      <c r="D8833" t="s">
        <v>24</v>
      </c>
      <c r="E8833" t="s">
        <v>10</v>
      </c>
      <c r="F8833" t="s">
        <v>11</v>
      </c>
      <c r="G8833" t="s">
        <v>9</v>
      </c>
      <c r="H8833" t="s">
        <v>223</v>
      </c>
      <c r="I8833">
        <v>44</v>
      </c>
      <c r="J8833">
        <v>217383027</v>
      </c>
    </row>
    <row r="8834" spans="1:10" x14ac:dyDescent="0.25">
      <c r="A8834">
        <v>2016</v>
      </c>
      <c r="B8834" t="s">
        <v>221</v>
      </c>
      <c r="C8834" t="s">
        <v>45</v>
      </c>
      <c r="D8834" t="s">
        <v>24</v>
      </c>
      <c r="E8834" t="s">
        <v>10</v>
      </c>
      <c r="F8834" t="s">
        <v>11</v>
      </c>
      <c r="G8834" t="s">
        <v>9</v>
      </c>
      <c r="H8834" t="s">
        <v>224</v>
      </c>
      <c r="I8834">
        <v>20</v>
      </c>
      <c r="J8834">
        <v>105172596</v>
      </c>
    </row>
    <row r="8835" spans="1:10" x14ac:dyDescent="0.25">
      <c r="A8835">
        <v>2016</v>
      </c>
      <c r="B8835" t="s">
        <v>221</v>
      </c>
      <c r="C8835" t="s">
        <v>45</v>
      </c>
      <c r="D8835" t="s">
        <v>24</v>
      </c>
      <c r="E8835" t="s">
        <v>10</v>
      </c>
      <c r="F8835" t="s">
        <v>11</v>
      </c>
      <c r="G8835" t="s">
        <v>12</v>
      </c>
      <c r="H8835" t="s">
        <v>223</v>
      </c>
      <c r="I8835">
        <v>11</v>
      </c>
      <c r="J8835">
        <v>40670457</v>
      </c>
    </row>
    <row r="8836" spans="1:10" x14ac:dyDescent="0.25">
      <c r="A8836">
        <v>2016</v>
      </c>
      <c r="B8836" t="s">
        <v>221</v>
      </c>
      <c r="C8836" t="s">
        <v>45</v>
      </c>
      <c r="D8836" t="s">
        <v>24</v>
      </c>
      <c r="E8836" t="s">
        <v>10</v>
      </c>
      <c r="F8836" t="s">
        <v>11</v>
      </c>
      <c r="G8836" t="s">
        <v>12</v>
      </c>
      <c r="H8836" t="s">
        <v>224</v>
      </c>
      <c r="I8836">
        <v>7</v>
      </c>
      <c r="J8836">
        <v>20435934</v>
      </c>
    </row>
    <row r="8837" spans="1:10" x14ac:dyDescent="0.25">
      <c r="A8837">
        <v>2016</v>
      </c>
      <c r="B8837" t="s">
        <v>221</v>
      </c>
      <c r="C8837" t="s">
        <v>45</v>
      </c>
      <c r="D8837" t="s">
        <v>24</v>
      </c>
      <c r="E8837" t="s">
        <v>10</v>
      </c>
      <c r="F8837" t="s">
        <v>11</v>
      </c>
      <c r="G8837" t="s">
        <v>6</v>
      </c>
      <c r="H8837" t="s">
        <v>223</v>
      </c>
      <c r="I8837">
        <v>108</v>
      </c>
      <c r="J8837">
        <v>106776990</v>
      </c>
    </row>
    <row r="8838" spans="1:10" x14ac:dyDescent="0.25">
      <c r="A8838">
        <v>2016</v>
      </c>
      <c r="B8838" t="s">
        <v>221</v>
      </c>
      <c r="C8838" t="s">
        <v>45</v>
      </c>
      <c r="D8838" t="s">
        <v>24</v>
      </c>
      <c r="E8838" t="s">
        <v>10</v>
      </c>
      <c r="F8838" t="s">
        <v>11</v>
      </c>
      <c r="G8838" t="s">
        <v>6</v>
      </c>
      <c r="H8838" t="s">
        <v>224</v>
      </c>
      <c r="I8838">
        <v>26</v>
      </c>
      <c r="J8838">
        <v>33944106</v>
      </c>
    </row>
    <row r="8839" spans="1:10" x14ac:dyDescent="0.25">
      <c r="A8839">
        <v>2016</v>
      </c>
      <c r="B8839" t="s">
        <v>221</v>
      </c>
      <c r="C8839" t="s">
        <v>45</v>
      </c>
      <c r="D8839" t="s">
        <v>24</v>
      </c>
      <c r="E8839" t="s">
        <v>10</v>
      </c>
      <c r="F8839" t="s">
        <v>220</v>
      </c>
      <c r="G8839" t="s">
        <v>9</v>
      </c>
      <c r="H8839" t="s">
        <v>223</v>
      </c>
      <c r="I8839">
        <v>5</v>
      </c>
      <c r="J8839">
        <v>31180762.050384391</v>
      </c>
    </row>
    <row r="8840" spans="1:10" x14ac:dyDescent="0.25">
      <c r="A8840">
        <v>2016</v>
      </c>
      <c r="B8840" t="s">
        <v>221</v>
      </c>
      <c r="C8840" t="s">
        <v>45</v>
      </c>
      <c r="D8840" t="s">
        <v>24</v>
      </c>
      <c r="E8840" t="s">
        <v>10</v>
      </c>
      <c r="F8840" t="s">
        <v>220</v>
      </c>
      <c r="G8840" t="s">
        <v>9</v>
      </c>
      <c r="H8840" t="s">
        <v>224</v>
      </c>
      <c r="I8840">
        <v>2</v>
      </c>
      <c r="J8840">
        <v>11838336.039330153</v>
      </c>
    </row>
    <row r="8841" spans="1:10" x14ac:dyDescent="0.25">
      <c r="A8841">
        <v>2016</v>
      </c>
      <c r="B8841" t="s">
        <v>221</v>
      </c>
      <c r="C8841" t="s">
        <v>45</v>
      </c>
      <c r="D8841" t="s">
        <v>24</v>
      </c>
      <c r="E8841" t="s">
        <v>10</v>
      </c>
      <c r="F8841" t="s">
        <v>220</v>
      </c>
      <c r="G8841" t="s">
        <v>12</v>
      </c>
      <c r="H8841" t="s">
        <v>223</v>
      </c>
      <c r="I8841">
        <v>2</v>
      </c>
      <c r="J8841">
        <v>5421892.9591525402</v>
      </c>
    </row>
    <row r="8842" spans="1:10" x14ac:dyDescent="0.25">
      <c r="A8842">
        <v>2016</v>
      </c>
      <c r="B8842" t="s">
        <v>221</v>
      </c>
      <c r="C8842" t="s">
        <v>45</v>
      </c>
      <c r="D8842" t="s">
        <v>24</v>
      </c>
      <c r="E8842" t="s">
        <v>10</v>
      </c>
      <c r="F8842" t="s">
        <v>220</v>
      </c>
      <c r="G8842" t="s">
        <v>12</v>
      </c>
      <c r="H8842" t="s">
        <v>224</v>
      </c>
      <c r="I8842">
        <v>4</v>
      </c>
      <c r="J8842">
        <v>10666208.69181818</v>
      </c>
    </row>
    <row r="8843" spans="1:10" x14ac:dyDescent="0.25">
      <c r="A8843">
        <v>2016</v>
      </c>
      <c r="B8843" t="s">
        <v>221</v>
      </c>
      <c r="C8843" t="s">
        <v>45</v>
      </c>
      <c r="D8843" t="s">
        <v>24</v>
      </c>
      <c r="E8843" t="s">
        <v>10</v>
      </c>
      <c r="F8843" t="s">
        <v>220</v>
      </c>
      <c r="G8843" t="s">
        <v>6</v>
      </c>
      <c r="H8843" t="s">
        <v>223</v>
      </c>
      <c r="I8843">
        <v>5</v>
      </c>
      <c r="J8843">
        <v>11720175.879238753</v>
      </c>
    </row>
    <row r="8844" spans="1:10" x14ac:dyDescent="0.25">
      <c r="A8844">
        <v>2016</v>
      </c>
      <c r="B8844" t="s">
        <v>221</v>
      </c>
      <c r="C8844" t="s">
        <v>45</v>
      </c>
      <c r="D8844" t="s">
        <v>24</v>
      </c>
      <c r="E8844" t="s">
        <v>10</v>
      </c>
      <c r="F8844" t="s">
        <v>220</v>
      </c>
      <c r="G8844" t="s">
        <v>6</v>
      </c>
      <c r="H8844" t="s">
        <v>224</v>
      </c>
      <c r="I8844">
        <v>10</v>
      </c>
      <c r="J8844">
        <v>24474612.583902471</v>
      </c>
    </row>
    <row r="8845" spans="1:10" x14ac:dyDescent="0.25">
      <c r="A8845">
        <v>2016</v>
      </c>
      <c r="B8845" t="s">
        <v>221</v>
      </c>
      <c r="C8845" t="s">
        <v>45</v>
      </c>
      <c r="D8845" t="s">
        <v>24</v>
      </c>
      <c r="E8845" t="s">
        <v>10</v>
      </c>
      <c r="F8845" t="s">
        <v>220</v>
      </c>
      <c r="G8845" t="s">
        <v>7</v>
      </c>
      <c r="H8845" t="s">
        <v>223</v>
      </c>
      <c r="I8845">
        <v>1</v>
      </c>
      <c r="J8845">
        <v>1885007.3966826894</v>
      </c>
    </row>
    <row r="8846" spans="1:10" x14ac:dyDescent="0.25">
      <c r="A8846">
        <v>2016</v>
      </c>
      <c r="B8846" t="s">
        <v>221</v>
      </c>
      <c r="C8846" t="s">
        <v>45</v>
      </c>
      <c r="D8846" t="s">
        <v>24</v>
      </c>
      <c r="E8846" t="s">
        <v>10</v>
      </c>
      <c r="F8846" t="s">
        <v>220</v>
      </c>
      <c r="G8846" t="s">
        <v>7</v>
      </c>
      <c r="H8846" t="s">
        <v>224</v>
      </c>
      <c r="I8846">
        <v>1</v>
      </c>
      <c r="J8846">
        <v>1866054.6227999995</v>
      </c>
    </row>
    <row r="8847" spans="1:10" x14ac:dyDescent="0.25">
      <c r="A8847">
        <v>2016</v>
      </c>
      <c r="B8847" t="s">
        <v>221</v>
      </c>
      <c r="C8847" t="s">
        <v>45</v>
      </c>
      <c r="D8847" t="s">
        <v>24</v>
      </c>
      <c r="E8847" t="s">
        <v>10</v>
      </c>
      <c r="F8847" t="s">
        <v>14</v>
      </c>
      <c r="G8847" t="s">
        <v>9</v>
      </c>
      <c r="H8847" t="s">
        <v>223</v>
      </c>
      <c r="I8847">
        <v>1</v>
      </c>
      <c r="J8847">
        <v>4805898</v>
      </c>
    </row>
    <row r="8848" spans="1:10" x14ac:dyDescent="0.25">
      <c r="A8848">
        <v>2016</v>
      </c>
      <c r="B8848" t="s">
        <v>221</v>
      </c>
      <c r="C8848" t="s">
        <v>45</v>
      </c>
      <c r="D8848" t="s">
        <v>24</v>
      </c>
      <c r="E8848" t="s">
        <v>10</v>
      </c>
      <c r="F8848" t="s">
        <v>14</v>
      </c>
      <c r="G8848" t="s">
        <v>12</v>
      </c>
      <c r="H8848" t="s">
        <v>223</v>
      </c>
      <c r="I8848">
        <v>2</v>
      </c>
      <c r="J8848">
        <v>9359532</v>
      </c>
    </row>
    <row r="8849" spans="1:10" x14ac:dyDescent="0.25">
      <c r="A8849">
        <v>2016</v>
      </c>
      <c r="B8849" t="s">
        <v>221</v>
      </c>
      <c r="C8849" t="s">
        <v>45</v>
      </c>
      <c r="D8849" t="s">
        <v>25</v>
      </c>
      <c r="E8849" t="s">
        <v>3</v>
      </c>
      <c r="F8849" t="s">
        <v>4</v>
      </c>
      <c r="G8849" t="s">
        <v>5</v>
      </c>
      <c r="H8849" t="s">
        <v>223</v>
      </c>
      <c r="I8849">
        <v>93</v>
      </c>
      <c r="J8849">
        <v>878345056.20001531</v>
      </c>
    </row>
    <row r="8850" spans="1:10" x14ac:dyDescent="0.25">
      <c r="A8850">
        <v>2016</v>
      </c>
      <c r="B8850" t="s">
        <v>221</v>
      </c>
      <c r="C8850" t="s">
        <v>45</v>
      </c>
      <c r="D8850" t="s">
        <v>25</v>
      </c>
      <c r="E8850" t="s">
        <v>3</v>
      </c>
      <c r="F8850" t="s">
        <v>4</v>
      </c>
      <c r="G8850" t="s">
        <v>5</v>
      </c>
      <c r="H8850" t="s">
        <v>224</v>
      </c>
      <c r="I8850">
        <v>29</v>
      </c>
      <c r="J8850">
        <v>292812783.41999996</v>
      </c>
    </row>
    <row r="8851" spans="1:10" x14ac:dyDescent="0.25">
      <c r="A8851">
        <v>2016</v>
      </c>
      <c r="B8851" t="s">
        <v>221</v>
      </c>
      <c r="C8851" t="s">
        <v>45</v>
      </c>
      <c r="D8851" t="s">
        <v>25</v>
      </c>
      <c r="E8851" t="s">
        <v>3</v>
      </c>
      <c r="F8851" t="s">
        <v>4</v>
      </c>
      <c r="G8851" t="s">
        <v>9</v>
      </c>
      <c r="H8851" t="s">
        <v>223</v>
      </c>
      <c r="I8851">
        <v>240</v>
      </c>
      <c r="J8851">
        <v>1316845086.6053905</v>
      </c>
    </row>
    <row r="8852" spans="1:10" x14ac:dyDescent="0.25">
      <c r="A8852">
        <v>2016</v>
      </c>
      <c r="B8852" t="s">
        <v>221</v>
      </c>
      <c r="C8852" t="s">
        <v>45</v>
      </c>
      <c r="D8852" t="s">
        <v>25</v>
      </c>
      <c r="E8852" t="s">
        <v>3</v>
      </c>
      <c r="F8852" t="s">
        <v>4</v>
      </c>
      <c r="G8852" t="s">
        <v>9</v>
      </c>
      <c r="H8852" t="s">
        <v>224</v>
      </c>
      <c r="I8852">
        <v>76</v>
      </c>
      <c r="J8852">
        <v>496281911.34791863</v>
      </c>
    </row>
    <row r="8853" spans="1:10" x14ac:dyDescent="0.25">
      <c r="A8853">
        <v>2016</v>
      </c>
      <c r="B8853" t="s">
        <v>221</v>
      </c>
      <c r="C8853" t="s">
        <v>45</v>
      </c>
      <c r="D8853" t="s">
        <v>25</v>
      </c>
      <c r="E8853" t="s">
        <v>3</v>
      </c>
      <c r="F8853" t="s">
        <v>4</v>
      </c>
      <c r="G8853" t="s">
        <v>12</v>
      </c>
      <c r="H8853" t="s">
        <v>223</v>
      </c>
      <c r="I8853">
        <v>47</v>
      </c>
      <c r="J8853">
        <v>155425904.89872003</v>
      </c>
    </row>
    <row r="8854" spans="1:10" x14ac:dyDescent="0.25">
      <c r="A8854">
        <v>2016</v>
      </c>
      <c r="B8854" t="s">
        <v>221</v>
      </c>
      <c r="C8854" t="s">
        <v>45</v>
      </c>
      <c r="D8854" t="s">
        <v>25</v>
      </c>
      <c r="E8854" t="s">
        <v>3</v>
      </c>
      <c r="F8854" t="s">
        <v>4</v>
      </c>
      <c r="G8854" t="s">
        <v>12</v>
      </c>
      <c r="H8854" t="s">
        <v>224</v>
      </c>
      <c r="I8854">
        <v>85</v>
      </c>
      <c r="J8854">
        <v>211013900.65568906</v>
      </c>
    </row>
    <row r="8855" spans="1:10" x14ac:dyDescent="0.25">
      <c r="A8855">
        <v>2016</v>
      </c>
      <c r="B8855" t="s">
        <v>221</v>
      </c>
      <c r="C8855" t="s">
        <v>45</v>
      </c>
      <c r="D8855" t="s">
        <v>25</v>
      </c>
      <c r="E8855" t="s">
        <v>3</v>
      </c>
      <c r="F8855" t="s">
        <v>4</v>
      </c>
      <c r="G8855" t="s">
        <v>6</v>
      </c>
      <c r="H8855" t="s">
        <v>223</v>
      </c>
      <c r="I8855">
        <v>277</v>
      </c>
      <c r="J8855">
        <v>694651103.84360969</v>
      </c>
    </row>
    <row r="8856" spans="1:10" x14ac:dyDescent="0.25">
      <c r="A8856">
        <v>2016</v>
      </c>
      <c r="B8856" t="s">
        <v>221</v>
      </c>
      <c r="C8856" t="s">
        <v>45</v>
      </c>
      <c r="D8856" t="s">
        <v>25</v>
      </c>
      <c r="E8856" t="s">
        <v>3</v>
      </c>
      <c r="F8856" t="s">
        <v>4</v>
      </c>
      <c r="G8856" t="s">
        <v>6</v>
      </c>
      <c r="H8856" t="s">
        <v>224</v>
      </c>
      <c r="I8856">
        <v>159</v>
      </c>
      <c r="J8856">
        <v>387042467.58894551</v>
      </c>
    </row>
    <row r="8857" spans="1:10" x14ac:dyDescent="0.25">
      <c r="A8857">
        <v>2016</v>
      </c>
      <c r="B8857" t="s">
        <v>221</v>
      </c>
      <c r="C8857" t="s">
        <v>45</v>
      </c>
      <c r="D8857" t="s">
        <v>25</v>
      </c>
      <c r="E8857" t="s">
        <v>3</v>
      </c>
      <c r="F8857" t="s">
        <v>4</v>
      </c>
      <c r="G8857" t="s">
        <v>7</v>
      </c>
      <c r="H8857" t="s">
        <v>223</v>
      </c>
      <c r="I8857">
        <v>83</v>
      </c>
      <c r="J8857">
        <v>166955381.70209962</v>
      </c>
    </row>
    <row r="8858" spans="1:10" x14ac:dyDescent="0.25">
      <c r="A8858">
        <v>2016</v>
      </c>
      <c r="B8858" t="s">
        <v>221</v>
      </c>
      <c r="C8858" t="s">
        <v>45</v>
      </c>
      <c r="D8858" t="s">
        <v>25</v>
      </c>
      <c r="E8858" t="s">
        <v>3</v>
      </c>
      <c r="F8858" t="s">
        <v>4</v>
      </c>
      <c r="G8858" t="s">
        <v>7</v>
      </c>
      <c r="H8858" t="s">
        <v>224</v>
      </c>
      <c r="I8858">
        <v>1</v>
      </c>
      <c r="J8858">
        <v>1895832.5765625001</v>
      </c>
    </row>
    <row r="8859" spans="1:10" x14ac:dyDescent="0.25">
      <c r="A8859">
        <v>2016</v>
      </c>
      <c r="B8859" t="s">
        <v>221</v>
      </c>
      <c r="C8859" t="s">
        <v>45</v>
      </c>
      <c r="D8859" t="s">
        <v>25</v>
      </c>
      <c r="E8859" t="s">
        <v>3</v>
      </c>
      <c r="F8859" t="s">
        <v>8</v>
      </c>
      <c r="G8859" t="s">
        <v>9</v>
      </c>
      <c r="H8859" t="s">
        <v>223</v>
      </c>
      <c r="I8859">
        <v>1863</v>
      </c>
      <c r="J8859">
        <v>9856282697.9096279</v>
      </c>
    </row>
    <row r="8860" spans="1:10" x14ac:dyDescent="0.25">
      <c r="A8860">
        <v>2016</v>
      </c>
      <c r="B8860" t="s">
        <v>221</v>
      </c>
      <c r="C8860" t="s">
        <v>45</v>
      </c>
      <c r="D8860" t="s">
        <v>25</v>
      </c>
      <c r="E8860" t="s">
        <v>3</v>
      </c>
      <c r="F8860" t="s">
        <v>8</v>
      </c>
      <c r="G8860" t="s">
        <v>9</v>
      </c>
      <c r="H8860" t="s">
        <v>224</v>
      </c>
      <c r="I8860">
        <v>1166</v>
      </c>
      <c r="J8860">
        <v>7457289631.6231432</v>
      </c>
    </row>
    <row r="8861" spans="1:10" x14ac:dyDescent="0.25">
      <c r="A8861">
        <v>2016</v>
      </c>
      <c r="B8861" t="s">
        <v>221</v>
      </c>
      <c r="C8861" t="s">
        <v>45</v>
      </c>
      <c r="D8861" t="s">
        <v>25</v>
      </c>
      <c r="E8861" t="s">
        <v>3</v>
      </c>
      <c r="F8861" t="s">
        <v>8</v>
      </c>
      <c r="G8861" t="s">
        <v>12</v>
      </c>
      <c r="H8861" t="s">
        <v>223</v>
      </c>
      <c r="I8861">
        <v>405</v>
      </c>
      <c r="J8861">
        <v>1146660375.3927901</v>
      </c>
    </row>
    <row r="8862" spans="1:10" x14ac:dyDescent="0.25">
      <c r="A8862">
        <v>2016</v>
      </c>
      <c r="B8862" t="s">
        <v>221</v>
      </c>
      <c r="C8862" t="s">
        <v>45</v>
      </c>
      <c r="D8862" t="s">
        <v>25</v>
      </c>
      <c r="E8862" t="s">
        <v>3</v>
      </c>
      <c r="F8862" t="s">
        <v>8</v>
      </c>
      <c r="G8862" t="s">
        <v>12</v>
      </c>
      <c r="H8862" t="s">
        <v>224</v>
      </c>
      <c r="I8862">
        <v>576</v>
      </c>
      <c r="J8862">
        <v>1435456750.334311</v>
      </c>
    </row>
    <row r="8863" spans="1:10" x14ac:dyDescent="0.25">
      <c r="A8863">
        <v>2016</v>
      </c>
      <c r="B8863" t="s">
        <v>221</v>
      </c>
      <c r="C8863" t="s">
        <v>45</v>
      </c>
      <c r="D8863" t="s">
        <v>25</v>
      </c>
      <c r="E8863" t="s">
        <v>3</v>
      </c>
      <c r="F8863" t="s">
        <v>8</v>
      </c>
      <c r="G8863" t="s">
        <v>6</v>
      </c>
      <c r="H8863" t="s">
        <v>223</v>
      </c>
      <c r="I8863">
        <v>691</v>
      </c>
      <c r="J8863">
        <v>1747251539.7194781</v>
      </c>
    </row>
    <row r="8864" spans="1:10" x14ac:dyDescent="0.25">
      <c r="A8864">
        <v>2016</v>
      </c>
      <c r="B8864" t="s">
        <v>221</v>
      </c>
      <c r="C8864" t="s">
        <v>45</v>
      </c>
      <c r="D8864" t="s">
        <v>25</v>
      </c>
      <c r="E8864" t="s">
        <v>3</v>
      </c>
      <c r="F8864" t="s">
        <v>8</v>
      </c>
      <c r="G8864" t="s">
        <v>6</v>
      </c>
      <c r="H8864" t="s">
        <v>224</v>
      </c>
      <c r="I8864">
        <v>616</v>
      </c>
      <c r="J8864">
        <v>1505143885.4624388</v>
      </c>
    </row>
    <row r="8865" spans="1:10" x14ac:dyDescent="0.25">
      <c r="A8865">
        <v>2016</v>
      </c>
      <c r="B8865" t="s">
        <v>221</v>
      </c>
      <c r="C8865" t="s">
        <v>45</v>
      </c>
      <c r="D8865" t="s">
        <v>25</v>
      </c>
      <c r="E8865" t="s">
        <v>3</v>
      </c>
      <c r="F8865" t="s">
        <v>8</v>
      </c>
      <c r="G8865" t="s">
        <v>7</v>
      </c>
      <c r="H8865" t="s">
        <v>223</v>
      </c>
      <c r="I8865">
        <v>1122</v>
      </c>
      <c r="J8865">
        <v>2273685046.6300454</v>
      </c>
    </row>
    <row r="8866" spans="1:10" x14ac:dyDescent="0.25">
      <c r="A8866">
        <v>2016</v>
      </c>
      <c r="B8866" t="s">
        <v>221</v>
      </c>
      <c r="C8866" t="s">
        <v>45</v>
      </c>
      <c r="D8866" t="s">
        <v>25</v>
      </c>
      <c r="E8866" t="s">
        <v>3</v>
      </c>
      <c r="F8866" t="s">
        <v>8</v>
      </c>
      <c r="G8866" t="s">
        <v>7</v>
      </c>
      <c r="H8866" t="s">
        <v>224</v>
      </c>
      <c r="I8866">
        <v>77</v>
      </c>
      <c r="J8866">
        <v>149299552.73343754</v>
      </c>
    </row>
    <row r="8867" spans="1:10" x14ac:dyDescent="0.25">
      <c r="A8867">
        <v>2016</v>
      </c>
      <c r="B8867" t="s">
        <v>221</v>
      </c>
      <c r="C8867" t="s">
        <v>45</v>
      </c>
      <c r="D8867" t="s">
        <v>25</v>
      </c>
      <c r="E8867" t="s">
        <v>3</v>
      </c>
      <c r="F8867" t="s">
        <v>14</v>
      </c>
      <c r="G8867" t="s">
        <v>12</v>
      </c>
      <c r="H8867" t="s">
        <v>223</v>
      </c>
      <c r="I8867">
        <v>2</v>
      </c>
      <c r="J8867">
        <v>4635315.4649999999</v>
      </c>
    </row>
    <row r="8868" spans="1:10" x14ac:dyDescent="0.25">
      <c r="A8868">
        <v>2016</v>
      </c>
      <c r="B8868" t="s">
        <v>221</v>
      </c>
      <c r="C8868" t="s">
        <v>45</v>
      </c>
      <c r="D8868" t="s">
        <v>25</v>
      </c>
      <c r="E8868" t="s">
        <v>3</v>
      </c>
      <c r="F8868" t="s">
        <v>14</v>
      </c>
      <c r="G8868" t="s">
        <v>6</v>
      </c>
      <c r="H8868" t="s">
        <v>223</v>
      </c>
      <c r="I8868">
        <v>5</v>
      </c>
      <c r="J8868">
        <v>12724146.710526314</v>
      </c>
    </row>
    <row r="8869" spans="1:10" x14ac:dyDescent="0.25">
      <c r="A8869">
        <v>2016</v>
      </c>
      <c r="B8869" t="s">
        <v>221</v>
      </c>
      <c r="C8869" t="s">
        <v>45</v>
      </c>
      <c r="D8869" t="s">
        <v>25</v>
      </c>
      <c r="E8869" t="s">
        <v>3</v>
      </c>
      <c r="F8869" t="s">
        <v>14</v>
      </c>
      <c r="G8869" t="s">
        <v>6</v>
      </c>
      <c r="H8869" t="s">
        <v>224</v>
      </c>
      <c r="I8869">
        <v>7</v>
      </c>
      <c r="J8869">
        <v>17084990.690833334</v>
      </c>
    </row>
    <row r="8870" spans="1:10" x14ac:dyDescent="0.25">
      <c r="A8870">
        <v>2016</v>
      </c>
      <c r="B8870" t="s">
        <v>221</v>
      </c>
      <c r="C8870" t="s">
        <v>45</v>
      </c>
      <c r="D8870" t="s">
        <v>25</v>
      </c>
      <c r="E8870" t="s">
        <v>3</v>
      </c>
      <c r="F8870" t="s">
        <v>14</v>
      </c>
      <c r="G8870" t="s">
        <v>7</v>
      </c>
      <c r="H8870" t="s">
        <v>223</v>
      </c>
      <c r="I8870">
        <v>972</v>
      </c>
      <c r="J8870">
        <v>1979146250.682353</v>
      </c>
    </row>
    <row r="8871" spans="1:10" x14ac:dyDescent="0.25">
      <c r="A8871">
        <v>2016</v>
      </c>
      <c r="B8871" t="s">
        <v>221</v>
      </c>
      <c r="C8871" t="s">
        <v>45</v>
      </c>
      <c r="D8871" t="s">
        <v>25</v>
      </c>
      <c r="E8871" t="s">
        <v>3</v>
      </c>
      <c r="F8871" t="s">
        <v>14</v>
      </c>
      <c r="G8871" t="s">
        <v>7</v>
      </c>
      <c r="H8871" t="s">
        <v>224</v>
      </c>
      <c r="I8871">
        <v>21</v>
      </c>
      <c r="J8871">
        <v>41019118.559999995</v>
      </c>
    </row>
    <row r="8872" spans="1:10" x14ac:dyDescent="0.25">
      <c r="A8872">
        <v>2016</v>
      </c>
      <c r="B8872" t="s">
        <v>221</v>
      </c>
      <c r="C8872" t="s">
        <v>45</v>
      </c>
      <c r="D8872" t="s">
        <v>25</v>
      </c>
      <c r="E8872" t="s">
        <v>10</v>
      </c>
      <c r="F8872" t="s">
        <v>11</v>
      </c>
      <c r="G8872" t="s">
        <v>5</v>
      </c>
      <c r="H8872" t="s">
        <v>223</v>
      </c>
      <c r="I8872">
        <v>1</v>
      </c>
      <c r="J8872">
        <v>14224341</v>
      </c>
    </row>
    <row r="8873" spans="1:10" x14ac:dyDescent="0.25">
      <c r="A8873">
        <v>2016</v>
      </c>
      <c r="B8873" t="s">
        <v>221</v>
      </c>
      <c r="C8873" t="s">
        <v>45</v>
      </c>
      <c r="D8873" t="s">
        <v>25</v>
      </c>
      <c r="E8873" t="s">
        <v>10</v>
      </c>
      <c r="F8873" t="s">
        <v>11</v>
      </c>
      <c r="G8873" t="s">
        <v>5</v>
      </c>
      <c r="H8873" t="s">
        <v>224</v>
      </c>
      <c r="I8873">
        <v>1</v>
      </c>
      <c r="J8873">
        <v>11222376</v>
      </c>
    </row>
    <row r="8874" spans="1:10" x14ac:dyDescent="0.25">
      <c r="A8874">
        <v>2016</v>
      </c>
      <c r="B8874" t="s">
        <v>221</v>
      </c>
      <c r="C8874" t="s">
        <v>45</v>
      </c>
      <c r="D8874" t="s">
        <v>25</v>
      </c>
      <c r="E8874" t="s">
        <v>10</v>
      </c>
      <c r="F8874" t="s">
        <v>11</v>
      </c>
      <c r="G8874" t="s">
        <v>9</v>
      </c>
      <c r="H8874" t="s">
        <v>223</v>
      </c>
      <c r="I8874">
        <v>375</v>
      </c>
      <c r="J8874">
        <v>2773066707</v>
      </c>
    </row>
    <row r="8875" spans="1:10" x14ac:dyDescent="0.25">
      <c r="A8875">
        <v>2016</v>
      </c>
      <c r="B8875" t="s">
        <v>221</v>
      </c>
      <c r="C8875" t="s">
        <v>45</v>
      </c>
      <c r="D8875" t="s">
        <v>25</v>
      </c>
      <c r="E8875" t="s">
        <v>10</v>
      </c>
      <c r="F8875" t="s">
        <v>11</v>
      </c>
      <c r="G8875" t="s">
        <v>9</v>
      </c>
      <c r="H8875" t="s">
        <v>224</v>
      </c>
      <c r="I8875">
        <v>183</v>
      </c>
      <c r="J8875">
        <v>1229482347</v>
      </c>
    </row>
    <row r="8876" spans="1:10" x14ac:dyDescent="0.25">
      <c r="A8876">
        <v>2016</v>
      </c>
      <c r="B8876" t="s">
        <v>221</v>
      </c>
      <c r="C8876" t="s">
        <v>45</v>
      </c>
      <c r="D8876" t="s">
        <v>25</v>
      </c>
      <c r="E8876" t="s">
        <v>10</v>
      </c>
      <c r="F8876" t="s">
        <v>11</v>
      </c>
      <c r="G8876" t="s">
        <v>12</v>
      </c>
      <c r="H8876" t="s">
        <v>223</v>
      </c>
      <c r="I8876">
        <v>40</v>
      </c>
      <c r="J8876">
        <v>163455651</v>
      </c>
    </row>
    <row r="8877" spans="1:10" x14ac:dyDescent="0.25">
      <c r="A8877">
        <v>2016</v>
      </c>
      <c r="B8877" t="s">
        <v>221</v>
      </c>
      <c r="C8877" t="s">
        <v>45</v>
      </c>
      <c r="D8877" t="s">
        <v>25</v>
      </c>
      <c r="E8877" t="s">
        <v>10</v>
      </c>
      <c r="F8877" t="s">
        <v>11</v>
      </c>
      <c r="G8877" t="s">
        <v>12</v>
      </c>
      <c r="H8877" t="s">
        <v>224</v>
      </c>
      <c r="I8877">
        <v>18</v>
      </c>
      <c r="J8877">
        <v>47175450</v>
      </c>
    </row>
    <row r="8878" spans="1:10" x14ac:dyDescent="0.25">
      <c r="A8878">
        <v>2016</v>
      </c>
      <c r="B8878" t="s">
        <v>221</v>
      </c>
      <c r="C8878" t="s">
        <v>45</v>
      </c>
      <c r="D8878" t="s">
        <v>25</v>
      </c>
      <c r="E8878" t="s">
        <v>10</v>
      </c>
      <c r="F8878" t="s">
        <v>11</v>
      </c>
      <c r="G8878" t="s">
        <v>6</v>
      </c>
      <c r="H8878" t="s">
        <v>223</v>
      </c>
      <c r="I8878">
        <v>18</v>
      </c>
      <c r="J8878">
        <v>72842844</v>
      </c>
    </row>
    <row r="8879" spans="1:10" x14ac:dyDescent="0.25">
      <c r="A8879">
        <v>2016</v>
      </c>
      <c r="B8879" t="s">
        <v>221</v>
      </c>
      <c r="C8879" t="s">
        <v>45</v>
      </c>
      <c r="D8879" t="s">
        <v>25</v>
      </c>
      <c r="E8879" t="s">
        <v>10</v>
      </c>
      <c r="F8879" t="s">
        <v>11</v>
      </c>
      <c r="G8879" t="s">
        <v>6</v>
      </c>
      <c r="H8879" t="s">
        <v>224</v>
      </c>
      <c r="I8879">
        <v>47</v>
      </c>
      <c r="J8879">
        <v>123565977</v>
      </c>
    </row>
    <row r="8880" spans="1:10" x14ac:dyDescent="0.25">
      <c r="A8880">
        <v>2016</v>
      </c>
      <c r="B8880" t="s">
        <v>221</v>
      </c>
      <c r="C8880" t="s">
        <v>45</v>
      </c>
      <c r="D8880" t="s">
        <v>25</v>
      </c>
      <c r="E8880" t="s">
        <v>10</v>
      </c>
      <c r="F8880" t="s">
        <v>11</v>
      </c>
      <c r="G8880" t="s">
        <v>7</v>
      </c>
      <c r="H8880" t="s">
        <v>223</v>
      </c>
      <c r="I8880">
        <v>7</v>
      </c>
      <c r="J8880">
        <v>11411358</v>
      </c>
    </row>
    <row r="8881" spans="1:10" x14ac:dyDescent="0.25">
      <c r="A8881">
        <v>2016</v>
      </c>
      <c r="B8881" t="s">
        <v>221</v>
      </c>
      <c r="C8881" t="s">
        <v>45</v>
      </c>
      <c r="D8881" t="s">
        <v>25</v>
      </c>
      <c r="E8881" t="s">
        <v>10</v>
      </c>
      <c r="F8881" t="s">
        <v>11</v>
      </c>
      <c r="G8881" t="s">
        <v>7</v>
      </c>
      <c r="H8881" t="s">
        <v>224</v>
      </c>
      <c r="I8881">
        <v>5</v>
      </c>
      <c r="J8881">
        <v>8597736</v>
      </c>
    </row>
    <row r="8882" spans="1:10" x14ac:dyDescent="0.25">
      <c r="A8882">
        <v>2016</v>
      </c>
      <c r="B8882" t="s">
        <v>221</v>
      </c>
      <c r="C8882" t="s">
        <v>45</v>
      </c>
      <c r="D8882" t="s">
        <v>25</v>
      </c>
      <c r="E8882" t="s">
        <v>10</v>
      </c>
      <c r="F8882" t="s">
        <v>220</v>
      </c>
      <c r="G8882" t="s">
        <v>9</v>
      </c>
      <c r="H8882" t="s">
        <v>223</v>
      </c>
      <c r="I8882">
        <v>6</v>
      </c>
      <c r="J8882">
        <v>31091548.353869535</v>
      </c>
    </row>
    <row r="8883" spans="1:10" x14ac:dyDescent="0.25">
      <c r="A8883">
        <v>2016</v>
      </c>
      <c r="B8883" t="s">
        <v>221</v>
      </c>
      <c r="C8883" t="s">
        <v>45</v>
      </c>
      <c r="D8883" t="s">
        <v>25</v>
      </c>
      <c r="E8883" t="s">
        <v>10</v>
      </c>
      <c r="F8883" t="s">
        <v>220</v>
      </c>
      <c r="G8883" t="s">
        <v>9</v>
      </c>
      <c r="H8883" t="s">
        <v>224</v>
      </c>
      <c r="I8883">
        <v>9</v>
      </c>
      <c r="J8883">
        <v>56611454.157373153</v>
      </c>
    </row>
    <row r="8884" spans="1:10" x14ac:dyDescent="0.25">
      <c r="A8884">
        <v>2016</v>
      </c>
      <c r="B8884" t="s">
        <v>221</v>
      </c>
      <c r="C8884" t="s">
        <v>45</v>
      </c>
      <c r="D8884" t="s">
        <v>25</v>
      </c>
      <c r="E8884" t="s">
        <v>10</v>
      </c>
      <c r="F8884" t="s">
        <v>220</v>
      </c>
      <c r="G8884" t="s">
        <v>12</v>
      </c>
      <c r="H8884" t="s">
        <v>223</v>
      </c>
      <c r="I8884">
        <v>1</v>
      </c>
      <c r="J8884">
        <v>2317657.7324999999</v>
      </c>
    </row>
    <row r="8885" spans="1:10" x14ac:dyDescent="0.25">
      <c r="A8885">
        <v>2016</v>
      </c>
      <c r="B8885" t="s">
        <v>221</v>
      </c>
      <c r="C8885" t="s">
        <v>45</v>
      </c>
      <c r="D8885" t="s">
        <v>25</v>
      </c>
      <c r="E8885" t="s">
        <v>10</v>
      </c>
      <c r="F8885" t="s">
        <v>220</v>
      </c>
      <c r="G8885" t="s">
        <v>12</v>
      </c>
      <c r="H8885" t="s">
        <v>224</v>
      </c>
      <c r="I8885">
        <v>7</v>
      </c>
      <c r="J8885">
        <v>17345251.873958331</v>
      </c>
    </row>
    <row r="8886" spans="1:10" x14ac:dyDescent="0.25">
      <c r="A8886">
        <v>2016</v>
      </c>
      <c r="B8886" t="s">
        <v>221</v>
      </c>
      <c r="C8886" t="s">
        <v>45</v>
      </c>
      <c r="D8886" t="s">
        <v>25</v>
      </c>
      <c r="E8886" t="s">
        <v>10</v>
      </c>
      <c r="F8886" t="s">
        <v>220</v>
      </c>
      <c r="G8886" t="s">
        <v>6</v>
      </c>
      <c r="H8886" t="s">
        <v>223</v>
      </c>
      <c r="I8886">
        <v>2</v>
      </c>
      <c r="J8886">
        <v>5089658.6842105258</v>
      </c>
    </row>
    <row r="8887" spans="1:10" x14ac:dyDescent="0.25">
      <c r="A8887">
        <v>2016</v>
      </c>
      <c r="B8887" t="s">
        <v>221</v>
      </c>
      <c r="C8887" t="s">
        <v>45</v>
      </c>
      <c r="D8887" t="s">
        <v>25</v>
      </c>
      <c r="E8887" t="s">
        <v>10</v>
      </c>
      <c r="F8887" t="s">
        <v>220</v>
      </c>
      <c r="G8887" t="s">
        <v>6</v>
      </c>
      <c r="H8887" t="s">
        <v>224</v>
      </c>
      <c r="I8887">
        <v>22</v>
      </c>
      <c r="J8887">
        <v>56395196.383117363</v>
      </c>
    </row>
    <row r="8888" spans="1:10" x14ac:dyDescent="0.25">
      <c r="A8888">
        <v>2016</v>
      </c>
      <c r="B8888" t="s">
        <v>221</v>
      </c>
      <c r="C8888" t="s">
        <v>45</v>
      </c>
      <c r="D8888" t="s">
        <v>25</v>
      </c>
      <c r="E8888" t="s">
        <v>10</v>
      </c>
      <c r="F8888" t="s">
        <v>220</v>
      </c>
      <c r="G8888" t="s">
        <v>7</v>
      </c>
      <c r="H8888" t="s">
        <v>223</v>
      </c>
      <c r="I8888">
        <v>2</v>
      </c>
      <c r="J8888">
        <v>4310565.6510728467</v>
      </c>
    </row>
    <row r="8889" spans="1:10" x14ac:dyDescent="0.25">
      <c r="A8889">
        <v>2016</v>
      </c>
      <c r="B8889" t="s">
        <v>221</v>
      </c>
      <c r="C8889" t="s">
        <v>45</v>
      </c>
      <c r="D8889" t="s">
        <v>25</v>
      </c>
      <c r="E8889" t="s">
        <v>10</v>
      </c>
      <c r="F8889" t="s">
        <v>220</v>
      </c>
      <c r="G8889" t="s">
        <v>7</v>
      </c>
      <c r="H8889" t="s">
        <v>224</v>
      </c>
      <c r="I8889">
        <v>2</v>
      </c>
      <c r="J8889">
        <v>3849123.9365625</v>
      </c>
    </row>
    <row r="8890" spans="1:10" x14ac:dyDescent="0.25">
      <c r="A8890">
        <v>2016</v>
      </c>
      <c r="B8890" t="s">
        <v>221</v>
      </c>
      <c r="C8890" t="s">
        <v>45</v>
      </c>
      <c r="D8890" t="s">
        <v>25</v>
      </c>
      <c r="E8890" t="s">
        <v>10</v>
      </c>
      <c r="F8890" t="s">
        <v>14</v>
      </c>
      <c r="G8890" t="s">
        <v>5</v>
      </c>
      <c r="H8890" t="s">
        <v>223</v>
      </c>
      <c r="I8890">
        <v>1</v>
      </c>
      <c r="J8890">
        <v>10548978</v>
      </c>
    </row>
    <row r="8891" spans="1:10" x14ac:dyDescent="0.25">
      <c r="A8891">
        <v>2016</v>
      </c>
      <c r="B8891" t="s">
        <v>221</v>
      </c>
      <c r="C8891" t="s">
        <v>45</v>
      </c>
      <c r="D8891" t="s">
        <v>25</v>
      </c>
      <c r="E8891" t="s">
        <v>10</v>
      </c>
      <c r="F8891" t="s">
        <v>14</v>
      </c>
      <c r="G8891" t="s">
        <v>6</v>
      </c>
      <c r="H8891" t="s">
        <v>224</v>
      </c>
      <c r="I8891">
        <v>1</v>
      </c>
      <c r="J8891">
        <v>4050000</v>
      </c>
    </row>
    <row r="8892" spans="1:10" x14ac:dyDescent="0.25">
      <c r="A8892">
        <v>2016</v>
      </c>
      <c r="B8892" t="s">
        <v>221</v>
      </c>
      <c r="C8892" t="s">
        <v>45</v>
      </c>
      <c r="D8892" t="s">
        <v>25</v>
      </c>
      <c r="E8892" t="s">
        <v>10</v>
      </c>
      <c r="F8892" t="s">
        <v>14</v>
      </c>
      <c r="G8892" t="s">
        <v>7</v>
      </c>
      <c r="H8892" t="s">
        <v>223</v>
      </c>
      <c r="I8892">
        <v>37</v>
      </c>
      <c r="J8892">
        <v>59984955</v>
      </c>
    </row>
    <row r="8893" spans="1:10" x14ac:dyDescent="0.25">
      <c r="A8893">
        <v>2016</v>
      </c>
      <c r="B8893" t="s">
        <v>221</v>
      </c>
      <c r="C8893" t="s">
        <v>45</v>
      </c>
      <c r="D8893" t="s">
        <v>25</v>
      </c>
      <c r="E8893" t="s">
        <v>10</v>
      </c>
      <c r="F8893" t="s">
        <v>14</v>
      </c>
      <c r="G8893" t="s">
        <v>7</v>
      </c>
      <c r="H8893" t="s">
        <v>224</v>
      </c>
      <c r="I8893">
        <v>7</v>
      </c>
      <c r="J8893">
        <v>11455884</v>
      </c>
    </row>
    <row r="8894" spans="1:10" x14ac:dyDescent="0.25">
      <c r="A8894">
        <v>2016</v>
      </c>
      <c r="B8894" t="s">
        <v>221</v>
      </c>
      <c r="C8894" t="s">
        <v>45</v>
      </c>
      <c r="D8894" t="s">
        <v>26</v>
      </c>
      <c r="E8894" t="s">
        <v>3</v>
      </c>
      <c r="F8894" t="s">
        <v>4</v>
      </c>
      <c r="G8894" t="s">
        <v>5</v>
      </c>
      <c r="H8894" t="s">
        <v>223</v>
      </c>
      <c r="I8894">
        <v>98</v>
      </c>
      <c r="J8894">
        <v>922093434.50436008</v>
      </c>
    </row>
    <row r="8895" spans="1:10" x14ac:dyDescent="0.25">
      <c r="A8895">
        <v>2016</v>
      </c>
      <c r="B8895" t="s">
        <v>221</v>
      </c>
      <c r="C8895" t="s">
        <v>45</v>
      </c>
      <c r="D8895" t="s">
        <v>26</v>
      </c>
      <c r="E8895" t="s">
        <v>3</v>
      </c>
      <c r="F8895" t="s">
        <v>4</v>
      </c>
      <c r="G8895" t="s">
        <v>5</v>
      </c>
      <c r="H8895" t="s">
        <v>224</v>
      </c>
      <c r="I8895">
        <v>39</v>
      </c>
      <c r="J8895">
        <v>321084675.95201999</v>
      </c>
    </row>
    <row r="8896" spans="1:10" x14ac:dyDescent="0.25">
      <c r="A8896">
        <v>2016</v>
      </c>
      <c r="B8896" t="s">
        <v>221</v>
      </c>
      <c r="C8896" t="s">
        <v>45</v>
      </c>
      <c r="D8896" t="s">
        <v>26</v>
      </c>
      <c r="E8896" t="s">
        <v>3</v>
      </c>
      <c r="F8896" t="s">
        <v>4</v>
      </c>
      <c r="G8896" t="s">
        <v>9</v>
      </c>
      <c r="H8896" t="s">
        <v>223</v>
      </c>
      <c r="I8896">
        <v>137</v>
      </c>
      <c r="J8896">
        <v>877145721.68436027</v>
      </c>
    </row>
    <row r="8897" spans="1:10" x14ac:dyDescent="0.25">
      <c r="A8897">
        <v>2016</v>
      </c>
      <c r="B8897" t="s">
        <v>221</v>
      </c>
      <c r="C8897" t="s">
        <v>45</v>
      </c>
      <c r="D8897" t="s">
        <v>26</v>
      </c>
      <c r="E8897" t="s">
        <v>3</v>
      </c>
      <c r="F8897" t="s">
        <v>4</v>
      </c>
      <c r="G8897" t="s">
        <v>9</v>
      </c>
      <c r="H8897" t="s">
        <v>224</v>
      </c>
      <c r="I8897">
        <v>35</v>
      </c>
      <c r="J8897">
        <v>215809589.20549828</v>
      </c>
    </row>
    <row r="8898" spans="1:10" x14ac:dyDescent="0.25">
      <c r="A8898">
        <v>2016</v>
      </c>
      <c r="B8898" t="s">
        <v>221</v>
      </c>
      <c r="C8898" t="s">
        <v>45</v>
      </c>
      <c r="D8898" t="s">
        <v>26</v>
      </c>
      <c r="E8898" t="s">
        <v>3</v>
      </c>
      <c r="F8898" t="s">
        <v>4</v>
      </c>
      <c r="G8898" t="s">
        <v>12</v>
      </c>
      <c r="H8898" t="s">
        <v>223</v>
      </c>
      <c r="I8898">
        <v>56</v>
      </c>
      <c r="J8898">
        <v>251866512.25574121</v>
      </c>
    </row>
    <row r="8899" spans="1:10" x14ac:dyDescent="0.25">
      <c r="A8899">
        <v>2016</v>
      </c>
      <c r="B8899" t="s">
        <v>221</v>
      </c>
      <c r="C8899" t="s">
        <v>45</v>
      </c>
      <c r="D8899" t="s">
        <v>26</v>
      </c>
      <c r="E8899" t="s">
        <v>3</v>
      </c>
      <c r="F8899" t="s">
        <v>4</v>
      </c>
      <c r="G8899" t="s">
        <v>12</v>
      </c>
      <c r="H8899" t="s">
        <v>224</v>
      </c>
      <c r="I8899">
        <v>12</v>
      </c>
      <c r="J8899">
        <v>54628757.067127481</v>
      </c>
    </row>
    <row r="8900" spans="1:10" x14ac:dyDescent="0.25">
      <c r="A8900">
        <v>2016</v>
      </c>
      <c r="B8900" t="s">
        <v>221</v>
      </c>
      <c r="C8900" t="s">
        <v>45</v>
      </c>
      <c r="D8900" t="s">
        <v>26</v>
      </c>
      <c r="E8900" t="s">
        <v>3</v>
      </c>
      <c r="F8900" t="s">
        <v>4</v>
      </c>
      <c r="G8900" t="s">
        <v>6</v>
      </c>
      <c r="H8900" t="s">
        <v>223</v>
      </c>
      <c r="I8900">
        <v>24</v>
      </c>
      <c r="J8900">
        <v>60762229.994079359</v>
      </c>
    </row>
    <row r="8901" spans="1:10" x14ac:dyDescent="0.25">
      <c r="A8901">
        <v>2016</v>
      </c>
      <c r="B8901" t="s">
        <v>221</v>
      </c>
      <c r="C8901" t="s">
        <v>45</v>
      </c>
      <c r="D8901" t="s">
        <v>26</v>
      </c>
      <c r="E8901" t="s">
        <v>3</v>
      </c>
      <c r="F8901" t="s">
        <v>4</v>
      </c>
      <c r="G8901" t="s">
        <v>6</v>
      </c>
      <c r="H8901" t="s">
        <v>224</v>
      </c>
      <c r="I8901">
        <v>34</v>
      </c>
      <c r="J8901">
        <v>86972004.403580204</v>
      </c>
    </row>
    <row r="8902" spans="1:10" x14ac:dyDescent="0.25">
      <c r="A8902">
        <v>2016</v>
      </c>
      <c r="B8902" t="s">
        <v>221</v>
      </c>
      <c r="C8902" t="s">
        <v>45</v>
      </c>
      <c r="D8902" t="s">
        <v>26</v>
      </c>
      <c r="E8902" t="s">
        <v>3</v>
      </c>
      <c r="F8902" t="s">
        <v>4</v>
      </c>
      <c r="G8902" t="s">
        <v>7</v>
      </c>
      <c r="H8902" t="s">
        <v>223</v>
      </c>
      <c r="I8902">
        <v>3</v>
      </c>
      <c r="J8902">
        <v>6331311.205000001</v>
      </c>
    </row>
    <row r="8903" spans="1:10" x14ac:dyDescent="0.25">
      <c r="A8903">
        <v>2016</v>
      </c>
      <c r="B8903" t="s">
        <v>221</v>
      </c>
      <c r="C8903" t="s">
        <v>45</v>
      </c>
      <c r="D8903" t="s">
        <v>26</v>
      </c>
      <c r="E8903" t="s">
        <v>3</v>
      </c>
      <c r="F8903" t="s">
        <v>4</v>
      </c>
      <c r="G8903" t="s">
        <v>7</v>
      </c>
      <c r="H8903" t="s">
        <v>224</v>
      </c>
      <c r="I8903">
        <v>2</v>
      </c>
      <c r="J8903">
        <v>4167406.2300000004</v>
      </c>
    </row>
    <row r="8904" spans="1:10" x14ac:dyDescent="0.25">
      <c r="A8904">
        <v>2016</v>
      </c>
      <c r="B8904" t="s">
        <v>221</v>
      </c>
      <c r="C8904" t="s">
        <v>45</v>
      </c>
      <c r="D8904" t="s">
        <v>26</v>
      </c>
      <c r="E8904" t="s">
        <v>3</v>
      </c>
      <c r="F8904" t="s">
        <v>8</v>
      </c>
      <c r="G8904" t="s">
        <v>9</v>
      </c>
      <c r="H8904" t="s">
        <v>223</v>
      </c>
      <c r="I8904">
        <v>1390</v>
      </c>
      <c r="J8904">
        <v>8794593223.5696316</v>
      </c>
    </row>
    <row r="8905" spans="1:10" x14ac:dyDescent="0.25">
      <c r="A8905">
        <v>2016</v>
      </c>
      <c r="B8905" t="s">
        <v>221</v>
      </c>
      <c r="C8905" t="s">
        <v>45</v>
      </c>
      <c r="D8905" t="s">
        <v>26</v>
      </c>
      <c r="E8905" t="s">
        <v>3</v>
      </c>
      <c r="F8905" t="s">
        <v>8</v>
      </c>
      <c r="G8905" t="s">
        <v>9</v>
      </c>
      <c r="H8905" t="s">
        <v>224</v>
      </c>
      <c r="I8905">
        <v>1148</v>
      </c>
      <c r="J8905">
        <v>6915655493.8378811</v>
      </c>
    </row>
    <row r="8906" spans="1:10" x14ac:dyDescent="0.25">
      <c r="A8906">
        <v>2016</v>
      </c>
      <c r="B8906" t="s">
        <v>221</v>
      </c>
      <c r="C8906" t="s">
        <v>45</v>
      </c>
      <c r="D8906" t="s">
        <v>26</v>
      </c>
      <c r="E8906" t="s">
        <v>3</v>
      </c>
      <c r="F8906" t="s">
        <v>8</v>
      </c>
      <c r="G8906" t="s">
        <v>12</v>
      </c>
      <c r="H8906" t="s">
        <v>223</v>
      </c>
      <c r="I8906">
        <v>720</v>
      </c>
      <c r="J8906">
        <v>2208699775.4374352</v>
      </c>
    </row>
    <row r="8907" spans="1:10" x14ac:dyDescent="0.25">
      <c r="A8907">
        <v>2016</v>
      </c>
      <c r="B8907" t="s">
        <v>221</v>
      </c>
      <c r="C8907" t="s">
        <v>45</v>
      </c>
      <c r="D8907" t="s">
        <v>26</v>
      </c>
      <c r="E8907" t="s">
        <v>3</v>
      </c>
      <c r="F8907" t="s">
        <v>8</v>
      </c>
      <c r="G8907" t="s">
        <v>12</v>
      </c>
      <c r="H8907" t="s">
        <v>224</v>
      </c>
      <c r="I8907">
        <v>495</v>
      </c>
      <c r="J8907">
        <v>1523686756.9329238</v>
      </c>
    </row>
    <row r="8908" spans="1:10" x14ac:dyDescent="0.25">
      <c r="A8908">
        <v>2016</v>
      </c>
      <c r="B8908" t="s">
        <v>221</v>
      </c>
      <c r="C8908" t="s">
        <v>45</v>
      </c>
      <c r="D8908" t="s">
        <v>26</v>
      </c>
      <c r="E8908" t="s">
        <v>3</v>
      </c>
      <c r="F8908" t="s">
        <v>8</v>
      </c>
      <c r="G8908" t="s">
        <v>6</v>
      </c>
      <c r="H8908" t="s">
        <v>223</v>
      </c>
      <c r="I8908">
        <v>163</v>
      </c>
      <c r="J8908">
        <v>404653510.90592068</v>
      </c>
    </row>
    <row r="8909" spans="1:10" x14ac:dyDescent="0.25">
      <c r="A8909">
        <v>2016</v>
      </c>
      <c r="B8909" t="s">
        <v>221</v>
      </c>
      <c r="C8909" t="s">
        <v>45</v>
      </c>
      <c r="D8909" t="s">
        <v>26</v>
      </c>
      <c r="E8909" t="s">
        <v>3</v>
      </c>
      <c r="F8909" t="s">
        <v>8</v>
      </c>
      <c r="G8909" t="s">
        <v>6</v>
      </c>
      <c r="H8909" t="s">
        <v>224</v>
      </c>
      <c r="I8909">
        <v>296</v>
      </c>
      <c r="J8909">
        <v>754707546.51142001</v>
      </c>
    </row>
    <row r="8910" spans="1:10" x14ac:dyDescent="0.25">
      <c r="A8910">
        <v>2016</v>
      </c>
      <c r="B8910" t="s">
        <v>221</v>
      </c>
      <c r="C8910" t="s">
        <v>45</v>
      </c>
      <c r="D8910" t="s">
        <v>26</v>
      </c>
      <c r="E8910" t="s">
        <v>3</v>
      </c>
      <c r="F8910" t="s">
        <v>8</v>
      </c>
      <c r="G8910" t="s">
        <v>7</v>
      </c>
      <c r="H8910" t="s">
        <v>223</v>
      </c>
      <c r="I8910">
        <v>27</v>
      </c>
      <c r="J8910">
        <v>59648079.500000015</v>
      </c>
    </row>
    <row r="8911" spans="1:10" x14ac:dyDescent="0.25">
      <c r="A8911">
        <v>2016</v>
      </c>
      <c r="B8911" t="s">
        <v>221</v>
      </c>
      <c r="C8911" t="s">
        <v>45</v>
      </c>
      <c r="D8911" t="s">
        <v>26</v>
      </c>
      <c r="E8911" t="s">
        <v>3</v>
      </c>
      <c r="F8911" t="s">
        <v>8</v>
      </c>
      <c r="G8911" t="s">
        <v>7</v>
      </c>
      <c r="H8911" t="s">
        <v>224</v>
      </c>
      <c r="I8911">
        <v>3</v>
      </c>
      <c r="J8911">
        <v>6462187.8450000007</v>
      </c>
    </row>
    <row r="8912" spans="1:10" x14ac:dyDescent="0.25">
      <c r="A8912">
        <v>2016</v>
      </c>
      <c r="B8912" t="s">
        <v>221</v>
      </c>
      <c r="C8912" t="s">
        <v>45</v>
      </c>
      <c r="D8912" t="s">
        <v>26</v>
      </c>
      <c r="E8912" t="s">
        <v>3</v>
      </c>
      <c r="F8912" t="s">
        <v>14</v>
      </c>
      <c r="G8912" t="s">
        <v>5</v>
      </c>
      <c r="H8912" t="s">
        <v>223</v>
      </c>
      <c r="I8912">
        <v>126</v>
      </c>
      <c r="J8912">
        <v>926731324.61438978</v>
      </c>
    </row>
    <row r="8913" spans="1:10" x14ac:dyDescent="0.25">
      <c r="A8913">
        <v>2016</v>
      </c>
      <c r="B8913" t="s">
        <v>221</v>
      </c>
      <c r="C8913" t="s">
        <v>45</v>
      </c>
      <c r="D8913" t="s">
        <v>26</v>
      </c>
      <c r="E8913" t="s">
        <v>3</v>
      </c>
      <c r="F8913" t="s">
        <v>14</v>
      </c>
      <c r="G8913" t="s">
        <v>5</v>
      </c>
      <c r="H8913" t="s">
        <v>224</v>
      </c>
      <c r="I8913">
        <v>26</v>
      </c>
      <c r="J8913">
        <v>198933041.19606003</v>
      </c>
    </row>
    <row r="8914" spans="1:10" x14ac:dyDescent="0.25">
      <c r="A8914">
        <v>2016</v>
      </c>
      <c r="B8914" t="s">
        <v>221</v>
      </c>
      <c r="C8914" t="s">
        <v>45</v>
      </c>
      <c r="D8914" t="s">
        <v>26</v>
      </c>
      <c r="E8914" t="s">
        <v>3</v>
      </c>
      <c r="F8914" t="s">
        <v>14</v>
      </c>
      <c r="G8914" t="s">
        <v>9</v>
      </c>
      <c r="H8914" t="s">
        <v>223</v>
      </c>
      <c r="I8914">
        <v>590</v>
      </c>
      <c r="J8914">
        <v>3238318193.2823906</v>
      </c>
    </row>
    <row r="8915" spans="1:10" x14ac:dyDescent="0.25">
      <c r="A8915">
        <v>2016</v>
      </c>
      <c r="B8915" t="s">
        <v>221</v>
      </c>
      <c r="C8915" t="s">
        <v>45</v>
      </c>
      <c r="D8915" t="s">
        <v>26</v>
      </c>
      <c r="E8915" t="s">
        <v>3</v>
      </c>
      <c r="F8915" t="s">
        <v>14</v>
      </c>
      <c r="G8915" t="s">
        <v>9</v>
      </c>
      <c r="H8915" t="s">
        <v>224</v>
      </c>
      <c r="I8915">
        <v>257</v>
      </c>
      <c r="J8915">
        <v>1334806246.701138</v>
      </c>
    </row>
    <row r="8916" spans="1:10" x14ac:dyDescent="0.25">
      <c r="A8916">
        <v>2016</v>
      </c>
      <c r="B8916" t="s">
        <v>221</v>
      </c>
      <c r="C8916" t="s">
        <v>45</v>
      </c>
      <c r="D8916" t="s">
        <v>26</v>
      </c>
      <c r="E8916" t="s">
        <v>3</v>
      </c>
      <c r="F8916" t="s">
        <v>14</v>
      </c>
      <c r="G8916" t="s">
        <v>12</v>
      </c>
      <c r="H8916" t="s">
        <v>223</v>
      </c>
      <c r="I8916">
        <v>534</v>
      </c>
      <c r="J8916">
        <v>1233255226.0110321</v>
      </c>
    </row>
    <row r="8917" spans="1:10" x14ac:dyDescent="0.25">
      <c r="A8917">
        <v>2016</v>
      </c>
      <c r="B8917" t="s">
        <v>221</v>
      </c>
      <c r="C8917" t="s">
        <v>45</v>
      </c>
      <c r="D8917" t="s">
        <v>26</v>
      </c>
      <c r="E8917" t="s">
        <v>3</v>
      </c>
      <c r="F8917" t="s">
        <v>14</v>
      </c>
      <c r="G8917" t="s">
        <v>12</v>
      </c>
      <c r="H8917" t="s">
        <v>224</v>
      </c>
      <c r="I8917">
        <v>60</v>
      </c>
      <c r="J8917">
        <v>206960678.17499998</v>
      </c>
    </row>
    <row r="8918" spans="1:10" x14ac:dyDescent="0.25">
      <c r="A8918">
        <v>2016</v>
      </c>
      <c r="B8918" t="s">
        <v>221</v>
      </c>
      <c r="C8918" t="s">
        <v>45</v>
      </c>
      <c r="D8918" t="s">
        <v>26</v>
      </c>
      <c r="E8918" t="s">
        <v>3</v>
      </c>
      <c r="F8918" t="s">
        <v>14</v>
      </c>
      <c r="G8918" t="s">
        <v>6</v>
      </c>
      <c r="H8918" t="s">
        <v>223</v>
      </c>
      <c r="I8918">
        <v>88</v>
      </c>
      <c r="J8918">
        <v>192820071.95999989</v>
      </c>
    </row>
    <row r="8919" spans="1:10" x14ac:dyDescent="0.25">
      <c r="A8919">
        <v>2016</v>
      </c>
      <c r="B8919" t="s">
        <v>221</v>
      </c>
      <c r="C8919" t="s">
        <v>45</v>
      </c>
      <c r="D8919" t="s">
        <v>26</v>
      </c>
      <c r="E8919" t="s">
        <v>3</v>
      </c>
      <c r="F8919" t="s">
        <v>14</v>
      </c>
      <c r="G8919" t="s">
        <v>6</v>
      </c>
      <c r="H8919" t="s">
        <v>224</v>
      </c>
      <c r="I8919">
        <v>146</v>
      </c>
      <c r="J8919">
        <v>315882457.82999957</v>
      </c>
    </row>
    <row r="8920" spans="1:10" x14ac:dyDescent="0.25">
      <c r="A8920">
        <v>2016</v>
      </c>
      <c r="B8920" t="s">
        <v>221</v>
      </c>
      <c r="C8920" t="s">
        <v>45</v>
      </c>
      <c r="D8920" t="s">
        <v>26</v>
      </c>
      <c r="E8920" t="s">
        <v>3</v>
      </c>
      <c r="F8920" t="s">
        <v>14</v>
      </c>
      <c r="G8920" t="s">
        <v>7</v>
      </c>
      <c r="H8920" t="s">
        <v>223</v>
      </c>
      <c r="I8920">
        <v>70</v>
      </c>
      <c r="J8920">
        <v>128068936.63499998</v>
      </c>
    </row>
    <row r="8921" spans="1:10" x14ac:dyDescent="0.25">
      <c r="A8921">
        <v>2016</v>
      </c>
      <c r="B8921" t="s">
        <v>221</v>
      </c>
      <c r="C8921" t="s">
        <v>45</v>
      </c>
      <c r="D8921" t="s">
        <v>26</v>
      </c>
      <c r="E8921" t="s">
        <v>3</v>
      </c>
      <c r="F8921" t="s">
        <v>14</v>
      </c>
      <c r="G8921" t="s">
        <v>7</v>
      </c>
      <c r="H8921" t="s">
        <v>224</v>
      </c>
      <c r="I8921">
        <v>12</v>
      </c>
      <c r="J8921">
        <v>20974558.23</v>
      </c>
    </row>
    <row r="8922" spans="1:10" x14ac:dyDescent="0.25">
      <c r="A8922">
        <v>2016</v>
      </c>
      <c r="B8922" t="s">
        <v>221</v>
      </c>
      <c r="C8922" t="s">
        <v>45</v>
      </c>
      <c r="D8922" t="s">
        <v>26</v>
      </c>
      <c r="E8922" t="s">
        <v>10</v>
      </c>
      <c r="F8922" t="s">
        <v>11</v>
      </c>
      <c r="G8922" t="s">
        <v>9</v>
      </c>
      <c r="H8922" t="s">
        <v>223</v>
      </c>
      <c r="I8922">
        <v>465</v>
      </c>
      <c r="J8922">
        <v>1746059924.7380953</v>
      </c>
    </row>
    <row r="8923" spans="1:10" x14ac:dyDescent="0.25">
      <c r="A8923">
        <v>2016</v>
      </c>
      <c r="B8923" t="s">
        <v>221</v>
      </c>
      <c r="C8923" t="s">
        <v>45</v>
      </c>
      <c r="D8923" t="s">
        <v>26</v>
      </c>
      <c r="E8923" t="s">
        <v>10</v>
      </c>
      <c r="F8923" t="s">
        <v>11</v>
      </c>
      <c r="G8923" t="s">
        <v>9</v>
      </c>
      <c r="H8923" t="s">
        <v>224</v>
      </c>
      <c r="I8923">
        <v>395</v>
      </c>
      <c r="J8923">
        <v>1265854105.9333334</v>
      </c>
    </row>
    <row r="8924" spans="1:10" x14ac:dyDescent="0.25">
      <c r="A8924">
        <v>2016</v>
      </c>
      <c r="B8924" t="s">
        <v>221</v>
      </c>
      <c r="C8924" t="s">
        <v>45</v>
      </c>
      <c r="D8924" t="s">
        <v>26</v>
      </c>
      <c r="E8924" t="s">
        <v>10</v>
      </c>
      <c r="F8924" t="s">
        <v>11</v>
      </c>
      <c r="G8924" t="s">
        <v>12</v>
      </c>
      <c r="H8924" t="s">
        <v>223</v>
      </c>
      <c r="I8924">
        <v>713</v>
      </c>
      <c r="J8924">
        <v>1248371517.090909</v>
      </c>
    </row>
    <row r="8925" spans="1:10" x14ac:dyDescent="0.25">
      <c r="A8925">
        <v>2016</v>
      </c>
      <c r="B8925" t="s">
        <v>221</v>
      </c>
      <c r="C8925" t="s">
        <v>45</v>
      </c>
      <c r="D8925" t="s">
        <v>26</v>
      </c>
      <c r="E8925" t="s">
        <v>10</v>
      </c>
      <c r="F8925" t="s">
        <v>11</v>
      </c>
      <c r="G8925" t="s">
        <v>12</v>
      </c>
      <c r="H8925" t="s">
        <v>224</v>
      </c>
      <c r="I8925">
        <v>433</v>
      </c>
      <c r="J8925">
        <v>736775214</v>
      </c>
    </row>
    <row r="8926" spans="1:10" x14ac:dyDescent="0.25">
      <c r="A8926">
        <v>2016</v>
      </c>
      <c r="B8926" t="s">
        <v>221</v>
      </c>
      <c r="C8926" t="s">
        <v>45</v>
      </c>
      <c r="D8926" t="s">
        <v>26</v>
      </c>
      <c r="E8926" t="s">
        <v>10</v>
      </c>
      <c r="F8926" t="s">
        <v>11</v>
      </c>
      <c r="G8926" t="s">
        <v>6</v>
      </c>
      <c r="H8926" t="s">
        <v>223</v>
      </c>
      <c r="I8926">
        <v>279</v>
      </c>
      <c r="J8926">
        <v>390106341</v>
      </c>
    </row>
    <row r="8927" spans="1:10" x14ac:dyDescent="0.25">
      <c r="A8927">
        <v>2016</v>
      </c>
      <c r="B8927" t="s">
        <v>221</v>
      </c>
      <c r="C8927" t="s">
        <v>45</v>
      </c>
      <c r="D8927" t="s">
        <v>26</v>
      </c>
      <c r="E8927" t="s">
        <v>10</v>
      </c>
      <c r="F8927" t="s">
        <v>11</v>
      </c>
      <c r="G8927" t="s">
        <v>6</v>
      </c>
      <c r="H8927" t="s">
        <v>224</v>
      </c>
      <c r="I8927">
        <v>162</v>
      </c>
      <c r="J8927">
        <v>226184096.75</v>
      </c>
    </row>
    <row r="8928" spans="1:10" x14ac:dyDescent="0.25">
      <c r="A8928">
        <v>2016</v>
      </c>
      <c r="B8928" t="s">
        <v>221</v>
      </c>
      <c r="C8928" t="s">
        <v>45</v>
      </c>
      <c r="D8928" t="s">
        <v>26</v>
      </c>
      <c r="E8928" t="s">
        <v>10</v>
      </c>
      <c r="F8928" t="s">
        <v>11</v>
      </c>
      <c r="G8928" t="s">
        <v>7</v>
      </c>
      <c r="H8928" t="s">
        <v>223</v>
      </c>
      <c r="I8928">
        <v>49</v>
      </c>
      <c r="J8928">
        <v>54985338</v>
      </c>
    </row>
    <row r="8929" spans="1:10" x14ac:dyDescent="0.25">
      <c r="A8929">
        <v>2016</v>
      </c>
      <c r="B8929" t="s">
        <v>221</v>
      </c>
      <c r="C8929" t="s">
        <v>45</v>
      </c>
      <c r="D8929" t="s">
        <v>26</v>
      </c>
      <c r="E8929" t="s">
        <v>10</v>
      </c>
      <c r="F8929" t="s">
        <v>11</v>
      </c>
      <c r="G8929" t="s">
        <v>7</v>
      </c>
      <c r="H8929" t="s">
        <v>224</v>
      </c>
      <c r="I8929">
        <v>20</v>
      </c>
      <c r="J8929">
        <v>22113672</v>
      </c>
    </row>
    <row r="8930" spans="1:10" x14ac:dyDescent="0.25">
      <c r="A8930">
        <v>2016</v>
      </c>
      <c r="B8930" t="s">
        <v>221</v>
      </c>
      <c r="C8930" t="s">
        <v>45</v>
      </c>
      <c r="D8930" t="s">
        <v>26</v>
      </c>
      <c r="E8930" t="s">
        <v>10</v>
      </c>
      <c r="F8930" t="s">
        <v>220</v>
      </c>
      <c r="G8930" t="s">
        <v>9</v>
      </c>
      <c r="H8930" t="s">
        <v>223</v>
      </c>
      <c r="I8930">
        <v>17</v>
      </c>
      <c r="J8930">
        <v>104211298.61967026</v>
      </c>
    </row>
    <row r="8931" spans="1:10" x14ac:dyDescent="0.25">
      <c r="A8931">
        <v>2016</v>
      </c>
      <c r="B8931" t="s">
        <v>221</v>
      </c>
      <c r="C8931" t="s">
        <v>45</v>
      </c>
      <c r="D8931" t="s">
        <v>26</v>
      </c>
      <c r="E8931" t="s">
        <v>10</v>
      </c>
      <c r="F8931" t="s">
        <v>220</v>
      </c>
      <c r="G8931" t="s">
        <v>9</v>
      </c>
      <c r="H8931" t="s">
        <v>224</v>
      </c>
      <c r="I8931">
        <v>21</v>
      </c>
      <c r="J8931">
        <v>122477122.51346231</v>
      </c>
    </row>
    <row r="8932" spans="1:10" x14ac:dyDescent="0.25">
      <c r="A8932">
        <v>2016</v>
      </c>
      <c r="B8932" t="s">
        <v>221</v>
      </c>
      <c r="C8932" t="s">
        <v>45</v>
      </c>
      <c r="D8932" t="s">
        <v>26</v>
      </c>
      <c r="E8932" t="s">
        <v>10</v>
      </c>
      <c r="F8932" t="s">
        <v>220</v>
      </c>
      <c r="G8932" t="s">
        <v>12</v>
      </c>
      <c r="H8932" t="s">
        <v>223</v>
      </c>
      <c r="I8932">
        <v>11</v>
      </c>
      <c r="J8932">
        <v>39413502.642161936</v>
      </c>
    </row>
    <row r="8933" spans="1:10" x14ac:dyDescent="0.25">
      <c r="A8933">
        <v>2016</v>
      </c>
      <c r="B8933" t="s">
        <v>221</v>
      </c>
      <c r="C8933" t="s">
        <v>45</v>
      </c>
      <c r="D8933" t="s">
        <v>26</v>
      </c>
      <c r="E8933" t="s">
        <v>10</v>
      </c>
      <c r="F8933" t="s">
        <v>220</v>
      </c>
      <c r="G8933" t="s">
        <v>12</v>
      </c>
      <c r="H8933" t="s">
        <v>224</v>
      </c>
      <c r="I8933">
        <v>14</v>
      </c>
      <c r="J8933">
        <v>39652163.240594313</v>
      </c>
    </row>
    <row r="8934" spans="1:10" x14ac:dyDescent="0.25">
      <c r="A8934">
        <v>2016</v>
      </c>
      <c r="B8934" t="s">
        <v>221</v>
      </c>
      <c r="C8934" t="s">
        <v>45</v>
      </c>
      <c r="D8934" t="s">
        <v>26</v>
      </c>
      <c r="E8934" t="s">
        <v>10</v>
      </c>
      <c r="F8934" t="s">
        <v>220</v>
      </c>
      <c r="G8934" t="s">
        <v>6</v>
      </c>
      <c r="H8934" t="s">
        <v>223</v>
      </c>
      <c r="I8934">
        <v>6</v>
      </c>
      <c r="J8934">
        <v>14459494.026666673</v>
      </c>
    </row>
    <row r="8935" spans="1:10" x14ac:dyDescent="0.25">
      <c r="A8935">
        <v>2016</v>
      </c>
      <c r="B8935" t="s">
        <v>221</v>
      </c>
      <c r="C8935" t="s">
        <v>45</v>
      </c>
      <c r="D8935" t="s">
        <v>26</v>
      </c>
      <c r="E8935" t="s">
        <v>10</v>
      </c>
      <c r="F8935" t="s">
        <v>220</v>
      </c>
      <c r="G8935" t="s">
        <v>6</v>
      </c>
      <c r="H8935" t="s">
        <v>224</v>
      </c>
      <c r="I8935">
        <v>17</v>
      </c>
      <c r="J8935">
        <v>41009770.781899996</v>
      </c>
    </row>
    <row r="8936" spans="1:10" x14ac:dyDescent="0.25">
      <c r="A8936">
        <v>2016</v>
      </c>
      <c r="B8936" t="s">
        <v>221</v>
      </c>
      <c r="C8936" t="s">
        <v>45</v>
      </c>
      <c r="D8936" t="s">
        <v>26</v>
      </c>
      <c r="E8936" t="s">
        <v>10</v>
      </c>
      <c r="F8936" t="s">
        <v>220</v>
      </c>
      <c r="G8936" t="s">
        <v>7</v>
      </c>
      <c r="H8936" t="s">
        <v>223</v>
      </c>
      <c r="I8936">
        <v>1</v>
      </c>
      <c r="J8936">
        <v>1872624.6150000002</v>
      </c>
    </row>
    <row r="8937" spans="1:10" x14ac:dyDescent="0.25">
      <c r="A8937">
        <v>2016</v>
      </c>
      <c r="B8937" t="s">
        <v>221</v>
      </c>
      <c r="C8937" t="s">
        <v>45</v>
      </c>
      <c r="D8937" t="s">
        <v>26</v>
      </c>
      <c r="E8937" t="s">
        <v>10</v>
      </c>
      <c r="F8937" t="s">
        <v>14</v>
      </c>
      <c r="G8937" t="s">
        <v>5</v>
      </c>
      <c r="H8937" t="s">
        <v>223</v>
      </c>
      <c r="I8937">
        <v>1</v>
      </c>
      <c r="J8937">
        <v>6939000</v>
      </c>
    </row>
    <row r="8938" spans="1:10" x14ac:dyDescent="0.25">
      <c r="A8938">
        <v>2016</v>
      </c>
      <c r="B8938" t="s">
        <v>221</v>
      </c>
      <c r="C8938" t="s">
        <v>45</v>
      </c>
      <c r="D8938" t="s">
        <v>26</v>
      </c>
      <c r="E8938" t="s">
        <v>10</v>
      </c>
      <c r="F8938" t="s">
        <v>14</v>
      </c>
      <c r="G8938" t="s">
        <v>9</v>
      </c>
      <c r="H8938" t="s">
        <v>223</v>
      </c>
      <c r="I8938">
        <v>109</v>
      </c>
      <c r="J8938">
        <v>354215235</v>
      </c>
    </row>
    <row r="8939" spans="1:10" x14ac:dyDescent="0.25">
      <c r="A8939">
        <v>2016</v>
      </c>
      <c r="B8939" t="s">
        <v>221</v>
      </c>
      <c r="C8939" t="s">
        <v>45</v>
      </c>
      <c r="D8939" t="s">
        <v>26</v>
      </c>
      <c r="E8939" t="s">
        <v>10</v>
      </c>
      <c r="F8939" t="s">
        <v>14</v>
      </c>
      <c r="G8939" t="s">
        <v>9</v>
      </c>
      <c r="H8939" t="s">
        <v>224</v>
      </c>
      <c r="I8939">
        <v>104</v>
      </c>
      <c r="J8939">
        <v>311113056</v>
      </c>
    </row>
    <row r="8940" spans="1:10" x14ac:dyDescent="0.25">
      <c r="A8940">
        <v>2016</v>
      </c>
      <c r="B8940" t="s">
        <v>221</v>
      </c>
      <c r="C8940" t="s">
        <v>45</v>
      </c>
      <c r="D8940" t="s">
        <v>26</v>
      </c>
      <c r="E8940" t="s">
        <v>10</v>
      </c>
      <c r="F8940" t="s">
        <v>14</v>
      </c>
      <c r="G8940" t="s">
        <v>12</v>
      </c>
      <c r="H8940" t="s">
        <v>223</v>
      </c>
      <c r="I8940">
        <v>124</v>
      </c>
      <c r="J8940">
        <v>216001419</v>
      </c>
    </row>
    <row r="8941" spans="1:10" x14ac:dyDescent="0.25">
      <c r="A8941">
        <v>2016</v>
      </c>
      <c r="B8941" t="s">
        <v>221</v>
      </c>
      <c r="C8941" t="s">
        <v>45</v>
      </c>
      <c r="D8941" t="s">
        <v>26</v>
      </c>
      <c r="E8941" t="s">
        <v>10</v>
      </c>
      <c r="F8941" t="s">
        <v>14</v>
      </c>
      <c r="G8941" t="s">
        <v>12</v>
      </c>
      <c r="H8941" t="s">
        <v>224</v>
      </c>
      <c r="I8941">
        <v>54</v>
      </c>
      <c r="J8941">
        <v>73545198</v>
      </c>
    </row>
    <row r="8942" spans="1:10" x14ac:dyDescent="0.25">
      <c r="A8942">
        <v>2016</v>
      </c>
      <c r="B8942" t="s">
        <v>221</v>
      </c>
      <c r="C8942" t="s">
        <v>45</v>
      </c>
      <c r="D8942" t="s">
        <v>26</v>
      </c>
      <c r="E8942" t="s">
        <v>10</v>
      </c>
      <c r="F8942" t="s">
        <v>14</v>
      </c>
      <c r="G8942" t="s">
        <v>6</v>
      </c>
      <c r="H8942" t="s">
        <v>223</v>
      </c>
      <c r="I8942">
        <v>62</v>
      </c>
      <c r="J8942">
        <v>86056182</v>
      </c>
    </row>
    <row r="8943" spans="1:10" x14ac:dyDescent="0.25">
      <c r="A8943">
        <v>2016</v>
      </c>
      <c r="B8943" t="s">
        <v>221</v>
      </c>
      <c r="C8943" t="s">
        <v>45</v>
      </c>
      <c r="D8943" t="s">
        <v>26</v>
      </c>
      <c r="E8943" t="s">
        <v>10</v>
      </c>
      <c r="F8943" t="s">
        <v>14</v>
      </c>
      <c r="G8943" t="s">
        <v>6</v>
      </c>
      <c r="H8943" t="s">
        <v>224</v>
      </c>
      <c r="I8943">
        <v>96</v>
      </c>
      <c r="J8943">
        <v>147484371</v>
      </c>
    </row>
    <row r="8944" spans="1:10" x14ac:dyDescent="0.25">
      <c r="A8944">
        <v>2016</v>
      </c>
      <c r="B8944" t="s">
        <v>221</v>
      </c>
      <c r="C8944" t="s">
        <v>45</v>
      </c>
      <c r="D8944" t="s">
        <v>26</v>
      </c>
      <c r="E8944" t="s">
        <v>10</v>
      </c>
      <c r="F8944" t="s">
        <v>14</v>
      </c>
      <c r="G8944" t="s">
        <v>7</v>
      </c>
      <c r="H8944" t="s">
        <v>223</v>
      </c>
      <c r="I8944">
        <v>923</v>
      </c>
      <c r="J8944">
        <v>614817228</v>
      </c>
    </row>
    <row r="8945" spans="1:10" x14ac:dyDescent="0.25">
      <c r="A8945">
        <v>2016</v>
      </c>
      <c r="B8945" t="s">
        <v>221</v>
      </c>
      <c r="C8945" t="s">
        <v>45</v>
      </c>
      <c r="D8945" t="s">
        <v>26</v>
      </c>
      <c r="E8945" t="s">
        <v>10</v>
      </c>
      <c r="F8945" t="s">
        <v>14</v>
      </c>
      <c r="G8945" t="s">
        <v>7</v>
      </c>
      <c r="H8945" t="s">
        <v>224</v>
      </c>
      <c r="I8945">
        <v>3206</v>
      </c>
      <c r="J8945">
        <v>1388612241</v>
      </c>
    </row>
    <row r="8946" spans="1:10" x14ac:dyDescent="0.25">
      <c r="A8946">
        <v>2016</v>
      </c>
      <c r="B8946" t="s">
        <v>221</v>
      </c>
      <c r="C8946" t="s">
        <v>45</v>
      </c>
      <c r="D8946" t="s">
        <v>27</v>
      </c>
      <c r="E8946" t="s">
        <v>3</v>
      </c>
      <c r="F8946" t="s">
        <v>4</v>
      </c>
      <c r="G8946" t="s">
        <v>5</v>
      </c>
      <c r="H8946" t="s">
        <v>223</v>
      </c>
      <c r="I8946">
        <v>26</v>
      </c>
      <c r="J8946">
        <v>276616049.57600999</v>
      </c>
    </row>
    <row r="8947" spans="1:10" x14ac:dyDescent="0.25">
      <c r="A8947">
        <v>2016</v>
      </c>
      <c r="B8947" t="s">
        <v>221</v>
      </c>
      <c r="C8947" t="s">
        <v>45</v>
      </c>
      <c r="D8947" t="s">
        <v>27</v>
      </c>
      <c r="E8947" t="s">
        <v>3</v>
      </c>
      <c r="F8947" t="s">
        <v>4</v>
      </c>
      <c r="G8947" t="s">
        <v>5</v>
      </c>
      <c r="H8947" t="s">
        <v>224</v>
      </c>
      <c r="I8947">
        <v>8</v>
      </c>
      <c r="J8947">
        <v>71465805</v>
      </c>
    </row>
    <row r="8948" spans="1:10" x14ac:dyDescent="0.25">
      <c r="A8948">
        <v>2016</v>
      </c>
      <c r="B8948" t="s">
        <v>221</v>
      </c>
      <c r="C8948" t="s">
        <v>45</v>
      </c>
      <c r="D8948" t="s">
        <v>27</v>
      </c>
      <c r="E8948" t="s">
        <v>3</v>
      </c>
      <c r="F8948" t="s">
        <v>4</v>
      </c>
      <c r="G8948" t="s">
        <v>9</v>
      </c>
      <c r="H8948" t="s">
        <v>223</v>
      </c>
      <c r="I8948">
        <v>27</v>
      </c>
      <c r="J8948">
        <v>168626113.04146564</v>
      </c>
    </row>
    <row r="8949" spans="1:10" x14ac:dyDescent="0.25">
      <c r="A8949">
        <v>2016</v>
      </c>
      <c r="B8949" t="s">
        <v>221</v>
      </c>
      <c r="C8949" t="s">
        <v>45</v>
      </c>
      <c r="D8949" t="s">
        <v>27</v>
      </c>
      <c r="E8949" t="s">
        <v>3</v>
      </c>
      <c r="F8949" t="s">
        <v>4</v>
      </c>
      <c r="G8949" t="s">
        <v>9</v>
      </c>
      <c r="H8949" t="s">
        <v>224</v>
      </c>
      <c r="I8949">
        <v>20</v>
      </c>
      <c r="J8949">
        <v>128903215.25087869</v>
      </c>
    </row>
    <row r="8950" spans="1:10" x14ac:dyDescent="0.25">
      <c r="A8950">
        <v>2016</v>
      </c>
      <c r="B8950" t="s">
        <v>221</v>
      </c>
      <c r="C8950" t="s">
        <v>45</v>
      </c>
      <c r="D8950" t="s">
        <v>27</v>
      </c>
      <c r="E8950" t="s">
        <v>3</v>
      </c>
      <c r="F8950" t="s">
        <v>4</v>
      </c>
      <c r="G8950" t="s">
        <v>12</v>
      </c>
      <c r="H8950" t="s">
        <v>224</v>
      </c>
      <c r="I8950">
        <v>3</v>
      </c>
      <c r="J8950">
        <v>12184821.930430714</v>
      </c>
    </row>
    <row r="8951" spans="1:10" x14ac:dyDescent="0.25">
      <c r="A8951">
        <v>2016</v>
      </c>
      <c r="B8951" t="s">
        <v>221</v>
      </c>
      <c r="C8951" t="s">
        <v>45</v>
      </c>
      <c r="D8951" t="s">
        <v>27</v>
      </c>
      <c r="E8951" t="s">
        <v>3</v>
      </c>
      <c r="F8951" t="s">
        <v>4</v>
      </c>
      <c r="G8951" t="s">
        <v>6</v>
      </c>
      <c r="H8951" t="s">
        <v>223</v>
      </c>
      <c r="I8951">
        <v>2</v>
      </c>
      <c r="J8951">
        <v>4725780.8722222224</v>
      </c>
    </row>
    <row r="8952" spans="1:10" x14ac:dyDescent="0.25">
      <c r="A8952">
        <v>2016</v>
      </c>
      <c r="B8952" t="s">
        <v>221</v>
      </c>
      <c r="C8952" t="s">
        <v>45</v>
      </c>
      <c r="D8952" t="s">
        <v>27</v>
      </c>
      <c r="E8952" t="s">
        <v>3</v>
      </c>
      <c r="F8952" t="s">
        <v>4</v>
      </c>
      <c r="G8952" t="s">
        <v>6</v>
      </c>
      <c r="H8952" t="s">
        <v>224</v>
      </c>
      <c r="I8952">
        <v>11</v>
      </c>
      <c r="J8952">
        <v>26105620.15285711</v>
      </c>
    </row>
    <row r="8953" spans="1:10" x14ac:dyDescent="0.25">
      <c r="A8953">
        <v>2016</v>
      </c>
      <c r="B8953" t="s">
        <v>221</v>
      </c>
      <c r="C8953" t="s">
        <v>45</v>
      </c>
      <c r="D8953" t="s">
        <v>27</v>
      </c>
      <c r="E8953" t="s">
        <v>3</v>
      </c>
      <c r="F8953" t="s">
        <v>4</v>
      </c>
      <c r="G8953" t="s">
        <v>7</v>
      </c>
      <c r="H8953" t="s">
        <v>223</v>
      </c>
      <c r="I8953">
        <v>5</v>
      </c>
      <c r="J8953">
        <v>9265146.4793478288</v>
      </c>
    </row>
    <row r="8954" spans="1:10" x14ac:dyDescent="0.25">
      <c r="A8954">
        <v>2016</v>
      </c>
      <c r="B8954" t="s">
        <v>221</v>
      </c>
      <c r="C8954" t="s">
        <v>45</v>
      </c>
      <c r="D8954" t="s">
        <v>27</v>
      </c>
      <c r="E8954" t="s">
        <v>3</v>
      </c>
      <c r="F8954" t="s">
        <v>8</v>
      </c>
      <c r="G8954" t="s">
        <v>9</v>
      </c>
      <c r="H8954" t="s">
        <v>223</v>
      </c>
      <c r="I8954">
        <v>155</v>
      </c>
      <c r="J8954">
        <v>968038797.08989525</v>
      </c>
    </row>
    <row r="8955" spans="1:10" x14ac:dyDescent="0.25">
      <c r="A8955">
        <v>2016</v>
      </c>
      <c r="B8955" t="s">
        <v>221</v>
      </c>
      <c r="C8955" t="s">
        <v>45</v>
      </c>
      <c r="D8955" t="s">
        <v>27</v>
      </c>
      <c r="E8955" t="s">
        <v>3</v>
      </c>
      <c r="F8955" t="s">
        <v>8</v>
      </c>
      <c r="G8955" t="s">
        <v>9</v>
      </c>
      <c r="H8955" t="s">
        <v>224</v>
      </c>
      <c r="I8955">
        <v>111</v>
      </c>
      <c r="J8955">
        <v>715412844.64237678</v>
      </c>
    </row>
    <row r="8956" spans="1:10" x14ac:dyDescent="0.25">
      <c r="A8956">
        <v>2016</v>
      </c>
      <c r="B8956" t="s">
        <v>221</v>
      </c>
      <c r="C8956" t="s">
        <v>45</v>
      </c>
      <c r="D8956" t="s">
        <v>27</v>
      </c>
      <c r="E8956" t="s">
        <v>3</v>
      </c>
      <c r="F8956" t="s">
        <v>8</v>
      </c>
      <c r="G8956" t="s">
        <v>12</v>
      </c>
      <c r="H8956" t="s">
        <v>223</v>
      </c>
      <c r="I8956">
        <v>22</v>
      </c>
      <c r="J8956">
        <v>70840354.11700502</v>
      </c>
    </row>
    <row r="8957" spans="1:10" x14ac:dyDescent="0.25">
      <c r="A8957">
        <v>2016</v>
      </c>
      <c r="B8957" t="s">
        <v>221</v>
      </c>
      <c r="C8957" t="s">
        <v>45</v>
      </c>
      <c r="D8957" t="s">
        <v>27</v>
      </c>
      <c r="E8957" t="s">
        <v>3</v>
      </c>
      <c r="F8957" t="s">
        <v>8</v>
      </c>
      <c r="G8957" t="s">
        <v>12</v>
      </c>
      <c r="H8957" t="s">
        <v>224</v>
      </c>
      <c r="I8957">
        <v>36</v>
      </c>
      <c r="J8957">
        <v>123405190.4905843</v>
      </c>
    </row>
    <row r="8958" spans="1:10" x14ac:dyDescent="0.25">
      <c r="A8958">
        <v>2016</v>
      </c>
      <c r="B8958" t="s">
        <v>221</v>
      </c>
      <c r="C8958" t="s">
        <v>45</v>
      </c>
      <c r="D8958" t="s">
        <v>27</v>
      </c>
      <c r="E8958" t="s">
        <v>3</v>
      </c>
      <c r="F8958" t="s">
        <v>8</v>
      </c>
      <c r="G8958" t="s">
        <v>6</v>
      </c>
      <c r="H8958" t="s">
        <v>223</v>
      </c>
      <c r="I8958">
        <v>25</v>
      </c>
      <c r="J8958">
        <v>59072260.902777776</v>
      </c>
    </row>
    <row r="8959" spans="1:10" x14ac:dyDescent="0.25">
      <c r="A8959">
        <v>2016</v>
      </c>
      <c r="B8959" t="s">
        <v>221</v>
      </c>
      <c r="C8959" t="s">
        <v>45</v>
      </c>
      <c r="D8959" t="s">
        <v>27</v>
      </c>
      <c r="E8959" t="s">
        <v>3</v>
      </c>
      <c r="F8959" t="s">
        <v>8</v>
      </c>
      <c r="G8959" t="s">
        <v>6</v>
      </c>
      <c r="H8959" t="s">
        <v>224</v>
      </c>
      <c r="I8959">
        <v>80</v>
      </c>
      <c r="J8959">
        <v>189859055.65714261</v>
      </c>
    </row>
    <row r="8960" spans="1:10" x14ac:dyDescent="0.25">
      <c r="A8960">
        <v>2016</v>
      </c>
      <c r="B8960" t="s">
        <v>221</v>
      </c>
      <c r="C8960" t="s">
        <v>45</v>
      </c>
      <c r="D8960" t="s">
        <v>27</v>
      </c>
      <c r="E8960" t="s">
        <v>3</v>
      </c>
      <c r="F8960" t="s">
        <v>8</v>
      </c>
      <c r="G8960" t="s">
        <v>7</v>
      </c>
      <c r="H8960" t="s">
        <v>223</v>
      </c>
      <c r="I8960">
        <v>18</v>
      </c>
      <c r="J8960">
        <v>33354527.325652182</v>
      </c>
    </row>
    <row r="8961" spans="1:10" x14ac:dyDescent="0.25">
      <c r="A8961">
        <v>2016</v>
      </c>
      <c r="B8961" t="s">
        <v>221</v>
      </c>
      <c r="C8961" t="s">
        <v>45</v>
      </c>
      <c r="D8961" t="s">
        <v>27</v>
      </c>
      <c r="E8961" t="s">
        <v>3</v>
      </c>
      <c r="F8961" t="s">
        <v>8</v>
      </c>
      <c r="G8961" t="s">
        <v>7</v>
      </c>
      <c r="H8961" t="s">
        <v>224</v>
      </c>
      <c r="I8961">
        <v>3</v>
      </c>
      <c r="J8961">
        <v>5412649.1850000005</v>
      </c>
    </row>
    <row r="8962" spans="1:10" x14ac:dyDescent="0.25">
      <c r="A8962">
        <v>2016</v>
      </c>
      <c r="B8962" t="s">
        <v>221</v>
      </c>
      <c r="C8962" t="s">
        <v>45</v>
      </c>
      <c r="D8962" t="s">
        <v>27</v>
      </c>
      <c r="E8962" t="s">
        <v>10</v>
      </c>
      <c r="F8962" t="s">
        <v>11</v>
      </c>
      <c r="G8962" t="s">
        <v>9</v>
      </c>
      <c r="H8962" t="s">
        <v>223</v>
      </c>
      <c r="I8962">
        <v>57</v>
      </c>
      <c r="J8962">
        <v>253534404</v>
      </c>
    </row>
    <row r="8963" spans="1:10" x14ac:dyDescent="0.25">
      <c r="A8963">
        <v>2016</v>
      </c>
      <c r="B8963" t="s">
        <v>221</v>
      </c>
      <c r="C8963" t="s">
        <v>45</v>
      </c>
      <c r="D8963" t="s">
        <v>27</v>
      </c>
      <c r="E8963" t="s">
        <v>10</v>
      </c>
      <c r="F8963" t="s">
        <v>11</v>
      </c>
      <c r="G8963" t="s">
        <v>9</v>
      </c>
      <c r="H8963" t="s">
        <v>224</v>
      </c>
      <c r="I8963">
        <v>50</v>
      </c>
      <c r="J8963">
        <v>173613123</v>
      </c>
    </row>
    <row r="8964" spans="1:10" x14ac:dyDescent="0.25">
      <c r="A8964">
        <v>2016</v>
      </c>
      <c r="B8964" t="s">
        <v>221</v>
      </c>
      <c r="C8964" t="s">
        <v>45</v>
      </c>
      <c r="D8964" t="s">
        <v>27</v>
      </c>
      <c r="E8964" t="s">
        <v>10</v>
      </c>
      <c r="F8964" t="s">
        <v>11</v>
      </c>
      <c r="G8964" t="s">
        <v>12</v>
      </c>
      <c r="H8964" t="s">
        <v>223</v>
      </c>
      <c r="I8964">
        <v>32</v>
      </c>
      <c r="J8964">
        <v>99127089</v>
      </c>
    </row>
    <row r="8965" spans="1:10" x14ac:dyDescent="0.25">
      <c r="A8965">
        <v>2016</v>
      </c>
      <c r="B8965" t="s">
        <v>221</v>
      </c>
      <c r="C8965" t="s">
        <v>45</v>
      </c>
      <c r="D8965" t="s">
        <v>27</v>
      </c>
      <c r="E8965" t="s">
        <v>10</v>
      </c>
      <c r="F8965" t="s">
        <v>11</v>
      </c>
      <c r="G8965" t="s">
        <v>12</v>
      </c>
      <c r="H8965" t="s">
        <v>224</v>
      </c>
      <c r="I8965">
        <v>30</v>
      </c>
      <c r="J8965">
        <v>76170621</v>
      </c>
    </row>
    <row r="8966" spans="1:10" x14ac:dyDescent="0.25">
      <c r="A8966">
        <v>2016</v>
      </c>
      <c r="B8966" t="s">
        <v>221</v>
      </c>
      <c r="C8966" t="s">
        <v>45</v>
      </c>
      <c r="D8966" t="s">
        <v>27</v>
      </c>
      <c r="E8966" t="s">
        <v>10</v>
      </c>
      <c r="F8966" t="s">
        <v>11</v>
      </c>
      <c r="G8966" t="s">
        <v>6</v>
      </c>
      <c r="H8966" t="s">
        <v>223</v>
      </c>
      <c r="I8966">
        <v>26</v>
      </c>
      <c r="J8966">
        <v>64887561</v>
      </c>
    </row>
    <row r="8967" spans="1:10" x14ac:dyDescent="0.25">
      <c r="A8967">
        <v>2016</v>
      </c>
      <c r="B8967" t="s">
        <v>221</v>
      </c>
      <c r="C8967" t="s">
        <v>45</v>
      </c>
      <c r="D8967" t="s">
        <v>27</v>
      </c>
      <c r="E8967" t="s">
        <v>10</v>
      </c>
      <c r="F8967" t="s">
        <v>11</v>
      </c>
      <c r="G8967" t="s">
        <v>6</v>
      </c>
      <c r="H8967" t="s">
        <v>224</v>
      </c>
      <c r="I8967">
        <v>27</v>
      </c>
      <c r="J8967">
        <v>58830666</v>
      </c>
    </row>
    <row r="8968" spans="1:10" x14ac:dyDescent="0.25">
      <c r="A8968">
        <v>2016</v>
      </c>
      <c r="B8968" t="s">
        <v>221</v>
      </c>
      <c r="C8968" t="s">
        <v>45</v>
      </c>
      <c r="D8968" t="s">
        <v>27</v>
      </c>
      <c r="E8968" t="s">
        <v>10</v>
      </c>
      <c r="F8968" t="s">
        <v>11</v>
      </c>
      <c r="G8968" t="s">
        <v>7</v>
      </c>
      <c r="H8968" t="s">
        <v>224</v>
      </c>
      <c r="I8968">
        <v>1</v>
      </c>
      <c r="J8968">
        <v>1471281</v>
      </c>
    </row>
    <row r="8969" spans="1:10" x14ac:dyDescent="0.25">
      <c r="A8969">
        <v>2016</v>
      </c>
      <c r="B8969" t="s">
        <v>221</v>
      </c>
      <c r="C8969" t="s">
        <v>45</v>
      </c>
      <c r="D8969" t="s">
        <v>27</v>
      </c>
      <c r="E8969" t="s">
        <v>10</v>
      </c>
      <c r="F8969" t="s">
        <v>220</v>
      </c>
      <c r="G8969" t="s">
        <v>9</v>
      </c>
      <c r="H8969" t="s">
        <v>224</v>
      </c>
      <c r="I8969">
        <v>1</v>
      </c>
      <c r="J8969">
        <v>6445160.7625439335</v>
      </c>
    </row>
    <row r="8970" spans="1:10" x14ac:dyDescent="0.25">
      <c r="A8970">
        <v>2016</v>
      </c>
      <c r="B8970" t="s">
        <v>221</v>
      </c>
      <c r="C8970" t="s">
        <v>45</v>
      </c>
      <c r="D8970" t="s">
        <v>27</v>
      </c>
      <c r="E8970" t="s">
        <v>10</v>
      </c>
      <c r="F8970" t="s">
        <v>220</v>
      </c>
      <c r="G8970" t="s">
        <v>12</v>
      </c>
      <c r="H8970" t="s">
        <v>224</v>
      </c>
      <c r="I8970">
        <v>1</v>
      </c>
      <c r="J8970">
        <v>2794236.6060000006</v>
      </c>
    </row>
    <row r="8971" spans="1:10" x14ac:dyDescent="0.25">
      <c r="A8971">
        <v>2016</v>
      </c>
      <c r="B8971" t="s">
        <v>221</v>
      </c>
      <c r="C8971" t="s">
        <v>45</v>
      </c>
      <c r="D8971" t="s">
        <v>27</v>
      </c>
      <c r="E8971" t="s">
        <v>10</v>
      </c>
      <c r="F8971" t="s">
        <v>220</v>
      </c>
      <c r="G8971" t="s">
        <v>6</v>
      </c>
      <c r="H8971" t="s">
        <v>223</v>
      </c>
      <c r="I8971">
        <v>1</v>
      </c>
      <c r="J8971">
        <v>2362890.4361111112</v>
      </c>
    </row>
    <row r="8972" spans="1:10" x14ac:dyDescent="0.25">
      <c r="A8972">
        <v>2016</v>
      </c>
      <c r="B8972" t="s">
        <v>221</v>
      </c>
      <c r="C8972" t="s">
        <v>45</v>
      </c>
      <c r="D8972" t="s">
        <v>27</v>
      </c>
      <c r="E8972" t="s">
        <v>10</v>
      </c>
      <c r="F8972" t="s">
        <v>220</v>
      </c>
      <c r="G8972" t="s">
        <v>6</v>
      </c>
      <c r="H8972" t="s">
        <v>224</v>
      </c>
      <c r="I8972">
        <v>1</v>
      </c>
      <c r="J8972">
        <v>2373238.1957142828</v>
      </c>
    </row>
    <row r="8973" spans="1:10" x14ac:dyDescent="0.25">
      <c r="A8973">
        <v>2016</v>
      </c>
      <c r="B8973" t="s">
        <v>221</v>
      </c>
      <c r="C8973" t="s">
        <v>45</v>
      </c>
      <c r="D8973" t="s">
        <v>28</v>
      </c>
      <c r="E8973" t="s">
        <v>3</v>
      </c>
      <c r="F8973" t="s">
        <v>4</v>
      </c>
      <c r="G8973" t="s">
        <v>5</v>
      </c>
      <c r="H8973" t="s">
        <v>223</v>
      </c>
      <c r="I8973">
        <v>166</v>
      </c>
      <c r="J8973">
        <v>1617593755.3880548</v>
      </c>
    </row>
    <row r="8974" spans="1:10" x14ac:dyDescent="0.25">
      <c r="A8974">
        <v>2016</v>
      </c>
      <c r="B8974" t="s">
        <v>221</v>
      </c>
      <c r="C8974" t="s">
        <v>45</v>
      </c>
      <c r="D8974" t="s">
        <v>28</v>
      </c>
      <c r="E8974" t="s">
        <v>3</v>
      </c>
      <c r="F8974" t="s">
        <v>4</v>
      </c>
      <c r="G8974" t="s">
        <v>5</v>
      </c>
      <c r="H8974" t="s">
        <v>224</v>
      </c>
      <c r="I8974">
        <v>103</v>
      </c>
      <c r="J8974">
        <v>1058473304.7030301</v>
      </c>
    </row>
    <row r="8975" spans="1:10" x14ac:dyDescent="0.25">
      <c r="A8975">
        <v>2016</v>
      </c>
      <c r="B8975" t="s">
        <v>221</v>
      </c>
      <c r="C8975" t="s">
        <v>45</v>
      </c>
      <c r="D8975" t="s">
        <v>28</v>
      </c>
      <c r="E8975" t="s">
        <v>3</v>
      </c>
      <c r="F8975" t="s">
        <v>4</v>
      </c>
      <c r="G8975" t="s">
        <v>9</v>
      </c>
      <c r="H8975" t="s">
        <v>223</v>
      </c>
      <c r="I8975">
        <v>317</v>
      </c>
      <c r="J8975">
        <v>1926128061.6193337</v>
      </c>
    </row>
    <row r="8976" spans="1:10" x14ac:dyDescent="0.25">
      <c r="A8976">
        <v>2016</v>
      </c>
      <c r="B8976" t="s">
        <v>221</v>
      </c>
      <c r="C8976" t="s">
        <v>45</v>
      </c>
      <c r="D8976" t="s">
        <v>28</v>
      </c>
      <c r="E8976" t="s">
        <v>3</v>
      </c>
      <c r="F8976" t="s">
        <v>4</v>
      </c>
      <c r="G8976" t="s">
        <v>9</v>
      </c>
      <c r="H8976" t="s">
        <v>224</v>
      </c>
      <c r="I8976">
        <v>370</v>
      </c>
      <c r="J8976">
        <v>2028618828.0120924</v>
      </c>
    </row>
    <row r="8977" spans="1:10" x14ac:dyDescent="0.25">
      <c r="A8977">
        <v>2016</v>
      </c>
      <c r="B8977" t="s">
        <v>221</v>
      </c>
      <c r="C8977" t="s">
        <v>45</v>
      </c>
      <c r="D8977" t="s">
        <v>28</v>
      </c>
      <c r="E8977" t="s">
        <v>3</v>
      </c>
      <c r="F8977" t="s">
        <v>4</v>
      </c>
      <c r="G8977" t="s">
        <v>12</v>
      </c>
      <c r="H8977" t="s">
        <v>223</v>
      </c>
      <c r="I8977">
        <v>42</v>
      </c>
      <c r="J8977">
        <v>143034796.45369202</v>
      </c>
    </row>
    <row r="8978" spans="1:10" x14ac:dyDescent="0.25">
      <c r="A8978">
        <v>2016</v>
      </c>
      <c r="B8978" t="s">
        <v>221</v>
      </c>
      <c r="C8978" t="s">
        <v>45</v>
      </c>
      <c r="D8978" t="s">
        <v>28</v>
      </c>
      <c r="E8978" t="s">
        <v>3</v>
      </c>
      <c r="F8978" t="s">
        <v>4</v>
      </c>
      <c r="G8978" t="s">
        <v>12</v>
      </c>
      <c r="H8978" t="s">
        <v>224</v>
      </c>
      <c r="I8978">
        <v>92</v>
      </c>
      <c r="J8978">
        <v>303845327.44066262</v>
      </c>
    </row>
    <row r="8979" spans="1:10" x14ac:dyDescent="0.25">
      <c r="A8979">
        <v>2016</v>
      </c>
      <c r="B8979" t="s">
        <v>221</v>
      </c>
      <c r="C8979" t="s">
        <v>45</v>
      </c>
      <c r="D8979" t="s">
        <v>28</v>
      </c>
      <c r="E8979" t="s">
        <v>3</v>
      </c>
      <c r="F8979" t="s">
        <v>4</v>
      </c>
      <c r="G8979" t="s">
        <v>6</v>
      </c>
      <c r="H8979" t="s">
        <v>223</v>
      </c>
      <c r="I8979">
        <v>92</v>
      </c>
      <c r="J8979">
        <v>202179032.99477306</v>
      </c>
    </row>
    <row r="8980" spans="1:10" x14ac:dyDescent="0.25">
      <c r="A8980">
        <v>2016</v>
      </c>
      <c r="B8980" t="s">
        <v>221</v>
      </c>
      <c r="C8980" t="s">
        <v>45</v>
      </c>
      <c r="D8980" t="s">
        <v>28</v>
      </c>
      <c r="E8980" t="s">
        <v>3</v>
      </c>
      <c r="F8980" t="s">
        <v>4</v>
      </c>
      <c r="G8980" t="s">
        <v>6</v>
      </c>
      <c r="H8980" t="s">
        <v>224</v>
      </c>
      <c r="I8980">
        <v>201</v>
      </c>
      <c r="J8980">
        <v>420016725.93992251</v>
      </c>
    </row>
    <row r="8981" spans="1:10" x14ac:dyDescent="0.25">
      <c r="A8981">
        <v>2016</v>
      </c>
      <c r="B8981" t="s">
        <v>221</v>
      </c>
      <c r="C8981" t="s">
        <v>45</v>
      </c>
      <c r="D8981" t="s">
        <v>28</v>
      </c>
      <c r="E8981" t="s">
        <v>3</v>
      </c>
      <c r="F8981" t="s">
        <v>4</v>
      </c>
      <c r="G8981" t="s">
        <v>7</v>
      </c>
      <c r="H8981" t="s">
        <v>223</v>
      </c>
      <c r="I8981">
        <v>58</v>
      </c>
      <c r="J8981">
        <v>93629393.800735205</v>
      </c>
    </row>
    <row r="8982" spans="1:10" x14ac:dyDescent="0.25">
      <c r="A8982">
        <v>2016</v>
      </c>
      <c r="B8982" t="s">
        <v>221</v>
      </c>
      <c r="C8982" t="s">
        <v>45</v>
      </c>
      <c r="D8982" t="s">
        <v>28</v>
      </c>
      <c r="E8982" t="s">
        <v>3</v>
      </c>
      <c r="F8982" t="s">
        <v>4</v>
      </c>
      <c r="G8982" t="s">
        <v>7</v>
      </c>
      <c r="H8982" t="s">
        <v>224</v>
      </c>
      <c r="I8982">
        <v>18</v>
      </c>
      <c r="J8982">
        <v>24912033.946300805</v>
      </c>
    </row>
    <row r="8983" spans="1:10" x14ac:dyDescent="0.25">
      <c r="A8983">
        <v>2016</v>
      </c>
      <c r="B8983" t="s">
        <v>221</v>
      </c>
      <c r="C8983" t="s">
        <v>45</v>
      </c>
      <c r="D8983" t="s">
        <v>28</v>
      </c>
      <c r="E8983" t="s">
        <v>3</v>
      </c>
      <c r="F8983" t="s">
        <v>8</v>
      </c>
      <c r="G8983" t="s">
        <v>9</v>
      </c>
      <c r="H8983" t="s">
        <v>223</v>
      </c>
      <c r="I8983">
        <v>1599</v>
      </c>
      <c r="J8983">
        <v>10327233541.099239</v>
      </c>
    </row>
    <row r="8984" spans="1:10" x14ac:dyDescent="0.25">
      <c r="A8984">
        <v>2016</v>
      </c>
      <c r="B8984" t="s">
        <v>221</v>
      </c>
      <c r="C8984" t="s">
        <v>45</v>
      </c>
      <c r="D8984" t="s">
        <v>28</v>
      </c>
      <c r="E8984" t="s">
        <v>3</v>
      </c>
      <c r="F8984" t="s">
        <v>8</v>
      </c>
      <c r="G8984" t="s">
        <v>9</v>
      </c>
      <c r="H8984" t="s">
        <v>224</v>
      </c>
      <c r="I8984">
        <v>1949</v>
      </c>
      <c r="J8984">
        <v>11744035414.83494</v>
      </c>
    </row>
    <row r="8985" spans="1:10" x14ac:dyDescent="0.25">
      <c r="A8985">
        <v>2016</v>
      </c>
      <c r="B8985" t="s">
        <v>221</v>
      </c>
      <c r="C8985" t="s">
        <v>45</v>
      </c>
      <c r="D8985" t="s">
        <v>28</v>
      </c>
      <c r="E8985" t="s">
        <v>3</v>
      </c>
      <c r="F8985" t="s">
        <v>8</v>
      </c>
      <c r="G8985" t="s">
        <v>12</v>
      </c>
      <c r="H8985" t="s">
        <v>223</v>
      </c>
      <c r="I8985">
        <v>513</v>
      </c>
      <c r="J8985">
        <v>1728904943.5434766</v>
      </c>
    </row>
    <row r="8986" spans="1:10" x14ac:dyDescent="0.25">
      <c r="A8986">
        <v>2016</v>
      </c>
      <c r="B8986" t="s">
        <v>221</v>
      </c>
      <c r="C8986" t="s">
        <v>45</v>
      </c>
      <c r="D8986" t="s">
        <v>28</v>
      </c>
      <c r="E8986" t="s">
        <v>3</v>
      </c>
      <c r="F8986" t="s">
        <v>8</v>
      </c>
      <c r="G8986" t="s">
        <v>12</v>
      </c>
      <c r="H8986" t="s">
        <v>224</v>
      </c>
      <c r="I8986">
        <v>962</v>
      </c>
      <c r="J8986">
        <v>3359139960.7606769</v>
      </c>
    </row>
    <row r="8987" spans="1:10" x14ac:dyDescent="0.25">
      <c r="A8987">
        <v>2016</v>
      </c>
      <c r="B8987" t="s">
        <v>221</v>
      </c>
      <c r="C8987" t="s">
        <v>45</v>
      </c>
      <c r="D8987" t="s">
        <v>28</v>
      </c>
      <c r="E8987" t="s">
        <v>3</v>
      </c>
      <c r="F8987" t="s">
        <v>8</v>
      </c>
      <c r="G8987" t="s">
        <v>6</v>
      </c>
      <c r="H8987" t="s">
        <v>223</v>
      </c>
      <c r="I8987">
        <v>518</v>
      </c>
      <c r="J8987">
        <v>1287484296.3372657</v>
      </c>
    </row>
    <row r="8988" spans="1:10" x14ac:dyDescent="0.25">
      <c r="A8988">
        <v>2016</v>
      </c>
      <c r="B8988" t="s">
        <v>221</v>
      </c>
      <c r="C8988" t="s">
        <v>45</v>
      </c>
      <c r="D8988" t="s">
        <v>28</v>
      </c>
      <c r="E8988" t="s">
        <v>3</v>
      </c>
      <c r="F8988" t="s">
        <v>8</v>
      </c>
      <c r="G8988" t="s">
        <v>6</v>
      </c>
      <c r="H8988" t="s">
        <v>224</v>
      </c>
      <c r="I8988">
        <v>717</v>
      </c>
      <c r="J8988">
        <v>1773105503.0047691</v>
      </c>
    </row>
    <row r="8989" spans="1:10" x14ac:dyDescent="0.25">
      <c r="A8989">
        <v>2016</v>
      </c>
      <c r="B8989" t="s">
        <v>221</v>
      </c>
      <c r="C8989" t="s">
        <v>45</v>
      </c>
      <c r="D8989" t="s">
        <v>28</v>
      </c>
      <c r="E8989" t="s">
        <v>3</v>
      </c>
      <c r="F8989" t="s">
        <v>8</v>
      </c>
      <c r="G8989" t="s">
        <v>7</v>
      </c>
      <c r="H8989" t="s">
        <v>223</v>
      </c>
      <c r="I8989">
        <v>79</v>
      </c>
      <c r="J8989">
        <v>150525718.22316721</v>
      </c>
    </row>
    <row r="8990" spans="1:10" x14ac:dyDescent="0.25">
      <c r="A8990">
        <v>2016</v>
      </c>
      <c r="B8990" t="s">
        <v>221</v>
      </c>
      <c r="C8990" t="s">
        <v>45</v>
      </c>
      <c r="D8990" t="s">
        <v>28</v>
      </c>
      <c r="E8990" t="s">
        <v>3</v>
      </c>
      <c r="F8990" t="s">
        <v>8</v>
      </c>
      <c r="G8990" t="s">
        <v>7</v>
      </c>
      <c r="H8990" t="s">
        <v>224</v>
      </c>
      <c r="I8990">
        <v>18</v>
      </c>
      <c r="J8990">
        <v>31667513.349878408</v>
      </c>
    </row>
    <row r="8991" spans="1:10" x14ac:dyDescent="0.25">
      <c r="A8991">
        <v>2016</v>
      </c>
      <c r="B8991" t="s">
        <v>221</v>
      </c>
      <c r="C8991" t="s">
        <v>45</v>
      </c>
      <c r="D8991" t="s">
        <v>28</v>
      </c>
      <c r="E8991" t="s">
        <v>10</v>
      </c>
      <c r="F8991" t="s">
        <v>11</v>
      </c>
      <c r="G8991" t="s">
        <v>9</v>
      </c>
      <c r="H8991" t="s">
        <v>223</v>
      </c>
      <c r="I8991">
        <v>321</v>
      </c>
      <c r="J8991">
        <v>1436690846.0640001</v>
      </c>
    </row>
    <row r="8992" spans="1:10" x14ac:dyDescent="0.25">
      <c r="A8992">
        <v>2016</v>
      </c>
      <c r="B8992" t="s">
        <v>221</v>
      </c>
      <c r="C8992" t="s">
        <v>45</v>
      </c>
      <c r="D8992" t="s">
        <v>28</v>
      </c>
      <c r="E8992" t="s">
        <v>10</v>
      </c>
      <c r="F8992" t="s">
        <v>11</v>
      </c>
      <c r="G8992" t="s">
        <v>9</v>
      </c>
      <c r="H8992" t="s">
        <v>224</v>
      </c>
      <c r="I8992">
        <v>241</v>
      </c>
      <c r="J8992">
        <v>945821860.98599994</v>
      </c>
    </row>
    <row r="8993" spans="1:10" x14ac:dyDescent="0.25">
      <c r="A8993">
        <v>2016</v>
      </c>
      <c r="B8993" t="s">
        <v>221</v>
      </c>
      <c r="C8993" t="s">
        <v>45</v>
      </c>
      <c r="D8993" t="s">
        <v>28</v>
      </c>
      <c r="E8993" t="s">
        <v>10</v>
      </c>
      <c r="F8993" t="s">
        <v>11</v>
      </c>
      <c r="G8993" t="s">
        <v>12</v>
      </c>
      <c r="H8993" t="s">
        <v>223</v>
      </c>
      <c r="I8993">
        <v>49</v>
      </c>
      <c r="J8993">
        <v>178925235.90000001</v>
      </c>
    </row>
    <row r="8994" spans="1:10" x14ac:dyDescent="0.25">
      <c r="A8994">
        <v>2016</v>
      </c>
      <c r="B8994" t="s">
        <v>221</v>
      </c>
      <c r="C8994" t="s">
        <v>45</v>
      </c>
      <c r="D8994" t="s">
        <v>28</v>
      </c>
      <c r="E8994" t="s">
        <v>10</v>
      </c>
      <c r="F8994" t="s">
        <v>11</v>
      </c>
      <c r="G8994" t="s">
        <v>12</v>
      </c>
      <c r="H8994" t="s">
        <v>224</v>
      </c>
      <c r="I8994">
        <v>28</v>
      </c>
      <c r="J8994">
        <v>73533573</v>
      </c>
    </row>
    <row r="8995" spans="1:10" x14ac:dyDescent="0.25">
      <c r="A8995">
        <v>2016</v>
      </c>
      <c r="B8995" t="s">
        <v>221</v>
      </c>
      <c r="C8995" t="s">
        <v>45</v>
      </c>
      <c r="D8995" t="s">
        <v>28</v>
      </c>
      <c r="E8995" t="s">
        <v>10</v>
      </c>
      <c r="F8995" t="s">
        <v>11</v>
      </c>
      <c r="G8995" t="s">
        <v>6</v>
      </c>
      <c r="H8995" t="s">
        <v>223</v>
      </c>
      <c r="I8995">
        <v>60</v>
      </c>
      <c r="J8995">
        <v>117782049</v>
      </c>
    </row>
    <row r="8996" spans="1:10" x14ac:dyDescent="0.25">
      <c r="A8996">
        <v>2016</v>
      </c>
      <c r="B8996" t="s">
        <v>221</v>
      </c>
      <c r="C8996" t="s">
        <v>45</v>
      </c>
      <c r="D8996" t="s">
        <v>28</v>
      </c>
      <c r="E8996" t="s">
        <v>10</v>
      </c>
      <c r="F8996" t="s">
        <v>11</v>
      </c>
      <c r="G8996" t="s">
        <v>6</v>
      </c>
      <c r="H8996" t="s">
        <v>224</v>
      </c>
      <c r="I8996">
        <v>78</v>
      </c>
      <c r="J8996">
        <v>156838250.96679756</v>
      </c>
    </row>
    <row r="8997" spans="1:10" x14ac:dyDescent="0.25">
      <c r="A8997">
        <v>2016</v>
      </c>
      <c r="B8997" t="s">
        <v>221</v>
      </c>
      <c r="C8997" t="s">
        <v>45</v>
      </c>
      <c r="D8997" t="s">
        <v>28</v>
      </c>
      <c r="E8997" t="s">
        <v>10</v>
      </c>
      <c r="F8997" t="s">
        <v>11</v>
      </c>
      <c r="G8997" t="s">
        <v>7</v>
      </c>
      <c r="H8997" t="s">
        <v>223</v>
      </c>
      <c r="I8997">
        <v>2</v>
      </c>
      <c r="J8997">
        <v>3489099</v>
      </c>
    </row>
    <row r="8998" spans="1:10" x14ac:dyDescent="0.25">
      <c r="A8998">
        <v>2016</v>
      </c>
      <c r="B8998" t="s">
        <v>221</v>
      </c>
      <c r="C8998" t="s">
        <v>45</v>
      </c>
      <c r="D8998" t="s">
        <v>28</v>
      </c>
      <c r="E8998" t="s">
        <v>10</v>
      </c>
      <c r="F8998" t="s">
        <v>11</v>
      </c>
      <c r="G8998" t="s">
        <v>7</v>
      </c>
      <c r="H8998" t="s">
        <v>224</v>
      </c>
      <c r="I8998">
        <v>1</v>
      </c>
      <c r="J8998">
        <v>1066665</v>
      </c>
    </row>
    <row r="8999" spans="1:10" x14ac:dyDescent="0.25">
      <c r="A8999">
        <v>2016</v>
      </c>
      <c r="B8999" t="s">
        <v>221</v>
      </c>
      <c r="C8999" t="s">
        <v>45</v>
      </c>
      <c r="D8999" t="s">
        <v>28</v>
      </c>
      <c r="E8999" t="s">
        <v>10</v>
      </c>
      <c r="F8999" t="s">
        <v>220</v>
      </c>
      <c r="G8999" t="s">
        <v>5</v>
      </c>
      <c r="H8999" t="s">
        <v>223</v>
      </c>
      <c r="I8999">
        <v>5</v>
      </c>
      <c r="J8999">
        <v>32170338.793861732</v>
      </c>
    </row>
    <row r="9000" spans="1:10" x14ac:dyDescent="0.25">
      <c r="A9000">
        <v>2016</v>
      </c>
      <c r="B9000" t="s">
        <v>221</v>
      </c>
      <c r="C9000" t="s">
        <v>45</v>
      </c>
      <c r="D9000" t="s">
        <v>28</v>
      </c>
      <c r="E9000" t="s">
        <v>10</v>
      </c>
      <c r="F9000" t="s">
        <v>220</v>
      </c>
      <c r="G9000" t="s">
        <v>5</v>
      </c>
      <c r="H9000" t="s">
        <v>224</v>
      </c>
      <c r="I9000">
        <v>4</v>
      </c>
      <c r="J9000">
        <v>34159447.718333341</v>
      </c>
    </row>
    <row r="9001" spans="1:10" x14ac:dyDescent="0.25">
      <c r="A9001">
        <v>2016</v>
      </c>
      <c r="B9001" t="s">
        <v>221</v>
      </c>
      <c r="C9001" t="s">
        <v>45</v>
      </c>
      <c r="D9001" t="s">
        <v>28</v>
      </c>
      <c r="E9001" t="s">
        <v>10</v>
      </c>
      <c r="F9001" t="s">
        <v>220</v>
      </c>
      <c r="G9001" t="s">
        <v>9</v>
      </c>
      <c r="H9001" t="s">
        <v>223</v>
      </c>
      <c r="I9001">
        <v>33</v>
      </c>
      <c r="J9001">
        <v>217772530.23601329</v>
      </c>
    </row>
    <row r="9002" spans="1:10" x14ac:dyDescent="0.25">
      <c r="A9002">
        <v>2016</v>
      </c>
      <c r="B9002" t="s">
        <v>221</v>
      </c>
      <c r="C9002" t="s">
        <v>45</v>
      </c>
      <c r="D9002" t="s">
        <v>28</v>
      </c>
      <c r="E9002" t="s">
        <v>10</v>
      </c>
      <c r="F9002" t="s">
        <v>220</v>
      </c>
      <c r="G9002" t="s">
        <v>9</v>
      </c>
      <c r="H9002" t="s">
        <v>224</v>
      </c>
      <c r="I9002">
        <v>54</v>
      </c>
      <c r="J9002">
        <v>309654411.66338801</v>
      </c>
    </row>
    <row r="9003" spans="1:10" x14ac:dyDescent="0.25">
      <c r="A9003">
        <v>2016</v>
      </c>
      <c r="B9003" t="s">
        <v>221</v>
      </c>
      <c r="C9003" t="s">
        <v>45</v>
      </c>
      <c r="D9003" t="s">
        <v>28</v>
      </c>
      <c r="E9003" t="s">
        <v>10</v>
      </c>
      <c r="F9003" t="s">
        <v>220</v>
      </c>
      <c r="G9003" t="s">
        <v>12</v>
      </c>
      <c r="H9003" t="s">
        <v>223</v>
      </c>
      <c r="I9003">
        <v>11</v>
      </c>
      <c r="J9003">
        <v>37290828.528052881</v>
      </c>
    </row>
    <row r="9004" spans="1:10" x14ac:dyDescent="0.25">
      <c r="A9004">
        <v>2016</v>
      </c>
      <c r="B9004" t="s">
        <v>221</v>
      </c>
      <c r="C9004" t="s">
        <v>45</v>
      </c>
      <c r="D9004" t="s">
        <v>28</v>
      </c>
      <c r="E9004" t="s">
        <v>10</v>
      </c>
      <c r="F9004" t="s">
        <v>220</v>
      </c>
      <c r="G9004" t="s">
        <v>12</v>
      </c>
      <c r="H9004" t="s">
        <v>224</v>
      </c>
      <c r="I9004">
        <v>20</v>
      </c>
      <c r="J9004">
        <v>62649257.458096161</v>
      </c>
    </row>
    <row r="9005" spans="1:10" x14ac:dyDescent="0.25">
      <c r="A9005">
        <v>2016</v>
      </c>
      <c r="B9005" t="s">
        <v>221</v>
      </c>
      <c r="C9005" t="s">
        <v>45</v>
      </c>
      <c r="D9005" t="s">
        <v>28</v>
      </c>
      <c r="E9005" t="s">
        <v>10</v>
      </c>
      <c r="F9005" t="s">
        <v>220</v>
      </c>
      <c r="G9005" t="s">
        <v>6</v>
      </c>
      <c r="H9005" t="s">
        <v>223</v>
      </c>
      <c r="I9005">
        <v>30</v>
      </c>
      <c r="J9005">
        <v>76444942.450749889</v>
      </c>
    </row>
    <row r="9006" spans="1:10" x14ac:dyDescent="0.25">
      <c r="A9006">
        <v>2016</v>
      </c>
      <c r="B9006" t="s">
        <v>221</v>
      </c>
      <c r="C9006" t="s">
        <v>45</v>
      </c>
      <c r="D9006" t="s">
        <v>28</v>
      </c>
      <c r="E9006" t="s">
        <v>10</v>
      </c>
      <c r="F9006" t="s">
        <v>220</v>
      </c>
      <c r="G9006" t="s">
        <v>6</v>
      </c>
      <c r="H9006" t="s">
        <v>224</v>
      </c>
      <c r="I9006">
        <v>86</v>
      </c>
      <c r="J9006">
        <v>205206401.41468486</v>
      </c>
    </row>
    <row r="9007" spans="1:10" x14ac:dyDescent="0.25">
      <c r="A9007">
        <v>2016</v>
      </c>
      <c r="B9007" t="s">
        <v>221</v>
      </c>
      <c r="C9007" t="s">
        <v>45</v>
      </c>
      <c r="D9007" t="s">
        <v>28</v>
      </c>
      <c r="E9007" t="s">
        <v>10</v>
      </c>
      <c r="F9007" t="s">
        <v>220</v>
      </c>
      <c r="G9007" t="s">
        <v>7</v>
      </c>
      <c r="H9007" t="s">
        <v>223</v>
      </c>
      <c r="I9007">
        <v>11</v>
      </c>
      <c r="J9007">
        <v>19015941.422148854</v>
      </c>
    </row>
    <row r="9008" spans="1:10" x14ac:dyDescent="0.25">
      <c r="A9008">
        <v>2016</v>
      </c>
      <c r="B9008" t="s">
        <v>221</v>
      </c>
      <c r="C9008" t="s">
        <v>45</v>
      </c>
      <c r="D9008" t="s">
        <v>28</v>
      </c>
      <c r="E9008" t="s">
        <v>10</v>
      </c>
      <c r="F9008" t="s">
        <v>220</v>
      </c>
      <c r="G9008" t="s">
        <v>7</v>
      </c>
      <c r="H9008" t="s">
        <v>224</v>
      </c>
      <c r="I9008">
        <v>6</v>
      </c>
      <c r="J9008">
        <v>11535262.699830214</v>
      </c>
    </row>
    <row r="9009" spans="1:10" x14ac:dyDescent="0.25">
      <c r="A9009">
        <v>2016</v>
      </c>
      <c r="B9009" t="s">
        <v>221</v>
      </c>
      <c r="C9009" t="s">
        <v>45</v>
      </c>
      <c r="D9009" t="s">
        <v>28</v>
      </c>
      <c r="E9009" t="s">
        <v>10</v>
      </c>
      <c r="F9009" t="s">
        <v>14</v>
      </c>
      <c r="G9009" t="s">
        <v>9</v>
      </c>
      <c r="H9009" t="s">
        <v>223</v>
      </c>
      <c r="I9009">
        <v>3</v>
      </c>
      <c r="J9009">
        <v>21750570</v>
      </c>
    </row>
    <row r="9010" spans="1:10" x14ac:dyDescent="0.25">
      <c r="A9010">
        <v>2016</v>
      </c>
      <c r="B9010" t="s">
        <v>221</v>
      </c>
      <c r="C9010" t="s">
        <v>45</v>
      </c>
      <c r="D9010" t="s">
        <v>28</v>
      </c>
      <c r="E9010" t="s">
        <v>10</v>
      </c>
      <c r="F9010" t="s">
        <v>14</v>
      </c>
      <c r="G9010" t="s">
        <v>9</v>
      </c>
      <c r="H9010" t="s">
        <v>224</v>
      </c>
      <c r="I9010">
        <v>3</v>
      </c>
      <c r="J9010">
        <v>18723219</v>
      </c>
    </row>
    <row r="9011" spans="1:10" x14ac:dyDescent="0.25">
      <c r="A9011">
        <v>2016</v>
      </c>
      <c r="B9011" t="s">
        <v>221</v>
      </c>
      <c r="C9011" t="s">
        <v>45</v>
      </c>
      <c r="D9011" t="s">
        <v>28</v>
      </c>
      <c r="E9011" t="s">
        <v>10</v>
      </c>
      <c r="F9011" t="s">
        <v>14</v>
      </c>
      <c r="G9011" t="s">
        <v>12</v>
      </c>
      <c r="H9011" t="s">
        <v>223</v>
      </c>
      <c r="I9011">
        <v>61</v>
      </c>
      <c r="J9011">
        <v>144841839</v>
      </c>
    </row>
    <row r="9012" spans="1:10" x14ac:dyDescent="0.25">
      <c r="A9012">
        <v>2016</v>
      </c>
      <c r="B9012" t="s">
        <v>221</v>
      </c>
      <c r="C9012" t="s">
        <v>45</v>
      </c>
      <c r="D9012" t="s">
        <v>28</v>
      </c>
      <c r="E9012" t="s">
        <v>10</v>
      </c>
      <c r="F9012" t="s">
        <v>14</v>
      </c>
      <c r="G9012" t="s">
        <v>12</v>
      </c>
      <c r="H9012" t="s">
        <v>224</v>
      </c>
      <c r="I9012">
        <v>2</v>
      </c>
      <c r="J9012">
        <v>7490217</v>
      </c>
    </row>
    <row r="9013" spans="1:10" x14ac:dyDescent="0.25">
      <c r="A9013">
        <v>2016</v>
      </c>
      <c r="B9013" t="s">
        <v>221</v>
      </c>
      <c r="C9013" t="s">
        <v>45</v>
      </c>
      <c r="D9013" t="s">
        <v>28</v>
      </c>
      <c r="E9013" t="s">
        <v>10</v>
      </c>
      <c r="F9013" t="s">
        <v>14</v>
      </c>
      <c r="G9013" t="s">
        <v>6</v>
      </c>
      <c r="H9013" t="s">
        <v>223</v>
      </c>
      <c r="I9013">
        <v>8</v>
      </c>
      <c r="J9013">
        <v>19969443</v>
      </c>
    </row>
    <row r="9014" spans="1:10" x14ac:dyDescent="0.25">
      <c r="A9014">
        <v>2016</v>
      </c>
      <c r="B9014" t="s">
        <v>221</v>
      </c>
      <c r="C9014" t="s">
        <v>45</v>
      </c>
      <c r="D9014" t="s">
        <v>28</v>
      </c>
      <c r="E9014" t="s">
        <v>10</v>
      </c>
      <c r="F9014" t="s">
        <v>14</v>
      </c>
      <c r="G9014" t="s">
        <v>6</v>
      </c>
      <c r="H9014" t="s">
        <v>224</v>
      </c>
      <c r="I9014">
        <v>1</v>
      </c>
      <c r="J9014">
        <v>2116245</v>
      </c>
    </row>
    <row r="9015" spans="1:10" x14ac:dyDescent="0.25">
      <c r="A9015">
        <v>2016</v>
      </c>
      <c r="B9015" t="s">
        <v>221</v>
      </c>
      <c r="C9015" t="s">
        <v>45</v>
      </c>
      <c r="D9015" t="s">
        <v>28</v>
      </c>
      <c r="E9015" t="s">
        <v>10</v>
      </c>
      <c r="F9015" t="s">
        <v>14</v>
      </c>
      <c r="G9015" t="s">
        <v>7</v>
      </c>
      <c r="H9015" t="s">
        <v>223</v>
      </c>
      <c r="I9015">
        <v>48</v>
      </c>
      <c r="J9015">
        <v>107581311</v>
      </c>
    </row>
    <row r="9016" spans="1:10" x14ac:dyDescent="0.25">
      <c r="A9016">
        <v>2016</v>
      </c>
      <c r="B9016" t="s">
        <v>221</v>
      </c>
      <c r="C9016" t="s">
        <v>45</v>
      </c>
      <c r="D9016" t="s">
        <v>28</v>
      </c>
      <c r="E9016" t="s">
        <v>10</v>
      </c>
      <c r="F9016" t="s">
        <v>14</v>
      </c>
      <c r="G9016" t="s">
        <v>7</v>
      </c>
      <c r="H9016" t="s">
        <v>224</v>
      </c>
      <c r="I9016">
        <v>4</v>
      </c>
      <c r="J9016">
        <v>6839226</v>
      </c>
    </row>
    <row r="9017" spans="1:10" x14ac:dyDescent="0.25">
      <c r="A9017">
        <v>2016</v>
      </c>
      <c r="B9017" t="s">
        <v>221</v>
      </c>
      <c r="C9017" t="s">
        <v>45</v>
      </c>
      <c r="D9017" t="s">
        <v>29</v>
      </c>
      <c r="E9017" t="s">
        <v>3</v>
      </c>
      <c r="F9017" t="s">
        <v>4</v>
      </c>
      <c r="G9017" t="s">
        <v>5</v>
      </c>
      <c r="H9017" t="s">
        <v>223</v>
      </c>
      <c r="I9017">
        <v>76</v>
      </c>
      <c r="J9017">
        <v>768951709.63300502</v>
      </c>
    </row>
    <row r="9018" spans="1:10" x14ac:dyDescent="0.25">
      <c r="A9018">
        <v>2016</v>
      </c>
      <c r="B9018" t="s">
        <v>221</v>
      </c>
      <c r="C9018" t="s">
        <v>45</v>
      </c>
      <c r="D9018" t="s">
        <v>29</v>
      </c>
      <c r="E9018" t="s">
        <v>3</v>
      </c>
      <c r="F9018" t="s">
        <v>4</v>
      </c>
      <c r="G9018" t="s">
        <v>5</v>
      </c>
      <c r="H9018" t="s">
        <v>224</v>
      </c>
      <c r="I9018">
        <v>73</v>
      </c>
      <c r="J9018">
        <v>691536806.11980009</v>
      </c>
    </row>
    <row r="9019" spans="1:10" x14ac:dyDescent="0.25">
      <c r="A9019">
        <v>2016</v>
      </c>
      <c r="B9019" t="s">
        <v>221</v>
      </c>
      <c r="C9019" t="s">
        <v>45</v>
      </c>
      <c r="D9019" t="s">
        <v>29</v>
      </c>
      <c r="E9019" t="s">
        <v>3</v>
      </c>
      <c r="F9019" t="s">
        <v>4</v>
      </c>
      <c r="G9019" t="s">
        <v>9</v>
      </c>
      <c r="H9019" t="s">
        <v>223</v>
      </c>
      <c r="I9019">
        <v>123</v>
      </c>
      <c r="J9019">
        <v>844859902.30835927</v>
      </c>
    </row>
    <row r="9020" spans="1:10" x14ac:dyDescent="0.25">
      <c r="A9020">
        <v>2016</v>
      </c>
      <c r="B9020" t="s">
        <v>221</v>
      </c>
      <c r="C9020" t="s">
        <v>45</v>
      </c>
      <c r="D9020" t="s">
        <v>29</v>
      </c>
      <c r="E9020" t="s">
        <v>3</v>
      </c>
      <c r="F9020" t="s">
        <v>4</v>
      </c>
      <c r="G9020" t="s">
        <v>9</v>
      </c>
      <c r="H9020" t="s">
        <v>224</v>
      </c>
      <c r="I9020">
        <v>128</v>
      </c>
      <c r="J9020">
        <v>870522747.9836427</v>
      </c>
    </row>
    <row r="9021" spans="1:10" x14ac:dyDescent="0.25">
      <c r="A9021">
        <v>2016</v>
      </c>
      <c r="B9021" t="s">
        <v>221</v>
      </c>
      <c r="C9021" t="s">
        <v>45</v>
      </c>
      <c r="D9021" t="s">
        <v>29</v>
      </c>
      <c r="E9021" t="s">
        <v>3</v>
      </c>
      <c r="F9021" t="s">
        <v>4</v>
      </c>
      <c r="G9021" t="s">
        <v>12</v>
      </c>
      <c r="H9021" t="s">
        <v>223</v>
      </c>
      <c r="I9021">
        <v>88</v>
      </c>
      <c r="J9021">
        <v>243167834.34853381</v>
      </c>
    </row>
    <row r="9022" spans="1:10" x14ac:dyDescent="0.25">
      <c r="A9022">
        <v>2016</v>
      </c>
      <c r="B9022" t="s">
        <v>221</v>
      </c>
      <c r="C9022" t="s">
        <v>45</v>
      </c>
      <c r="D9022" t="s">
        <v>29</v>
      </c>
      <c r="E9022" t="s">
        <v>3</v>
      </c>
      <c r="F9022" t="s">
        <v>4</v>
      </c>
      <c r="G9022" t="s">
        <v>12</v>
      </c>
      <c r="H9022" t="s">
        <v>224</v>
      </c>
      <c r="I9022">
        <v>69</v>
      </c>
      <c r="J9022">
        <v>177604645.39523438</v>
      </c>
    </row>
    <row r="9023" spans="1:10" x14ac:dyDescent="0.25">
      <c r="A9023">
        <v>2016</v>
      </c>
      <c r="B9023" t="s">
        <v>221</v>
      </c>
      <c r="C9023" t="s">
        <v>45</v>
      </c>
      <c r="D9023" t="s">
        <v>29</v>
      </c>
      <c r="E9023" t="s">
        <v>3</v>
      </c>
      <c r="F9023" t="s">
        <v>4</v>
      </c>
      <c r="G9023" t="s">
        <v>6</v>
      </c>
      <c r="H9023" t="s">
        <v>223</v>
      </c>
      <c r="I9023">
        <v>89</v>
      </c>
      <c r="J9023">
        <v>205816799.61188099</v>
      </c>
    </row>
    <row r="9024" spans="1:10" x14ac:dyDescent="0.25">
      <c r="A9024">
        <v>2016</v>
      </c>
      <c r="B9024" t="s">
        <v>221</v>
      </c>
      <c r="C9024" t="s">
        <v>45</v>
      </c>
      <c r="D9024" t="s">
        <v>29</v>
      </c>
      <c r="E9024" t="s">
        <v>3</v>
      </c>
      <c r="F9024" t="s">
        <v>4</v>
      </c>
      <c r="G9024" t="s">
        <v>6</v>
      </c>
      <c r="H9024" t="s">
        <v>224</v>
      </c>
      <c r="I9024">
        <v>211</v>
      </c>
      <c r="J9024">
        <v>475652859.84630519</v>
      </c>
    </row>
    <row r="9025" spans="1:10" x14ac:dyDescent="0.25">
      <c r="A9025">
        <v>2016</v>
      </c>
      <c r="B9025" t="s">
        <v>221</v>
      </c>
      <c r="C9025" t="s">
        <v>45</v>
      </c>
      <c r="D9025" t="s">
        <v>29</v>
      </c>
      <c r="E9025" t="s">
        <v>3</v>
      </c>
      <c r="F9025" t="s">
        <v>4</v>
      </c>
      <c r="G9025" t="s">
        <v>7</v>
      </c>
      <c r="H9025" t="s">
        <v>223</v>
      </c>
      <c r="I9025">
        <v>62</v>
      </c>
      <c r="J9025">
        <v>132400698.53299998</v>
      </c>
    </row>
    <row r="9026" spans="1:10" x14ac:dyDescent="0.25">
      <c r="A9026">
        <v>2016</v>
      </c>
      <c r="B9026" t="s">
        <v>221</v>
      </c>
      <c r="C9026" t="s">
        <v>45</v>
      </c>
      <c r="D9026" t="s">
        <v>29</v>
      </c>
      <c r="E9026" t="s">
        <v>3</v>
      </c>
      <c r="F9026" t="s">
        <v>4</v>
      </c>
      <c r="G9026" t="s">
        <v>7</v>
      </c>
      <c r="H9026" t="s">
        <v>224</v>
      </c>
      <c r="I9026">
        <v>7</v>
      </c>
      <c r="J9026">
        <v>14241959.408333331</v>
      </c>
    </row>
    <row r="9027" spans="1:10" x14ac:dyDescent="0.25">
      <c r="A9027">
        <v>2016</v>
      </c>
      <c r="B9027" t="s">
        <v>221</v>
      </c>
      <c r="C9027" t="s">
        <v>45</v>
      </c>
      <c r="D9027" t="s">
        <v>29</v>
      </c>
      <c r="E9027" t="s">
        <v>3</v>
      </c>
      <c r="F9027" t="s">
        <v>8</v>
      </c>
      <c r="G9027" t="s">
        <v>9</v>
      </c>
      <c r="H9027" t="s">
        <v>223</v>
      </c>
      <c r="I9027">
        <v>1326</v>
      </c>
      <c r="J9027">
        <v>9124927152.0602951</v>
      </c>
    </row>
    <row r="9028" spans="1:10" x14ac:dyDescent="0.25">
      <c r="A9028">
        <v>2016</v>
      </c>
      <c r="B9028" t="s">
        <v>221</v>
      </c>
      <c r="C9028" t="s">
        <v>45</v>
      </c>
      <c r="D9028" t="s">
        <v>29</v>
      </c>
      <c r="E9028" t="s">
        <v>3</v>
      </c>
      <c r="F9028" t="s">
        <v>8</v>
      </c>
      <c r="G9028" t="s">
        <v>9</v>
      </c>
      <c r="H9028" t="s">
        <v>224</v>
      </c>
      <c r="I9028">
        <v>1977</v>
      </c>
      <c r="J9028">
        <v>13319609237.943541</v>
      </c>
    </row>
    <row r="9029" spans="1:10" x14ac:dyDescent="0.25">
      <c r="A9029">
        <v>2016</v>
      </c>
      <c r="B9029" t="s">
        <v>221</v>
      </c>
      <c r="C9029" t="s">
        <v>45</v>
      </c>
      <c r="D9029" t="s">
        <v>29</v>
      </c>
      <c r="E9029" t="s">
        <v>3</v>
      </c>
      <c r="F9029" t="s">
        <v>8</v>
      </c>
      <c r="G9029" t="s">
        <v>12</v>
      </c>
      <c r="H9029" t="s">
        <v>223</v>
      </c>
      <c r="I9029">
        <v>185</v>
      </c>
      <c r="J9029">
        <v>536722604.72146618</v>
      </c>
    </row>
    <row r="9030" spans="1:10" x14ac:dyDescent="0.25">
      <c r="A9030">
        <v>2016</v>
      </c>
      <c r="B9030" t="s">
        <v>221</v>
      </c>
      <c r="C9030" t="s">
        <v>45</v>
      </c>
      <c r="D9030" t="s">
        <v>29</v>
      </c>
      <c r="E9030" t="s">
        <v>3</v>
      </c>
      <c r="F9030" t="s">
        <v>8</v>
      </c>
      <c r="G9030" t="s">
        <v>12</v>
      </c>
      <c r="H9030" t="s">
        <v>224</v>
      </c>
      <c r="I9030">
        <v>357</v>
      </c>
      <c r="J9030">
        <v>978433596.96576571</v>
      </c>
    </row>
    <row r="9031" spans="1:10" x14ac:dyDescent="0.25">
      <c r="A9031">
        <v>2016</v>
      </c>
      <c r="B9031" t="s">
        <v>221</v>
      </c>
      <c r="C9031" t="s">
        <v>45</v>
      </c>
      <c r="D9031" t="s">
        <v>29</v>
      </c>
      <c r="E9031" t="s">
        <v>3</v>
      </c>
      <c r="F9031" t="s">
        <v>8</v>
      </c>
      <c r="G9031" t="s">
        <v>6</v>
      </c>
      <c r="H9031" t="s">
        <v>223</v>
      </c>
      <c r="I9031">
        <v>436</v>
      </c>
      <c r="J9031">
        <v>1035456302.1937209</v>
      </c>
    </row>
    <row r="9032" spans="1:10" x14ac:dyDescent="0.25">
      <c r="A9032">
        <v>2016</v>
      </c>
      <c r="B9032" t="s">
        <v>221</v>
      </c>
      <c r="C9032" t="s">
        <v>45</v>
      </c>
      <c r="D9032" t="s">
        <v>29</v>
      </c>
      <c r="E9032" t="s">
        <v>3</v>
      </c>
      <c r="F9032" t="s">
        <v>8</v>
      </c>
      <c r="G9032" t="s">
        <v>6</v>
      </c>
      <c r="H9032" t="s">
        <v>224</v>
      </c>
      <c r="I9032">
        <v>1253</v>
      </c>
      <c r="J9032">
        <v>2843977279.7326102</v>
      </c>
    </row>
    <row r="9033" spans="1:10" x14ac:dyDescent="0.25">
      <c r="A9033">
        <v>2016</v>
      </c>
      <c r="B9033" t="s">
        <v>221</v>
      </c>
      <c r="C9033" t="s">
        <v>45</v>
      </c>
      <c r="D9033" t="s">
        <v>29</v>
      </c>
      <c r="E9033" t="s">
        <v>3</v>
      </c>
      <c r="F9033" t="s">
        <v>8</v>
      </c>
      <c r="G9033" t="s">
        <v>7</v>
      </c>
      <c r="H9033" t="s">
        <v>223</v>
      </c>
      <c r="I9033">
        <v>124</v>
      </c>
      <c r="J9033">
        <v>255297970.5517408</v>
      </c>
    </row>
    <row r="9034" spans="1:10" x14ac:dyDescent="0.25">
      <c r="A9034">
        <v>2016</v>
      </c>
      <c r="B9034" t="s">
        <v>221</v>
      </c>
      <c r="C9034" t="s">
        <v>45</v>
      </c>
      <c r="D9034" t="s">
        <v>29</v>
      </c>
      <c r="E9034" t="s">
        <v>3</v>
      </c>
      <c r="F9034" t="s">
        <v>8</v>
      </c>
      <c r="G9034" t="s">
        <v>7</v>
      </c>
      <c r="H9034" t="s">
        <v>224</v>
      </c>
      <c r="I9034">
        <v>30</v>
      </c>
      <c r="J9034">
        <v>60871986.821529076</v>
      </c>
    </row>
    <row r="9035" spans="1:10" x14ac:dyDescent="0.25">
      <c r="A9035">
        <v>2016</v>
      </c>
      <c r="B9035" t="s">
        <v>221</v>
      </c>
      <c r="C9035" t="s">
        <v>45</v>
      </c>
      <c r="D9035" t="s">
        <v>29</v>
      </c>
      <c r="E9035" t="s">
        <v>3</v>
      </c>
      <c r="F9035" t="s">
        <v>14</v>
      </c>
      <c r="G9035" t="s">
        <v>6</v>
      </c>
      <c r="H9035" t="s">
        <v>224</v>
      </c>
      <c r="I9035">
        <v>1</v>
      </c>
      <c r="J9035">
        <v>2385224.0922509222</v>
      </c>
    </row>
    <row r="9036" spans="1:10" x14ac:dyDescent="0.25">
      <c r="A9036">
        <v>2016</v>
      </c>
      <c r="B9036" t="s">
        <v>221</v>
      </c>
      <c r="C9036" t="s">
        <v>45</v>
      </c>
      <c r="D9036" t="s">
        <v>29</v>
      </c>
      <c r="E9036" t="s">
        <v>10</v>
      </c>
      <c r="F9036" t="s">
        <v>11</v>
      </c>
      <c r="G9036" t="s">
        <v>9</v>
      </c>
      <c r="H9036" t="s">
        <v>223</v>
      </c>
      <c r="I9036">
        <v>203</v>
      </c>
      <c r="J9036">
        <v>1153622181</v>
      </c>
    </row>
    <row r="9037" spans="1:10" x14ac:dyDescent="0.25">
      <c r="A9037">
        <v>2016</v>
      </c>
      <c r="B9037" t="s">
        <v>221</v>
      </c>
      <c r="C9037" t="s">
        <v>45</v>
      </c>
      <c r="D9037" t="s">
        <v>29</v>
      </c>
      <c r="E9037" t="s">
        <v>10</v>
      </c>
      <c r="F9037" t="s">
        <v>11</v>
      </c>
      <c r="G9037" t="s">
        <v>9</v>
      </c>
      <c r="H9037" t="s">
        <v>224</v>
      </c>
      <c r="I9037">
        <v>226</v>
      </c>
      <c r="J9037">
        <v>1045356444</v>
      </c>
    </row>
    <row r="9038" spans="1:10" x14ac:dyDescent="0.25">
      <c r="A9038">
        <v>2016</v>
      </c>
      <c r="B9038" t="s">
        <v>221</v>
      </c>
      <c r="C9038" t="s">
        <v>45</v>
      </c>
      <c r="D9038" t="s">
        <v>29</v>
      </c>
      <c r="E9038" t="s">
        <v>10</v>
      </c>
      <c r="F9038" t="s">
        <v>11</v>
      </c>
      <c r="G9038" t="s">
        <v>12</v>
      </c>
      <c r="H9038" t="s">
        <v>223</v>
      </c>
      <c r="I9038">
        <v>31</v>
      </c>
      <c r="J9038">
        <v>67463019</v>
      </c>
    </row>
    <row r="9039" spans="1:10" x14ac:dyDescent="0.25">
      <c r="A9039">
        <v>2016</v>
      </c>
      <c r="B9039" t="s">
        <v>221</v>
      </c>
      <c r="C9039" t="s">
        <v>45</v>
      </c>
      <c r="D9039" t="s">
        <v>29</v>
      </c>
      <c r="E9039" t="s">
        <v>10</v>
      </c>
      <c r="F9039" t="s">
        <v>11</v>
      </c>
      <c r="G9039" t="s">
        <v>12</v>
      </c>
      <c r="H9039" t="s">
        <v>224</v>
      </c>
      <c r="I9039">
        <v>55</v>
      </c>
      <c r="J9039">
        <v>108195183</v>
      </c>
    </row>
    <row r="9040" spans="1:10" x14ac:dyDescent="0.25">
      <c r="A9040">
        <v>2016</v>
      </c>
      <c r="B9040" t="s">
        <v>221</v>
      </c>
      <c r="C9040" t="s">
        <v>45</v>
      </c>
      <c r="D9040" t="s">
        <v>29</v>
      </c>
      <c r="E9040" t="s">
        <v>10</v>
      </c>
      <c r="F9040" t="s">
        <v>11</v>
      </c>
      <c r="G9040" t="s">
        <v>6</v>
      </c>
      <c r="H9040" t="s">
        <v>223</v>
      </c>
      <c r="I9040">
        <v>46</v>
      </c>
      <c r="J9040">
        <v>101073681</v>
      </c>
    </row>
    <row r="9041" spans="1:10" x14ac:dyDescent="0.25">
      <c r="A9041">
        <v>2016</v>
      </c>
      <c r="B9041" t="s">
        <v>221</v>
      </c>
      <c r="C9041" t="s">
        <v>45</v>
      </c>
      <c r="D9041" t="s">
        <v>29</v>
      </c>
      <c r="E9041" t="s">
        <v>10</v>
      </c>
      <c r="F9041" t="s">
        <v>11</v>
      </c>
      <c r="G9041" t="s">
        <v>6</v>
      </c>
      <c r="H9041" t="s">
        <v>224</v>
      </c>
      <c r="I9041">
        <v>100</v>
      </c>
      <c r="J9041">
        <v>173947194</v>
      </c>
    </row>
    <row r="9042" spans="1:10" x14ac:dyDescent="0.25">
      <c r="A9042">
        <v>2016</v>
      </c>
      <c r="B9042" t="s">
        <v>221</v>
      </c>
      <c r="C9042" t="s">
        <v>45</v>
      </c>
      <c r="D9042" t="s">
        <v>29</v>
      </c>
      <c r="E9042" t="s">
        <v>10</v>
      </c>
      <c r="F9042" t="s">
        <v>11</v>
      </c>
      <c r="G9042" t="s">
        <v>7</v>
      </c>
      <c r="H9042" t="s">
        <v>223</v>
      </c>
      <c r="I9042">
        <v>2</v>
      </c>
      <c r="J9042">
        <v>2157444</v>
      </c>
    </row>
    <row r="9043" spans="1:10" x14ac:dyDescent="0.25">
      <c r="A9043">
        <v>2016</v>
      </c>
      <c r="B9043" t="s">
        <v>221</v>
      </c>
      <c r="C9043" t="s">
        <v>45</v>
      </c>
      <c r="D9043" t="s">
        <v>29</v>
      </c>
      <c r="E9043" t="s">
        <v>10</v>
      </c>
      <c r="F9043" t="s">
        <v>11</v>
      </c>
      <c r="G9043" t="s">
        <v>7</v>
      </c>
      <c r="H9043" t="s">
        <v>224</v>
      </c>
      <c r="I9043">
        <v>1</v>
      </c>
      <c r="J9043">
        <v>1350000</v>
      </c>
    </row>
    <row r="9044" spans="1:10" x14ac:dyDescent="0.25">
      <c r="A9044">
        <v>2016</v>
      </c>
      <c r="B9044" t="s">
        <v>221</v>
      </c>
      <c r="C9044" t="s">
        <v>45</v>
      </c>
      <c r="D9044" t="s">
        <v>29</v>
      </c>
      <c r="E9044" t="s">
        <v>10</v>
      </c>
      <c r="F9044" t="s">
        <v>220</v>
      </c>
      <c r="G9044" t="s">
        <v>5</v>
      </c>
      <c r="H9044" t="s">
        <v>223</v>
      </c>
      <c r="I9044">
        <v>1</v>
      </c>
      <c r="J9044">
        <v>10066307.625</v>
      </c>
    </row>
    <row r="9045" spans="1:10" x14ac:dyDescent="0.25">
      <c r="A9045">
        <v>2016</v>
      </c>
      <c r="B9045" t="s">
        <v>221</v>
      </c>
      <c r="C9045" t="s">
        <v>45</v>
      </c>
      <c r="D9045" t="s">
        <v>29</v>
      </c>
      <c r="E9045" t="s">
        <v>10</v>
      </c>
      <c r="F9045" t="s">
        <v>220</v>
      </c>
      <c r="G9045" t="s">
        <v>5</v>
      </c>
      <c r="H9045" t="s">
        <v>224</v>
      </c>
      <c r="I9045">
        <v>1</v>
      </c>
      <c r="J9045">
        <v>3624112.5</v>
      </c>
    </row>
    <row r="9046" spans="1:10" x14ac:dyDescent="0.25">
      <c r="A9046">
        <v>2016</v>
      </c>
      <c r="B9046" t="s">
        <v>221</v>
      </c>
      <c r="C9046" t="s">
        <v>45</v>
      </c>
      <c r="D9046" t="s">
        <v>29</v>
      </c>
      <c r="E9046" t="s">
        <v>10</v>
      </c>
      <c r="F9046" t="s">
        <v>220</v>
      </c>
      <c r="G9046" t="s">
        <v>9</v>
      </c>
      <c r="H9046" t="s">
        <v>223</v>
      </c>
      <c r="I9046">
        <v>13</v>
      </c>
      <c r="J9046">
        <v>88328233.594870523</v>
      </c>
    </row>
    <row r="9047" spans="1:10" x14ac:dyDescent="0.25">
      <c r="A9047">
        <v>2016</v>
      </c>
      <c r="B9047" t="s">
        <v>221</v>
      </c>
      <c r="C9047" t="s">
        <v>45</v>
      </c>
      <c r="D9047" t="s">
        <v>29</v>
      </c>
      <c r="E9047" t="s">
        <v>10</v>
      </c>
      <c r="F9047" t="s">
        <v>220</v>
      </c>
      <c r="G9047" t="s">
        <v>9</v>
      </c>
      <c r="H9047" t="s">
        <v>224</v>
      </c>
      <c r="I9047">
        <v>43</v>
      </c>
      <c r="J9047">
        <v>288857254.74196303</v>
      </c>
    </row>
    <row r="9048" spans="1:10" x14ac:dyDescent="0.25">
      <c r="A9048">
        <v>2016</v>
      </c>
      <c r="B9048" t="s">
        <v>221</v>
      </c>
      <c r="C9048" t="s">
        <v>45</v>
      </c>
      <c r="D9048" t="s">
        <v>29</v>
      </c>
      <c r="E9048" t="s">
        <v>10</v>
      </c>
      <c r="F9048" t="s">
        <v>220</v>
      </c>
      <c r="G9048" t="s">
        <v>12</v>
      </c>
      <c r="H9048" t="s">
        <v>223</v>
      </c>
      <c r="I9048">
        <v>5</v>
      </c>
      <c r="J9048">
        <v>12282417.464069266</v>
      </c>
    </row>
    <row r="9049" spans="1:10" x14ac:dyDescent="0.25">
      <c r="A9049">
        <v>2016</v>
      </c>
      <c r="B9049" t="s">
        <v>221</v>
      </c>
      <c r="C9049" t="s">
        <v>45</v>
      </c>
      <c r="D9049" t="s">
        <v>29</v>
      </c>
      <c r="E9049" t="s">
        <v>10</v>
      </c>
      <c r="F9049" t="s">
        <v>220</v>
      </c>
      <c r="G9049" t="s">
        <v>12</v>
      </c>
      <c r="H9049" t="s">
        <v>224</v>
      </c>
      <c r="I9049">
        <v>5</v>
      </c>
      <c r="J9049">
        <v>12050600.580171524</v>
      </c>
    </row>
    <row r="9050" spans="1:10" x14ac:dyDescent="0.25">
      <c r="A9050">
        <v>2016</v>
      </c>
      <c r="B9050" t="s">
        <v>221</v>
      </c>
      <c r="C9050" t="s">
        <v>45</v>
      </c>
      <c r="D9050" t="s">
        <v>29</v>
      </c>
      <c r="E9050" t="s">
        <v>10</v>
      </c>
      <c r="F9050" t="s">
        <v>220</v>
      </c>
      <c r="G9050" t="s">
        <v>6</v>
      </c>
      <c r="H9050" t="s">
        <v>223</v>
      </c>
      <c r="I9050">
        <v>18</v>
      </c>
      <c r="J9050">
        <v>40461525.581381038</v>
      </c>
    </row>
    <row r="9051" spans="1:10" x14ac:dyDescent="0.25">
      <c r="A9051">
        <v>2016</v>
      </c>
      <c r="B9051" t="s">
        <v>221</v>
      </c>
      <c r="C9051" t="s">
        <v>45</v>
      </c>
      <c r="D9051" t="s">
        <v>29</v>
      </c>
      <c r="E9051" t="s">
        <v>10</v>
      </c>
      <c r="F9051" t="s">
        <v>220</v>
      </c>
      <c r="G9051" t="s">
        <v>6</v>
      </c>
      <c r="H9051" t="s">
        <v>224</v>
      </c>
      <c r="I9051">
        <v>38</v>
      </c>
      <c r="J9051">
        <v>82681112.722052097</v>
      </c>
    </row>
    <row r="9052" spans="1:10" x14ac:dyDescent="0.25">
      <c r="A9052">
        <v>2016</v>
      </c>
      <c r="B9052" t="s">
        <v>221</v>
      </c>
      <c r="C9052" t="s">
        <v>45</v>
      </c>
      <c r="D9052" t="s">
        <v>29</v>
      </c>
      <c r="E9052" t="s">
        <v>10</v>
      </c>
      <c r="F9052" t="s">
        <v>220</v>
      </c>
      <c r="G9052" t="s">
        <v>7</v>
      </c>
      <c r="H9052" t="s">
        <v>223</v>
      </c>
      <c r="I9052">
        <v>2</v>
      </c>
      <c r="J9052">
        <v>4148665.85</v>
      </c>
    </row>
    <row r="9053" spans="1:10" x14ac:dyDescent="0.25">
      <c r="A9053">
        <v>2016</v>
      </c>
      <c r="B9053" t="s">
        <v>221</v>
      </c>
      <c r="C9053" t="s">
        <v>45</v>
      </c>
      <c r="D9053" t="s">
        <v>29</v>
      </c>
      <c r="E9053" t="s">
        <v>10</v>
      </c>
      <c r="F9053" t="s">
        <v>14</v>
      </c>
      <c r="G9053" t="s">
        <v>9</v>
      </c>
      <c r="H9053" t="s">
        <v>223</v>
      </c>
      <c r="I9053">
        <v>15</v>
      </c>
      <c r="J9053">
        <v>36082143</v>
      </c>
    </row>
    <row r="9054" spans="1:10" x14ac:dyDescent="0.25">
      <c r="A9054">
        <v>2016</v>
      </c>
      <c r="B9054" t="s">
        <v>221</v>
      </c>
      <c r="C9054" t="s">
        <v>45</v>
      </c>
      <c r="D9054" t="s">
        <v>29</v>
      </c>
      <c r="E9054" t="s">
        <v>10</v>
      </c>
      <c r="F9054" t="s">
        <v>14</v>
      </c>
      <c r="G9054" t="s">
        <v>9</v>
      </c>
      <c r="H9054" t="s">
        <v>224</v>
      </c>
      <c r="I9054">
        <v>8</v>
      </c>
      <c r="J9054">
        <v>17184099</v>
      </c>
    </row>
    <row r="9055" spans="1:10" x14ac:dyDescent="0.25">
      <c r="A9055">
        <v>2016</v>
      </c>
      <c r="B9055" t="s">
        <v>221</v>
      </c>
      <c r="C9055" t="s">
        <v>45</v>
      </c>
      <c r="D9055" t="s">
        <v>29</v>
      </c>
      <c r="E9055" t="s">
        <v>10</v>
      </c>
      <c r="F9055" t="s">
        <v>14</v>
      </c>
      <c r="G9055" t="s">
        <v>12</v>
      </c>
      <c r="H9055" t="s">
        <v>223</v>
      </c>
      <c r="I9055">
        <v>5</v>
      </c>
      <c r="J9055">
        <v>8965230</v>
      </c>
    </row>
    <row r="9056" spans="1:10" x14ac:dyDescent="0.25">
      <c r="A9056">
        <v>2016</v>
      </c>
      <c r="B9056" t="s">
        <v>221</v>
      </c>
      <c r="C9056" t="s">
        <v>45</v>
      </c>
      <c r="D9056" t="s">
        <v>29</v>
      </c>
      <c r="E9056" t="s">
        <v>10</v>
      </c>
      <c r="F9056" t="s">
        <v>14</v>
      </c>
      <c r="G9056" t="s">
        <v>12</v>
      </c>
      <c r="H9056" t="s">
        <v>224</v>
      </c>
      <c r="I9056">
        <v>8</v>
      </c>
      <c r="J9056">
        <v>14211054</v>
      </c>
    </row>
    <row r="9057" spans="1:10" x14ac:dyDescent="0.25">
      <c r="A9057">
        <v>2016</v>
      </c>
      <c r="B9057" t="s">
        <v>221</v>
      </c>
      <c r="C9057" t="s">
        <v>45</v>
      </c>
      <c r="D9057" t="s">
        <v>29</v>
      </c>
      <c r="E9057" t="s">
        <v>10</v>
      </c>
      <c r="F9057" t="s">
        <v>14</v>
      </c>
      <c r="G9057" t="s">
        <v>6</v>
      </c>
      <c r="H9057" t="s">
        <v>223</v>
      </c>
      <c r="I9057">
        <v>5</v>
      </c>
      <c r="J9057">
        <v>9582603</v>
      </c>
    </row>
    <row r="9058" spans="1:10" x14ac:dyDescent="0.25">
      <c r="A9058">
        <v>2016</v>
      </c>
      <c r="B9058" t="s">
        <v>221</v>
      </c>
      <c r="C9058" t="s">
        <v>45</v>
      </c>
      <c r="D9058" t="s">
        <v>29</v>
      </c>
      <c r="E9058" t="s">
        <v>10</v>
      </c>
      <c r="F9058" t="s">
        <v>14</v>
      </c>
      <c r="G9058" t="s">
        <v>6</v>
      </c>
      <c r="H9058" t="s">
        <v>224</v>
      </c>
      <c r="I9058">
        <v>9</v>
      </c>
      <c r="J9058">
        <v>15110808</v>
      </c>
    </row>
    <row r="9059" spans="1:10" x14ac:dyDescent="0.25">
      <c r="A9059">
        <v>2016</v>
      </c>
      <c r="B9059" t="s">
        <v>221</v>
      </c>
      <c r="C9059" t="s">
        <v>45</v>
      </c>
      <c r="D9059" t="s">
        <v>29</v>
      </c>
      <c r="E9059" t="s">
        <v>10</v>
      </c>
      <c r="F9059" t="s">
        <v>14</v>
      </c>
      <c r="G9059" t="s">
        <v>7</v>
      </c>
      <c r="H9059" t="s">
        <v>223</v>
      </c>
      <c r="I9059">
        <v>5</v>
      </c>
      <c r="J9059">
        <v>7188696</v>
      </c>
    </row>
    <row r="9060" spans="1:10" x14ac:dyDescent="0.25">
      <c r="A9060">
        <v>2016</v>
      </c>
      <c r="B9060" t="s">
        <v>221</v>
      </c>
      <c r="C9060" t="s">
        <v>45</v>
      </c>
      <c r="D9060" t="s">
        <v>30</v>
      </c>
      <c r="E9060" t="s">
        <v>3</v>
      </c>
      <c r="F9060" t="s">
        <v>4</v>
      </c>
      <c r="G9060" t="s">
        <v>5</v>
      </c>
      <c r="H9060" t="s">
        <v>223</v>
      </c>
      <c r="I9060">
        <v>21</v>
      </c>
      <c r="J9060">
        <v>284872212.08430535</v>
      </c>
    </row>
    <row r="9061" spans="1:10" x14ac:dyDescent="0.25">
      <c r="A9061">
        <v>2016</v>
      </c>
      <c r="B9061" t="s">
        <v>221</v>
      </c>
      <c r="C9061" t="s">
        <v>45</v>
      </c>
      <c r="D9061" t="s">
        <v>30</v>
      </c>
      <c r="E9061" t="s">
        <v>3</v>
      </c>
      <c r="F9061" t="s">
        <v>4</v>
      </c>
      <c r="G9061" t="s">
        <v>5</v>
      </c>
      <c r="H9061" t="s">
        <v>224</v>
      </c>
      <c r="I9061">
        <v>5</v>
      </c>
      <c r="J9061">
        <v>73157134.138019994</v>
      </c>
    </row>
    <row r="9062" spans="1:10" x14ac:dyDescent="0.25">
      <c r="A9062">
        <v>2016</v>
      </c>
      <c r="B9062" t="s">
        <v>221</v>
      </c>
      <c r="C9062" t="s">
        <v>45</v>
      </c>
      <c r="D9062" t="s">
        <v>30</v>
      </c>
      <c r="E9062" t="s">
        <v>3</v>
      </c>
      <c r="F9062" t="s">
        <v>4</v>
      </c>
      <c r="G9062" t="s">
        <v>9</v>
      </c>
      <c r="H9062" t="s">
        <v>223</v>
      </c>
      <c r="I9062">
        <v>13</v>
      </c>
      <c r="J9062">
        <v>153327616.56696716</v>
      </c>
    </row>
    <row r="9063" spans="1:10" x14ac:dyDescent="0.25">
      <c r="A9063">
        <v>2016</v>
      </c>
      <c r="B9063" t="s">
        <v>221</v>
      </c>
      <c r="C9063" t="s">
        <v>45</v>
      </c>
      <c r="D9063" t="s">
        <v>30</v>
      </c>
      <c r="E9063" t="s">
        <v>3</v>
      </c>
      <c r="F9063" t="s">
        <v>4</v>
      </c>
      <c r="G9063" t="s">
        <v>9</v>
      </c>
      <c r="H9063" t="s">
        <v>224</v>
      </c>
      <c r="I9063">
        <v>7</v>
      </c>
      <c r="J9063">
        <v>75640713.842177957</v>
      </c>
    </row>
    <row r="9064" spans="1:10" x14ac:dyDescent="0.25">
      <c r="A9064">
        <v>2016</v>
      </c>
      <c r="B9064" t="s">
        <v>221</v>
      </c>
      <c r="C9064" t="s">
        <v>45</v>
      </c>
      <c r="D9064" t="s">
        <v>30</v>
      </c>
      <c r="E9064" t="s">
        <v>3</v>
      </c>
      <c r="F9064" t="s">
        <v>4</v>
      </c>
      <c r="G9064" t="s">
        <v>6</v>
      </c>
      <c r="H9064" t="s">
        <v>223</v>
      </c>
      <c r="I9064">
        <v>6</v>
      </c>
      <c r="J9064">
        <v>25761387.851629987</v>
      </c>
    </row>
    <row r="9065" spans="1:10" x14ac:dyDescent="0.25">
      <c r="A9065">
        <v>2016</v>
      </c>
      <c r="B9065" t="s">
        <v>221</v>
      </c>
      <c r="C9065" t="s">
        <v>45</v>
      </c>
      <c r="D9065" t="s">
        <v>30</v>
      </c>
      <c r="E9065" t="s">
        <v>3</v>
      </c>
      <c r="F9065" t="s">
        <v>4</v>
      </c>
      <c r="G9065" t="s">
        <v>6</v>
      </c>
      <c r="H9065" t="s">
        <v>224</v>
      </c>
      <c r="I9065">
        <v>10</v>
      </c>
      <c r="J9065">
        <v>45429742.193181708</v>
      </c>
    </row>
    <row r="9066" spans="1:10" x14ac:dyDescent="0.25">
      <c r="A9066">
        <v>2016</v>
      </c>
      <c r="B9066" t="s">
        <v>221</v>
      </c>
      <c r="C9066" t="s">
        <v>45</v>
      </c>
      <c r="D9066" t="s">
        <v>30</v>
      </c>
      <c r="E9066" t="s">
        <v>3</v>
      </c>
      <c r="F9066" t="s">
        <v>4</v>
      </c>
      <c r="G9066" t="s">
        <v>7</v>
      </c>
      <c r="H9066" t="s">
        <v>223</v>
      </c>
      <c r="I9066">
        <v>2</v>
      </c>
      <c r="J9066">
        <v>4380020.3069700003</v>
      </c>
    </row>
    <row r="9067" spans="1:10" x14ac:dyDescent="0.25">
      <c r="A9067">
        <v>2016</v>
      </c>
      <c r="B9067" t="s">
        <v>221</v>
      </c>
      <c r="C9067" t="s">
        <v>45</v>
      </c>
      <c r="D9067" t="s">
        <v>30</v>
      </c>
      <c r="E9067" t="s">
        <v>3</v>
      </c>
      <c r="F9067" t="s">
        <v>8</v>
      </c>
      <c r="G9067" t="s">
        <v>9</v>
      </c>
      <c r="H9067" t="s">
        <v>223</v>
      </c>
      <c r="I9067">
        <v>363</v>
      </c>
      <c r="J9067">
        <v>4497941818.4391146</v>
      </c>
    </row>
    <row r="9068" spans="1:10" x14ac:dyDescent="0.25">
      <c r="A9068">
        <v>2016</v>
      </c>
      <c r="B9068" t="s">
        <v>221</v>
      </c>
      <c r="C9068" t="s">
        <v>45</v>
      </c>
      <c r="D9068" t="s">
        <v>30</v>
      </c>
      <c r="E9068" t="s">
        <v>3</v>
      </c>
      <c r="F9068" t="s">
        <v>8</v>
      </c>
      <c r="G9068" t="s">
        <v>9</v>
      </c>
      <c r="H9068" t="s">
        <v>224</v>
      </c>
      <c r="I9068">
        <v>196</v>
      </c>
      <c r="J9068">
        <v>2128239329.6151044</v>
      </c>
    </row>
    <row r="9069" spans="1:10" x14ac:dyDescent="0.25">
      <c r="A9069">
        <v>2016</v>
      </c>
      <c r="B9069" t="s">
        <v>221</v>
      </c>
      <c r="C9069" t="s">
        <v>45</v>
      </c>
      <c r="D9069" t="s">
        <v>30</v>
      </c>
      <c r="E9069" t="s">
        <v>3</v>
      </c>
      <c r="F9069" t="s">
        <v>8</v>
      </c>
      <c r="G9069" t="s">
        <v>12</v>
      </c>
      <c r="H9069" t="s">
        <v>223</v>
      </c>
      <c r="I9069">
        <v>3</v>
      </c>
      <c r="J9069">
        <v>13568808.870000001</v>
      </c>
    </row>
    <row r="9070" spans="1:10" x14ac:dyDescent="0.25">
      <c r="A9070">
        <v>2016</v>
      </c>
      <c r="B9070" t="s">
        <v>221</v>
      </c>
      <c r="C9070" t="s">
        <v>45</v>
      </c>
      <c r="D9070" t="s">
        <v>30</v>
      </c>
      <c r="E9070" t="s">
        <v>3</v>
      </c>
      <c r="F9070" t="s">
        <v>8</v>
      </c>
      <c r="G9070" t="s">
        <v>12</v>
      </c>
      <c r="H9070" t="s">
        <v>224</v>
      </c>
      <c r="I9070">
        <v>11</v>
      </c>
      <c r="J9070">
        <v>34775761.784999996</v>
      </c>
    </row>
    <row r="9071" spans="1:10" x14ac:dyDescent="0.25">
      <c r="A9071">
        <v>2016</v>
      </c>
      <c r="B9071" t="s">
        <v>221</v>
      </c>
      <c r="C9071" t="s">
        <v>45</v>
      </c>
      <c r="D9071" t="s">
        <v>30</v>
      </c>
      <c r="E9071" t="s">
        <v>3</v>
      </c>
      <c r="F9071" t="s">
        <v>8</v>
      </c>
      <c r="G9071" t="s">
        <v>6</v>
      </c>
      <c r="H9071" t="s">
        <v>223</v>
      </c>
      <c r="I9071">
        <v>97</v>
      </c>
      <c r="J9071">
        <v>376236275.25784975</v>
      </c>
    </row>
    <row r="9072" spans="1:10" x14ac:dyDescent="0.25">
      <c r="A9072">
        <v>2016</v>
      </c>
      <c r="B9072" t="s">
        <v>221</v>
      </c>
      <c r="C9072" t="s">
        <v>45</v>
      </c>
      <c r="D9072" t="s">
        <v>30</v>
      </c>
      <c r="E9072" t="s">
        <v>3</v>
      </c>
      <c r="F9072" t="s">
        <v>8</v>
      </c>
      <c r="G9072" t="s">
        <v>6</v>
      </c>
      <c r="H9072" t="s">
        <v>224</v>
      </c>
      <c r="I9072">
        <v>98</v>
      </c>
      <c r="J9072">
        <v>414252641.43160564</v>
      </c>
    </row>
    <row r="9073" spans="1:10" x14ac:dyDescent="0.25">
      <c r="A9073">
        <v>2016</v>
      </c>
      <c r="B9073" t="s">
        <v>221</v>
      </c>
      <c r="C9073" t="s">
        <v>45</v>
      </c>
      <c r="D9073" t="s">
        <v>30</v>
      </c>
      <c r="E9073" t="s">
        <v>3</v>
      </c>
      <c r="F9073" t="s">
        <v>8</v>
      </c>
      <c r="G9073" t="s">
        <v>7</v>
      </c>
      <c r="H9073" t="s">
        <v>223</v>
      </c>
      <c r="I9073">
        <v>7</v>
      </c>
      <c r="J9073">
        <v>14299176.600540001</v>
      </c>
    </row>
    <row r="9074" spans="1:10" x14ac:dyDescent="0.25">
      <c r="A9074">
        <v>2016</v>
      </c>
      <c r="B9074" t="s">
        <v>221</v>
      </c>
      <c r="C9074" t="s">
        <v>45</v>
      </c>
      <c r="D9074" t="s">
        <v>30</v>
      </c>
      <c r="E9074" t="s">
        <v>3</v>
      </c>
      <c r="F9074" t="s">
        <v>8</v>
      </c>
      <c r="G9074" t="s">
        <v>7</v>
      </c>
      <c r="H9074" t="s">
        <v>224</v>
      </c>
      <c r="I9074">
        <v>3</v>
      </c>
      <c r="J9074">
        <v>5539135.9866000004</v>
      </c>
    </row>
    <row r="9075" spans="1:10" x14ac:dyDescent="0.25">
      <c r="A9075">
        <v>2016</v>
      </c>
      <c r="B9075" t="s">
        <v>221</v>
      </c>
      <c r="C9075" t="s">
        <v>45</v>
      </c>
      <c r="D9075" t="s">
        <v>30</v>
      </c>
      <c r="E9075" t="s">
        <v>10</v>
      </c>
      <c r="F9075" t="s">
        <v>11</v>
      </c>
      <c r="G9075" t="s">
        <v>9</v>
      </c>
      <c r="H9075" t="s">
        <v>223</v>
      </c>
      <c r="I9075">
        <v>34</v>
      </c>
      <c r="J9075">
        <v>147895020</v>
      </c>
    </row>
    <row r="9076" spans="1:10" x14ac:dyDescent="0.25">
      <c r="A9076">
        <v>2016</v>
      </c>
      <c r="B9076" t="s">
        <v>221</v>
      </c>
      <c r="C9076" t="s">
        <v>45</v>
      </c>
      <c r="D9076" t="s">
        <v>30</v>
      </c>
      <c r="E9076" t="s">
        <v>10</v>
      </c>
      <c r="F9076" t="s">
        <v>11</v>
      </c>
      <c r="G9076" t="s">
        <v>9</v>
      </c>
      <c r="H9076" t="s">
        <v>224</v>
      </c>
      <c r="I9076">
        <v>29</v>
      </c>
      <c r="J9076">
        <v>135652107.5</v>
      </c>
    </row>
    <row r="9077" spans="1:10" x14ac:dyDescent="0.25">
      <c r="A9077">
        <v>2016</v>
      </c>
      <c r="B9077" t="s">
        <v>221</v>
      </c>
      <c r="C9077" t="s">
        <v>45</v>
      </c>
      <c r="D9077" t="s">
        <v>30</v>
      </c>
      <c r="E9077" t="s">
        <v>10</v>
      </c>
      <c r="F9077" t="s">
        <v>11</v>
      </c>
      <c r="G9077" t="s">
        <v>12</v>
      </c>
      <c r="H9077" t="s">
        <v>223</v>
      </c>
      <c r="I9077">
        <v>17</v>
      </c>
      <c r="J9077">
        <v>64728000</v>
      </c>
    </row>
    <row r="9078" spans="1:10" x14ac:dyDescent="0.25">
      <c r="A9078">
        <v>2016</v>
      </c>
      <c r="B9078" t="s">
        <v>221</v>
      </c>
      <c r="C9078" t="s">
        <v>45</v>
      </c>
      <c r="D9078" t="s">
        <v>30</v>
      </c>
      <c r="E9078" t="s">
        <v>10</v>
      </c>
      <c r="F9078" t="s">
        <v>11</v>
      </c>
      <c r="G9078" t="s">
        <v>12</v>
      </c>
      <c r="H9078" t="s">
        <v>224</v>
      </c>
      <c r="I9078">
        <v>4</v>
      </c>
      <c r="J9078">
        <v>19212000</v>
      </c>
    </row>
    <row r="9079" spans="1:10" x14ac:dyDescent="0.25">
      <c r="A9079">
        <v>2016</v>
      </c>
      <c r="B9079" t="s">
        <v>221</v>
      </c>
      <c r="C9079" t="s">
        <v>45</v>
      </c>
      <c r="D9079" t="s">
        <v>30</v>
      </c>
      <c r="E9079" t="s">
        <v>10</v>
      </c>
      <c r="F9079" t="s">
        <v>11</v>
      </c>
      <c r="G9079" t="s">
        <v>6</v>
      </c>
      <c r="H9079" t="s">
        <v>223</v>
      </c>
      <c r="I9079">
        <v>21</v>
      </c>
      <c r="J9079">
        <v>56309097</v>
      </c>
    </row>
    <row r="9080" spans="1:10" x14ac:dyDescent="0.25">
      <c r="A9080">
        <v>2016</v>
      </c>
      <c r="B9080" t="s">
        <v>221</v>
      </c>
      <c r="C9080" t="s">
        <v>45</v>
      </c>
      <c r="D9080" t="s">
        <v>30</v>
      </c>
      <c r="E9080" t="s">
        <v>10</v>
      </c>
      <c r="F9080" t="s">
        <v>11</v>
      </c>
      <c r="G9080" t="s">
        <v>6</v>
      </c>
      <c r="H9080" t="s">
        <v>224</v>
      </c>
      <c r="I9080">
        <v>6</v>
      </c>
      <c r="J9080">
        <v>9999999</v>
      </c>
    </row>
    <row r="9081" spans="1:10" x14ac:dyDescent="0.25">
      <c r="A9081">
        <v>2016</v>
      </c>
      <c r="B9081" t="s">
        <v>221</v>
      </c>
      <c r="C9081" t="s">
        <v>45</v>
      </c>
      <c r="D9081" t="s">
        <v>30</v>
      </c>
      <c r="E9081" t="s">
        <v>10</v>
      </c>
      <c r="F9081" t="s">
        <v>11</v>
      </c>
      <c r="G9081" t="s">
        <v>7</v>
      </c>
      <c r="H9081" t="s">
        <v>224</v>
      </c>
      <c r="I9081">
        <v>2</v>
      </c>
      <c r="J9081">
        <v>2736000</v>
      </c>
    </row>
    <row r="9082" spans="1:10" x14ac:dyDescent="0.25">
      <c r="A9082">
        <v>2016</v>
      </c>
      <c r="B9082" t="s">
        <v>221</v>
      </c>
      <c r="C9082" t="s">
        <v>45</v>
      </c>
      <c r="D9082" t="s">
        <v>30</v>
      </c>
      <c r="E9082" t="s">
        <v>10</v>
      </c>
      <c r="F9082" t="s">
        <v>220</v>
      </c>
      <c r="G9082" t="s">
        <v>9</v>
      </c>
      <c r="H9082" t="s">
        <v>223</v>
      </c>
      <c r="I9082">
        <v>1</v>
      </c>
      <c r="J9082">
        <v>12971101.654638274</v>
      </c>
    </row>
    <row r="9083" spans="1:10" x14ac:dyDescent="0.25">
      <c r="A9083">
        <v>2016</v>
      </c>
      <c r="B9083" t="s">
        <v>221</v>
      </c>
      <c r="C9083" t="s">
        <v>45</v>
      </c>
      <c r="D9083" t="s">
        <v>30</v>
      </c>
      <c r="E9083" t="s">
        <v>10</v>
      </c>
      <c r="F9083" t="s">
        <v>220</v>
      </c>
      <c r="G9083" t="s">
        <v>9</v>
      </c>
      <c r="H9083" t="s">
        <v>224</v>
      </c>
      <c r="I9083">
        <v>1</v>
      </c>
      <c r="J9083">
        <v>11621512.068070835</v>
      </c>
    </row>
    <row r="9084" spans="1:10" x14ac:dyDescent="0.25">
      <c r="A9084">
        <v>2016</v>
      </c>
      <c r="B9084" t="s">
        <v>221</v>
      </c>
      <c r="C9084" t="s">
        <v>45</v>
      </c>
      <c r="D9084" t="s">
        <v>30</v>
      </c>
      <c r="E9084" t="s">
        <v>10</v>
      </c>
      <c r="F9084" t="s">
        <v>220</v>
      </c>
      <c r="G9084" t="s">
        <v>12</v>
      </c>
      <c r="H9084" t="s">
        <v>223</v>
      </c>
      <c r="I9084">
        <v>1</v>
      </c>
      <c r="J9084">
        <v>4522936.29</v>
      </c>
    </row>
    <row r="9085" spans="1:10" x14ac:dyDescent="0.25">
      <c r="A9085">
        <v>2016</v>
      </c>
      <c r="B9085" t="s">
        <v>221</v>
      </c>
      <c r="C9085" t="s">
        <v>45</v>
      </c>
      <c r="D9085" t="s">
        <v>30</v>
      </c>
      <c r="E9085" t="s">
        <v>10</v>
      </c>
      <c r="F9085" t="s">
        <v>220</v>
      </c>
      <c r="G9085" t="s">
        <v>6</v>
      </c>
      <c r="H9085" t="s">
        <v>223</v>
      </c>
      <c r="I9085">
        <v>3</v>
      </c>
      <c r="J9085">
        <v>6732936.1164705902</v>
      </c>
    </row>
    <row r="9086" spans="1:10" x14ac:dyDescent="0.25">
      <c r="A9086">
        <v>2016</v>
      </c>
      <c r="B9086" t="s">
        <v>221</v>
      </c>
      <c r="C9086" t="s">
        <v>45</v>
      </c>
      <c r="D9086" t="s">
        <v>30</v>
      </c>
      <c r="E9086" t="s">
        <v>10</v>
      </c>
      <c r="F9086" t="s">
        <v>220</v>
      </c>
      <c r="G9086" t="s">
        <v>6</v>
      </c>
      <c r="H9086" t="s">
        <v>224</v>
      </c>
      <c r="I9086">
        <v>6</v>
      </c>
      <c r="J9086">
        <v>20699630.976713151</v>
      </c>
    </row>
    <row r="9087" spans="1:10" x14ac:dyDescent="0.25">
      <c r="A9087">
        <v>2016</v>
      </c>
      <c r="B9087" t="s">
        <v>221</v>
      </c>
      <c r="C9087" t="s">
        <v>45</v>
      </c>
      <c r="D9087" t="s">
        <v>31</v>
      </c>
      <c r="E9087" t="s">
        <v>3</v>
      </c>
      <c r="F9087" t="s">
        <v>4</v>
      </c>
      <c r="G9087" t="s">
        <v>5</v>
      </c>
      <c r="H9087" t="s">
        <v>223</v>
      </c>
      <c r="I9087">
        <v>113</v>
      </c>
      <c r="J9087">
        <v>982897805.71906519</v>
      </c>
    </row>
    <row r="9088" spans="1:10" x14ac:dyDescent="0.25">
      <c r="A9088">
        <v>2016</v>
      </c>
      <c r="B9088" t="s">
        <v>221</v>
      </c>
      <c r="C9088" t="s">
        <v>45</v>
      </c>
      <c r="D9088" t="s">
        <v>31</v>
      </c>
      <c r="E9088" t="s">
        <v>3</v>
      </c>
      <c r="F9088" t="s">
        <v>4</v>
      </c>
      <c r="G9088" t="s">
        <v>5</v>
      </c>
      <c r="H9088" t="s">
        <v>224</v>
      </c>
      <c r="I9088">
        <v>74</v>
      </c>
      <c r="J9088">
        <v>651395084.40303004</v>
      </c>
    </row>
    <row r="9089" spans="1:10" x14ac:dyDescent="0.25">
      <c r="A9089">
        <v>2016</v>
      </c>
      <c r="B9089" t="s">
        <v>221</v>
      </c>
      <c r="C9089" t="s">
        <v>45</v>
      </c>
      <c r="D9089" t="s">
        <v>31</v>
      </c>
      <c r="E9089" t="s">
        <v>3</v>
      </c>
      <c r="F9089" t="s">
        <v>4</v>
      </c>
      <c r="G9089" t="s">
        <v>9</v>
      </c>
      <c r="H9089" t="s">
        <v>223</v>
      </c>
      <c r="I9089">
        <v>183</v>
      </c>
      <c r="J9089">
        <v>1211834804.7443957</v>
      </c>
    </row>
    <row r="9090" spans="1:10" x14ac:dyDescent="0.25">
      <c r="A9090">
        <v>2016</v>
      </c>
      <c r="B9090" t="s">
        <v>221</v>
      </c>
      <c r="C9090" t="s">
        <v>45</v>
      </c>
      <c r="D9090" t="s">
        <v>31</v>
      </c>
      <c r="E9090" t="s">
        <v>3</v>
      </c>
      <c r="F9090" t="s">
        <v>4</v>
      </c>
      <c r="G9090" t="s">
        <v>9</v>
      </c>
      <c r="H9090" t="s">
        <v>224</v>
      </c>
      <c r="I9090">
        <v>175</v>
      </c>
      <c r="J9090">
        <v>1099972555.6677637</v>
      </c>
    </row>
    <row r="9091" spans="1:10" x14ac:dyDescent="0.25">
      <c r="A9091">
        <v>2016</v>
      </c>
      <c r="B9091" t="s">
        <v>221</v>
      </c>
      <c r="C9091" t="s">
        <v>45</v>
      </c>
      <c r="D9091" t="s">
        <v>31</v>
      </c>
      <c r="E9091" t="s">
        <v>3</v>
      </c>
      <c r="F9091" t="s">
        <v>4</v>
      </c>
      <c r="G9091" t="s">
        <v>12</v>
      </c>
      <c r="H9091" t="s">
        <v>223</v>
      </c>
      <c r="I9091">
        <v>20</v>
      </c>
      <c r="J9091">
        <v>66918510.916233025</v>
      </c>
    </row>
    <row r="9092" spans="1:10" x14ac:dyDescent="0.25">
      <c r="A9092">
        <v>2016</v>
      </c>
      <c r="B9092" t="s">
        <v>221</v>
      </c>
      <c r="C9092" t="s">
        <v>45</v>
      </c>
      <c r="D9092" t="s">
        <v>31</v>
      </c>
      <c r="E9092" t="s">
        <v>3</v>
      </c>
      <c r="F9092" t="s">
        <v>4</v>
      </c>
      <c r="G9092" t="s">
        <v>12</v>
      </c>
      <c r="H9092" t="s">
        <v>224</v>
      </c>
      <c r="I9092">
        <v>61</v>
      </c>
      <c r="J9092">
        <v>177326437.55744481</v>
      </c>
    </row>
    <row r="9093" spans="1:10" x14ac:dyDescent="0.25">
      <c r="A9093">
        <v>2016</v>
      </c>
      <c r="B9093" t="s">
        <v>221</v>
      </c>
      <c r="C9093" t="s">
        <v>45</v>
      </c>
      <c r="D9093" t="s">
        <v>31</v>
      </c>
      <c r="E9093" t="s">
        <v>3</v>
      </c>
      <c r="F9093" t="s">
        <v>4</v>
      </c>
      <c r="G9093" t="s">
        <v>6</v>
      </c>
      <c r="H9093" t="s">
        <v>223</v>
      </c>
      <c r="I9093">
        <v>64</v>
      </c>
      <c r="J9093">
        <v>145836910.87718496</v>
      </c>
    </row>
    <row r="9094" spans="1:10" x14ac:dyDescent="0.25">
      <c r="A9094">
        <v>2016</v>
      </c>
      <c r="B9094" t="s">
        <v>221</v>
      </c>
      <c r="C9094" t="s">
        <v>45</v>
      </c>
      <c r="D9094" t="s">
        <v>31</v>
      </c>
      <c r="E9094" t="s">
        <v>3</v>
      </c>
      <c r="F9094" t="s">
        <v>4</v>
      </c>
      <c r="G9094" t="s">
        <v>6</v>
      </c>
      <c r="H9094" t="s">
        <v>224</v>
      </c>
      <c r="I9094">
        <v>86</v>
      </c>
      <c r="J9094">
        <v>195493617.93917304</v>
      </c>
    </row>
    <row r="9095" spans="1:10" x14ac:dyDescent="0.25">
      <c r="A9095">
        <v>2016</v>
      </c>
      <c r="B9095" t="s">
        <v>221</v>
      </c>
      <c r="C9095" t="s">
        <v>45</v>
      </c>
      <c r="D9095" t="s">
        <v>31</v>
      </c>
      <c r="E9095" t="s">
        <v>3</v>
      </c>
      <c r="F9095" t="s">
        <v>4</v>
      </c>
      <c r="G9095" t="s">
        <v>7</v>
      </c>
      <c r="H9095" t="s">
        <v>223</v>
      </c>
      <c r="I9095">
        <v>31</v>
      </c>
      <c r="J9095">
        <v>58441711.758031465</v>
      </c>
    </row>
    <row r="9096" spans="1:10" x14ac:dyDescent="0.25">
      <c r="A9096">
        <v>2016</v>
      </c>
      <c r="B9096" t="s">
        <v>221</v>
      </c>
      <c r="C9096" t="s">
        <v>45</v>
      </c>
      <c r="D9096" t="s">
        <v>31</v>
      </c>
      <c r="E9096" t="s">
        <v>3</v>
      </c>
      <c r="F9096" t="s">
        <v>4</v>
      </c>
      <c r="G9096" t="s">
        <v>7</v>
      </c>
      <c r="H9096" t="s">
        <v>224</v>
      </c>
      <c r="I9096">
        <v>1</v>
      </c>
      <c r="J9096">
        <v>1872624.6150000002</v>
      </c>
    </row>
    <row r="9097" spans="1:10" x14ac:dyDescent="0.25">
      <c r="A9097">
        <v>2016</v>
      </c>
      <c r="B9097" t="s">
        <v>221</v>
      </c>
      <c r="C9097" t="s">
        <v>45</v>
      </c>
      <c r="D9097" t="s">
        <v>31</v>
      </c>
      <c r="E9097" t="s">
        <v>3</v>
      </c>
      <c r="F9097" t="s">
        <v>8</v>
      </c>
      <c r="G9097" t="s">
        <v>9</v>
      </c>
      <c r="H9097" t="s">
        <v>223</v>
      </c>
      <c r="I9097">
        <v>857</v>
      </c>
      <c r="J9097">
        <v>5683647936.2090759</v>
      </c>
    </row>
    <row r="9098" spans="1:10" x14ac:dyDescent="0.25">
      <c r="A9098">
        <v>2016</v>
      </c>
      <c r="B9098" t="s">
        <v>221</v>
      </c>
      <c r="C9098" t="s">
        <v>45</v>
      </c>
      <c r="D9098" t="s">
        <v>31</v>
      </c>
      <c r="E9098" t="s">
        <v>3</v>
      </c>
      <c r="F9098" t="s">
        <v>8</v>
      </c>
      <c r="G9098" t="s">
        <v>9</v>
      </c>
      <c r="H9098" t="s">
        <v>224</v>
      </c>
      <c r="I9098">
        <v>1004</v>
      </c>
      <c r="J9098">
        <v>6263118656.7707109</v>
      </c>
    </row>
    <row r="9099" spans="1:10" x14ac:dyDescent="0.25">
      <c r="A9099">
        <v>2016</v>
      </c>
      <c r="B9099" t="s">
        <v>221</v>
      </c>
      <c r="C9099" t="s">
        <v>45</v>
      </c>
      <c r="D9099" t="s">
        <v>31</v>
      </c>
      <c r="E9099" t="s">
        <v>3</v>
      </c>
      <c r="F9099" t="s">
        <v>8</v>
      </c>
      <c r="G9099" t="s">
        <v>12</v>
      </c>
      <c r="H9099" t="s">
        <v>223</v>
      </c>
      <c r="I9099">
        <v>172</v>
      </c>
      <c r="J9099">
        <v>442098958.12177199</v>
      </c>
    </row>
    <row r="9100" spans="1:10" x14ac:dyDescent="0.25">
      <c r="A9100">
        <v>2016</v>
      </c>
      <c r="B9100" t="s">
        <v>221</v>
      </c>
      <c r="C9100" t="s">
        <v>45</v>
      </c>
      <c r="D9100" t="s">
        <v>31</v>
      </c>
      <c r="E9100" t="s">
        <v>3</v>
      </c>
      <c r="F9100" t="s">
        <v>8</v>
      </c>
      <c r="G9100" t="s">
        <v>12</v>
      </c>
      <c r="H9100" t="s">
        <v>224</v>
      </c>
      <c r="I9100">
        <v>269</v>
      </c>
      <c r="J9100">
        <v>748392533.7475549</v>
      </c>
    </row>
    <row r="9101" spans="1:10" x14ac:dyDescent="0.25">
      <c r="A9101">
        <v>2016</v>
      </c>
      <c r="B9101" t="s">
        <v>221</v>
      </c>
      <c r="C9101" t="s">
        <v>45</v>
      </c>
      <c r="D9101" t="s">
        <v>31</v>
      </c>
      <c r="E9101" t="s">
        <v>3</v>
      </c>
      <c r="F9101" t="s">
        <v>8</v>
      </c>
      <c r="G9101" t="s">
        <v>6</v>
      </c>
      <c r="H9101" t="s">
        <v>223</v>
      </c>
      <c r="I9101">
        <v>278</v>
      </c>
      <c r="J9101">
        <v>635133608.30781496</v>
      </c>
    </row>
    <row r="9102" spans="1:10" x14ac:dyDescent="0.25">
      <c r="A9102">
        <v>2016</v>
      </c>
      <c r="B9102" t="s">
        <v>221</v>
      </c>
      <c r="C9102" t="s">
        <v>45</v>
      </c>
      <c r="D9102" t="s">
        <v>31</v>
      </c>
      <c r="E9102" t="s">
        <v>3</v>
      </c>
      <c r="F9102" t="s">
        <v>8</v>
      </c>
      <c r="G9102" t="s">
        <v>6</v>
      </c>
      <c r="H9102" t="s">
        <v>224</v>
      </c>
      <c r="I9102">
        <v>353</v>
      </c>
      <c r="J9102">
        <v>803476819.37082684</v>
      </c>
    </row>
    <row r="9103" spans="1:10" x14ac:dyDescent="0.25">
      <c r="A9103">
        <v>2016</v>
      </c>
      <c r="B9103" t="s">
        <v>221</v>
      </c>
      <c r="C9103" t="s">
        <v>45</v>
      </c>
      <c r="D9103" t="s">
        <v>31</v>
      </c>
      <c r="E9103" t="s">
        <v>3</v>
      </c>
      <c r="F9103" t="s">
        <v>8</v>
      </c>
      <c r="G9103" t="s">
        <v>7</v>
      </c>
      <c r="H9103" t="s">
        <v>223</v>
      </c>
      <c r="I9103">
        <v>198</v>
      </c>
      <c r="J9103">
        <v>371756919.38696831</v>
      </c>
    </row>
    <row r="9104" spans="1:10" x14ac:dyDescent="0.25">
      <c r="A9104">
        <v>2016</v>
      </c>
      <c r="B9104" t="s">
        <v>221</v>
      </c>
      <c r="C9104" t="s">
        <v>45</v>
      </c>
      <c r="D9104" t="s">
        <v>31</v>
      </c>
      <c r="E9104" t="s">
        <v>3</v>
      </c>
      <c r="F9104" t="s">
        <v>8</v>
      </c>
      <c r="G9104" t="s">
        <v>7</v>
      </c>
      <c r="H9104" t="s">
        <v>224</v>
      </c>
      <c r="I9104">
        <v>24</v>
      </c>
      <c r="J9104">
        <v>45814972.680000007</v>
      </c>
    </row>
    <row r="9105" spans="1:10" x14ac:dyDescent="0.25">
      <c r="A9105">
        <v>2016</v>
      </c>
      <c r="B9105" t="s">
        <v>221</v>
      </c>
      <c r="C9105" t="s">
        <v>45</v>
      </c>
      <c r="D9105" t="s">
        <v>31</v>
      </c>
      <c r="E9105" t="s">
        <v>10</v>
      </c>
      <c r="F9105" t="s">
        <v>11</v>
      </c>
      <c r="G9105" t="s">
        <v>9</v>
      </c>
      <c r="H9105" t="s">
        <v>223</v>
      </c>
      <c r="I9105">
        <v>1174</v>
      </c>
      <c r="J9105">
        <v>5125843904.2196856</v>
      </c>
    </row>
    <row r="9106" spans="1:10" x14ac:dyDescent="0.25">
      <c r="A9106">
        <v>2016</v>
      </c>
      <c r="B9106" t="s">
        <v>221</v>
      </c>
      <c r="C9106" t="s">
        <v>45</v>
      </c>
      <c r="D9106" t="s">
        <v>31</v>
      </c>
      <c r="E9106" t="s">
        <v>10</v>
      </c>
      <c r="F9106" t="s">
        <v>11</v>
      </c>
      <c r="G9106" t="s">
        <v>9</v>
      </c>
      <c r="H9106" t="s">
        <v>224</v>
      </c>
      <c r="I9106">
        <v>1108</v>
      </c>
      <c r="J9106">
        <v>4496938081.0398674</v>
      </c>
    </row>
    <row r="9107" spans="1:10" x14ac:dyDescent="0.25">
      <c r="A9107">
        <v>2016</v>
      </c>
      <c r="B9107" t="s">
        <v>221</v>
      </c>
      <c r="C9107" t="s">
        <v>45</v>
      </c>
      <c r="D9107" t="s">
        <v>31</v>
      </c>
      <c r="E9107" t="s">
        <v>10</v>
      </c>
      <c r="F9107" t="s">
        <v>11</v>
      </c>
      <c r="G9107" t="s">
        <v>12</v>
      </c>
      <c r="H9107" t="s">
        <v>223</v>
      </c>
      <c r="I9107">
        <v>166</v>
      </c>
      <c r="J9107">
        <v>435221429.45106</v>
      </c>
    </row>
    <row r="9108" spans="1:10" x14ac:dyDescent="0.25">
      <c r="A9108">
        <v>2016</v>
      </c>
      <c r="B9108" t="s">
        <v>221</v>
      </c>
      <c r="C9108" t="s">
        <v>45</v>
      </c>
      <c r="D9108" t="s">
        <v>31</v>
      </c>
      <c r="E9108" t="s">
        <v>10</v>
      </c>
      <c r="F9108" t="s">
        <v>11</v>
      </c>
      <c r="G9108" t="s">
        <v>12</v>
      </c>
      <c r="H9108" t="s">
        <v>224</v>
      </c>
      <c r="I9108">
        <v>152</v>
      </c>
      <c r="J9108">
        <v>326429477.37</v>
      </c>
    </row>
    <row r="9109" spans="1:10" x14ac:dyDescent="0.25">
      <c r="A9109">
        <v>2016</v>
      </c>
      <c r="B9109" t="s">
        <v>221</v>
      </c>
      <c r="C9109" t="s">
        <v>45</v>
      </c>
      <c r="D9109" t="s">
        <v>31</v>
      </c>
      <c r="E9109" t="s">
        <v>10</v>
      </c>
      <c r="F9109" t="s">
        <v>11</v>
      </c>
      <c r="G9109" t="s">
        <v>6</v>
      </c>
      <c r="H9109" t="s">
        <v>223</v>
      </c>
      <c r="I9109">
        <v>43</v>
      </c>
      <c r="J9109">
        <v>96997755</v>
      </c>
    </row>
    <row r="9110" spans="1:10" x14ac:dyDescent="0.25">
      <c r="A9110">
        <v>2016</v>
      </c>
      <c r="B9110" t="s">
        <v>221</v>
      </c>
      <c r="C9110" t="s">
        <v>45</v>
      </c>
      <c r="D9110" t="s">
        <v>31</v>
      </c>
      <c r="E9110" t="s">
        <v>10</v>
      </c>
      <c r="F9110" t="s">
        <v>11</v>
      </c>
      <c r="G9110" t="s">
        <v>6</v>
      </c>
      <c r="H9110" t="s">
        <v>224</v>
      </c>
      <c r="I9110">
        <v>67</v>
      </c>
      <c r="J9110">
        <v>115949031</v>
      </c>
    </row>
    <row r="9111" spans="1:10" x14ac:dyDescent="0.25">
      <c r="A9111">
        <v>2016</v>
      </c>
      <c r="B9111" t="s">
        <v>221</v>
      </c>
      <c r="C9111" t="s">
        <v>45</v>
      </c>
      <c r="D9111" t="s">
        <v>31</v>
      </c>
      <c r="E9111" t="s">
        <v>10</v>
      </c>
      <c r="F9111" t="s">
        <v>11</v>
      </c>
      <c r="G9111" t="s">
        <v>7</v>
      </c>
      <c r="H9111" t="s">
        <v>223</v>
      </c>
      <c r="I9111">
        <v>8</v>
      </c>
      <c r="J9111">
        <v>11108334</v>
      </c>
    </row>
    <row r="9112" spans="1:10" x14ac:dyDescent="0.25">
      <c r="A9112">
        <v>2016</v>
      </c>
      <c r="B9112" t="s">
        <v>221</v>
      </c>
      <c r="C9112" t="s">
        <v>45</v>
      </c>
      <c r="D9112" t="s">
        <v>31</v>
      </c>
      <c r="E9112" t="s">
        <v>10</v>
      </c>
      <c r="F9112" t="s">
        <v>11</v>
      </c>
      <c r="G9112" t="s">
        <v>7</v>
      </c>
      <c r="H9112" t="s">
        <v>224</v>
      </c>
      <c r="I9112">
        <v>7</v>
      </c>
      <c r="J9112">
        <v>9415077</v>
      </c>
    </row>
    <row r="9113" spans="1:10" x14ac:dyDescent="0.25">
      <c r="A9113">
        <v>2016</v>
      </c>
      <c r="B9113" t="s">
        <v>221</v>
      </c>
      <c r="C9113" t="s">
        <v>45</v>
      </c>
      <c r="D9113" t="s">
        <v>31</v>
      </c>
      <c r="E9113" t="s">
        <v>10</v>
      </c>
      <c r="F9113" t="s">
        <v>220</v>
      </c>
      <c r="G9113" t="s">
        <v>5</v>
      </c>
      <c r="H9113" t="s">
        <v>223</v>
      </c>
      <c r="I9113">
        <v>2</v>
      </c>
      <c r="J9113">
        <v>13366929.794500263</v>
      </c>
    </row>
    <row r="9114" spans="1:10" x14ac:dyDescent="0.25">
      <c r="A9114">
        <v>2016</v>
      </c>
      <c r="B9114" t="s">
        <v>221</v>
      </c>
      <c r="C9114" t="s">
        <v>45</v>
      </c>
      <c r="D9114" t="s">
        <v>31</v>
      </c>
      <c r="E9114" t="s">
        <v>10</v>
      </c>
      <c r="F9114" t="s">
        <v>220</v>
      </c>
      <c r="G9114" t="s">
        <v>5</v>
      </c>
      <c r="H9114" t="s">
        <v>224</v>
      </c>
      <c r="I9114">
        <v>1</v>
      </c>
      <c r="J9114">
        <v>8811533.6504292861</v>
      </c>
    </row>
    <row r="9115" spans="1:10" x14ac:dyDescent="0.25">
      <c r="A9115">
        <v>2016</v>
      </c>
      <c r="B9115" t="s">
        <v>221</v>
      </c>
      <c r="C9115" t="s">
        <v>45</v>
      </c>
      <c r="D9115" t="s">
        <v>31</v>
      </c>
      <c r="E9115" t="s">
        <v>10</v>
      </c>
      <c r="F9115" t="s">
        <v>220</v>
      </c>
      <c r="G9115" t="s">
        <v>9</v>
      </c>
      <c r="H9115" t="s">
        <v>223</v>
      </c>
      <c r="I9115">
        <v>7</v>
      </c>
      <c r="J9115">
        <v>47526308.164405331</v>
      </c>
    </row>
    <row r="9116" spans="1:10" x14ac:dyDescent="0.25">
      <c r="A9116">
        <v>2016</v>
      </c>
      <c r="B9116" t="s">
        <v>221</v>
      </c>
      <c r="C9116" t="s">
        <v>45</v>
      </c>
      <c r="D9116" t="s">
        <v>31</v>
      </c>
      <c r="E9116" t="s">
        <v>10</v>
      </c>
      <c r="F9116" t="s">
        <v>220</v>
      </c>
      <c r="G9116" t="s">
        <v>9</v>
      </c>
      <c r="H9116" t="s">
        <v>224</v>
      </c>
      <c r="I9116">
        <v>20</v>
      </c>
      <c r="J9116">
        <v>124710013.31656525</v>
      </c>
    </row>
    <row r="9117" spans="1:10" x14ac:dyDescent="0.25">
      <c r="A9117">
        <v>2016</v>
      </c>
      <c r="B9117" t="s">
        <v>221</v>
      </c>
      <c r="C9117" t="s">
        <v>45</v>
      </c>
      <c r="D9117" t="s">
        <v>31</v>
      </c>
      <c r="E9117" t="s">
        <v>10</v>
      </c>
      <c r="F9117" t="s">
        <v>220</v>
      </c>
      <c r="G9117" t="s">
        <v>12</v>
      </c>
      <c r="H9117" t="s">
        <v>223</v>
      </c>
      <c r="I9117">
        <v>4</v>
      </c>
      <c r="J9117">
        <v>10212299.534415584</v>
      </c>
    </row>
    <row r="9118" spans="1:10" x14ac:dyDescent="0.25">
      <c r="A9118">
        <v>2016</v>
      </c>
      <c r="B9118" t="s">
        <v>221</v>
      </c>
      <c r="C9118" t="s">
        <v>45</v>
      </c>
      <c r="D9118" t="s">
        <v>31</v>
      </c>
      <c r="E9118" t="s">
        <v>10</v>
      </c>
      <c r="F9118" t="s">
        <v>220</v>
      </c>
      <c r="G9118" t="s">
        <v>12</v>
      </c>
      <c r="H9118" t="s">
        <v>224</v>
      </c>
      <c r="I9118">
        <v>9</v>
      </c>
      <c r="J9118">
        <v>24921429.153172292</v>
      </c>
    </row>
    <row r="9119" spans="1:10" x14ac:dyDescent="0.25">
      <c r="A9119">
        <v>2016</v>
      </c>
      <c r="B9119" t="s">
        <v>221</v>
      </c>
      <c r="C9119" t="s">
        <v>45</v>
      </c>
      <c r="D9119" t="s">
        <v>31</v>
      </c>
      <c r="E9119" t="s">
        <v>10</v>
      </c>
      <c r="F9119" t="s">
        <v>220</v>
      </c>
      <c r="G9119" t="s">
        <v>6</v>
      </c>
      <c r="H9119" t="s">
        <v>223</v>
      </c>
      <c r="I9119">
        <v>1</v>
      </c>
      <c r="J9119">
        <v>1872624.6150000002</v>
      </c>
    </row>
    <row r="9120" spans="1:10" x14ac:dyDescent="0.25">
      <c r="A9120">
        <v>2016</v>
      </c>
      <c r="B9120" t="s">
        <v>221</v>
      </c>
      <c r="C9120" t="s">
        <v>45</v>
      </c>
      <c r="D9120" t="s">
        <v>31</v>
      </c>
      <c r="E9120" t="s">
        <v>10</v>
      </c>
      <c r="F9120" t="s">
        <v>220</v>
      </c>
      <c r="G9120" t="s">
        <v>6</v>
      </c>
      <c r="H9120" t="s">
        <v>224</v>
      </c>
      <c r="I9120">
        <v>8</v>
      </c>
      <c r="J9120">
        <v>18010227.469918303</v>
      </c>
    </row>
    <row r="9121" spans="1:10" x14ac:dyDescent="0.25">
      <c r="A9121">
        <v>2016</v>
      </c>
      <c r="B9121" t="s">
        <v>221</v>
      </c>
      <c r="C9121" t="s">
        <v>45</v>
      </c>
      <c r="D9121" t="s">
        <v>31</v>
      </c>
      <c r="E9121" t="s">
        <v>10</v>
      </c>
      <c r="F9121" t="s">
        <v>220</v>
      </c>
      <c r="G9121" t="s">
        <v>7</v>
      </c>
      <c r="H9121" t="s">
        <v>223</v>
      </c>
      <c r="I9121">
        <v>3</v>
      </c>
      <c r="J9121">
        <v>5471529.0135000031</v>
      </c>
    </row>
    <row r="9122" spans="1:10" x14ac:dyDescent="0.25">
      <c r="A9122">
        <v>2016</v>
      </c>
      <c r="B9122" t="s">
        <v>221</v>
      </c>
      <c r="C9122" t="s">
        <v>45</v>
      </c>
      <c r="D9122" t="s">
        <v>31</v>
      </c>
      <c r="E9122" t="s">
        <v>10</v>
      </c>
      <c r="F9122" t="s">
        <v>220</v>
      </c>
      <c r="G9122" t="s">
        <v>7</v>
      </c>
      <c r="H9122" t="s">
        <v>224</v>
      </c>
      <c r="I9122">
        <v>2</v>
      </c>
      <c r="J9122">
        <v>3854173.0046590911</v>
      </c>
    </row>
    <row r="9123" spans="1:10" x14ac:dyDescent="0.25">
      <c r="A9123">
        <v>2016</v>
      </c>
      <c r="B9123" t="s">
        <v>221</v>
      </c>
      <c r="C9123" t="s">
        <v>45</v>
      </c>
      <c r="D9123" t="s">
        <v>32</v>
      </c>
      <c r="E9123" t="s">
        <v>3</v>
      </c>
      <c r="F9123" t="s">
        <v>4</v>
      </c>
      <c r="G9123" t="s">
        <v>5</v>
      </c>
      <c r="H9123" t="s">
        <v>223</v>
      </c>
      <c r="I9123">
        <v>32</v>
      </c>
      <c r="J9123">
        <v>368822028.42000002</v>
      </c>
    </row>
    <row r="9124" spans="1:10" x14ac:dyDescent="0.25">
      <c r="A9124">
        <v>2016</v>
      </c>
      <c r="B9124" t="s">
        <v>221</v>
      </c>
      <c r="C9124" t="s">
        <v>45</v>
      </c>
      <c r="D9124" t="s">
        <v>32</v>
      </c>
      <c r="E9124" t="s">
        <v>3</v>
      </c>
      <c r="F9124" t="s">
        <v>4</v>
      </c>
      <c r="G9124" t="s">
        <v>5</v>
      </c>
      <c r="H9124" t="s">
        <v>224</v>
      </c>
      <c r="I9124">
        <v>7</v>
      </c>
      <c r="J9124">
        <v>68037171</v>
      </c>
    </row>
    <row r="9125" spans="1:10" x14ac:dyDescent="0.25">
      <c r="A9125">
        <v>2016</v>
      </c>
      <c r="B9125" t="s">
        <v>221</v>
      </c>
      <c r="C9125" t="s">
        <v>45</v>
      </c>
      <c r="D9125" t="s">
        <v>32</v>
      </c>
      <c r="E9125" t="s">
        <v>3</v>
      </c>
      <c r="F9125" t="s">
        <v>4</v>
      </c>
      <c r="G9125" t="s">
        <v>9</v>
      </c>
      <c r="H9125" t="s">
        <v>223</v>
      </c>
      <c r="I9125">
        <v>18</v>
      </c>
      <c r="J9125">
        <v>125327812.70915727</v>
      </c>
    </row>
    <row r="9126" spans="1:10" x14ac:dyDescent="0.25">
      <c r="A9126">
        <v>2016</v>
      </c>
      <c r="B9126" t="s">
        <v>221</v>
      </c>
      <c r="C9126" t="s">
        <v>45</v>
      </c>
      <c r="D9126" t="s">
        <v>32</v>
      </c>
      <c r="E9126" t="s">
        <v>3</v>
      </c>
      <c r="F9126" t="s">
        <v>4</v>
      </c>
      <c r="G9126" t="s">
        <v>9</v>
      </c>
      <c r="H9126" t="s">
        <v>224</v>
      </c>
      <c r="I9126">
        <v>7</v>
      </c>
      <c r="J9126">
        <v>45867131.937713146</v>
      </c>
    </row>
    <row r="9127" spans="1:10" x14ac:dyDescent="0.25">
      <c r="A9127">
        <v>2016</v>
      </c>
      <c r="B9127" t="s">
        <v>221</v>
      </c>
      <c r="C9127" t="s">
        <v>45</v>
      </c>
      <c r="D9127" t="s">
        <v>32</v>
      </c>
      <c r="E9127" t="s">
        <v>3</v>
      </c>
      <c r="F9127" t="s">
        <v>4</v>
      </c>
      <c r="G9127" t="s">
        <v>12</v>
      </c>
      <c r="H9127" t="s">
        <v>223</v>
      </c>
      <c r="I9127">
        <v>1</v>
      </c>
      <c r="J9127">
        <v>2817536.926470588</v>
      </c>
    </row>
    <row r="9128" spans="1:10" x14ac:dyDescent="0.25">
      <c r="A9128">
        <v>2016</v>
      </c>
      <c r="B9128" t="s">
        <v>221</v>
      </c>
      <c r="C9128" t="s">
        <v>45</v>
      </c>
      <c r="D9128" t="s">
        <v>32</v>
      </c>
      <c r="E9128" t="s">
        <v>3</v>
      </c>
      <c r="F9128" t="s">
        <v>4</v>
      </c>
      <c r="G9128" t="s">
        <v>12</v>
      </c>
      <c r="H9128" t="s">
        <v>224</v>
      </c>
      <c r="I9128">
        <v>3</v>
      </c>
      <c r="J9128">
        <v>11231958.707526308</v>
      </c>
    </row>
    <row r="9129" spans="1:10" x14ac:dyDescent="0.25">
      <c r="A9129">
        <v>2016</v>
      </c>
      <c r="B9129" t="s">
        <v>221</v>
      </c>
      <c r="C9129" t="s">
        <v>45</v>
      </c>
      <c r="D9129" t="s">
        <v>32</v>
      </c>
      <c r="E9129" t="s">
        <v>3</v>
      </c>
      <c r="F9129" t="s">
        <v>4</v>
      </c>
      <c r="G9129" t="s">
        <v>6</v>
      </c>
      <c r="H9129" t="s">
        <v>223</v>
      </c>
      <c r="I9129">
        <v>3</v>
      </c>
      <c r="J9129">
        <v>7121260.6791626774</v>
      </c>
    </row>
    <row r="9130" spans="1:10" x14ac:dyDescent="0.25">
      <c r="A9130">
        <v>2016</v>
      </c>
      <c r="B9130" t="s">
        <v>221</v>
      </c>
      <c r="C9130" t="s">
        <v>45</v>
      </c>
      <c r="D9130" t="s">
        <v>32</v>
      </c>
      <c r="E9130" t="s">
        <v>3</v>
      </c>
      <c r="F9130" t="s">
        <v>4</v>
      </c>
      <c r="G9130" t="s">
        <v>6</v>
      </c>
      <c r="H9130" t="s">
        <v>224</v>
      </c>
      <c r="I9130">
        <v>3</v>
      </c>
      <c r="J9130">
        <v>7350527.1151127433</v>
      </c>
    </row>
    <row r="9131" spans="1:10" x14ac:dyDescent="0.25">
      <c r="A9131">
        <v>2016</v>
      </c>
      <c r="B9131" t="s">
        <v>221</v>
      </c>
      <c r="C9131" t="s">
        <v>45</v>
      </c>
      <c r="D9131" t="s">
        <v>32</v>
      </c>
      <c r="E9131" t="s">
        <v>3</v>
      </c>
      <c r="F9131" t="s">
        <v>8</v>
      </c>
      <c r="G9131" t="s">
        <v>9</v>
      </c>
      <c r="H9131" t="s">
        <v>223</v>
      </c>
      <c r="I9131">
        <v>237</v>
      </c>
      <c r="J9131">
        <v>1612706253.349098</v>
      </c>
    </row>
    <row r="9132" spans="1:10" x14ac:dyDescent="0.25">
      <c r="A9132">
        <v>2016</v>
      </c>
      <c r="B9132" t="s">
        <v>221</v>
      </c>
      <c r="C9132" t="s">
        <v>45</v>
      </c>
      <c r="D9132" t="s">
        <v>32</v>
      </c>
      <c r="E9132" t="s">
        <v>3</v>
      </c>
      <c r="F9132" t="s">
        <v>8</v>
      </c>
      <c r="G9132" t="s">
        <v>9</v>
      </c>
      <c r="H9132" t="s">
        <v>224</v>
      </c>
      <c r="I9132">
        <v>238</v>
      </c>
      <c r="J9132">
        <v>1563912701.516602</v>
      </c>
    </row>
    <row r="9133" spans="1:10" x14ac:dyDescent="0.25">
      <c r="A9133">
        <v>2016</v>
      </c>
      <c r="B9133" t="s">
        <v>221</v>
      </c>
      <c r="C9133" t="s">
        <v>45</v>
      </c>
      <c r="D9133" t="s">
        <v>32</v>
      </c>
      <c r="E9133" t="s">
        <v>3</v>
      </c>
      <c r="F9133" t="s">
        <v>8</v>
      </c>
      <c r="G9133" t="s">
        <v>12</v>
      </c>
      <c r="H9133" t="s">
        <v>223</v>
      </c>
      <c r="I9133">
        <v>77</v>
      </c>
      <c r="J9133">
        <v>265104885.87355438</v>
      </c>
    </row>
    <row r="9134" spans="1:10" x14ac:dyDescent="0.25">
      <c r="A9134">
        <v>2016</v>
      </c>
      <c r="B9134" t="s">
        <v>221</v>
      </c>
      <c r="C9134" t="s">
        <v>45</v>
      </c>
      <c r="D9134" t="s">
        <v>32</v>
      </c>
      <c r="E9134" t="s">
        <v>3</v>
      </c>
      <c r="F9134" t="s">
        <v>8</v>
      </c>
      <c r="G9134" t="s">
        <v>12</v>
      </c>
      <c r="H9134" t="s">
        <v>224</v>
      </c>
      <c r="I9134">
        <v>88</v>
      </c>
      <c r="J9134">
        <v>274733285.35848868</v>
      </c>
    </row>
    <row r="9135" spans="1:10" x14ac:dyDescent="0.25">
      <c r="A9135">
        <v>2016</v>
      </c>
      <c r="B9135" t="s">
        <v>221</v>
      </c>
      <c r="C9135" t="s">
        <v>45</v>
      </c>
      <c r="D9135" t="s">
        <v>32</v>
      </c>
      <c r="E9135" t="s">
        <v>3</v>
      </c>
      <c r="F9135" t="s">
        <v>8</v>
      </c>
      <c r="G9135" t="s">
        <v>6</v>
      </c>
      <c r="H9135" t="s">
        <v>223</v>
      </c>
      <c r="I9135">
        <v>77</v>
      </c>
      <c r="J9135">
        <v>180663129.93083727</v>
      </c>
    </row>
    <row r="9136" spans="1:10" x14ac:dyDescent="0.25">
      <c r="A9136">
        <v>2016</v>
      </c>
      <c r="B9136" t="s">
        <v>221</v>
      </c>
      <c r="C9136" t="s">
        <v>45</v>
      </c>
      <c r="D9136" t="s">
        <v>32</v>
      </c>
      <c r="E9136" t="s">
        <v>3</v>
      </c>
      <c r="F9136" t="s">
        <v>8</v>
      </c>
      <c r="G9136" t="s">
        <v>6</v>
      </c>
      <c r="H9136" t="s">
        <v>224</v>
      </c>
      <c r="I9136">
        <v>108</v>
      </c>
      <c r="J9136">
        <v>252947123.96988708</v>
      </c>
    </row>
    <row r="9137" spans="1:10" x14ac:dyDescent="0.25">
      <c r="A9137">
        <v>2016</v>
      </c>
      <c r="B9137" t="s">
        <v>221</v>
      </c>
      <c r="C9137" t="s">
        <v>45</v>
      </c>
      <c r="D9137" t="s">
        <v>32</v>
      </c>
      <c r="E9137" t="s">
        <v>3</v>
      </c>
      <c r="F9137" t="s">
        <v>8</v>
      </c>
      <c r="G9137" t="s">
        <v>7</v>
      </c>
      <c r="H9137" t="s">
        <v>223</v>
      </c>
      <c r="I9137">
        <v>15</v>
      </c>
      <c r="J9137">
        <v>27696182.654999997</v>
      </c>
    </row>
    <row r="9138" spans="1:10" x14ac:dyDescent="0.25">
      <c r="A9138">
        <v>2016</v>
      </c>
      <c r="B9138" t="s">
        <v>221</v>
      </c>
      <c r="C9138" t="s">
        <v>45</v>
      </c>
      <c r="D9138" t="s">
        <v>32</v>
      </c>
      <c r="E9138" t="s">
        <v>3</v>
      </c>
      <c r="F9138" t="s">
        <v>8</v>
      </c>
      <c r="G9138" t="s">
        <v>7</v>
      </c>
      <c r="H9138" t="s">
        <v>224</v>
      </c>
      <c r="I9138">
        <v>13</v>
      </c>
      <c r="J9138">
        <v>23887907.760000005</v>
      </c>
    </row>
    <row r="9139" spans="1:10" x14ac:dyDescent="0.25">
      <c r="A9139">
        <v>2016</v>
      </c>
      <c r="B9139" t="s">
        <v>221</v>
      </c>
      <c r="C9139" t="s">
        <v>45</v>
      </c>
      <c r="D9139" t="s">
        <v>32</v>
      </c>
      <c r="E9139" t="s">
        <v>10</v>
      </c>
      <c r="F9139" t="s">
        <v>11</v>
      </c>
      <c r="G9139" t="s">
        <v>5</v>
      </c>
      <c r="H9139" t="s">
        <v>223</v>
      </c>
      <c r="I9139">
        <v>1</v>
      </c>
      <c r="J9139">
        <v>13200000</v>
      </c>
    </row>
    <row r="9140" spans="1:10" x14ac:dyDescent="0.25">
      <c r="A9140">
        <v>2016</v>
      </c>
      <c r="B9140" t="s">
        <v>221</v>
      </c>
      <c r="C9140" t="s">
        <v>45</v>
      </c>
      <c r="D9140" t="s">
        <v>32</v>
      </c>
      <c r="E9140" t="s">
        <v>10</v>
      </c>
      <c r="F9140" t="s">
        <v>11</v>
      </c>
      <c r="G9140" t="s">
        <v>5</v>
      </c>
      <c r="H9140" t="s">
        <v>224</v>
      </c>
      <c r="I9140">
        <v>1</v>
      </c>
      <c r="J9140">
        <v>14970000</v>
      </c>
    </row>
    <row r="9141" spans="1:10" x14ac:dyDescent="0.25">
      <c r="A9141">
        <v>2016</v>
      </c>
      <c r="B9141" t="s">
        <v>221</v>
      </c>
      <c r="C9141" t="s">
        <v>45</v>
      </c>
      <c r="D9141" t="s">
        <v>32</v>
      </c>
      <c r="E9141" t="s">
        <v>10</v>
      </c>
      <c r="F9141" t="s">
        <v>11</v>
      </c>
      <c r="G9141" t="s">
        <v>9</v>
      </c>
      <c r="H9141" t="s">
        <v>223</v>
      </c>
      <c r="I9141">
        <v>372</v>
      </c>
      <c r="J9141">
        <v>2176546440</v>
      </c>
    </row>
    <row r="9142" spans="1:10" x14ac:dyDescent="0.25">
      <c r="A9142">
        <v>2016</v>
      </c>
      <c r="B9142" t="s">
        <v>221</v>
      </c>
      <c r="C9142" t="s">
        <v>45</v>
      </c>
      <c r="D9142" t="s">
        <v>32</v>
      </c>
      <c r="E9142" t="s">
        <v>10</v>
      </c>
      <c r="F9142" t="s">
        <v>11</v>
      </c>
      <c r="G9142" t="s">
        <v>9</v>
      </c>
      <c r="H9142" t="s">
        <v>224</v>
      </c>
      <c r="I9142">
        <v>184</v>
      </c>
      <c r="J9142">
        <v>1127892342</v>
      </c>
    </row>
    <row r="9143" spans="1:10" x14ac:dyDescent="0.25">
      <c r="A9143">
        <v>2016</v>
      </c>
      <c r="B9143" t="s">
        <v>221</v>
      </c>
      <c r="C9143" t="s">
        <v>45</v>
      </c>
      <c r="D9143" t="s">
        <v>32</v>
      </c>
      <c r="E9143" t="s">
        <v>10</v>
      </c>
      <c r="F9143" t="s">
        <v>11</v>
      </c>
      <c r="G9143" t="s">
        <v>12</v>
      </c>
      <c r="H9143" t="s">
        <v>223</v>
      </c>
      <c r="I9143">
        <v>343</v>
      </c>
      <c r="J9143">
        <v>873894195</v>
      </c>
    </row>
    <row r="9144" spans="1:10" x14ac:dyDescent="0.25">
      <c r="A9144">
        <v>2016</v>
      </c>
      <c r="B9144" t="s">
        <v>221</v>
      </c>
      <c r="C9144" t="s">
        <v>45</v>
      </c>
      <c r="D9144" t="s">
        <v>32</v>
      </c>
      <c r="E9144" t="s">
        <v>10</v>
      </c>
      <c r="F9144" t="s">
        <v>11</v>
      </c>
      <c r="G9144" t="s">
        <v>12</v>
      </c>
      <c r="H9144" t="s">
        <v>224</v>
      </c>
      <c r="I9144">
        <v>82</v>
      </c>
      <c r="J9144">
        <v>211620039</v>
      </c>
    </row>
    <row r="9145" spans="1:10" x14ac:dyDescent="0.25">
      <c r="A9145">
        <v>2016</v>
      </c>
      <c r="B9145" t="s">
        <v>221</v>
      </c>
      <c r="C9145" t="s">
        <v>45</v>
      </c>
      <c r="D9145" t="s">
        <v>32</v>
      </c>
      <c r="E9145" t="s">
        <v>10</v>
      </c>
      <c r="F9145" t="s">
        <v>11</v>
      </c>
      <c r="G9145" t="s">
        <v>6</v>
      </c>
      <c r="H9145" t="s">
        <v>223</v>
      </c>
      <c r="I9145">
        <v>11</v>
      </c>
      <c r="J9145">
        <v>24208923</v>
      </c>
    </row>
    <row r="9146" spans="1:10" x14ac:dyDescent="0.25">
      <c r="A9146">
        <v>2016</v>
      </c>
      <c r="B9146" t="s">
        <v>221</v>
      </c>
      <c r="C9146" t="s">
        <v>45</v>
      </c>
      <c r="D9146" t="s">
        <v>32</v>
      </c>
      <c r="E9146" t="s">
        <v>10</v>
      </c>
      <c r="F9146" t="s">
        <v>11</v>
      </c>
      <c r="G9146" t="s">
        <v>6</v>
      </c>
      <c r="H9146" t="s">
        <v>224</v>
      </c>
      <c r="I9146">
        <v>36</v>
      </c>
      <c r="J9146">
        <v>80519547</v>
      </c>
    </row>
    <row r="9147" spans="1:10" x14ac:dyDescent="0.25">
      <c r="A9147">
        <v>2016</v>
      </c>
      <c r="B9147" t="s">
        <v>221</v>
      </c>
      <c r="C9147" t="s">
        <v>45</v>
      </c>
      <c r="D9147" t="s">
        <v>32</v>
      </c>
      <c r="E9147" t="s">
        <v>10</v>
      </c>
      <c r="F9147" t="s">
        <v>11</v>
      </c>
      <c r="G9147" t="s">
        <v>7</v>
      </c>
      <c r="H9147" t="s">
        <v>223</v>
      </c>
      <c r="I9147">
        <v>15</v>
      </c>
      <c r="J9147">
        <v>28716369</v>
      </c>
    </row>
    <row r="9148" spans="1:10" x14ac:dyDescent="0.25">
      <c r="A9148">
        <v>2016</v>
      </c>
      <c r="B9148" t="s">
        <v>221</v>
      </c>
      <c r="C9148" t="s">
        <v>45</v>
      </c>
      <c r="D9148" t="s">
        <v>32</v>
      </c>
      <c r="E9148" t="s">
        <v>10</v>
      </c>
      <c r="F9148" t="s">
        <v>11</v>
      </c>
      <c r="G9148" t="s">
        <v>7</v>
      </c>
      <c r="H9148" t="s">
        <v>224</v>
      </c>
      <c r="I9148">
        <v>8</v>
      </c>
      <c r="J9148">
        <v>12060615</v>
      </c>
    </row>
    <row r="9149" spans="1:10" x14ac:dyDescent="0.25">
      <c r="A9149">
        <v>2016</v>
      </c>
      <c r="B9149" t="s">
        <v>221</v>
      </c>
      <c r="C9149" t="s">
        <v>45</v>
      </c>
      <c r="D9149" t="s">
        <v>32</v>
      </c>
      <c r="E9149" t="s">
        <v>10</v>
      </c>
      <c r="F9149" t="s">
        <v>220</v>
      </c>
      <c r="G9149" t="s">
        <v>5</v>
      </c>
      <c r="H9149" t="s">
        <v>223</v>
      </c>
      <c r="I9149">
        <v>1</v>
      </c>
      <c r="J9149">
        <v>9250428.3333333321</v>
      </c>
    </row>
    <row r="9150" spans="1:10" x14ac:dyDescent="0.25">
      <c r="A9150">
        <v>2016</v>
      </c>
      <c r="B9150" t="s">
        <v>221</v>
      </c>
      <c r="C9150" t="s">
        <v>45</v>
      </c>
      <c r="D9150" t="s">
        <v>32</v>
      </c>
      <c r="E9150" t="s">
        <v>10</v>
      </c>
      <c r="F9150" t="s">
        <v>220</v>
      </c>
      <c r="G9150" t="s">
        <v>5</v>
      </c>
      <c r="H9150" t="s">
        <v>224</v>
      </c>
      <c r="I9150">
        <v>1</v>
      </c>
      <c r="J9150">
        <v>10105078</v>
      </c>
    </row>
    <row r="9151" spans="1:10" x14ac:dyDescent="0.25">
      <c r="A9151">
        <v>2016</v>
      </c>
      <c r="B9151" t="s">
        <v>221</v>
      </c>
      <c r="C9151" t="s">
        <v>45</v>
      </c>
      <c r="D9151" t="s">
        <v>32</v>
      </c>
      <c r="E9151" t="s">
        <v>10</v>
      </c>
      <c r="F9151" t="s">
        <v>220</v>
      </c>
      <c r="G9151" t="s">
        <v>9</v>
      </c>
      <c r="H9151" t="s">
        <v>223</v>
      </c>
      <c r="I9151">
        <v>2</v>
      </c>
      <c r="J9151">
        <v>13285120.294591736</v>
      </c>
    </row>
    <row r="9152" spans="1:10" x14ac:dyDescent="0.25">
      <c r="A9152">
        <v>2016</v>
      </c>
      <c r="B9152" t="s">
        <v>221</v>
      </c>
      <c r="C9152" t="s">
        <v>45</v>
      </c>
      <c r="D9152" t="s">
        <v>32</v>
      </c>
      <c r="E9152" t="s">
        <v>10</v>
      </c>
      <c r="F9152" t="s">
        <v>220</v>
      </c>
      <c r="G9152" t="s">
        <v>9</v>
      </c>
      <c r="H9152" t="s">
        <v>224</v>
      </c>
      <c r="I9152">
        <v>1</v>
      </c>
      <c r="J9152">
        <v>6616103.0771509707</v>
      </c>
    </row>
    <row r="9153" spans="1:10" x14ac:dyDescent="0.25">
      <c r="A9153">
        <v>2016</v>
      </c>
      <c r="B9153" t="s">
        <v>221</v>
      </c>
      <c r="C9153" t="s">
        <v>45</v>
      </c>
      <c r="D9153" t="s">
        <v>32</v>
      </c>
      <c r="E9153" t="s">
        <v>10</v>
      </c>
      <c r="F9153" t="s">
        <v>220</v>
      </c>
      <c r="G9153" t="s">
        <v>12</v>
      </c>
      <c r="H9153" t="s">
        <v>224</v>
      </c>
      <c r="I9153">
        <v>1</v>
      </c>
      <c r="J9153">
        <v>2841880.2195238089</v>
      </c>
    </row>
    <row r="9154" spans="1:10" x14ac:dyDescent="0.25">
      <c r="A9154">
        <v>2016</v>
      </c>
      <c r="B9154" t="s">
        <v>221</v>
      </c>
      <c r="C9154" t="s">
        <v>45</v>
      </c>
      <c r="D9154" t="s">
        <v>33</v>
      </c>
      <c r="E9154" t="s">
        <v>3</v>
      </c>
      <c r="F9154" t="s">
        <v>4</v>
      </c>
      <c r="G9154" t="s">
        <v>5</v>
      </c>
      <c r="H9154" t="s">
        <v>223</v>
      </c>
      <c r="I9154">
        <v>39</v>
      </c>
      <c r="J9154">
        <v>292971466.79600996</v>
      </c>
    </row>
    <row r="9155" spans="1:10" x14ac:dyDescent="0.25">
      <c r="A9155">
        <v>2016</v>
      </c>
      <c r="B9155" t="s">
        <v>221</v>
      </c>
      <c r="C9155" t="s">
        <v>45</v>
      </c>
      <c r="D9155" t="s">
        <v>33</v>
      </c>
      <c r="E9155" t="s">
        <v>3</v>
      </c>
      <c r="F9155" t="s">
        <v>4</v>
      </c>
      <c r="G9155" t="s">
        <v>5</v>
      </c>
      <c r="H9155" t="s">
        <v>224</v>
      </c>
      <c r="I9155">
        <v>31</v>
      </c>
      <c r="J9155">
        <v>165789860.31</v>
      </c>
    </row>
    <row r="9156" spans="1:10" x14ac:dyDescent="0.25">
      <c r="A9156">
        <v>2016</v>
      </c>
      <c r="B9156" t="s">
        <v>221</v>
      </c>
      <c r="C9156" t="s">
        <v>45</v>
      </c>
      <c r="D9156" t="s">
        <v>33</v>
      </c>
      <c r="E9156" t="s">
        <v>3</v>
      </c>
      <c r="F9156" t="s">
        <v>4</v>
      </c>
      <c r="G9156" t="s">
        <v>9</v>
      </c>
      <c r="H9156" t="s">
        <v>224</v>
      </c>
      <c r="I9156">
        <v>1</v>
      </c>
      <c r="J9156">
        <v>6013295.6829638872</v>
      </c>
    </row>
    <row r="9157" spans="1:10" x14ac:dyDescent="0.25">
      <c r="A9157">
        <v>2016</v>
      </c>
      <c r="B9157" t="s">
        <v>221</v>
      </c>
      <c r="C9157" t="s">
        <v>45</v>
      </c>
      <c r="D9157" t="s">
        <v>33</v>
      </c>
      <c r="E9157" t="s">
        <v>3</v>
      </c>
      <c r="F9157" t="s">
        <v>4</v>
      </c>
      <c r="G9157" t="s">
        <v>6</v>
      </c>
      <c r="H9157" t="s">
        <v>223</v>
      </c>
      <c r="I9157">
        <v>12</v>
      </c>
      <c r="J9157">
        <v>27461371.713026293</v>
      </c>
    </row>
    <row r="9158" spans="1:10" x14ac:dyDescent="0.25">
      <c r="A9158">
        <v>2016</v>
      </c>
      <c r="B9158" t="s">
        <v>221</v>
      </c>
      <c r="C9158" t="s">
        <v>45</v>
      </c>
      <c r="D9158" t="s">
        <v>33</v>
      </c>
      <c r="E9158" t="s">
        <v>3</v>
      </c>
      <c r="F9158" t="s">
        <v>4</v>
      </c>
      <c r="G9158" t="s">
        <v>6</v>
      </c>
      <c r="H9158" t="s">
        <v>224</v>
      </c>
      <c r="I9158">
        <v>8</v>
      </c>
      <c r="J9158">
        <v>16655315.485161275</v>
      </c>
    </row>
    <row r="9159" spans="1:10" x14ac:dyDescent="0.25">
      <c r="A9159">
        <v>2016</v>
      </c>
      <c r="B9159" t="s">
        <v>221</v>
      </c>
      <c r="C9159" t="s">
        <v>45</v>
      </c>
      <c r="D9159" t="s">
        <v>33</v>
      </c>
      <c r="E9159" t="s">
        <v>3</v>
      </c>
      <c r="F9159" t="s">
        <v>4</v>
      </c>
      <c r="G9159" t="s">
        <v>7</v>
      </c>
      <c r="H9159" t="s">
        <v>223</v>
      </c>
      <c r="I9159">
        <v>1</v>
      </c>
      <c r="J9159">
        <v>1582393.3537499998</v>
      </c>
    </row>
    <row r="9160" spans="1:10" x14ac:dyDescent="0.25">
      <c r="A9160">
        <v>2016</v>
      </c>
      <c r="B9160" t="s">
        <v>221</v>
      </c>
      <c r="C9160" t="s">
        <v>45</v>
      </c>
      <c r="D9160" t="s">
        <v>33</v>
      </c>
      <c r="E9160" t="s">
        <v>3</v>
      </c>
      <c r="F9160" t="s">
        <v>8</v>
      </c>
      <c r="G9160" t="s">
        <v>9</v>
      </c>
      <c r="H9160" t="s">
        <v>223</v>
      </c>
      <c r="I9160">
        <v>91</v>
      </c>
      <c r="J9160">
        <v>521354568.76005012</v>
      </c>
    </row>
    <row r="9161" spans="1:10" x14ac:dyDescent="0.25">
      <c r="A9161">
        <v>2016</v>
      </c>
      <c r="B9161" t="s">
        <v>221</v>
      </c>
      <c r="C9161" t="s">
        <v>45</v>
      </c>
      <c r="D9161" t="s">
        <v>33</v>
      </c>
      <c r="E9161" t="s">
        <v>3</v>
      </c>
      <c r="F9161" t="s">
        <v>8</v>
      </c>
      <c r="G9161" t="s">
        <v>9</v>
      </c>
      <c r="H9161" t="s">
        <v>224</v>
      </c>
      <c r="I9161">
        <v>115</v>
      </c>
      <c r="J9161">
        <v>617555187.24809611</v>
      </c>
    </row>
    <row r="9162" spans="1:10" x14ac:dyDescent="0.25">
      <c r="A9162">
        <v>2016</v>
      </c>
      <c r="B9162" t="s">
        <v>221</v>
      </c>
      <c r="C9162" t="s">
        <v>45</v>
      </c>
      <c r="D9162" t="s">
        <v>33</v>
      </c>
      <c r="E9162" t="s">
        <v>3</v>
      </c>
      <c r="F9162" t="s">
        <v>8</v>
      </c>
      <c r="G9162" t="s">
        <v>6</v>
      </c>
      <c r="H9162" t="s">
        <v>223</v>
      </c>
      <c r="I9162">
        <v>76</v>
      </c>
      <c r="J9162">
        <v>165454990.01697344</v>
      </c>
    </row>
    <row r="9163" spans="1:10" x14ac:dyDescent="0.25">
      <c r="A9163">
        <v>2016</v>
      </c>
      <c r="B9163" t="s">
        <v>221</v>
      </c>
      <c r="C9163" t="s">
        <v>45</v>
      </c>
      <c r="D9163" t="s">
        <v>33</v>
      </c>
      <c r="E9163" t="s">
        <v>3</v>
      </c>
      <c r="F9163" t="s">
        <v>8</v>
      </c>
      <c r="G9163" t="s">
        <v>6</v>
      </c>
      <c r="H9163" t="s">
        <v>224</v>
      </c>
      <c r="I9163">
        <v>64</v>
      </c>
      <c r="J9163">
        <v>137376672.70983863</v>
      </c>
    </row>
    <row r="9164" spans="1:10" x14ac:dyDescent="0.25">
      <c r="A9164">
        <v>2016</v>
      </c>
      <c r="B9164" t="s">
        <v>221</v>
      </c>
      <c r="C9164" t="s">
        <v>45</v>
      </c>
      <c r="D9164" t="s">
        <v>33</v>
      </c>
      <c r="E9164" t="s">
        <v>3</v>
      </c>
      <c r="F9164" t="s">
        <v>8</v>
      </c>
      <c r="G9164" t="s">
        <v>7</v>
      </c>
      <c r="H9164" t="s">
        <v>223</v>
      </c>
      <c r="I9164">
        <v>3</v>
      </c>
      <c r="J9164">
        <v>4747180.0612499993</v>
      </c>
    </row>
    <row r="9165" spans="1:10" x14ac:dyDescent="0.25">
      <c r="A9165">
        <v>2016</v>
      </c>
      <c r="B9165" t="s">
        <v>221</v>
      </c>
      <c r="C9165" t="s">
        <v>45</v>
      </c>
      <c r="D9165" t="s">
        <v>33</v>
      </c>
      <c r="E9165" t="s">
        <v>3</v>
      </c>
      <c r="F9165" t="s">
        <v>8</v>
      </c>
      <c r="G9165" t="s">
        <v>7</v>
      </c>
      <c r="H9165" t="s">
        <v>224</v>
      </c>
      <c r="I9165">
        <v>6</v>
      </c>
      <c r="J9165">
        <v>9664373.3249999974</v>
      </c>
    </row>
    <row r="9166" spans="1:10" x14ac:dyDescent="0.25">
      <c r="A9166">
        <v>2016</v>
      </c>
      <c r="B9166" t="s">
        <v>221</v>
      </c>
      <c r="C9166" t="s">
        <v>45</v>
      </c>
      <c r="D9166" t="s">
        <v>33</v>
      </c>
      <c r="E9166" t="s">
        <v>10</v>
      </c>
      <c r="F9166" t="s">
        <v>11</v>
      </c>
      <c r="G9166" t="s">
        <v>5</v>
      </c>
      <c r="H9166" t="s">
        <v>223</v>
      </c>
      <c r="I9166">
        <v>1</v>
      </c>
      <c r="J9166">
        <v>8584053</v>
      </c>
    </row>
    <row r="9167" spans="1:10" x14ac:dyDescent="0.25">
      <c r="A9167">
        <v>2016</v>
      </c>
      <c r="B9167" t="s">
        <v>221</v>
      </c>
      <c r="C9167" t="s">
        <v>45</v>
      </c>
      <c r="D9167" t="s">
        <v>33</v>
      </c>
      <c r="E9167" t="s">
        <v>10</v>
      </c>
      <c r="F9167" t="s">
        <v>11</v>
      </c>
      <c r="G9167" t="s">
        <v>5</v>
      </c>
      <c r="H9167" t="s">
        <v>224</v>
      </c>
      <c r="I9167">
        <v>3</v>
      </c>
      <c r="J9167">
        <v>25997559</v>
      </c>
    </row>
    <row r="9168" spans="1:10" x14ac:dyDescent="0.25">
      <c r="A9168">
        <v>2016</v>
      </c>
      <c r="B9168" t="s">
        <v>221</v>
      </c>
      <c r="C9168" t="s">
        <v>45</v>
      </c>
      <c r="D9168" t="s">
        <v>33</v>
      </c>
      <c r="E9168" t="s">
        <v>10</v>
      </c>
      <c r="F9168" t="s">
        <v>11</v>
      </c>
      <c r="G9168" t="s">
        <v>9</v>
      </c>
      <c r="H9168" t="s">
        <v>223</v>
      </c>
      <c r="I9168">
        <v>132</v>
      </c>
      <c r="J9168">
        <v>663567249</v>
      </c>
    </row>
    <row r="9169" spans="1:10" x14ac:dyDescent="0.25">
      <c r="A9169">
        <v>2016</v>
      </c>
      <c r="B9169" t="s">
        <v>221</v>
      </c>
      <c r="C9169" t="s">
        <v>45</v>
      </c>
      <c r="D9169" t="s">
        <v>33</v>
      </c>
      <c r="E9169" t="s">
        <v>10</v>
      </c>
      <c r="F9169" t="s">
        <v>11</v>
      </c>
      <c r="G9169" t="s">
        <v>9</v>
      </c>
      <c r="H9169" t="s">
        <v>224</v>
      </c>
      <c r="I9169">
        <v>90</v>
      </c>
      <c r="J9169">
        <v>410353716</v>
      </c>
    </row>
    <row r="9170" spans="1:10" x14ac:dyDescent="0.25">
      <c r="A9170">
        <v>2016</v>
      </c>
      <c r="B9170" t="s">
        <v>221</v>
      </c>
      <c r="C9170" t="s">
        <v>45</v>
      </c>
      <c r="D9170" t="s">
        <v>33</v>
      </c>
      <c r="E9170" t="s">
        <v>10</v>
      </c>
      <c r="F9170" t="s">
        <v>11</v>
      </c>
      <c r="G9170" t="s">
        <v>6</v>
      </c>
      <c r="H9170" t="s">
        <v>223</v>
      </c>
      <c r="I9170">
        <v>33</v>
      </c>
      <c r="J9170">
        <v>90206844</v>
      </c>
    </row>
    <row r="9171" spans="1:10" x14ac:dyDescent="0.25">
      <c r="A9171">
        <v>2016</v>
      </c>
      <c r="B9171" t="s">
        <v>221</v>
      </c>
      <c r="C9171" t="s">
        <v>45</v>
      </c>
      <c r="D9171" t="s">
        <v>33</v>
      </c>
      <c r="E9171" t="s">
        <v>10</v>
      </c>
      <c r="F9171" t="s">
        <v>11</v>
      </c>
      <c r="G9171" t="s">
        <v>6</v>
      </c>
      <c r="H9171" t="s">
        <v>224</v>
      </c>
      <c r="I9171">
        <v>45</v>
      </c>
      <c r="J9171">
        <v>128861796</v>
      </c>
    </row>
    <row r="9172" spans="1:10" x14ac:dyDescent="0.25">
      <c r="A9172">
        <v>2016</v>
      </c>
      <c r="B9172" t="s">
        <v>221</v>
      </c>
      <c r="C9172" t="s">
        <v>45</v>
      </c>
      <c r="D9172" t="s">
        <v>33</v>
      </c>
      <c r="E9172" t="s">
        <v>10</v>
      </c>
      <c r="F9172" t="s">
        <v>220</v>
      </c>
      <c r="G9172" t="s">
        <v>5</v>
      </c>
      <c r="H9172" t="s">
        <v>223</v>
      </c>
      <c r="I9172">
        <v>1</v>
      </c>
      <c r="J9172">
        <v>3887694.481578948</v>
      </c>
    </row>
    <row r="9173" spans="1:10" x14ac:dyDescent="0.25">
      <c r="A9173">
        <v>2016</v>
      </c>
      <c r="B9173" t="s">
        <v>221</v>
      </c>
      <c r="C9173" t="s">
        <v>45</v>
      </c>
      <c r="D9173" t="s">
        <v>33</v>
      </c>
      <c r="E9173" t="s">
        <v>10</v>
      </c>
      <c r="F9173" t="s">
        <v>220</v>
      </c>
      <c r="G9173" t="s">
        <v>5</v>
      </c>
      <c r="H9173" t="s">
        <v>224</v>
      </c>
      <c r="I9173">
        <v>1</v>
      </c>
      <c r="J9173">
        <v>3498603.588157895</v>
      </c>
    </row>
    <row r="9174" spans="1:10" x14ac:dyDescent="0.25">
      <c r="A9174">
        <v>2016</v>
      </c>
      <c r="B9174" t="s">
        <v>221</v>
      </c>
      <c r="C9174" t="s">
        <v>45</v>
      </c>
      <c r="D9174" t="s">
        <v>33</v>
      </c>
      <c r="E9174" t="s">
        <v>10</v>
      </c>
      <c r="F9174" t="s">
        <v>220</v>
      </c>
      <c r="G9174" t="s">
        <v>6</v>
      </c>
      <c r="H9174" t="s">
        <v>224</v>
      </c>
      <c r="I9174">
        <v>1</v>
      </c>
      <c r="J9174">
        <v>2495329.3185000001</v>
      </c>
    </row>
    <row r="9175" spans="1:10" x14ac:dyDescent="0.25">
      <c r="A9175">
        <v>2016</v>
      </c>
      <c r="B9175" t="s">
        <v>221</v>
      </c>
      <c r="C9175" t="s">
        <v>45</v>
      </c>
      <c r="D9175" t="s">
        <v>34</v>
      </c>
      <c r="E9175" t="s">
        <v>3</v>
      </c>
      <c r="F9175" t="s">
        <v>4</v>
      </c>
      <c r="G9175" t="s">
        <v>5</v>
      </c>
      <c r="H9175" t="s">
        <v>223</v>
      </c>
      <c r="I9175">
        <v>62</v>
      </c>
      <c r="J9175">
        <v>613034177.18800497</v>
      </c>
    </row>
    <row r="9176" spans="1:10" x14ac:dyDescent="0.25">
      <c r="A9176">
        <v>2016</v>
      </c>
      <c r="B9176" t="s">
        <v>221</v>
      </c>
      <c r="C9176" t="s">
        <v>45</v>
      </c>
      <c r="D9176" t="s">
        <v>34</v>
      </c>
      <c r="E9176" t="s">
        <v>3</v>
      </c>
      <c r="F9176" t="s">
        <v>4</v>
      </c>
      <c r="G9176" t="s">
        <v>5</v>
      </c>
      <c r="H9176" t="s">
        <v>224</v>
      </c>
      <c r="I9176">
        <v>42</v>
      </c>
      <c r="J9176">
        <v>364113983.33401489</v>
      </c>
    </row>
    <row r="9177" spans="1:10" x14ac:dyDescent="0.25">
      <c r="A9177">
        <v>2016</v>
      </c>
      <c r="B9177" t="s">
        <v>221</v>
      </c>
      <c r="C9177" t="s">
        <v>45</v>
      </c>
      <c r="D9177" t="s">
        <v>34</v>
      </c>
      <c r="E9177" t="s">
        <v>3</v>
      </c>
      <c r="F9177" t="s">
        <v>4</v>
      </c>
      <c r="G9177" t="s">
        <v>9</v>
      </c>
      <c r="H9177" t="s">
        <v>223</v>
      </c>
      <c r="I9177">
        <v>75</v>
      </c>
      <c r="J9177">
        <v>511349118.49020183</v>
      </c>
    </row>
    <row r="9178" spans="1:10" x14ac:dyDescent="0.25">
      <c r="A9178">
        <v>2016</v>
      </c>
      <c r="B9178" t="s">
        <v>221</v>
      </c>
      <c r="C9178" t="s">
        <v>45</v>
      </c>
      <c r="D9178" t="s">
        <v>34</v>
      </c>
      <c r="E9178" t="s">
        <v>3</v>
      </c>
      <c r="F9178" t="s">
        <v>4</v>
      </c>
      <c r="G9178" t="s">
        <v>9</v>
      </c>
      <c r="H9178" t="s">
        <v>224</v>
      </c>
      <c r="I9178">
        <v>38</v>
      </c>
      <c r="J9178">
        <v>242429568.77308881</v>
      </c>
    </row>
    <row r="9179" spans="1:10" x14ac:dyDescent="0.25">
      <c r="A9179">
        <v>2016</v>
      </c>
      <c r="B9179" t="s">
        <v>221</v>
      </c>
      <c r="C9179" t="s">
        <v>45</v>
      </c>
      <c r="D9179" t="s">
        <v>34</v>
      </c>
      <c r="E9179" t="s">
        <v>3</v>
      </c>
      <c r="F9179" t="s">
        <v>4</v>
      </c>
      <c r="G9179" t="s">
        <v>12</v>
      </c>
      <c r="H9179" t="s">
        <v>223</v>
      </c>
      <c r="I9179">
        <v>5</v>
      </c>
      <c r="J9179">
        <v>20677700.488125</v>
      </c>
    </row>
    <row r="9180" spans="1:10" x14ac:dyDescent="0.25">
      <c r="A9180">
        <v>2016</v>
      </c>
      <c r="B9180" t="s">
        <v>221</v>
      </c>
      <c r="C9180" t="s">
        <v>45</v>
      </c>
      <c r="D9180" t="s">
        <v>34</v>
      </c>
      <c r="E9180" t="s">
        <v>3</v>
      </c>
      <c r="F9180" t="s">
        <v>4</v>
      </c>
      <c r="G9180" t="s">
        <v>12</v>
      </c>
      <c r="H9180" t="s">
        <v>224</v>
      </c>
      <c r="I9180">
        <v>5</v>
      </c>
      <c r="J9180">
        <v>20515836.717961956</v>
      </c>
    </row>
    <row r="9181" spans="1:10" x14ac:dyDescent="0.25">
      <c r="A9181">
        <v>2016</v>
      </c>
      <c r="B9181" t="s">
        <v>221</v>
      </c>
      <c r="C9181" t="s">
        <v>45</v>
      </c>
      <c r="D9181" t="s">
        <v>34</v>
      </c>
      <c r="E9181" t="s">
        <v>3</v>
      </c>
      <c r="F9181" t="s">
        <v>4</v>
      </c>
      <c r="G9181" t="s">
        <v>6</v>
      </c>
      <c r="H9181" t="s">
        <v>223</v>
      </c>
      <c r="I9181">
        <v>11</v>
      </c>
      <c r="J9181">
        <v>26535903.436908238</v>
      </c>
    </row>
    <row r="9182" spans="1:10" x14ac:dyDescent="0.25">
      <c r="A9182">
        <v>2016</v>
      </c>
      <c r="B9182" t="s">
        <v>221</v>
      </c>
      <c r="C9182" t="s">
        <v>45</v>
      </c>
      <c r="D9182" t="s">
        <v>34</v>
      </c>
      <c r="E9182" t="s">
        <v>3</v>
      </c>
      <c r="F9182" t="s">
        <v>4</v>
      </c>
      <c r="G9182" t="s">
        <v>6</v>
      </c>
      <c r="H9182" t="s">
        <v>224</v>
      </c>
      <c r="I9182">
        <v>28</v>
      </c>
      <c r="J9182">
        <v>70636935.104901269</v>
      </c>
    </row>
    <row r="9183" spans="1:10" x14ac:dyDescent="0.25">
      <c r="A9183">
        <v>2016</v>
      </c>
      <c r="B9183" t="s">
        <v>221</v>
      </c>
      <c r="C9183" t="s">
        <v>45</v>
      </c>
      <c r="D9183" t="s">
        <v>34</v>
      </c>
      <c r="E9183" t="s">
        <v>3</v>
      </c>
      <c r="F9183" t="s">
        <v>4</v>
      </c>
      <c r="G9183" t="s">
        <v>7</v>
      </c>
      <c r="H9183" t="s">
        <v>223</v>
      </c>
      <c r="I9183">
        <v>4</v>
      </c>
      <c r="J9183">
        <v>7620918.0966666648</v>
      </c>
    </row>
    <row r="9184" spans="1:10" x14ac:dyDescent="0.25">
      <c r="A9184">
        <v>2016</v>
      </c>
      <c r="B9184" t="s">
        <v>221</v>
      </c>
      <c r="C9184" t="s">
        <v>45</v>
      </c>
      <c r="D9184" t="s">
        <v>34</v>
      </c>
      <c r="E9184" t="s">
        <v>3</v>
      </c>
      <c r="F9184" t="s">
        <v>8</v>
      </c>
      <c r="G9184" t="s">
        <v>9</v>
      </c>
      <c r="H9184" t="s">
        <v>223</v>
      </c>
      <c r="I9184">
        <v>588</v>
      </c>
      <c r="J9184">
        <v>3763892608.6146145</v>
      </c>
    </row>
    <row r="9185" spans="1:10" x14ac:dyDescent="0.25">
      <c r="A9185">
        <v>2016</v>
      </c>
      <c r="B9185" t="s">
        <v>221</v>
      </c>
      <c r="C9185" t="s">
        <v>45</v>
      </c>
      <c r="D9185" t="s">
        <v>34</v>
      </c>
      <c r="E9185" t="s">
        <v>3</v>
      </c>
      <c r="F9185" t="s">
        <v>8</v>
      </c>
      <c r="G9185" t="s">
        <v>9</v>
      </c>
      <c r="H9185" t="s">
        <v>224</v>
      </c>
      <c r="I9185">
        <v>749</v>
      </c>
      <c r="J9185">
        <v>4476351009.8637714</v>
      </c>
    </row>
    <row r="9186" spans="1:10" x14ac:dyDescent="0.25">
      <c r="A9186">
        <v>2016</v>
      </c>
      <c r="B9186" t="s">
        <v>221</v>
      </c>
      <c r="C9186" t="s">
        <v>45</v>
      </c>
      <c r="D9186" t="s">
        <v>34</v>
      </c>
      <c r="E9186" t="s">
        <v>3</v>
      </c>
      <c r="F9186" t="s">
        <v>8</v>
      </c>
      <c r="G9186" t="s">
        <v>12</v>
      </c>
      <c r="H9186" t="s">
        <v>223</v>
      </c>
      <c r="I9186">
        <v>27</v>
      </c>
      <c r="J9186">
        <v>81506660.371875003</v>
      </c>
    </row>
    <row r="9187" spans="1:10" x14ac:dyDescent="0.25">
      <c r="A9187">
        <v>2016</v>
      </c>
      <c r="B9187" t="s">
        <v>221</v>
      </c>
      <c r="C9187" t="s">
        <v>45</v>
      </c>
      <c r="D9187" t="s">
        <v>34</v>
      </c>
      <c r="E9187" t="s">
        <v>3</v>
      </c>
      <c r="F9187" t="s">
        <v>8</v>
      </c>
      <c r="G9187" t="s">
        <v>12</v>
      </c>
      <c r="H9187" t="s">
        <v>224</v>
      </c>
      <c r="I9187">
        <v>68</v>
      </c>
      <c r="J9187">
        <v>211801061.38703808</v>
      </c>
    </row>
    <row r="9188" spans="1:10" x14ac:dyDescent="0.25">
      <c r="A9188">
        <v>2016</v>
      </c>
      <c r="B9188" t="s">
        <v>221</v>
      </c>
      <c r="C9188" t="s">
        <v>45</v>
      </c>
      <c r="D9188" t="s">
        <v>34</v>
      </c>
      <c r="E9188" t="s">
        <v>3</v>
      </c>
      <c r="F9188" t="s">
        <v>8</v>
      </c>
      <c r="G9188" t="s">
        <v>6</v>
      </c>
      <c r="H9188" t="s">
        <v>223</v>
      </c>
      <c r="I9188">
        <v>182</v>
      </c>
      <c r="J9188">
        <v>444620845.85809177</v>
      </c>
    </row>
    <row r="9189" spans="1:10" x14ac:dyDescent="0.25">
      <c r="A9189">
        <v>2016</v>
      </c>
      <c r="B9189" t="s">
        <v>221</v>
      </c>
      <c r="C9189" t="s">
        <v>45</v>
      </c>
      <c r="D9189" t="s">
        <v>34</v>
      </c>
      <c r="E9189" t="s">
        <v>3</v>
      </c>
      <c r="F9189" t="s">
        <v>8</v>
      </c>
      <c r="G9189" t="s">
        <v>6</v>
      </c>
      <c r="H9189" t="s">
        <v>224</v>
      </c>
      <c r="I9189">
        <v>296</v>
      </c>
      <c r="J9189">
        <v>748628737.11009848</v>
      </c>
    </row>
    <row r="9190" spans="1:10" x14ac:dyDescent="0.25">
      <c r="A9190">
        <v>2016</v>
      </c>
      <c r="B9190" t="s">
        <v>221</v>
      </c>
      <c r="C9190" t="s">
        <v>45</v>
      </c>
      <c r="D9190" t="s">
        <v>34</v>
      </c>
      <c r="E9190" t="s">
        <v>3</v>
      </c>
      <c r="F9190" t="s">
        <v>8</v>
      </c>
      <c r="G9190" t="s">
        <v>7</v>
      </c>
      <c r="H9190" t="s">
        <v>223</v>
      </c>
      <c r="I9190">
        <v>34</v>
      </c>
      <c r="J9190">
        <v>64712594.003333315</v>
      </c>
    </row>
    <row r="9191" spans="1:10" x14ac:dyDescent="0.25">
      <c r="A9191">
        <v>2016</v>
      </c>
      <c r="B9191" t="s">
        <v>221</v>
      </c>
      <c r="C9191" t="s">
        <v>45</v>
      </c>
      <c r="D9191" t="s">
        <v>34</v>
      </c>
      <c r="E9191" t="s">
        <v>3</v>
      </c>
      <c r="F9191" t="s">
        <v>8</v>
      </c>
      <c r="G9191" t="s">
        <v>7</v>
      </c>
      <c r="H9191" t="s">
        <v>224</v>
      </c>
      <c r="I9191">
        <v>5</v>
      </c>
      <c r="J9191">
        <v>9524456.5649999995</v>
      </c>
    </row>
    <row r="9192" spans="1:10" x14ac:dyDescent="0.25">
      <c r="A9192">
        <v>2016</v>
      </c>
      <c r="B9192" t="s">
        <v>221</v>
      </c>
      <c r="C9192" t="s">
        <v>45</v>
      </c>
      <c r="D9192" t="s">
        <v>34</v>
      </c>
      <c r="E9192" t="s">
        <v>3</v>
      </c>
      <c r="F9192" t="s">
        <v>14</v>
      </c>
      <c r="G9192" t="s">
        <v>5</v>
      </c>
      <c r="H9192" t="s">
        <v>223</v>
      </c>
      <c r="I9192">
        <v>12</v>
      </c>
      <c r="J9192">
        <v>114177273.86800498</v>
      </c>
    </row>
    <row r="9193" spans="1:10" x14ac:dyDescent="0.25">
      <c r="A9193">
        <v>2016</v>
      </c>
      <c r="B9193" t="s">
        <v>221</v>
      </c>
      <c r="C9193" t="s">
        <v>45</v>
      </c>
      <c r="D9193" t="s">
        <v>34</v>
      </c>
      <c r="E9193" t="s">
        <v>3</v>
      </c>
      <c r="F9193" t="s">
        <v>14</v>
      </c>
      <c r="G9193" t="s">
        <v>5</v>
      </c>
      <c r="H9193" t="s">
        <v>224</v>
      </c>
      <c r="I9193">
        <v>14</v>
      </c>
      <c r="J9193">
        <v>124205856.71800499</v>
      </c>
    </row>
    <row r="9194" spans="1:10" x14ac:dyDescent="0.25">
      <c r="A9194">
        <v>2016</v>
      </c>
      <c r="B9194" t="s">
        <v>221</v>
      </c>
      <c r="C9194" t="s">
        <v>45</v>
      </c>
      <c r="D9194" t="s">
        <v>34</v>
      </c>
      <c r="E9194" t="s">
        <v>3</v>
      </c>
      <c r="F9194" t="s">
        <v>14</v>
      </c>
      <c r="G9194" t="s">
        <v>9</v>
      </c>
      <c r="H9194" t="s">
        <v>223</v>
      </c>
      <c r="I9194">
        <v>37</v>
      </c>
      <c r="J9194">
        <v>198902761.46903989</v>
      </c>
    </row>
    <row r="9195" spans="1:10" x14ac:dyDescent="0.25">
      <c r="A9195">
        <v>2016</v>
      </c>
      <c r="B9195" t="s">
        <v>221</v>
      </c>
      <c r="C9195" t="s">
        <v>45</v>
      </c>
      <c r="D9195" t="s">
        <v>34</v>
      </c>
      <c r="E9195" t="s">
        <v>3</v>
      </c>
      <c r="F9195" t="s">
        <v>14</v>
      </c>
      <c r="G9195" t="s">
        <v>9</v>
      </c>
      <c r="H9195" t="s">
        <v>224</v>
      </c>
      <c r="I9195">
        <v>66</v>
      </c>
      <c r="J9195">
        <v>345108701.01302981</v>
      </c>
    </row>
    <row r="9196" spans="1:10" x14ac:dyDescent="0.25">
      <c r="A9196">
        <v>2016</v>
      </c>
      <c r="B9196" t="s">
        <v>221</v>
      </c>
      <c r="C9196" t="s">
        <v>45</v>
      </c>
      <c r="D9196" t="s">
        <v>34</v>
      </c>
      <c r="E9196" t="s">
        <v>3</v>
      </c>
      <c r="F9196" t="s">
        <v>14</v>
      </c>
      <c r="G9196" t="s">
        <v>12</v>
      </c>
      <c r="H9196" t="s">
        <v>223</v>
      </c>
      <c r="I9196">
        <v>8</v>
      </c>
      <c r="J9196">
        <v>23053951.200000003</v>
      </c>
    </row>
    <row r="9197" spans="1:10" x14ac:dyDescent="0.25">
      <c r="A9197">
        <v>2016</v>
      </c>
      <c r="B9197" t="s">
        <v>221</v>
      </c>
      <c r="C9197" t="s">
        <v>45</v>
      </c>
      <c r="D9197" t="s">
        <v>34</v>
      </c>
      <c r="E9197" t="s">
        <v>3</v>
      </c>
      <c r="F9197" t="s">
        <v>14</v>
      </c>
      <c r="G9197" t="s">
        <v>12</v>
      </c>
      <c r="H9197" t="s">
        <v>224</v>
      </c>
      <c r="I9197">
        <v>11</v>
      </c>
      <c r="J9197">
        <v>30805256.055</v>
      </c>
    </row>
    <row r="9198" spans="1:10" x14ac:dyDescent="0.25">
      <c r="A9198">
        <v>2016</v>
      </c>
      <c r="B9198" t="s">
        <v>221</v>
      </c>
      <c r="C9198" t="s">
        <v>45</v>
      </c>
      <c r="D9198" t="s">
        <v>34</v>
      </c>
      <c r="E9198" t="s">
        <v>3</v>
      </c>
      <c r="F9198" t="s">
        <v>14</v>
      </c>
      <c r="G9198" t="s">
        <v>6</v>
      </c>
      <c r="H9198" t="s">
        <v>223</v>
      </c>
      <c r="I9198">
        <v>6</v>
      </c>
      <c r="J9198">
        <v>17163741.509999998</v>
      </c>
    </row>
    <row r="9199" spans="1:10" x14ac:dyDescent="0.25">
      <c r="A9199">
        <v>2016</v>
      </c>
      <c r="B9199" t="s">
        <v>221</v>
      </c>
      <c r="C9199" t="s">
        <v>45</v>
      </c>
      <c r="D9199" t="s">
        <v>34</v>
      </c>
      <c r="E9199" t="s">
        <v>3</v>
      </c>
      <c r="F9199" t="s">
        <v>14</v>
      </c>
      <c r="G9199" t="s">
        <v>6</v>
      </c>
      <c r="H9199" t="s">
        <v>224</v>
      </c>
      <c r="I9199">
        <v>34</v>
      </c>
      <c r="J9199">
        <v>98948799.735000029</v>
      </c>
    </row>
    <row r="9200" spans="1:10" x14ac:dyDescent="0.25">
      <c r="A9200">
        <v>2016</v>
      </c>
      <c r="B9200" t="s">
        <v>221</v>
      </c>
      <c r="C9200" t="s">
        <v>45</v>
      </c>
      <c r="D9200" t="s">
        <v>34</v>
      </c>
      <c r="E9200" t="s">
        <v>3</v>
      </c>
      <c r="F9200" t="s">
        <v>14</v>
      </c>
      <c r="G9200" t="s">
        <v>7</v>
      </c>
      <c r="H9200" t="s">
        <v>223</v>
      </c>
      <c r="I9200">
        <v>3</v>
      </c>
      <c r="J9200">
        <v>7776261.0449999999</v>
      </c>
    </row>
    <row r="9201" spans="1:10" x14ac:dyDescent="0.25">
      <c r="A9201">
        <v>2016</v>
      </c>
      <c r="B9201" t="s">
        <v>221</v>
      </c>
      <c r="C9201" t="s">
        <v>45</v>
      </c>
      <c r="D9201" t="s">
        <v>34</v>
      </c>
      <c r="E9201" t="s">
        <v>10</v>
      </c>
      <c r="F9201" t="s">
        <v>11</v>
      </c>
      <c r="G9201" t="s">
        <v>9</v>
      </c>
      <c r="H9201" t="s">
        <v>223</v>
      </c>
      <c r="I9201">
        <v>422</v>
      </c>
      <c r="J9201">
        <v>1575277610</v>
      </c>
    </row>
    <row r="9202" spans="1:10" x14ac:dyDescent="0.25">
      <c r="A9202">
        <v>2016</v>
      </c>
      <c r="B9202" t="s">
        <v>221</v>
      </c>
      <c r="C9202" t="s">
        <v>45</v>
      </c>
      <c r="D9202" t="s">
        <v>34</v>
      </c>
      <c r="E9202" t="s">
        <v>10</v>
      </c>
      <c r="F9202" t="s">
        <v>11</v>
      </c>
      <c r="G9202" t="s">
        <v>9</v>
      </c>
      <c r="H9202" t="s">
        <v>224</v>
      </c>
      <c r="I9202">
        <v>685</v>
      </c>
      <c r="J9202">
        <v>2339359797</v>
      </c>
    </row>
    <row r="9203" spans="1:10" x14ac:dyDescent="0.25">
      <c r="A9203">
        <v>2016</v>
      </c>
      <c r="B9203" t="s">
        <v>221</v>
      </c>
      <c r="C9203" t="s">
        <v>45</v>
      </c>
      <c r="D9203" t="s">
        <v>34</v>
      </c>
      <c r="E9203" t="s">
        <v>10</v>
      </c>
      <c r="F9203" t="s">
        <v>11</v>
      </c>
      <c r="G9203" t="s">
        <v>12</v>
      </c>
      <c r="H9203" t="s">
        <v>223</v>
      </c>
      <c r="I9203">
        <v>30</v>
      </c>
      <c r="J9203">
        <v>94510470</v>
      </c>
    </row>
    <row r="9204" spans="1:10" x14ac:dyDescent="0.25">
      <c r="A9204">
        <v>2016</v>
      </c>
      <c r="B9204" t="s">
        <v>221</v>
      </c>
      <c r="C9204" t="s">
        <v>45</v>
      </c>
      <c r="D9204" t="s">
        <v>34</v>
      </c>
      <c r="E9204" t="s">
        <v>10</v>
      </c>
      <c r="F9204" t="s">
        <v>11</v>
      </c>
      <c r="G9204" t="s">
        <v>12</v>
      </c>
      <c r="H9204" t="s">
        <v>224</v>
      </c>
      <c r="I9204">
        <v>51</v>
      </c>
      <c r="J9204">
        <v>167023341</v>
      </c>
    </row>
    <row r="9205" spans="1:10" x14ac:dyDescent="0.25">
      <c r="A9205">
        <v>2016</v>
      </c>
      <c r="B9205" t="s">
        <v>221</v>
      </c>
      <c r="C9205" t="s">
        <v>45</v>
      </c>
      <c r="D9205" t="s">
        <v>34</v>
      </c>
      <c r="E9205" t="s">
        <v>10</v>
      </c>
      <c r="F9205" t="s">
        <v>11</v>
      </c>
      <c r="G9205" t="s">
        <v>6</v>
      </c>
      <c r="H9205" t="s">
        <v>223</v>
      </c>
      <c r="I9205">
        <v>90</v>
      </c>
      <c r="J9205">
        <v>213917391</v>
      </c>
    </row>
    <row r="9206" spans="1:10" x14ac:dyDescent="0.25">
      <c r="A9206">
        <v>2016</v>
      </c>
      <c r="B9206" t="s">
        <v>221</v>
      </c>
      <c r="C9206" t="s">
        <v>45</v>
      </c>
      <c r="D9206" t="s">
        <v>34</v>
      </c>
      <c r="E9206" t="s">
        <v>10</v>
      </c>
      <c r="F9206" t="s">
        <v>11</v>
      </c>
      <c r="G9206" t="s">
        <v>6</v>
      </c>
      <c r="H9206" t="s">
        <v>224</v>
      </c>
      <c r="I9206">
        <v>143</v>
      </c>
      <c r="J9206">
        <v>279378456</v>
      </c>
    </row>
    <row r="9207" spans="1:10" x14ac:dyDescent="0.25">
      <c r="A9207">
        <v>2016</v>
      </c>
      <c r="B9207" t="s">
        <v>221</v>
      </c>
      <c r="C9207" t="s">
        <v>45</v>
      </c>
      <c r="D9207" t="s">
        <v>34</v>
      </c>
      <c r="E9207" t="s">
        <v>10</v>
      </c>
      <c r="F9207" t="s">
        <v>11</v>
      </c>
      <c r="G9207" t="s">
        <v>7</v>
      </c>
      <c r="H9207" t="s">
        <v>223</v>
      </c>
      <c r="I9207">
        <v>18</v>
      </c>
      <c r="J9207">
        <v>32858229</v>
      </c>
    </row>
    <row r="9208" spans="1:10" x14ac:dyDescent="0.25">
      <c r="A9208">
        <v>2016</v>
      </c>
      <c r="B9208" t="s">
        <v>221</v>
      </c>
      <c r="C9208" t="s">
        <v>45</v>
      </c>
      <c r="D9208" t="s">
        <v>34</v>
      </c>
      <c r="E9208" t="s">
        <v>10</v>
      </c>
      <c r="F9208" t="s">
        <v>11</v>
      </c>
      <c r="G9208" t="s">
        <v>7</v>
      </c>
      <c r="H9208" t="s">
        <v>224</v>
      </c>
      <c r="I9208">
        <v>5</v>
      </c>
      <c r="J9208">
        <v>8850537</v>
      </c>
    </row>
    <row r="9209" spans="1:10" x14ac:dyDescent="0.25">
      <c r="A9209">
        <v>2016</v>
      </c>
      <c r="B9209" t="s">
        <v>221</v>
      </c>
      <c r="C9209" t="s">
        <v>45</v>
      </c>
      <c r="D9209" t="s">
        <v>34</v>
      </c>
      <c r="E9209" t="s">
        <v>10</v>
      </c>
      <c r="F9209" t="s">
        <v>220</v>
      </c>
      <c r="G9209" t="s">
        <v>9</v>
      </c>
      <c r="H9209" t="s">
        <v>223</v>
      </c>
      <c r="I9209">
        <v>10</v>
      </c>
      <c r="J9209">
        <v>67051875.430239044</v>
      </c>
    </row>
    <row r="9210" spans="1:10" x14ac:dyDescent="0.25">
      <c r="A9210">
        <v>2016</v>
      </c>
      <c r="B9210" t="s">
        <v>221</v>
      </c>
      <c r="C9210" t="s">
        <v>45</v>
      </c>
      <c r="D9210" t="s">
        <v>34</v>
      </c>
      <c r="E9210" t="s">
        <v>10</v>
      </c>
      <c r="F9210" t="s">
        <v>220</v>
      </c>
      <c r="G9210" t="s">
        <v>9</v>
      </c>
      <c r="H9210" t="s">
        <v>224</v>
      </c>
      <c r="I9210">
        <v>5</v>
      </c>
      <c r="J9210">
        <v>30146459.147623569</v>
      </c>
    </row>
    <row r="9211" spans="1:10" x14ac:dyDescent="0.25">
      <c r="A9211">
        <v>2016</v>
      </c>
      <c r="B9211" t="s">
        <v>221</v>
      </c>
      <c r="C9211" t="s">
        <v>45</v>
      </c>
      <c r="D9211" t="s">
        <v>34</v>
      </c>
      <c r="E9211" t="s">
        <v>10</v>
      </c>
      <c r="F9211" t="s">
        <v>220</v>
      </c>
      <c r="G9211" t="s">
        <v>12</v>
      </c>
      <c r="H9211" t="s">
        <v>223</v>
      </c>
      <c r="I9211">
        <v>2</v>
      </c>
      <c r="J9211">
        <v>5493559.663125</v>
      </c>
    </row>
    <row r="9212" spans="1:10" x14ac:dyDescent="0.25">
      <c r="A9212">
        <v>2016</v>
      </c>
      <c r="B9212" t="s">
        <v>221</v>
      </c>
      <c r="C9212" t="s">
        <v>45</v>
      </c>
      <c r="D9212" t="s">
        <v>34</v>
      </c>
      <c r="E9212" t="s">
        <v>10</v>
      </c>
      <c r="F9212" t="s">
        <v>220</v>
      </c>
      <c r="G9212" t="s">
        <v>12</v>
      </c>
      <c r="H9212" t="s">
        <v>224</v>
      </c>
      <c r="I9212">
        <v>3</v>
      </c>
      <c r="J9212">
        <v>10810932.457173914</v>
      </c>
    </row>
    <row r="9213" spans="1:10" x14ac:dyDescent="0.25">
      <c r="A9213">
        <v>2016</v>
      </c>
      <c r="B9213" t="s">
        <v>221</v>
      </c>
      <c r="C9213" t="s">
        <v>45</v>
      </c>
      <c r="D9213" t="s">
        <v>34</v>
      </c>
      <c r="E9213" t="s">
        <v>10</v>
      </c>
      <c r="F9213" t="s">
        <v>220</v>
      </c>
      <c r="G9213" t="s">
        <v>6</v>
      </c>
      <c r="H9213" t="s">
        <v>223</v>
      </c>
      <c r="I9213">
        <v>6</v>
      </c>
      <c r="J9213">
        <v>14726964.840409689</v>
      </c>
    </row>
    <row r="9214" spans="1:10" x14ac:dyDescent="0.25">
      <c r="A9214">
        <v>2016</v>
      </c>
      <c r="B9214" t="s">
        <v>221</v>
      </c>
      <c r="C9214" t="s">
        <v>45</v>
      </c>
      <c r="D9214" t="s">
        <v>34</v>
      </c>
      <c r="E9214" t="s">
        <v>10</v>
      </c>
      <c r="F9214" t="s">
        <v>220</v>
      </c>
      <c r="G9214" t="s">
        <v>6</v>
      </c>
      <c r="H9214" t="s">
        <v>224</v>
      </c>
      <c r="I9214">
        <v>8</v>
      </c>
      <c r="J9214">
        <v>19372794.86803617</v>
      </c>
    </row>
    <row r="9215" spans="1:10" x14ac:dyDescent="0.25">
      <c r="A9215">
        <v>2016</v>
      </c>
      <c r="B9215" t="s">
        <v>221</v>
      </c>
      <c r="C9215" t="s">
        <v>45</v>
      </c>
      <c r="D9215" t="s">
        <v>34</v>
      </c>
      <c r="E9215" t="s">
        <v>10</v>
      </c>
      <c r="F9215" t="s">
        <v>220</v>
      </c>
      <c r="G9215" t="s">
        <v>7</v>
      </c>
      <c r="H9215" t="s">
        <v>223</v>
      </c>
      <c r="I9215">
        <v>3</v>
      </c>
      <c r="J9215">
        <v>6419719.7916666679</v>
      </c>
    </row>
    <row r="9216" spans="1:10" x14ac:dyDescent="0.25">
      <c r="A9216">
        <v>2016</v>
      </c>
      <c r="B9216" t="s">
        <v>221</v>
      </c>
      <c r="C9216" t="s">
        <v>45</v>
      </c>
      <c r="D9216" t="s">
        <v>34</v>
      </c>
      <c r="E9216" t="s">
        <v>10</v>
      </c>
      <c r="F9216" t="s">
        <v>220</v>
      </c>
      <c r="G9216" t="s">
        <v>7</v>
      </c>
      <c r="H9216" t="s">
        <v>224</v>
      </c>
      <c r="I9216">
        <v>4</v>
      </c>
      <c r="J9216">
        <v>8105473.929299999</v>
      </c>
    </row>
    <row r="9217" spans="1:10" x14ac:dyDescent="0.25">
      <c r="A9217">
        <v>2016</v>
      </c>
      <c r="B9217" t="s">
        <v>221</v>
      </c>
      <c r="C9217" t="s">
        <v>45</v>
      </c>
      <c r="D9217" t="s">
        <v>35</v>
      </c>
      <c r="E9217" t="s">
        <v>3</v>
      </c>
      <c r="F9217" t="s">
        <v>4</v>
      </c>
      <c r="G9217" t="s">
        <v>5</v>
      </c>
      <c r="H9217" t="s">
        <v>223</v>
      </c>
      <c r="I9217">
        <v>14</v>
      </c>
      <c r="J9217">
        <v>126704500.38303001</v>
      </c>
    </row>
    <row r="9218" spans="1:10" x14ac:dyDescent="0.25">
      <c r="A9218">
        <v>2016</v>
      </c>
      <c r="B9218" t="s">
        <v>221</v>
      </c>
      <c r="C9218" t="s">
        <v>45</v>
      </c>
      <c r="D9218" t="s">
        <v>35</v>
      </c>
      <c r="E9218" t="s">
        <v>3</v>
      </c>
      <c r="F9218" t="s">
        <v>4</v>
      </c>
      <c r="G9218" t="s">
        <v>5</v>
      </c>
      <c r="H9218" t="s">
        <v>224</v>
      </c>
      <c r="I9218">
        <v>16</v>
      </c>
      <c r="J9218">
        <v>126686163.51103498</v>
      </c>
    </row>
    <row r="9219" spans="1:10" x14ac:dyDescent="0.25">
      <c r="A9219">
        <v>2016</v>
      </c>
      <c r="B9219" t="s">
        <v>221</v>
      </c>
      <c r="C9219" t="s">
        <v>45</v>
      </c>
      <c r="D9219" t="s">
        <v>35</v>
      </c>
      <c r="E9219" t="s">
        <v>3</v>
      </c>
      <c r="F9219" t="s">
        <v>4</v>
      </c>
      <c r="G9219" t="s">
        <v>9</v>
      </c>
      <c r="H9219" t="s">
        <v>223</v>
      </c>
      <c r="I9219">
        <v>1</v>
      </c>
      <c r="J9219">
        <v>8111436.7489999998</v>
      </c>
    </row>
    <row r="9220" spans="1:10" x14ac:dyDescent="0.25">
      <c r="A9220">
        <v>2016</v>
      </c>
      <c r="B9220" t="s">
        <v>221</v>
      </c>
      <c r="C9220" t="s">
        <v>45</v>
      </c>
      <c r="D9220" t="s">
        <v>35</v>
      </c>
      <c r="E9220" t="s">
        <v>3</v>
      </c>
      <c r="F9220" t="s">
        <v>4</v>
      </c>
      <c r="G9220" t="s">
        <v>6</v>
      </c>
      <c r="H9220" t="s">
        <v>223</v>
      </c>
      <c r="I9220">
        <v>1</v>
      </c>
      <c r="J9220">
        <v>2795236.6872413801</v>
      </c>
    </row>
    <row r="9221" spans="1:10" x14ac:dyDescent="0.25">
      <c r="A9221">
        <v>2016</v>
      </c>
      <c r="B9221" t="s">
        <v>221</v>
      </c>
      <c r="C9221" t="s">
        <v>45</v>
      </c>
      <c r="D9221" t="s">
        <v>35</v>
      </c>
      <c r="E9221" t="s">
        <v>3</v>
      </c>
      <c r="F9221" t="s">
        <v>8</v>
      </c>
      <c r="G9221" t="s">
        <v>9</v>
      </c>
      <c r="H9221" t="s">
        <v>223</v>
      </c>
      <c r="I9221">
        <v>14</v>
      </c>
      <c r="J9221">
        <v>113560114.48599999</v>
      </c>
    </row>
    <row r="9222" spans="1:10" x14ac:dyDescent="0.25">
      <c r="A9222">
        <v>2016</v>
      </c>
      <c r="B9222" t="s">
        <v>221</v>
      </c>
      <c r="C9222" t="s">
        <v>45</v>
      </c>
      <c r="D9222" t="s">
        <v>35</v>
      </c>
      <c r="E9222" t="s">
        <v>3</v>
      </c>
      <c r="F9222" t="s">
        <v>8</v>
      </c>
      <c r="G9222" t="s">
        <v>9</v>
      </c>
      <c r="H9222" t="s">
        <v>224</v>
      </c>
      <c r="I9222">
        <v>20</v>
      </c>
      <c r="J9222">
        <v>155570443.42100996</v>
      </c>
    </row>
    <row r="9223" spans="1:10" x14ac:dyDescent="0.25">
      <c r="A9223">
        <v>2016</v>
      </c>
      <c r="B9223" t="s">
        <v>221</v>
      </c>
      <c r="C9223" t="s">
        <v>45</v>
      </c>
      <c r="D9223" t="s">
        <v>35</v>
      </c>
      <c r="E9223" t="s">
        <v>3</v>
      </c>
      <c r="F9223" t="s">
        <v>8</v>
      </c>
      <c r="G9223" t="s">
        <v>12</v>
      </c>
      <c r="H9223" t="s">
        <v>223</v>
      </c>
      <c r="I9223">
        <v>2</v>
      </c>
      <c r="J9223">
        <v>6456422.3999999994</v>
      </c>
    </row>
    <row r="9224" spans="1:10" x14ac:dyDescent="0.25">
      <c r="A9224">
        <v>2016</v>
      </c>
      <c r="B9224" t="s">
        <v>221</v>
      </c>
      <c r="C9224" t="s">
        <v>45</v>
      </c>
      <c r="D9224" t="s">
        <v>35</v>
      </c>
      <c r="E9224" t="s">
        <v>3</v>
      </c>
      <c r="F9224" t="s">
        <v>8</v>
      </c>
      <c r="G9224" t="s">
        <v>12</v>
      </c>
      <c r="H9224" t="s">
        <v>224</v>
      </c>
      <c r="I9224">
        <v>6</v>
      </c>
      <c r="J9224">
        <v>19024303.575000003</v>
      </c>
    </row>
    <row r="9225" spans="1:10" x14ac:dyDescent="0.25">
      <c r="A9225">
        <v>2016</v>
      </c>
      <c r="B9225" t="s">
        <v>221</v>
      </c>
      <c r="C9225" t="s">
        <v>45</v>
      </c>
      <c r="D9225" t="s">
        <v>35</v>
      </c>
      <c r="E9225" t="s">
        <v>3</v>
      </c>
      <c r="F9225" t="s">
        <v>8</v>
      </c>
      <c r="G9225" t="s">
        <v>6</v>
      </c>
      <c r="H9225" t="s">
        <v>223</v>
      </c>
      <c r="I9225">
        <v>28</v>
      </c>
      <c r="J9225">
        <v>78266627.242758632</v>
      </c>
    </row>
    <row r="9226" spans="1:10" x14ac:dyDescent="0.25">
      <c r="A9226">
        <v>2016</v>
      </c>
      <c r="B9226" t="s">
        <v>221</v>
      </c>
      <c r="C9226" t="s">
        <v>45</v>
      </c>
      <c r="D9226" t="s">
        <v>35</v>
      </c>
      <c r="E9226" t="s">
        <v>3</v>
      </c>
      <c r="F9226" t="s">
        <v>8</v>
      </c>
      <c r="G9226" t="s">
        <v>6</v>
      </c>
      <c r="H9226" t="s">
        <v>224</v>
      </c>
      <c r="I9226">
        <v>22</v>
      </c>
      <c r="J9226">
        <v>67132578.360000014</v>
      </c>
    </row>
    <row r="9227" spans="1:10" x14ac:dyDescent="0.25">
      <c r="A9227">
        <v>2016</v>
      </c>
      <c r="B9227" t="s">
        <v>221</v>
      </c>
      <c r="C9227" t="s">
        <v>45</v>
      </c>
      <c r="D9227" t="s">
        <v>35</v>
      </c>
      <c r="E9227" t="s">
        <v>10</v>
      </c>
      <c r="F9227" t="s">
        <v>11</v>
      </c>
      <c r="G9227" t="s">
        <v>9</v>
      </c>
      <c r="H9227" t="s">
        <v>223</v>
      </c>
      <c r="I9227">
        <v>125</v>
      </c>
      <c r="J9227">
        <v>865749678</v>
      </c>
    </row>
    <row r="9228" spans="1:10" x14ac:dyDescent="0.25">
      <c r="A9228">
        <v>2016</v>
      </c>
      <c r="B9228" t="s">
        <v>221</v>
      </c>
      <c r="C9228" t="s">
        <v>45</v>
      </c>
      <c r="D9228" t="s">
        <v>35</v>
      </c>
      <c r="E9228" t="s">
        <v>10</v>
      </c>
      <c r="F9228" t="s">
        <v>11</v>
      </c>
      <c r="G9228" t="s">
        <v>9</v>
      </c>
      <c r="H9228" t="s">
        <v>224</v>
      </c>
      <c r="I9228">
        <v>300</v>
      </c>
      <c r="J9228">
        <v>1318761411</v>
      </c>
    </row>
    <row r="9229" spans="1:10" x14ac:dyDescent="0.25">
      <c r="A9229">
        <v>2016</v>
      </c>
      <c r="B9229" t="s">
        <v>221</v>
      </c>
      <c r="C9229" t="s">
        <v>45</v>
      </c>
      <c r="D9229" t="s">
        <v>35</v>
      </c>
      <c r="E9229" t="s">
        <v>10</v>
      </c>
      <c r="F9229" t="s">
        <v>11</v>
      </c>
      <c r="G9229" t="s">
        <v>12</v>
      </c>
      <c r="H9229" t="s">
        <v>223</v>
      </c>
      <c r="I9229">
        <v>5</v>
      </c>
      <c r="J9229">
        <v>16924800</v>
      </c>
    </row>
    <row r="9230" spans="1:10" x14ac:dyDescent="0.25">
      <c r="A9230">
        <v>2016</v>
      </c>
      <c r="B9230" t="s">
        <v>221</v>
      </c>
      <c r="C9230" t="s">
        <v>45</v>
      </c>
      <c r="D9230" t="s">
        <v>35</v>
      </c>
      <c r="E9230" t="s">
        <v>10</v>
      </c>
      <c r="F9230" t="s">
        <v>11</v>
      </c>
      <c r="G9230" t="s">
        <v>12</v>
      </c>
      <c r="H9230" t="s">
        <v>224</v>
      </c>
      <c r="I9230">
        <v>13</v>
      </c>
      <c r="J9230">
        <v>40377141</v>
      </c>
    </row>
    <row r="9231" spans="1:10" x14ac:dyDescent="0.25">
      <c r="A9231">
        <v>2016</v>
      </c>
      <c r="B9231" t="s">
        <v>221</v>
      </c>
      <c r="C9231" t="s">
        <v>45</v>
      </c>
      <c r="D9231" t="s">
        <v>35</v>
      </c>
      <c r="E9231" t="s">
        <v>10</v>
      </c>
      <c r="F9231" t="s">
        <v>11</v>
      </c>
      <c r="G9231" t="s">
        <v>6</v>
      </c>
      <c r="H9231" t="s">
        <v>223</v>
      </c>
      <c r="I9231">
        <v>2</v>
      </c>
      <c r="J9231">
        <v>4840650</v>
      </c>
    </row>
    <row r="9232" spans="1:10" x14ac:dyDescent="0.25">
      <c r="A9232">
        <v>2016</v>
      </c>
      <c r="B9232" t="s">
        <v>221</v>
      </c>
      <c r="C9232" t="s">
        <v>45</v>
      </c>
      <c r="D9232" t="s">
        <v>35</v>
      </c>
      <c r="E9232" t="s">
        <v>10</v>
      </c>
      <c r="F9232" t="s">
        <v>11</v>
      </c>
      <c r="G9232" t="s">
        <v>6</v>
      </c>
      <c r="H9232" t="s">
        <v>224</v>
      </c>
      <c r="I9232">
        <v>4</v>
      </c>
      <c r="J9232">
        <v>9647118</v>
      </c>
    </row>
    <row r="9233" spans="1:10" x14ac:dyDescent="0.25">
      <c r="A9233">
        <v>2016</v>
      </c>
      <c r="B9233" t="s">
        <v>221</v>
      </c>
      <c r="C9233" t="s">
        <v>45</v>
      </c>
      <c r="D9233" t="s">
        <v>35</v>
      </c>
      <c r="E9233" t="s">
        <v>10</v>
      </c>
      <c r="F9233" t="s">
        <v>220</v>
      </c>
      <c r="G9233" t="s">
        <v>9</v>
      </c>
      <c r="H9233" t="s">
        <v>223</v>
      </c>
      <c r="I9233">
        <v>1</v>
      </c>
      <c r="J9233">
        <v>8111436.7489999998</v>
      </c>
    </row>
    <row r="9234" spans="1:10" x14ac:dyDescent="0.25">
      <c r="A9234">
        <v>2016</v>
      </c>
      <c r="B9234" t="s">
        <v>221</v>
      </c>
      <c r="C9234" t="s">
        <v>45</v>
      </c>
      <c r="D9234" t="s">
        <v>36</v>
      </c>
      <c r="E9234" t="s">
        <v>3</v>
      </c>
      <c r="F9234" t="s">
        <v>4</v>
      </c>
      <c r="G9234" t="s">
        <v>5</v>
      </c>
      <c r="H9234" t="s">
        <v>223</v>
      </c>
      <c r="I9234">
        <v>54</v>
      </c>
      <c r="J9234">
        <v>1064019914.2525936</v>
      </c>
    </row>
    <row r="9235" spans="1:10" x14ac:dyDescent="0.25">
      <c r="A9235">
        <v>2016</v>
      </c>
      <c r="B9235" t="s">
        <v>221</v>
      </c>
      <c r="C9235" t="s">
        <v>45</v>
      </c>
      <c r="D9235" t="s">
        <v>36</v>
      </c>
      <c r="E9235" t="s">
        <v>3</v>
      </c>
      <c r="F9235" t="s">
        <v>4</v>
      </c>
      <c r="G9235" t="s">
        <v>5</v>
      </c>
      <c r="H9235" t="s">
        <v>224</v>
      </c>
      <c r="I9235">
        <v>37</v>
      </c>
      <c r="J9235">
        <v>704016563.50332355</v>
      </c>
    </row>
    <row r="9236" spans="1:10" x14ac:dyDescent="0.25">
      <c r="A9236">
        <v>2016</v>
      </c>
      <c r="B9236" t="s">
        <v>221</v>
      </c>
      <c r="C9236" t="s">
        <v>45</v>
      </c>
      <c r="D9236" t="s">
        <v>36</v>
      </c>
      <c r="E9236" t="s">
        <v>3</v>
      </c>
      <c r="F9236" t="s">
        <v>4</v>
      </c>
      <c r="G9236" t="s">
        <v>9</v>
      </c>
      <c r="H9236" t="s">
        <v>223</v>
      </c>
      <c r="I9236">
        <v>973</v>
      </c>
      <c r="J9236">
        <v>11684158954.241735</v>
      </c>
    </row>
    <row r="9237" spans="1:10" x14ac:dyDescent="0.25">
      <c r="A9237">
        <v>2016</v>
      </c>
      <c r="B9237" t="s">
        <v>221</v>
      </c>
      <c r="C9237" t="s">
        <v>45</v>
      </c>
      <c r="D9237" t="s">
        <v>36</v>
      </c>
      <c r="E9237" t="s">
        <v>3</v>
      </c>
      <c r="F9237" t="s">
        <v>4</v>
      </c>
      <c r="G9237" t="s">
        <v>9</v>
      </c>
      <c r="H9237" t="s">
        <v>224</v>
      </c>
      <c r="I9237">
        <v>790</v>
      </c>
      <c r="J9237">
        <v>8029192793.2061567</v>
      </c>
    </row>
    <row r="9238" spans="1:10" x14ac:dyDescent="0.25">
      <c r="A9238">
        <v>2016</v>
      </c>
      <c r="B9238" t="s">
        <v>221</v>
      </c>
      <c r="C9238" t="s">
        <v>45</v>
      </c>
      <c r="D9238" t="s">
        <v>36</v>
      </c>
      <c r="E9238" t="s">
        <v>3</v>
      </c>
      <c r="F9238" t="s">
        <v>4</v>
      </c>
      <c r="G9238" t="s">
        <v>12</v>
      </c>
      <c r="H9238" t="s">
        <v>223</v>
      </c>
      <c r="I9238">
        <v>254</v>
      </c>
      <c r="J9238">
        <v>1244758143.7636125</v>
      </c>
    </row>
    <row r="9239" spans="1:10" x14ac:dyDescent="0.25">
      <c r="A9239">
        <v>2016</v>
      </c>
      <c r="B9239" t="s">
        <v>221</v>
      </c>
      <c r="C9239" t="s">
        <v>45</v>
      </c>
      <c r="D9239" t="s">
        <v>36</v>
      </c>
      <c r="E9239" t="s">
        <v>3</v>
      </c>
      <c r="F9239" t="s">
        <v>4</v>
      </c>
      <c r="G9239" t="s">
        <v>12</v>
      </c>
      <c r="H9239" t="s">
        <v>224</v>
      </c>
      <c r="I9239">
        <v>280</v>
      </c>
      <c r="J9239">
        <v>1327115321.240808</v>
      </c>
    </row>
    <row r="9240" spans="1:10" x14ac:dyDescent="0.25">
      <c r="A9240">
        <v>2016</v>
      </c>
      <c r="B9240" t="s">
        <v>221</v>
      </c>
      <c r="C9240" t="s">
        <v>45</v>
      </c>
      <c r="D9240" t="s">
        <v>36</v>
      </c>
      <c r="E9240" t="s">
        <v>3</v>
      </c>
      <c r="F9240" t="s">
        <v>4</v>
      </c>
      <c r="G9240" t="s">
        <v>6</v>
      </c>
      <c r="H9240" t="s">
        <v>223</v>
      </c>
      <c r="I9240">
        <v>425</v>
      </c>
      <c r="J9240">
        <v>1308174478.809473</v>
      </c>
    </row>
    <row r="9241" spans="1:10" x14ac:dyDescent="0.25">
      <c r="A9241">
        <v>2016</v>
      </c>
      <c r="B9241" t="s">
        <v>221</v>
      </c>
      <c r="C9241" t="s">
        <v>45</v>
      </c>
      <c r="D9241" t="s">
        <v>36</v>
      </c>
      <c r="E9241" t="s">
        <v>3</v>
      </c>
      <c r="F9241" t="s">
        <v>4</v>
      </c>
      <c r="G9241" t="s">
        <v>6</v>
      </c>
      <c r="H9241" t="s">
        <v>224</v>
      </c>
      <c r="I9241">
        <v>761</v>
      </c>
      <c r="J9241">
        <v>2394823866.7942905</v>
      </c>
    </row>
    <row r="9242" spans="1:10" x14ac:dyDescent="0.25">
      <c r="A9242">
        <v>2016</v>
      </c>
      <c r="B9242" t="s">
        <v>221</v>
      </c>
      <c r="C9242" t="s">
        <v>45</v>
      </c>
      <c r="D9242" t="s">
        <v>36</v>
      </c>
      <c r="E9242" t="s">
        <v>3</v>
      </c>
      <c r="F9242" t="s">
        <v>4</v>
      </c>
      <c r="G9242" t="s">
        <v>7</v>
      </c>
      <c r="H9242" t="s">
        <v>223</v>
      </c>
      <c r="I9242">
        <v>235</v>
      </c>
      <c r="J9242">
        <v>602301794.46644998</v>
      </c>
    </row>
    <row r="9243" spans="1:10" x14ac:dyDescent="0.25">
      <c r="A9243">
        <v>2016</v>
      </c>
      <c r="B9243" t="s">
        <v>221</v>
      </c>
      <c r="C9243" t="s">
        <v>45</v>
      </c>
      <c r="D9243" t="s">
        <v>36</v>
      </c>
      <c r="E9243" t="s">
        <v>3</v>
      </c>
      <c r="F9243" t="s">
        <v>4</v>
      </c>
      <c r="G9243" t="s">
        <v>7</v>
      </c>
      <c r="H9243" t="s">
        <v>224</v>
      </c>
      <c r="I9243">
        <v>114</v>
      </c>
      <c r="J9243">
        <v>284627372.38505524</v>
      </c>
    </row>
    <row r="9244" spans="1:10" x14ac:dyDescent="0.25">
      <c r="A9244">
        <v>2016</v>
      </c>
      <c r="B9244" t="s">
        <v>221</v>
      </c>
      <c r="C9244" t="s">
        <v>45</v>
      </c>
      <c r="D9244" t="s">
        <v>36</v>
      </c>
      <c r="E9244" t="s">
        <v>10</v>
      </c>
      <c r="F9244" t="s">
        <v>11</v>
      </c>
      <c r="G9244" t="s">
        <v>9</v>
      </c>
      <c r="H9244" t="s">
        <v>223</v>
      </c>
      <c r="I9244">
        <v>23</v>
      </c>
      <c r="J9244">
        <v>112021968</v>
      </c>
    </row>
    <row r="9245" spans="1:10" x14ac:dyDescent="0.25">
      <c r="A9245">
        <v>2016</v>
      </c>
      <c r="B9245" t="s">
        <v>221</v>
      </c>
      <c r="C9245" t="s">
        <v>45</v>
      </c>
      <c r="D9245" t="s">
        <v>36</v>
      </c>
      <c r="E9245" t="s">
        <v>10</v>
      </c>
      <c r="F9245" t="s">
        <v>11</v>
      </c>
      <c r="G9245" t="s">
        <v>9</v>
      </c>
      <c r="H9245" t="s">
        <v>224</v>
      </c>
      <c r="I9245">
        <v>16</v>
      </c>
      <c r="J9245">
        <v>71909724</v>
      </c>
    </row>
    <row r="9246" spans="1:10" x14ac:dyDescent="0.25">
      <c r="A9246">
        <v>2016</v>
      </c>
      <c r="B9246" t="s">
        <v>221</v>
      </c>
      <c r="C9246" t="s">
        <v>45</v>
      </c>
      <c r="D9246" t="s">
        <v>36</v>
      </c>
      <c r="E9246" t="s">
        <v>10</v>
      </c>
      <c r="F9246" t="s">
        <v>11</v>
      </c>
      <c r="G9246" t="s">
        <v>12</v>
      </c>
      <c r="H9246" t="s">
        <v>223</v>
      </c>
      <c r="I9246">
        <v>2</v>
      </c>
      <c r="J9246">
        <v>5400000</v>
      </c>
    </row>
    <row r="9247" spans="1:10" x14ac:dyDescent="0.25">
      <c r="A9247">
        <v>2016</v>
      </c>
      <c r="B9247" t="s">
        <v>221</v>
      </c>
      <c r="C9247" t="s">
        <v>45</v>
      </c>
      <c r="D9247" t="s">
        <v>36</v>
      </c>
      <c r="E9247" t="s">
        <v>10</v>
      </c>
      <c r="F9247" t="s">
        <v>11</v>
      </c>
      <c r="G9247" t="s">
        <v>12</v>
      </c>
      <c r="H9247" t="s">
        <v>224</v>
      </c>
      <c r="I9247">
        <v>5</v>
      </c>
      <c r="J9247">
        <v>13080000</v>
      </c>
    </row>
    <row r="9248" spans="1:10" x14ac:dyDescent="0.25">
      <c r="A9248">
        <v>2016</v>
      </c>
      <c r="B9248" t="s">
        <v>221</v>
      </c>
      <c r="C9248" t="s">
        <v>45</v>
      </c>
      <c r="D9248" t="s">
        <v>36</v>
      </c>
      <c r="E9248" t="s">
        <v>10</v>
      </c>
      <c r="F9248" t="s">
        <v>11</v>
      </c>
      <c r="G9248" t="s">
        <v>6</v>
      </c>
      <c r="H9248" t="s">
        <v>223</v>
      </c>
      <c r="I9248">
        <v>1</v>
      </c>
      <c r="J9248">
        <v>1650000</v>
      </c>
    </row>
    <row r="9249" spans="1:10" x14ac:dyDescent="0.25">
      <c r="A9249">
        <v>2016</v>
      </c>
      <c r="B9249" t="s">
        <v>221</v>
      </c>
      <c r="C9249" t="s">
        <v>45</v>
      </c>
      <c r="D9249" t="s">
        <v>36</v>
      </c>
      <c r="E9249" t="s">
        <v>10</v>
      </c>
      <c r="F9249" t="s">
        <v>11</v>
      </c>
      <c r="G9249" t="s">
        <v>6</v>
      </c>
      <c r="H9249" t="s">
        <v>224</v>
      </c>
      <c r="I9249">
        <v>5</v>
      </c>
      <c r="J9249">
        <v>10869444</v>
      </c>
    </row>
    <row r="9250" spans="1:10" x14ac:dyDescent="0.25">
      <c r="A9250">
        <v>2016</v>
      </c>
      <c r="B9250" t="s">
        <v>221</v>
      </c>
      <c r="C9250" t="s">
        <v>45</v>
      </c>
      <c r="D9250" t="s">
        <v>36</v>
      </c>
      <c r="E9250" t="s">
        <v>10</v>
      </c>
      <c r="F9250" t="s">
        <v>11</v>
      </c>
      <c r="G9250" t="s">
        <v>7</v>
      </c>
      <c r="H9250" t="s">
        <v>223</v>
      </c>
      <c r="I9250">
        <v>1</v>
      </c>
      <c r="J9250">
        <v>1200000</v>
      </c>
    </row>
    <row r="9251" spans="1:10" x14ac:dyDescent="0.25">
      <c r="A9251">
        <v>2016</v>
      </c>
      <c r="B9251" t="s">
        <v>221</v>
      </c>
      <c r="C9251" t="s">
        <v>45</v>
      </c>
      <c r="D9251" t="s">
        <v>36</v>
      </c>
      <c r="E9251" t="s">
        <v>10</v>
      </c>
      <c r="F9251" t="s">
        <v>220</v>
      </c>
      <c r="G9251" t="s">
        <v>5</v>
      </c>
      <c r="H9251" t="s">
        <v>224</v>
      </c>
      <c r="I9251">
        <v>1</v>
      </c>
      <c r="J9251">
        <v>19027474.689279016</v>
      </c>
    </row>
    <row r="9252" spans="1:10" x14ac:dyDescent="0.25">
      <c r="A9252">
        <v>2016</v>
      </c>
      <c r="B9252" t="s">
        <v>221</v>
      </c>
      <c r="C9252" t="s">
        <v>45</v>
      </c>
      <c r="D9252" t="s">
        <v>36</v>
      </c>
      <c r="E9252" t="s">
        <v>10</v>
      </c>
      <c r="F9252" t="s">
        <v>220</v>
      </c>
      <c r="G9252" t="s">
        <v>9</v>
      </c>
      <c r="H9252" t="s">
        <v>223</v>
      </c>
      <c r="I9252">
        <v>7</v>
      </c>
      <c r="J9252">
        <v>63718966.21677535</v>
      </c>
    </row>
    <row r="9253" spans="1:10" x14ac:dyDescent="0.25">
      <c r="A9253">
        <v>2016</v>
      </c>
      <c r="B9253" t="s">
        <v>221</v>
      </c>
      <c r="C9253" t="s">
        <v>45</v>
      </c>
      <c r="D9253" t="s">
        <v>36</v>
      </c>
      <c r="E9253" t="s">
        <v>10</v>
      </c>
      <c r="F9253" t="s">
        <v>220</v>
      </c>
      <c r="G9253" t="s">
        <v>9</v>
      </c>
      <c r="H9253" t="s">
        <v>224</v>
      </c>
      <c r="I9253">
        <v>10</v>
      </c>
      <c r="J9253">
        <v>89072497.248665437</v>
      </c>
    </row>
    <row r="9254" spans="1:10" x14ac:dyDescent="0.25">
      <c r="A9254">
        <v>2016</v>
      </c>
      <c r="B9254" t="s">
        <v>221</v>
      </c>
      <c r="C9254" t="s">
        <v>45</v>
      </c>
      <c r="D9254" t="s">
        <v>36</v>
      </c>
      <c r="E9254" t="s">
        <v>10</v>
      </c>
      <c r="F9254" t="s">
        <v>220</v>
      </c>
      <c r="G9254" t="s">
        <v>6</v>
      </c>
      <c r="H9254" t="s">
        <v>223</v>
      </c>
      <c r="I9254">
        <v>2</v>
      </c>
      <c r="J9254">
        <v>6156115.1943975212</v>
      </c>
    </row>
    <row r="9255" spans="1:10" x14ac:dyDescent="0.25">
      <c r="A9255">
        <v>2016</v>
      </c>
      <c r="B9255" t="s">
        <v>221</v>
      </c>
      <c r="C9255" t="s">
        <v>45</v>
      </c>
      <c r="D9255" t="s">
        <v>36</v>
      </c>
      <c r="E9255" t="s">
        <v>10</v>
      </c>
      <c r="F9255" t="s">
        <v>220</v>
      </c>
      <c r="G9255" t="s">
        <v>6</v>
      </c>
      <c r="H9255" t="s">
        <v>224</v>
      </c>
      <c r="I9255">
        <v>16</v>
      </c>
      <c r="J9255">
        <v>50351093.12576694</v>
      </c>
    </row>
    <row r="9256" spans="1:10" x14ac:dyDescent="0.25">
      <c r="A9256">
        <v>2016</v>
      </c>
      <c r="B9256" t="s">
        <v>221</v>
      </c>
      <c r="C9256" t="s">
        <v>45</v>
      </c>
      <c r="D9256" t="s">
        <v>36</v>
      </c>
      <c r="E9256" t="s">
        <v>10</v>
      </c>
      <c r="F9256" t="s">
        <v>220</v>
      </c>
      <c r="G9256" t="s">
        <v>7</v>
      </c>
      <c r="H9256" t="s">
        <v>223</v>
      </c>
      <c r="I9256">
        <v>2</v>
      </c>
      <c r="J9256">
        <v>5125972.7188634034</v>
      </c>
    </row>
    <row r="9257" spans="1:10" x14ac:dyDescent="0.25">
      <c r="A9257">
        <v>2016</v>
      </c>
      <c r="B9257" t="s">
        <v>221</v>
      </c>
      <c r="C9257" t="s">
        <v>45</v>
      </c>
      <c r="D9257" t="s">
        <v>36</v>
      </c>
      <c r="E9257" t="s">
        <v>10</v>
      </c>
      <c r="F9257" t="s">
        <v>220</v>
      </c>
      <c r="G9257" t="s">
        <v>7</v>
      </c>
      <c r="H9257" t="s">
        <v>224</v>
      </c>
      <c r="I9257">
        <v>18</v>
      </c>
      <c r="J9257">
        <v>44941164.060798198</v>
      </c>
    </row>
    <row r="9258" spans="1:10" x14ac:dyDescent="0.25">
      <c r="A9258">
        <v>2016</v>
      </c>
      <c r="B9258" t="s">
        <v>221</v>
      </c>
      <c r="C9258" t="s">
        <v>45</v>
      </c>
      <c r="D9258" t="s">
        <v>37</v>
      </c>
      <c r="E9258" t="s">
        <v>3</v>
      </c>
      <c r="F9258" t="s">
        <v>4</v>
      </c>
      <c r="G9258" t="s">
        <v>5</v>
      </c>
      <c r="H9258" t="s">
        <v>223</v>
      </c>
      <c r="I9258">
        <v>45</v>
      </c>
      <c r="J9258">
        <v>589673828.41396499</v>
      </c>
    </row>
    <row r="9259" spans="1:10" x14ac:dyDescent="0.25">
      <c r="A9259">
        <v>2016</v>
      </c>
      <c r="B9259" t="s">
        <v>221</v>
      </c>
      <c r="C9259" t="s">
        <v>45</v>
      </c>
      <c r="D9259" t="s">
        <v>37</v>
      </c>
      <c r="E9259" t="s">
        <v>3</v>
      </c>
      <c r="F9259" t="s">
        <v>4</v>
      </c>
      <c r="G9259" t="s">
        <v>5</v>
      </c>
      <c r="H9259" t="s">
        <v>224</v>
      </c>
      <c r="I9259">
        <v>8</v>
      </c>
      <c r="J9259">
        <v>116675484</v>
      </c>
    </row>
    <row r="9260" spans="1:10" x14ac:dyDescent="0.25">
      <c r="A9260">
        <v>2016</v>
      </c>
      <c r="B9260" t="s">
        <v>221</v>
      </c>
      <c r="C9260" t="s">
        <v>45</v>
      </c>
      <c r="D9260" t="s">
        <v>37</v>
      </c>
      <c r="E9260" t="s">
        <v>3</v>
      </c>
      <c r="F9260" t="s">
        <v>4</v>
      </c>
      <c r="G9260" t="s">
        <v>9</v>
      </c>
      <c r="H9260" t="s">
        <v>223</v>
      </c>
      <c r="I9260">
        <v>71</v>
      </c>
      <c r="J9260">
        <v>539082005.34148669</v>
      </c>
    </row>
    <row r="9261" spans="1:10" x14ac:dyDescent="0.25">
      <c r="A9261">
        <v>2016</v>
      </c>
      <c r="B9261" t="s">
        <v>221</v>
      </c>
      <c r="C9261" t="s">
        <v>45</v>
      </c>
      <c r="D9261" t="s">
        <v>37</v>
      </c>
      <c r="E9261" t="s">
        <v>3</v>
      </c>
      <c r="F9261" t="s">
        <v>4</v>
      </c>
      <c r="G9261" t="s">
        <v>9</v>
      </c>
      <c r="H9261" t="s">
        <v>224</v>
      </c>
      <c r="I9261">
        <v>15</v>
      </c>
      <c r="J9261">
        <v>97828889.040208399</v>
      </c>
    </row>
    <row r="9262" spans="1:10" x14ac:dyDescent="0.25">
      <c r="A9262">
        <v>2016</v>
      </c>
      <c r="B9262" t="s">
        <v>221</v>
      </c>
      <c r="C9262" t="s">
        <v>45</v>
      </c>
      <c r="D9262" t="s">
        <v>37</v>
      </c>
      <c r="E9262" t="s">
        <v>3</v>
      </c>
      <c r="F9262" t="s">
        <v>4</v>
      </c>
      <c r="G9262" t="s">
        <v>12</v>
      </c>
      <c r="H9262" t="s">
        <v>223</v>
      </c>
      <c r="I9262">
        <v>17</v>
      </c>
      <c r="J9262">
        <v>55809833.738099203</v>
      </c>
    </row>
    <row r="9263" spans="1:10" x14ac:dyDescent="0.25">
      <c r="A9263">
        <v>2016</v>
      </c>
      <c r="B9263" t="s">
        <v>221</v>
      </c>
      <c r="C9263" t="s">
        <v>45</v>
      </c>
      <c r="D9263" t="s">
        <v>37</v>
      </c>
      <c r="E9263" t="s">
        <v>3</v>
      </c>
      <c r="F9263" t="s">
        <v>4</v>
      </c>
      <c r="G9263" t="s">
        <v>12</v>
      </c>
      <c r="H9263" t="s">
        <v>224</v>
      </c>
      <c r="I9263">
        <v>1</v>
      </c>
      <c r="J9263">
        <v>5757210.5549999997</v>
      </c>
    </row>
    <row r="9264" spans="1:10" x14ac:dyDescent="0.25">
      <c r="A9264">
        <v>2016</v>
      </c>
      <c r="B9264" t="s">
        <v>221</v>
      </c>
      <c r="C9264" t="s">
        <v>45</v>
      </c>
      <c r="D9264" t="s">
        <v>37</v>
      </c>
      <c r="E9264" t="s">
        <v>3</v>
      </c>
      <c r="F9264" t="s">
        <v>4</v>
      </c>
      <c r="G9264" t="s">
        <v>6</v>
      </c>
      <c r="H9264" t="s">
        <v>223</v>
      </c>
      <c r="I9264">
        <v>8</v>
      </c>
      <c r="J9264">
        <v>21505871.828699604</v>
      </c>
    </row>
    <row r="9265" spans="1:10" x14ac:dyDescent="0.25">
      <c r="A9265">
        <v>2016</v>
      </c>
      <c r="B9265" t="s">
        <v>221</v>
      </c>
      <c r="C9265" t="s">
        <v>45</v>
      </c>
      <c r="D9265" t="s">
        <v>37</v>
      </c>
      <c r="E9265" t="s">
        <v>3</v>
      </c>
      <c r="F9265" t="s">
        <v>4</v>
      </c>
      <c r="G9265" t="s">
        <v>6</v>
      </c>
      <c r="H9265" t="s">
        <v>224</v>
      </c>
      <c r="I9265">
        <v>31</v>
      </c>
      <c r="J9265">
        <v>81098747.403369471</v>
      </c>
    </row>
    <row r="9266" spans="1:10" x14ac:dyDescent="0.25">
      <c r="A9266">
        <v>2016</v>
      </c>
      <c r="B9266" t="s">
        <v>221</v>
      </c>
      <c r="C9266" t="s">
        <v>45</v>
      </c>
      <c r="D9266" t="s">
        <v>37</v>
      </c>
      <c r="E9266" t="s">
        <v>3</v>
      </c>
      <c r="F9266" t="s">
        <v>4</v>
      </c>
      <c r="G9266" t="s">
        <v>7</v>
      </c>
      <c r="H9266" t="s">
        <v>223</v>
      </c>
      <c r="I9266">
        <v>4</v>
      </c>
      <c r="J9266">
        <v>8114922.1402650001</v>
      </c>
    </row>
    <row r="9267" spans="1:10" x14ac:dyDescent="0.25">
      <c r="A9267">
        <v>2016</v>
      </c>
      <c r="B9267" t="s">
        <v>221</v>
      </c>
      <c r="C9267" t="s">
        <v>45</v>
      </c>
      <c r="D9267" t="s">
        <v>37</v>
      </c>
      <c r="E9267" t="s">
        <v>3</v>
      </c>
      <c r="F9267" t="s">
        <v>8</v>
      </c>
      <c r="G9267" t="s">
        <v>9</v>
      </c>
      <c r="H9267" t="s">
        <v>223</v>
      </c>
      <c r="I9267">
        <v>353</v>
      </c>
      <c r="J9267">
        <v>2745228495.2237473</v>
      </c>
    </row>
    <row r="9268" spans="1:10" x14ac:dyDescent="0.25">
      <c r="A9268">
        <v>2016</v>
      </c>
      <c r="B9268" t="s">
        <v>221</v>
      </c>
      <c r="C9268" t="s">
        <v>45</v>
      </c>
      <c r="D9268" t="s">
        <v>37</v>
      </c>
      <c r="E9268" t="s">
        <v>3</v>
      </c>
      <c r="F9268" t="s">
        <v>8</v>
      </c>
      <c r="G9268" t="s">
        <v>9</v>
      </c>
      <c r="H9268" t="s">
        <v>224</v>
      </c>
      <c r="I9268">
        <v>228</v>
      </c>
      <c r="J9268">
        <v>1663662574.1529748</v>
      </c>
    </row>
    <row r="9269" spans="1:10" x14ac:dyDescent="0.25">
      <c r="A9269">
        <v>2016</v>
      </c>
      <c r="B9269" t="s">
        <v>221</v>
      </c>
      <c r="C9269" t="s">
        <v>45</v>
      </c>
      <c r="D9269" t="s">
        <v>37</v>
      </c>
      <c r="E9269" t="s">
        <v>3</v>
      </c>
      <c r="F9269" t="s">
        <v>8</v>
      </c>
      <c r="G9269" t="s">
        <v>12</v>
      </c>
      <c r="H9269" t="s">
        <v>223</v>
      </c>
      <c r="I9269">
        <v>41</v>
      </c>
      <c r="J9269">
        <v>137848558.02169579</v>
      </c>
    </row>
    <row r="9270" spans="1:10" x14ac:dyDescent="0.25">
      <c r="A9270">
        <v>2016</v>
      </c>
      <c r="B9270" t="s">
        <v>221</v>
      </c>
      <c r="C9270" t="s">
        <v>45</v>
      </c>
      <c r="D9270" t="s">
        <v>37</v>
      </c>
      <c r="E9270" t="s">
        <v>3</v>
      </c>
      <c r="F9270" t="s">
        <v>8</v>
      </c>
      <c r="G9270" t="s">
        <v>12</v>
      </c>
      <c r="H9270" t="s">
        <v>224</v>
      </c>
      <c r="I9270">
        <v>51</v>
      </c>
      <c r="J9270">
        <v>247080559.04494503</v>
      </c>
    </row>
    <row r="9271" spans="1:10" x14ac:dyDescent="0.25">
      <c r="A9271">
        <v>2016</v>
      </c>
      <c r="B9271" t="s">
        <v>221</v>
      </c>
      <c r="C9271" t="s">
        <v>45</v>
      </c>
      <c r="D9271" t="s">
        <v>37</v>
      </c>
      <c r="E9271" t="s">
        <v>3</v>
      </c>
      <c r="F9271" t="s">
        <v>8</v>
      </c>
      <c r="G9271" t="s">
        <v>6</v>
      </c>
      <c r="H9271" t="s">
        <v>223</v>
      </c>
      <c r="I9271">
        <v>48</v>
      </c>
      <c r="J9271">
        <v>125955248.80364922</v>
      </c>
    </row>
    <row r="9272" spans="1:10" x14ac:dyDescent="0.25">
      <c r="A9272">
        <v>2016</v>
      </c>
      <c r="B9272" t="s">
        <v>221</v>
      </c>
      <c r="C9272" t="s">
        <v>45</v>
      </c>
      <c r="D9272" t="s">
        <v>37</v>
      </c>
      <c r="E9272" t="s">
        <v>3</v>
      </c>
      <c r="F9272" t="s">
        <v>8</v>
      </c>
      <c r="G9272" t="s">
        <v>6</v>
      </c>
      <c r="H9272" t="s">
        <v>224</v>
      </c>
      <c r="I9272">
        <v>78</v>
      </c>
      <c r="J9272">
        <v>201612713.83933449</v>
      </c>
    </row>
    <row r="9273" spans="1:10" x14ac:dyDescent="0.25">
      <c r="A9273">
        <v>2016</v>
      </c>
      <c r="B9273" t="s">
        <v>221</v>
      </c>
      <c r="C9273" t="s">
        <v>45</v>
      </c>
      <c r="D9273" t="s">
        <v>37</v>
      </c>
      <c r="E9273" t="s">
        <v>3</v>
      </c>
      <c r="F9273" t="s">
        <v>8</v>
      </c>
      <c r="G9273" t="s">
        <v>7</v>
      </c>
      <c r="H9273" t="s">
        <v>223</v>
      </c>
      <c r="I9273">
        <v>16</v>
      </c>
      <c r="J9273">
        <v>31887540.508050002</v>
      </c>
    </row>
    <row r="9274" spans="1:10" x14ac:dyDescent="0.25">
      <c r="A9274">
        <v>2016</v>
      </c>
      <c r="B9274" t="s">
        <v>221</v>
      </c>
      <c r="C9274" t="s">
        <v>45</v>
      </c>
      <c r="D9274" t="s">
        <v>37</v>
      </c>
      <c r="E9274" t="s">
        <v>3</v>
      </c>
      <c r="F9274" t="s">
        <v>8</v>
      </c>
      <c r="G9274" t="s">
        <v>7</v>
      </c>
      <c r="H9274" t="s">
        <v>224</v>
      </c>
      <c r="I9274">
        <v>4</v>
      </c>
      <c r="J9274">
        <v>8155126.8690857999</v>
      </c>
    </row>
    <row r="9275" spans="1:10" x14ac:dyDescent="0.25">
      <c r="A9275">
        <v>2016</v>
      </c>
      <c r="B9275" t="s">
        <v>221</v>
      </c>
      <c r="C9275" t="s">
        <v>45</v>
      </c>
      <c r="D9275" t="s">
        <v>37</v>
      </c>
      <c r="E9275" t="s">
        <v>10</v>
      </c>
      <c r="F9275" t="s">
        <v>11</v>
      </c>
      <c r="G9275" t="s">
        <v>9</v>
      </c>
      <c r="H9275" t="s">
        <v>223</v>
      </c>
      <c r="I9275">
        <v>56</v>
      </c>
      <c r="J9275">
        <v>404206491</v>
      </c>
    </row>
    <row r="9276" spans="1:10" x14ac:dyDescent="0.25">
      <c r="A9276">
        <v>2016</v>
      </c>
      <c r="B9276" t="s">
        <v>221</v>
      </c>
      <c r="C9276" t="s">
        <v>45</v>
      </c>
      <c r="D9276" t="s">
        <v>37</v>
      </c>
      <c r="E9276" t="s">
        <v>10</v>
      </c>
      <c r="F9276" t="s">
        <v>11</v>
      </c>
      <c r="G9276" t="s">
        <v>9</v>
      </c>
      <c r="H9276" t="s">
        <v>224</v>
      </c>
      <c r="I9276">
        <v>29</v>
      </c>
      <c r="J9276">
        <v>197661939</v>
      </c>
    </row>
    <row r="9277" spans="1:10" x14ac:dyDescent="0.25">
      <c r="A9277">
        <v>2016</v>
      </c>
      <c r="B9277" t="s">
        <v>221</v>
      </c>
      <c r="C9277" t="s">
        <v>45</v>
      </c>
      <c r="D9277" t="s">
        <v>37</v>
      </c>
      <c r="E9277" t="s">
        <v>10</v>
      </c>
      <c r="F9277" t="s">
        <v>11</v>
      </c>
      <c r="G9277" t="s">
        <v>12</v>
      </c>
      <c r="H9277" t="s">
        <v>223</v>
      </c>
      <c r="I9277">
        <v>3</v>
      </c>
      <c r="J9277">
        <v>12024165</v>
      </c>
    </row>
    <row r="9278" spans="1:10" x14ac:dyDescent="0.25">
      <c r="A9278">
        <v>2016</v>
      </c>
      <c r="B9278" t="s">
        <v>221</v>
      </c>
      <c r="C9278" t="s">
        <v>45</v>
      </c>
      <c r="D9278" t="s">
        <v>37</v>
      </c>
      <c r="E9278" t="s">
        <v>10</v>
      </c>
      <c r="F9278" t="s">
        <v>11</v>
      </c>
      <c r="G9278" t="s">
        <v>12</v>
      </c>
      <c r="H9278" t="s">
        <v>224</v>
      </c>
      <c r="I9278">
        <v>1</v>
      </c>
      <c r="J9278">
        <v>6282678</v>
      </c>
    </row>
    <row r="9279" spans="1:10" x14ac:dyDescent="0.25">
      <c r="A9279">
        <v>2016</v>
      </c>
      <c r="B9279" t="s">
        <v>221</v>
      </c>
      <c r="C9279" t="s">
        <v>45</v>
      </c>
      <c r="D9279" t="s">
        <v>37</v>
      </c>
      <c r="E9279" t="s">
        <v>10</v>
      </c>
      <c r="F9279" t="s">
        <v>11</v>
      </c>
      <c r="G9279" t="s">
        <v>6</v>
      </c>
      <c r="H9279" t="s">
        <v>223</v>
      </c>
      <c r="I9279">
        <v>4</v>
      </c>
      <c r="J9279">
        <v>7550139</v>
      </c>
    </row>
    <row r="9280" spans="1:10" x14ac:dyDescent="0.25">
      <c r="A9280">
        <v>2016</v>
      </c>
      <c r="B9280" t="s">
        <v>221</v>
      </c>
      <c r="C9280" t="s">
        <v>45</v>
      </c>
      <c r="D9280" t="s">
        <v>37</v>
      </c>
      <c r="E9280" t="s">
        <v>10</v>
      </c>
      <c r="F9280" t="s">
        <v>11</v>
      </c>
      <c r="G9280" t="s">
        <v>6</v>
      </c>
      <c r="H9280" t="s">
        <v>224</v>
      </c>
      <c r="I9280">
        <v>12</v>
      </c>
      <c r="J9280">
        <v>34459815</v>
      </c>
    </row>
    <row r="9281" spans="1:10" x14ac:dyDescent="0.25">
      <c r="A9281">
        <v>2016</v>
      </c>
      <c r="B9281" t="s">
        <v>221</v>
      </c>
      <c r="C9281" t="s">
        <v>45</v>
      </c>
      <c r="D9281" t="s">
        <v>37</v>
      </c>
      <c r="E9281" t="s">
        <v>10</v>
      </c>
      <c r="F9281" t="s">
        <v>11</v>
      </c>
      <c r="G9281" t="s">
        <v>7</v>
      </c>
      <c r="H9281" t="s">
        <v>224</v>
      </c>
      <c r="I9281">
        <v>1</v>
      </c>
      <c r="J9281">
        <v>1453782</v>
      </c>
    </row>
    <row r="9282" spans="1:10" x14ac:dyDescent="0.25">
      <c r="A9282">
        <v>2016</v>
      </c>
      <c r="B9282" t="s">
        <v>221</v>
      </c>
      <c r="C9282" t="s">
        <v>45</v>
      </c>
      <c r="D9282" t="s">
        <v>37</v>
      </c>
      <c r="E9282" t="s">
        <v>10</v>
      </c>
      <c r="F9282" t="s">
        <v>220</v>
      </c>
      <c r="G9282" t="s">
        <v>9</v>
      </c>
      <c r="H9282" t="s">
        <v>223</v>
      </c>
      <c r="I9282">
        <v>6</v>
      </c>
      <c r="J9282">
        <v>52069128.347765125</v>
      </c>
    </row>
    <row r="9283" spans="1:10" x14ac:dyDescent="0.25">
      <c r="A9283">
        <v>2016</v>
      </c>
      <c r="B9283" t="s">
        <v>221</v>
      </c>
      <c r="C9283" t="s">
        <v>45</v>
      </c>
      <c r="D9283" t="s">
        <v>37</v>
      </c>
      <c r="E9283" t="s">
        <v>10</v>
      </c>
      <c r="F9283" t="s">
        <v>220</v>
      </c>
      <c r="G9283" t="s">
        <v>9</v>
      </c>
      <c r="H9283" t="s">
        <v>224</v>
      </c>
      <c r="I9283">
        <v>3</v>
      </c>
      <c r="J9283">
        <v>20066987.733957648</v>
      </c>
    </row>
    <row r="9284" spans="1:10" x14ac:dyDescent="0.25">
      <c r="A9284">
        <v>2016</v>
      </c>
      <c r="B9284" t="s">
        <v>221</v>
      </c>
      <c r="C9284" t="s">
        <v>45</v>
      </c>
      <c r="D9284" t="s">
        <v>37</v>
      </c>
      <c r="E9284" t="s">
        <v>10</v>
      </c>
      <c r="F9284" t="s">
        <v>220</v>
      </c>
      <c r="G9284" t="s">
        <v>12</v>
      </c>
      <c r="H9284" t="s">
        <v>224</v>
      </c>
      <c r="I9284">
        <v>3</v>
      </c>
      <c r="J9284">
        <v>17987082.859502569</v>
      </c>
    </row>
    <row r="9285" spans="1:10" x14ac:dyDescent="0.25">
      <c r="A9285">
        <v>2016</v>
      </c>
      <c r="B9285" t="s">
        <v>221</v>
      </c>
      <c r="C9285" t="s">
        <v>45</v>
      </c>
      <c r="D9285" t="s">
        <v>37</v>
      </c>
      <c r="E9285" t="s">
        <v>10</v>
      </c>
      <c r="F9285" t="s">
        <v>220</v>
      </c>
      <c r="G9285" t="s">
        <v>6</v>
      </c>
      <c r="H9285" t="s">
        <v>224</v>
      </c>
      <c r="I9285">
        <v>1</v>
      </c>
      <c r="J9285">
        <v>2512117.523193473</v>
      </c>
    </row>
    <row r="9286" spans="1:10" x14ac:dyDescent="0.25">
      <c r="A9286">
        <v>2016</v>
      </c>
      <c r="B9286" t="s">
        <v>221</v>
      </c>
      <c r="C9286" t="s">
        <v>45</v>
      </c>
      <c r="D9286" t="s">
        <v>37</v>
      </c>
      <c r="E9286" t="s">
        <v>10</v>
      </c>
      <c r="F9286" t="s">
        <v>220</v>
      </c>
      <c r="G9286" t="s">
        <v>7</v>
      </c>
      <c r="H9286" t="s">
        <v>223</v>
      </c>
      <c r="I9286">
        <v>2</v>
      </c>
      <c r="J9286">
        <v>4229249.6519450005</v>
      </c>
    </row>
    <row r="9287" spans="1:10" x14ac:dyDescent="0.25">
      <c r="A9287">
        <v>2016</v>
      </c>
      <c r="B9287" t="s">
        <v>221</v>
      </c>
      <c r="C9287" t="s">
        <v>45</v>
      </c>
      <c r="D9287" t="s">
        <v>38</v>
      </c>
      <c r="E9287" t="s">
        <v>3</v>
      </c>
      <c r="F9287" t="s">
        <v>4</v>
      </c>
      <c r="G9287" t="s">
        <v>5</v>
      </c>
      <c r="H9287" t="s">
        <v>223</v>
      </c>
      <c r="I9287">
        <v>33</v>
      </c>
      <c r="J9287">
        <v>367718622.72502494</v>
      </c>
    </row>
    <row r="9288" spans="1:10" x14ac:dyDescent="0.25">
      <c r="A9288">
        <v>2016</v>
      </c>
      <c r="B9288" t="s">
        <v>221</v>
      </c>
      <c r="C9288" t="s">
        <v>45</v>
      </c>
      <c r="D9288" t="s">
        <v>38</v>
      </c>
      <c r="E9288" t="s">
        <v>3</v>
      </c>
      <c r="F9288" t="s">
        <v>4</v>
      </c>
      <c r="G9288" t="s">
        <v>5</v>
      </c>
      <c r="H9288" t="s">
        <v>224</v>
      </c>
      <c r="I9288">
        <v>13</v>
      </c>
      <c r="J9288">
        <v>136901885.718005</v>
      </c>
    </row>
    <row r="9289" spans="1:10" x14ac:dyDescent="0.25">
      <c r="A9289">
        <v>2016</v>
      </c>
      <c r="B9289" t="s">
        <v>221</v>
      </c>
      <c r="C9289" t="s">
        <v>45</v>
      </c>
      <c r="D9289" t="s">
        <v>38</v>
      </c>
      <c r="E9289" t="s">
        <v>3</v>
      </c>
      <c r="F9289" t="s">
        <v>4</v>
      </c>
      <c r="G9289" t="s">
        <v>9</v>
      </c>
      <c r="H9289" t="s">
        <v>223</v>
      </c>
      <c r="I9289">
        <v>3</v>
      </c>
      <c r="J9289">
        <v>20835482.834655594</v>
      </c>
    </row>
    <row r="9290" spans="1:10" x14ac:dyDescent="0.25">
      <c r="A9290">
        <v>2016</v>
      </c>
      <c r="B9290" t="s">
        <v>221</v>
      </c>
      <c r="C9290" t="s">
        <v>45</v>
      </c>
      <c r="D9290" t="s">
        <v>38</v>
      </c>
      <c r="E9290" t="s">
        <v>3</v>
      </c>
      <c r="F9290" t="s">
        <v>4</v>
      </c>
      <c r="G9290" t="s">
        <v>9</v>
      </c>
      <c r="H9290" t="s">
        <v>224</v>
      </c>
      <c r="I9290">
        <v>1</v>
      </c>
      <c r="J9290">
        <v>6716977.9494243339</v>
      </c>
    </row>
    <row r="9291" spans="1:10" x14ac:dyDescent="0.25">
      <c r="A9291">
        <v>2016</v>
      </c>
      <c r="B9291" t="s">
        <v>221</v>
      </c>
      <c r="C9291" t="s">
        <v>45</v>
      </c>
      <c r="D9291" t="s">
        <v>38</v>
      </c>
      <c r="E9291" t="s">
        <v>3</v>
      </c>
      <c r="F9291" t="s">
        <v>4</v>
      </c>
      <c r="G9291" t="s">
        <v>12</v>
      </c>
      <c r="H9291" t="s">
        <v>224</v>
      </c>
      <c r="I9291">
        <v>1</v>
      </c>
      <c r="J9291">
        <v>2903975.7238235297</v>
      </c>
    </row>
    <row r="9292" spans="1:10" x14ac:dyDescent="0.25">
      <c r="A9292">
        <v>2016</v>
      </c>
      <c r="B9292" t="s">
        <v>221</v>
      </c>
      <c r="C9292" t="s">
        <v>45</v>
      </c>
      <c r="D9292" t="s">
        <v>38</v>
      </c>
      <c r="E9292" t="s">
        <v>3</v>
      </c>
      <c r="F9292" t="s">
        <v>4</v>
      </c>
      <c r="G9292" t="s">
        <v>6</v>
      </c>
      <c r="H9292" t="s">
        <v>224</v>
      </c>
      <c r="I9292">
        <v>3</v>
      </c>
      <c r="J9292">
        <v>7685914.6923991945</v>
      </c>
    </row>
    <row r="9293" spans="1:10" x14ac:dyDescent="0.25">
      <c r="A9293">
        <v>2016</v>
      </c>
      <c r="B9293" t="s">
        <v>221</v>
      </c>
      <c r="C9293" t="s">
        <v>45</v>
      </c>
      <c r="D9293" t="s">
        <v>38</v>
      </c>
      <c r="E9293" t="s">
        <v>3</v>
      </c>
      <c r="F9293" t="s">
        <v>8</v>
      </c>
      <c r="G9293" t="s">
        <v>5</v>
      </c>
      <c r="H9293" t="s">
        <v>223</v>
      </c>
      <c r="I9293">
        <v>1</v>
      </c>
      <c r="J9293">
        <v>19928368.5</v>
      </c>
    </row>
    <row r="9294" spans="1:10" x14ac:dyDescent="0.25">
      <c r="A9294">
        <v>2016</v>
      </c>
      <c r="B9294" t="s">
        <v>221</v>
      </c>
      <c r="C9294" t="s">
        <v>45</v>
      </c>
      <c r="D9294" t="s">
        <v>38</v>
      </c>
      <c r="E9294" t="s">
        <v>3</v>
      </c>
      <c r="F9294" t="s">
        <v>8</v>
      </c>
      <c r="G9294" t="s">
        <v>5</v>
      </c>
      <c r="H9294" t="s">
        <v>224</v>
      </c>
      <c r="I9294">
        <v>1</v>
      </c>
      <c r="J9294">
        <v>20699482</v>
      </c>
    </row>
    <row r="9295" spans="1:10" x14ac:dyDescent="0.25">
      <c r="A9295">
        <v>2016</v>
      </c>
      <c r="B9295" t="s">
        <v>221</v>
      </c>
      <c r="C9295" t="s">
        <v>45</v>
      </c>
      <c r="D9295" t="s">
        <v>38</v>
      </c>
      <c r="E9295" t="s">
        <v>3</v>
      </c>
      <c r="F9295" t="s">
        <v>8</v>
      </c>
      <c r="G9295" t="s">
        <v>9</v>
      </c>
      <c r="H9295" t="s">
        <v>223</v>
      </c>
      <c r="I9295">
        <v>308</v>
      </c>
      <c r="J9295">
        <v>2314634738.8658156</v>
      </c>
    </row>
    <row r="9296" spans="1:10" x14ac:dyDescent="0.25">
      <c r="A9296">
        <v>2016</v>
      </c>
      <c r="B9296" t="s">
        <v>221</v>
      </c>
      <c r="C9296" t="s">
        <v>45</v>
      </c>
      <c r="D9296" t="s">
        <v>38</v>
      </c>
      <c r="E9296" t="s">
        <v>3</v>
      </c>
      <c r="F9296" t="s">
        <v>8</v>
      </c>
      <c r="G9296" t="s">
        <v>9</v>
      </c>
      <c r="H9296" t="s">
        <v>224</v>
      </c>
      <c r="I9296">
        <v>377</v>
      </c>
      <c r="J9296">
        <v>2664717437.3963747</v>
      </c>
    </row>
    <row r="9297" spans="1:10" x14ac:dyDescent="0.25">
      <c r="A9297">
        <v>2016</v>
      </c>
      <c r="B9297" t="s">
        <v>221</v>
      </c>
      <c r="C9297" t="s">
        <v>45</v>
      </c>
      <c r="D9297" t="s">
        <v>38</v>
      </c>
      <c r="E9297" t="s">
        <v>3</v>
      </c>
      <c r="F9297" t="s">
        <v>8</v>
      </c>
      <c r="G9297" t="s">
        <v>12</v>
      </c>
      <c r="H9297" t="s">
        <v>223</v>
      </c>
      <c r="I9297">
        <v>17</v>
      </c>
      <c r="J9297">
        <v>49232020.220400006</v>
      </c>
    </row>
    <row r="9298" spans="1:10" x14ac:dyDescent="0.25">
      <c r="A9298">
        <v>2016</v>
      </c>
      <c r="B9298" t="s">
        <v>221</v>
      </c>
      <c r="C9298" t="s">
        <v>45</v>
      </c>
      <c r="D9298" t="s">
        <v>38</v>
      </c>
      <c r="E9298" t="s">
        <v>3</v>
      </c>
      <c r="F9298" t="s">
        <v>8</v>
      </c>
      <c r="G9298" t="s">
        <v>12</v>
      </c>
      <c r="H9298" t="s">
        <v>224</v>
      </c>
      <c r="I9298">
        <v>44</v>
      </c>
      <c r="J9298">
        <v>133950435.53138648</v>
      </c>
    </row>
    <row r="9299" spans="1:10" x14ac:dyDescent="0.25">
      <c r="A9299">
        <v>2016</v>
      </c>
      <c r="B9299" t="s">
        <v>221</v>
      </c>
      <c r="C9299" t="s">
        <v>45</v>
      </c>
      <c r="D9299" t="s">
        <v>38</v>
      </c>
      <c r="E9299" t="s">
        <v>3</v>
      </c>
      <c r="F9299" t="s">
        <v>8</v>
      </c>
      <c r="G9299" t="s">
        <v>6</v>
      </c>
      <c r="H9299" t="s">
        <v>223</v>
      </c>
      <c r="I9299">
        <v>24</v>
      </c>
      <c r="J9299">
        <v>60310503.512400001</v>
      </c>
    </row>
    <row r="9300" spans="1:10" x14ac:dyDescent="0.25">
      <c r="A9300">
        <v>2016</v>
      </c>
      <c r="B9300" t="s">
        <v>221</v>
      </c>
      <c r="C9300" t="s">
        <v>45</v>
      </c>
      <c r="D9300" t="s">
        <v>38</v>
      </c>
      <c r="E9300" t="s">
        <v>3</v>
      </c>
      <c r="F9300" t="s">
        <v>8</v>
      </c>
      <c r="G9300" t="s">
        <v>6</v>
      </c>
      <c r="H9300" t="s">
        <v>224</v>
      </c>
      <c r="I9300">
        <v>56</v>
      </c>
      <c r="J9300">
        <v>145286115.50240082</v>
      </c>
    </row>
    <row r="9301" spans="1:10" x14ac:dyDescent="0.25">
      <c r="A9301">
        <v>2016</v>
      </c>
      <c r="B9301" t="s">
        <v>221</v>
      </c>
      <c r="C9301" t="s">
        <v>45</v>
      </c>
      <c r="D9301" t="s">
        <v>38</v>
      </c>
      <c r="E9301" t="s">
        <v>3</v>
      </c>
      <c r="F9301" t="s">
        <v>8</v>
      </c>
      <c r="G9301" t="s">
        <v>7</v>
      </c>
      <c r="H9301" t="s">
        <v>223</v>
      </c>
      <c r="I9301">
        <v>1</v>
      </c>
      <c r="J9301">
        <v>1872624.6150000002</v>
      </c>
    </row>
    <row r="9302" spans="1:10" x14ac:dyDescent="0.25">
      <c r="A9302">
        <v>2016</v>
      </c>
      <c r="B9302" t="s">
        <v>221</v>
      </c>
      <c r="C9302" t="s">
        <v>45</v>
      </c>
      <c r="D9302" t="s">
        <v>38</v>
      </c>
      <c r="E9302" t="s">
        <v>10</v>
      </c>
      <c r="F9302" t="s">
        <v>11</v>
      </c>
      <c r="G9302" t="s">
        <v>9</v>
      </c>
      <c r="H9302" t="s">
        <v>223</v>
      </c>
      <c r="I9302">
        <v>67</v>
      </c>
      <c r="J9302">
        <v>318878289</v>
      </c>
    </row>
    <row r="9303" spans="1:10" x14ac:dyDescent="0.25">
      <c r="A9303">
        <v>2016</v>
      </c>
      <c r="B9303" t="s">
        <v>221</v>
      </c>
      <c r="C9303" t="s">
        <v>45</v>
      </c>
      <c r="D9303" t="s">
        <v>38</v>
      </c>
      <c r="E9303" t="s">
        <v>10</v>
      </c>
      <c r="F9303" t="s">
        <v>11</v>
      </c>
      <c r="G9303" t="s">
        <v>9</v>
      </c>
      <c r="H9303" t="s">
        <v>224</v>
      </c>
      <c r="I9303">
        <v>74</v>
      </c>
      <c r="J9303">
        <v>328426593</v>
      </c>
    </row>
    <row r="9304" spans="1:10" x14ac:dyDescent="0.25">
      <c r="A9304">
        <v>2016</v>
      </c>
      <c r="B9304" t="s">
        <v>221</v>
      </c>
      <c r="C9304" t="s">
        <v>45</v>
      </c>
      <c r="D9304" t="s">
        <v>38</v>
      </c>
      <c r="E9304" t="s">
        <v>10</v>
      </c>
      <c r="F9304" t="s">
        <v>11</v>
      </c>
      <c r="G9304" t="s">
        <v>12</v>
      </c>
      <c r="H9304" t="s">
        <v>223</v>
      </c>
      <c r="I9304">
        <v>13</v>
      </c>
      <c r="J9304">
        <v>37880724</v>
      </c>
    </row>
    <row r="9305" spans="1:10" x14ac:dyDescent="0.25">
      <c r="A9305">
        <v>2016</v>
      </c>
      <c r="B9305" t="s">
        <v>221</v>
      </c>
      <c r="C9305" t="s">
        <v>45</v>
      </c>
      <c r="D9305" t="s">
        <v>38</v>
      </c>
      <c r="E9305" t="s">
        <v>10</v>
      </c>
      <c r="F9305" t="s">
        <v>11</v>
      </c>
      <c r="G9305" t="s">
        <v>12</v>
      </c>
      <c r="H9305" t="s">
        <v>224</v>
      </c>
      <c r="I9305">
        <v>9</v>
      </c>
      <c r="J9305">
        <v>20686047</v>
      </c>
    </row>
    <row r="9306" spans="1:10" x14ac:dyDescent="0.25">
      <c r="A9306">
        <v>2016</v>
      </c>
      <c r="B9306" t="s">
        <v>221</v>
      </c>
      <c r="C9306" t="s">
        <v>45</v>
      </c>
      <c r="D9306" t="s">
        <v>38</v>
      </c>
      <c r="E9306" t="s">
        <v>10</v>
      </c>
      <c r="F9306" t="s">
        <v>11</v>
      </c>
      <c r="G9306" t="s">
        <v>6</v>
      </c>
      <c r="H9306" t="s">
        <v>223</v>
      </c>
      <c r="I9306">
        <v>5</v>
      </c>
      <c r="J9306">
        <v>10895397</v>
      </c>
    </row>
    <row r="9307" spans="1:10" x14ac:dyDescent="0.25">
      <c r="A9307">
        <v>2016</v>
      </c>
      <c r="B9307" t="s">
        <v>221</v>
      </c>
      <c r="C9307" t="s">
        <v>45</v>
      </c>
      <c r="D9307" t="s">
        <v>38</v>
      </c>
      <c r="E9307" t="s">
        <v>10</v>
      </c>
      <c r="F9307" t="s">
        <v>11</v>
      </c>
      <c r="G9307" t="s">
        <v>6</v>
      </c>
      <c r="H9307" t="s">
        <v>224</v>
      </c>
      <c r="I9307">
        <v>11</v>
      </c>
      <c r="J9307">
        <v>22015515</v>
      </c>
    </row>
    <row r="9308" spans="1:10" x14ac:dyDescent="0.25">
      <c r="A9308">
        <v>2016</v>
      </c>
      <c r="B9308" t="s">
        <v>221</v>
      </c>
      <c r="C9308" t="s">
        <v>45</v>
      </c>
      <c r="D9308" t="s">
        <v>38</v>
      </c>
      <c r="E9308" t="s">
        <v>10</v>
      </c>
      <c r="F9308" t="s">
        <v>11</v>
      </c>
      <c r="G9308" t="s">
        <v>7</v>
      </c>
      <c r="H9308" t="s">
        <v>223</v>
      </c>
      <c r="I9308">
        <v>2</v>
      </c>
      <c r="J9308">
        <v>3389064</v>
      </c>
    </row>
    <row r="9309" spans="1:10" x14ac:dyDescent="0.25">
      <c r="A9309">
        <v>2016</v>
      </c>
      <c r="B9309" t="s">
        <v>221</v>
      </c>
      <c r="C9309" t="s">
        <v>45</v>
      </c>
      <c r="D9309" t="s">
        <v>38</v>
      </c>
      <c r="E9309" t="s">
        <v>10</v>
      </c>
      <c r="F9309" t="s">
        <v>11</v>
      </c>
      <c r="G9309" t="s">
        <v>7</v>
      </c>
      <c r="H9309" t="s">
        <v>224</v>
      </c>
      <c r="I9309">
        <v>1</v>
      </c>
      <c r="J9309">
        <v>2039187</v>
      </c>
    </row>
    <row r="9310" spans="1:10" x14ac:dyDescent="0.25">
      <c r="A9310">
        <v>2016</v>
      </c>
      <c r="B9310" t="s">
        <v>221</v>
      </c>
      <c r="C9310" t="s">
        <v>45</v>
      </c>
      <c r="D9310" t="s">
        <v>38</v>
      </c>
      <c r="E9310" t="s">
        <v>10</v>
      </c>
      <c r="F9310" t="s">
        <v>220</v>
      </c>
      <c r="G9310" t="s">
        <v>9</v>
      </c>
      <c r="H9310" t="s">
        <v>223</v>
      </c>
      <c r="I9310">
        <v>7</v>
      </c>
      <c r="J9310">
        <v>54048738.231452525</v>
      </c>
    </row>
    <row r="9311" spans="1:10" x14ac:dyDescent="0.25">
      <c r="A9311">
        <v>2016</v>
      </c>
      <c r="B9311" t="s">
        <v>221</v>
      </c>
      <c r="C9311" t="s">
        <v>45</v>
      </c>
      <c r="D9311" t="s">
        <v>38</v>
      </c>
      <c r="E9311" t="s">
        <v>10</v>
      </c>
      <c r="F9311" t="s">
        <v>220</v>
      </c>
      <c r="G9311" t="s">
        <v>9</v>
      </c>
      <c r="H9311" t="s">
        <v>224</v>
      </c>
      <c r="I9311">
        <v>11</v>
      </c>
      <c r="J9311">
        <v>74060316.979308233</v>
      </c>
    </row>
    <row r="9312" spans="1:10" x14ac:dyDescent="0.25">
      <c r="A9312">
        <v>2016</v>
      </c>
      <c r="B9312" t="s">
        <v>221</v>
      </c>
      <c r="C9312" t="s">
        <v>45</v>
      </c>
      <c r="D9312" t="s">
        <v>38</v>
      </c>
      <c r="E9312" t="s">
        <v>10</v>
      </c>
      <c r="F9312" t="s">
        <v>220</v>
      </c>
      <c r="G9312" t="s">
        <v>12</v>
      </c>
      <c r="H9312" t="s">
        <v>223</v>
      </c>
      <c r="I9312">
        <v>1</v>
      </c>
      <c r="J9312">
        <v>6201608.9320049994</v>
      </c>
    </row>
    <row r="9313" spans="1:10" x14ac:dyDescent="0.25">
      <c r="A9313">
        <v>2016</v>
      </c>
      <c r="B9313" t="s">
        <v>221</v>
      </c>
      <c r="C9313" t="s">
        <v>45</v>
      </c>
      <c r="D9313" t="s">
        <v>38</v>
      </c>
      <c r="E9313" t="s">
        <v>10</v>
      </c>
      <c r="F9313" t="s">
        <v>220</v>
      </c>
      <c r="G9313" t="s">
        <v>12</v>
      </c>
      <c r="H9313" t="s">
        <v>224</v>
      </c>
      <c r="I9313">
        <v>2</v>
      </c>
      <c r="J9313">
        <v>5807951.4476470593</v>
      </c>
    </row>
    <row r="9314" spans="1:10" x14ac:dyDescent="0.25">
      <c r="A9314">
        <v>2016</v>
      </c>
      <c r="B9314" t="s">
        <v>221</v>
      </c>
      <c r="C9314" t="s">
        <v>45</v>
      </c>
      <c r="D9314" t="s">
        <v>38</v>
      </c>
      <c r="E9314" t="s">
        <v>10</v>
      </c>
      <c r="F9314" t="s">
        <v>220</v>
      </c>
      <c r="G9314" t="s">
        <v>6</v>
      </c>
      <c r="H9314" t="s">
        <v>224</v>
      </c>
      <c r="I9314">
        <v>1</v>
      </c>
      <c r="J9314">
        <v>2595928.1733870972</v>
      </c>
    </row>
    <row r="9315" spans="1:10" x14ac:dyDescent="0.25">
      <c r="A9315">
        <v>2016</v>
      </c>
      <c r="B9315" t="s">
        <v>221</v>
      </c>
      <c r="C9315" t="s">
        <v>45</v>
      </c>
      <c r="D9315" t="s">
        <v>39</v>
      </c>
      <c r="E9315" t="s">
        <v>3</v>
      </c>
      <c r="F9315" t="s">
        <v>4</v>
      </c>
      <c r="G9315" t="s">
        <v>5</v>
      </c>
      <c r="H9315" t="s">
        <v>223</v>
      </c>
      <c r="I9315">
        <v>35</v>
      </c>
      <c r="J9315">
        <v>308741094.17704499</v>
      </c>
    </row>
    <row r="9316" spans="1:10" x14ac:dyDescent="0.25">
      <c r="A9316">
        <v>2016</v>
      </c>
      <c r="B9316" t="s">
        <v>221</v>
      </c>
      <c r="C9316" t="s">
        <v>45</v>
      </c>
      <c r="D9316" t="s">
        <v>39</v>
      </c>
      <c r="E9316" t="s">
        <v>3</v>
      </c>
      <c r="F9316" t="s">
        <v>4</v>
      </c>
      <c r="G9316" t="s">
        <v>5</v>
      </c>
      <c r="H9316" t="s">
        <v>224</v>
      </c>
      <c r="I9316">
        <v>12</v>
      </c>
      <c r="J9316">
        <v>142250270.154015</v>
      </c>
    </row>
    <row r="9317" spans="1:10" x14ac:dyDescent="0.25">
      <c r="A9317">
        <v>2016</v>
      </c>
      <c r="B9317" t="s">
        <v>221</v>
      </c>
      <c r="C9317" t="s">
        <v>45</v>
      </c>
      <c r="D9317" t="s">
        <v>39</v>
      </c>
      <c r="E9317" t="s">
        <v>3</v>
      </c>
      <c r="F9317" t="s">
        <v>4</v>
      </c>
      <c r="G9317" t="s">
        <v>9</v>
      </c>
      <c r="H9317" t="s">
        <v>223</v>
      </c>
      <c r="I9317">
        <v>46</v>
      </c>
      <c r="J9317">
        <v>282397122.62416053</v>
      </c>
    </row>
    <row r="9318" spans="1:10" x14ac:dyDescent="0.25">
      <c r="A9318">
        <v>2016</v>
      </c>
      <c r="B9318" t="s">
        <v>221</v>
      </c>
      <c r="C9318" t="s">
        <v>45</v>
      </c>
      <c r="D9318" t="s">
        <v>39</v>
      </c>
      <c r="E9318" t="s">
        <v>3</v>
      </c>
      <c r="F9318" t="s">
        <v>4</v>
      </c>
      <c r="G9318" t="s">
        <v>9</v>
      </c>
      <c r="H9318" t="s">
        <v>224</v>
      </c>
      <c r="I9318">
        <v>22</v>
      </c>
      <c r="J9318">
        <v>132151401.79566306</v>
      </c>
    </row>
    <row r="9319" spans="1:10" x14ac:dyDescent="0.25">
      <c r="A9319">
        <v>2016</v>
      </c>
      <c r="B9319" t="s">
        <v>221</v>
      </c>
      <c r="C9319" t="s">
        <v>45</v>
      </c>
      <c r="D9319" t="s">
        <v>39</v>
      </c>
      <c r="E9319" t="s">
        <v>3</v>
      </c>
      <c r="F9319" t="s">
        <v>4</v>
      </c>
      <c r="G9319" t="s">
        <v>12</v>
      </c>
      <c r="H9319" t="s">
        <v>223</v>
      </c>
      <c r="I9319">
        <v>7</v>
      </c>
      <c r="J9319">
        <v>19714967.834294118</v>
      </c>
    </row>
    <row r="9320" spans="1:10" x14ac:dyDescent="0.25">
      <c r="A9320">
        <v>2016</v>
      </c>
      <c r="B9320" t="s">
        <v>221</v>
      </c>
      <c r="C9320" t="s">
        <v>45</v>
      </c>
      <c r="D9320" t="s">
        <v>39</v>
      </c>
      <c r="E9320" t="s">
        <v>3</v>
      </c>
      <c r="F9320" t="s">
        <v>4</v>
      </c>
      <c r="G9320" t="s">
        <v>12</v>
      </c>
      <c r="H9320" t="s">
        <v>224</v>
      </c>
      <c r="I9320">
        <v>10</v>
      </c>
      <c r="J9320">
        <v>27455664.388235301</v>
      </c>
    </row>
    <row r="9321" spans="1:10" x14ac:dyDescent="0.25">
      <c r="A9321">
        <v>2016</v>
      </c>
      <c r="B9321" t="s">
        <v>221</v>
      </c>
      <c r="C9321" t="s">
        <v>45</v>
      </c>
      <c r="D9321" t="s">
        <v>39</v>
      </c>
      <c r="E9321" t="s">
        <v>3</v>
      </c>
      <c r="F9321" t="s">
        <v>4</v>
      </c>
      <c r="G9321" t="s">
        <v>6</v>
      </c>
      <c r="H9321" t="s">
        <v>223</v>
      </c>
      <c r="I9321">
        <v>15</v>
      </c>
      <c r="J9321">
        <v>38142875.706521735</v>
      </c>
    </row>
    <row r="9322" spans="1:10" x14ac:dyDescent="0.25">
      <c r="A9322">
        <v>2016</v>
      </c>
      <c r="B9322" t="s">
        <v>221</v>
      </c>
      <c r="C9322" t="s">
        <v>45</v>
      </c>
      <c r="D9322" t="s">
        <v>39</v>
      </c>
      <c r="E9322" t="s">
        <v>3</v>
      </c>
      <c r="F9322" t="s">
        <v>4</v>
      </c>
      <c r="G9322" t="s">
        <v>6</v>
      </c>
      <c r="H9322" t="s">
        <v>224</v>
      </c>
      <c r="I9322">
        <v>39</v>
      </c>
      <c r="J9322">
        <v>95446134.153819829</v>
      </c>
    </row>
    <row r="9323" spans="1:10" x14ac:dyDescent="0.25">
      <c r="A9323">
        <v>2016</v>
      </c>
      <c r="B9323" t="s">
        <v>221</v>
      </c>
      <c r="C9323" t="s">
        <v>45</v>
      </c>
      <c r="D9323" t="s">
        <v>39</v>
      </c>
      <c r="E9323" t="s">
        <v>3</v>
      </c>
      <c r="F9323" t="s">
        <v>4</v>
      </c>
      <c r="G9323" t="s">
        <v>7</v>
      </c>
      <c r="H9323" t="s">
        <v>223</v>
      </c>
      <c r="I9323">
        <v>20</v>
      </c>
      <c r="J9323">
        <v>37447032.741176456</v>
      </c>
    </row>
    <row r="9324" spans="1:10" x14ac:dyDescent="0.25">
      <c r="A9324">
        <v>2016</v>
      </c>
      <c r="B9324" t="s">
        <v>221</v>
      </c>
      <c r="C9324" t="s">
        <v>45</v>
      </c>
      <c r="D9324" t="s">
        <v>39</v>
      </c>
      <c r="E9324" t="s">
        <v>3</v>
      </c>
      <c r="F9324" t="s">
        <v>8</v>
      </c>
      <c r="G9324" t="s">
        <v>9</v>
      </c>
      <c r="H9324" t="s">
        <v>223</v>
      </c>
      <c r="I9324">
        <v>160</v>
      </c>
      <c r="J9324">
        <v>991517010.67992496</v>
      </c>
    </row>
    <row r="9325" spans="1:10" x14ac:dyDescent="0.25">
      <c r="A9325">
        <v>2016</v>
      </c>
      <c r="B9325" t="s">
        <v>221</v>
      </c>
      <c r="C9325" t="s">
        <v>45</v>
      </c>
      <c r="D9325" t="s">
        <v>39</v>
      </c>
      <c r="E9325" t="s">
        <v>3</v>
      </c>
      <c r="F9325" t="s">
        <v>8</v>
      </c>
      <c r="G9325" t="s">
        <v>9</v>
      </c>
      <c r="H9325" t="s">
        <v>224</v>
      </c>
      <c r="I9325">
        <v>164</v>
      </c>
      <c r="J9325">
        <v>967449033.83536386</v>
      </c>
    </row>
    <row r="9326" spans="1:10" x14ac:dyDescent="0.25">
      <c r="A9326">
        <v>2016</v>
      </c>
      <c r="B9326" t="s">
        <v>221</v>
      </c>
      <c r="C9326" t="s">
        <v>45</v>
      </c>
      <c r="D9326" t="s">
        <v>39</v>
      </c>
      <c r="E9326" t="s">
        <v>3</v>
      </c>
      <c r="F9326" t="s">
        <v>8</v>
      </c>
      <c r="G9326" t="s">
        <v>12</v>
      </c>
      <c r="H9326" t="s">
        <v>223</v>
      </c>
      <c r="I9326">
        <v>16</v>
      </c>
      <c r="J9326">
        <v>47292642.420705885</v>
      </c>
    </row>
    <row r="9327" spans="1:10" x14ac:dyDescent="0.25">
      <c r="A9327">
        <v>2016</v>
      </c>
      <c r="B9327" t="s">
        <v>221</v>
      </c>
      <c r="C9327" t="s">
        <v>45</v>
      </c>
      <c r="D9327" t="s">
        <v>39</v>
      </c>
      <c r="E9327" t="s">
        <v>3</v>
      </c>
      <c r="F9327" t="s">
        <v>8</v>
      </c>
      <c r="G9327" t="s">
        <v>12</v>
      </c>
      <c r="H9327" t="s">
        <v>224</v>
      </c>
      <c r="I9327">
        <v>11</v>
      </c>
      <c r="J9327">
        <v>31647579.916764706</v>
      </c>
    </row>
    <row r="9328" spans="1:10" x14ac:dyDescent="0.25">
      <c r="A9328">
        <v>2016</v>
      </c>
      <c r="B9328" t="s">
        <v>221</v>
      </c>
      <c r="C9328" t="s">
        <v>45</v>
      </c>
      <c r="D9328" t="s">
        <v>39</v>
      </c>
      <c r="E9328" t="s">
        <v>3</v>
      </c>
      <c r="F9328" t="s">
        <v>8</v>
      </c>
      <c r="G9328" t="s">
        <v>6</v>
      </c>
      <c r="H9328" t="s">
        <v>223</v>
      </c>
      <c r="I9328">
        <v>25</v>
      </c>
      <c r="J9328">
        <v>63621953.993478246</v>
      </c>
    </row>
    <row r="9329" spans="1:10" x14ac:dyDescent="0.25">
      <c r="A9329">
        <v>2016</v>
      </c>
      <c r="B9329" t="s">
        <v>221</v>
      </c>
      <c r="C9329" t="s">
        <v>45</v>
      </c>
      <c r="D9329" t="s">
        <v>39</v>
      </c>
      <c r="E9329" t="s">
        <v>3</v>
      </c>
      <c r="F9329" t="s">
        <v>8</v>
      </c>
      <c r="G9329" t="s">
        <v>6</v>
      </c>
      <c r="H9329" t="s">
        <v>224</v>
      </c>
      <c r="I9329">
        <v>47</v>
      </c>
      <c r="J9329">
        <v>115533928.72118007</v>
      </c>
    </row>
    <row r="9330" spans="1:10" x14ac:dyDescent="0.25">
      <c r="A9330">
        <v>2016</v>
      </c>
      <c r="B9330" t="s">
        <v>221</v>
      </c>
      <c r="C9330" t="s">
        <v>45</v>
      </c>
      <c r="D9330" t="s">
        <v>39</v>
      </c>
      <c r="E9330" t="s">
        <v>3</v>
      </c>
      <c r="F9330" t="s">
        <v>8</v>
      </c>
      <c r="G9330" t="s">
        <v>7</v>
      </c>
      <c r="H9330" t="s">
        <v>223</v>
      </c>
      <c r="I9330">
        <v>14</v>
      </c>
      <c r="J9330">
        <v>26212922.918823522</v>
      </c>
    </row>
    <row r="9331" spans="1:10" x14ac:dyDescent="0.25">
      <c r="A9331">
        <v>2016</v>
      </c>
      <c r="B9331" t="s">
        <v>221</v>
      </c>
      <c r="C9331" t="s">
        <v>45</v>
      </c>
      <c r="D9331" t="s">
        <v>39</v>
      </c>
      <c r="E9331" t="s">
        <v>3</v>
      </c>
      <c r="F9331" t="s">
        <v>8</v>
      </c>
      <c r="G9331" t="s">
        <v>7</v>
      </c>
      <c r="H9331" t="s">
        <v>224</v>
      </c>
      <c r="I9331">
        <v>3</v>
      </c>
      <c r="J9331">
        <v>5859874.0800000001</v>
      </c>
    </row>
    <row r="9332" spans="1:10" x14ac:dyDescent="0.25">
      <c r="A9332">
        <v>2016</v>
      </c>
      <c r="B9332" t="s">
        <v>221</v>
      </c>
      <c r="C9332" t="s">
        <v>45</v>
      </c>
      <c r="D9332" t="s">
        <v>39</v>
      </c>
      <c r="E9332" t="s">
        <v>10</v>
      </c>
      <c r="F9332" t="s">
        <v>11</v>
      </c>
      <c r="G9332" t="s">
        <v>9</v>
      </c>
      <c r="H9332" t="s">
        <v>223</v>
      </c>
      <c r="I9332">
        <v>1511</v>
      </c>
      <c r="J9332">
        <v>3374931069.5001001</v>
      </c>
    </row>
    <row r="9333" spans="1:10" x14ac:dyDescent="0.25">
      <c r="A9333">
        <v>2016</v>
      </c>
      <c r="B9333" t="s">
        <v>221</v>
      </c>
      <c r="C9333" t="s">
        <v>45</v>
      </c>
      <c r="D9333" t="s">
        <v>39</v>
      </c>
      <c r="E9333" t="s">
        <v>10</v>
      </c>
      <c r="F9333" t="s">
        <v>11</v>
      </c>
      <c r="G9333" t="s">
        <v>9</v>
      </c>
      <c r="H9333" t="s">
        <v>224</v>
      </c>
      <c r="I9333">
        <v>690</v>
      </c>
      <c r="J9333">
        <v>1645484862</v>
      </c>
    </row>
    <row r="9334" spans="1:10" x14ac:dyDescent="0.25">
      <c r="A9334">
        <v>2016</v>
      </c>
      <c r="B9334" t="s">
        <v>221</v>
      </c>
      <c r="C9334" t="s">
        <v>45</v>
      </c>
      <c r="D9334" t="s">
        <v>39</v>
      </c>
      <c r="E9334" t="s">
        <v>10</v>
      </c>
      <c r="F9334" t="s">
        <v>11</v>
      </c>
      <c r="G9334" t="s">
        <v>12</v>
      </c>
      <c r="H9334" t="s">
        <v>223</v>
      </c>
      <c r="I9334">
        <v>938</v>
      </c>
      <c r="J9334">
        <v>1943783958.5001001</v>
      </c>
    </row>
    <row r="9335" spans="1:10" x14ac:dyDescent="0.25">
      <c r="A9335">
        <v>2016</v>
      </c>
      <c r="B9335" t="s">
        <v>221</v>
      </c>
      <c r="C9335" t="s">
        <v>45</v>
      </c>
      <c r="D9335" t="s">
        <v>39</v>
      </c>
      <c r="E9335" t="s">
        <v>10</v>
      </c>
      <c r="F9335" t="s">
        <v>11</v>
      </c>
      <c r="G9335" t="s">
        <v>12</v>
      </c>
      <c r="H9335" t="s">
        <v>224</v>
      </c>
      <c r="I9335">
        <v>393</v>
      </c>
      <c r="J9335">
        <v>868861204.5</v>
      </c>
    </row>
    <row r="9336" spans="1:10" x14ac:dyDescent="0.25">
      <c r="A9336">
        <v>2016</v>
      </c>
      <c r="B9336" t="s">
        <v>221</v>
      </c>
      <c r="C9336" t="s">
        <v>45</v>
      </c>
      <c r="D9336" t="s">
        <v>39</v>
      </c>
      <c r="E9336" t="s">
        <v>10</v>
      </c>
      <c r="F9336" t="s">
        <v>11</v>
      </c>
      <c r="G9336" t="s">
        <v>6</v>
      </c>
      <c r="H9336" t="s">
        <v>223</v>
      </c>
      <c r="I9336">
        <v>24</v>
      </c>
      <c r="J9336">
        <v>28790484</v>
      </c>
    </row>
    <row r="9337" spans="1:10" x14ac:dyDescent="0.25">
      <c r="A9337">
        <v>2016</v>
      </c>
      <c r="B9337" t="s">
        <v>221</v>
      </c>
      <c r="C9337" t="s">
        <v>45</v>
      </c>
      <c r="D9337" t="s">
        <v>39</v>
      </c>
      <c r="E9337" t="s">
        <v>10</v>
      </c>
      <c r="F9337" t="s">
        <v>11</v>
      </c>
      <c r="G9337" t="s">
        <v>6</v>
      </c>
      <c r="H9337" t="s">
        <v>224</v>
      </c>
      <c r="I9337">
        <v>26</v>
      </c>
      <c r="J9337">
        <v>24971463</v>
      </c>
    </row>
    <row r="9338" spans="1:10" x14ac:dyDescent="0.25">
      <c r="A9338">
        <v>2016</v>
      </c>
      <c r="B9338" t="s">
        <v>221</v>
      </c>
      <c r="C9338" t="s">
        <v>45</v>
      </c>
      <c r="D9338" t="s">
        <v>39</v>
      </c>
      <c r="E9338" t="s">
        <v>10</v>
      </c>
      <c r="F9338" t="s">
        <v>11</v>
      </c>
      <c r="G9338" t="s">
        <v>7</v>
      </c>
      <c r="H9338" t="s">
        <v>223</v>
      </c>
      <c r="I9338">
        <v>19</v>
      </c>
      <c r="J9338">
        <v>23904891</v>
      </c>
    </row>
    <row r="9339" spans="1:10" x14ac:dyDescent="0.25">
      <c r="A9339">
        <v>2016</v>
      </c>
      <c r="B9339" t="s">
        <v>221</v>
      </c>
      <c r="C9339" t="s">
        <v>45</v>
      </c>
      <c r="D9339" t="s">
        <v>39</v>
      </c>
      <c r="E9339" t="s">
        <v>10</v>
      </c>
      <c r="F9339" t="s">
        <v>11</v>
      </c>
      <c r="G9339" t="s">
        <v>7</v>
      </c>
      <c r="H9339" t="s">
        <v>224</v>
      </c>
      <c r="I9339">
        <v>6</v>
      </c>
      <c r="J9339">
        <v>5447943</v>
      </c>
    </row>
    <row r="9340" spans="1:10" x14ac:dyDescent="0.25">
      <c r="A9340">
        <v>2016</v>
      </c>
      <c r="B9340" t="s">
        <v>221</v>
      </c>
      <c r="C9340" t="s">
        <v>45</v>
      </c>
      <c r="D9340" t="s">
        <v>39</v>
      </c>
      <c r="E9340" t="s">
        <v>10</v>
      </c>
      <c r="F9340" t="s">
        <v>220</v>
      </c>
      <c r="G9340" t="s">
        <v>9</v>
      </c>
      <c r="H9340" t="s">
        <v>223</v>
      </c>
      <c r="I9340">
        <v>3</v>
      </c>
      <c r="J9340">
        <v>19101315.598594174</v>
      </c>
    </row>
    <row r="9341" spans="1:10" x14ac:dyDescent="0.25">
      <c r="A9341">
        <v>2016</v>
      </c>
      <c r="B9341" t="s">
        <v>221</v>
      </c>
      <c r="C9341" t="s">
        <v>45</v>
      </c>
      <c r="D9341" t="s">
        <v>39</v>
      </c>
      <c r="E9341" t="s">
        <v>10</v>
      </c>
      <c r="F9341" t="s">
        <v>220</v>
      </c>
      <c r="G9341" t="s">
        <v>9</v>
      </c>
      <c r="H9341" t="s">
        <v>224</v>
      </c>
      <c r="I9341">
        <v>7</v>
      </c>
      <c r="J9341">
        <v>41716803.35238713</v>
      </c>
    </row>
    <row r="9342" spans="1:10" x14ac:dyDescent="0.25">
      <c r="A9342">
        <v>2016</v>
      </c>
      <c r="B9342" t="s">
        <v>221</v>
      </c>
      <c r="C9342" t="s">
        <v>45</v>
      </c>
      <c r="D9342" t="s">
        <v>39</v>
      </c>
      <c r="E9342" t="s">
        <v>10</v>
      </c>
      <c r="F9342" t="s">
        <v>220</v>
      </c>
      <c r="G9342" t="s">
        <v>12</v>
      </c>
      <c r="H9342" t="s">
        <v>224</v>
      </c>
      <c r="I9342">
        <v>2</v>
      </c>
      <c r="J9342">
        <v>6699046.0164705887</v>
      </c>
    </row>
    <row r="9343" spans="1:10" x14ac:dyDescent="0.25">
      <c r="A9343">
        <v>2016</v>
      </c>
      <c r="B9343" t="s">
        <v>221</v>
      </c>
      <c r="C9343" t="s">
        <v>45</v>
      </c>
      <c r="D9343" t="s">
        <v>39</v>
      </c>
      <c r="E9343" t="s">
        <v>10</v>
      </c>
      <c r="F9343" t="s">
        <v>220</v>
      </c>
      <c r="G9343" t="s">
        <v>6</v>
      </c>
      <c r="H9343" t="s">
        <v>223</v>
      </c>
      <c r="I9343">
        <v>2</v>
      </c>
      <c r="J9343">
        <v>5081464.5939130429</v>
      </c>
    </row>
    <row r="9344" spans="1:10" x14ac:dyDescent="0.25">
      <c r="A9344">
        <v>2016</v>
      </c>
      <c r="B9344" t="s">
        <v>221</v>
      </c>
      <c r="C9344" t="s">
        <v>45</v>
      </c>
      <c r="D9344" t="s">
        <v>39</v>
      </c>
      <c r="E9344" t="s">
        <v>10</v>
      </c>
      <c r="F9344" t="s">
        <v>220</v>
      </c>
      <c r="G9344" t="s">
        <v>6</v>
      </c>
      <c r="H9344" t="s">
        <v>224</v>
      </c>
      <c r="I9344">
        <v>2</v>
      </c>
      <c r="J9344">
        <v>4981593.1237577628</v>
      </c>
    </row>
    <row r="9345" spans="1:10" x14ac:dyDescent="0.25">
      <c r="A9345">
        <v>2016</v>
      </c>
      <c r="B9345" t="s">
        <v>221</v>
      </c>
      <c r="C9345" t="s">
        <v>45</v>
      </c>
      <c r="D9345" t="s">
        <v>39</v>
      </c>
      <c r="E9345" t="s">
        <v>10</v>
      </c>
      <c r="F9345" t="s">
        <v>220</v>
      </c>
      <c r="G9345" t="s">
        <v>7</v>
      </c>
      <c r="H9345" t="s">
        <v>223</v>
      </c>
      <c r="I9345">
        <v>2</v>
      </c>
      <c r="J9345">
        <v>3744703.2741176463</v>
      </c>
    </row>
    <row r="9346" spans="1:10" x14ac:dyDescent="0.25">
      <c r="A9346">
        <v>2016</v>
      </c>
      <c r="B9346" t="s">
        <v>221</v>
      </c>
      <c r="C9346" t="s">
        <v>45</v>
      </c>
      <c r="D9346" t="s">
        <v>39</v>
      </c>
      <c r="E9346" t="s">
        <v>10</v>
      </c>
      <c r="F9346" t="s">
        <v>220</v>
      </c>
      <c r="G9346" t="s">
        <v>7</v>
      </c>
      <c r="H9346" t="s">
        <v>224</v>
      </c>
      <c r="I9346">
        <v>4</v>
      </c>
      <c r="J9346">
        <v>8431381.6780434772</v>
      </c>
    </row>
    <row r="9347" spans="1:10" x14ac:dyDescent="0.25">
      <c r="A9347">
        <v>2016</v>
      </c>
      <c r="B9347" t="s">
        <v>221</v>
      </c>
      <c r="C9347" t="s">
        <v>45</v>
      </c>
      <c r="D9347" t="s">
        <v>39</v>
      </c>
      <c r="E9347" t="s">
        <v>10</v>
      </c>
      <c r="F9347" t="s">
        <v>14</v>
      </c>
      <c r="G9347" t="s">
        <v>9</v>
      </c>
      <c r="H9347" t="s">
        <v>223</v>
      </c>
      <c r="I9347">
        <v>13</v>
      </c>
      <c r="J9347">
        <v>39694600.799999997</v>
      </c>
    </row>
    <row r="9348" spans="1:10" x14ac:dyDescent="0.25">
      <c r="A9348">
        <v>2016</v>
      </c>
      <c r="B9348" t="s">
        <v>221</v>
      </c>
      <c r="C9348" t="s">
        <v>45</v>
      </c>
      <c r="D9348" t="s">
        <v>39</v>
      </c>
      <c r="E9348" t="s">
        <v>10</v>
      </c>
      <c r="F9348" t="s">
        <v>14</v>
      </c>
      <c r="G9348" t="s">
        <v>9</v>
      </c>
      <c r="H9348" t="s">
        <v>224</v>
      </c>
      <c r="I9348">
        <v>4</v>
      </c>
      <c r="J9348">
        <v>8165944.2599999998</v>
      </c>
    </row>
    <row r="9349" spans="1:10" x14ac:dyDescent="0.25">
      <c r="A9349">
        <v>2016</v>
      </c>
      <c r="B9349" t="s">
        <v>221</v>
      </c>
      <c r="C9349" t="s">
        <v>45</v>
      </c>
      <c r="D9349" t="s">
        <v>39</v>
      </c>
      <c r="E9349" t="s">
        <v>10</v>
      </c>
      <c r="F9349" t="s">
        <v>14</v>
      </c>
      <c r="G9349" t="s">
        <v>12</v>
      </c>
      <c r="H9349" t="s">
        <v>223</v>
      </c>
      <c r="I9349">
        <v>73</v>
      </c>
      <c r="J9349">
        <v>127960254.06000002</v>
      </c>
    </row>
    <row r="9350" spans="1:10" x14ac:dyDescent="0.25">
      <c r="A9350">
        <v>2016</v>
      </c>
      <c r="B9350" t="s">
        <v>221</v>
      </c>
      <c r="C9350" t="s">
        <v>45</v>
      </c>
      <c r="D9350" t="s">
        <v>39</v>
      </c>
      <c r="E9350" t="s">
        <v>10</v>
      </c>
      <c r="F9350" t="s">
        <v>14</v>
      </c>
      <c r="G9350" t="s">
        <v>12</v>
      </c>
      <c r="H9350" t="s">
        <v>224</v>
      </c>
      <c r="I9350">
        <v>35</v>
      </c>
      <c r="J9350">
        <v>49150904.82</v>
      </c>
    </row>
    <row r="9351" spans="1:10" x14ac:dyDescent="0.25">
      <c r="A9351">
        <v>2016</v>
      </c>
      <c r="B9351" t="s">
        <v>221</v>
      </c>
      <c r="C9351" t="s">
        <v>45</v>
      </c>
      <c r="D9351" t="s">
        <v>39</v>
      </c>
      <c r="E9351" t="s">
        <v>10</v>
      </c>
      <c r="F9351" t="s">
        <v>14</v>
      </c>
      <c r="G9351" t="s">
        <v>6</v>
      </c>
      <c r="H9351" t="s">
        <v>223</v>
      </c>
      <c r="I9351">
        <v>7</v>
      </c>
      <c r="J9351">
        <v>14838269.52</v>
      </c>
    </row>
    <row r="9352" spans="1:10" x14ac:dyDescent="0.25">
      <c r="A9352">
        <v>2016</v>
      </c>
      <c r="B9352" t="s">
        <v>221</v>
      </c>
      <c r="C9352" t="s">
        <v>45</v>
      </c>
      <c r="D9352" t="s">
        <v>39</v>
      </c>
      <c r="E9352" t="s">
        <v>10</v>
      </c>
      <c r="F9352" t="s">
        <v>14</v>
      </c>
      <c r="G9352" t="s">
        <v>6</v>
      </c>
      <c r="H9352" t="s">
        <v>224</v>
      </c>
      <c r="I9352">
        <v>13</v>
      </c>
      <c r="J9352">
        <v>18658126.860000003</v>
      </c>
    </row>
    <row r="9353" spans="1:10" x14ac:dyDescent="0.25">
      <c r="A9353">
        <v>2016</v>
      </c>
      <c r="B9353" t="s">
        <v>221</v>
      </c>
      <c r="C9353" t="s">
        <v>45</v>
      </c>
      <c r="D9353" t="s">
        <v>39</v>
      </c>
      <c r="E9353" t="s">
        <v>10</v>
      </c>
      <c r="F9353" t="s">
        <v>14</v>
      </c>
      <c r="G9353" t="s">
        <v>7</v>
      </c>
      <c r="H9353" t="s">
        <v>223</v>
      </c>
      <c r="I9353">
        <v>60</v>
      </c>
      <c r="J9353">
        <v>75044285.340000004</v>
      </c>
    </row>
    <row r="9354" spans="1:10" x14ac:dyDescent="0.25">
      <c r="A9354">
        <v>2016</v>
      </c>
      <c r="B9354" t="s">
        <v>221</v>
      </c>
      <c r="C9354" t="s">
        <v>45</v>
      </c>
      <c r="D9354" t="s">
        <v>39</v>
      </c>
      <c r="E9354" t="s">
        <v>10</v>
      </c>
      <c r="F9354" t="s">
        <v>14</v>
      </c>
      <c r="G9354" t="s">
        <v>7</v>
      </c>
      <c r="H9354" t="s">
        <v>224</v>
      </c>
      <c r="I9354">
        <v>19</v>
      </c>
      <c r="J9354">
        <v>21568039.98</v>
      </c>
    </row>
    <row r="9355" spans="1:10" x14ac:dyDescent="0.25">
      <c r="A9355">
        <v>2016</v>
      </c>
      <c r="B9355" t="s">
        <v>221</v>
      </c>
      <c r="C9355" t="s">
        <v>45</v>
      </c>
      <c r="D9355" t="s">
        <v>41</v>
      </c>
      <c r="E9355" t="s">
        <v>3</v>
      </c>
      <c r="F9355" t="s">
        <v>4</v>
      </c>
      <c r="G9355" t="s">
        <v>5</v>
      </c>
      <c r="H9355" t="s">
        <v>224</v>
      </c>
      <c r="I9355">
        <v>20</v>
      </c>
      <c r="J9355">
        <v>204604779</v>
      </c>
    </row>
    <row r="9356" spans="1:10" x14ac:dyDescent="0.25">
      <c r="A9356">
        <v>2016</v>
      </c>
      <c r="B9356" t="s">
        <v>221</v>
      </c>
      <c r="C9356" t="s">
        <v>45</v>
      </c>
      <c r="D9356" t="s">
        <v>41</v>
      </c>
      <c r="E9356" t="s">
        <v>3</v>
      </c>
      <c r="F9356" t="s">
        <v>4</v>
      </c>
      <c r="G9356" t="s">
        <v>9</v>
      </c>
      <c r="H9356" t="s">
        <v>223</v>
      </c>
      <c r="I9356">
        <v>1</v>
      </c>
      <c r="J9356">
        <v>5746004.9938307526</v>
      </c>
    </row>
    <row r="9357" spans="1:10" x14ac:dyDescent="0.25">
      <c r="A9357">
        <v>2016</v>
      </c>
      <c r="B9357" t="s">
        <v>221</v>
      </c>
      <c r="C9357" t="s">
        <v>45</v>
      </c>
      <c r="D9357" t="s">
        <v>41</v>
      </c>
      <c r="E9357" t="s">
        <v>3</v>
      </c>
      <c r="F9357" t="s">
        <v>4</v>
      </c>
      <c r="G9357" t="s">
        <v>9</v>
      </c>
      <c r="H9357" t="s">
        <v>224</v>
      </c>
      <c r="I9357">
        <v>11</v>
      </c>
      <c r="J9357">
        <v>65302853.148795784</v>
      </c>
    </row>
    <row r="9358" spans="1:10" x14ac:dyDescent="0.25">
      <c r="A9358">
        <v>2016</v>
      </c>
      <c r="B9358" t="s">
        <v>221</v>
      </c>
      <c r="C9358" t="s">
        <v>45</v>
      </c>
      <c r="D9358" t="s">
        <v>41</v>
      </c>
      <c r="E9358" t="s">
        <v>3</v>
      </c>
      <c r="F9358" t="s">
        <v>4</v>
      </c>
      <c r="G9358" t="s">
        <v>12</v>
      </c>
      <c r="H9358" t="s">
        <v>224</v>
      </c>
      <c r="I9358">
        <v>1</v>
      </c>
      <c r="J9358">
        <v>2911886.7124999999</v>
      </c>
    </row>
    <row r="9359" spans="1:10" x14ac:dyDescent="0.25">
      <c r="A9359">
        <v>2016</v>
      </c>
      <c r="B9359" t="s">
        <v>221</v>
      </c>
      <c r="C9359" t="s">
        <v>45</v>
      </c>
      <c r="D9359" t="s">
        <v>41</v>
      </c>
      <c r="E9359" t="s">
        <v>3</v>
      </c>
      <c r="F9359" t="s">
        <v>4</v>
      </c>
      <c r="G9359" t="s">
        <v>6</v>
      </c>
      <c r="H9359" t="s">
        <v>223</v>
      </c>
      <c r="I9359">
        <v>2</v>
      </c>
      <c r="J9359">
        <v>4418574.0487500001</v>
      </c>
    </row>
    <row r="9360" spans="1:10" x14ac:dyDescent="0.25">
      <c r="A9360">
        <v>2016</v>
      </c>
      <c r="B9360" t="s">
        <v>221</v>
      </c>
      <c r="C9360" t="s">
        <v>45</v>
      </c>
      <c r="D9360" t="s">
        <v>41</v>
      </c>
      <c r="E9360" t="s">
        <v>3</v>
      </c>
      <c r="F9360" t="s">
        <v>8</v>
      </c>
      <c r="G9360" t="s">
        <v>9</v>
      </c>
      <c r="H9360" t="s">
        <v>223</v>
      </c>
      <c r="I9360">
        <v>61</v>
      </c>
      <c r="J9360">
        <v>354965015.29821408</v>
      </c>
    </row>
    <row r="9361" spans="1:10" x14ac:dyDescent="0.25">
      <c r="A9361">
        <v>2016</v>
      </c>
      <c r="B9361" t="s">
        <v>221</v>
      </c>
      <c r="C9361" t="s">
        <v>45</v>
      </c>
      <c r="D9361" t="s">
        <v>41</v>
      </c>
      <c r="E9361" t="s">
        <v>3</v>
      </c>
      <c r="F9361" t="s">
        <v>8</v>
      </c>
      <c r="G9361" t="s">
        <v>9</v>
      </c>
      <c r="H9361" t="s">
        <v>224</v>
      </c>
      <c r="I9361">
        <v>208</v>
      </c>
      <c r="J9361">
        <v>1197225723.0304203</v>
      </c>
    </row>
    <row r="9362" spans="1:10" x14ac:dyDescent="0.25">
      <c r="A9362">
        <v>2016</v>
      </c>
      <c r="B9362" t="s">
        <v>221</v>
      </c>
      <c r="C9362" t="s">
        <v>45</v>
      </c>
      <c r="D9362" t="s">
        <v>41</v>
      </c>
      <c r="E9362" t="s">
        <v>3</v>
      </c>
      <c r="F9362" t="s">
        <v>8</v>
      </c>
      <c r="G9362" t="s">
        <v>12</v>
      </c>
      <c r="H9362" t="s">
        <v>223</v>
      </c>
      <c r="I9362">
        <v>5</v>
      </c>
      <c r="J9362">
        <v>14582484.525</v>
      </c>
    </row>
    <row r="9363" spans="1:10" x14ac:dyDescent="0.25">
      <c r="A9363">
        <v>2016</v>
      </c>
      <c r="B9363" t="s">
        <v>221</v>
      </c>
      <c r="C9363" t="s">
        <v>45</v>
      </c>
      <c r="D9363" t="s">
        <v>41</v>
      </c>
      <c r="E9363" t="s">
        <v>3</v>
      </c>
      <c r="F9363" t="s">
        <v>8</v>
      </c>
      <c r="G9363" t="s">
        <v>12</v>
      </c>
      <c r="H9363" t="s">
        <v>224</v>
      </c>
      <c r="I9363">
        <v>42</v>
      </c>
      <c r="J9363">
        <v>160650949.32250002</v>
      </c>
    </row>
    <row r="9364" spans="1:10" x14ac:dyDescent="0.25">
      <c r="A9364">
        <v>2016</v>
      </c>
      <c r="B9364" t="s">
        <v>221</v>
      </c>
      <c r="C9364" t="s">
        <v>45</v>
      </c>
      <c r="D9364" t="s">
        <v>41</v>
      </c>
      <c r="E9364" t="s">
        <v>3</v>
      </c>
      <c r="F9364" t="s">
        <v>8</v>
      </c>
      <c r="G9364" t="s">
        <v>6</v>
      </c>
      <c r="H9364" t="s">
        <v>223</v>
      </c>
      <c r="I9364">
        <v>9</v>
      </c>
      <c r="J9364">
        <v>20389672.046250001</v>
      </c>
    </row>
    <row r="9365" spans="1:10" x14ac:dyDescent="0.25">
      <c r="A9365">
        <v>2016</v>
      </c>
      <c r="B9365" t="s">
        <v>221</v>
      </c>
      <c r="C9365" t="s">
        <v>45</v>
      </c>
      <c r="D9365" t="s">
        <v>41</v>
      </c>
      <c r="E9365" t="s">
        <v>3</v>
      </c>
      <c r="F9365" t="s">
        <v>8</v>
      </c>
      <c r="G9365" t="s">
        <v>6</v>
      </c>
      <c r="H9365" t="s">
        <v>224</v>
      </c>
      <c r="I9365">
        <v>13</v>
      </c>
      <c r="J9365">
        <v>33914247.645000003</v>
      </c>
    </row>
    <row r="9366" spans="1:10" x14ac:dyDescent="0.25">
      <c r="A9366">
        <v>2016</v>
      </c>
      <c r="B9366" t="s">
        <v>221</v>
      </c>
      <c r="C9366" t="s">
        <v>45</v>
      </c>
      <c r="D9366" t="s">
        <v>41</v>
      </c>
      <c r="E9366" t="s">
        <v>3</v>
      </c>
      <c r="F9366" t="s">
        <v>8</v>
      </c>
      <c r="G9366" t="s">
        <v>7</v>
      </c>
      <c r="H9366" t="s">
        <v>223</v>
      </c>
      <c r="I9366">
        <v>15</v>
      </c>
      <c r="J9366">
        <v>26399272.949999999</v>
      </c>
    </row>
    <row r="9367" spans="1:10" x14ac:dyDescent="0.25">
      <c r="A9367">
        <v>2016</v>
      </c>
      <c r="B9367" t="s">
        <v>221</v>
      </c>
      <c r="C9367" t="s">
        <v>45</v>
      </c>
      <c r="D9367" t="s">
        <v>41</v>
      </c>
      <c r="E9367" t="s">
        <v>3</v>
      </c>
      <c r="F9367" t="s">
        <v>8</v>
      </c>
      <c r="G9367" t="s">
        <v>7</v>
      </c>
      <c r="H9367" t="s">
        <v>224</v>
      </c>
      <c r="I9367">
        <v>4</v>
      </c>
      <c r="J9367">
        <v>7039806.1200000001</v>
      </c>
    </row>
    <row r="9368" spans="1:10" x14ac:dyDescent="0.25">
      <c r="A9368">
        <v>2016</v>
      </c>
      <c r="B9368" t="s">
        <v>221</v>
      </c>
      <c r="C9368" t="s">
        <v>45</v>
      </c>
      <c r="D9368" t="s">
        <v>41</v>
      </c>
      <c r="E9368" t="s">
        <v>10</v>
      </c>
      <c r="F9368" t="s">
        <v>11</v>
      </c>
      <c r="G9368" t="s">
        <v>9</v>
      </c>
      <c r="H9368" t="s">
        <v>223</v>
      </c>
      <c r="I9368">
        <v>13</v>
      </c>
      <c r="J9368">
        <v>62227608</v>
      </c>
    </row>
    <row r="9369" spans="1:10" x14ac:dyDescent="0.25">
      <c r="A9369">
        <v>2016</v>
      </c>
      <c r="B9369" t="s">
        <v>221</v>
      </c>
      <c r="C9369" t="s">
        <v>45</v>
      </c>
      <c r="D9369" t="s">
        <v>41</v>
      </c>
      <c r="E9369" t="s">
        <v>10</v>
      </c>
      <c r="F9369" t="s">
        <v>11</v>
      </c>
      <c r="G9369" t="s">
        <v>9</v>
      </c>
      <c r="H9369" t="s">
        <v>224</v>
      </c>
      <c r="I9369">
        <v>57</v>
      </c>
      <c r="J9369">
        <v>223539483</v>
      </c>
    </row>
    <row r="9370" spans="1:10" x14ac:dyDescent="0.25">
      <c r="A9370">
        <v>2016</v>
      </c>
      <c r="B9370" t="s">
        <v>221</v>
      </c>
      <c r="C9370" t="s">
        <v>45</v>
      </c>
      <c r="D9370" t="s">
        <v>41</v>
      </c>
      <c r="E9370" t="s">
        <v>10</v>
      </c>
      <c r="F9370" t="s">
        <v>11</v>
      </c>
      <c r="G9370" t="s">
        <v>12</v>
      </c>
      <c r="H9370" t="s">
        <v>223</v>
      </c>
      <c r="I9370">
        <v>2</v>
      </c>
      <c r="J9370">
        <v>7218060</v>
      </c>
    </row>
    <row r="9371" spans="1:10" x14ac:dyDescent="0.25">
      <c r="A9371">
        <v>2016</v>
      </c>
      <c r="B9371" t="s">
        <v>221</v>
      </c>
      <c r="C9371" t="s">
        <v>45</v>
      </c>
      <c r="D9371" t="s">
        <v>41</v>
      </c>
      <c r="E9371" t="s">
        <v>10</v>
      </c>
      <c r="F9371" t="s">
        <v>220</v>
      </c>
      <c r="G9371" t="s">
        <v>9</v>
      </c>
      <c r="H9371" t="s">
        <v>223</v>
      </c>
      <c r="I9371">
        <v>1</v>
      </c>
      <c r="J9371">
        <v>5746004.9938307526</v>
      </c>
    </row>
    <row r="9372" spans="1:10" x14ac:dyDescent="0.25">
      <c r="A9372">
        <v>2016</v>
      </c>
      <c r="B9372" t="s">
        <v>221</v>
      </c>
      <c r="C9372" t="s">
        <v>45</v>
      </c>
      <c r="D9372" t="s">
        <v>41</v>
      </c>
      <c r="E9372" t="s">
        <v>10</v>
      </c>
      <c r="F9372" t="s">
        <v>220</v>
      </c>
      <c r="G9372" t="s">
        <v>9</v>
      </c>
      <c r="H9372" t="s">
        <v>224</v>
      </c>
      <c r="I9372">
        <v>6</v>
      </c>
      <c r="J9372">
        <v>33822517.501886144</v>
      </c>
    </row>
    <row r="9373" spans="1:10" x14ac:dyDescent="0.25">
      <c r="A9373">
        <v>2016</v>
      </c>
      <c r="B9373" t="s">
        <v>221</v>
      </c>
      <c r="C9373" t="s">
        <v>47</v>
      </c>
      <c r="D9373" t="s">
        <v>29</v>
      </c>
      <c r="E9373" t="s">
        <v>3</v>
      </c>
      <c r="F9373" t="s">
        <v>4</v>
      </c>
      <c r="G9373" t="s">
        <v>5</v>
      </c>
      <c r="H9373" t="s">
        <v>223</v>
      </c>
      <c r="I9373">
        <v>237</v>
      </c>
      <c r="J9373">
        <v>2003200712.4989743</v>
      </c>
    </row>
    <row r="9374" spans="1:10" x14ac:dyDescent="0.25">
      <c r="A9374">
        <v>2016</v>
      </c>
      <c r="B9374" t="s">
        <v>221</v>
      </c>
      <c r="C9374" t="s">
        <v>47</v>
      </c>
      <c r="D9374" t="s">
        <v>29</v>
      </c>
      <c r="E9374" t="s">
        <v>3</v>
      </c>
      <c r="F9374" t="s">
        <v>4</v>
      </c>
      <c r="G9374" t="s">
        <v>5</v>
      </c>
      <c r="H9374" t="s">
        <v>224</v>
      </c>
      <c r="I9374">
        <v>160</v>
      </c>
      <c r="J9374">
        <v>1205532082.0617301</v>
      </c>
    </row>
    <row r="9375" spans="1:10" x14ac:dyDescent="0.25">
      <c r="A9375">
        <v>2016</v>
      </c>
      <c r="B9375" t="s">
        <v>221</v>
      </c>
      <c r="C9375" t="s">
        <v>47</v>
      </c>
      <c r="D9375" t="s">
        <v>29</v>
      </c>
      <c r="E9375" t="s">
        <v>3</v>
      </c>
      <c r="F9375" t="s">
        <v>4</v>
      </c>
      <c r="G9375" t="s">
        <v>9</v>
      </c>
      <c r="H9375" t="s">
        <v>223</v>
      </c>
      <c r="I9375">
        <v>4160</v>
      </c>
      <c r="J9375">
        <v>24357284991.773708</v>
      </c>
    </row>
    <row r="9376" spans="1:10" x14ac:dyDescent="0.25">
      <c r="A9376">
        <v>2016</v>
      </c>
      <c r="B9376" t="s">
        <v>221</v>
      </c>
      <c r="C9376" t="s">
        <v>47</v>
      </c>
      <c r="D9376" t="s">
        <v>29</v>
      </c>
      <c r="E9376" t="s">
        <v>3</v>
      </c>
      <c r="F9376" t="s">
        <v>4</v>
      </c>
      <c r="G9376" t="s">
        <v>9</v>
      </c>
      <c r="H9376" t="s">
        <v>224</v>
      </c>
      <c r="I9376">
        <v>6882</v>
      </c>
      <c r="J9376">
        <v>33731719205.16991</v>
      </c>
    </row>
    <row r="9377" spans="1:10" x14ac:dyDescent="0.25">
      <c r="A9377">
        <v>2016</v>
      </c>
      <c r="B9377" t="s">
        <v>221</v>
      </c>
      <c r="C9377" t="s">
        <v>47</v>
      </c>
      <c r="D9377" t="s">
        <v>29</v>
      </c>
      <c r="E9377" t="s">
        <v>3</v>
      </c>
      <c r="F9377" t="s">
        <v>4</v>
      </c>
      <c r="G9377" t="s">
        <v>12</v>
      </c>
      <c r="H9377" t="s">
        <v>223</v>
      </c>
      <c r="I9377">
        <v>2348</v>
      </c>
      <c r="J9377">
        <v>4117491860.8378253</v>
      </c>
    </row>
    <row r="9378" spans="1:10" x14ac:dyDescent="0.25">
      <c r="A9378">
        <v>2016</v>
      </c>
      <c r="B9378" t="s">
        <v>221</v>
      </c>
      <c r="C9378" t="s">
        <v>47</v>
      </c>
      <c r="D9378" t="s">
        <v>29</v>
      </c>
      <c r="E9378" t="s">
        <v>3</v>
      </c>
      <c r="F9378" t="s">
        <v>4</v>
      </c>
      <c r="G9378" t="s">
        <v>12</v>
      </c>
      <c r="H9378" t="s">
        <v>224</v>
      </c>
      <c r="I9378">
        <v>13274</v>
      </c>
      <c r="J9378">
        <v>22638408723.03611</v>
      </c>
    </row>
    <row r="9379" spans="1:10" x14ac:dyDescent="0.25">
      <c r="A9379">
        <v>2016</v>
      </c>
      <c r="B9379" t="s">
        <v>221</v>
      </c>
      <c r="C9379" t="s">
        <v>47</v>
      </c>
      <c r="D9379" t="s">
        <v>29</v>
      </c>
      <c r="E9379" t="s">
        <v>3</v>
      </c>
      <c r="F9379" t="s">
        <v>4</v>
      </c>
      <c r="G9379" t="s">
        <v>6</v>
      </c>
      <c r="H9379" t="s">
        <v>223</v>
      </c>
      <c r="I9379">
        <v>899</v>
      </c>
      <c r="J9379">
        <v>1585756722.0667634</v>
      </c>
    </row>
    <row r="9380" spans="1:10" x14ac:dyDescent="0.25">
      <c r="A9380">
        <v>2016</v>
      </c>
      <c r="B9380" t="s">
        <v>221</v>
      </c>
      <c r="C9380" t="s">
        <v>47</v>
      </c>
      <c r="D9380" t="s">
        <v>29</v>
      </c>
      <c r="E9380" t="s">
        <v>3</v>
      </c>
      <c r="F9380" t="s">
        <v>4</v>
      </c>
      <c r="G9380" t="s">
        <v>6</v>
      </c>
      <c r="H9380" t="s">
        <v>224</v>
      </c>
      <c r="I9380">
        <v>3606</v>
      </c>
      <c r="J9380">
        <v>6118233716.5414772</v>
      </c>
    </row>
    <row r="9381" spans="1:10" x14ac:dyDescent="0.25">
      <c r="A9381">
        <v>2016</v>
      </c>
      <c r="B9381" t="s">
        <v>221</v>
      </c>
      <c r="C9381" t="s">
        <v>47</v>
      </c>
      <c r="D9381" t="s">
        <v>29</v>
      </c>
      <c r="E9381" t="s">
        <v>3</v>
      </c>
      <c r="F9381" t="s">
        <v>4</v>
      </c>
      <c r="G9381" t="s">
        <v>7</v>
      </c>
      <c r="H9381" t="s">
        <v>223</v>
      </c>
      <c r="I9381">
        <v>4183</v>
      </c>
      <c r="J9381">
        <v>6002188540.2783184</v>
      </c>
    </row>
    <row r="9382" spans="1:10" x14ac:dyDescent="0.25">
      <c r="A9382">
        <v>2016</v>
      </c>
      <c r="B9382" t="s">
        <v>221</v>
      </c>
      <c r="C9382" t="s">
        <v>47</v>
      </c>
      <c r="D9382" t="s">
        <v>29</v>
      </c>
      <c r="E9382" t="s">
        <v>3</v>
      </c>
      <c r="F9382" t="s">
        <v>4</v>
      </c>
      <c r="G9382" t="s">
        <v>7</v>
      </c>
      <c r="H9382" t="s">
        <v>224</v>
      </c>
      <c r="I9382">
        <v>2634</v>
      </c>
      <c r="J9382">
        <v>3632774999.011385</v>
      </c>
    </row>
    <row r="9383" spans="1:10" x14ac:dyDescent="0.25">
      <c r="A9383">
        <v>2016</v>
      </c>
      <c r="B9383" t="s">
        <v>221</v>
      </c>
      <c r="C9383" t="s">
        <v>47</v>
      </c>
      <c r="D9383" t="s">
        <v>29</v>
      </c>
      <c r="E9383" t="s">
        <v>3</v>
      </c>
      <c r="F9383" t="s">
        <v>8</v>
      </c>
      <c r="G9383" t="s">
        <v>9</v>
      </c>
      <c r="H9383" t="s">
        <v>223</v>
      </c>
      <c r="I9383">
        <v>16942</v>
      </c>
      <c r="J9383">
        <v>100899093532.4769</v>
      </c>
    </row>
    <row r="9384" spans="1:10" x14ac:dyDescent="0.25">
      <c r="A9384">
        <v>2016</v>
      </c>
      <c r="B9384" t="s">
        <v>221</v>
      </c>
      <c r="C9384" t="s">
        <v>47</v>
      </c>
      <c r="D9384" t="s">
        <v>29</v>
      </c>
      <c r="E9384" t="s">
        <v>3</v>
      </c>
      <c r="F9384" t="s">
        <v>8</v>
      </c>
      <c r="G9384" t="s">
        <v>9</v>
      </c>
      <c r="H9384" t="s">
        <v>224</v>
      </c>
      <c r="I9384">
        <v>24160</v>
      </c>
      <c r="J9384">
        <v>126323503485.08015</v>
      </c>
    </row>
    <row r="9385" spans="1:10" x14ac:dyDescent="0.25">
      <c r="A9385">
        <v>2016</v>
      </c>
      <c r="B9385" t="s">
        <v>221</v>
      </c>
      <c r="C9385" t="s">
        <v>47</v>
      </c>
      <c r="D9385" t="s">
        <v>29</v>
      </c>
      <c r="E9385" t="s">
        <v>3</v>
      </c>
      <c r="F9385" t="s">
        <v>8</v>
      </c>
      <c r="G9385" t="s">
        <v>12</v>
      </c>
      <c r="H9385" t="s">
        <v>223</v>
      </c>
      <c r="I9385">
        <v>3324</v>
      </c>
      <c r="J9385">
        <v>5917338739.4962168</v>
      </c>
    </row>
    <row r="9386" spans="1:10" x14ac:dyDescent="0.25">
      <c r="A9386">
        <v>2016</v>
      </c>
      <c r="B9386" t="s">
        <v>221</v>
      </c>
      <c r="C9386" t="s">
        <v>47</v>
      </c>
      <c r="D9386" t="s">
        <v>29</v>
      </c>
      <c r="E9386" t="s">
        <v>3</v>
      </c>
      <c r="F9386" t="s">
        <v>8</v>
      </c>
      <c r="G9386" t="s">
        <v>12</v>
      </c>
      <c r="H9386" t="s">
        <v>224</v>
      </c>
      <c r="I9386">
        <v>16348</v>
      </c>
      <c r="J9386">
        <v>27860328710.318794</v>
      </c>
    </row>
    <row r="9387" spans="1:10" x14ac:dyDescent="0.25">
      <c r="A9387">
        <v>2016</v>
      </c>
      <c r="B9387" t="s">
        <v>221</v>
      </c>
      <c r="C9387" t="s">
        <v>47</v>
      </c>
      <c r="D9387" t="s">
        <v>29</v>
      </c>
      <c r="E9387" t="s">
        <v>3</v>
      </c>
      <c r="F9387" t="s">
        <v>8</v>
      </c>
      <c r="G9387" t="s">
        <v>6</v>
      </c>
      <c r="H9387" t="s">
        <v>223</v>
      </c>
      <c r="I9387">
        <v>1657</v>
      </c>
      <c r="J9387">
        <v>2949658357.1303649</v>
      </c>
    </row>
    <row r="9388" spans="1:10" x14ac:dyDescent="0.25">
      <c r="A9388">
        <v>2016</v>
      </c>
      <c r="B9388" t="s">
        <v>221</v>
      </c>
      <c r="C9388" t="s">
        <v>47</v>
      </c>
      <c r="D9388" t="s">
        <v>29</v>
      </c>
      <c r="E9388" t="s">
        <v>3</v>
      </c>
      <c r="F9388" t="s">
        <v>8</v>
      </c>
      <c r="G9388" t="s">
        <v>6</v>
      </c>
      <c r="H9388" t="s">
        <v>224</v>
      </c>
      <c r="I9388">
        <v>5965</v>
      </c>
      <c r="J9388">
        <v>10230376639.498329</v>
      </c>
    </row>
    <row r="9389" spans="1:10" x14ac:dyDescent="0.25">
      <c r="A9389">
        <v>2016</v>
      </c>
      <c r="B9389" t="s">
        <v>221</v>
      </c>
      <c r="C9389" t="s">
        <v>47</v>
      </c>
      <c r="D9389" t="s">
        <v>29</v>
      </c>
      <c r="E9389" t="s">
        <v>3</v>
      </c>
      <c r="F9389" t="s">
        <v>8</v>
      </c>
      <c r="G9389" t="s">
        <v>7</v>
      </c>
      <c r="H9389" t="s">
        <v>223</v>
      </c>
      <c r="I9389">
        <v>3500</v>
      </c>
      <c r="J9389">
        <v>5059965010.7311659</v>
      </c>
    </row>
    <row r="9390" spans="1:10" x14ac:dyDescent="0.25">
      <c r="A9390">
        <v>2016</v>
      </c>
      <c r="B9390" t="s">
        <v>221</v>
      </c>
      <c r="C9390" t="s">
        <v>47</v>
      </c>
      <c r="D9390" t="s">
        <v>29</v>
      </c>
      <c r="E9390" t="s">
        <v>3</v>
      </c>
      <c r="F9390" t="s">
        <v>8</v>
      </c>
      <c r="G9390" t="s">
        <v>7</v>
      </c>
      <c r="H9390" t="s">
        <v>224</v>
      </c>
      <c r="I9390">
        <v>2933</v>
      </c>
      <c r="J9390">
        <v>4054322061.2856321</v>
      </c>
    </row>
    <row r="9391" spans="1:10" x14ac:dyDescent="0.25">
      <c r="A9391">
        <v>2016</v>
      </c>
      <c r="B9391" t="s">
        <v>221</v>
      </c>
      <c r="C9391" t="s">
        <v>47</v>
      </c>
      <c r="D9391" t="s">
        <v>29</v>
      </c>
      <c r="E9391" t="s">
        <v>10</v>
      </c>
      <c r="F9391" t="s">
        <v>11</v>
      </c>
      <c r="G9391" t="s">
        <v>9</v>
      </c>
      <c r="H9391" t="s">
        <v>223</v>
      </c>
      <c r="I9391">
        <v>5121</v>
      </c>
      <c r="J9391">
        <v>26646445416.85244</v>
      </c>
    </row>
    <row r="9392" spans="1:10" x14ac:dyDescent="0.25">
      <c r="A9392">
        <v>2016</v>
      </c>
      <c r="B9392" t="s">
        <v>221</v>
      </c>
      <c r="C9392" t="s">
        <v>47</v>
      </c>
      <c r="D9392" t="s">
        <v>29</v>
      </c>
      <c r="E9392" t="s">
        <v>10</v>
      </c>
      <c r="F9392" t="s">
        <v>11</v>
      </c>
      <c r="G9392" t="s">
        <v>9</v>
      </c>
      <c r="H9392" t="s">
        <v>224</v>
      </c>
      <c r="I9392">
        <v>6196</v>
      </c>
      <c r="J9392">
        <v>26617065683.45974</v>
      </c>
    </row>
    <row r="9393" spans="1:10" x14ac:dyDescent="0.25">
      <c r="A9393">
        <v>2016</v>
      </c>
      <c r="B9393" t="s">
        <v>221</v>
      </c>
      <c r="C9393" t="s">
        <v>47</v>
      </c>
      <c r="D9393" t="s">
        <v>29</v>
      </c>
      <c r="E9393" t="s">
        <v>10</v>
      </c>
      <c r="F9393" t="s">
        <v>11</v>
      </c>
      <c r="G9393" t="s">
        <v>12</v>
      </c>
      <c r="H9393" t="s">
        <v>223</v>
      </c>
      <c r="I9393">
        <v>1171</v>
      </c>
      <c r="J9393">
        <v>2137593872.4841628</v>
      </c>
    </row>
    <row r="9394" spans="1:10" x14ac:dyDescent="0.25">
      <c r="A9394">
        <v>2016</v>
      </c>
      <c r="B9394" t="s">
        <v>221</v>
      </c>
      <c r="C9394" t="s">
        <v>47</v>
      </c>
      <c r="D9394" t="s">
        <v>29</v>
      </c>
      <c r="E9394" t="s">
        <v>10</v>
      </c>
      <c r="F9394" t="s">
        <v>11</v>
      </c>
      <c r="G9394" t="s">
        <v>12</v>
      </c>
      <c r="H9394" t="s">
        <v>224</v>
      </c>
      <c r="I9394">
        <v>4843</v>
      </c>
      <c r="J9394">
        <v>7625211298.3444109</v>
      </c>
    </row>
    <row r="9395" spans="1:10" x14ac:dyDescent="0.25">
      <c r="A9395">
        <v>2016</v>
      </c>
      <c r="B9395" t="s">
        <v>221</v>
      </c>
      <c r="C9395" t="s">
        <v>47</v>
      </c>
      <c r="D9395" t="s">
        <v>29</v>
      </c>
      <c r="E9395" t="s">
        <v>10</v>
      </c>
      <c r="F9395" t="s">
        <v>11</v>
      </c>
      <c r="G9395" t="s">
        <v>6</v>
      </c>
      <c r="H9395" t="s">
        <v>223</v>
      </c>
      <c r="I9395">
        <v>621</v>
      </c>
      <c r="J9395">
        <v>977864508.20451832</v>
      </c>
    </row>
    <row r="9396" spans="1:10" x14ac:dyDescent="0.25">
      <c r="A9396">
        <v>2016</v>
      </c>
      <c r="B9396" t="s">
        <v>221</v>
      </c>
      <c r="C9396" t="s">
        <v>47</v>
      </c>
      <c r="D9396" t="s">
        <v>29</v>
      </c>
      <c r="E9396" t="s">
        <v>10</v>
      </c>
      <c r="F9396" t="s">
        <v>11</v>
      </c>
      <c r="G9396" t="s">
        <v>6</v>
      </c>
      <c r="H9396" t="s">
        <v>224</v>
      </c>
      <c r="I9396">
        <v>2171</v>
      </c>
      <c r="J9396">
        <v>3188108620.292192</v>
      </c>
    </row>
    <row r="9397" spans="1:10" x14ac:dyDescent="0.25">
      <c r="A9397">
        <v>2016</v>
      </c>
      <c r="B9397" t="s">
        <v>221</v>
      </c>
      <c r="C9397" t="s">
        <v>47</v>
      </c>
      <c r="D9397" t="s">
        <v>29</v>
      </c>
      <c r="E9397" t="s">
        <v>10</v>
      </c>
      <c r="F9397" t="s">
        <v>11</v>
      </c>
      <c r="G9397" t="s">
        <v>7</v>
      </c>
      <c r="H9397" t="s">
        <v>223</v>
      </c>
      <c r="I9397">
        <v>751</v>
      </c>
      <c r="J9397">
        <v>1093881341.2062979</v>
      </c>
    </row>
    <row r="9398" spans="1:10" x14ac:dyDescent="0.25">
      <c r="A9398">
        <v>2016</v>
      </c>
      <c r="B9398" t="s">
        <v>221</v>
      </c>
      <c r="C9398" t="s">
        <v>47</v>
      </c>
      <c r="D9398" t="s">
        <v>29</v>
      </c>
      <c r="E9398" t="s">
        <v>10</v>
      </c>
      <c r="F9398" t="s">
        <v>11</v>
      </c>
      <c r="G9398" t="s">
        <v>7</v>
      </c>
      <c r="H9398" t="s">
        <v>224</v>
      </c>
      <c r="I9398">
        <v>1060</v>
      </c>
      <c r="J9398">
        <v>1698029391.4027126</v>
      </c>
    </row>
    <row r="9399" spans="1:10" x14ac:dyDescent="0.25">
      <c r="A9399">
        <v>2016</v>
      </c>
      <c r="B9399" t="s">
        <v>221</v>
      </c>
      <c r="C9399" t="s">
        <v>47</v>
      </c>
      <c r="D9399" t="s">
        <v>29</v>
      </c>
      <c r="E9399" t="s">
        <v>10</v>
      </c>
      <c r="F9399" t="s">
        <v>220</v>
      </c>
      <c r="G9399" t="s">
        <v>5</v>
      </c>
      <c r="H9399" t="s">
        <v>223</v>
      </c>
      <c r="I9399">
        <v>1</v>
      </c>
      <c r="J9399">
        <v>7935598.1999999993</v>
      </c>
    </row>
    <row r="9400" spans="1:10" x14ac:dyDescent="0.25">
      <c r="A9400">
        <v>2016</v>
      </c>
      <c r="B9400" t="s">
        <v>221</v>
      </c>
      <c r="C9400" t="s">
        <v>47</v>
      </c>
      <c r="D9400" t="s">
        <v>29</v>
      </c>
      <c r="E9400" t="s">
        <v>10</v>
      </c>
      <c r="F9400" t="s">
        <v>220</v>
      </c>
      <c r="G9400" t="s">
        <v>9</v>
      </c>
      <c r="H9400" t="s">
        <v>223</v>
      </c>
      <c r="I9400">
        <v>424</v>
      </c>
      <c r="J9400">
        <v>2231538045.3966579</v>
      </c>
    </row>
    <row r="9401" spans="1:10" x14ac:dyDescent="0.25">
      <c r="A9401">
        <v>2016</v>
      </c>
      <c r="B9401" t="s">
        <v>221</v>
      </c>
      <c r="C9401" t="s">
        <v>47</v>
      </c>
      <c r="D9401" t="s">
        <v>29</v>
      </c>
      <c r="E9401" t="s">
        <v>10</v>
      </c>
      <c r="F9401" t="s">
        <v>220</v>
      </c>
      <c r="G9401" t="s">
        <v>9</v>
      </c>
      <c r="H9401" t="s">
        <v>224</v>
      </c>
      <c r="I9401">
        <v>1103</v>
      </c>
      <c r="J9401">
        <v>5163798663.0186996</v>
      </c>
    </row>
    <row r="9402" spans="1:10" x14ac:dyDescent="0.25">
      <c r="A9402">
        <v>2016</v>
      </c>
      <c r="B9402" t="s">
        <v>221</v>
      </c>
      <c r="C9402" t="s">
        <v>47</v>
      </c>
      <c r="D9402" t="s">
        <v>29</v>
      </c>
      <c r="E9402" t="s">
        <v>10</v>
      </c>
      <c r="F9402" t="s">
        <v>220</v>
      </c>
      <c r="G9402" t="s">
        <v>12</v>
      </c>
      <c r="H9402" t="s">
        <v>223</v>
      </c>
      <c r="I9402">
        <v>325</v>
      </c>
      <c r="J9402">
        <v>558470300.28371942</v>
      </c>
    </row>
    <row r="9403" spans="1:10" x14ac:dyDescent="0.25">
      <c r="A9403">
        <v>2016</v>
      </c>
      <c r="B9403" t="s">
        <v>221</v>
      </c>
      <c r="C9403" t="s">
        <v>47</v>
      </c>
      <c r="D9403" t="s">
        <v>29</v>
      </c>
      <c r="E9403" t="s">
        <v>10</v>
      </c>
      <c r="F9403" t="s">
        <v>220</v>
      </c>
      <c r="G9403" t="s">
        <v>12</v>
      </c>
      <c r="H9403" t="s">
        <v>224</v>
      </c>
      <c r="I9403">
        <v>1707</v>
      </c>
      <c r="J9403">
        <v>2862385279.6616783</v>
      </c>
    </row>
    <row r="9404" spans="1:10" x14ac:dyDescent="0.25">
      <c r="A9404">
        <v>2016</v>
      </c>
      <c r="B9404" t="s">
        <v>221</v>
      </c>
      <c r="C9404" t="s">
        <v>47</v>
      </c>
      <c r="D9404" t="s">
        <v>29</v>
      </c>
      <c r="E9404" t="s">
        <v>10</v>
      </c>
      <c r="F9404" t="s">
        <v>220</v>
      </c>
      <c r="G9404" t="s">
        <v>6</v>
      </c>
      <c r="H9404" t="s">
        <v>223</v>
      </c>
      <c r="I9404">
        <v>101</v>
      </c>
      <c r="J9404">
        <v>180217485.41015476</v>
      </c>
    </row>
    <row r="9405" spans="1:10" x14ac:dyDescent="0.25">
      <c r="A9405">
        <v>2016</v>
      </c>
      <c r="B9405" t="s">
        <v>221</v>
      </c>
      <c r="C9405" t="s">
        <v>47</v>
      </c>
      <c r="D9405" t="s">
        <v>29</v>
      </c>
      <c r="E9405" t="s">
        <v>10</v>
      </c>
      <c r="F9405" t="s">
        <v>220</v>
      </c>
      <c r="G9405" t="s">
        <v>6</v>
      </c>
      <c r="H9405" t="s">
        <v>224</v>
      </c>
      <c r="I9405">
        <v>432</v>
      </c>
      <c r="J9405">
        <v>733580282.01456749</v>
      </c>
    </row>
    <row r="9406" spans="1:10" x14ac:dyDescent="0.25">
      <c r="A9406">
        <v>2016</v>
      </c>
      <c r="B9406" t="s">
        <v>221</v>
      </c>
      <c r="C9406" t="s">
        <v>47</v>
      </c>
      <c r="D9406" t="s">
        <v>29</v>
      </c>
      <c r="E9406" t="s">
        <v>10</v>
      </c>
      <c r="F9406" t="s">
        <v>220</v>
      </c>
      <c r="G9406" t="s">
        <v>7</v>
      </c>
      <c r="H9406" t="s">
        <v>223</v>
      </c>
      <c r="I9406">
        <v>256</v>
      </c>
      <c r="J9406">
        <v>366469834.55385983</v>
      </c>
    </row>
    <row r="9407" spans="1:10" x14ac:dyDescent="0.25">
      <c r="A9407">
        <v>2016</v>
      </c>
      <c r="B9407" t="s">
        <v>221</v>
      </c>
      <c r="C9407" t="s">
        <v>47</v>
      </c>
      <c r="D9407" t="s">
        <v>29</v>
      </c>
      <c r="E9407" t="s">
        <v>10</v>
      </c>
      <c r="F9407" t="s">
        <v>220</v>
      </c>
      <c r="G9407" t="s">
        <v>7</v>
      </c>
      <c r="H9407" t="s">
        <v>224</v>
      </c>
      <c r="I9407">
        <v>299</v>
      </c>
      <c r="J9407">
        <v>408454473.84131467</v>
      </c>
    </row>
    <row r="9408" spans="1:10" x14ac:dyDescent="0.25">
      <c r="A9408">
        <v>2016</v>
      </c>
      <c r="B9408" t="s">
        <v>221</v>
      </c>
      <c r="C9408" t="s">
        <v>47</v>
      </c>
      <c r="D9408" t="s">
        <v>29</v>
      </c>
      <c r="E9408" t="s">
        <v>10</v>
      </c>
      <c r="F9408" t="s">
        <v>14</v>
      </c>
      <c r="G9408" t="s">
        <v>9</v>
      </c>
      <c r="H9408" t="s">
        <v>223</v>
      </c>
      <c r="I9408">
        <v>2733</v>
      </c>
      <c r="J9408">
        <v>22341044437.777344</v>
      </c>
    </row>
    <row r="9409" spans="1:10" x14ac:dyDescent="0.25">
      <c r="A9409">
        <v>2016</v>
      </c>
      <c r="B9409" t="s">
        <v>221</v>
      </c>
      <c r="C9409" t="s">
        <v>47</v>
      </c>
      <c r="D9409" t="s">
        <v>29</v>
      </c>
      <c r="E9409" t="s">
        <v>10</v>
      </c>
      <c r="F9409" t="s">
        <v>14</v>
      </c>
      <c r="G9409" t="s">
        <v>9</v>
      </c>
      <c r="H9409" t="s">
        <v>224</v>
      </c>
      <c r="I9409">
        <v>1564</v>
      </c>
      <c r="J9409">
        <v>10895173981.77734</v>
      </c>
    </row>
    <row r="9410" spans="1:10" x14ac:dyDescent="0.25">
      <c r="A9410">
        <v>2016</v>
      </c>
      <c r="B9410" t="s">
        <v>221</v>
      </c>
      <c r="C9410" t="s">
        <v>47</v>
      </c>
      <c r="D9410" t="s">
        <v>29</v>
      </c>
      <c r="E9410" t="s">
        <v>10</v>
      </c>
      <c r="F9410" t="s">
        <v>14</v>
      </c>
      <c r="G9410" t="s">
        <v>12</v>
      </c>
      <c r="H9410" t="s">
        <v>223</v>
      </c>
      <c r="I9410">
        <v>2</v>
      </c>
      <c r="J9410">
        <v>2853450.0991634363</v>
      </c>
    </row>
    <row r="9411" spans="1:10" x14ac:dyDescent="0.25">
      <c r="A9411">
        <v>2016</v>
      </c>
      <c r="B9411" t="s">
        <v>221</v>
      </c>
      <c r="C9411" t="s">
        <v>47</v>
      </c>
      <c r="D9411" t="s">
        <v>29</v>
      </c>
      <c r="E9411" t="s">
        <v>10</v>
      </c>
      <c r="F9411" t="s">
        <v>14</v>
      </c>
      <c r="G9411" t="s">
        <v>12</v>
      </c>
      <c r="H9411" t="s">
        <v>224</v>
      </c>
      <c r="I9411">
        <v>2</v>
      </c>
      <c r="J9411">
        <v>2853450.0991634363</v>
      </c>
    </row>
    <row r="9412" spans="1:10" x14ac:dyDescent="0.25">
      <c r="A9412">
        <v>2016</v>
      </c>
      <c r="B9412" t="s">
        <v>221</v>
      </c>
      <c r="C9412" t="s">
        <v>47</v>
      </c>
      <c r="D9412" t="s">
        <v>29</v>
      </c>
      <c r="E9412" t="s">
        <v>10</v>
      </c>
      <c r="F9412" t="s">
        <v>14</v>
      </c>
      <c r="G9412" t="s">
        <v>6</v>
      </c>
      <c r="H9412" t="s">
        <v>223</v>
      </c>
      <c r="I9412">
        <v>1</v>
      </c>
      <c r="J9412">
        <v>1237697.9667975723</v>
      </c>
    </row>
    <row r="9413" spans="1:10" x14ac:dyDescent="0.25">
      <c r="A9413">
        <v>2016</v>
      </c>
      <c r="B9413" t="s">
        <v>221</v>
      </c>
      <c r="C9413" t="s">
        <v>47</v>
      </c>
      <c r="D9413" t="s">
        <v>29</v>
      </c>
      <c r="E9413" t="s">
        <v>10</v>
      </c>
      <c r="F9413" t="s">
        <v>14</v>
      </c>
      <c r="G9413" t="s">
        <v>6</v>
      </c>
      <c r="H9413" t="s">
        <v>224</v>
      </c>
      <c r="I9413">
        <v>1</v>
      </c>
      <c r="J9413">
        <v>1237697.9667975723</v>
      </c>
    </row>
    <row r="9414" spans="1:10" x14ac:dyDescent="0.25">
      <c r="A9414">
        <v>2016</v>
      </c>
      <c r="B9414" t="s">
        <v>221</v>
      </c>
      <c r="C9414" t="s">
        <v>47</v>
      </c>
      <c r="D9414" t="s">
        <v>29</v>
      </c>
      <c r="E9414" t="s">
        <v>10</v>
      </c>
      <c r="F9414" t="s">
        <v>14</v>
      </c>
      <c r="G9414" t="s">
        <v>7</v>
      </c>
      <c r="H9414" t="s">
        <v>223</v>
      </c>
      <c r="I9414">
        <v>29</v>
      </c>
      <c r="J9414">
        <v>37433113.18331226</v>
      </c>
    </row>
    <row r="9415" spans="1:10" x14ac:dyDescent="0.25">
      <c r="A9415">
        <v>2016</v>
      </c>
      <c r="B9415" t="s">
        <v>221</v>
      </c>
      <c r="C9415" t="s">
        <v>47</v>
      </c>
      <c r="D9415" t="s">
        <v>29</v>
      </c>
      <c r="E9415" t="s">
        <v>10</v>
      </c>
      <c r="F9415" t="s">
        <v>14</v>
      </c>
      <c r="G9415" t="s">
        <v>7</v>
      </c>
      <c r="H9415" t="s">
        <v>224</v>
      </c>
      <c r="I9415">
        <v>1</v>
      </c>
      <c r="J9415">
        <v>1290797.0063211124</v>
      </c>
    </row>
    <row r="9416" spans="1:10" x14ac:dyDescent="0.25">
      <c r="A9416">
        <v>2016</v>
      </c>
      <c r="B9416" t="s">
        <v>222</v>
      </c>
      <c r="C9416" t="s">
        <v>45</v>
      </c>
      <c r="D9416" t="s">
        <v>2</v>
      </c>
      <c r="E9416" t="s">
        <v>3</v>
      </c>
      <c r="F9416" t="s">
        <v>4</v>
      </c>
      <c r="G9416" t="s">
        <v>5</v>
      </c>
      <c r="H9416" t="s">
        <v>223</v>
      </c>
      <c r="I9416">
        <v>20</v>
      </c>
      <c r="J9416">
        <v>99936345.372352973</v>
      </c>
    </row>
    <row r="9417" spans="1:10" x14ac:dyDescent="0.25">
      <c r="A9417">
        <v>2016</v>
      </c>
      <c r="B9417" t="s">
        <v>222</v>
      </c>
      <c r="C9417" t="s">
        <v>45</v>
      </c>
      <c r="D9417" t="s">
        <v>2</v>
      </c>
      <c r="E9417" t="s">
        <v>3</v>
      </c>
      <c r="F9417" t="s">
        <v>4</v>
      </c>
      <c r="G9417" t="s">
        <v>5</v>
      </c>
      <c r="H9417" t="s">
        <v>224</v>
      </c>
      <c r="I9417">
        <v>23</v>
      </c>
      <c r="J9417">
        <v>123084710.53500001</v>
      </c>
    </row>
    <row r="9418" spans="1:10" x14ac:dyDescent="0.25">
      <c r="A9418">
        <v>2016</v>
      </c>
      <c r="B9418" t="s">
        <v>222</v>
      </c>
      <c r="C9418" t="s">
        <v>45</v>
      </c>
      <c r="D9418" t="s">
        <v>2</v>
      </c>
      <c r="E9418" t="s">
        <v>3</v>
      </c>
      <c r="F9418" t="s">
        <v>4</v>
      </c>
      <c r="G9418" t="s">
        <v>6</v>
      </c>
      <c r="H9418" t="s">
        <v>223</v>
      </c>
      <c r="I9418">
        <v>10</v>
      </c>
      <c r="J9418">
        <v>26746600.830999948</v>
      </c>
    </row>
    <row r="9419" spans="1:10" x14ac:dyDescent="0.25">
      <c r="A9419">
        <v>2016</v>
      </c>
      <c r="B9419" t="s">
        <v>222</v>
      </c>
      <c r="C9419" t="s">
        <v>45</v>
      </c>
      <c r="D9419" t="s">
        <v>2</v>
      </c>
      <c r="E9419" t="s">
        <v>3</v>
      </c>
      <c r="F9419" t="s">
        <v>4</v>
      </c>
      <c r="G9419" t="s">
        <v>6</v>
      </c>
      <c r="H9419" t="s">
        <v>224</v>
      </c>
      <c r="I9419">
        <v>8</v>
      </c>
      <c r="J9419">
        <v>21647892.237692297</v>
      </c>
    </row>
    <row r="9420" spans="1:10" x14ac:dyDescent="0.25">
      <c r="A9420">
        <v>2016</v>
      </c>
      <c r="B9420" t="s">
        <v>222</v>
      </c>
      <c r="C9420" t="s">
        <v>45</v>
      </c>
      <c r="D9420" t="s">
        <v>2</v>
      </c>
      <c r="E9420" t="s">
        <v>3</v>
      </c>
      <c r="F9420" t="s">
        <v>4</v>
      </c>
      <c r="G9420" t="s">
        <v>7</v>
      </c>
      <c r="H9420" t="s">
        <v>223</v>
      </c>
      <c r="I9420">
        <v>1</v>
      </c>
      <c r="J9420">
        <v>1872624.6150000002</v>
      </c>
    </row>
    <row r="9421" spans="1:10" x14ac:dyDescent="0.25">
      <c r="A9421">
        <v>2016</v>
      </c>
      <c r="B9421" t="s">
        <v>222</v>
      </c>
      <c r="C9421" t="s">
        <v>45</v>
      </c>
      <c r="D9421" t="s">
        <v>2</v>
      </c>
      <c r="E9421" t="s">
        <v>3</v>
      </c>
      <c r="F9421" t="s">
        <v>4</v>
      </c>
      <c r="G9421" t="s">
        <v>7</v>
      </c>
      <c r="H9421" t="s">
        <v>224</v>
      </c>
      <c r="I9421">
        <v>2</v>
      </c>
      <c r="J9421">
        <v>3745249.2300000004</v>
      </c>
    </row>
    <row r="9422" spans="1:10" x14ac:dyDescent="0.25">
      <c r="A9422">
        <v>2016</v>
      </c>
      <c r="B9422" t="s">
        <v>222</v>
      </c>
      <c r="C9422" t="s">
        <v>45</v>
      </c>
      <c r="D9422" t="s">
        <v>2</v>
      </c>
      <c r="E9422" t="s">
        <v>3</v>
      </c>
      <c r="F9422" t="s">
        <v>8</v>
      </c>
      <c r="G9422" t="s">
        <v>9</v>
      </c>
      <c r="H9422" t="s">
        <v>223</v>
      </c>
      <c r="I9422">
        <v>40</v>
      </c>
      <c r="J9422">
        <v>256240218.72618461</v>
      </c>
    </row>
    <row r="9423" spans="1:10" x14ac:dyDescent="0.25">
      <c r="A9423">
        <v>2016</v>
      </c>
      <c r="B9423" t="s">
        <v>222</v>
      </c>
      <c r="C9423" t="s">
        <v>45</v>
      </c>
      <c r="D9423" t="s">
        <v>2</v>
      </c>
      <c r="E9423" t="s">
        <v>3</v>
      </c>
      <c r="F9423" t="s">
        <v>8</v>
      </c>
      <c r="G9423" t="s">
        <v>9</v>
      </c>
      <c r="H9423" t="s">
        <v>224</v>
      </c>
      <c r="I9423">
        <v>52</v>
      </c>
      <c r="J9423">
        <v>333861416.05890483</v>
      </c>
    </row>
    <row r="9424" spans="1:10" x14ac:dyDescent="0.25">
      <c r="A9424">
        <v>2016</v>
      </c>
      <c r="B9424" t="s">
        <v>222</v>
      </c>
      <c r="C9424" t="s">
        <v>45</v>
      </c>
      <c r="D9424" t="s">
        <v>2</v>
      </c>
      <c r="E9424" t="s">
        <v>3</v>
      </c>
      <c r="F9424" t="s">
        <v>8</v>
      </c>
      <c r="G9424" t="s">
        <v>6</v>
      </c>
      <c r="H9424" t="s">
        <v>223</v>
      </c>
      <c r="I9424">
        <v>141</v>
      </c>
      <c r="J9424">
        <v>377127071.71709925</v>
      </c>
    </row>
    <row r="9425" spans="1:10" x14ac:dyDescent="0.25">
      <c r="A9425">
        <v>2016</v>
      </c>
      <c r="B9425" t="s">
        <v>222</v>
      </c>
      <c r="C9425" t="s">
        <v>45</v>
      </c>
      <c r="D9425" t="s">
        <v>2</v>
      </c>
      <c r="E9425" t="s">
        <v>3</v>
      </c>
      <c r="F9425" t="s">
        <v>8</v>
      </c>
      <c r="G9425" t="s">
        <v>6</v>
      </c>
      <c r="H9425" t="s">
        <v>224</v>
      </c>
      <c r="I9425">
        <v>41</v>
      </c>
      <c r="J9425">
        <v>110945447.71817301</v>
      </c>
    </row>
    <row r="9426" spans="1:10" x14ac:dyDescent="0.25">
      <c r="A9426">
        <v>2016</v>
      </c>
      <c r="B9426" t="s">
        <v>222</v>
      </c>
      <c r="C9426" t="s">
        <v>45</v>
      </c>
      <c r="D9426" t="s">
        <v>2</v>
      </c>
      <c r="E9426" t="s">
        <v>3</v>
      </c>
      <c r="F9426" t="s">
        <v>8</v>
      </c>
      <c r="G9426" t="s">
        <v>7</v>
      </c>
      <c r="H9426" t="s">
        <v>223</v>
      </c>
      <c r="I9426">
        <v>9</v>
      </c>
      <c r="J9426">
        <v>16853621.535000004</v>
      </c>
    </row>
    <row r="9427" spans="1:10" x14ac:dyDescent="0.25">
      <c r="A9427">
        <v>2016</v>
      </c>
      <c r="B9427" t="s">
        <v>222</v>
      </c>
      <c r="C9427" t="s">
        <v>45</v>
      </c>
      <c r="D9427" t="s">
        <v>2</v>
      </c>
      <c r="E9427" t="s">
        <v>3</v>
      </c>
      <c r="F9427" t="s">
        <v>8</v>
      </c>
      <c r="G9427" t="s">
        <v>7</v>
      </c>
      <c r="H9427" t="s">
        <v>224</v>
      </c>
      <c r="I9427">
        <v>4</v>
      </c>
      <c r="J9427">
        <v>7490498.4600000009</v>
      </c>
    </row>
    <row r="9428" spans="1:10" x14ac:dyDescent="0.25">
      <c r="A9428">
        <v>2016</v>
      </c>
      <c r="B9428" t="s">
        <v>222</v>
      </c>
      <c r="C9428" t="s">
        <v>45</v>
      </c>
      <c r="D9428" t="s">
        <v>2</v>
      </c>
      <c r="E9428" t="s">
        <v>10</v>
      </c>
      <c r="F9428" t="s">
        <v>11</v>
      </c>
      <c r="G9428" t="s">
        <v>5</v>
      </c>
      <c r="H9428" t="s">
        <v>223</v>
      </c>
      <c r="I9428">
        <v>2</v>
      </c>
      <c r="J9428">
        <v>34950324</v>
      </c>
    </row>
    <row r="9429" spans="1:10" x14ac:dyDescent="0.25">
      <c r="A9429">
        <v>2016</v>
      </c>
      <c r="B9429" t="s">
        <v>222</v>
      </c>
      <c r="C9429" t="s">
        <v>45</v>
      </c>
      <c r="D9429" t="s">
        <v>2</v>
      </c>
      <c r="E9429" t="s">
        <v>10</v>
      </c>
      <c r="F9429" t="s">
        <v>11</v>
      </c>
      <c r="G9429" t="s">
        <v>5</v>
      </c>
      <c r="H9429" t="s">
        <v>224</v>
      </c>
      <c r="I9429">
        <v>9</v>
      </c>
      <c r="J9429">
        <v>153876750</v>
      </c>
    </row>
    <row r="9430" spans="1:10" x14ac:dyDescent="0.25">
      <c r="A9430">
        <v>2016</v>
      </c>
      <c r="B9430" t="s">
        <v>222</v>
      </c>
      <c r="C9430" t="s">
        <v>45</v>
      </c>
      <c r="D9430" t="s">
        <v>2</v>
      </c>
      <c r="E9430" t="s">
        <v>10</v>
      </c>
      <c r="F9430" t="s">
        <v>11</v>
      </c>
      <c r="G9430" t="s">
        <v>9</v>
      </c>
      <c r="H9430" t="s">
        <v>223</v>
      </c>
      <c r="I9430">
        <v>35</v>
      </c>
      <c r="J9430">
        <v>347180331</v>
      </c>
    </row>
    <row r="9431" spans="1:10" x14ac:dyDescent="0.25">
      <c r="A9431">
        <v>2016</v>
      </c>
      <c r="B9431" t="s">
        <v>222</v>
      </c>
      <c r="C9431" t="s">
        <v>45</v>
      </c>
      <c r="D9431" t="s">
        <v>2</v>
      </c>
      <c r="E9431" t="s">
        <v>10</v>
      </c>
      <c r="F9431" t="s">
        <v>11</v>
      </c>
      <c r="G9431" t="s">
        <v>9</v>
      </c>
      <c r="H9431" t="s">
        <v>224</v>
      </c>
      <c r="I9431">
        <v>42</v>
      </c>
      <c r="J9431">
        <v>306272298</v>
      </c>
    </row>
    <row r="9432" spans="1:10" x14ac:dyDescent="0.25">
      <c r="A9432">
        <v>2016</v>
      </c>
      <c r="B9432" t="s">
        <v>222</v>
      </c>
      <c r="C9432" t="s">
        <v>45</v>
      </c>
      <c r="D9432" t="s">
        <v>2</v>
      </c>
      <c r="E9432" t="s">
        <v>10</v>
      </c>
      <c r="F9432" t="s">
        <v>11</v>
      </c>
      <c r="G9432" t="s">
        <v>12</v>
      </c>
      <c r="H9432" t="s">
        <v>223</v>
      </c>
      <c r="I9432">
        <v>8</v>
      </c>
      <c r="J9432">
        <v>44662374</v>
      </c>
    </row>
    <row r="9433" spans="1:10" x14ac:dyDescent="0.25">
      <c r="A9433">
        <v>2016</v>
      </c>
      <c r="B9433" t="s">
        <v>222</v>
      </c>
      <c r="C9433" t="s">
        <v>45</v>
      </c>
      <c r="D9433" t="s">
        <v>2</v>
      </c>
      <c r="E9433" t="s">
        <v>10</v>
      </c>
      <c r="F9433" t="s">
        <v>11</v>
      </c>
      <c r="G9433" t="s">
        <v>12</v>
      </c>
      <c r="H9433" t="s">
        <v>224</v>
      </c>
      <c r="I9433">
        <v>4</v>
      </c>
      <c r="J9433">
        <v>27328935</v>
      </c>
    </row>
    <row r="9434" spans="1:10" x14ac:dyDescent="0.25">
      <c r="A9434">
        <v>2016</v>
      </c>
      <c r="B9434" t="s">
        <v>222</v>
      </c>
      <c r="C9434" t="s">
        <v>45</v>
      </c>
      <c r="D9434" t="s">
        <v>2</v>
      </c>
      <c r="E9434" t="s">
        <v>10</v>
      </c>
      <c r="F9434" t="s">
        <v>11</v>
      </c>
      <c r="G9434" t="s">
        <v>6</v>
      </c>
      <c r="H9434" t="s">
        <v>223</v>
      </c>
      <c r="I9434">
        <v>8</v>
      </c>
      <c r="J9434">
        <v>47664687</v>
      </c>
    </row>
    <row r="9435" spans="1:10" x14ac:dyDescent="0.25">
      <c r="A9435">
        <v>2016</v>
      </c>
      <c r="B9435" t="s">
        <v>222</v>
      </c>
      <c r="C9435" t="s">
        <v>45</v>
      </c>
      <c r="D9435" t="s">
        <v>2</v>
      </c>
      <c r="E9435" t="s">
        <v>10</v>
      </c>
      <c r="F9435" t="s">
        <v>11</v>
      </c>
      <c r="G9435" t="s">
        <v>6</v>
      </c>
      <c r="H9435" t="s">
        <v>224</v>
      </c>
      <c r="I9435">
        <v>8</v>
      </c>
      <c r="J9435">
        <v>55504041</v>
      </c>
    </row>
    <row r="9436" spans="1:10" x14ac:dyDescent="0.25">
      <c r="A9436">
        <v>2016</v>
      </c>
      <c r="B9436" t="s">
        <v>222</v>
      </c>
      <c r="C9436" t="s">
        <v>45</v>
      </c>
      <c r="D9436" t="s">
        <v>2</v>
      </c>
      <c r="E9436" t="s">
        <v>10</v>
      </c>
      <c r="F9436" t="s">
        <v>220</v>
      </c>
      <c r="G9436" t="s">
        <v>9</v>
      </c>
      <c r="H9436" t="s">
        <v>224</v>
      </c>
      <c r="I9436">
        <v>1</v>
      </c>
      <c r="J9436">
        <v>6420411.8472866304</v>
      </c>
    </row>
    <row r="9437" spans="1:10" x14ac:dyDescent="0.25">
      <c r="A9437">
        <v>2016</v>
      </c>
      <c r="B9437" t="s">
        <v>222</v>
      </c>
      <c r="C9437" t="s">
        <v>45</v>
      </c>
      <c r="D9437" t="s">
        <v>13</v>
      </c>
      <c r="E9437" t="s">
        <v>3</v>
      </c>
      <c r="F9437" t="s">
        <v>4</v>
      </c>
      <c r="G9437" t="s">
        <v>5</v>
      </c>
      <c r="H9437" t="s">
        <v>223</v>
      </c>
      <c r="I9437">
        <v>31</v>
      </c>
      <c r="J9437">
        <v>804050634.27316976</v>
      </c>
    </row>
    <row r="9438" spans="1:10" x14ac:dyDescent="0.25">
      <c r="A9438">
        <v>2016</v>
      </c>
      <c r="B9438" t="s">
        <v>222</v>
      </c>
      <c r="C9438" t="s">
        <v>45</v>
      </c>
      <c r="D9438" t="s">
        <v>13</v>
      </c>
      <c r="E9438" t="s">
        <v>3</v>
      </c>
      <c r="F9438" t="s">
        <v>4</v>
      </c>
      <c r="G9438" t="s">
        <v>5</v>
      </c>
      <c r="H9438" t="s">
        <v>224</v>
      </c>
      <c r="I9438">
        <v>14</v>
      </c>
      <c r="J9438">
        <v>345933675.21151692</v>
      </c>
    </row>
    <row r="9439" spans="1:10" x14ac:dyDescent="0.25">
      <c r="A9439">
        <v>2016</v>
      </c>
      <c r="B9439" t="s">
        <v>222</v>
      </c>
      <c r="C9439" t="s">
        <v>45</v>
      </c>
      <c r="D9439" t="s">
        <v>13</v>
      </c>
      <c r="E9439" t="s">
        <v>3</v>
      </c>
      <c r="F9439" t="s">
        <v>4</v>
      </c>
      <c r="G9439" t="s">
        <v>9</v>
      </c>
      <c r="H9439" t="s">
        <v>223</v>
      </c>
      <c r="I9439">
        <v>114</v>
      </c>
      <c r="J9439">
        <v>1464752048.5453928</v>
      </c>
    </row>
    <row r="9440" spans="1:10" x14ac:dyDescent="0.25">
      <c r="A9440">
        <v>2016</v>
      </c>
      <c r="B9440" t="s">
        <v>222</v>
      </c>
      <c r="C9440" t="s">
        <v>45</v>
      </c>
      <c r="D9440" t="s">
        <v>13</v>
      </c>
      <c r="E9440" t="s">
        <v>3</v>
      </c>
      <c r="F9440" t="s">
        <v>4</v>
      </c>
      <c r="G9440" t="s">
        <v>9</v>
      </c>
      <c r="H9440" t="s">
        <v>224</v>
      </c>
      <c r="I9440">
        <v>63</v>
      </c>
      <c r="J9440">
        <v>710376757.28529572</v>
      </c>
    </row>
    <row r="9441" spans="1:10" x14ac:dyDescent="0.25">
      <c r="A9441">
        <v>2016</v>
      </c>
      <c r="B9441" t="s">
        <v>222</v>
      </c>
      <c r="C9441" t="s">
        <v>45</v>
      </c>
      <c r="D9441" t="s">
        <v>13</v>
      </c>
      <c r="E9441" t="s">
        <v>3</v>
      </c>
      <c r="F9441" t="s">
        <v>4</v>
      </c>
      <c r="G9441" t="s">
        <v>12</v>
      </c>
      <c r="H9441" t="s">
        <v>223</v>
      </c>
      <c r="I9441">
        <v>75</v>
      </c>
      <c r="J9441">
        <v>461581984.25487912</v>
      </c>
    </row>
    <row r="9442" spans="1:10" x14ac:dyDescent="0.25">
      <c r="A9442">
        <v>2016</v>
      </c>
      <c r="B9442" t="s">
        <v>222</v>
      </c>
      <c r="C9442" t="s">
        <v>45</v>
      </c>
      <c r="D9442" t="s">
        <v>13</v>
      </c>
      <c r="E9442" t="s">
        <v>3</v>
      </c>
      <c r="F9442" t="s">
        <v>4</v>
      </c>
      <c r="G9442" t="s">
        <v>12</v>
      </c>
      <c r="H9442" t="s">
        <v>224</v>
      </c>
      <c r="I9442">
        <v>44</v>
      </c>
      <c r="J9442">
        <v>276012626.83025438</v>
      </c>
    </row>
    <row r="9443" spans="1:10" x14ac:dyDescent="0.25">
      <c r="A9443">
        <v>2016</v>
      </c>
      <c r="B9443" t="s">
        <v>222</v>
      </c>
      <c r="C9443" t="s">
        <v>45</v>
      </c>
      <c r="D9443" t="s">
        <v>13</v>
      </c>
      <c r="E9443" t="s">
        <v>3</v>
      </c>
      <c r="F9443" t="s">
        <v>4</v>
      </c>
      <c r="G9443" t="s">
        <v>6</v>
      </c>
      <c r="H9443" t="s">
        <v>223</v>
      </c>
      <c r="I9443">
        <v>93</v>
      </c>
      <c r="J9443">
        <v>361674760.6541605</v>
      </c>
    </row>
    <row r="9444" spans="1:10" x14ac:dyDescent="0.25">
      <c r="A9444">
        <v>2016</v>
      </c>
      <c r="B9444" t="s">
        <v>222</v>
      </c>
      <c r="C9444" t="s">
        <v>45</v>
      </c>
      <c r="D9444" t="s">
        <v>13</v>
      </c>
      <c r="E9444" t="s">
        <v>3</v>
      </c>
      <c r="F9444" t="s">
        <v>4</v>
      </c>
      <c r="G9444" t="s">
        <v>6</v>
      </c>
      <c r="H9444" t="s">
        <v>224</v>
      </c>
      <c r="I9444">
        <v>19</v>
      </c>
      <c r="J9444">
        <v>71338494.544315636</v>
      </c>
    </row>
    <row r="9445" spans="1:10" x14ac:dyDescent="0.25">
      <c r="A9445">
        <v>2016</v>
      </c>
      <c r="B9445" t="s">
        <v>222</v>
      </c>
      <c r="C9445" t="s">
        <v>45</v>
      </c>
      <c r="D9445" t="s">
        <v>13</v>
      </c>
      <c r="E9445" t="s">
        <v>3</v>
      </c>
      <c r="F9445" t="s">
        <v>4</v>
      </c>
      <c r="G9445" t="s">
        <v>7</v>
      </c>
      <c r="H9445" t="s">
        <v>223</v>
      </c>
      <c r="I9445">
        <v>36</v>
      </c>
      <c r="J9445">
        <v>112379156.45515929</v>
      </c>
    </row>
    <row r="9446" spans="1:10" x14ac:dyDescent="0.25">
      <c r="A9446">
        <v>2016</v>
      </c>
      <c r="B9446" t="s">
        <v>222</v>
      </c>
      <c r="C9446" t="s">
        <v>45</v>
      </c>
      <c r="D9446" t="s">
        <v>13</v>
      </c>
      <c r="E9446" t="s">
        <v>3</v>
      </c>
      <c r="F9446" t="s">
        <v>8</v>
      </c>
      <c r="G9446" t="s">
        <v>5</v>
      </c>
      <c r="H9446" t="s">
        <v>223</v>
      </c>
      <c r="I9446">
        <v>2</v>
      </c>
      <c r="J9446">
        <v>46027920.898015201</v>
      </c>
    </row>
    <row r="9447" spans="1:10" x14ac:dyDescent="0.25">
      <c r="A9447">
        <v>2016</v>
      </c>
      <c r="B9447" t="s">
        <v>222</v>
      </c>
      <c r="C9447" t="s">
        <v>45</v>
      </c>
      <c r="D9447" t="s">
        <v>13</v>
      </c>
      <c r="E9447" t="s">
        <v>3</v>
      </c>
      <c r="F9447" t="s">
        <v>8</v>
      </c>
      <c r="G9447" t="s">
        <v>9</v>
      </c>
      <c r="H9447" t="s">
        <v>223</v>
      </c>
      <c r="I9447">
        <v>115</v>
      </c>
      <c r="J9447">
        <v>1429386987.2713809</v>
      </c>
    </row>
    <row r="9448" spans="1:10" x14ac:dyDescent="0.25">
      <c r="A9448">
        <v>2016</v>
      </c>
      <c r="B9448" t="s">
        <v>222</v>
      </c>
      <c r="C9448" t="s">
        <v>45</v>
      </c>
      <c r="D9448" t="s">
        <v>13</v>
      </c>
      <c r="E9448" t="s">
        <v>3</v>
      </c>
      <c r="F9448" t="s">
        <v>8</v>
      </c>
      <c r="G9448" t="s">
        <v>9</v>
      </c>
      <c r="H9448" t="s">
        <v>224</v>
      </c>
      <c r="I9448">
        <v>87</v>
      </c>
      <c r="J9448">
        <v>960745227.09259617</v>
      </c>
    </row>
    <row r="9449" spans="1:10" x14ac:dyDescent="0.25">
      <c r="A9449">
        <v>2016</v>
      </c>
      <c r="B9449" t="s">
        <v>222</v>
      </c>
      <c r="C9449" t="s">
        <v>45</v>
      </c>
      <c r="D9449" t="s">
        <v>13</v>
      </c>
      <c r="E9449" t="s">
        <v>3</v>
      </c>
      <c r="F9449" t="s">
        <v>8</v>
      </c>
      <c r="G9449" t="s">
        <v>12</v>
      </c>
      <c r="H9449" t="s">
        <v>223</v>
      </c>
      <c r="I9449">
        <v>76</v>
      </c>
      <c r="J9449">
        <v>449275952.65144968</v>
      </c>
    </row>
    <row r="9450" spans="1:10" x14ac:dyDescent="0.25">
      <c r="A9450">
        <v>2016</v>
      </c>
      <c r="B9450" t="s">
        <v>222</v>
      </c>
      <c r="C9450" t="s">
        <v>45</v>
      </c>
      <c r="D9450" t="s">
        <v>13</v>
      </c>
      <c r="E9450" t="s">
        <v>3</v>
      </c>
      <c r="F9450" t="s">
        <v>8</v>
      </c>
      <c r="G9450" t="s">
        <v>12</v>
      </c>
      <c r="H9450" t="s">
        <v>224</v>
      </c>
      <c r="I9450">
        <v>66</v>
      </c>
      <c r="J9450">
        <v>403784329.95423996</v>
      </c>
    </row>
    <row r="9451" spans="1:10" x14ac:dyDescent="0.25">
      <c r="A9451">
        <v>2016</v>
      </c>
      <c r="B9451" t="s">
        <v>222</v>
      </c>
      <c r="C9451" t="s">
        <v>45</v>
      </c>
      <c r="D9451" t="s">
        <v>13</v>
      </c>
      <c r="E9451" t="s">
        <v>3</v>
      </c>
      <c r="F9451" t="s">
        <v>8</v>
      </c>
      <c r="G9451" t="s">
        <v>6</v>
      </c>
      <c r="H9451" t="s">
        <v>223</v>
      </c>
      <c r="I9451">
        <v>56</v>
      </c>
      <c r="J9451">
        <v>207318771.2844508</v>
      </c>
    </row>
    <row r="9452" spans="1:10" x14ac:dyDescent="0.25">
      <c r="A9452">
        <v>2016</v>
      </c>
      <c r="B9452" t="s">
        <v>222</v>
      </c>
      <c r="C9452" t="s">
        <v>45</v>
      </c>
      <c r="D9452" t="s">
        <v>13</v>
      </c>
      <c r="E9452" t="s">
        <v>3</v>
      </c>
      <c r="F9452" t="s">
        <v>8</v>
      </c>
      <c r="G9452" t="s">
        <v>6</v>
      </c>
      <c r="H9452" t="s">
        <v>224</v>
      </c>
      <c r="I9452">
        <v>14</v>
      </c>
      <c r="J9452">
        <v>55649426.184330113</v>
      </c>
    </row>
    <row r="9453" spans="1:10" x14ac:dyDescent="0.25">
      <c r="A9453">
        <v>2016</v>
      </c>
      <c r="B9453" t="s">
        <v>222</v>
      </c>
      <c r="C9453" t="s">
        <v>45</v>
      </c>
      <c r="D9453" t="s">
        <v>13</v>
      </c>
      <c r="E9453" t="s">
        <v>3</v>
      </c>
      <c r="F9453" t="s">
        <v>8</v>
      </c>
      <c r="G9453" t="s">
        <v>7</v>
      </c>
      <c r="H9453" t="s">
        <v>223</v>
      </c>
      <c r="I9453">
        <v>107</v>
      </c>
      <c r="J9453">
        <v>327108907.80588108</v>
      </c>
    </row>
    <row r="9454" spans="1:10" x14ac:dyDescent="0.25">
      <c r="A9454">
        <v>2016</v>
      </c>
      <c r="B9454" t="s">
        <v>222</v>
      </c>
      <c r="C9454" t="s">
        <v>45</v>
      </c>
      <c r="D9454" t="s">
        <v>13</v>
      </c>
      <c r="E9454" t="s">
        <v>3</v>
      </c>
      <c r="F9454" t="s">
        <v>8</v>
      </c>
      <c r="G9454" t="s">
        <v>7</v>
      </c>
      <c r="H9454" t="s">
        <v>224</v>
      </c>
      <c r="I9454">
        <v>11</v>
      </c>
      <c r="J9454">
        <v>30283598.075938374</v>
      </c>
    </row>
    <row r="9455" spans="1:10" x14ac:dyDescent="0.25">
      <c r="A9455">
        <v>2016</v>
      </c>
      <c r="B9455" t="s">
        <v>222</v>
      </c>
      <c r="C9455" t="s">
        <v>45</v>
      </c>
      <c r="D9455" t="s">
        <v>13</v>
      </c>
      <c r="E9455" t="s">
        <v>10</v>
      </c>
      <c r="F9455" t="s">
        <v>11</v>
      </c>
      <c r="G9455" t="s">
        <v>9</v>
      </c>
      <c r="H9455" t="s">
        <v>223</v>
      </c>
      <c r="I9455">
        <v>79</v>
      </c>
      <c r="J9455">
        <v>288483801</v>
      </c>
    </row>
    <row r="9456" spans="1:10" x14ac:dyDescent="0.25">
      <c r="A9456">
        <v>2016</v>
      </c>
      <c r="B9456" t="s">
        <v>222</v>
      </c>
      <c r="C9456" t="s">
        <v>45</v>
      </c>
      <c r="D9456" t="s">
        <v>13</v>
      </c>
      <c r="E9456" t="s">
        <v>10</v>
      </c>
      <c r="F9456" t="s">
        <v>11</v>
      </c>
      <c r="G9456" t="s">
        <v>9</v>
      </c>
      <c r="H9456" t="s">
        <v>224</v>
      </c>
      <c r="I9456">
        <v>48</v>
      </c>
      <c r="J9456">
        <v>132646245</v>
      </c>
    </row>
    <row r="9457" spans="1:10" x14ac:dyDescent="0.25">
      <c r="A9457">
        <v>2016</v>
      </c>
      <c r="B9457" t="s">
        <v>222</v>
      </c>
      <c r="C9457" t="s">
        <v>45</v>
      </c>
      <c r="D9457" t="s">
        <v>13</v>
      </c>
      <c r="E9457" t="s">
        <v>10</v>
      </c>
      <c r="F9457" t="s">
        <v>11</v>
      </c>
      <c r="G9457" t="s">
        <v>12</v>
      </c>
      <c r="H9457" t="s">
        <v>223</v>
      </c>
      <c r="I9457">
        <v>1</v>
      </c>
      <c r="J9457">
        <v>694590</v>
      </c>
    </row>
    <row r="9458" spans="1:10" x14ac:dyDescent="0.25">
      <c r="A9458">
        <v>2016</v>
      </c>
      <c r="B9458" t="s">
        <v>222</v>
      </c>
      <c r="C9458" t="s">
        <v>45</v>
      </c>
      <c r="D9458" t="s">
        <v>13</v>
      </c>
      <c r="E9458" t="s">
        <v>10</v>
      </c>
      <c r="F9458" t="s">
        <v>11</v>
      </c>
      <c r="G9458" t="s">
        <v>6</v>
      </c>
      <c r="H9458" t="s">
        <v>223</v>
      </c>
      <c r="I9458">
        <v>87</v>
      </c>
      <c r="J9458">
        <v>217245087</v>
      </c>
    </row>
    <row r="9459" spans="1:10" x14ac:dyDescent="0.25">
      <c r="A9459">
        <v>2016</v>
      </c>
      <c r="B9459" t="s">
        <v>222</v>
      </c>
      <c r="C9459" t="s">
        <v>45</v>
      </c>
      <c r="D9459" t="s">
        <v>13</v>
      </c>
      <c r="E9459" t="s">
        <v>10</v>
      </c>
      <c r="F9459" t="s">
        <v>11</v>
      </c>
      <c r="G9459" t="s">
        <v>6</v>
      </c>
      <c r="H9459" t="s">
        <v>224</v>
      </c>
      <c r="I9459">
        <v>54</v>
      </c>
      <c r="J9459">
        <v>95373645</v>
      </c>
    </row>
    <row r="9460" spans="1:10" x14ac:dyDescent="0.25">
      <c r="A9460">
        <v>2016</v>
      </c>
      <c r="B9460" t="s">
        <v>222</v>
      </c>
      <c r="C9460" t="s">
        <v>45</v>
      </c>
      <c r="D9460" t="s">
        <v>13</v>
      </c>
      <c r="E9460" t="s">
        <v>10</v>
      </c>
      <c r="F9460" t="s">
        <v>11</v>
      </c>
      <c r="G9460" t="s">
        <v>7</v>
      </c>
      <c r="H9460" t="s">
        <v>223</v>
      </c>
      <c r="I9460">
        <v>12</v>
      </c>
      <c r="J9460">
        <v>12631254</v>
      </c>
    </row>
    <row r="9461" spans="1:10" x14ac:dyDescent="0.25">
      <c r="A9461">
        <v>2016</v>
      </c>
      <c r="B9461" t="s">
        <v>222</v>
      </c>
      <c r="C9461" t="s">
        <v>45</v>
      </c>
      <c r="D9461" t="s">
        <v>13</v>
      </c>
      <c r="E9461" t="s">
        <v>10</v>
      </c>
      <c r="F9461" t="s">
        <v>14</v>
      </c>
      <c r="G9461" t="s">
        <v>5</v>
      </c>
      <c r="H9461" t="s">
        <v>223</v>
      </c>
      <c r="I9461">
        <v>12</v>
      </c>
      <c r="J9461">
        <v>85523370</v>
      </c>
    </row>
    <row r="9462" spans="1:10" x14ac:dyDescent="0.25">
      <c r="A9462">
        <v>2016</v>
      </c>
      <c r="B9462" t="s">
        <v>222</v>
      </c>
      <c r="C9462" t="s">
        <v>45</v>
      </c>
      <c r="D9462" t="s">
        <v>13</v>
      </c>
      <c r="E9462" t="s">
        <v>10</v>
      </c>
      <c r="F9462" t="s">
        <v>14</v>
      </c>
      <c r="G9462" t="s">
        <v>5</v>
      </c>
      <c r="H9462" t="s">
        <v>224</v>
      </c>
      <c r="I9462">
        <v>6</v>
      </c>
      <c r="J9462">
        <v>35591091</v>
      </c>
    </row>
    <row r="9463" spans="1:10" x14ac:dyDescent="0.25">
      <c r="A9463">
        <v>2016</v>
      </c>
      <c r="B9463" t="s">
        <v>222</v>
      </c>
      <c r="C9463" t="s">
        <v>45</v>
      </c>
      <c r="D9463" t="s">
        <v>13</v>
      </c>
      <c r="E9463" t="s">
        <v>10</v>
      </c>
      <c r="F9463" t="s">
        <v>14</v>
      </c>
      <c r="G9463" t="s">
        <v>9</v>
      </c>
      <c r="H9463" t="s">
        <v>223</v>
      </c>
      <c r="I9463">
        <v>226</v>
      </c>
      <c r="J9463">
        <v>842781816</v>
      </c>
    </row>
    <row r="9464" spans="1:10" x14ac:dyDescent="0.25">
      <c r="A9464">
        <v>2016</v>
      </c>
      <c r="B9464" t="s">
        <v>222</v>
      </c>
      <c r="C9464" t="s">
        <v>45</v>
      </c>
      <c r="D9464" t="s">
        <v>13</v>
      </c>
      <c r="E9464" t="s">
        <v>10</v>
      </c>
      <c r="F9464" t="s">
        <v>14</v>
      </c>
      <c r="G9464" t="s">
        <v>9</v>
      </c>
      <c r="H9464" t="s">
        <v>224</v>
      </c>
      <c r="I9464">
        <v>177</v>
      </c>
      <c r="J9464">
        <v>575998935</v>
      </c>
    </row>
    <row r="9465" spans="1:10" x14ac:dyDescent="0.25">
      <c r="A9465">
        <v>2016</v>
      </c>
      <c r="B9465" t="s">
        <v>222</v>
      </c>
      <c r="C9465" t="s">
        <v>45</v>
      </c>
      <c r="D9465" t="s">
        <v>13</v>
      </c>
      <c r="E9465" t="s">
        <v>10</v>
      </c>
      <c r="F9465" t="s">
        <v>14</v>
      </c>
      <c r="G9465" t="s">
        <v>12</v>
      </c>
      <c r="H9465" t="s">
        <v>223</v>
      </c>
      <c r="I9465">
        <v>44</v>
      </c>
      <c r="J9465">
        <v>107078343</v>
      </c>
    </row>
    <row r="9466" spans="1:10" x14ac:dyDescent="0.25">
      <c r="A9466">
        <v>2016</v>
      </c>
      <c r="B9466" t="s">
        <v>222</v>
      </c>
      <c r="C9466" t="s">
        <v>45</v>
      </c>
      <c r="D9466" t="s">
        <v>13</v>
      </c>
      <c r="E9466" t="s">
        <v>10</v>
      </c>
      <c r="F9466" t="s">
        <v>14</v>
      </c>
      <c r="G9466" t="s">
        <v>12</v>
      </c>
      <c r="H9466" t="s">
        <v>224</v>
      </c>
      <c r="I9466">
        <v>245</v>
      </c>
      <c r="J9466">
        <v>417865230</v>
      </c>
    </row>
    <row r="9467" spans="1:10" x14ac:dyDescent="0.25">
      <c r="A9467">
        <v>2016</v>
      </c>
      <c r="B9467" t="s">
        <v>222</v>
      </c>
      <c r="C9467" t="s">
        <v>45</v>
      </c>
      <c r="D9467" t="s">
        <v>13</v>
      </c>
      <c r="E9467" t="s">
        <v>10</v>
      </c>
      <c r="F9467" t="s">
        <v>14</v>
      </c>
      <c r="G9467" t="s">
        <v>6</v>
      </c>
      <c r="H9467" t="s">
        <v>223</v>
      </c>
      <c r="I9467">
        <v>245</v>
      </c>
      <c r="J9467">
        <v>515896395</v>
      </c>
    </row>
    <row r="9468" spans="1:10" x14ac:dyDescent="0.25">
      <c r="A9468">
        <v>2016</v>
      </c>
      <c r="B9468" t="s">
        <v>222</v>
      </c>
      <c r="C9468" t="s">
        <v>45</v>
      </c>
      <c r="D9468" t="s">
        <v>13</v>
      </c>
      <c r="E9468" t="s">
        <v>10</v>
      </c>
      <c r="F9468" t="s">
        <v>14</v>
      </c>
      <c r="G9468" t="s">
        <v>6</v>
      </c>
      <c r="H9468" t="s">
        <v>224</v>
      </c>
      <c r="I9468">
        <v>271</v>
      </c>
      <c r="J9468">
        <v>588085725</v>
      </c>
    </row>
    <row r="9469" spans="1:10" x14ac:dyDescent="0.25">
      <c r="A9469">
        <v>2016</v>
      </c>
      <c r="B9469" t="s">
        <v>222</v>
      </c>
      <c r="C9469" t="s">
        <v>45</v>
      </c>
      <c r="D9469" t="s">
        <v>15</v>
      </c>
      <c r="E9469" t="s">
        <v>3</v>
      </c>
      <c r="F9469" t="s">
        <v>4</v>
      </c>
      <c r="G9469" t="s">
        <v>5</v>
      </c>
      <c r="H9469" t="s">
        <v>223</v>
      </c>
      <c r="I9469">
        <v>1241</v>
      </c>
      <c r="J9469">
        <v>17624739117.804958</v>
      </c>
    </row>
    <row r="9470" spans="1:10" x14ac:dyDescent="0.25">
      <c r="A9470">
        <v>2016</v>
      </c>
      <c r="B9470" t="s">
        <v>222</v>
      </c>
      <c r="C9470" t="s">
        <v>45</v>
      </c>
      <c r="D9470" t="s">
        <v>15</v>
      </c>
      <c r="E9470" t="s">
        <v>3</v>
      </c>
      <c r="F9470" t="s">
        <v>4</v>
      </c>
      <c r="G9470" t="s">
        <v>5</v>
      </c>
      <c r="H9470" t="s">
        <v>224</v>
      </c>
      <c r="I9470">
        <v>1425</v>
      </c>
      <c r="J9470">
        <v>21272172657.005089</v>
      </c>
    </row>
    <row r="9471" spans="1:10" x14ac:dyDescent="0.25">
      <c r="A9471">
        <v>2016</v>
      </c>
      <c r="B9471" t="s">
        <v>222</v>
      </c>
      <c r="C9471" t="s">
        <v>45</v>
      </c>
      <c r="D9471" t="s">
        <v>15</v>
      </c>
      <c r="E9471" t="s">
        <v>3</v>
      </c>
      <c r="F9471" t="s">
        <v>4</v>
      </c>
      <c r="G9471" t="s">
        <v>9</v>
      </c>
      <c r="H9471" t="s">
        <v>223</v>
      </c>
      <c r="I9471">
        <v>1053</v>
      </c>
      <c r="J9471">
        <v>4770814666.2722826</v>
      </c>
    </row>
    <row r="9472" spans="1:10" x14ac:dyDescent="0.25">
      <c r="A9472">
        <v>2016</v>
      </c>
      <c r="B9472" t="s">
        <v>222</v>
      </c>
      <c r="C9472" t="s">
        <v>45</v>
      </c>
      <c r="D9472" t="s">
        <v>15</v>
      </c>
      <c r="E9472" t="s">
        <v>3</v>
      </c>
      <c r="F9472" t="s">
        <v>4</v>
      </c>
      <c r="G9472" t="s">
        <v>9</v>
      </c>
      <c r="H9472" t="s">
        <v>224</v>
      </c>
      <c r="I9472">
        <v>1740</v>
      </c>
      <c r="J9472">
        <v>8390432406.5342712</v>
      </c>
    </row>
    <row r="9473" spans="1:10" x14ac:dyDescent="0.25">
      <c r="A9473">
        <v>2016</v>
      </c>
      <c r="B9473" t="s">
        <v>222</v>
      </c>
      <c r="C9473" t="s">
        <v>45</v>
      </c>
      <c r="D9473" t="s">
        <v>15</v>
      </c>
      <c r="E9473" t="s">
        <v>3</v>
      </c>
      <c r="F9473" t="s">
        <v>4</v>
      </c>
      <c r="G9473" t="s">
        <v>6</v>
      </c>
      <c r="H9473" t="s">
        <v>223</v>
      </c>
      <c r="I9473">
        <v>1269</v>
      </c>
      <c r="J9473">
        <v>4252841629.3217802</v>
      </c>
    </row>
    <row r="9474" spans="1:10" x14ac:dyDescent="0.25">
      <c r="A9474">
        <v>2016</v>
      </c>
      <c r="B9474" t="s">
        <v>222</v>
      </c>
      <c r="C9474" t="s">
        <v>45</v>
      </c>
      <c r="D9474" t="s">
        <v>15</v>
      </c>
      <c r="E9474" t="s">
        <v>3</v>
      </c>
      <c r="F9474" t="s">
        <v>4</v>
      </c>
      <c r="G9474" t="s">
        <v>6</v>
      </c>
      <c r="H9474" t="s">
        <v>224</v>
      </c>
      <c r="I9474">
        <v>1731</v>
      </c>
      <c r="J9474">
        <v>5805815764.5726271</v>
      </c>
    </row>
    <row r="9475" spans="1:10" x14ac:dyDescent="0.25">
      <c r="A9475">
        <v>2016</v>
      </c>
      <c r="B9475" t="s">
        <v>222</v>
      </c>
      <c r="C9475" t="s">
        <v>45</v>
      </c>
      <c r="D9475" t="s">
        <v>15</v>
      </c>
      <c r="E9475" t="s">
        <v>3</v>
      </c>
      <c r="F9475" t="s">
        <v>8</v>
      </c>
      <c r="G9475" t="s">
        <v>5</v>
      </c>
      <c r="H9475" t="s">
        <v>223</v>
      </c>
      <c r="I9475">
        <v>298</v>
      </c>
      <c r="J9475">
        <v>3656323216.8390403</v>
      </c>
    </row>
    <row r="9476" spans="1:10" x14ac:dyDescent="0.25">
      <c r="A9476">
        <v>2016</v>
      </c>
      <c r="B9476" t="s">
        <v>222</v>
      </c>
      <c r="C9476" t="s">
        <v>45</v>
      </c>
      <c r="D9476" t="s">
        <v>15</v>
      </c>
      <c r="E9476" t="s">
        <v>3</v>
      </c>
      <c r="F9476" t="s">
        <v>8</v>
      </c>
      <c r="G9476" t="s">
        <v>5</v>
      </c>
      <c r="H9476" t="s">
        <v>224</v>
      </c>
      <c r="I9476">
        <v>228</v>
      </c>
      <c r="J9476">
        <v>2881774856.1225114</v>
      </c>
    </row>
    <row r="9477" spans="1:10" x14ac:dyDescent="0.25">
      <c r="A9477">
        <v>2016</v>
      </c>
      <c r="B9477" t="s">
        <v>222</v>
      </c>
      <c r="C9477" t="s">
        <v>45</v>
      </c>
      <c r="D9477" t="s">
        <v>15</v>
      </c>
      <c r="E9477" t="s">
        <v>3</v>
      </c>
      <c r="F9477" t="s">
        <v>8</v>
      </c>
      <c r="G9477" t="s">
        <v>9</v>
      </c>
      <c r="H9477" t="s">
        <v>223</v>
      </c>
      <c r="I9477">
        <v>576</v>
      </c>
      <c r="J9477">
        <v>2555930448.1928306</v>
      </c>
    </row>
    <row r="9478" spans="1:10" x14ac:dyDescent="0.25">
      <c r="A9478">
        <v>2016</v>
      </c>
      <c r="B9478" t="s">
        <v>222</v>
      </c>
      <c r="C9478" t="s">
        <v>45</v>
      </c>
      <c r="D9478" t="s">
        <v>15</v>
      </c>
      <c r="E9478" t="s">
        <v>3</v>
      </c>
      <c r="F9478" t="s">
        <v>8</v>
      </c>
      <c r="G9478" t="s">
        <v>9</v>
      </c>
      <c r="H9478" t="s">
        <v>224</v>
      </c>
      <c r="I9478">
        <v>921</v>
      </c>
      <c r="J9478">
        <v>4126813858.5295014</v>
      </c>
    </row>
    <row r="9479" spans="1:10" x14ac:dyDescent="0.25">
      <c r="A9479">
        <v>2016</v>
      </c>
      <c r="B9479" t="s">
        <v>222</v>
      </c>
      <c r="C9479" t="s">
        <v>45</v>
      </c>
      <c r="D9479" t="s">
        <v>15</v>
      </c>
      <c r="E9479" t="s">
        <v>3</v>
      </c>
      <c r="F9479" t="s">
        <v>8</v>
      </c>
      <c r="G9479" t="s">
        <v>6</v>
      </c>
      <c r="H9479" t="s">
        <v>223</v>
      </c>
      <c r="I9479">
        <v>744</v>
      </c>
      <c r="J9479">
        <v>2486792504.4277167</v>
      </c>
    </row>
    <row r="9480" spans="1:10" x14ac:dyDescent="0.25">
      <c r="A9480">
        <v>2016</v>
      </c>
      <c r="B9480" t="s">
        <v>222</v>
      </c>
      <c r="C9480" t="s">
        <v>45</v>
      </c>
      <c r="D9480" t="s">
        <v>15</v>
      </c>
      <c r="E9480" t="s">
        <v>3</v>
      </c>
      <c r="F9480" t="s">
        <v>8</v>
      </c>
      <c r="G9480" t="s">
        <v>6</v>
      </c>
      <c r="H9480" t="s">
        <v>224</v>
      </c>
      <c r="I9480">
        <v>979</v>
      </c>
      <c r="J9480">
        <v>3293190697.3227344</v>
      </c>
    </row>
    <row r="9481" spans="1:10" x14ac:dyDescent="0.25">
      <c r="A9481">
        <v>2016</v>
      </c>
      <c r="B9481" t="s">
        <v>222</v>
      </c>
      <c r="C9481" t="s">
        <v>45</v>
      </c>
      <c r="D9481" t="s">
        <v>15</v>
      </c>
      <c r="E9481" t="s">
        <v>3</v>
      </c>
      <c r="F9481" t="s">
        <v>14</v>
      </c>
      <c r="G9481" t="s">
        <v>5</v>
      </c>
      <c r="H9481" t="s">
        <v>223</v>
      </c>
      <c r="I9481">
        <v>8</v>
      </c>
      <c r="J9481">
        <v>102150473.20300502</v>
      </c>
    </row>
    <row r="9482" spans="1:10" x14ac:dyDescent="0.25">
      <c r="A9482">
        <v>2016</v>
      </c>
      <c r="B9482" t="s">
        <v>222</v>
      </c>
      <c r="C9482" t="s">
        <v>45</v>
      </c>
      <c r="D9482" t="s">
        <v>15</v>
      </c>
      <c r="E9482" t="s">
        <v>3</v>
      </c>
      <c r="F9482" t="s">
        <v>14</v>
      </c>
      <c r="G9482" t="s">
        <v>5</v>
      </c>
      <c r="H9482" t="s">
        <v>224</v>
      </c>
      <c r="I9482">
        <v>4</v>
      </c>
      <c r="J9482">
        <v>54320960</v>
      </c>
    </row>
    <row r="9483" spans="1:10" x14ac:dyDescent="0.25">
      <c r="A9483">
        <v>2016</v>
      </c>
      <c r="B9483" t="s">
        <v>222</v>
      </c>
      <c r="C9483" t="s">
        <v>45</v>
      </c>
      <c r="D9483" t="s">
        <v>15</v>
      </c>
      <c r="E9483" t="s">
        <v>3</v>
      </c>
      <c r="F9483" t="s">
        <v>14</v>
      </c>
      <c r="G9483" t="s">
        <v>6</v>
      </c>
      <c r="H9483" t="s">
        <v>223</v>
      </c>
      <c r="I9483">
        <v>6</v>
      </c>
      <c r="J9483">
        <v>19497278.625</v>
      </c>
    </row>
    <row r="9484" spans="1:10" x14ac:dyDescent="0.25">
      <c r="A9484">
        <v>2016</v>
      </c>
      <c r="B9484" t="s">
        <v>222</v>
      </c>
      <c r="C9484" t="s">
        <v>45</v>
      </c>
      <c r="D9484" t="s">
        <v>15</v>
      </c>
      <c r="E9484" t="s">
        <v>3</v>
      </c>
      <c r="F9484" t="s">
        <v>14</v>
      </c>
      <c r="G9484" t="s">
        <v>6</v>
      </c>
      <c r="H9484" t="s">
        <v>224</v>
      </c>
      <c r="I9484">
        <v>6</v>
      </c>
      <c r="J9484">
        <v>23958470.234999999</v>
      </c>
    </row>
    <row r="9485" spans="1:10" x14ac:dyDescent="0.25">
      <c r="A9485">
        <v>2016</v>
      </c>
      <c r="B9485" t="s">
        <v>222</v>
      </c>
      <c r="C9485" t="s">
        <v>45</v>
      </c>
      <c r="D9485" t="s">
        <v>15</v>
      </c>
      <c r="E9485" t="s">
        <v>10</v>
      </c>
      <c r="F9485" t="s">
        <v>11</v>
      </c>
      <c r="G9485" t="s">
        <v>9</v>
      </c>
      <c r="H9485" t="s">
        <v>223</v>
      </c>
      <c r="I9485">
        <v>14</v>
      </c>
      <c r="J9485">
        <v>63998652</v>
      </c>
    </row>
    <row r="9486" spans="1:10" x14ac:dyDescent="0.25">
      <c r="A9486">
        <v>2016</v>
      </c>
      <c r="B9486" t="s">
        <v>222</v>
      </c>
      <c r="C9486" t="s">
        <v>45</v>
      </c>
      <c r="D9486" t="s">
        <v>15</v>
      </c>
      <c r="E9486" t="s">
        <v>10</v>
      </c>
      <c r="F9486" t="s">
        <v>11</v>
      </c>
      <c r="G9486" t="s">
        <v>9</v>
      </c>
      <c r="H9486" t="s">
        <v>224</v>
      </c>
      <c r="I9486">
        <v>7</v>
      </c>
      <c r="J9486">
        <v>32488956</v>
      </c>
    </row>
    <row r="9487" spans="1:10" x14ac:dyDescent="0.25">
      <c r="A9487">
        <v>2016</v>
      </c>
      <c r="B9487" t="s">
        <v>222</v>
      </c>
      <c r="C9487" t="s">
        <v>45</v>
      </c>
      <c r="D9487" t="s">
        <v>15</v>
      </c>
      <c r="E9487" t="s">
        <v>10</v>
      </c>
      <c r="F9487" t="s">
        <v>11</v>
      </c>
      <c r="G9487" t="s">
        <v>6</v>
      </c>
      <c r="H9487" t="s">
        <v>223</v>
      </c>
      <c r="I9487">
        <v>10</v>
      </c>
      <c r="J9487">
        <v>13658325</v>
      </c>
    </row>
    <row r="9488" spans="1:10" x14ac:dyDescent="0.25">
      <c r="A9488">
        <v>2016</v>
      </c>
      <c r="B9488" t="s">
        <v>222</v>
      </c>
      <c r="C9488" t="s">
        <v>45</v>
      </c>
      <c r="D9488" t="s">
        <v>15</v>
      </c>
      <c r="E9488" t="s">
        <v>10</v>
      </c>
      <c r="F9488" t="s">
        <v>11</v>
      </c>
      <c r="G9488" t="s">
        <v>6</v>
      </c>
      <c r="H9488" t="s">
        <v>224</v>
      </c>
      <c r="I9488">
        <v>11</v>
      </c>
      <c r="J9488">
        <v>13345434</v>
      </c>
    </row>
    <row r="9489" spans="1:10" x14ac:dyDescent="0.25">
      <c r="A9489">
        <v>2016</v>
      </c>
      <c r="B9489" t="s">
        <v>222</v>
      </c>
      <c r="C9489" t="s">
        <v>45</v>
      </c>
      <c r="D9489" t="s">
        <v>15</v>
      </c>
      <c r="E9489" t="s">
        <v>10</v>
      </c>
      <c r="F9489" t="s">
        <v>220</v>
      </c>
      <c r="G9489" t="s">
        <v>5</v>
      </c>
      <c r="H9489" t="s">
        <v>223</v>
      </c>
      <c r="I9489">
        <v>36</v>
      </c>
      <c r="J9489">
        <v>511432053.9982394</v>
      </c>
    </row>
    <row r="9490" spans="1:10" x14ac:dyDescent="0.25">
      <c r="A9490">
        <v>2016</v>
      </c>
      <c r="B9490" t="s">
        <v>222</v>
      </c>
      <c r="C9490" t="s">
        <v>45</v>
      </c>
      <c r="D9490" t="s">
        <v>15</v>
      </c>
      <c r="E9490" t="s">
        <v>10</v>
      </c>
      <c r="F9490" t="s">
        <v>220</v>
      </c>
      <c r="G9490" t="s">
        <v>5</v>
      </c>
      <c r="H9490" t="s">
        <v>224</v>
      </c>
      <c r="I9490">
        <v>27</v>
      </c>
      <c r="J9490">
        <v>403175517.86041987</v>
      </c>
    </row>
    <row r="9491" spans="1:10" x14ac:dyDescent="0.25">
      <c r="A9491">
        <v>2016</v>
      </c>
      <c r="B9491" t="s">
        <v>222</v>
      </c>
      <c r="C9491" t="s">
        <v>45</v>
      </c>
      <c r="D9491" t="s">
        <v>15</v>
      </c>
      <c r="E9491" t="s">
        <v>10</v>
      </c>
      <c r="F9491" t="s">
        <v>220</v>
      </c>
      <c r="G9491" t="s">
        <v>9</v>
      </c>
      <c r="H9491" t="s">
        <v>223</v>
      </c>
      <c r="I9491">
        <v>2</v>
      </c>
      <c r="J9491">
        <v>13985296.297335457</v>
      </c>
    </row>
    <row r="9492" spans="1:10" x14ac:dyDescent="0.25">
      <c r="A9492">
        <v>2016</v>
      </c>
      <c r="B9492" t="s">
        <v>222</v>
      </c>
      <c r="C9492" t="s">
        <v>45</v>
      </c>
      <c r="D9492" t="s">
        <v>15</v>
      </c>
      <c r="E9492" t="s">
        <v>10</v>
      </c>
      <c r="F9492" t="s">
        <v>220</v>
      </c>
      <c r="G9492" t="s">
        <v>9</v>
      </c>
      <c r="H9492" t="s">
        <v>224</v>
      </c>
      <c r="I9492">
        <v>3</v>
      </c>
      <c r="J9492">
        <v>20960738.673759524</v>
      </c>
    </row>
    <row r="9493" spans="1:10" x14ac:dyDescent="0.25">
      <c r="A9493">
        <v>2016</v>
      </c>
      <c r="B9493" t="s">
        <v>222</v>
      </c>
      <c r="C9493" t="s">
        <v>45</v>
      </c>
      <c r="D9493" t="s">
        <v>15</v>
      </c>
      <c r="E9493" t="s">
        <v>10</v>
      </c>
      <c r="F9493" t="s">
        <v>220</v>
      </c>
      <c r="G9493" t="s">
        <v>6</v>
      </c>
      <c r="H9493" t="s">
        <v>223</v>
      </c>
      <c r="I9493">
        <v>68</v>
      </c>
      <c r="J9493">
        <v>227830789.91809458</v>
      </c>
    </row>
    <row r="9494" spans="1:10" x14ac:dyDescent="0.25">
      <c r="A9494">
        <v>2016</v>
      </c>
      <c r="B9494" t="s">
        <v>222</v>
      </c>
      <c r="C9494" t="s">
        <v>45</v>
      </c>
      <c r="D9494" t="s">
        <v>15</v>
      </c>
      <c r="E9494" t="s">
        <v>10</v>
      </c>
      <c r="F9494" t="s">
        <v>220</v>
      </c>
      <c r="G9494" t="s">
        <v>6</v>
      </c>
      <c r="H9494" t="s">
        <v>224</v>
      </c>
      <c r="I9494">
        <v>125</v>
      </c>
      <c r="J9494">
        <v>419523527.79418379</v>
      </c>
    </row>
    <row r="9495" spans="1:10" x14ac:dyDescent="0.25">
      <c r="A9495">
        <v>2016</v>
      </c>
      <c r="B9495" t="s">
        <v>222</v>
      </c>
      <c r="C9495" t="s">
        <v>45</v>
      </c>
      <c r="D9495" t="s">
        <v>17</v>
      </c>
      <c r="E9495" t="s">
        <v>3</v>
      </c>
      <c r="F9495" t="s">
        <v>4</v>
      </c>
      <c r="G9495" t="s">
        <v>5</v>
      </c>
      <c r="H9495" t="s">
        <v>223</v>
      </c>
      <c r="I9495">
        <v>19</v>
      </c>
      <c r="J9495">
        <v>332687900.18694001</v>
      </c>
    </row>
    <row r="9496" spans="1:10" x14ac:dyDescent="0.25">
      <c r="A9496">
        <v>2016</v>
      </c>
      <c r="B9496" t="s">
        <v>222</v>
      </c>
      <c r="C9496" t="s">
        <v>45</v>
      </c>
      <c r="D9496" t="s">
        <v>17</v>
      </c>
      <c r="E9496" t="s">
        <v>3</v>
      </c>
      <c r="F9496" t="s">
        <v>4</v>
      </c>
      <c r="G9496" t="s">
        <v>5</v>
      </c>
      <c r="H9496" t="s">
        <v>224</v>
      </c>
      <c r="I9496">
        <v>15</v>
      </c>
      <c r="J9496">
        <v>256386590.76249602</v>
      </c>
    </row>
    <row r="9497" spans="1:10" x14ac:dyDescent="0.25">
      <c r="A9497">
        <v>2016</v>
      </c>
      <c r="B9497" t="s">
        <v>222</v>
      </c>
      <c r="C9497" t="s">
        <v>45</v>
      </c>
      <c r="D9497" t="s">
        <v>17</v>
      </c>
      <c r="E9497" t="s">
        <v>3</v>
      </c>
      <c r="F9497" t="s">
        <v>4</v>
      </c>
      <c r="G9497" t="s">
        <v>9</v>
      </c>
      <c r="H9497" t="s">
        <v>223</v>
      </c>
      <c r="I9497">
        <v>117</v>
      </c>
      <c r="J9497">
        <v>1017337787.319319</v>
      </c>
    </row>
    <row r="9498" spans="1:10" x14ac:dyDescent="0.25">
      <c r="A9498">
        <v>2016</v>
      </c>
      <c r="B9498" t="s">
        <v>222</v>
      </c>
      <c r="C9498" t="s">
        <v>45</v>
      </c>
      <c r="D9498" t="s">
        <v>17</v>
      </c>
      <c r="E9498" t="s">
        <v>3</v>
      </c>
      <c r="F9498" t="s">
        <v>4</v>
      </c>
      <c r="G9498" t="s">
        <v>9</v>
      </c>
      <c r="H9498" t="s">
        <v>224</v>
      </c>
      <c r="I9498">
        <v>68</v>
      </c>
      <c r="J9498">
        <v>566857344.36787033</v>
      </c>
    </row>
    <row r="9499" spans="1:10" x14ac:dyDescent="0.25">
      <c r="A9499">
        <v>2016</v>
      </c>
      <c r="B9499" t="s">
        <v>222</v>
      </c>
      <c r="C9499" t="s">
        <v>45</v>
      </c>
      <c r="D9499" t="s">
        <v>17</v>
      </c>
      <c r="E9499" t="s">
        <v>3</v>
      </c>
      <c r="F9499" t="s">
        <v>4</v>
      </c>
      <c r="G9499" t="s">
        <v>12</v>
      </c>
      <c r="H9499" t="s">
        <v>223</v>
      </c>
      <c r="I9499">
        <v>17</v>
      </c>
      <c r="J9499">
        <v>89476033.979865</v>
      </c>
    </row>
    <row r="9500" spans="1:10" x14ac:dyDescent="0.25">
      <c r="A9500">
        <v>2016</v>
      </c>
      <c r="B9500" t="s">
        <v>222</v>
      </c>
      <c r="C9500" t="s">
        <v>45</v>
      </c>
      <c r="D9500" t="s">
        <v>17</v>
      </c>
      <c r="E9500" t="s">
        <v>3</v>
      </c>
      <c r="F9500" t="s">
        <v>4</v>
      </c>
      <c r="G9500" t="s">
        <v>12</v>
      </c>
      <c r="H9500" t="s">
        <v>224</v>
      </c>
      <c r="I9500">
        <v>19</v>
      </c>
      <c r="J9500">
        <v>99202804.539287806</v>
      </c>
    </row>
    <row r="9501" spans="1:10" x14ac:dyDescent="0.25">
      <c r="A9501">
        <v>2016</v>
      </c>
      <c r="B9501" t="s">
        <v>222</v>
      </c>
      <c r="C9501" t="s">
        <v>45</v>
      </c>
      <c r="D9501" t="s">
        <v>17</v>
      </c>
      <c r="E9501" t="s">
        <v>3</v>
      </c>
      <c r="F9501" t="s">
        <v>4</v>
      </c>
      <c r="G9501" t="s">
        <v>6</v>
      </c>
      <c r="H9501" t="s">
        <v>223</v>
      </c>
      <c r="I9501">
        <v>11</v>
      </c>
      <c r="J9501">
        <v>33440523.427243643</v>
      </c>
    </row>
    <row r="9502" spans="1:10" x14ac:dyDescent="0.25">
      <c r="A9502">
        <v>2016</v>
      </c>
      <c r="B9502" t="s">
        <v>222</v>
      </c>
      <c r="C9502" t="s">
        <v>45</v>
      </c>
      <c r="D9502" t="s">
        <v>17</v>
      </c>
      <c r="E9502" t="s">
        <v>3</v>
      </c>
      <c r="F9502" t="s">
        <v>4</v>
      </c>
      <c r="G9502" t="s">
        <v>6</v>
      </c>
      <c r="H9502" t="s">
        <v>224</v>
      </c>
      <c r="I9502">
        <v>20</v>
      </c>
      <c r="J9502">
        <v>57792915.476445571</v>
      </c>
    </row>
    <row r="9503" spans="1:10" x14ac:dyDescent="0.25">
      <c r="A9503">
        <v>2016</v>
      </c>
      <c r="B9503" t="s">
        <v>222</v>
      </c>
      <c r="C9503" t="s">
        <v>45</v>
      </c>
      <c r="D9503" t="s">
        <v>17</v>
      </c>
      <c r="E9503" t="s">
        <v>3</v>
      </c>
      <c r="F9503" t="s">
        <v>4</v>
      </c>
      <c r="G9503" t="s">
        <v>7</v>
      </c>
      <c r="H9503" t="s">
        <v>223</v>
      </c>
      <c r="I9503">
        <v>4</v>
      </c>
      <c r="J9503">
        <v>9994539.6940208506</v>
      </c>
    </row>
    <row r="9504" spans="1:10" x14ac:dyDescent="0.25">
      <c r="A9504">
        <v>2016</v>
      </c>
      <c r="B9504" t="s">
        <v>222</v>
      </c>
      <c r="C9504" t="s">
        <v>45</v>
      </c>
      <c r="D9504" t="s">
        <v>17</v>
      </c>
      <c r="E9504" t="s">
        <v>3</v>
      </c>
      <c r="F9504" t="s">
        <v>4</v>
      </c>
      <c r="G9504" t="s">
        <v>7</v>
      </c>
      <c r="H9504" t="s">
        <v>224</v>
      </c>
      <c r="I9504">
        <v>1</v>
      </c>
      <c r="J9504">
        <v>1964457.9892066664</v>
      </c>
    </row>
    <row r="9505" spans="1:10" x14ac:dyDescent="0.25">
      <c r="A9505">
        <v>2016</v>
      </c>
      <c r="B9505" t="s">
        <v>222</v>
      </c>
      <c r="C9505" t="s">
        <v>45</v>
      </c>
      <c r="D9505" t="s">
        <v>17</v>
      </c>
      <c r="E9505" t="s">
        <v>3</v>
      </c>
      <c r="F9505" t="s">
        <v>8</v>
      </c>
      <c r="G9505" t="s">
        <v>9</v>
      </c>
      <c r="H9505" t="s">
        <v>223</v>
      </c>
      <c r="I9505">
        <v>551</v>
      </c>
      <c r="J9505">
        <v>4764125939.5561581</v>
      </c>
    </row>
    <row r="9506" spans="1:10" x14ac:dyDescent="0.25">
      <c r="A9506">
        <v>2016</v>
      </c>
      <c r="B9506" t="s">
        <v>222</v>
      </c>
      <c r="C9506" t="s">
        <v>45</v>
      </c>
      <c r="D9506" t="s">
        <v>17</v>
      </c>
      <c r="E9506" t="s">
        <v>3</v>
      </c>
      <c r="F9506" t="s">
        <v>8</v>
      </c>
      <c r="G9506" t="s">
        <v>9</v>
      </c>
      <c r="H9506" t="s">
        <v>224</v>
      </c>
      <c r="I9506">
        <v>546</v>
      </c>
      <c r="J9506">
        <v>4480413098.1661806</v>
      </c>
    </row>
    <row r="9507" spans="1:10" x14ac:dyDescent="0.25">
      <c r="A9507">
        <v>2016</v>
      </c>
      <c r="B9507" t="s">
        <v>222</v>
      </c>
      <c r="C9507" t="s">
        <v>45</v>
      </c>
      <c r="D9507" t="s">
        <v>17</v>
      </c>
      <c r="E9507" t="s">
        <v>3</v>
      </c>
      <c r="F9507" t="s">
        <v>8</v>
      </c>
      <c r="G9507" t="s">
        <v>12</v>
      </c>
      <c r="H9507" t="s">
        <v>223</v>
      </c>
      <c r="I9507">
        <v>51</v>
      </c>
      <c r="J9507">
        <v>268428101.93959501</v>
      </c>
    </row>
    <row r="9508" spans="1:10" x14ac:dyDescent="0.25">
      <c r="A9508">
        <v>2016</v>
      </c>
      <c r="B9508" t="s">
        <v>222</v>
      </c>
      <c r="C9508" t="s">
        <v>45</v>
      </c>
      <c r="D9508" t="s">
        <v>17</v>
      </c>
      <c r="E9508" t="s">
        <v>3</v>
      </c>
      <c r="F9508" t="s">
        <v>8</v>
      </c>
      <c r="G9508" t="s">
        <v>12</v>
      </c>
      <c r="H9508" t="s">
        <v>224</v>
      </c>
      <c r="I9508">
        <v>71</v>
      </c>
      <c r="J9508">
        <v>370705216.96260178</v>
      </c>
    </row>
    <row r="9509" spans="1:10" x14ac:dyDescent="0.25">
      <c r="A9509">
        <v>2016</v>
      </c>
      <c r="B9509" t="s">
        <v>222</v>
      </c>
      <c r="C9509" t="s">
        <v>45</v>
      </c>
      <c r="D9509" t="s">
        <v>17</v>
      </c>
      <c r="E9509" t="s">
        <v>3</v>
      </c>
      <c r="F9509" t="s">
        <v>8</v>
      </c>
      <c r="G9509" t="s">
        <v>6</v>
      </c>
      <c r="H9509" t="s">
        <v>223</v>
      </c>
      <c r="I9509">
        <v>114</v>
      </c>
      <c r="J9509">
        <v>346565424.60961592</v>
      </c>
    </row>
    <row r="9510" spans="1:10" x14ac:dyDescent="0.25">
      <c r="A9510">
        <v>2016</v>
      </c>
      <c r="B9510" t="s">
        <v>222</v>
      </c>
      <c r="C9510" t="s">
        <v>45</v>
      </c>
      <c r="D9510" t="s">
        <v>17</v>
      </c>
      <c r="E9510" t="s">
        <v>3</v>
      </c>
      <c r="F9510" t="s">
        <v>8</v>
      </c>
      <c r="G9510" t="s">
        <v>6</v>
      </c>
      <c r="H9510" t="s">
        <v>224</v>
      </c>
      <c r="I9510">
        <v>219</v>
      </c>
      <c r="J9510">
        <v>632832424.46707892</v>
      </c>
    </row>
    <row r="9511" spans="1:10" x14ac:dyDescent="0.25">
      <c r="A9511">
        <v>2016</v>
      </c>
      <c r="B9511" t="s">
        <v>222</v>
      </c>
      <c r="C9511" t="s">
        <v>45</v>
      </c>
      <c r="D9511" t="s">
        <v>17</v>
      </c>
      <c r="E9511" t="s">
        <v>3</v>
      </c>
      <c r="F9511" t="s">
        <v>8</v>
      </c>
      <c r="G9511" t="s">
        <v>7</v>
      </c>
      <c r="H9511" t="s">
        <v>223</v>
      </c>
      <c r="I9511">
        <v>136</v>
      </c>
      <c r="J9511">
        <v>339814349.59670895</v>
      </c>
    </row>
    <row r="9512" spans="1:10" x14ac:dyDescent="0.25">
      <c r="A9512">
        <v>2016</v>
      </c>
      <c r="B9512" t="s">
        <v>222</v>
      </c>
      <c r="C9512" t="s">
        <v>45</v>
      </c>
      <c r="D9512" t="s">
        <v>17</v>
      </c>
      <c r="E9512" t="s">
        <v>3</v>
      </c>
      <c r="F9512" t="s">
        <v>8</v>
      </c>
      <c r="G9512" t="s">
        <v>7</v>
      </c>
      <c r="H9512" t="s">
        <v>224</v>
      </c>
      <c r="I9512">
        <v>8</v>
      </c>
      <c r="J9512">
        <v>15715663.913653331</v>
      </c>
    </row>
    <row r="9513" spans="1:10" x14ac:dyDescent="0.25">
      <c r="A9513">
        <v>2016</v>
      </c>
      <c r="B9513" t="s">
        <v>222</v>
      </c>
      <c r="C9513" t="s">
        <v>45</v>
      </c>
      <c r="D9513" t="s">
        <v>17</v>
      </c>
      <c r="E9513" t="s">
        <v>10</v>
      </c>
      <c r="F9513" t="s">
        <v>11</v>
      </c>
      <c r="G9513" t="s">
        <v>9</v>
      </c>
      <c r="H9513" t="s">
        <v>223</v>
      </c>
      <c r="I9513">
        <v>7</v>
      </c>
      <c r="J9513">
        <v>36464421</v>
      </c>
    </row>
    <row r="9514" spans="1:10" x14ac:dyDescent="0.25">
      <c r="A9514">
        <v>2016</v>
      </c>
      <c r="B9514" t="s">
        <v>222</v>
      </c>
      <c r="C9514" t="s">
        <v>45</v>
      </c>
      <c r="D9514" t="s">
        <v>17</v>
      </c>
      <c r="E9514" t="s">
        <v>10</v>
      </c>
      <c r="F9514" t="s">
        <v>11</v>
      </c>
      <c r="G9514" t="s">
        <v>9</v>
      </c>
      <c r="H9514" t="s">
        <v>224</v>
      </c>
      <c r="I9514">
        <v>1</v>
      </c>
      <c r="J9514">
        <v>1185861</v>
      </c>
    </row>
    <row r="9515" spans="1:10" x14ac:dyDescent="0.25">
      <c r="A9515">
        <v>2016</v>
      </c>
      <c r="B9515" t="s">
        <v>222</v>
      </c>
      <c r="C9515" t="s">
        <v>45</v>
      </c>
      <c r="D9515" t="s">
        <v>17</v>
      </c>
      <c r="E9515" t="s">
        <v>10</v>
      </c>
      <c r="F9515" t="s">
        <v>11</v>
      </c>
      <c r="G9515" t="s">
        <v>12</v>
      </c>
      <c r="H9515" t="s">
        <v>223</v>
      </c>
      <c r="I9515">
        <v>2</v>
      </c>
      <c r="J9515">
        <v>5442666</v>
      </c>
    </row>
    <row r="9516" spans="1:10" x14ac:dyDescent="0.25">
      <c r="A9516">
        <v>2016</v>
      </c>
      <c r="B9516" t="s">
        <v>222</v>
      </c>
      <c r="C9516" t="s">
        <v>45</v>
      </c>
      <c r="D9516" t="s">
        <v>18</v>
      </c>
      <c r="E9516" t="s">
        <v>3</v>
      </c>
      <c r="F9516" t="s">
        <v>4</v>
      </c>
      <c r="G9516" t="s">
        <v>5</v>
      </c>
      <c r="H9516" t="s">
        <v>223</v>
      </c>
      <c r="I9516">
        <v>203</v>
      </c>
      <c r="J9516">
        <v>2461461203.5926523</v>
      </c>
    </row>
    <row r="9517" spans="1:10" x14ac:dyDescent="0.25">
      <c r="A9517">
        <v>2016</v>
      </c>
      <c r="B9517" t="s">
        <v>222</v>
      </c>
      <c r="C9517" t="s">
        <v>45</v>
      </c>
      <c r="D9517" t="s">
        <v>18</v>
      </c>
      <c r="E9517" t="s">
        <v>3</v>
      </c>
      <c r="F9517" t="s">
        <v>4</v>
      </c>
      <c r="G9517" t="s">
        <v>5</v>
      </c>
      <c r="H9517" t="s">
        <v>224</v>
      </c>
      <c r="I9517">
        <v>99</v>
      </c>
      <c r="J9517">
        <v>1041890126.6541588</v>
      </c>
    </row>
    <row r="9518" spans="1:10" x14ac:dyDescent="0.25">
      <c r="A9518">
        <v>2016</v>
      </c>
      <c r="B9518" t="s">
        <v>222</v>
      </c>
      <c r="C9518" t="s">
        <v>45</v>
      </c>
      <c r="D9518" t="s">
        <v>18</v>
      </c>
      <c r="E9518" t="s">
        <v>3</v>
      </c>
      <c r="F9518" t="s">
        <v>4</v>
      </c>
      <c r="G9518" t="s">
        <v>9</v>
      </c>
      <c r="H9518" t="s">
        <v>223</v>
      </c>
      <c r="I9518">
        <v>143</v>
      </c>
      <c r="J9518">
        <v>980771874.38803053</v>
      </c>
    </row>
    <row r="9519" spans="1:10" x14ac:dyDescent="0.25">
      <c r="A9519">
        <v>2016</v>
      </c>
      <c r="B9519" t="s">
        <v>222</v>
      </c>
      <c r="C9519" t="s">
        <v>45</v>
      </c>
      <c r="D9519" t="s">
        <v>18</v>
      </c>
      <c r="E9519" t="s">
        <v>3</v>
      </c>
      <c r="F9519" t="s">
        <v>4</v>
      </c>
      <c r="G9519" t="s">
        <v>9</v>
      </c>
      <c r="H9519" t="s">
        <v>224</v>
      </c>
      <c r="I9519">
        <v>100</v>
      </c>
      <c r="J9519">
        <v>638101556.34249783</v>
      </c>
    </row>
    <row r="9520" spans="1:10" x14ac:dyDescent="0.25">
      <c r="A9520">
        <v>2016</v>
      </c>
      <c r="B9520" t="s">
        <v>222</v>
      </c>
      <c r="C9520" t="s">
        <v>45</v>
      </c>
      <c r="D9520" t="s">
        <v>18</v>
      </c>
      <c r="E9520" t="s">
        <v>3</v>
      </c>
      <c r="F9520" t="s">
        <v>4</v>
      </c>
      <c r="G9520" t="s">
        <v>12</v>
      </c>
      <c r="H9520" t="s">
        <v>223</v>
      </c>
      <c r="I9520">
        <v>19</v>
      </c>
      <c r="J9520">
        <v>69574998.791853979</v>
      </c>
    </row>
    <row r="9521" spans="1:10" x14ac:dyDescent="0.25">
      <c r="A9521">
        <v>2016</v>
      </c>
      <c r="B9521" t="s">
        <v>222</v>
      </c>
      <c r="C9521" t="s">
        <v>45</v>
      </c>
      <c r="D9521" t="s">
        <v>18</v>
      </c>
      <c r="E9521" t="s">
        <v>3</v>
      </c>
      <c r="F9521" t="s">
        <v>4</v>
      </c>
      <c r="G9521" t="s">
        <v>12</v>
      </c>
      <c r="H9521" t="s">
        <v>224</v>
      </c>
      <c r="I9521">
        <v>15</v>
      </c>
      <c r="J9521">
        <v>51366741.665386915</v>
      </c>
    </row>
    <row r="9522" spans="1:10" x14ac:dyDescent="0.25">
      <c r="A9522">
        <v>2016</v>
      </c>
      <c r="B9522" t="s">
        <v>222</v>
      </c>
      <c r="C9522" t="s">
        <v>45</v>
      </c>
      <c r="D9522" t="s">
        <v>18</v>
      </c>
      <c r="E9522" t="s">
        <v>3</v>
      </c>
      <c r="F9522" t="s">
        <v>4</v>
      </c>
      <c r="G9522" t="s">
        <v>6</v>
      </c>
      <c r="H9522" t="s">
        <v>223</v>
      </c>
      <c r="I9522">
        <v>76</v>
      </c>
      <c r="J9522">
        <v>175674083.41462347</v>
      </c>
    </row>
    <row r="9523" spans="1:10" x14ac:dyDescent="0.25">
      <c r="A9523">
        <v>2016</v>
      </c>
      <c r="B9523" t="s">
        <v>222</v>
      </c>
      <c r="C9523" t="s">
        <v>45</v>
      </c>
      <c r="D9523" t="s">
        <v>18</v>
      </c>
      <c r="E9523" t="s">
        <v>3</v>
      </c>
      <c r="F9523" t="s">
        <v>4</v>
      </c>
      <c r="G9523" t="s">
        <v>6</v>
      </c>
      <c r="H9523" t="s">
        <v>224</v>
      </c>
      <c r="I9523">
        <v>73</v>
      </c>
      <c r="J9523">
        <v>183156700.35808626</v>
      </c>
    </row>
    <row r="9524" spans="1:10" x14ac:dyDescent="0.25">
      <c r="A9524">
        <v>2016</v>
      </c>
      <c r="B9524" t="s">
        <v>222</v>
      </c>
      <c r="C9524" t="s">
        <v>45</v>
      </c>
      <c r="D9524" t="s">
        <v>18</v>
      </c>
      <c r="E9524" t="s">
        <v>3</v>
      </c>
      <c r="F9524" t="s">
        <v>4</v>
      </c>
      <c r="G9524" t="s">
        <v>7</v>
      </c>
      <c r="H9524" t="s">
        <v>223</v>
      </c>
      <c r="I9524">
        <v>39</v>
      </c>
      <c r="J9524">
        <v>73657899.409331933</v>
      </c>
    </row>
    <row r="9525" spans="1:10" x14ac:dyDescent="0.25">
      <c r="A9525">
        <v>2016</v>
      </c>
      <c r="B9525" t="s">
        <v>222</v>
      </c>
      <c r="C9525" t="s">
        <v>45</v>
      </c>
      <c r="D9525" t="s">
        <v>18</v>
      </c>
      <c r="E9525" t="s">
        <v>3</v>
      </c>
      <c r="F9525" t="s">
        <v>4</v>
      </c>
      <c r="G9525" t="s">
        <v>7</v>
      </c>
      <c r="H9525" t="s">
        <v>224</v>
      </c>
      <c r="I9525">
        <v>2</v>
      </c>
      <c r="J9525">
        <v>3557460.7549999999</v>
      </c>
    </row>
    <row r="9526" spans="1:10" x14ac:dyDescent="0.25">
      <c r="A9526">
        <v>2016</v>
      </c>
      <c r="B9526" t="s">
        <v>222</v>
      </c>
      <c r="C9526" t="s">
        <v>45</v>
      </c>
      <c r="D9526" t="s">
        <v>18</v>
      </c>
      <c r="E9526" t="s">
        <v>3</v>
      </c>
      <c r="F9526" t="s">
        <v>8</v>
      </c>
      <c r="G9526" t="s">
        <v>5</v>
      </c>
      <c r="H9526" t="s">
        <v>223</v>
      </c>
      <c r="I9526">
        <v>4</v>
      </c>
      <c r="J9526">
        <v>31946700</v>
      </c>
    </row>
    <row r="9527" spans="1:10" x14ac:dyDescent="0.25">
      <c r="A9527">
        <v>2016</v>
      </c>
      <c r="B9527" t="s">
        <v>222</v>
      </c>
      <c r="C9527" t="s">
        <v>45</v>
      </c>
      <c r="D9527" t="s">
        <v>18</v>
      </c>
      <c r="E9527" t="s">
        <v>3</v>
      </c>
      <c r="F9527" t="s">
        <v>8</v>
      </c>
      <c r="G9527" t="s">
        <v>9</v>
      </c>
      <c r="H9527" t="s">
        <v>223</v>
      </c>
      <c r="I9527">
        <v>979</v>
      </c>
      <c r="J9527">
        <v>6742476478.7995653</v>
      </c>
    </row>
    <row r="9528" spans="1:10" x14ac:dyDescent="0.25">
      <c r="A9528">
        <v>2016</v>
      </c>
      <c r="B9528" t="s">
        <v>222</v>
      </c>
      <c r="C9528" t="s">
        <v>45</v>
      </c>
      <c r="D9528" t="s">
        <v>18</v>
      </c>
      <c r="E9528" t="s">
        <v>3</v>
      </c>
      <c r="F9528" t="s">
        <v>8</v>
      </c>
      <c r="G9528" t="s">
        <v>9</v>
      </c>
      <c r="H9528" t="s">
        <v>224</v>
      </c>
      <c r="I9528">
        <v>1055</v>
      </c>
      <c r="J9528">
        <v>6854219316.2821827</v>
      </c>
    </row>
    <row r="9529" spans="1:10" x14ac:dyDescent="0.25">
      <c r="A9529">
        <v>2016</v>
      </c>
      <c r="B9529" t="s">
        <v>222</v>
      </c>
      <c r="C9529" t="s">
        <v>45</v>
      </c>
      <c r="D9529" t="s">
        <v>18</v>
      </c>
      <c r="E9529" t="s">
        <v>3</v>
      </c>
      <c r="F9529" t="s">
        <v>8</v>
      </c>
      <c r="G9529" t="s">
        <v>12</v>
      </c>
      <c r="H9529" t="s">
        <v>223</v>
      </c>
      <c r="I9529">
        <v>81</v>
      </c>
      <c r="J9529">
        <v>290356138.63741088</v>
      </c>
    </row>
    <row r="9530" spans="1:10" x14ac:dyDescent="0.25">
      <c r="A9530">
        <v>2016</v>
      </c>
      <c r="B9530" t="s">
        <v>222</v>
      </c>
      <c r="C9530" t="s">
        <v>45</v>
      </c>
      <c r="D9530" t="s">
        <v>18</v>
      </c>
      <c r="E9530" t="s">
        <v>3</v>
      </c>
      <c r="F9530" t="s">
        <v>8</v>
      </c>
      <c r="G9530" t="s">
        <v>12</v>
      </c>
      <c r="H9530" t="s">
        <v>224</v>
      </c>
      <c r="I9530">
        <v>138</v>
      </c>
      <c r="J9530">
        <v>464523469.09783942</v>
      </c>
    </row>
    <row r="9531" spans="1:10" x14ac:dyDescent="0.25">
      <c r="A9531">
        <v>2016</v>
      </c>
      <c r="B9531" t="s">
        <v>222</v>
      </c>
      <c r="C9531" t="s">
        <v>45</v>
      </c>
      <c r="D9531" t="s">
        <v>18</v>
      </c>
      <c r="E9531" t="s">
        <v>3</v>
      </c>
      <c r="F9531" t="s">
        <v>8</v>
      </c>
      <c r="G9531" t="s">
        <v>6</v>
      </c>
      <c r="H9531" t="s">
        <v>223</v>
      </c>
      <c r="I9531">
        <v>472</v>
      </c>
      <c r="J9531">
        <v>1111428848.2751446</v>
      </c>
    </row>
    <row r="9532" spans="1:10" x14ac:dyDescent="0.25">
      <c r="A9532">
        <v>2016</v>
      </c>
      <c r="B9532" t="s">
        <v>222</v>
      </c>
      <c r="C9532" t="s">
        <v>45</v>
      </c>
      <c r="D9532" t="s">
        <v>18</v>
      </c>
      <c r="E9532" t="s">
        <v>3</v>
      </c>
      <c r="F9532" t="s">
        <v>8</v>
      </c>
      <c r="G9532" t="s">
        <v>6</v>
      </c>
      <c r="H9532" t="s">
        <v>224</v>
      </c>
      <c r="I9532">
        <v>644</v>
      </c>
      <c r="J9532">
        <v>1525644833.5365202</v>
      </c>
    </row>
    <row r="9533" spans="1:10" x14ac:dyDescent="0.25">
      <c r="A9533">
        <v>2016</v>
      </c>
      <c r="B9533" t="s">
        <v>222</v>
      </c>
      <c r="C9533" t="s">
        <v>45</v>
      </c>
      <c r="D9533" t="s">
        <v>18</v>
      </c>
      <c r="E9533" t="s">
        <v>3</v>
      </c>
      <c r="F9533" t="s">
        <v>8</v>
      </c>
      <c r="G9533" t="s">
        <v>7</v>
      </c>
      <c r="H9533" t="s">
        <v>223</v>
      </c>
      <c r="I9533">
        <v>106</v>
      </c>
      <c r="J9533">
        <v>191601743.05304626</v>
      </c>
    </row>
    <row r="9534" spans="1:10" x14ac:dyDescent="0.25">
      <c r="A9534">
        <v>2016</v>
      </c>
      <c r="B9534" t="s">
        <v>222</v>
      </c>
      <c r="C9534" t="s">
        <v>45</v>
      </c>
      <c r="D9534" t="s">
        <v>18</v>
      </c>
      <c r="E9534" t="s">
        <v>3</v>
      </c>
      <c r="F9534" t="s">
        <v>8</v>
      </c>
      <c r="G9534" t="s">
        <v>7</v>
      </c>
      <c r="H9534" t="s">
        <v>224</v>
      </c>
      <c r="I9534">
        <v>35</v>
      </c>
      <c r="J9534">
        <v>62404634.999782607</v>
      </c>
    </row>
    <row r="9535" spans="1:10" x14ac:dyDescent="0.25">
      <c r="A9535">
        <v>2016</v>
      </c>
      <c r="B9535" t="s">
        <v>222</v>
      </c>
      <c r="C9535" t="s">
        <v>45</v>
      </c>
      <c r="D9535" t="s">
        <v>18</v>
      </c>
      <c r="E9535" t="s">
        <v>3</v>
      </c>
      <c r="F9535" t="s">
        <v>14</v>
      </c>
      <c r="G9535" t="s">
        <v>5</v>
      </c>
      <c r="H9535" t="s">
        <v>223</v>
      </c>
      <c r="I9535">
        <v>6</v>
      </c>
      <c r="J9535">
        <v>55142115.396438509</v>
      </c>
    </row>
    <row r="9536" spans="1:10" x14ac:dyDescent="0.25">
      <c r="A9536">
        <v>2016</v>
      </c>
      <c r="B9536" t="s">
        <v>222</v>
      </c>
      <c r="C9536" t="s">
        <v>45</v>
      </c>
      <c r="D9536" t="s">
        <v>18</v>
      </c>
      <c r="E9536" t="s">
        <v>3</v>
      </c>
      <c r="F9536" t="s">
        <v>14</v>
      </c>
      <c r="G9536" t="s">
        <v>5</v>
      </c>
      <c r="H9536" t="s">
        <v>224</v>
      </c>
      <c r="I9536">
        <v>3</v>
      </c>
      <c r="J9536">
        <v>27034406.75</v>
      </c>
    </row>
    <row r="9537" spans="1:10" x14ac:dyDescent="0.25">
      <c r="A9537">
        <v>2016</v>
      </c>
      <c r="B9537" t="s">
        <v>222</v>
      </c>
      <c r="C9537" t="s">
        <v>45</v>
      </c>
      <c r="D9537" t="s">
        <v>18</v>
      </c>
      <c r="E9537" t="s">
        <v>3</v>
      </c>
      <c r="F9537" t="s">
        <v>14</v>
      </c>
      <c r="G9537" t="s">
        <v>9</v>
      </c>
      <c r="H9537" t="s">
        <v>223</v>
      </c>
      <c r="I9537">
        <v>3</v>
      </c>
      <c r="J9537">
        <v>20946328.734575592</v>
      </c>
    </row>
    <row r="9538" spans="1:10" x14ac:dyDescent="0.25">
      <c r="A9538">
        <v>2016</v>
      </c>
      <c r="B9538" t="s">
        <v>222</v>
      </c>
      <c r="C9538" t="s">
        <v>45</v>
      </c>
      <c r="D9538" t="s">
        <v>18</v>
      </c>
      <c r="E9538" t="s">
        <v>10</v>
      </c>
      <c r="F9538" t="s">
        <v>11</v>
      </c>
      <c r="G9538" t="s">
        <v>5</v>
      </c>
      <c r="H9538" t="s">
        <v>223</v>
      </c>
      <c r="I9538">
        <v>5</v>
      </c>
      <c r="J9538">
        <v>53333328</v>
      </c>
    </row>
    <row r="9539" spans="1:10" x14ac:dyDescent="0.25">
      <c r="A9539">
        <v>2016</v>
      </c>
      <c r="B9539" t="s">
        <v>222</v>
      </c>
      <c r="C9539" t="s">
        <v>45</v>
      </c>
      <c r="D9539" t="s">
        <v>18</v>
      </c>
      <c r="E9539" t="s">
        <v>10</v>
      </c>
      <c r="F9539" t="s">
        <v>11</v>
      </c>
      <c r="G9539" t="s">
        <v>9</v>
      </c>
      <c r="H9539" t="s">
        <v>223</v>
      </c>
      <c r="I9539">
        <v>879</v>
      </c>
      <c r="J9539">
        <v>4258069305</v>
      </c>
    </row>
    <row r="9540" spans="1:10" x14ac:dyDescent="0.25">
      <c r="A9540">
        <v>2016</v>
      </c>
      <c r="B9540" t="s">
        <v>222</v>
      </c>
      <c r="C9540" t="s">
        <v>45</v>
      </c>
      <c r="D9540" t="s">
        <v>18</v>
      </c>
      <c r="E9540" t="s">
        <v>10</v>
      </c>
      <c r="F9540" t="s">
        <v>11</v>
      </c>
      <c r="G9540" t="s">
        <v>9</v>
      </c>
      <c r="H9540" t="s">
        <v>224</v>
      </c>
      <c r="I9540">
        <v>838</v>
      </c>
      <c r="J9540">
        <v>3488033697</v>
      </c>
    </row>
    <row r="9541" spans="1:10" x14ac:dyDescent="0.25">
      <c r="A9541">
        <v>2016</v>
      </c>
      <c r="B9541" t="s">
        <v>222</v>
      </c>
      <c r="C9541" t="s">
        <v>45</v>
      </c>
      <c r="D9541" t="s">
        <v>18</v>
      </c>
      <c r="E9541" t="s">
        <v>10</v>
      </c>
      <c r="F9541" t="s">
        <v>11</v>
      </c>
      <c r="G9541" t="s">
        <v>12</v>
      </c>
      <c r="H9541" t="s">
        <v>223</v>
      </c>
      <c r="I9541">
        <v>120</v>
      </c>
      <c r="J9541">
        <v>381362040</v>
      </c>
    </row>
    <row r="9542" spans="1:10" x14ac:dyDescent="0.25">
      <c r="A9542">
        <v>2016</v>
      </c>
      <c r="B9542" t="s">
        <v>222</v>
      </c>
      <c r="C9542" t="s">
        <v>45</v>
      </c>
      <c r="D9542" t="s">
        <v>18</v>
      </c>
      <c r="E9542" t="s">
        <v>10</v>
      </c>
      <c r="F9542" t="s">
        <v>11</v>
      </c>
      <c r="G9542" t="s">
        <v>12</v>
      </c>
      <c r="H9542" t="s">
        <v>224</v>
      </c>
      <c r="I9542">
        <v>109</v>
      </c>
      <c r="J9542">
        <v>332610507</v>
      </c>
    </row>
    <row r="9543" spans="1:10" x14ac:dyDescent="0.25">
      <c r="A9543">
        <v>2016</v>
      </c>
      <c r="B9543" t="s">
        <v>222</v>
      </c>
      <c r="C9543" t="s">
        <v>45</v>
      </c>
      <c r="D9543" t="s">
        <v>18</v>
      </c>
      <c r="E9543" t="s">
        <v>10</v>
      </c>
      <c r="F9543" t="s">
        <v>11</v>
      </c>
      <c r="G9543" t="s">
        <v>6</v>
      </c>
      <c r="H9543" t="s">
        <v>223</v>
      </c>
      <c r="I9543">
        <v>453</v>
      </c>
      <c r="J9543">
        <v>822394539</v>
      </c>
    </row>
    <row r="9544" spans="1:10" x14ac:dyDescent="0.25">
      <c r="A9544">
        <v>2016</v>
      </c>
      <c r="B9544" t="s">
        <v>222</v>
      </c>
      <c r="C9544" t="s">
        <v>45</v>
      </c>
      <c r="D9544" t="s">
        <v>18</v>
      </c>
      <c r="E9544" t="s">
        <v>10</v>
      </c>
      <c r="F9544" t="s">
        <v>11</v>
      </c>
      <c r="G9544" t="s">
        <v>6</v>
      </c>
      <c r="H9544" t="s">
        <v>224</v>
      </c>
      <c r="I9544">
        <v>395</v>
      </c>
      <c r="J9544">
        <v>739311588</v>
      </c>
    </row>
    <row r="9545" spans="1:10" x14ac:dyDescent="0.25">
      <c r="A9545">
        <v>2016</v>
      </c>
      <c r="B9545" t="s">
        <v>222</v>
      </c>
      <c r="C9545" t="s">
        <v>45</v>
      </c>
      <c r="D9545" t="s">
        <v>18</v>
      </c>
      <c r="E9545" t="s">
        <v>10</v>
      </c>
      <c r="F9545" t="s">
        <v>11</v>
      </c>
      <c r="G9545" t="s">
        <v>7</v>
      </c>
      <c r="H9545" t="s">
        <v>223</v>
      </c>
      <c r="I9545">
        <v>22</v>
      </c>
      <c r="J9545">
        <v>34846068</v>
      </c>
    </row>
    <row r="9546" spans="1:10" x14ac:dyDescent="0.25">
      <c r="A9546">
        <v>2016</v>
      </c>
      <c r="B9546" t="s">
        <v>222</v>
      </c>
      <c r="C9546" t="s">
        <v>45</v>
      </c>
      <c r="D9546" t="s">
        <v>18</v>
      </c>
      <c r="E9546" t="s">
        <v>10</v>
      </c>
      <c r="F9546" t="s">
        <v>11</v>
      </c>
      <c r="G9546" t="s">
        <v>7</v>
      </c>
      <c r="H9546" t="s">
        <v>224</v>
      </c>
      <c r="I9546">
        <v>11</v>
      </c>
      <c r="J9546">
        <v>13336206</v>
      </c>
    </row>
    <row r="9547" spans="1:10" x14ac:dyDescent="0.25">
      <c r="A9547">
        <v>2016</v>
      </c>
      <c r="B9547" t="s">
        <v>222</v>
      </c>
      <c r="C9547" t="s">
        <v>45</v>
      </c>
      <c r="D9547" t="s">
        <v>18</v>
      </c>
      <c r="E9547" t="s">
        <v>10</v>
      </c>
      <c r="F9547" t="s">
        <v>220</v>
      </c>
      <c r="G9547" t="s">
        <v>9</v>
      </c>
      <c r="H9547" t="s">
        <v>223</v>
      </c>
      <c r="I9547">
        <v>18</v>
      </c>
      <c r="J9547">
        <v>121189985.5374532</v>
      </c>
    </row>
    <row r="9548" spans="1:10" x14ac:dyDescent="0.25">
      <c r="A9548">
        <v>2016</v>
      </c>
      <c r="B9548" t="s">
        <v>222</v>
      </c>
      <c r="C9548" t="s">
        <v>45</v>
      </c>
      <c r="D9548" t="s">
        <v>18</v>
      </c>
      <c r="E9548" t="s">
        <v>10</v>
      </c>
      <c r="F9548" t="s">
        <v>220</v>
      </c>
      <c r="G9548" t="s">
        <v>9</v>
      </c>
      <c r="H9548" t="s">
        <v>224</v>
      </c>
      <c r="I9548">
        <v>17</v>
      </c>
      <c r="J9548">
        <v>106364381.78026821</v>
      </c>
    </row>
    <row r="9549" spans="1:10" x14ac:dyDescent="0.25">
      <c r="A9549">
        <v>2016</v>
      </c>
      <c r="B9549" t="s">
        <v>222</v>
      </c>
      <c r="C9549" t="s">
        <v>45</v>
      </c>
      <c r="D9549" t="s">
        <v>18</v>
      </c>
      <c r="E9549" t="s">
        <v>10</v>
      </c>
      <c r="F9549" t="s">
        <v>220</v>
      </c>
      <c r="G9549" t="s">
        <v>12</v>
      </c>
      <c r="H9549" t="s">
        <v>223</v>
      </c>
      <c r="I9549">
        <v>2</v>
      </c>
      <c r="J9549">
        <v>5548013.8987499997</v>
      </c>
    </row>
    <row r="9550" spans="1:10" x14ac:dyDescent="0.25">
      <c r="A9550">
        <v>2016</v>
      </c>
      <c r="B9550" t="s">
        <v>222</v>
      </c>
      <c r="C9550" t="s">
        <v>45</v>
      </c>
      <c r="D9550" t="s">
        <v>18</v>
      </c>
      <c r="E9550" t="s">
        <v>10</v>
      </c>
      <c r="F9550" t="s">
        <v>220</v>
      </c>
      <c r="G9550" t="s">
        <v>12</v>
      </c>
      <c r="H9550" t="s">
        <v>224</v>
      </c>
      <c r="I9550">
        <v>4</v>
      </c>
      <c r="J9550">
        <v>11548109.546249997</v>
      </c>
    </row>
    <row r="9551" spans="1:10" x14ac:dyDescent="0.25">
      <c r="A9551">
        <v>2016</v>
      </c>
      <c r="B9551" t="s">
        <v>222</v>
      </c>
      <c r="C9551" t="s">
        <v>45</v>
      </c>
      <c r="D9551" t="s">
        <v>18</v>
      </c>
      <c r="E9551" t="s">
        <v>10</v>
      </c>
      <c r="F9551" t="s">
        <v>220</v>
      </c>
      <c r="G9551" t="s">
        <v>6</v>
      </c>
      <c r="H9551" t="s">
        <v>223</v>
      </c>
      <c r="I9551">
        <v>10</v>
      </c>
      <c r="J9551">
        <v>23160579.297619667</v>
      </c>
    </row>
    <row r="9552" spans="1:10" x14ac:dyDescent="0.25">
      <c r="A9552">
        <v>2016</v>
      </c>
      <c r="B9552" t="s">
        <v>222</v>
      </c>
      <c r="C9552" t="s">
        <v>45</v>
      </c>
      <c r="D9552" t="s">
        <v>18</v>
      </c>
      <c r="E9552" t="s">
        <v>10</v>
      </c>
      <c r="F9552" t="s">
        <v>220</v>
      </c>
      <c r="G9552" t="s">
        <v>6</v>
      </c>
      <c r="H9552" t="s">
        <v>224</v>
      </c>
      <c r="I9552">
        <v>20</v>
      </c>
      <c r="J9552">
        <v>46442814.24689126</v>
      </c>
    </row>
    <row r="9553" spans="1:10" x14ac:dyDescent="0.25">
      <c r="A9553">
        <v>2016</v>
      </c>
      <c r="B9553" t="s">
        <v>222</v>
      </c>
      <c r="C9553" t="s">
        <v>45</v>
      </c>
      <c r="D9553" t="s">
        <v>18</v>
      </c>
      <c r="E9553" t="s">
        <v>10</v>
      </c>
      <c r="F9553" t="s">
        <v>220</v>
      </c>
      <c r="G9553" t="s">
        <v>7</v>
      </c>
      <c r="H9553" t="s">
        <v>223</v>
      </c>
      <c r="I9553">
        <v>10</v>
      </c>
      <c r="J9553">
        <v>19058379.745689131</v>
      </c>
    </row>
    <row r="9554" spans="1:10" x14ac:dyDescent="0.25">
      <c r="A9554">
        <v>2016</v>
      </c>
      <c r="B9554" t="s">
        <v>222</v>
      </c>
      <c r="C9554" t="s">
        <v>45</v>
      </c>
      <c r="D9554" t="s">
        <v>18</v>
      </c>
      <c r="E9554" t="s">
        <v>10</v>
      </c>
      <c r="F9554" t="s">
        <v>220</v>
      </c>
      <c r="G9554" t="s">
        <v>7</v>
      </c>
      <c r="H9554" t="s">
        <v>224</v>
      </c>
      <c r="I9554">
        <v>8</v>
      </c>
      <c r="J9554">
        <v>15642001.741739132</v>
      </c>
    </row>
    <row r="9555" spans="1:10" x14ac:dyDescent="0.25">
      <c r="A9555">
        <v>2016</v>
      </c>
      <c r="B9555" t="s">
        <v>222</v>
      </c>
      <c r="C9555" t="s">
        <v>45</v>
      </c>
      <c r="D9555" t="s">
        <v>18</v>
      </c>
      <c r="E9555" t="s">
        <v>10</v>
      </c>
      <c r="F9555" t="s">
        <v>14</v>
      </c>
      <c r="G9555" t="s">
        <v>7</v>
      </c>
      <c r="H9555" t="s">
        <v>223</v>
      </c>
      <c r="I9555">
        <v>15</v>
      </c>
      <c r="J9555">
        <v>18401988</v>
      </c>
    </row>
    <row r="9556" spans="1:10" x14ac:dyDescent="0.25">
      <c r="A9556">
        <v>2016</v>
      </c>
      <c r="B9556" t="s">
        <v>222</v>
      </c>
      <c r="C9556" t="s">
        <v>45</v>
      </c>
      <c r="D9556" t="s">
        <v>19</v>
      </c>
      <c r="E9556" t="s">
        <v>3</v>
      </c>
      <c r="F9556" t="s">
        <v>4</v>
      </c>
      <c r="G9556" t="s">
        <v>5</v>
      </c>
      <c r="H9556" t="s">
        <v>223</v>
      </c>
      <c r="I9556">
        <v>36</v>
      </c>
      <c r="J9556">
        <v>281092787.86000001</v>
      </c>
    </row>
    <row r="9557" spans="1:10" x14ac:dyDescent="0.25">
      <c r="A9557">
        <v>2016</v>
      </c>
      <c r="B9557" t="s">
        <v>222</v>
      </c>
      <c r="C9557" t="s">
        <v>45</v>
      </c>
      <c r="D9557" t="s">
        <v>19</v>
      </c>
      <c r="E9557" t="s">
        <v>3</v>
      </c>
      <c r="F9557" t="s">
        <v>4</v>
      </c>
      <c r="G9557" t="s">
        <v>5</v>
      </c>
      <c r="H9557" t="s">
        <v>224</v>
      </c>
      <c r="I9557">
        <v>25</v>
      </c>
      <c r="J9557">
        <v>164629489.96875</v>
      </c>
    </row>
    <row r="9558" spans="1:10" x14ac:dyDescent="0.25">
      <c r="A9558">
        <v>2016</v>
      </c>
      <c r="B9558" t="s">
        <v>222</v>
      </c>
      <c r="C9558" t="s">
        <v>45</v>
      </c>
      <c r="D9558" t="s">
        <v>19</v>
      </c>
      <c r="E9558" t="s">
        <v>3</v>
      </c>
      <c r="F9558" t="s">
        <v>4</v>
      </c>
      <c r="G9558" t="s">
        <v>9</v>
      </c>
      <c r="H9558" t="s">
        <v>223</v>
      </c>
      <c r="I9558">
        <v>416</v>
      </c>
      <c r="J9558">
        <v>3286105030.5573726</v>
      </c>
    </row>
    <row r="9559" spans="1:10" x14ac:dyDescent="0.25">
      <c r="A9559">
        <v>2016</v>
      </c>
      <c r="B9559" t="s">
        <v>222</v>
      </c>
      <c r="C9559" t="s">
        <v>45</v>
      </c>
      <c r="D9559" t="s">
        <v>19</v>
      </c>
      <c r="E9559" t="s">
        <v>3</v>
      </c>
      <c r="F9559" t="s">
        <v>4</v>
      </c>
      <c r="G9559" t="s">
        <v>9</v>
      </c>
      <c r="H9559" t="s">
        <v>224</v>
      </c>
      <c r="I9559">
        <v>129</v>
      </c>
      <c r="J9559">
        <v>864659267.45966911</v>
      </c>
    </row>
    <row r="9560" spans="1:10" x14ac:dyDescent="0.25">
      <c r="A9560">
        <v>2016</v>
      </c>
      <c r="B9560" t="s">
        <v>222</v>
      </c>
      <c r="C9560" t="s">
        <v>45</v>
      </c>
      <c r="D9560" t="s">
        <v>19</v>
      </c>
      <c r="E9560" t="s">
        <v>3</v>
      </c>
      <c r="F9560" t="s">
        <v>4</v>
      </c>
      <c r="G9560" t="s">
        <v>12</v>
      </c>
      <c r="H9560" t="s">
        <v>223</v>
      </c>
      <c r="I9560">
        <v>4</v>
      </c>
      <c r="J9560">
        <v>15236797.387499999</v>
      </c>
    </row>
    <row r="9561" spans="1:10" x14ac:dyDescent="0.25">
      <c r="A9561">
        <v>2016</v>
      </c>
      <c r="B9561" t="s">
        <v>222</v>
      </c>
      <c r="C9561" t="s">
        <v>45</v>
      </c>
      <c r="D9561" t="s">
        <v>19</v>
      </c>
      <c r="E9561" t="s">
        <v>3</v>
      </c>
      <c r="F9561" t="s">
        <v>4</v>
      </c>
      <c r="G9561" t="s">
        <v>12</v>
      </c>
      <c r="H9561" t="s">
        <v>224</v>
      </c>
      <c r="I9561">
        <v>5</v>
      </c>
      <c r="J9561">
        <v>13859461.819285717</v>
      </c>
    </row>
    <row r="9562" spans="1:10" x14ac:dyDescent="0.25">
      <c r="A9562">
        <v>2016</v>
      </c>
      <c r="B9562" t="s">
        <v>222</v>
      </c>
      <c r="C9562" t="s">
        <v>45</v>
      </c>
      <c r="D9562" t="s">
        <v>19</v>
      </c>
      <c r="E9562" t="s">
        <v>3</v>
      </c>
      <c r="F9562" t="s">
        <v>4</v>
      </c>
      <c r="G9562" t="s">
        <v>6</v>
      </c>
      <c r="H9562" t="s">
        <v>223</v>
      </c>
      <c r="I9562">
        <v>30</v>
      </c>
      <c r="J9562">
        <v>81856101.773428589</v>
      </c>
    </row>
    <row r="9563" spans="1:10" x14ac:dyDescent="0.25">
      <c r="A9563">
        <v>2016</v>
      </c>
      <c r="B9563" t="s">
        <v>222</v>
      </c>
      <c r="C9563" t="s">
        <v>45</v>
      </c>
      <c r="D9563" t="s">
        <v>19</v>
      </c>
      <c r="E9563" t="s">
        <v>3</v>
      </c>
      <c r="F9563" t="s">
        <v>4</v>
      </c>
      <c r="G9563" t="s">
        <v>6</v>
      </c>
      <c r="H9563" t="s">
        <v>224</v>
      </c>
      <c r="I9563">
        <v>89</v>
      </c>
      <c r="J9563">
        <v>240922658.13089225</v>
      </c>
    </row>
    <row r="9564" spans="1:10" x14ac:dyDescent="0.25">
      <c r="A9564">
        <v>2016</v>
      </c>
      <c r="B9564" t="s">
        <v>222</v>
      </c>
      <c r="C9564" t="s">
        <v>45</v>
      </c>
      <c r="D9564" t="s">
        <v>19</v>
      </c>
      <c r="E9564" t="s">
        <v>3</v>
      </c>
      <c r="F9564" t="s">
        <v>4</v>
      </c>
      <c r="G9564" t="s">
        <v>7</v>
      </c>
      <c r="H9564" t="s">
        <v>223</v>
      </c>
      <c r="I9564">
        <v>57</v>
      </c>
      <c r="J9564">
        <v>116441960.76749989</v>
      </c>
    </row>
    <row r="9565" spans="1:10" x14ac:dyDescent="0.25">
      <c r="A9565">
        <v>2016</v>
      </c>
      <c r="B9565" t="s">
        <v>222</v>
      </c>
      <c r="C9565" t="s">
        <v>45</v>
      </c>
      <c r="D9565" t="s">
        <v>19</v>
      </c>
      <c r="E9565" t="s">
        <v>3</v>
      </c>
      <c r="F9565" t="s">
        <v>4</v>
      </c>
      <c r="G9565" t="s">
        <v>7</v>
      </c>
      <c r="H9565" t="s">
        <v>224</v>
      </c>
      <c r="I9565">
        <v>6</v>
      </c>
      <c r="J9565">
        <v>11373976.304999998</v>
      </c>
    </row>
    <row r="9566" spans="1:10" x14ac:dyDescent="0.25">
      <c r="A9566">
        <v>2016</v>
      </c>
      <c r="B9566" t="s">
        <v>222</v>
      </c>
      <c r="C9566" t="s">
        <v>45</v>
      </c>
      <c r="D9566" t="s">
        <v>19</v>
      </c>
      <c r="E9566" t="s">
        <v>3</v>
      </c>
      <c r="F9566" t="s">
        <v>8</v>
      </c>
      <c r="G9566" t="s">
        <v>9</v>
      </c>
      <c r="H9566" t="s">
        <v>223</v>
      </c>
      <c r="I9566">
        <v>342</v>
      </c>
      <c r="J9566">
        <v>2617885475.4840131</v>
      </c>
    </row>
    <row r="9567" spans="1:10" x14ac:dyDescent="0.25">
      <c r="A9567">
        <v>2016</v>
      </c>
      <c r="B9567" t="s">
        <v>222</v>
      </c>
      <c r="C9567" t="s">
        <v>45</v>
      </c>
      <c r="D9567" t="s">
        <v>19</v>
      </c>
      <c r="E9567" t="s">
        <v>3</v>
      </c>
      <c r="F9567" t="s">
        <v>8</v>
      </c>
      <c r="G9567" t="s">
        <v>9</v>
      </c>
      <c r="H9567" t="s">
        <v>224</v>
      </c>
      <c r="I9567">
        <v>382</v>
      </c>
      <c r="J9567">
        <v>2710331383.1232038</v>
      </c>
    </row>
    <row r="9568" spans="1:10" x14ac:dyDescent="0.25">
      <c r="A9568">
        <v>2016</v>
      </c>
      <c r="B9568" t="s">
        <v>222</v>
      </c>
      <c r="C9568" t="s">
        <v>45</v>
      </c>
      <c r="D9568" t="s">
        <v>19</v>
      </c>
      <c r="E9568" t="s">
        <v>3</v>
      </c>
      <c r="F9568" t="s">
        <v>8</v>
      </c>
      <c r="G9568" t="s">
        <v>12</v>
      </c>
      <c r="H9568" t="s">
        <v>223</v>
      </c>
      <c r="I9568">
        <v>17</v>
      </c>
      <c r="J9568">
        <v>53502940.8125</v>
      </c>
    </row>
    <row r="9569" spans="1:10" x14ac:dyDescent="0.25">
      <c r="A9569">
        <v>2016</v>
      </c>
      <c r="B9569" t="s">
        <v>222</v>
      </c>
      <c r="C9569" t="s">
        <v>45</v>
      </c>
      <c r="D9569" t="s">
        <v>19</v>
      </c>
      <c r="E9569" t="s">
        <v>3</v>
      </c>
      <c r="F9569" t="s">
        <v>8</v>
      </c>
      <c r="G9569" t="s">
        <v>12</v>
      </c>
      <c r="H9569" t="s">
        <v>224</v>
      </c>
      <c r="I9569">
        <v>12</v>
      </c>
      <c r="J9569">
        <v>32653040.142857149</v>
      </c>
    </row>
    <row r="9570" spans="1:10" x14ac:dyDescent="0.25">
      <c r="A9570">
        <v>2016</v>
      </c>
      <c r="B9570" t="s">
        <v>222</v>
      </c>
      <c r="C9570" t="s">
        <v>45</v>
      </c>
      <c r="D9570" t="s">
        <v>19</v>
      </c>
      <c r="E9570" t="s">
        <v>3</v>
      </c>
      <c r="F9570" t="s">
        <v>8</v>
      </c>
      <c r="G9570" t="s">
        <v>6</v>
      </c>
      <c r="H9570" t="s">
        <v>223</v>
      </c>
      <c r="I9570">
        <v>42</v>
      </c>
      <c r="J9570">
        <v>118238208.99014287</v>
      </c>
    </row>
    <row r="9571" spans="1:10" x14ac:dyDescent="0.25">
      <c r="A9571">
        <v>2016</v>
      </c>
      <c r="B9571" t="s">
        <v>222</v>
      </c>
      <c r="C9571" t="s">
        <v>45</v>
      </c>
      <c r="D9571" t="s">
        <v>19</v>
      </c>
      <c r="E9571" t="s">
        <v>3</v>
      </c>
      <c r="F9571" t="s">
        <v>8</v>
      </c>
      <c r="G9571" t="s">
        <v>6</v>
      </c>
      <c r="H9571" t="s">
        <v>224</v>
      </c>
      <c r="I9571">
        <v>125</v>
      </c>
      <c r="J9571">
        <v>339988643.87986553</v>
      </c>
    </row>
    <row r="9572" spans="1:10" x14ac:dyDescent="0.25">
      <c r="A9572">
        <v>2016</v>
      </c>
      <c r="B9572" t="s">
        <v>222</v>
      </c>
      <c r="C9572" t="s">
        <v>45</v>
      </c>
      <c r="D9572" t="s">
        <v>19</v>
      </c>
      <c r="E9572" t="s">
        <v>3</v>
      </c>
      <c r="F9572" t="s">
        <v>8</v>
      </c>
      <c r="G9572" t="s">
        <v>7</v>
      </c>
      <c r="H9572" t="s">
        <v>223</v>
      </c>
      <c r="I9572">
        <v>4</v>
      </c>
      <c r="J9572">
        <v>8223854.685937495</v>
      </c>
    </row>
    <row r="9573" spans="1:10" x14ac:dyDescent="0.25">
      <c r="A9573">
        <v>2016</v>
      </c>
      <c r="B9573" t="s">
        <v>222</v>
      </c>
      <c r="C9573" t="s">
        <v>45</v>
      </c>
      <c r="D9573" t="s">
        <v>19</v>
      </c>
      <c r="E9573" t="s">
        <v>10</v>
      </c>
      <c r="F9573" t="s">
        <v>11</v>
      </c>
      <c r="G9573" t="s">
        <v>9</v>
      </c>
      <c r="H9573" t="s">
        <v>223</v>
      </c>
      <c r="I9573">
        <v>124</v>
      </c>
      <c r="J9573">
        <v>629580005.80349994</v>
      </c>
    </row>
    <row r="9574" spans="1:10" x14ac:dyDescent="0.25">
      <c r="A9574">
        <v>2016</v>
      </c>
      <c r="B9574" t="s">
        <v>222</v>
      </c>
      <c r="C9574" t="s">
        <v>45</v>
      </c>
      <c r="D9574" t="s">
        <v>19</v>
      </c>
      <c r="E9574" t="s">
        <v>10</v>
      </c>
      <c r="F9574" t="s">
        <v>11</v>
      </c>
      <c r="G9574" t="s">
        <v>9</v>
      </c>
      <c r="H9574" t="s">
        <v>224</v>
      </c>
      <c r="I9574">
        <v>94</v>
      </c>
      <c r="J9574">
        <v>448379100</v>
      </c>
    </row>
    <row r="9575" spans="1:10" x14ac:dyDescent="0.25">
      <c r="A9575">
        <v>2016</v>
      </c>
      <c r="B9575" t="s">
        <v>222</v>
      </c>
      <c r="C9575" t="s">
        <v>45</v>
      </c>
      <c r="D9575" t="s">
        <v>19</v>
      </c>
      <c r="E9575" t="s">
        <v>10</v>
      </c>
      <c r="F9575" t="s">
        <v>11</v>
      </c>
      <c r="G9575" t="s">
        <v>12</v>
      </c>
      <c r="H9575" t="s">
        <v>223</v>
      </c>
      <c r="I9575">
        <v>11</v>
      </c>
      <c r="J9575">
        <v>38513151</v>
      </c>
    </row>
    <row r="9576" spans="1:10" x14ac:dyDescent="0.25">
      <c r="A9576">
        <v>2016</v>
      </c>
      <c r="B9576" t="s">
        <v>222</v>
      </c>
      <c r="C9576" t="s">
        <v>45</v>
      </c>
      <c r="D9576" t="s">
        <v>19</v>
      </c>
      <c r="E9576" t="s">
        <v>10</v>
      </c>
      <c r="F9576" t="s">
        <v>11</v>
      </c>
      <c r="G9576" t="s">
        <v>12</v>
      </c>
      <c r="H9576" t="s">
        <v>224</v>
      </c>
      <c r="I9576">
        <v>19</v>
      </c>
      <c r="J9576">
        <v>66179706</v>
      </c>
    </row>
    <row r="9577" spans="1:10" x14ac:dyDescent="0.25">
      <c r="A9577">
        <v>2016</v>
      </c>
      <c r="B9577" t="s">
        <v>222</v>
      </c>
      <c r="C9577" t="s">
        <v>45</v>
      </c>
      <c r="D9577" t="s">
        <v>19</v>
      </c>
      <c r="E9577" t="s">
        <v>10</v>
      </c>
      <c r="F9577" t="s">
        <v>11</v>
      </c>
      <c r="G9577" t="s">
        <v>6</v>
      </c>
      <c r="H9577" t="s">
        <v>223</v>
      </c>
      <c r="I9577">
        <v>11</v>
      </c>
      <c r="J9577">
        <v>29086905</v>
      </c>
    </row>
    <row r="9578" spans="1:10" x14ac:dyDescent="0.25">
      <c r="A9578">
        <v>2016</v>
      </c>
      <c r="B9578" t="s">
        <v>222</v>
      </c>
      <c r="C9578" t="s">
        <v>45</v>
      </c>
      <c r="D9578" t="s">
        <v>19</v>
      </c>
      <c r="E9578" t="s">
        <v>10</v>
      </c>
      <c r="F9578" t="s">
        <v>11</v>
      </c>
      <c r="G9578" t="s">
        <v>6</v>
      </c>
      <c r="H9578" t="s">
        <v>224</v>
      </c>
      <c r="I9578">
        <v>29</v>
      </c>
      <c r="J9578">
        <v>77830077</v>
      </c>
    </row>
    <row r="9579" spans="1:10" x14ac:dyDescent="0.25">
      <c r="A9579">
        <v>2016</v>
      </c>
      <c r="B9579" t="s">
        <v>222</v>
      </c>
      <c r="C9579" t="s">
        <v>45</v>
      </c>
      <c r="D9579" t="s">
        <v>19</v>
      </c>
      <c r="E9579" t="s">
        <v>10</v>
      </c>
      <c r="F9579" t="s">
        <v>11</v>
      </c>
      <c r="G9579" t="s">
        <v>7</v>
      </c>
      <c r="H9579" t="s">
        <v>223</v>
      </c>
      <c r="I9579">
        <v>7</v>
      </c>
      <c r="J9579">
        <v>16978293</v>
      </c>
    </row>
    <row r="9580" spans="1:10" x14ac:dyDescent="0.25">
      <c r="A9580">
        <v>2016</v>
      </c>
      <c r="B9580" t="s">
        <v>222</v>
      </c>
      <c r="C9580" t="s">
        <v>45</v>
      </c>
      <c r="D9580" t="s">
        <v>19</v>
      </c>
      <c r="E9580" t="s">
        <v>10</v>
      </c>
      <c r="F9580" t="s">
        <v>220</v>
      </c>
      <c r="G9580" t="s">
        <v>5</v>
      </c>
      <c r="H9580" t="s">
        <v>223</v>
      </c>
      <c r="I9580">
        <v>6</v>
      </c>
      <c r="J9580">
        <v>30240390.325000003</v>
      </c>
    </row>
    <row r="9581" spans="1:10" x14ac:dyDescent="0.25">
      <c r="A9581">
        <v>2016</v>
      </c>
      <c r="B9581" t="s">
        <v>222</v>
      </c>
      <c r="C9581" t="s">
        <v>45</v>
      </c>
      <c r="D9581" t="s">
        <v>19</v>
      </c>
      <c r="E9581" t="s">
        <v>10</v>
      </c>
      <c r="F9581" t="s">
        <v>220</v>
      </c>
      <c r="G9581" t="s">
        <v>5</v>
      </c>
      <c r="H9581" t="s">
        <v>224</v>
      </c>
      <c r="I9581">
        <v>6</v>
      </c>
      <c r="J9581">
        <v>41106530.233750001</v>
      </c>
    </row>
    <row r="9582" spans="1:10" x14ac:dyDescent="0.25">
      <c r="A9582">
        <v>2016</v>
      </c>
      <c r="B9582" t="s">
        <v>222</v>
      </c>
      <c r="C9582" t="s">
        <v>45</v>
      </c>
      <c r="D9582" t="s">
        <v>19</v>
      </c>
      <c r="E9582" t="s">
        <v>10</v>
      </c>
      <c r="F9582" t="s">
        <v>220</v>
      </c>
      <c r="G9582" t="s">
        <v>9</v>
      </c>
      <c r="H9582" t="s">
        <v>223</v>
      </c>
      <c r="I9582">
        <v>33</v>
      </c>
      <c r="J9582">
        <v>254756364.64260587</v>
      </c>
    </row>
    <row r="9583" spans="1:10" x14ac:dyDescent="0.25">
      <c r="A9583">
        <v>2016</v>
      </c>
      <c r="B9583" t="s">
        <v>222</v>
      </c>
      <c r="C9583" t="s">
        <v>45</v>
      </c>
      <c r="D9583" t="s">
        <v>19</v>
      </c>
      <c r="E9583" t="s">
        <v>10</v>
      </c>
      <c r="F9583" t="s">
        <v>220</v>
      </c>
      <c r="G9583" t="s">
        <v>9</v>
      </c>
      <c r="H9583" t="s">
        <v>224</v>
      </c>
      <c r="I9583">
        <v>19</v>
      </c>
      <c r="J9583">
        <v>131653500.23288758</v>
      </c>
    </row>
    <row r="9584" spans="1:10" x14ac:dyDescent="0.25">
      <c r="A9584">
        <v>2016</v>
      </c>
      <c r="B9584" t="s">
        <v>222</v>
      </c>
      <c r="C9584" t="s">
        <v>45</v>
      </c>
      <c r="D9584" t="s">
        <v>19</v>
      </c>
      <c r="E9584" t="s">
        <v>10</v>
      </c>
      <c r="F9584" t="s">
        <v>220</v>
      </c>
      <c r="G9584" t="s">
        <v>12</v>
      </c>
      <c r="H9584" t="s">
        <v>224</v>
      </c>
      <c r="I9584">
        <v>2</v>
      </c>
      <c r="J9584">
        <v>5442173.3571428582</v>
      </c>
    </row>
    <row r="9585" spans="1:10" x14ac:dyDescent="0.25">
      <c r="A9585">
        <v>2016</v>
      </c>
      <c r="B9585" t="s">
        <v>222</v>
      </c>
      <c r="C9585" t="s">
        <v>45</v>
      </c>
      <c r="D9585" t="s">
        <v>19</v>
      </c>
      <c r="E9585" t="s">
        <v>10</v>
      </c>
      <c r="F9585" t="s">
        <v>220</v>
      </c>
      <c r="G9585" t="s">
        <v>6</v>
      </c>
      <c r="H9585" t="s">
        <v>223</v>
      </c>
      <c r="I9585">
        <v>13</v>
      </c>
      <c r="J9585">
        <v>35730759.301714294</v>
      </c>
    </row>
    <row r="9586" spans="1:10" x14ac:dyDescent="0.25">
      <c r="A9586">
        <v>2016</v>
      </c>
      <c r="B9586" t="s">
        <v>222</v>
      </c>
      <c r="C9586" t="s">
        <v>45</v>
      </c>
      <c r="D9586" t="s">
        <v>19</v>
      </c>
      <c r="E9586" t="s">
        <v>10</v>
      </c>
      <c r="F9586" t="s">
        <v>220</v>
      </c>
      <c r="G9586" t="s">
        <v>6</v>
      </c>
      <c r="H9586" t="s">
        <v>224</v>
      </c>
      <c r="I9586">
        <v>24</v>
      </c>
      <c r="J9586">
        <v>64839583.627499834</v>
      </c>
    </row>
    <row r="9587" spans="1:10" x14ac:dyDescent="0.25">
      <c r="A9587">
        <v>2016</v>
      </c>
      <c r="B9587" t="s">
        <v>222</v>
      </c>
      <c r="C9587" t="s">
        <v>45</v>
      </c>
      <c r="D9587" t="s">
        <v>19</v>
      </c>
      <c r="E9587" t="s">
        <v>10</v>
      </c>
      <c r="F9587" t="s">
        <v>220</v>
      </c>
      <c r="G9587" t="s">
        <v>7</v>
      </c>
      <c r="H9587" t="s">
        <v>223</v>
      </c>
      <c r="I9587">
        <v>11</v>
      </c>
      <c r="J9587">
        <v>21811252.420312479</v>
      </c>
    </row>
    <row r="9588" spans="1:10" x14ac:dyDescent="0.25">
      <c r="A9588">
        <v>2016</v>
      </c>
      <c r="B9588" t="s">
        <v>222</v>
      </c>
      <c r="C9588" t="s">
        <v>45</v>
      </c>
      <c r="D9588" t="s">
        <v>19</v>
      </c>
      <c r="E9588" t="s">
        <v>10</v>
      </c>
      <c r="F9588" t="s">
        <v>220</v>
      </c>
      <c r="G9588" t="s">
        <v>7</v>
      </c>
      <c r="H9588" t="s">
        <v>224</v>
      </c>
      <c r="I9588">
        <v>2</v>
      </c>
      <c r="J9588">
        <v>3791325.4349999996</v>
      </c>
    </row>
    <row r="9589" spans="1:10" x14ac:dyDescent="0.25">
      <c r="A9589">
        <v>2016</v>
      </c>
      <c r="B9589" t="s">
        <v>222</v>
      </c>
      <c r="C9589" t="s">
        <v>45</v>
      </c>
      <c r="D9589" t="s">
        <v>19</v>
      </c>
      <c r="E9589" t="s">
        <v>10</v>
      </c>
      <c r="F9589" t="s">
        <v>14</v>
      </c>
      <c r="G9589" t="s">
        <v>9</v>
      </c>
      <c r="H9589" t="s">
        <v>223</v>
      </c>
      <c r="I9589">
        <v>23</v>
      </c>
      <c r="J9589">
        <v>202414887</v>
      </c>
    </row>
    <row r="9590" spans="1:10" x14ac:dyDescent="0.25">
      <c r="A9590">
        <v>2016</v>
      </c>
      <c r="B9590" t="s">
        <v>222</v>
      </c>
      <c r="C9590" t="s">
        <v>45</v>
      </c>
      <c r="D9590" t="s">
        <v>19</v>
      </c>
      <c r="E9590" t="s">
        <v>10</v>
      </c>
      <c r="F9590" t="s">
        <v>14</v>
      </c>
      <c r="G9590" t="s">
        <v>9</v>
      </c>
      <c r="H9590" t="s">
        <v>224</v>
      </c>
      <c r="I9590">
        <v>10</v>
      </c>
      <c r="J9590">
        <v>99296580</v>
      </c>
    </row>
    <row r="9591" spans="1:10" x14ac:dyDescent="0.25">
      <c r="A9591">
        <v>2016</v>
      </c>
      <c r="B9591" t="s">
        <v>222</v>
      </c>
      <c r="C9591" t="s">
        <v>45</v>
      </c>
      <c r="D9591" t="s">
        <v>20</v>
      </c>
      <c r="E9591" t="s">
        <v>3</v>
      </c>
      <c r="F9591" t="s">
        <v>4</v>
      </c>
      <c r="G9591" t="s">
        <v>5</v>
      </c>
      <c r="H9591" t="s">
        <v>223</v>
      </c>
      <c r="I9591">
        <v>153</v>
      </c>
      <c r="J9591">
        <v>1647442561.3362684</v>
      </c>
    </row>
    <row r="9592" spans="1:10" x14ac:dyDescent="0.25">
      <c r="A9592">
        <v>2016</v>
      </c>
      <c r="B9592" t="s">
        <v>222</v>
      </c>
      <c r="C9592" t="s">
        <v>45</v>
      </c>
      <c r="D9592" t="s">
        <v>20</v>
      </c>
      <c r="E9592" t="s">
        <v>3</v>
      </c>
      <c r="F9592" t="s">
        <v>4</v>
      </c>
      <c r="G9592" t="s">
        <v>5</v>
      </c>
      <c r="H9592" t="s">
        <v>224</v>
      </c>
      <c r="I9592">
        <v>81</v>
      </c>
      <c r="J9592">
        <v>960441491.5071429</v>
      </c>
    </row>
    <row r="9593" spans="1:10" x14ac:dyDescent="0.25">
      <c r="A9593">
        <v>2016</v>
      </c>
      <c r="B9593" t="s">
        <v>222</v>
      </c>
      <c r="C9593" t="s">
        <v>45</v>
      </c>
      <c r="D9593" t="s">
        <v>20</v>
      </c>
      <c r="E9593" t="s">
        <v>3</v>
      </c>
      <c r="F9593" t="s">
        <v>4</v>
      </c>
      <c r="G9593" t="s">
        <v>9</v>
      </c>
      <c r="H9593" t="s">
        <v>223</v>
      </c>
      <c r="I9593">
        <v>89</v>
      </c>
      <c r="J9593">
        <v>641463464.19262123</v>
      </c>
    </row>
    <row r="9594" spans="1:10" x14ac:dyDescent="0.25">
      <c r="A9594">
        <v>2016</v>
      </c>
      <c r="B9594" t="s">
        <v>222</v>
      </c>
      <c r="C9594" t="s">
        <v>45</v>
      </c>
      <c r="D9594" t="s">
        <v>20</v>
      </c>
      <c r="E9594" t="s">
        <v>3</v>
      </c>
      <c r="F9594" t="s">
        <v>4</v>
      </c>
      <c r="G9594" t="s">
        <v>9</v>
      </c>
      <c r="H9594" t="s">
        <v>224</v>
      </c>
      <c r="I9594">
        <v>57</v>
      </c>
      <c r="J9594">
        <v>406780441.30904603</v>
      </c>
    </row>
    <row r="9595" spans="1:10" x14ac:dyDescent="0.25">
      <c r="A9595">
        <v>2016</v>
      </c>
      <c r="B9595" t="s">
        <v>222</v>
      </c>
      <c r="C9595" t="s">
        <v>45</v>
      </c>
      <c r="D9595" t="s">
        <v>20</v>
      </c>
      <c r="E9595" t="s">
        <v>3</v>
      </c>
      <c r="F9595" t="s">
        <v>4</v>
      </c>
      <c r="G9595" t="s">
        <v>12</v>
      </c>
      <c r="H9595" t="s">
        <v>223</v>
      </c>
      <c r="I9595">
        <v>15</v>
      </c>
      <c r="J9595">
        <v>57594662.529780895</v>
      </c>
    </row>
    <row r="9596" spans="1:10" x14ac:dyDescent="0.25">
      <c r="A9596">
        <v>2016</v>
      </c>
      <c r="B9596" t="s">
        <v>222</v>
      </c>
      <c r="C9596" t="s">
        <v>45</v>
      </c>
      <c r="D9596" t="s">
        <v>20</v>
      </c>
      <c r="E9596" t="s">
        <v>3</v>
      </c>
      <c r="F9596" t="s">
        <v>4</v>
      </c>
      <c r="G9596" t="s">
        <v>12</v>
      </c>
      <c r="H9596" t="s">
        <v>224</v>
      </c>
      <c r="I9596">
        <v>14</v>
      </c>
      <c r="J9596">
        <v>58216849.72467836</v>
      </c>
    </row>
    <row r="9597" spans="1:10" x14ac:dyDescent="0.25">
      <c r="A9597">
        <v>2016</v>
      </c>
      <c r="B9597" t="s">
        <v>222</v>
      </c>
      <c r="C9597" t="s">
        <v>45</v>
      </c>
      <c r="D9597" t="s">
        <v>20</v>
      </c>
      <c r="E9597" t="s">
        <v>3</v>
      </c>
      <c r="F9597" t="s">
        <v>4</v>
      </c>
      <c r="G9597" t="s">
        <v>6</v>
      </c>
      <c r="H9597" t="s">
        <v>223</v>
      </c>
      <c r="I9597">
        <v>43</v>
      </c>
      <c r="J9597">
        <v>105430854.73638672</v>
      </c>
    </row>
    <row r="9598" spans="1:10" x14ac:dyDescent="0.25">
      <c r="A9598">
        <v>2016</v>
      </c>
      <c r="B9598" t="s">
        <v>222</v>
      </c>
      <c r="C9598" t="s">
        <v>45</v>
      </c>
      <c r="D9598" t="s">
        <v>20</v>
      </c>
      <c r="E9598" t="s">
        <v>3</v>
      </c>
      <c r="F9598" t="s">
        <v>4</v>
      </c>
      <c r="G9598" t="s">
        <v>6</v>
      </c>
      <c r="H9598" t="s">
        <v>224</v>
      </c>
      <c r="I9598">
        <v>81</v>
      </c>
      <c r="J9598">
        <v>230643032.21085578</v>
      </c>
    </row>
    <row r="9599" spans="1:10" x14ac:dyDescent="0.25">
      <c r="A9599">
        <v>2016</v>
      </c>
      <c r="B9599" t="s">
        <v>222</v>
      </c>
      <c r="C9599" t="s">
        <v>45</v>
      </c>
      <c r="D9599" t="s">
        <v>20</v>
      </c>
      <c r="E9599" t="s">
        <v>3</v>
      </c>
      <c r="F9599" t="s">
        <v>4</v>
      </c>
      <c r="G9599" t="s">
        <v>7</v>
      </c>
      <c r="H9599" t="s">
        <v>223</v>
      </c>
      <c r="I9599">
        <v>19</v>
      </c>
      <c r="J9599">
        <v>38191539.394755825</v>
      </c>
    </row>
    <row r="9600" spans="1:10" x14ac:dyDescent="0.25">
      <c r="A9600">
        <v>2016</v>
      </c>
      <c r="B9600" t="s">
        <v>222</v>
      </c>
      <c r="C9600" t="s">
        <v>45</v>
      </c>
      <c r="D9600" t="s">
        <v>20</v>
      </c>
      <c r="E9600" t="s">
        <v>3</v>
      </c>
      <c r="F9600" t="s">
        <v>8</v>
      </c>
      <c r="G9600" t="s">
        <v>9</v>
      </c>
      <c r="H9600" t="s">
        <v>223</v>
      </c>
      <c r="I9600">
        <v>967</v>
      </c>
      <c r="J9600">
        <v>5675078255.5553112</v>
      </c>
    </row>
    <row r="9601" spans="1:10" x14ac:dyDescent="0.25">
      <c r="A9601">
        <v>2016</v>
      </c>
      <c r="B9601" t="s">
        <v>222</v>
      </c>
      <c r="C9601" t="s">
        <v>45</v>
      </c>
      <c r="D9601" t="s">
        <v>20</v>
      </c>
      <c r="E9601" t="s">
        <v>3</v>
      </c>
      <c r="F9601" t="s">
        <v>8</v>
      </c>
      <c r="G9601" t="s">
        <v>9</v>
      </c>
      <c r="H9601" t="s">
        <v>224</v>
      </c>
      <c r="I9601">
        <v>979</v>
      </c>
      <c r="J9601">
        <v>5659989996.7044468</v>
      </c>
    </row>
    <row r="9602" spans="1:10" x14ac:dyDescent="0.25">
      <c r="A9602">
        <v>2016</v>
      </c>
      <c r="B9602" t="s">
        <v>222</v>
      </c>
      <c r="C9602" t="s">
        <v>45</v>
      </c>
      <c r="D9602" t="s">
        <v>20</v>
      </c>
      <c r="E9602" t="s">
        <v>3</v>
      </c>
      <c r="F9602" t="s">
        <v>8</v>
      </c>
      <c r="G9602" t="s">
        <v>12</v>
      </c>
      <c r="H9602" t="s">
        <v>223</v>
      </c>
      <c r="I9602">
        <v>136</v>
      </c>
      <c r="J9602">
        <v>416591471.96244222</v>
      </c>
    </row>
    <row r="9603" spans="1:10" x14ac:dyDescent="0.25">
      <c r="A9603">
        <v>2016</v>
      </c>
      <c r="B9603" t="s">
        <v>222</v>
      </c>
      <c r="C9603" t="s">
        <v>45</v>
      </c>
      <c r="D9603" t="s">
        <v>20</v>
      </c>
      <c r="E9603" t="s">
        <v>3</v>
      </c>
      <c r="F9603" t="s">
        <v>8</v>
      </c>
      <c r="G9603" t="s">
        <v>12</v>
      </c>
      <c r="H9603" t="s">
        <v>224</v>
      </c>
      <c r="I9603">
        <v>248</v>
      </c>
      <c r="J9603">
        <v>702143630.79786551</v>
      </c>
    </row>
    <row r="9604" spans="1:10" x14ac:dyDescent="0.25">
      <c r="A9604">
        <v>2016</v>
      </c>
      <c r="B9604" t="s">
        <v>222</v>
      </c>
      <c r="C9604" t="s">
        <v>45</v>
      </c>
      <c r="D9604" t="s">
        <v>20</v>
      </c>
      <c r="E9604" t="s">
        <v>3</v>
      </c>
      <c r="F9604" t="s">
        <v>8</v>
      </c>
      <c r="G9604" t="s">
        <v>6</v>
      </c>
      <c r="H9604" t="s">
        <v>223</v>
      </c>
      <c r="I9604">
        <v>239</v>
      </c>
      <c r="J9604">
        <v>574101336.30080879</v>
      </c>
    </row>
    <row r="9605" spans="1:10" x14ac:dyDescent="0.25">
      <c r="A9605">
        <v>2016</v>
      </c>
      <c r="B9605" t="s">
        <v>222</v>
      </c>
      <c r="C9605" t="s">
        <v>45</v>
      </c>
      <c r="D9605" t="s">
        <v>20</v>
      </c>
      <c r="E9605" t="s">
        <v>3</v>
      </c>
      <c r="F9605" t="s">
        <v>8</v>
      </c>
      <c r="G9605" t="s">
        <v>6</v>
      </c>
      <c r="H9605" t="s">
        <v>224</v>
      </c>
      <c r="I9605">
        <v>499</v>
      </c>
      <c r="J9605">
        <v>1184648406.3470438</v>
      </c>
    </row>
    <row r="9606" spans="1:10" x14ac:dyDescent="0.25">
      <c r="A9606">
        <v>2016</v>
      </c>
      <c r="B9606" t="s">
        <v>222</v>
      </c>
      <c r="C9606" t="s">
        <v>45</v>
      </c>
      <c r="D9606" t="s">
        <v>20</v>
      </c>
      <c r="E9606" t="s">
        <v>3</v>
      </c>
      <c r="F9606" t="s">
        <v>8</v>
      </c>
      <c r="G9606" t="s">
        <v>7</v>
      </c>
      <c r="H9606" t="s">
        <v>223</v>
      </c>
      <c r="I9606">
        <v>28</v>
      </c>
      <c r="J9606">
        <v>52392491.039743595</v>
      </c>
    </row>
    <row r="9607" spans="1:10" x14ac:dyDescent="0.25">
      <c r="A9607">
        <v>2016</v>
      </c>
      <c r="B9607" t="s">
        <v>222</v>
      </c>
      <c r="C9607" t="s">
        <v>45</v>
      </c>
      <c r="D9607" t="s">
        <v>20</v>
      </c>
      <c r="E9607" t="s">
        <v>3</v>
      </c>
      <c r="F9607" t="s">
        <v>8</v>
      </c>
      <c r="G9607" t="s">
        <v>7</v>
      </c>
      <c r="H9607" t="s">
        <v>224</v>
      </c>
      <c r="I9607">
        <v>4</v>
      </c>
      <c r="J9607">
        <v>7476873.097570708</v>
      </c>
    </row>
    <row r="9608" spans="1:10" x14ac:dyDescent="0.25">
      <c r="A9608">
        <v>2016</v>
      </c>
      <c r="B9608" t="s">
        <v>222</v>
      </c>
      <c r="C9608" t="s">
        <v>45</v>
      </c>
      <c r="D9608" t="s">
        <v>20</v>
      </c>
      <c r="E9608" t="s">
        <v>3</v>
      </c>
      <c r="F9608" t="s">
        <v>14</v>
      </c>
      <c r="G9608" t="s">
        <v>5</v>
      </c>
      <c r="H9608" t="s">
        <v>223</v>
      </c>
      <c r="I9608">
        <v>49</v>
      </c>
      <c r="J9608">
        <v>609844595.97460473</v>
      </c>
    </row>
    <row r="9609" spans="1:10" x14ac:dyDescent="0.25">
      <c r="A9609">
        <v>2016</v>
      </c>
      <c r="B9609" t="s">
        <v>222</v>
      </c>
      <c r="C9609" t="s">
        <v>45</v>
      </c>
      <c r="D9609" t="s">
        <v>20</v>
      </c>
      <c r="E9609" t="s">
        <v>3</v>
      </c>
      <c r="F9609" t="s">
        <v>14</v>
      </c>
      <c r="G9609" t="s">
        <v>5</v>
      </c>
      <c r="H9609" t="s">
        <v>224</v>
      </c>
      <c r="I9609">
        <v>44</v>
      </c>
      <c r="J9609">
        <v>544153406.33334982</v>
      </c>
    </row>
    <row r="9610" spans="1:10" x14ac:dyDescent="0.25">
      <c r="A9610">
        <v>2016</v>
      </c>
      <c r="B9610" t="s">
        <v>222</v>
      </c>
      <c r="C9610" t="s">
        <v>45</v>
      </c>
      <c r="D9610" t="s">
        <v>20</v>
      </c>
      <c r="E9610" t="s">
        <v>3</v>
      </c>
      <c r="F9610" t="s">
        <v>14</v>
      </c>
      <c r="G9610" t="s">
        <v>9</v>
      </c>
      <c r="H9610" t="s">
        <v>223</v>
      </c>
      <c r="I9610">
        <v>304</v>
      </c>
      <c r="J9610">
        <v>2196366395.2104096</v>
      </c>
    </row>
    <row r="9611" spans="1:10" x14ac:dyDescent="0.25">
      <c r="A9611">
        <v>2016</v>
      </c>
      <c r="B9611" t="s">
        <v>222</v>
      </c>
      <c r="C9611" t="s">
        <v>45</v>
      </c>
      <c r="D9611" t="s">
        <v>20</v>
      </c>
      <c r="E9611" t="s">
        <v>3</v>
      </c>
      <c r="F9611" t="s">
        <v>14</v>
      </c>
      <c r="G9611" t="s">
        <v>9</v>
      </c>
      <c r="H9611" t="s">
        <v>224</v>
      </c>
      <c r="I9611">
        <v>368</v>
      </c>
      <c r="J9611">
        <v>2550417756.0684609</v>
      </c>
    </row>
    <row r="9612" spans="1:10" x14ac:dyDescent="0.25">
      <c r="A9612">
        <v>2016</v>
      </c>
      <c r="B9612" t="s">
        <v>222</v>
      </c>
      <c r="C9612" t="s">
        <v>45</v>
      </c>
      <c r="D9612" t="s">
        <v>20</v>
      </c>
      <c r="E9612" t="s">
        <v>3</v>
      </c>
      <c r="F9612" t="s">
        <v>14</v>
      </c>
      <c r="G9612" t="s">
        <v>12</v>
      </c>
      <c r="H9612" t="s">
        <v>223</v>
      </c>
      <c r="I9612">
        <v>1</v>
      </c>
      <c r="J9612">
        <v>2682024.105</v>
      </c>
    </row>
    <row r="9613" spans="1:10" x14ac:dyDescent="0.25">
      <c r="A9613">
        <v>2016</v>
      </c>
      <c r="B9613" t="s">
        <v>222</v>
      </c>
      <c r="C9613" t="s">
        <v>45</v>
      </c>
      <c r="D9613" t="s">
        <v>20</v>
      </c>
      <c r="E9613" t="s">
        <v>3</v>
      </c>
      <c r="F9613" t="s">
        <v>14</v>
      </c>
      <c r="G9613" t="s">
        <v>12</v>
      </c>
      <c r="H9613" t="s">
        <v>224</v>
      </c>
      <c r="I9613">
        <v>1</v>
      </c>
      <c r="J9613">
        <v>5083377.33</v>
      </c>
    </row>
    <row r="9614" spans="1:10" x14ac:dyDescent="0.25">
      <c r="A9614">
        <v>2016</v>
      </c>
      <c r="B9614" t="s">
        <v>222</v>
      </c>
      <c r="C9614" t="s">
        <v>45</v>
      </c>
      <c r="D9614" t="s">
        <v>20</v>
      </c>
      <c r="E9614" t="s">
        <v>3</v>
      </c>
      <c r="F9614" t="s">
        <v>14</v>
      </c>
      <c r="G9614" t="s">
        <v>6</v>
      </c>
      <c r="H9614" t="s">
        <v>223</v>
      </c>
      <c r="I9614">
        <v>31</v>
      </c>
      <c r="J9614">
        <v>104084287.40685384</v>
      </c>
    </row>
    <row r="9615" spans="1:10" x14ac:dyDescent="0.25">
      <c r="A9615">
        <v>2016</v>
      </c>
      <c r="B9615" t="s">
        <v>222</v>
      </c>
      <c r="C9615" t="s">
        <v>45</v>
      </c>
      <c r="D9615" t="s">
        <v>20</v>
      </c>
      <c r="E9615" t="s">
        <v>3</v>
      </c>
      <c r="F9615" t="s">
        <v>14</v>
      </c>
      <c r="G9615" t="s">
        <v>6</v>
      </c>
      <c r="H9615" t="s">
        <v>224</v>
      </c>
      <c r="I9615">
        <v>105</v>
      </c>
      <c r="J9615">
        <v>356116621.4309054</v>
      </c>
    </row>
    <row r="9616" spans="1:10" x14ac:dyDescent="0.25">
      <c r="A9616">
        <v>2016</v>
      </c>
      <c r="B9616" t="s">
        <v>222</v>
      </c>
      <c r="C9616" t="s">
        <v>45</v>
      </c>
      <c r="D9616" t="s">
        <v>20</v>
      </c>
      <c r="E9616" t="s">
        <v>3</v>
      </c>
      <c r="F9616" t="s">
        <v>14</v>
      </c>
      <c r="G9616" t="s">
        <v>7</v>
      </c>
      <c r="H9616" t="s">
        <v>223</v>
      </c>
      <c r="I9616">
        <v>21</v>
      </c>
      <c r="J9616">
        <v>45244479.005917504</v>
      </c>
    </row>
    <row r="9617" spans="1:10" x14ac:dyDescent="0.25">
      <c r="A9617">
        <v>2016</v>
      </c>
      <c r="B9617" t="s">
        <v>222</v>
      </c>
      <c r="C9617" t="s">
        <v>45</v>
      </c>
      <c r="D9617" t="s">
        <v>20</v>
      </c>
      <c r="E9617" t="s">
        <v>3</v>
      </c>
      <c r="F9617" t="s">
        <v>14</v>
      </c>
      <c r="G9617" t="s">
        <v>7</v>
      </c>
      <c r="H9617" t="s">
        <v>224</v>
      </c>
      <c r="I9617">
        <v>1</v>
      </c>
      <c r="J9617">
        <v>2062389.7154587498</v>
      </c>
    </row>
    <row r="9618" spans="1:10" x14ac:dyDescent="0.25">
      <c r="A9618">
        <v>2016</v>
      </c>
      <c r="B9618" t="s">
        <v>222</v>
      </c>
      <c r="C9618" t="s">
        <v>45</v>
      </c>
      <c r="D9618" t="s">
        <v>20</v>
      </c>
      <c r="E9618" t="s">
        <v>10</v>
      </c>
      <c r="F9618" t="s">
        <v>11</v>
      </c>
      <c r="G9618" t="s">
        <v>9</v>
      </c>
      <c r="H9618" t="s">
        <v>223</v>
      </c>
      <c r="I9618">
        <v>812</v>
      </c>
      <c r="J9618">
        <v>3569352934.737</v>
      </c>
    </row>
    <row r="9619" spans="1:10" x14ac:dyDescent="0.25">
      <c r="A9619">
        <v>2016</v>
      </c>
      <c r="B9619" t="s">
        <v>222</v>
      </c>
      <c r="C9619" t="s">
        <v>45</v>
      </c>
      <c r="D9619" t="s">
        <v>20</v>
      </c>
      <c r="E9619" t="s">
        <v>10</v>
      </c>
      <c r="F9619" t="s">
        <v>11</v>
      </c>
      <c r="G9619" t="s">
        <v>9</v>
      </c>
      <c r="H9619" t="s">
        <v>224</v>
      </c>
      <c r="I9619">
        <v>739</v>
      </c>
      <c r="J9619">
        <v>2705379720</v>
      </c>
    </row>
    <row r="9620" spans="1:10" x14ac:dyDescent="0.25">
      <c r="A9620">
        <v>2016</v>
      </c>
      <c r="B9620" t="s">
        <v>222</v>
      </c>
      <c r="C9620" t="s">
        <v>45</v>
      </c>
      <c r="D9620" t="s">
        <v>20</v>
      </c>
      <c r="E9620" t="s">
        <v>10</v>
      </c>
      <c r="F9620" t="s">
        <v>11</v>
      </c>
      <c r="G9620" t="s">
        <v>12</v>
      </c>
      <c r="H9620" t="s">
        <v>223</v>
      </c>
      <c r="I9620">
        <v>194</v>
      </c>
      <c r="J9620">
        <v>527998232.61300004</v>
      </c>
    </row>
    <row r="9621" spans="1:10" x14ac:dyDescent="0.25">
      <c r="A9621">
        <v>2016</v>
      </c>
      <c r="B9621" t="s">
        <v>222</v>
      </c>
      <c r="C9621" t="s">
        <v>45</v>
      </c>
      <c r="D9621" t="s">
        <v>20</v>
      </c>
      <c r="E9621" t="s">
        <v>10</v>
      </c>
      <c r="F9621" t="s">
        <v>11</v>
      </c>
      <c r="G9621" t="s">
        <v>12</v>
      </c>
      <c r="H9621" t="s">
        <v>224</v>
      </c>
      <c r="I9621">
        <v>184</v>
      </c>
      <c r="J9621">
        <v>405754198.8294</v>
      </c>
    </row>
    <row r="9622" spans="1:10" x14ac:dyDescent="0.25">
      <c r="A9622">
        <v>2016</v>
      </c>
      <c r="B9622" t="s">
        <v>222</v>
      </c>
      <c r="C9622" t="s">
        <v>45</v>
      </c>
      <c r="D9622" t="s">
        <v>20</v>
      </c>
      <c r="E9622" t="s">
        <v>10</v>
      </c>
      <c r="F9622" t="s">
        <v>11</v>
      </c>
      <c r="G9622" t="s">
        <v>6</v>
      </c>
      <c r="H9622" t="s">
        <v>223</v>
      </c>
      <c r="I9622">
        <v>588</v>
      </c>
      <c r="J9622">
        <v>1063918561.8000001</v>
      </c>
    </row>
    <row r="9623" spans="1:10" x14ac:dyDescent="0.25">
      <c r="A9623">
        <v>2016</v>
      </c>
      <c r="B9623" t="s">
        <v>222</v>
      </c>
      <c r="C9623" t="s">
        <v>45</v>
      </c>
      <c r="D9623" t="s">
        <v>20</v>
      </c>
      <c r="E9623" t="s">
        <v>10</v>
      </c>
      <c r="F9623" t="s">
        <v>11</v>
      </c>
      <c r="G9623" t="s">
        <v>6</v>
      </c>
      <c r="H9623" t="s">
        <v>224</v>
      </c>
      <c r="I9623">
        <v>908</v>
      </c>
      <c r="J9623">
        <v>1501488708</v>
      </c>
    </row>
    <row r="9624" spans="1:10" x14ac:dyDescent="0.25">
      <c r="A9624">
        <v>2016</v>
      </c>
      <c r="B9624" t="s">
        <v>222</v>
      </c>
      <c r="C9624" t="s">
        <v>45</v>
      </c>
      <c r="D9624" t="s">
        <v>20</v>
      </c>
      <c r="E9624" t="s">
        <v>10</v>
      </c>
      <c r="F9624" t="s">
        <v>11</v>
      </c>
      <c r="G9624" t="s">
        <v>7</v>
      </c>
      <c r="H9624" t="s">
        <v>223</v>
      </c>
      <c r="I9624">
        <v>11</v>
      </c>
      <c r="J9624">
        <v>17319045</v>
      </c>
    </row>
    <row r="9625" spans="1:10" x14ac:dyDescent="0.25">
      <c r="A9625">
        <v>2016</v>
      </c>
      <c r="B9625" t="s">
        <v>222</v>
      </c>
      <c r="C9625" t="s">
        <v>45</v>
      </c>
      <c r="D9625" t="s">
        <v>20</v>
      </c>
      <c r="E9625" t="s">
        <v>10</v>
      </c>
      <c r="F9625" t="s">
        <v>11</v>
      </c>
      <c r="G9625" t="s">
        <v>7</v>
      </c>
      <c r="H9625" t="s">
        <v>224</v>
      </c>
      <c r="I9625">
        <v>11</v>
      </c>
      <c r="J9625">
        <v>6395043</v>
      </c>
    </row>
    <row r="9626" spans="1:10" x14ac:dyDescent="0.25">
      <c r="A9626">
        <v>2016</v>
      </c>
      <c r="B9626" t="s">
        <v>222</v>
      </c>
      <c r="C9626" t="s">
        <v>45</v>
      </c>
      <c r="D9626" t="s">
        <v>20</v>
      </c>
      <c r="E9626" t="s">
        <v>10</v>
      </c>
      <c r="F9626" t="s">
        <v>220</v>
      </c>
      <c r="G9626" t="s">
        <v>9</v>
      </c>
      <c r="H9626" t="s">
        <v>223</v>
      </c>
      <c r="I9626">
        <v>19</v>
      </c>
      <c r="J9626">
        <v>123114926.97842062</v>
      </c>
    </row>
    <row r="9627" spans="1:10" x14ac:dyDescent="0.25">
      <c r="A9627">
        <v>2016</v>
      </c>
      <c r="B9627" t="s">
        <v>222</v>
      </c>
      <c r="C9627" t="s">
        <v>45</v>
      </c>
      <c r="D9627" t="s">
        <v>20</v>
      </c>
      <c r="E9627" t="s">
        <v>10</v>
      </c>
      <c r="F9627" t="s">
        <v>220</v>
      </c>
      <c r="G9627" t="s">
        <v>9</v>
      </c>
      <c r="H9627" t="s">
        <v>224</v>
      </c>
      <c r="I9627">
        <v>20</v>
      </c>
      <c r="J9627">
        <v>127294353.02384692</v>
      </c>
    </row>
    <row r="9628" spans="1:10" x14ac:dyDescent="0.25">
      <c r="A9628">
        <v>2016</v>
      </c>
      <c r="B9628" t="s">
        <v>222</v>
      </c>
      <c r="C9628" t="s">
        <v>45</v>
      </c>
      <c r="D9628" t="s">
        <v>20</v>
      </c>
      <c r="E9628" t="s">
        <v>10</v>
      </c>
      <c r="F9628" t="s">
        <v>220</v>
      </c>
      <c r="G9628" t="s">
        <v>12</v>
      </c>
      <c r="H9628" t="s">
        <v>223</v>
      </c>
      <c r="I9628">
        <v>1</v>
      </c>
      <c r="J9628">
        <v>2829595.692857143</v>
      </c>
    </row>
    <row r="9629" spans="1:10" x14ac:dyDescent="0.25">
      <c r="A9629">
        <v>2016</v>
      </c>
      <c r="B9629" t="s">
        <v>222</v>
      </c>
      <c r="C9629" t="s">
        <v>45</v>
      </c>
      <c r="D9629" t="s">
        <v>20</v>
      </c>
      <c r="E9629" t="s">
        <v>10</v>
      </c>
      <c r="F9629" t="s">
        <v>220</v>
      </c>
      <c r="G9629" t="s">
        <v>12</v>
      </c>
      <c r="H9629" t="s">
        <v>224</v>
      </c>
      <c r="I9629">
        <v>4</v>
      </c>
      <c r="J9629">
        <v>11960140.537525028</v>
      </c>
    </row>
    <row r="9630" spans="1:10" x14ac:dyDescent="0.25">
      <c r="A9630">
        <v>2016</v>
      </c>
      <c r="B9630" t="s">
        <v>222</v>
      </c>
      <c r="C9630" t="s">
        <v>45</v>
      </c>
      <c r="D9630" t="s">
        <v>20</v>
      </c>
      <c r="E9630" t="s">
        <v>10</v>
      </c>
      <c r="F9630" t="s">
        <v>220</v>
      </c>
      <c r="G9630" t="s">
        <v>6</v>
      </c>
      <c r="H9630" t="s">
        <v>223</v>
      </c>
      <c r="I9630">
        <v>4</v>
      </c>
      <c r="J9630">
        <v>9983578.538840143</v>
      </c>
    </row>
    <row r="9631" spans="1:10" x14ac:dyDescent="0.25">
      <c r="A9631">
        <v>2016</v>
      </c>
      <c r="B9631" t="s">
        <v>222</v>
      </c>
      <c r="C9631" t="s">
        <v>45</v>
      </c>
      <c r="D9631" t="s">
        <v>20</v>
      </c>
      <c r="E9631" t="s">
        <v>10</v>
      </c>
      <c r="F9631" t="s">
        <v>220</v>
      </c>
      <c r="G9631" t="s">
        <v>6</v>
      </c>
      <c r="H9631" t="s">
        <v>224</v>
      </c>
      <c r="I9631">
        <v>18</v>
      </c>
      <c r="J9631">
        <v>46902736.551859163</v>
      </c>
    </row>
    <row r="9632" spans="1:10" x14ac:dyDescent="0.25">
      <c r="A9632">
        <v>2016</v>
      </c>
      <c r="B9632" t="s">
        <v>222</v>
      </c>
      <c r="C9632" t="s">
        <v>45</v>
      </c>
      <c r="D9632" t="s">
        <v>20</v>
      </c>
      <c r="E9632" t="s">
        <v>10</v>
      </c>
      <c r="F9632" t="s">
        <v>220</v>
      </c>
      <c r="G9632" t="s">
        <v>7</v>
      </c>
      <c r="H9632" t="s">
        <v>223</v>
      </c>
      <c r="I9632">
        <v>4</v>
      </c>
      <c r="J9632">
        <v>8266854.5302481689</v>
      </c>
    </row>
    <row r="9633" spans="1:10" x14ac:dyDescent="0.25">
      <c r="A9633">
        <v>2016</v>
      </c>
      <c r="B9633" t="s">
        <v>222</v>
      </c>
      <c r="C9633" t="s">
        <v>45</v>
      </c>
      <c r="D9633" t="s">
        <v>20</v>
      </c>
      <c r="E9633" t="s">
        <v>10</v>
      </c>
      <c r="F9633" t="s">
        <v>220</v>
      </c>
      <c r="G9633" t="s">
        <v>7</v>
      </c>
      <c r="H9633" t="s">
        <v>224</v>
      </c>
      <c r="I9633">
        <v>2</v>
      </c>
      <c r="J9633">
        <v>3688912.6875000005</v>
      </c>
    </row>
    <row r="9634" spans="1:10" x14ac:dyDescent="0.25">
      <c r="A9634">
        <v>2016</v>
      </c>
      <c r="B9634" t="s">
        <v>222</v>
      </c>
      <c r="C9634" t="s">
        <v>45</v>
      </c>
      <c r="D9634" t="s">
        <v>20</v>
      </c>
      <c r="E9634" t="s">
        <v>10</v>
      </c>
      <c r="F9634" t="s">
        <v>14</v>
      </c>
      <c r="G9634" t="s">
        <v>5</v>
      </c>
      <c r="H9634" t="s">
        <v>223</v>
      </c>
      <c r="I9634">
        <v>18</v>
      </c>
      <c r="J9634">
        <v>288253722</v>
      </c>
    </row>
    <row r="9635" spans="1:10" x14ac:dyDescent="0.25">
      <c r="A9635">
        <v>2016</v>
      </c>
      <c r="B9635" t="s">
        <v>222</v>
      </c>
      <c r="C9635" t="s">
        <v>45</v>
      </c>
      <c r="D9635" t="s">
        <v>20</v>
      </c>
      <c r="E9635" t="s">
        <v>10</v>
      </c>
      <c r="F9635" t="s">
        <v>14</v>
      </c>
      <c r="G9635" t="s">
        <v>5</v>
      </c>
      <c r="H9635" t="s">
        <v>224</v>
      </c>
      <c r="I9635">
        <v>8</v>
      </c>
      <c r="J9635">
        <v>119258322</v>
      </c>
    </row>
    <row r="9636" spans="1:10" x14ac:dyDescent="0.25">
      <c r="A9636">
        <v>2016</v>
      </c>
      <c r="B9636" t="s">
        <v>222</v>
      </c>
      <c r="C9636" t="s">
        <v>45</v>
      </c>
      <c r="D9636" t="s">
        <v>20</v>
      </c>
      <c r="E9636" t="s">
        <v>10</v>
      </c>
      <c r="F9636" t="s">
        <v>14</v>
      </c>
      <c r="G9636" t="s">
        <v>9</v>
      </c>
      <c r="H9636" t="s">
        <v>223</v>
      </c>
      <c r="I9636">
        <v>41</v>
      </c>
      <c r="J9636">
        <v>317963316</v>
      </c>
    </row>
    <row r="9637" spans="1:10" x14ac:dyDescent="0.25">
      <c r="A9637">
        <v>2016</v>
      </c>
      <c r="B9637" t="s">
        <v>222</v>
      </c>
      <c r="C9637" t="s">
        <v>45</v>
      </c>
      <c r="D9637" t="s">
        <v>20</v>
      </c>
      <c r="E9637" t="s">
        <v>10</v>
      </c>
      <c r="F9637" t="s">
        <v>14</v>
      </c>
      <c r="G9637" t="s">
        <v>9</v>
      </c>
      <c r="H9637" t="s">
        <v>224</v>
      </c>
      <c r="I9637">
        <v>36</v>
      </c>
      <c r="J9637">
        <v>273367692</v>
      </c>
    </row>
    <row r="9638" spans="1:10" x14ac:dyDescent="0.25">
      <c r="A9638">
        <v>2016</v>
      </c>
      <c r="B9638" t="s">
        <v>222</v>
      </c>
      <c r="C9638" t="s">
        <v>45</v>
      </c>
      <c r="D9638" t="s">
        <v>20</v>
      </c>
      <c r="E9638" t="s">
        <v>10</v>
      </c>
      <c r="F9638" t="s">
        <v>14</v>
      </c>
      <c r="G9638" t="s">
        <v>6</v>
      </c>
      <c r="H9638" t="s">
        <v>223</v>
      </c>
      <c r="I9638">
        <v>7</v>
      </c>
      <c r="J9638">
        <v>19730715</v>
      </c>
    </row>
    <row r="9639" spans="1:10" x14ac:dyDescent="0.25">
      <c r="A9639">
        <v>2016</v>
      </c>
      <c r="B9639" t="s">
        <v>222</v>
      </c>
      <c r="C9639" t="s">
        <v>45</v>
      </c>
      <c r="D9639" t="s">
        <v>20</v>
      </c>
      <c r="E9639" t="s">
        <v>10</v>
      </c>
      <c r="F9639" t="s">
        <v>14</v>
      </c>
      <c r="G9639" t="s">
        <v>6</v>
      </c>
      <c r="H9639" t="s">
        <v>224</v>
      </c>
      <c r="I9639">
        <v>36</v>
      </c>
      <c r="J9639">
        <v>108587130</v>
      </c>
    </row>
    <row r="9640" spans="1:10" x14ac:dyDescent="0.25">
      <c r="A9640">
        <v>2016</v>
      </c>
      <c r="B9640" t="s">
        <v>222</v>
      </c>
      <c r="C9640" t="s">
        <v>45</v>
      </c>
      <c r="D9640" t="s">
        <v>20</v>
      </c>
      <c r="E9640" t="s">
        <v>10</v>
      </c>
      <c r="F9640" t="s">
        <v>14</v>
      </c>
      <c r="G9640" t="s">
        <v>7</v>
      </c>
      <c r="H9640" t="s">
        <v>223</v>
      </c>
      <c r="I9640">
        <v>18</v>
      </c>
      <c r="J9640">
        <v>35926287</v>
      </c>
    </row>
    <row r="9641" spans="1:10" x14ac:dyDescent="0.25">
      <c r="A9641">
        <v>2016</v>
      </c>
      <c r="B9641" t="s">
        <v>222</v>
      </c>
      <c r="C9641" t="s">
        <v>45</v>
      </c>
      <c r="D9641" t="s">
        <v>20</v>
      </c>
      <c r="E9641" t="s">
        <v>10</v>
      </c>
      <c r="F9641" t="s">
        <v>14</v>
      </c>
      <c r="G9641" t="s">
        <v>7</v>
      </c>
      <c r="H9641" t="s">
        <v>224</v>
      </c>
      <c r="I9641">
        <v>4</v>
      </c>
      <c r="J9641">
        <v>7098375</v>
      </c>
    </row>
    <row r="9642" spans="1:10" x14ac:dyDescent="0.25">
      <c r="A9642">
        <v>2016</v>
      </c>
      <c r="B9642" t="s">
        <v>222</v>
      </c>
      <c r="C9642" t="s">
        <v>45</v>
      </c>
      <c r="D9642" t="s">
        <v>21</v>
      </c>
      <c r="E9642" t="s">
        <v>3</v>
      </c>
      <c r="F9642" t="s">
        <v>4</v>
      </c>
      <c r="G9642" t="s">
        <v>5</v>
      </c>
      <c r="H9642" t="s">
        <v>223</v>
      </c>
      <c r="I9642">
        <v>373</v>
      </c>
      <c r="J9642">
        <v>5178540344.9653616</v>
      </c>
    </row>
    <row r="9643" spans="1:10" x14ac:dyDescent="0.25">
      <c r="A9643">
        <v>2016</v>
      </c>
      <c r="B9643" t="s">
        <v>222</v>
      </c>
      <c r="C9643" t="s">
        <v>45</v>
      </c>
      <c r="D9643" t="s">
        <v>21</v>
      </c>
      <c r="E9643" t="s">
        <v>3</v>
      </c>
      <c r="F9643" t="s">
        <v>4</v>
      </c>
      <c r="G9643" t="s">
        <v>5</v>
      </c>
      <c r="H9643" t="s">
        <v>224</v>
      </c>
      <c r="I9643">
        <v>183</v>
      </c>
      <c r="J9643">
        <v>2384174831.6246676</v>
      </c>
    </row>
    <row r="9644" spans="1:10" x14ac:dyDescent="0.25">
      <c r="A9644">
        <v>2016</v>
      </c>
      <c r="B9644" t="s">
        <v>222</v>
      </c>
      <c r="C9644" t="s">
        <v>45</v>
      </c>
      <c r="D9644" t="s">
        <v>21</v>
      </c>
      <c r="E9644" t="s">
        <v>3</v>
      </c>
      <c r="F9644" t="s">
        <v>4</v>
      </c>
      <c r="G9644" t="s">
        <v>9</v>
      </c>
      <c r="H9644" t="s">
        <v>223</v>
      </c>
      <c r="I9644">
        <v>879</v>
      </c>
      <c r="J9644">
        <v>6931213559.8771477</v>
      </c>
    </row>
    <row r="9645" spans="1:10" x14ac:dyDescent="0.25">
      <c r="A9645">
        <v>2016</v>
      </c>
      <c r="B9645" t="s">
        <v>222</v>
      </c>
      <c r="C9645" t="s">
        <v>45</v>
      </c>
      <c r="D9645" t="s">
        <v>21</v>
      </c>
      <c r="E9645" t="s">
        <v>3</v>
      </c>
      <c r="F9645" t="s">
        <v>4</v>
      </c>
      <c r="G9645" t="s">
        <v>9</v>
      </c>
      <c r="H9645" t="s">
        <v>224</v>
      </c>
      <c r="I9645">
        <v>933</v>
      </c>
      <c r="J9645">
        <v>7218471828.6053696</v>
      </c>
    </row>
    <row r="9646" spans="1:10" x14ac:dyDescent="0.25">
      <c r="A9646">
        <v>2016</v>
      </c>
      <c r="B9646" t="s">
        <v>222</v>
      </c>
      <c r="C9646" t="s">
        <v>45</v>
      </c>
      <c r="D9646" t="s">
        <v>21</v>
      </c>
      <c r="E9646" t="s">
        <v>3</v>
      </c>
      <c r="F9646" t="s">
        <v>4</v>
      </c>
      <c r="G9646" t="s">
        <v>12</v>
      </c>
      <c r="H9646" t="s">
        <v>223</v>
      </c>
      <c r="I9646">
        <v>256</v>
      </c>
      <c r="J9646">
        <v>1216086767.0476127</v>
      </c>
    </row>
    <row r="9647" spans="1:10" x14ac:dyDescent="0.25">
      <c r="A9647">
        <v>2016</v>
      </c>
      <c r="B9647" t="s">
        <v>222</v>
      </c>
      <c r="C9647" t="s">
        <v>45</v>
      </c>
      <c r="D9647" t="s">
        <v>21</v>
      </c>
      <c r="E9647" t="s">
        <v>3</v>
      </c>
      <c r="F9647" t="s">
        <v>4</v>
      </c>
      <c r="G9647" t="s">
        <v>12</v>
      </c>
      <c r="H9647" t="s">
        <v>224</v>
      </c>
      <c r="I9647">
        <v>332</v>
      </c>
      <c r="J9647">
        <v>1701646893.2275136</v>
      </c>
    </row>
    <row r="9648" spans="1:10" x14ac:dyDescent="0.25">
      <c r="A9648">
        <v>2016</v>
      </c>
      <c r="B9648" t="s">
        <v>222</v>
      </c>
      <c r="C9648" t="s">
        <v>45</v>
      </c>
      <c r="D9648" t="s">
        <v>21</v>
      </c>
      <c r="E9648" t="s">
        <v>3</v>
      </c>
      <c r="F9648" t="s">
        <v>4</v>
      </c>
      <c r="G9648" t="s">
        <v>6</v>
      </c>
      <c r="H9648" t="s">
        <v>223</v>
      </c>
      <c r="I9648">
        <v>398</v>
      </c>
      <c r="J9648">
        <v>1220710228.5865257</v>
      </c>
    </row>
    <row r="9649" spans="1:10" x14ac:dyDescent="0.25">
      <c r="A9649">
        <v>2016</v>
      </c>
      <c r="B9649" t="s">
        <v>222</v>
      </c>
      <c r="C9649" t="s">
        <v>45</v>
      </c>
      <c r="D9649" t="s">
        <v>21</v>
      </c>
      <c r="E9649" t="s">
        <v>3</v>
      </c>
      <c r="F9649" t="s">
        <v>4</v>
      </c>
      <c r="G9649" t="s">
        <v>6</v>
      </c>
      <c r="H9649" t="s">
        <v>224</v>
      </c>
      <c r="I9649">
        <v>467</v>
      </c>
      <c r="J9649">
        <v>1571504161.4981575</v>
      </c>
    </row>
    <row r="9650" spans="1:10" x14ac:dyDescent="0.25">
      <c r="A9650">
        <v>2016</v>
      </c>
      <c r="B9650" t="s">
        <v>222</v>
      </c>
      <c r="C9650" t="s">
        <v>45</v>
      </c>
      <c r="D9650" t="s">
        <v>21</v>
      </c>
      <c r="E9650" t="s">
        <v>3</v>
      </c>
      <c r="F9650" t="s">
        <v>4</v>
      </c>
      <c r="G9650" t="s">
        <v>7</v>
      </c>
      <c r="H9650" t="s">
        <v>223</v>
      </c>
      <c r="I9650">
        <v>203</v>
      </c>
      <c r="J9650">
        <v>474135293.90213633</v>
      </c>
    </row>
    <row r="9651" spans="1:10" x14ac:dyDescent="0.25">
      <c r="A9651">
        <v>2016</v>
      </c>
      <c r="B9651" t="s">
        <v>222</v>
      </c>
      <c r="C9651" t="s">
        <v>45</v>
      </c>
      <c r="D9651" t="s">
        <v>21</v>
      </c>
      <c r="E9651" t="s">
        <v>3</v>
      </c>
      <c r="F9651" t="s">
        <v>4</v>
      </c>
      <c r="G9651" t="s">
        <v>7</v>
      </c>
      <c r="H9651" t="s">
        <v>224</v>
      </c>
      <c r="I9651">
        <v>6</v>
      </c>
      <c r="J9651">
        <v>13500398.5096284</v>
      </c>
    </row>
    <row r="9652" spans="1:10" x14ac:dyDescent="0.25">
      <c r="A9652">
        <v>2016</v>
      </c>
      <c r="B9652" t="s">
        <v>222</v>
      </c>
      <c r="C9652" t="s">
        <v>45</v>
      </c>
      <c r="D9652" t="s">
        <v>21</v>
      </c>
      <c r="E9652" t="s">
        <v>3</v>
      </c>
      <c r="F9652" t="s">
        <v>8</v>
      </c>
      <c r="G9652" t="s">
        <v>5</v>
      </c>
      <c r="H9652" t="s">
        <v>223</v>
      </c>
      <c r="I9652">
        <v>5</v>
      </c>
      <c r="J9652">
        <v>25820277.078895196</v>
      </c>
    </row>
    <row r="9653" spans="1:10" x14ac:dyDescent="0.25">
      <c r="A9653">
        <v>2016</v>
      </c>
      <c r="B9653" t="s">
        <v>222</v>
      </c>
      <c r="C9653" t="s">
        <v>45</v>
      </c>
      <c r="D9653" t="s">
        <v>21</v>
      </c>
      <c r="E9653" t="s">
        <v>3</v>
      </c>
      <c r="F9653" t="s">
        <v>8</v>
      </c>
      <c r="G9653" t="s">
        <v>5</v>
      </c>
      <c r="H9653" t="s">
        <v>224</v>
      </c>
      <c r="I9653">
        <v>10</v>
      </c>
      <c r="J9653">
        <v>52074480.025867999</v>
      </c>
    </row>
    <row r="9654" spans="1:10" x14ac:dyDescent="0.25">
      <c r="A9654">
        <v>2016</v>
      </c>
      <c r="B9654" t="s">
        <v>222</v>
      </c>
      <c r="C9654" t="s">
        <v>45</v>
      </c>
      <c r="D9654" t="s">
        <v>21</v>
      </c>
      <c r="E9654" t="s">
        <v>3</v>
      </c>
      <c r="F9654" t="s">
        <v>8</v>
      </c>
      <c r="G9654" t="s">
        <v>9</v>
      </c>
      <c r="H9654" t="s">
        <v>223</v>
      </c>
      <c r="I9654">
        <v>2155</v>
      </c>
      <c r="J9654">
        <v>19885642455.085693</v>
      </c>
    </row>
    <row r="9655" spans="1:10" x14ac:dyDescent="0.25">
      <c r="A9655">
        <v>2016</v>
      </c>
      <c r="B9655" t="s">
        <v>222</v>
      </c>
      <c r="C9655" t="s">
        <v>45</v>
      </c>
      <c r="D9655" t="s">
        <v>21</v>
      </c>
      <c r="E9655" t="s">
        <v>3</v>
      </c>
      <c r="F9655" t="s">
        <v>8</v>
      </c>
      <c r="G9655" t="s">
        <v>9</v>
      </c>
      <c r="H9655" t="s">
        <v>224</v>
      </c>
      <c r="I9655">
        <v>2101</v>
      </c>
      <c r="J9655">
        <v>18391638487.798542</v>
      </c>
    </row>
    <row r="9656" spans="1:10" x14ac:dyDescent="0.25">
      <c r="A9656">
        <v>2016</v>
      </c>
      <c r="B9656" t="s">
        <v>222</v>
      </c>
      <c r="C9656" t="s">
        <v>45</v>
      </c>
      <c r="D9656" t="s">
        <v>21</v>
      </c>
      <c r="E9656" t="s">
        <v>3</v>
      </c>
      <c r="F9656" t="s">
        <v>8</v>
      </c>
      <c r="G9656" t="s">
        <v>12</v>
      </c>
      <c r="H9656" t="s">
        <v>223</v>
      </c>
      <c r="I9656">
        <v>218</v>
      </c>
      <c r="J9656">
        <v>900550180.42915845</v>
      </c>
    </row>
    <row r="9657" spans="1:10" x14ac:dyDescent="0.25">
      <c r="A9657">
        <v>2016</v>
      </c>
      <c r="B9657" t="s">
        <v>222</v>
      </c>
      <c r="C9657" t="s">
        <v>45</v>
      </c>
      <c r="D9657" t="s">
        <v>21</v>
      </c>
      <c r="E9657" t="s">
        <v>3</v>
      </c>
      <c r="F9657" t="s">
        <v>8</v>
      </c>
      <c r="G9657" t="s">
        <v>12</v>
      </c>
      <c r="H9657" t="s">
        <v>224</v>
      </c>
      <c r="I9657">
        <v>127</v>
      </c>
      <c r="J9657">
        <v>473470626.05989212</v>
      </c>
    </row>
    <row r="9658" spans="1:10" x14ac:dyDescent="0.25">
      <c r="A9658">
        <v>2016</v>
      </c>
      <c r="B9658" t="s">
        <v>222</v>
      </c>
      <c r="C9658" t="s">
        <v>45</v>
      </c>
      <c r="D9658" t="s">
        <v>21</v>
      </c>
      <c r="E9658" t="s">
        <v>3</v>
      </c>
      <c r="F9658" t="s">
        <v>8</v>
      </c>
      <c r="G9658" t="s">
        <v>6</v>
      </c>
      <c r="H9658" t="s">
        <v>223</v>
      </c>
      <c r="I9658">
        <v>737</v>
      </c>
      <c r="J9658">
        <v>2054208865.1463442</v>
      </c>
    </row>
    <row r="9659" spans="1:10" x14ac:dyDescent="0.25">
      <c r="A9659">
        <v>2016</v>
      </c>
      <c r="B9659" t="s">
        <v>222</v>
      </c>
      <c r="C9659" t="s">
        <v>45</v>
      </c>
      <c r="D9659" t="s">
        <v>21</v>
      </c>
      <c r="E9659" t="s">
        <v>3</v>
      </c>
      <c r="F9659" t="s">
        <v>8</v>
      </c>
      <c r="G9659" t="s">
        <v>6</v>
      </c>
      <c r="H9659" t="s">
        <v>224</v>
      </c>
      <c r="I9659">
        <v>1021</v>
      </c>
      <c r="J9659">
        <v>2992300114.4779921</v>
      </c>
    </row>
    <row r="9660" spans="1:10" x14ac:dyDescent="0.25">
      <c r="A9660">
        <v>2016</v>
      </c>
      <c r="B9660" t="s">
        <v>222</v>
      </c>
      <c r="C9660" t="s">
        <v>45</v>
      </c>
      <c r="D9660" t="s">
        <v>21</v>
      </c>
      <c r="E9660" t="s">
        <v>3</v>
      </c>
      <c r="F9660" t="s">
        <v>8</v>
      </c>
      <c r="G9660" t="s">
        <v>7</v>
      </c>
      <c r="H9660" t="s">
        <v>223</v>
      </c>
      <c r="I9660">
        <v>224</v>
      </c>
      <c r="J9660">
        <v>516835387.73521161</v>
      </c>
    </row>
    <row r="9661" spans="1:10" x14ac:dyDescent="0.25">
      <c r="A9661">
        <v>2016</v>
      </c>
      <c r="B9661" t="s">
        <v>222</v>
      </c>
      <c r="C9661" t="s">
        <v>45</v>
      </c>
      <c r="D9661" t="s">
        <v>21</v>
      </c>
      <c r="E9661" t="s">
        <v>3</v>
      </c>
      <c r="F9661" t="s">
        <v>8</v>
      </c>
      <c r="G9661" t="s">
        <v>7</v>
      </c>
      <c r="H9661" t="s">
        <v>224</v>
      </c>
      <c r="I9661">
        <v>23</v>
      </c>
      <c r="J9661">
        <v>49912265.340071186</v>
      </c>
    </row>
    <row r="9662" spans="1:10" x14ac:dyDescent="0.25">
      <c r="A9662">
        <v>2016</v>
      </c>
      <c r="B9662" t="s">
        <v>222</v>
      </c>
      <c r="C9662" t="s">
        <v>45</v>
      </c>
      <c r="D9662" t="s">
        <v>21</v>
      </c>
      <c r="E9662" t="s">
        <v>3</v>
      </c>
      <c r="F9662" t="s">
        <v>14</v>
      </c>
      <c r="G9662" t="s">
        <v>9</v>
      </c>
      <c r="H9662" t="s">
        <v>223</v>
      </c>
      <c r="I9662">
        <v>1</v>
      </c>
      <c r="J9662">
        <v>8868438.0555422828</v>
      </c>
    </row>
    <row r="9663" spans="1:10" x14ac:dyDescent="0.25">
      <c r="A9663">
        <v>2016</v>
      </c>
      <c r="B9663" t="s">
        <v>222</v>
      </c>
      <c r="C9663" t="s">
        <v>45</v>
      </c>
      <c r="D9663" t="s">
        <v>21</v>
      </c>
      <c r="E9663" t="s">
        <v>3</v>
      </c>
      <c r="F9663" t="s">
        <v>14</v>
      </c>
      <c r="G9663" t="s">
        <v>9</v>
      </c>
      <c r="H9663" t="s">
        <v>224</v>
      </c>
      <c r="I9663">
        <v>1</v>
      </c>
      <c r="J9663">
        <v>7810938.0420006718</v>
      </c>
    </row>
    <row r="9664" spans="1:10" x14ac:dyDescent="0.25">
      <c r="A9664">
        <v>2016</v>
      </c>
      <c r="B9664" t="s">
        <v>222</v>
      </c>
      <c r="C9664" t="s">
        <v>45</v>
      </c>
      <c r="D9664" t="s">
        <v>21</v>
      </c>
      <c r="E9664" t="s">
        <v>10</v>
      </c>
      <c r="F9664" t="s">
        <v>11</v>
      </c>
      <c r="G9664" t="s">
        <v>5</v>
      </c>
      <c r="H9664" t="s">
        <v>223</v>
      </c>
      <c r="I9664">
        <v>2</v>
      </c>
      <c r="J9664">
        <v>6994638</v>
      </c>
    </row>
    <row r="9665" spans="1:10" x14ac:dyDescent="0.25">
      <c r="A9665">
        <v>2016</v>
      </c>
      <c r="B9665" t="s">
        <v>222</v>
      </c>
      <c r="C9665" t="s">
        <v>45</v>
      </c>
      <c r="D9665" t="s">
        <v>21</v>
      </c>
      <c r="E9665" t="s">
        <v>10</v>
      </c>
      <c r="F9665" t="s">
        <v>11</v>
      </c>
      <c r="G9665" t="s">
        <v>5</v>
      </c>
      <c r="H9665" t="s">
        <v>224</v>
      </c>
      <c r="I9665">
        <v>1</v>
      </c>
      <c r="J9665">
        <v>10000002</v>
      </c>
    </row>
    <row r="9666" spans="1:10" x14ac:dyDescent="0.25">
      <c r="A9666">
        <v>2016</v>
      </c>
      <c r="B9666" t="s">
        <v>222</v>
      </c>
      <c r="C9666" t="s">
        <v>45</v>
      </c>
      <c r="D9666" t="s">
        <v>21</v>
      </c>
      <c r="E9666" t="s">
        <v>10</v>
      </c>
      <c r="F9666" t="s">
        <v>11</v>
      </c>
      <c r="G9666" t="s">
        <v>9</v>
      </c>
      <c r="H9666" t="s">
        <v>223</v>
      </c>
      <c r="I9666">
        <v>201</v>
      </c>
      <c r="J9666">
        <v>1533750722.3835618</v>
      </c>
    </row>
    <row r="9667" spans="1:10" x14ac:dyDescent="0.25">
      <c r="A9667">
        <v>2016</v>
      </c>
      <c r="B9667" t="s">
        <v>222</v>
      </c>
      <c r="C9667" t="s">
        <v>45</v>
      </c>
      <c r="D9667" t="s">
        <v>21</v>
      </c>
      <c r="E9667" t="s">
        <v>10</v>
      </c>
      <c r="F9667" t="s">
        <v>11</v>
      </c>
      <c r="G9667" t="s">
        <v>9</v>
      </c>
      <c r="H9667" t="s">
        <v>224</v>
      </c>
      <c r="I9667">
        <v>127</v>
      </c>
      <c r="J9667">
        <v>848782128</v>
      </c>
    </row>
    <row r="9668" spans="1:10" x14ac:dyDescent="0.25">
      <c r="A9668">
        <v>2016</v>
      </c>
      <c r="B9668" t="s">
        <v>222</v>
      </c>
      <c r="C9668" t="s">
        <v>45</v>
      </c>
      <c r="D9668" t="s">
        <v>21</v>
      </c>
      <c r="E9668" t="s">
        <v>10</v>
      </c>
      <c r="F9668" t="s">
        <v>11</v>
      </c>
      <c r="G9668" t="s">
        <v>12</v>
      </c>
      <c r="H9668" t="s">
        <v>223</v>
      </c>
      <c r="I9668">
        <v>28</v>
      </c>
      <c r="J9668">
        <v>95980584.583333343</v>
      </c>
    </row>
    <row r="9669" spans="1:10" x14ac:dyDescent="0.25">
      <c r="A9669">
        <v>2016</v>
      </c>
      <c r="B9669" t="s">
        <v>222</v>
      </c>
      <c r="C9669" t="s">
        <v>45</v>
      </c>
      <c r="D9669" t="s">
        <v>21</v>
      </c>
      <c r="E9669" t="s">
        <v>10</v>
      </c>
      <c r="F9669" t="s">
        <v>11</v>
      </c>
      <c r="G9669" t="s">
        <v>12</v>
      </c>
      <c r="H9669" t="s">
        <v>224</v>
      </c>
      <c r="I9669">
        <v>22</v>
      </c>
      <c r="J9669">
        <v>66179908.916666664</v>
      </c>
    </row>
    <row r="9670" spans="1:10" x14ac:dyDescent="0.25">
      <c r="A9670">
        <v>2016</v>
      </c>
      <c r="B9670" t="s">
        <v>222</v>
      </c>
      <c r="C9670" t="s">
        <v>45</v>
      </c>
      <c r="D9670" t="s">
        <v>21</v>
      </c>
      <c r="E9670" t="s">
        <v>10</v>
      </c>
      <c r="F9670" t="s">
        <v>11</v>
      </c>
      <c r="G9670" t="s">
        <v>6</v>
      </c>
      <c r="H9670" t="s">
        <v>223</v>
      </c>
      <c r="I9670">
        <v>20</v>
      </c>
      <c r="J9670">
        <v>45714126</v>
      </c>
    </row>
    <row r="9671" spans="1:10" x14ac:dyDescent="0.25">
      <c r="A9671">
        <v>2016</v>
      </c>
      <c r="B9671" t="s">
        <v>222</v>
      </c>
      <c r="C9671" t="s">
        <v>45</v>
      </c>
      <c r="D9671" t="s">
        <v>21</v>
      </c>
      <c r="E9671" t="s">
        <v>10</v>
      </c>
      <c r="F9671" t="s">
        <v>11</v>
      </c>
      <c r="G9671" t="s">
        <v>6</v>
      </c>
      <c r="H9671" t="s">
        <v>224</v>
      </c>
      <c r="I9671">
        <v>36</v>
      </c>
      <c r="J9671">
        <v>84637282.5</v>
      </c>
    </row>
    <row r="9672" spans="1:10" x14ac:dyDescent="0.25">
      <c r="A9672">
        <v>2016</v>
      </c>
      <c r="B9672" t="s">
        <v>222</v>
      </c>
      <c r="C9672" t="s">
        <v>45</v>
      </c>
      <c r="D9672" t="s">
        <v>21</v>
      </c>
      <c r="E9672" t="s">
        <v>10</v>
      </c>
      <c r="F9672" t="s">
        <v>11</v>
      </c>
      <c r="G9672" t="s">
        <v>7</v>
      </c>
      <c r="H9672" t="s">
        <v>223</v>
      </c>
      <c r="I9672">
        <v>9</v>
      </c>
      <c r="J9672">
        <v>15337452</v>
      </c>
    </row>
    <row r="9673" spans="1:10" x14ac:dyDescent="0.25">
      <c r="A9673">
        <v>2016</v>
      </c>
      <c r="B9673" t="s">
        <v>222</v>
      </c>
      <c r="C9673" t="s">
        <v>45</v>
      </c>
      <c r="D9673" t="s">
        <v>21</v>
      </c>
      <c r="E9673" t="s">
        <v>10</v>
      </c>
      <c r="F9673" t="s">
        <v>11</v>
      </c>
      <c r="G9673" t="s">
        <v>7</v>
      </c>
      <c r="H9673" t="s">
        <v>224</v>
      </c>
      <c r="I9673">
        <v>2</v>
      </c>
      <c r="J9673">
        <v>2886639</v>
      </c>
    </row>
    <row r="9674" spans="1:10" x14ac:dyDescent="0.25">
      <c r="A9674">
        <v>2016</v>
      </c>
      <c r="B9674" t="s">
        <v>222</v>
      </c>
      <c r="C9674" t="s">
        <v>45</v>
      </c>
      <c r="D9674" t="s">
        <v>21</v>
      </c>
      <c r="E9674" t="s">
        <v>10</v>
      </c>
      <c r="F9674" t="s">
        <v>220</v>
      </c>
      <c r="G9674" t="s">
        <v>5</v>
      </c>
      <c r="H9674" t="s">
        <v>223</v>
      </c>
      <c r="I9674">
        <v>5</v>
      </c>
      <c r="J9674">
        <v>34503493.886072449</v>
      </c>
    </row>
    <row r="9675" spans="1:10" x14ac:dyDescent="0.25">
      <c r="A9675">
        <v>2016</v>
      </c>
      <c r="B9675" t="s">
        <v>222</v>
      </c>
      <c r="C9675" t="s">
        <v>45</v>
      </c>
      <c r="D9675" t="s">
        <v>21</v>
      </c>
      <c r="E9675" t="s">
        <v>10</v>
      </c>
      <c r="F9675" t="s">
        <v>220</v>
      </c>
      <c r="G9675" t="s">
        <v>5</v>
      </c>
      <c r="H9675" t="s">
        <v>224</v>
      </c>
      <c r="I9675">
        <v>6</v>
      </c>
      <c r="J9675">
        <v>42516889.99507013</v>
      </c>
    </row>
    <row r="9676" spans="1:10" x14ac:dyDescent="0.25">
      <c r="A9676">
        <v>2016</v>
      </c>
      <c r="B9676" t="s">
        <v>222</v>
      </c>
      <c r="C9676" t="s">
        <v>45</v>
      </c>
      <c r="D9676" t="s">
        <v>21</v>
      </c>
      <c r="E9676" t="s">
        <v>10</v>
      </c>
      <c r="F9676" t="s">
        <v>220</v>
      </c>
      <c r="G9676" t="s">
        <v>9</v>
      </c>
      <c r="H9676" t="s">
        <v>223</v>
      </c>
      <c r="I9676">
        <v>26</v>
      </c>
      <c r="J9676">
        <v>227923616.5203529</v>
      </c>
    </row>
    <row r="9677" spans="1:10" x14ac:dyDescent="0.25">
      <c r="A9677">
        <v>2016</v>
      </c>
      <c r="B9677" t="s">
        <v>222</v>
      </c>
      <c r="C9677" t="s">
        <v>45</v>
      </c>
      <c r="D9677" t="s">
        <v>21</v>
      </c>
      <c r="E9677" t="s">
        <v>10</v>
      </c>
      <c r="F9677" t="s">
        <v>220</v>
      </c>
      <c r="G9677" t="s">
        <v>9</v>
      </c>
      <c r="H9677" t="s">
        <v>224</v>
      </c>
      <c r="I9677">
        <v>25</v>
      </c>
      <c r="J9677">
        <v>206772794.38578355</v>
      </c>
    </row>
    <row r="9678" spans="1:10" x14ac:dyDescent="0.25">
      <c r="A9678">
        <v>2016</v>
      </c>
      <c r="B9678" t="s">
        <v>222</v>
      </c>
      <c r="C9678" t="s">
        <v>45</v>
      </c>
      <c r="D9678" t="s">
        <v>21</v>
      </c>
      <c r="E9678" t="s">
        <v>10</v>
      </c>
      <c r="F9678" t="s">
        <v>220</v>
      </c>
      <c r="G9678" t="s">
        <v>12</v>
      </c>
      <c r="H9678" t="s">
        <v>223</v>
      </c>
      <c r="I9678">
        <v>21</v>
      </c>
      <c r="J9678">
        <v>70460135.338256791</v>
      </c>
    </row>
    <row r="9679" spans="1:10" x14ac:dyDescent="0.25">
      <c r="A9679">
        <v>2016</v>
      </c>
      <c r="B9679" t="s">
        <v>222</v>
      </c>
      <c r="C9679" t="s">
        <v>45</v>
      </c>
      <c r="D9679" t="s">
        <v>21</v>
      </c>
      <c r="E9679" t="s">
        <v>10</v>
      </c>
      <c r="F9679" t="s">
        <v>220</v>
      </c>
      <c r="G9679" t="s">
        <v>12</v>
      </c>
      <c r="H9679" t="s">
        <v>224</v>
      </c>
      <c r="I9679">
        <v>16</v>
      </c>
      <c r="J9679">
        <v>54334809.908512384</v>
      </c>
    </row>
    <row r="9680" spans="1:10" x14ac:dyDescent="0.25">
      <c r="A9680">
        <v>2016</v>
      </c>
      <c r="B9680" t="s">
        <v>222</v>
      </c>
      <c r="C9680" t="s">
        <v>45</v>
      </c>
      <c r="D9680" t="s">
        <v>21</v>
      </c>
      <c r="E9680" t="s">
        <v>10</v>
      </c>
      <c r="F9680" t="s">
        <v>220</v>
      </c>
      <c r="G9680" t="s">
        <v>6</v>
      </c>
      <c r="H9680" t="s">
        <v>223</v>
      </c>
      <c r="I9680">
        <v>43</v>
      </c>
      <c r="J9680">
        <v>128194275.22613759</v>
      </c>
    </row>
    <row r="9681" spans="1:10" x14ac:dyDescent="0.25">
      <c r="A9681">
        <v>2016</v>
      </c>
      <c r="B9681" t="s">
        <v>222</v>
      </c>
      <c r="C9681" t="s">
        <v>45</v>
      </c>
      <c r="D9681" t="s">
        <v>21</v>
      </c>
      <c r="E9681" t="s">
        <v>10</v>
      </c>
      <c r="F9681" t="s">
        <v>220</v>
      </c>
      <c r="G9681" t="s">
        <v>6</v>
      </c>
      <c r="H9681" t="s">
        <v>224</v>
      </c>
      <c r="I9681">
        <v>52</v>
      </c>
      <c r="J9681">
        <v>159776829.38369894</v>
      </c>
    </row>
    <row r="9682" spans="1:10" x14ac:dyDescent="0.25">
      <c r="A9682">
        <v>2016</v>
      </c>
      <c r="B9682" t="s">
        <v>222</v>
      </c>
      <c r="C9682" t="s">
        <v>45</v>
      </c>
      <c r="D9682" t="s">
        <v>21</v>
      </c>
      <c r="E9682" t="s">
        <v>10</v>
      </c>
      <c r="F9682" t="s">
        <v>220</v>
      </c>
      <c r="G9682" t="s">
        <v>7</v>
      </c>
      <c r="H9682" t="s">
        <v>223</v>
      </c>
      <c r="I9682">
        <v>11</v>
      </c>
      <c r="J9682">
        <v>26420966.064753048</v>
      </c>
    </row>
    <row r="9683" spans="1:10" x14ac:dyDescent="0.25">
      <c r="A9683">
        <v>2016</v>
      </c>
      <c r="B9683" t="s">
        <v>222</v>
      </c>
      <c r="C9683" t="s">
        <v>45</v>
      </c>
      <c r="D9683" t="s">
        <v>21</v>
      </c>
      <c r="E9683" t="s">
        <v>10</v>
      </c>
      <c r="F9683" t="s">
        <v>220</v>
      </c>
      <c r="G9683" t="s">
        <v>7</v>
      </c>
      <c r="H9683" t="s">
        <v>224</v>
      </c>
      <c r="I9683">
        <v>7</v>
      </c>
      <c r="J9683">
        <v>16839648.245700002</v>
      </c>
    </row>
    <row r="9684" spans="1:10" x14ac:dyDescent="0.25">
      <c r="A9684">
        <v>2016</v>
      </c>
      <c r="B9684" t="s">
        <v>222</v>
      </c>
      <c r="C9684" t="s">
        <v>45</v>
      </c>
      <c r="D9684" t="s">
        <v>22</v>
      </c>
      <c r="E9684" t="s">
        <v>3</v>
      </c>
      <c r="F9684" t="s">
        <v>4</v>
      </c>
      <c r="G9684" t="s">
        <v>5</v>
      </c>
      <c r="H9684" t="s">
        <v>223</v>
      </c>
      <c r="I9684">
        <v>141</v>
      </c>
      <c r="J9684">
        <v>1225717376.1147597</v>
      </c>
    </row>
    <row r="9685" spans="1:10" x14ac:dyDescent="0.25">
      <c r="A9685">
        <v>2016</v>
      </c>
      <c r="B9685" t="s">
        <v>222</v>
      </c>
      <c r="C9685" t="s">
        <v>45</v>
      </c>
      <c r="D9685" t="s">
        <v>22</v>
      </c>
      <c r="E9685" t="s">
        <v>3</v>
      </c>
      <c r="F9685" t="s">
        <v>4</v>
      </c>
      <c r="G9685" t="s">
        <v>5</v>
      </c>
      <c r="H9685" t="s">
        <v>224</v>
      </c>
      <c r="I9685">
        <v>120</v>
      </c>
      <c r="J9685">
        <v>1041719301.3645525</v>
      </c>
    </row>
    <row r="9686" spans="1:10" x14ac:dyDescent="0.25">
      <c r="A9686">
        <v>2016</v>
      </c>
      <c r="B9686" t="s">
        <v>222</v>
      </c>
      <c r="C9686" t="s">
        <v>45</v>
      </c>
      <c r="D9686" t="s">
        <v>22</v>
      </c>
      <c r="E9686" t="s">
        <v>3</v>
      </c>
      <c r="F9686" t="s">
        <v>4</v>
      </c>
      <c r="G9686" t="s">
        <v>9</v>
      </c>
      <c r="H9686" t="s">
        <v>223</v>
      </c>
      <c r="I9686">
        <v>304</v>
      </c>
      <c r="J9686">
        <v>1869935082.9923346</v>
      </c>
    </row>
    <row r="9687" spans="1:10" x14ac:dyDescent="0.25">
      <c r="A9687">
        <v>2016</v>
      </c>
      <c r="B9687" t="s">
        <v>222</v>
      </c>
      <c r="C9687" t="s">
        <v>45</v>
      </c>
      <c r="D9687" t="s">
        <v>22</v>
      </c>
      <c r="E9687" t="s">
        <v>3</v>
      </c>
      <c r="F9687" t="s">
        <v>4</v>
      </c>
      <c r="G9687" t="s">
        <v>9</v>
      </c>
      <c r="H9687" t="s">
        <v>224</v>
      </c>
      <c r="I9687">
        <v>445</v>
      </c>
      <c r="J9687">
        <v>2336649863.152595</v>
      </c>
    </row>
    <row r="9688" spans="1:10" x14ac:dyDescent="0.25">
      <c r="A9688">
        <v>2016</v>
      </c>
      <c r="B9688" t="s">
        <v>222</v>
      </c>
      <c r="C9688" t="s">
        <v>45</v>
      </c>
      <c r="D9688" t="s">
        <v>22</v>
      </c>
      <c r="E9688" t="s">
        <v>3</v>
      </c>
      <c r="F9688" t="s">
        <v>4</v>
      </c>
      <c r="G9688" t="s">
        <v>12</v>
      </c>
      <c r="H9688" t="s">
        <v>223</v>
      </c>
      <c r="I9688">
        <v>28</v>
      </c>
      <c r="J9688">
        <v>100512661.36982444</v>
      </c>
    </row>
    <row r="9689" spans="1:10" x14ac:dyDescent="0.25">
      <c r="A9689">
        <v>2016</v>
      </c>
      <c r="B9689" t="s">
        <v>222</v>
      </c>
      <c r="C9689" t="s">
        <v>45</v>
      </c>
      <c r="D9689" t="s">
        <v>22</v>
      </c>
      <c r="E9689" t="s">
        <v>3</v>
      </c>
      <c r="F9689" t="s">
        <v>4</v>
      </c>
      <c r="G9689" t="s">
        <v>12</v>
      </c>
      <c r="H9689" t="s">
        <v>224</v>
      </c>
      <c r="I9689">
        <v>127</v>
      </c>
      <c r="J9689">
        <v>250301408.24705046</v>
      </c>
    </row>
    <row r="9690" spans="1:10" x14ac:dyDescent="0.25">
      <c r="A9690">
        <v>2016</v>
      </c>
      <c r="B9690" t="s">
        <v>222</v>
      </c>
      <c r="C9690" t="s">
        <v>45</v>
      </c>
      <c r="D9690" t="s">
        <v>22</v>
      </c>
      <c r="E9690" t="s">
        <v>3</v>
      </c>
      <c r="F9690" t="s">
        <v>4</v>
      </c>
      <c r="G9690" t="s">
        <v>6</v>
      </c>
      <c r="H9690" t="s">
        <v>223</v>
      </c>
      <c r="I9690">
        <v>63</v>
      </c>
      <c r="J9690">
        <v>140025858.77683255</v>
      </c>
    </row>
    <row r="9691" spans="1:10" x14ac:dyDescent="0.25">
      <c r="A9691">
        <v>2016</v>
      </c>
      <c r="B9691" t="s">
        <v>222</v>
      </c>
      <c r="C9691" t="s">
        <v>45</v>
      </c>
      <c r="D9691" t="s">
        <v>22</v>
      </c>
      <c r="E9691" t="s">
        <v>3</v>
      </c>
      <c r="F9691" t="s">
        <v>4</v>
      </c>
      <c r="G9691" t="s">
        <v>6</v>
      </c>
      <c r="H9691" t="s">
        <v>224</v>
      </c>
      <c r="I9691">
        <v>101</v>
      </c>
      <c r="J9691">
        <v>232690440.5295637</v>
      </c>
    </row>
    <row r="9692" spans="1:10" x14ac:dyDescent="0.25">
      <c r="A9692">
        <v>2016</v>
      </c>
      <c r="B9692" t="s">
        <v>222</v>
      </c>
      <c r="C9692" t="s">
        <v>45</v>
      </c>
      <c r="D9692" t="s">
        <v>22</v>
      </c>
      <c r="E9692" t="s">
        <v>3</v>
      </c>
      <c r="F9692" t="s">
        <v>4</v>
      </c>
      <c r="G9692" t="s">
        <v>7</v>
      </c>
      <c r="H9692" t="s">
        <v>223</v>
      </c>
      <c r="I9692">
        <v>87</v>
      </c>
      <c r="J9692">
        <v>151459097.89144093</v>
      </c>
    </row>
    <row r="9693" spans="1:10" x14ac:dyDescent="0.25">
      <c r="A9693">
        <v>2016</v>
      </c>
      <c r="B9693" t="s">
        <v>222</v>
      </c>
      <c r="C9693" t="s">
        <v>45</v>
      </c>
      <c r="D9693" t="s">
        <v>22</v>
      </c>
      <c r="E9693" t="s">
        <v>3</v>
      </c>
      <c r="F9693" t="s">
        <v>4</v>
      </c>
      <c r="G9693" t="s">
        <v>7</v>
      </c>
      <c r="H9693" t="s">
        <v>224</v>
      </c>
      <c r="I9693">
        <v>47</v>
      </c>
      <c r="J9693">
        <v>73913195.870257944</v>
      </c>
    </row>
    <row r="9694" spans="1:10" x14ac:dyDescent="0.25">
      <c r="A9694">
        <v>2016</v>
      </c>
      <c r="B9694" t="s">
        <v>222</v>
      </c>
      <c r="C9694" t="s">
        <v>45</v>
      </c>
      <c r="D9694" t="s">
        <v>22</v>
      </c>
      <c r="E9694" t="s">
        <v>3</v>
      </c>
      <c r="F9694" t="s">
        <v>8</v>
      </c>
      <c r="G9694" t="s">
        <v>9</v>
      </c>
      <c r="H9694" t="s">
        <v>223</v>
      </c>
      <c r="I9694">
        <v>1923</v>
      </c>
      <c r="J9694">
        <v>11420586606.822454</v>
      </c>
    </row>
    <row r="9695" spans="1:10" x14ac:dyDescent="0.25">
      <c r="A9695">
        <v>2016</v>
      </c>
      <c r="B9695" t="s">
        <v>222</v>
      </c>
      <c r="C9695" t="s">
        <v>45</v>
      </c>
      <c r="D9695" t="s">
        <v>22</v>
      </c>
      <c r="E9695" t="s">
        <v>3</v>
      </c>
      <c r="F9695" t="s">
        <v>8</v>
      </c>
      <c r="G9695" t="s">
        <v>9</v>
      </c>
      <c r="H9695" t="s">
        <v>224</v>
      </c>
      <c r="I9695">
        <v>5972</v>
      </c>
      <c r="J9695">
        <v>26619292857.193626</v>
      </c>
    </row>
    <row r="9696" spans="1:10" x14ac:dyDescent="0.25">
      <c r="A9696">
        <v>2016</v>
      </c>
      <c r="B9696" t="s">
        <v>222</v>
      </c>
      <c r="C9696" t="s">
        <v>45</v>
      </c>
      <c r="D9696" t="s">
        <v>22</v>
      </c>
      <c r="E9696" t="s">
        <v>3</v>
      </c>
      <c r="F9696" t="s">
        <v>8</v>
      </c>
      <c r="G9696" t="s">
        <v>12</v>
      </c>
      <c r="H9696" t="s">
        <v>223</v>
      </c>
      <c r="I9696">
        <v>235</v>
      </c>
      <c r="J9696">
        <v>714255127.71567166</v>
      </c>
    </row>
    <row r="9697" spans="1:10" x14ac:dyDescent="0.25">
      <c r="A9697">
        <v>2016</v>
      </c>
      <c r="B9697" t="s">
        <v>222</v>
      </c>
      <c r="C9697" t="s">
        <v>45</v>
      </c>
      <c r="D9697" t="s">
        <v>22</v>
      </c>
      <c r="E9697" t="s">
        <v>3</v>
      </c>
      <c r="F9697" t="s">
        <v>8</v>
      </c>
      <c r="G9697" t="s">
        <v>12</v>
      </c>
      <c r="H9697" t="s">
        <v>224</v>
      </c>
      <c r="I9697">
        <v>6682</v>
      </c>
      <c r="J9697">
        <v>11978010373.359419</v>
      </c>
    </row>
    <row r="9698" spans="1:10" x14ac:dyDescent="0.25">
      <c r="A9698">
        <v>2016</v>
      </c>
      <c r="B9698" t="s">
        <v>222</v>
      </c>
      <c r="C9698" t="s">
        <v>45</v>
      </c>
      <c r="D9698" t="s">
        <v>22</v>
      </c>
      <c r="E9698" t="s">
        <v>3</v>
      </c>
      <c r="F9698" t="s">
        <v>8</v>
      </c>
      <c r="G9698" t="s">
        <v>6</v>
      </c>
      <c r="H9698" t="s">
        <v>223</v>
      </c>
      <c r="I9698">
        <v>650</v>
      </c>
      <c r="J9698">
        <v>1514027674.729455</v>
      </c>
    </row>
    <row r="9699" spans="1:10" x14ac:dyDescent="0.25">
      <c r="A9699">
        <v>2016</v>
      </c>
      <c r="B9699" t="s">
        <v>222</v>
      </c>
      <c r="C9699" t="s">
        <v>45</v>
      </c>
      <c r="D9699" t="s">
        <v>22</v>
      </c>
      <c r="E9699" t="s">
        <v>3</v>
      </c>
      <c r="F9699" t="s">
        <v>8</v>
      </c>
      <c r="G9699" t="s">
        <v>6</v>
      </c>
      <c r="H9699" t="s">
        <v>224</v>
      </c>
      <c r="I9699">
        <v>1290</v>
      </c>
      <c r="J9699">
        <v>2911795265.1231694</v>
      </c>
    </row>
    <row r="9700" spans="1:10" x14ac:dyDescent="0.25">
      <c r="A9700">
        <v>2016</v>
      </c>
      <c r="B9700" t="s">
        <v>222</v>
      </c>
      <c r="C9700" t="s">
        <v>45</v>
      </c>
      <c r="D9700" t="s">
        <v>22</v>
      </c>
      <c r="E9700" t="s">
        <v>3</v>
      </c>
      <c r="F9700" t="s">
        <v>8</v>
      </c>
      <c r="G9700" t="s">
        <v>7</v>
      </c>
      <c r="H9700" t="s">
        <v>223</v>
      </c>
      <c r="I9700">
        <v>454</v>
      </c>
      <c r="J9700">
        <v>825311160.06747937</v>
      </c>
    </row>
    <row r="9701" spans="1:10" x14ac:dyDescent="0.25">
      <c r="A9701">
        <v>2016</v>
      </c>
      <c r="B9701" t="s">
        <v>222</v>
      </c>
      <c r="C9701" t="s">
        <v>45</v>
      </c>
      <c r="D9701" t="s">
        <v>22</v>
      </c>
      <c r="E9701" t="s">
        <v>3</v>
      </c>
      <c r="F9701" t="s">
        <v>8</v>
      </c>
      <c r="G9701" t="s">
        <v>7</v>
      </c>
      <c r="H9701" t="s">
        <v>224</v>
      </c>
      <c r="I9701">
        <v>1136</v>
      </c>
      <c r="J9701">
        <v>1781860588.1335492</v>
      </c>
    </row>
    <row r="9702" spans="1:10" x14ac:dyDescent="0.25">
      <c r="A9702">
        <v>2016</v>
      </c>
      <c r="B9702" t="s">
        <v>222</v>
      </c>
      <c r="C9702" t="s">
        <v>45</v>
      </c>
      <c r="D9702" t="s">
        <v>22</v>
      </c>
      <c r="E9702" t="s">
        <v>3</v>
      </c>
      <c r="F9702" t="s">
        <v>14</v>
      </c>
      <c r="G9702" t="s">
        <v>5</v>
      </c>
      <c r="H9702" t="s">
        <v>224</v>
      </c>
      <c r="I9702">
        <v>1</v>
      </c>
      <c r="J9702">
        <v>10494117</v>
      </c>
    </row>
    <row r="9703" spans="1:10" x14ac:dyDescent="0.25">
      <c r="A9703">
        <v>2016</v>
      </c>
      <c r="B9703" t="s">
        <v>222</v>
      </c>
      <c r="C9703" t="s">
        <v>45</v>
      </c>
      <c r="D9703" t="s">
        <v>22</v>
      </c>
      <c r="E9703" t="s">
        <v>3</v>
      </c>
      <c r="F9703" t="s">
        <v>14</v>
      </c>
      <c r="G9703" t="s">
        <v>9</v>
      </c>
      <c r="H9703" t="s">
        <v>223</v>
      </c>
      <c r="I9703">
        <v>8</v>
      </c>
      <c r="J9703">
        <v>68345088</v>
      </c>
    </row>
    <row r="9704" spans="1:10" x14ac:dyDescent="0.25">
      <c r="A9704">
        <v>2016</v>
      </c>
      <c r="B9704" t="s">
        <v>222</v>
      </c>
      <c r="C9704" t="s">
        <v>45</v>
      </c>
      <c r="D9704" t="s">
        <v>22</v>
      </c>
      <c r="E9704" t="s">
        <v>3</v>
      </c>
      <c r="F9704" t="s">
        <v>14</v>
      </c>
      <c r="G9704" t="s">
        <v>9</v>
      </c>
      <c r="H9704" t="s">
        <v>224</v>
      </c>
      <c r="I9704">
        <v>17</v>
      </c>
      <c r="J9704">
        <v>142480941.56999999</v>
      </c>
    </row>
    <row r="9705" spans="1:10" x14ac:dyDescent="0.25">
      <c r="A9705">
        <v>2016</v>
      </c>
      <c r="B9705" t="s">
        <v>222</v>
      </c>
      <c r="C9705" t="s">
        <v>45</v>
      </c>
      <c r="D9705" t="s">
        <v>22</v>
      </c>
      <c r="E9705" t="s">
        <v>3</v>
      </c>
      <c r="F9705" t="s">
        <v>14</v>
      </c>
      <c r="G9705" t="s">
        <v>6</v>
      </c>
      <c r="H9705" t="s">
        <v>224</v>
      </c>
      <c r="I9705">
        <v>5</v>
      </c>
      <c r="J9705">
        <v>12061064.175000001</v>
      </c>
    </row>
    <row r="9706" spans="1:10" x14ac:dyDescent="0.25">
      <c r="A9706">
        <v>2016</v>
      </c>
      <c r="B9706" t="s">
        <v>222</v>
      </c>
      <c r="C9706" t="s">
        <v>45</v>
      </c>
      <c r="D9706" t="s">
        <v>22</v>
      </c>
      <c r="E9706" t="s">
        <v>3</v>
      </c>
      <c r="F9706" t="s">
        <v>14</v>
      </c>
      <c r="G9706" t="s">
        <v>7</v>
      </c>
      <c r="H9706" t="s">
        <v>223</v>
      </c>
      <c r="I9706">
        <v>3</v>
      </c>
      <c r="J9706">
        <v>5617873.8450000007</v>
      </c>
    </row>
    <row r="9707" spans="1:10" x14ac:dyDescent="0.25">
      <c r="A9707">
        <v>2016</v>
      </c>
      <c r="B9707" t="s">
        <v>222</v>
      </c>
      <c r="C9707" t="s">
        <v>45</v>
      </c>
      <c r="D9707" t="s">
        <v>22</v>
      </c>
      <c r="E9707" t="s">
        <v>10</v>
      </c>
      <c r="F9707" t="s">
        <v>11</v>
      </c>
      <c r="G9707" t="s">
        <v>5</v>
      </c>
      <c r="H9707" t="s">
        <v>223</v>
      </c>
      <c r="I9707">
        <v>4</v>
      </c>
      <c r="J9707">
        <v>44620785</v>
      </c>
    </row>
    <row r="9708" spans="1:10" x14ac:dyDescent="0.25">
      <c r="A9708">
        <v>2016</v>
      </c>
      <c r="B9708" t="s">
        <v>222</v>
      </c>
      <c r="C9708" t="s">
        <v>45</v>
      </c>
      <c r="D9708" t="s">
        <v>22</v>
      </c>
      <c r="E9708" t="s">
        <v>10</v>
      </c>
      <c r="F9708" t="s">
        <v>11</v>
      </c>
      <c r="G9708" t="s">
        <v>5</v>
      </c>
      <c r="H9708" t="s">
        <v>224</v>
      </c>
      <c r="I9708">
        <v>4</v>
      </c>
      <c r="J9708">
        <v>40647453</v>
      </c>
    </row>
    <row r="9709" spans="1:10" x14ac:dyDescent="0.25">
      <c r="A9709">
        <v>2016</v>
      </c>
      <c r="B9709" t="s">
        <v>222</v>
      </c>
      <c r="C9709" t="s">
        <v>45</v>
      </c>
      <c r="D9709" t="s">
        <v>22</v>
      </c>
      <c r="E9709" t="s">
        <v>10</v>
      </c>
      <c r="F9709" t="s">
        <v>11</v>
      </c>
      <c r="G9709" t="s">
        <v>9</v>
      </c>
      <c r="H9709" t="s">
        <v>223</v>
      </c>
      <c r="I9709">
        <v>1393</v>
      </c>
      <c r="J9709">
        <v>5399282001</v>
      </c>
    </row>
    <row r="9710" spans="1:10" x14ac:dyDescent="0.25">
      <c r="A9710">
        <v>2016</v>
      </c>
      <c r="B9710" t="s">
        <v>222</v>
      </c>
      <c r="C9710" t="s">
        <v>45</v>
      </c>
      <c r="D9710" t="s">
        <v>22</v>
      </c>
      <c r="E9710" t="s">
        <v>10</v>
      </c>
      <c r="F9710" t="s">
        <v>11</v>
      </c>
      <c r="G9710" t="s">
        <v>9</v>
      </c>
      <c r="H9710" t="s">
        <v>224</v>
      </c>
      <c r="I9710">
        <v>1601</v>
      </c>
      <c r="J9710">
        <v>5912463195</v>
      </c>
    </row>
    <row r="9711" spans="1:10" x14ac:dyDescent="0.25">
      <c r="A9711">
        <v>2016</v>
      </c>
      <c r="B9711" t="s">
        <v>222</v>
      </c>
      <c r="C9711" t="s">
        <v>45</v>
      </c>
      <c r="D9711" t="s">
        <v>22</v>
      </c>
      <c r="E9711" t="s">
        <v>10</v>
      </c>
      <c r="F9711" t="s">
        <v>11</v>
      </c>
      <c r="G9711" t="s">
        <v>12</v>
      </c>
      <c r="H9711" t="s">
        <v>223</v>
      </c>
      <c r="I9711">
        <v>110</v>
      </c>
      <c r="J9711">
        <v>306792681</v>
      </c>
    </row>
    <row r="9712" spans="1:10" x14ac:dyDescent="0.25">
      <c r="A9712">
        <v>2016</v>
      </c>
      <c r="B9712" t="s">
        <v>222</v>
      </c>
      <c r="C9712" t="s">
        <v>45</v>
      </c>
      <c r="D9712" t="s">
        <v>22</v>
      </c>
      <c r="E9712" t="s">
        <v>10</v>
      </c>
      <c r="F9712" t="s">
        <v>11</v>
      </c>
      <c r="G9712" t="s">
        <v>12</v>
      </c>
      <c r="H9712" t="s">
        <v>224</v>
      </c>
      <c r="I9712">
        <v>372</v>
      </c>
      <c r="J9712">
        <v>568297713</v>
      </c>
    </row>
    <row r="9713" spans="1:10" x14ac:dyDescent="0.25">
      <c r="A9713">
        <v>2016</v>
      </c>
      <c r="B9713" t="s">
        <v>222</v>
      </c>
      <c r="C9713" t="s">
        <v>45</v>
      </c>
      <c r="D9713" t="s">
        <v>22</v>
      </c>
      <c r="E9713" t="s">
        <v>10</v>
      </c>
      <c r="F9713" t="s">
        <v>11</v>
      </c>
      <c r="G9713" t="s">
        <v>6</v>
      </c>
      <c r="H9713" t="s">
        <v>223</v>
      </c>
      <c r="I9713">
        <v>155</v>
      </c>
      <c r="J9713">
        <v>338288349</v>
      </c>
    </row>
    <row r="9714" spans="1:10" x14ac:dyDescent="0.25">
      <c r="A9714">
        <v>2016</v>
      </c>
      <c r="B9714" t="s">
        <v>222</v>
      </c>
      <c r="C9714" t="s">
        <v>45</v>
      </c>
      <c r="D9714" t="s">
        <v>22</v>
      </c>
      <c r="E9714" t="s">
        <v>10</v>
      </c>
      <c r="F9714" t="s">
        <v>11</v>
      </c>
      <c r="G9714" t="s">
        <v>6</v>
      </c>
      <c r="H9714" t="s">
        <v>224</v>
      </c>
      <c r="I9714">
        <v>360</v>
      </c>
      <c r="J9714">
        <v>483325650</v>
      </c>
    </row>
    <row r="9715" spans="1:10" x14ac:dyDescent="0.25">
      <c r="A9715">
        <v>2016</v>
      </c>
      <c r="B9715" t="s">
        <v>222</v>
      </c>
      <c r="C9715" t="s">
        <v>45</v>
      </c>
      <c r="D9715" t="s">
        <v>22</v>
      </c>
      <c r="E9715" t="s">
        <v>10</v>
      </c>
      <c r="F9715" t="s">
        <v>11</v>
      </c>
      <c r="G9715" t="s">
        <v>7</v>
      </c>
      <c r="H9715" t="s">
        <v>223</v>
      </c>
      <c r="I9715">
        <v>19</v>
      </c>
      <c r="J9715">
        <v>23838441</v>
      </c>
    </row>
    <row r="9716" spans="1:10" x14ac:dyDescent="0.25">
      <c r="A9716">
        <v>2016</v>
      </c>
      <c r="B9716" t="s">
        <v>222</v>
      </c>
      <c r="C9716" t="s">
        <v>45</v>
      </c>
      <c r="D9716" t="s">
        <v>22</v>
      </c>
      <c r="E9716" t="s">
        <v>10</v>
      </c>
      <c r="F9716" t="s">
        <v>11</v>
      </c>
      <c r="G9716" t="s">
        <v>7</v>
      </c>
      <c r="H9716" t="s">
        <v>224</v>
      </c>
      <c r="I9716">
        <v>679</v>
      </c>
      <c r="J9716">
        <v>415969080</v>
      </c>
    </row>
    <row r="9717" spans="1:10" x14ac:dyDescent="0.25">
      <c r="A9717">
        <v>2016</v>
      </c>
      <c r="B9717" t="s">
        <v>222</v>
      </c>
      <c r="C9717" t="s">
        <v>45</v>
      </c>
      <c r="D9717" t="s">
        <v>22</v>
      </c>
      <c r="E9717" t="s">
        <v>10</v>
      </c>
      <c r="F9717" t="s">
        <v>220</v>
      </c>
      <c r="G9717" t="s">
        <v>5</v>
      </c>
      <c r="H9717" t="s">
        <v>223</v>
      </c>
      <c r="I9717">
        <v>1</v>
      </c>
      <c r="J9717">
        <v>5878479.4790025</v>
      </c>
    </row>
    <row r="9718" spans="1:10" x14ac:dyDescent="0.25">
      <c r="A9718">
        <v>2016</v>
      </c>
      <c r="B9718" t="s">
        <v>222</v>
      </c>
      <c r="C9718" t="s">
        <v>45</v>
      </c>
      <c r="D9718" t="s">
        <v>22</v>
      </c>
      <c r="E9718" t="s">
        <v>10</v>
      </c>
      <c r="F9718" t="s">
        <v>220</v>
      </c>
      <c r="G9718" t="s">
        <v>5</v>
      </c>
      <c r="H9718" t="s">
        <v>224</v>
      </c>
      <c r="I9718">
        <v>1</v>
      </c>
      <c r="J9718">
        <v>3478873.3237500004</v>
      </c>
    </row>
    <row r="9719" spans="1:10" x14ac:dyDescent="0.25">
      <c r="A9719">
        <v>2016</v>
      </c>
      <c r="B9719" t="s">
        <v>222</v>
      </c>
      <c r="C9719" t="s">
        <v>45</v>
      </c>
      <c r="D9719" t="s">
        <v>22</v>
      </c>
      <c r="E9719" t="s">
        <v>10</v>
      </c>
      <c r="F9719" t="s">
        <v>220</v>
      </c>
      <c r="G9719" t="s">
        <v>9</v>
      </c>
      <c r="H9719" t="s">
        <v>223</v>
      </c>
      <c r="I9719">
        <v>23</v>
      </c>
      <c r="J9719">
        <v>134094982.0583692</v>
      </c>
    </row>
    <row r="9720" spans="1:10" x14ac:dyDescent="0.25">
      <c r="A9720">
        <v>2016</v>
      </c>
      <c r="B9720" t="s">
        <v>222</v>
      </c>
      <c r="C9720" t="s">
        <v>45</v>
      </c>
      <c r="D9720" t="s">
        <v>22</v>
      </c>
      <c r="E9720" t="s">
        <v>10</v>
      </c>
      <c r="F9720" t="s">
        <v>220</v>
      </c>
      <c r="G9720" t="s">
        <v>9</v>
      </c>
      <c r="H9720" t="s">
        <v>224</v>
      </c>
      <c r="I9720">
        <v>266</v>
      </c>
      <c r="J9720">
        <v>1063589282.0372242</v>
      </c>
    </row>
    <row r="9721" spans="1:10" x14ac:dyDescent="0.25">
      <c r="A9721">
        <v>2016</v>
      </c>
      <c r="B9721" t="s">
        <v>222</v>
      </c>
      <c r="C9721" t="s">
        <v>45</v>
      </c>
      <c r="D9721" t="s">
        <v>22</v>
      </c>
      <c r="E9721" t="s">
        <v>10</v>
      </c>
      <c r="F9721" t="s">
        <v>220</v>
      </c>
      <c r="G9721" t="s">
        <v>12</v>
      </c>
      <c r="H9721" t="s">
        <v>223</v>
      </c>
      <c r="I9721">
        <v>3</v>
      </c>
      <c r="J9721">
        <v>7097267.8523678575</v>
      </c>
    </row>
    <row r="9722" spans="1:10" x14ac:dyDescent="0.25">
      <c r="A9722">
        <v>2016</v>
      </c>
      <c r="B9722" t="s">
        <v>222</v>
      </c>
      <c r="C9722" t="s">
        <v>45</v>
      </c>
      <c r="D9722" t="s">
        <v>22</v>
      </c>
      <c r="E9722" t="s">
        <v>10</v>
      </c>
      <c r="F9722" t="s">
        <v>220</v>
      </c>
      <c r="G9722" t="s">
        <v>12</v>
      </c>
      <c r="H9722" t="s">
        <v>224</v>
      </c>
      <c r="I9722">
        <v>466</v>
      </c>
      <c r="J9722">
        <v>812994337.96153343</v>
      </c>
    </row>
    <row r="9723" spans="1:10" x14ac:dyDescent="0.25">
      <c r="A9723">
        <v>2016</v>
      </c>
      <c r="B9723" t="s">
        <v>222</v>
      </c>
      <c r="C9723" t="s">
        <v>45</v>
      </c>
      <c r="D9723" t="s">
        <v>22</v>
      </c>
      <c r="E9723" t="s">
        <v>10</v>
      </c>
      <c r="F9723" t="s">
        <v>220</v>
      </c>
      <c r="G9723" t="s">
        <v>6</v>
      </c>
      <c r="H9723" t="s">
        <v>223</v>
      </c>
      <c r="I9723">
        <v>15</v>
      </c>
      <c r="J9723">
        <v>32703440.454259414</v>
      </c>
    </row>
    <row r="9724" spans="1:10" x14ac:dyDescent="0.25">
      <c r="A9724">
        <v>2016</v>
      </c>
      <c r="B9724" t="s">
        <v>222</v>
      </c>
      <c r="C9724" t="s">
        <v>45</v>
      </c>
      <c r="D9724" t="s">
        <v>22</v>
      </c>
      <c r="E9724" t="s">
        <v>10</v>
      </c>
      <c r="F9724" t="s">
        <v>220</v>
      </c>
      <c r="G9724" t="s">
        <v>6</v>
      </c>
      <c r="H9724" t="s">
        <v>224</v>
      </c>
      <c r="I9724">
        <v>48</v>
      </c>
      <c r="J9724">
        <v>104226885.98780978</v>
      </c>
    </row>
    <row r="9725" spans="1:10" x14ac:dyDescent="0.25">
      <c r="A9725">
        <v>2016</v>
      </c>
      <c r="B9725" t="s">
        <v>222</v>
      </c>
      <c r="C9725" t="s">
        <v>45</v>
      </c>
      <c r="D9725" t="s">
        <v>22</v>
      </c>
      <c r="E9725" t="s">
        <v>10</v>
      </c>
      <c r="F9725" t="s">
        <v>220</v>
      </c>
      <c r="G9725" t="s">
        <v>7</v>
      </c>
      <c r="H9725" t="s">
        <v>223</v>
      </c>
      <c r="I9725">
        <v>8</v>
      </c>
      <c r="J9725">
        <v>14286676.409352791</v>
      </c>
    </row>
    <row r="9726" spans="1:10" x14ac:dyDescent="0.25">
      <c r="A9726">
        <v>2016</v>
      </c>
      <c r="B9726" t="s">
        <v>222</v>
      </c>
      <c r="C9726" t="s">
        <v>45</v>
      </c>
      <c r="D9726" t="s">
        <v>22</v>
      </c>
      <c r="E9726" t="s">
        <v>10</v>
      </c>
      <c r="F9726" t="s">
        <v>220</v>
      </c>
      <c r="G9726" t="s">
        <v>7</v>
      </c>
      <c r="H9726" t="s">
        <v>224</v>
      </c>
      <c r="I9726">
        <v>144</v>
      </c>
      <c r="J9726">
        <v>224686582.51924747</v>
      </c>
    </row>
    <row r="9727" spans="1:10" x14ac:dyDescent="0.25">
      <c r="A9727">
        <v>2016</v>
      </c>
      <c r="B9727" t="s">
        <v>222</v>
      </c>
      <c r="C9727" t="s">
        <v>45</v>
      </c>
      <c r="D9727" t="s">
        <v>22</v>
      </c>
      <c r="E9727" t="s">
        <v>10</v>
      </c>
      <c r="F9727" t="s">
        <v>14</v>
      </c>
      <c r="G9727" t="s">
        <v>9</v>
      </c>
      <c r="H9727" t="s">
        <v>223</v>
      </c>
      <c r="I9727">
        <v>58</v>
      </c>
      <c r="J9727">
        <v>355973973</v>
      </c>
    </row>
    <row r="9728" spans="1:10" x14ac:dyDescent="0.25">
      <c r="A9728">
        <v>2016</v>
      </c>
      <c r="B9728" t="s">
        <v>222</v>
      </c>
      <c r="C9728" t="s">
        <v>45</v>
      </c>
      <c r="D9728" t="s">
        <v>22</v>
      </c>
      <c r="E9728" t="s">
        <v>10</v>
      </c>
      <c r="F9728" t="s">
        <v>14</v>
      </c>
      <c r="G9728" t="s">
        <v>9</v>
      </c>
      <c r="H9728" t="s">
        <v>224</v>
      </c>
      <c r="I9728">
        <v>30</v>
      </c>
      <c r="J9728">
        <v>174218820</v>
      </c>
    </row>
    <row r="9729" spans="1:10" x14ac:dyDescent="0.25">
      <c r="A9729">
        <v>2016</v>
      </c>
      <c r="B9729" t="s">
        <v>222</v>
      </c>
      <c r="C9729" t="s">
        <v>45</v>
      </c>
      <c r="D9729" t="s">
        <v>22</v>
      </c>
      <c r="E9729" t="s">
        <v>10</v>
      </c>
      <c r="F9729" t="s">
        <v>14</v>
      </c>
      <c r="G9729" t="s">
        <v>12</v>
      </c>
      <c r="H9729" t="s">
        <v>223</v>
      </c>
      <c r="I9729">
        <v>2</v>
      </c>
      <c r="J9729">
        <v>3999996</v>
      </c>
    </row>
    <row r="9730" spans="1:10" x14ac:dyDescent="0.25">
      <c r="A9730">
        <v>2016</v>
      </c>
      <c r="B9730" t="s">
        <v>222</v>
      </c>
      <c r="C9730" t="s">
        <v>45</v>
      </c>
      <c r="D9730" t="s">
        <v>22</v>
      </c>
      <c r="E9730" t="s">
        <v>10</v>
      </c>
      <c r="F9730" t="s">
        <v>14</v>
      </c>
      <c r="G9730" t="s">
        <v>12</v>
      </c>
      <c r="H9730" t="s">
        <v>224</v>
      </c>
      <c r="I9730">
        <v>374</v>
      </c>
      <c r="J9730">
        <v>238686282</v>
      </c>
    </row>
    <row r="9731" spans="1:10" x14ac:dyDescent="0.25">
      <c r="A9731">
        <v>2016</v>
      </c>
      <c r="B9731" t="s">
        <v>222</v>
      </c>
      <c r="C9731" t="s">
        <v>45</v>
      </c>
      <c r="D9731" t="s">
        <v>22</v>
      </c>
      <c r="E9731" t="s">
        <v>10</v>
      </c>
      <c r="F9731" t="s">
        <v>14</v>
      </c>
      <c r="G9731" t="s">
        <v>6</v>
      </c>
      <c r="H9731" t="s">
        <v>223</v>
      </c>
      <c r="I9731">
        <v>127</v>
      </c>
      <c r="J9731">
        <v>273079743</v>
      </c>
    </row>
    <row r="9732" spans="1:10" x14ac:dyDescent="0.25">
      <c r="A9732">
        <v>2016</v>
      </c>
      <c r="B9732" t="s">
        <v>222</v>
      </c>
      <c r="C9732" t="s">
        <v>45</v>
      </c>
      <c r="D9732" t="s">
        <v>22</v>
      </c>
      <c r="E9732" t="s">
        <v>10</v>
      </c>
      <c r="F9732" t="s">
        <v>14</v>
      </c>
      <c r="G9732" t="s">
        <v>6</v>
      </c>
      <c r="H9732" t="s">
        <v>224</v>
      </c>
      <c r="I9732">
        <v>3</v>
      </c>
      <c r="J9732">
        <v>6982905</v>
      </c>
    </row>
    <row r="9733" spans="1:10" x14ac:dyDescent="0.25">
      <c r="A9733">
        <v>2016</v>
      </c>
      <c r="B9733" t="s">
        <v>222</v>
      </c>
      <c r="C9733" t="s">
        <v>45</v>
      </c>
      <c r="D9733" t="s">
        <v>22</v>
      </c>
      <c r="E9733" t="s">
        <v>10</v>
      </c>
      <c r="F9733" t="s">
        <v>14</v>
      </c>
      <c r="G9733" t="s">
        <v>7</v>
      </c>
      <c r="H9733" t="s">
        <v>223</v>
      </c>
      <c r="I9733">
        <v>3</v>
      </c>
      <c r="J9733">
        <v>1740222</v>
      </c>
    </row>
    <row r="9734" spans="1:10" x14ac:dyDescent="0.25">
      <c r="A9734">
        <v>2016</v>
      </c>
      <c r="B9734" t="s">
        <v>222</v>
      </c>
      <c r="C9734" t="s">
        <v>45</v>
      </c>
      <c r="D9734" t="s">
        <v>22</v>
      </c>
      <c r="E9734" t="s">
        <v>10</v>
      </c>
      <c r="F9734" t="s">
        <v>14</v>
      </c>
      <c r="G9734" t="s">
        <v>7</v>
      </c>
      <c r="H9734" t="s">
        <v>224</v>
      </c>
      <c r="I9734">
        <v>198</v>
      </c>
      <c r="J9734">
        <v>114729156</v>
      </c>
    </row>
    <row r="9735" spans="1:10" x14ac:dyDescent="0.25">
      <c r="A9735">
        <v>2016</v>
      </c>
      <c r="B9735" t="s">
        <v>222</v>
      </c>
      <c r="C9735" t="s">
        <v>45</v>
      </c>
      <c r="D9735" t="s">
        <v>23</v>
      </c>
      <c r="E9735" t="s">
        <v>3</v>
      </c>
      <c r="F9735" t="s">
        <v>4</v>
      </c>
      <c r="G9735" t="s">
        <v>5</v>
      </c>
      <c r="H9735" t="s">
        <v>223</v>
      </c>
      <c r="I9735">
        <v>973</v>
      </c>
      <c r="J9735">
        <v>6056590577.0283194</v>
      </c>
    </row>
    <row r="9736" spans="1:10" x14ac:dyDescent="0.25">
      <c r="A9736">
        <v>2016</v>
      </c>
      <c r="B9736" t="s">
        <v>222</v>
      </c>
      <c r="C9736" t="s">
        <v>45</v>
      </c>
      <c r="D9736" t="s">
        <v>23</v>
      </c>
      <c r="E9736" t="s">
        <v>3</v>
      </c>
      <c r="F9736" t="s">
        <v>4</v>
      </c>
      <c r="G9736" t="s">
        <v>5</v>
      </c>
      <c r="H9736" t="s">
        <v>224</v>
      </c>
      <c r="I9736">
        <v>281</v>
      </c>
      <c r="J9736">
        <v>1929027790.9513326</v>
      </c>
    </row>
    <row r="9737" spans="1:10" x14ac:dyDescent="0.25">
      <c r="A9737">
        <v>2016</v>
      </c>
      <c r="B9737" t="s">
        <v>222</v>
      </c>
      <c r="C9737" t="s">
        <v>45</v>
      </c>
      <c r="D9737" t="s">
        <v>23</v>
      </c>
      <c r="E9737" t="s">
        <v>3</v>
      </c>
      <c r="F9737" t="s">
        <v>4</v>
      </c>
      <c r="G9737" t="s">
        <v>9</v>
      </c>
      <c r="H9737" t="s">
        <v>223</v>
      </c>
      <c r="I9737">
        <v>206</v>
      </c>
      <c r="J9737">
        <v>1385601448.0671518</v>
      </c>
    </row>
    <row r="9738" spans="1:10" x14ac:dyDescent="0.25">
      <c r="A9738">
        <v>2016</v>
      </c>
      <c r="B9738" t="s">
        <v>222</v>
      </c>
      <c r="C9738" t="s">
        <v>45</v>
      </c>
      <c r="D9738" t="s">
        <v>23</v>
      </c>
      <c r="E9738" t="s">
        <v>3</v>
      </c>
      <c r="F9738" t="s">
        <v>4</v>
      </c>
      <c r="G9738" t="s">
        <v>9</v>
      </c>
      <c r="H9738" t="s">
        <v>224</v>
      </c>
      <c r="I9738">
        <v>249</v>
      </c>
      <c r="J9738">
        <v>1447259095.1510713</v>
      </c>
    </row>
    <row r="9739" spans="1:10" x14ac:dyDescent="0.25">
      <c r="A9739">
        <v>2016</v>
      </c>
      <c r="B9739" t="s">
        <v>222</v>
      </c>
      <c r="C9739" t="s">
        <v>45</v>
      </c>
      <c r="D9739" t="s">
        <v>23</v>
      </c>
      <c r="E9739" t="s">
        <v>3</v>
      </c>
      <c r="F9739" t="s">
        <v>4</v>
      </c>
      <c r="G9739" t="s">
        <v>12</v>
      </c>
      <c r="H9739" t="s">
        <v>223</v>
      </c>
      <c r="I9739">
        <v>11977</v>
      </c>
      <c r="J9739">
        <v>39231688098.108337</v>
      </c>
    </row>
    <row r="9740" spans="1:10" x14ac:dyDescent="0.25">
      <c r="A9740">
        <v>2016</v>
      </c>
      <c r="B9740" t="s">
        <v>222</v>
      </c>
      <c r="C9740" t="s">
        <v>45</v>
      </c>
      <c r="D9740" t="s">
        <v>23</v>
      </c>
      <c r="E9740" t="s">
        <v>3</v>
      </c>
      <c r="F9740" t="s">
        <v>4</v>
      </c>
      <c r="G9740" t="s">
        <v>12</v>
      </c>
      <c r="H9740" t="s">
        <v>224</v>
      </c>
      <c r="I9740">
        <v>2386</v>
      </c>
      <c r="J9740">
        <v>7645389826.5253315</v>
      </c>
    </row>
    <row r="9741" spans="1:10" x14ac:dyDescent="0.25">
      <c r="A9741">
        <v>2016</v>
      </c>
      <c r="B9741" t="s">
        <v>222</v>
      </c>
      <c r="C9741" t="s">
        <v>45</v>
      </c>
      <c r="D9741" t="s">
        <v>23</v>
      </c>
      <c r="E9741" t="s">
        <v>3</v>
      </c>
      <c r="F9741" t="s">
        <v>4</v>
      </c>
      <c r="G9741" t="s">
        <v>6</v>
      </c>
      <c r="H9741" t="s">
        <v>223</v>
      </c>
      <c r="I9741">
        <v>122</v>
      </c>
      <c r="J9741">
        <v>296417792.50174314</v>
      </c>
    </row>
    <row r="9742" spans="1:10" x14ac:dyDescent="0.25">
      <c r="A9742">
        <v>2016</v>
      </c>
      <c r="B9742" t="s">
        <v>222</v>
      </c>
      <c r="C9742" t="s">
        <v>45</v>
      </c>
      <c r="D9742" t="s">
        <v>23</v>
      </c>
      <c r="E9742" t="s">
        <v>3</v>
      </c>
      <c r="F9742" t="s">
        <v>4</v>
      </c>
      <c r="G9742" t="s">
        <v>6</v>
      </c>
      <c r="H9742" t="s">
        <v>224</v>
      </c>
      <c r="I9742">
        <v>262</v>
      </c>
      <c r="J9742">
        <v>655696430.0775193</v>
      </c>
    </row>
    <row r="9743" spans="1:10" x14ac:dyDescent="0.25">
      <c r="A9743">
        <v>2016</v>
      </c>
      <c r="B9743" t="s">
        <v>222</v>
      </c>
      <c r="C9743" t="s">
        <v>45</v>
      </c>
      <c r="D9743" t="s">
        <v>23</v>
      </c>
      <c r="E9743" t="s">
        <v>3</v>
      </c>
      <c r="F9743" t="s">
        <v>4</v>
      </c>
      <c r="G9743" t="s">
        <v>7</v>
      </c>
      <c r="H9743" t="s">
        <v>223</v>
      </c>
      <c r="I9743">
        <v>62</v>
      </c>
      <c r="J9743">
        <v>120902641.47523278</v>
      </c>
    </row>
    <row r="9744" spans="1:10" x14ac:dyDescent="0.25">
      <c r="A9744">
        <v>2016</v>
      </c>
      <c r="B9744" t="s">
        <v>222</v>
      </c>
      <c r="C9744" t="s">
        <v>45</v>
      </c>
      <c r="D9744" t="s">
        <v>23</v>
      </c>
      <c r="E9744" t="s">
        <v>3</v>
      </c>
      <c r="F9744" t="s">
        <v>4</v>
      </c>
      <c r="G9744" t="s">
        <v>7</v>
      </c>
      <c r="H9744" t="s">
        <v>224</v>
      </c>
      <c r="I9744">
        <v>67</v>
      </c>
      <c r="J9744">
        <v>125245460.49548237</v>
      </c>
    </row>
    <row r="9745" spans="1:10" x14ac:dyDescent="0.25">
      <c r="A9745">
        <v>2016</v>
      </c>
      <c r="B9745" t="s">
        <v>222</v>
      </c>
      <c r="C9745" t="s">
        <v>45</v>
      </c>
      <c r="D9745" t="s">
        <v>23</v>
      </c>
      <c r="E9745" t="s">
        <v>3</v>
      </c>
      <c r="F9745" t="s">
        <v>8</v>
      </c>
      <c r="G9745" t="s">
        <v>5</v>
      </c>
      <c r="H9745" t="s">
        <v>224</v>
      </c>
      <c r="I9745">
        <v>1</v>
      </c>
      <c r="J9745">
        <v>8675482.6564285718</v>
      </c>
    </row>
    <row r="9746" spans="1:10" x14ac:dyDescent="0.25">
      <c r="A9746">
        <v>2016</v>
      </c>
      <c r="B9746" t="s">
        <v>222</v>
      </c>
      <c r="C9746" t="s">
        <v>45</v>
      </c>
      <c r="D9746" t="s">
        <v>23</v>
      </c>
      <c r="E9746" t="s">
        <v>3</v>
      </c>
      <c r="F9746" t="s">
        <v>8</v>
      </c>
      <c r="G9746" t="s">
        <v>9</v>
      </c>
      <c r="H9746" t="s">
        <v>223</v>
      </c>
      <c r="I9746">
        <v>2242</v>
      </c>
      <c r="J9746">
        <v>13441747382.399565</v>
      </c>
    </row>
    <row r="9747" spans="1:10" x14ac:dyDescent="0.25">
      <c r="A9747">
        <v>2016</v>
      </c>
      <c r="B9747" t="s">
        <v>222</v>
      </c>
      <c r="C9747" t="s">
        <v>45</v>
      </c>
      <c r="D9747" t="s">
        <v>23</v>
      </c>
      <c r="E9747" t="s">
        <v>3</v>
      </c>
      <c r="F9747" t="s">
        <v>8</v>
      </c>
      <c r="G9747" t="s">
        <v>9</v>
      </c>
      <c r="H9747" t="s">
        <v>224</v>
      </c>
      <c r="I9747">
        <v>3122</v>
      </c>
      <c r="J9747">
        <v>17005279185.494381</v>
      </c>
    </row>
    <row r="9748" spans="1:10" x14ac:dyDescent="0.25">
      <c r="A9748">
        <v>2016</v>
      </c>
      <c r="B9748" t="s">
        <v>222</v>
      </c>
      <c r="C9748" t="s">
        <v>45</v>
      </c>
      <c r="D9748" t="s">
        <v>23</v>
      </c>
      <c r="E9748" t="s">
        <v>3</v>
      </c>
      <c r="F9748" t="s">
        <v>8</v>
      </c>
      <c r="G9748" t="s">
        <v>12</v>
      </c>
      <c r="H9748" t="s">
        <v>223</v>
      </c>
      <c r="I9748">
        <v>672</v>
      </c>
      <c r="J9748">
        <v>2044374842.4856193</v>
      </c>
    </row>
    <row r="9749" spans="1:10" x14ac:dyDescent="0.25">
      <c r="A9749">
        <v>2016</v>
      </c>
      <c r="B9749" t="s">
        <v>222</v>
      </c>
      <c r="C9749" t="s">
        <v>45</v>
      </c>
      <c r="D9749" t="s">
        <v>23</v>
      </c>
      <c r="E9749" t="s">
        <v>3</v>
      </c>
      <c r="F9749" t="s">
        <v>8</v>
      </c>
      <c r="G9749" t="s">
        <v>12</v>
      </c>
      <c r="H9749" t="s">
        <v>224</v>
      </c>
      <c r="I9749">
        <v>968</v>
      </c>
      <c r="J9749">
        <v>3071267201.9488502</v>
      </c>
    </row>
    <row r="9750" spans="1:10" x14ac:dyDescent="0.25">
      <c r="A9750">
        <v>2016</v>
      </c>
      <c r="B9750" t="s">
        <v>222</v>
      </c>
      <c r="C9750" t="s">
        <v>45</v>
      </c>
      <c r="D9750" t="s">
        <v>23</v>
      </c>
      <c r="E9750" t="s">
        <v>3</v>
      </c>
      <c r="F9750" t="s">
        <v>8</v>
      </c>
      <c r="G9750" t="s">
        <v>6</v>
      </c>
      <c r="H9750" t="s">
        <v>223</v>
      </c>
      <c r="I9750">
        <v>2000</v>
      </c>
      <c r="J9750">
        <v>4650307478.2503643</v>
      </c>
    </row>
    <row r="9751" spans="1:10" x14ac:dyDescent="0.25">
      <c r="A9751">
        <v>2016</v>
      </c>
      <c r="B9751" t="s">
        <v>222</v>
      </c>
      <c r="C9751" t="s">
        <v>45</v>
      </c>
      <c r="D9751" t="s">
        <v>23</v>
      </c>
      <c r="E9751" t="s">
        <v>3</v>
      </c>
      <c r="F9751" t="s">
        <v>8</v>
      </c>
      <c r="G9751" t="s">
        <v>6</v>
      </c>
      <c r="H9751" t="s">
        <v>224</v>
      </c>
      <c r="I9751">
        <v>3229</v>
      </c>
      <c r="J9751">
        <v>7752059109.7164774</v>
      </c>
    </row>
    <row r="9752" spans="1:10" x14ac:dyDescent="0.25">
      <c r="A9752">
        <v>2016</v>
      </c>
      <c r="B9752" t="s">
        <v>222</v>
      </c>
      <c r="C9752" t="s">
        <v>45</v>
      </c>
      <c r="D9752" t="s">
        <v>23</v>
      </c>
      <c r="E9752" t="s">
        <v>3</v>
      </c>
      <c r="F9752" t="s">
        <v>8</v>
      </c>
      <c r="G9752" t="s">
        <v>7</v>
      </c>
      <c r="H9752" t="s">
        <v>223</v>
      </c>
      <c r="I9752">
        <v>181</v>
      </c>
      <c r="J9752">
        <v>337050281.66093475</v>
      </c>
    </row>
    <row r="9753" spans="1:10" x14ac:dyDescent="0.25">
      <c r="A9753">
        <v>2016</v>
      </c>
      <c r="B9753" t="s">
        <v>222</v>
      </c>
      <c r="C9753" t="s">
        <v>45</v>
      </c>
      <c r="D9753" t="s">
        <v>23</v>
      </c>
      <c r="E9753" t="s">
        <v>3</v>
      </c>
      <c r="F9753" t="s">
        <v>8</v>
      </c>
      <c r="G9753" t="s">
        <v>7</v>
      </c>
      <c r="H9753" t="s">
        <v>224</v>
      </c>
      <c r="I9753">
        <v>218</v>
      </c>
      <c r="J9753">
        <v>398382340.86076146</v>
      </c>
    </row>
    <row r="9754" spans="1:10" x14ac:dyDescent="0.25">
      <c r="A9754">
        <v>2016</v>
      </c>
      <c r="B9754" t="s">
        <v>222</v>
      </c>
      <c r="C9754" t="s">
        <v>45</v>
      </c>
      <c r="D9754" t="s">
        <v>23</v>
      </c>
      <c r="E9754" t="s">
        <v>10</v>
      </c>
      <c r="F9754" t="s">
        <v>11</v>
      </c>
      <c r="G9754" t="s">
        <v>9</v>
      </c>
      <c r="H9754" t="s">
        <v>223</v>
      </c>
      <c r="I9754">
        <v>295</v>
      </c>
      <c r="J9754">
        <v>1136865342</v>
      </c>
    </row>
    <row r="9755" spans="1:10" x14ac:dyDescent="0.25">
      <c r="A9755">
        <v>2016</v>
      </c>
      <c r="B9755" t="s">
        <v>222</v>
      </c>
      <c r="C9755" t="s">
        <v>45</v>
      </c>
      <c r="D9755" t="s">
        <v>23</v>
      </c>
      <c r="E9755" t="s">
        <v>10</v>
      </c>
      <c r="F9755" t="s">
        <v>11</v>
      </c>
      <c r="G9755" t="s">
        <v>9</v>
      </c>
      <c r="H9755" t="s">
        <v>224</v>
      </c>
      <c r="I9755">
        <v>381</v>
      </c>
      <c r="J9755">
        <v>1372272249</v>
      </c>
    </row>
    <row r="9756" spans="1:10" x14ac:dyDescent="0.25">
      <c r="A9756">
        <v>2016</v>
      </c>
      <c r="B9756" t="s">
        <v>222</v>
      </c>
      <c r="C9756" t="s">
        <v>45</v>
      </c>
      <c r="D9756" t="s">
        <v>23</v>
      </c>
      <c r="E9756" t="s">
        <v>10</v>
      </c>
      <c r="F9756" t="s">
        <v>11</v>
      </c>
      <c r="G9756" t="s">
        <v>12</v>
      </c>
      <c r="H9756" t="s">
        <v>223</v>
      </c>
      <c r="I9756">
        <v>113</v>
      </c>
      <c r="J9756">
        <v>271361667</v>
      </c>
    </row>
    <row r="9757" spans="1:10" x14ac:dyDescent="0.25">
      <c r="A9757">
        <v>2016</v>
      </c>
      <c r="B9757" t="s">
        <v>222</v>
      </c>
      <c r="C9757" t="s">
        <v>45</v>
      </c>
      <c r="D9757" t="s">
        <v>23</v>
      </c>
      <c r="E9757" t="s">
        <v>10</v>
      </c>
      <c r="F9757" t="s">
        <v>11</v>
      </c>
      <c r="G9757" t="s">
        <v>12</v>
      </c>
      <c r="H9757" t="s">
        <v>224</v>
      </c>
      <c r="I9757">
        <v>91</v>
      </c>
      <c r="J9757">
        <v>182295699</v>
      </c>
    </row>
    <row r="9758" spans="1:10" x14ac:dyDescent="0.25">
      <c r="A9758">
        <v>2016</v>
      </c>
      <c r="B9758" t="s">
        <v>222</v>
      </c>
      <c r="C9758" t="s">
        <v>45</v>
      </c>
      <c r="D9758" t="s">
        <v>23</v>
      </c>
      <c r="E9758" t="s">
        <v>10</v>
      </c>
      <c r="F9758" t="s">
        <v>11</v>
      </c>
      <c r="G9758" t="s">
        <v>6</v>
      </c>
      <c r="H9758" t="s">
        <v>223</v>
      </c>
      <c r="I9758">
        <v>43</v>
      </c>
      <c r="J9758">
        <v>95398941</v>
      </c>
    </row>
    <row r="9759" spans="1:10" x14ac:dyDescent="0.25">
      <c r="A9759">
        <v>2016</v>
      </c>
      <c r="B9759" t="s">
        <v>222</v>
      </c>
      <c r="C9759" t="s">
        <v>45</v>
      </c>
      <c r="D9759" t="s">
        <v>23</v>
      </c>
      <c r="E9759" t="s">
        <v>10</v>
      </c>
      <c r="F9759" t="s">
        <v>11</v>
      </c>
      <c r="G9759" t="s">
        <v>6</v>
      </c>
      <c r="H9759" t="s">
        <v>224</v>
      </c>
      <c r="I9759">
        <v>81</v>
      </c>
      <c r="J9759">
        <v>141023526</v>
      </c>
    </row>
    <row r="9760" spans="1:10" x14ac:dyDescent="0.25">
      <c r="A9760">
        <v>2016</v>
      </c>
      <c r="B9760" t="s">
        <v>222</v>
      </c>
      <c r="C9760" t="s">
        <v>45</v>
      </c>
      <c r="D9760" t="s">
        <v>23</v>
      </c>
      <c r="E9760" t="s">
        <v>10</v>
      </c>
      <c r="F9760" t="s">
        <v>11</v>
      </c>
      <c r="G9760" t="s">
        <v>7</v>
      </c>
      <c r="H9760" t="s">
        <v>224</v>
      </c>
      <c r="I9760">
        <v>2</v>
      </c>
      <c r="J9760">
        <v>2160705</v>
      </c>
    </row>
    <row r="9761" spans="1:10" x14ac:dyDescent="0.25">
      <c r="A9761">
        <v>2016</v>
      </c>
      <c r="B9761" t="s">
        <v>222</v>
      </c>
      <c r="C9761" t="s">
        <v>45</v>
      </c>
      <c r="D9761" t="s">
        <v>23</v>
      </c>
      <c r="E9761" t="s">
        <v>10</v>
      </c>
      <c r="F9761" t="s">
        <v>220</v>
      </c>
      <c r="G9761" t="s">
        <v>5</v>
      </c>
      <c r="H9761" t="s">
        <v>223</v>
      </c>
      <c r="I9761">
        <v>1</v>
      </c>
      <c r="J9761">
        <v>9003014.5714285709</v>
      </c>
    </row>
    <row r="9762" spans="1:10" x14ac:dyDescent="0.25">
      <c r="A9762">
        <v>2016</v>
      </c>
      <c r="B9762" t="s">
        <v>222</v>
      </c>
      <c r="C9762" t="s">
        <v>45</v>
      </c>
      <c r="D9762" t="s">
        <v>23</v>
      </c>
      <c r="E9762" t="s">
        <v>10</v>
      </c>
      <c r="F9762" t="s">
        <v>220</v>
      </c>
      <c r="G9762" t="s">
        <v>5</v>
      </c>
      <c r="H9762" t="s">
        <v>224</v>
      </c>
      <c r="I9762">
        <v>1</v>
      </c>
      <c r="J9762">
        <v>4707778.6965955552</v>
      </c>
    </row>
    <row r="9763" spans="1:10" x14ac:dyDescent="0.25">
      <c r="A9763">
        <v>2016</v>
      </c>
      <c r="B9763" t="s">
        <v>222</v>
      </c>
      <c r="C9763" t="s">
        <v>45</v>
      </c>
      <c r="D9763" t="s">
        <v>23</v>
      </c>
      <c r="E9763" t="s">
        <v>10</v>
      </c>
      <c r="F9763" t="s">
        <v>220</v>
      </c>
      <c r="G9763" t="s">
        <v>9</v>
      </c>
      <c r="H9763" t="s">
        <v>223</v>
      </c>
      <c r="I9763">
        <v>25</v>
      </c>
      <c r="J9763">
        <v>183319970.61638677</v>
      </c>
    </row>
    <row r="9764" spans="1:10" x14ac:dyDescent="0.25">
      <c r="A9764">
        <v>2016</v>
      </c>
      <c r="B9764" t="s">
        <v>222</v>
      </c>
      <c r="C9764" t="s">
        <v>45</v>
      </c>
      <c r="D9764" t="s">
        <v>23</v>
      </c>
      <c r="E9764" t="s">
        <v>10</v>
      </c>
      <c r="F9764" t="s">
        <v>220</v>
      </c>
      <c r="G9764" t="s">
        <v>9</v>
      </c>
      <c r="H9764" t="s">
        <v>224</v>
      </c>
      <c r="I9764">
        <v>39</v>
      </c>
      <c r="J9764">
        <v>275539096.09913081</v>
      </c>
    </row>
    <row r="9765" spans="1:10" x14ac:dyDescent="0.25">
      <c r="A9765">
        <v>2016</v>
      </c>
      <c r="B9765" t="s">
        <v>222</v>
      </c>
      <c r="C9765" t="s">
        <v>45</v>
      </c>
      <c r="D9765" t="s">
        <v>23</v>
      </c>
      <c r="E9765" t="s">
        <v>10</v>
      </c>
      <c r="F9765" t="s">
        <v>220</v>
      </c>
      <c r="G9765" t="s">
        <v>12</v>
      </c>
      <c r="H9765" t="s">
        <v>223</v>
      </c>
      <c r="I9765">
        <v>3</v>
      </c>
      <c r="J9765">
        <v>14253234.646746919</v>
      </c>
    </row>
    <row r="9766" spans="1:10" x14ac:dyDescent="0.25">
      <c r="A9766">
        <v>2016</v>
      </c>
      <c r="B9766" t="s">
        <v>222</v>
      </c>
      <c r="C9766" t="s">
        <v>45</v>
      </c>
      <c r="D9766" t="s">
        <v>23</v>
      </c>
      <c r="E9766" t="s">
        <v>10</v>
      </c>
      <c r="F9766" t="s">
        <v>220</v>
      </c>
      <c r="G9766" t="s">
        <v>12</v>
      </c>
      <c r="H9766" t="s">
        <v>224</v>
      </c>
      <c r="I9766">
        <v>9</v>
      </c>
      <c r="J9766">
        <v>31797588.673575077</v>
      </c>
    </row>
    <row r="9767" spans="1:10" x14ac:dyDescent="0.25">
      <c r="A9767">
        <v>2016</v>
      </c>
      <c r="B9767" t="s">
        <v>222</v>
      </c>
      <c r="C9767" t="s">
        <v>45</v>
      </c>
      <c r="D9767" t="s">
        <v>23</v>
      </c>
      <c r="E9767" t="s">
        <v>10</v>
      </c>
      <c r="F9767" t="s">
        <v>220</v>
      </c>
      <c r="G9767" t="s">
        <v>6</v>
      </c>
      <c r="H9767" t="s">
        <v>223</v>
      </c>
      <c r="I9767">
        <v>35</v>
      </c>
      <c r="J9767">
        <v>86592586.230662301</v>
      </c>
    </row>
    <row r="9768" spans="1:10" x14ac:dyDescent="0.25">
      <c r="A9768">
        <v>2016</v>
      </c>
      <c r="B9768" t="s">
        <v>222</v>
      </c>
      <c r="C9768" t="s">
        <v>45</v>
      </c>
      <c r="D9768" t="s">
        <v>23</v>
      </c>
      <c r="E9768" t="s">
        <v>10</v>
      </c>
      <c r="F9768" t="s">
        <v>220</v>
      </c>
      <c r="G9768" t="s">
        <v>6</v>
      </c>
      <c r="H9768" t="s">
        <v>224</v>
      </c>
      <c r="I9768">
        <v>74</v>
      </c>
      <c r="J9768">
        <v>186127546.7207343</v>
      </c>
    </row>
    <row r="9769" spans="1:10" x14ac:dyDescent="0.25">
      <c r="A9769">
        <v>2016</v>
      </c>
      <c r="B9769" t="s">
        <v>222</v>
      </c>
      <c r="C9769" t="s">
        <v>45</v>
      </c>
      <c r="D9769" t="s">
        <v>23</v>
      </c>
      <c r="E9769" t="s">
        <v>10</v>
      </c>
      <c r="F9769" t="s">
        <v>220</v>
      </c>
      <c r="G9769" t="s">
        <v>7</v>
      </c>
      <c r="H9769" t="s">
        <v>223</v>
      </c>
      <c r="I9769">
        <v>10</v>
      </c>
      <c r="J9769">
        <v>19237100.008981407</v>
      </c>
    </row>
    <row r="9770" spans="1:10" x14ac:dyDescent="0.25">
      <c r="A9770">
        <v>2016</v>
      </c>
      <c r="B9770" t="s">
        <v>222</v>
      </c>
      <c r="C9770" t="s">
        <v>45</v>
      </c>
      <c r="D9770" t="s">
        <v>23</v>
      </c>
      <c r="E9770" t="s">
        <v>10</v>
      </c>
      <c r="F9770" t="s">
        <v>220</v>
      </c>
      <c r="G9770" t="s">
        <v>7</v>
      </c>
      <c r="H9770" t="s">
        <v>224</v>
      </c>
      <c r="I9770">
        <v>4</v>
      </c>
      <c r="J9770">
        <v>7413261.1015686207</v>
      </c>
    </row>
    <row r="9771" spans="1:10" x14ac:dyDescent="0.25">
      <c r="A9771">
        <v>2016</v>
      </c>
      <c r="B9771" t="s">
        <v>222</v>
      </c>
      <c r="C9771" t="s">
        <v>45</v>
      </c>
      <c r="D9771" t="s">
        <v>24</v>
      </c>
      <c r="E9771" t="s">
        <v>3</v>
      </c>
      <c r="F9771" t="s">
        <v>4</v>
      </c>
      <c r="G9771" t="s">
        <v>5</v>
      </c>
      <c r="H9771" t="s">
        <v>223</v>
      </c>
      <c r="I9771">
        <v>52</v>
      </c>
      <c r="J9771">
        <v>509321617.39384735</v>
      </c>
    </row>
    <row r="9772" spans="1:10" x14ac:dyDescent="0.25">
      <c r="A9772">
        <v>2016</v>
      </c>
      <c r="B9772" t="s">
        <v>222</v>
      </c>
      <c r="C9772" t="s">
        <v>45</v>
      </c>
      <c r="D9772" t="s">
        <v>24</v>
      </c>
      <c r="E9772" t="s">
        <v>3</v>
      </c>
      <c r="F9772" t="s">
        <v>4</v>
      </c>
      <c r="G9772" t="s">
        <v>5</v>
      </c>
      <c r="H9772" t="s">
        <v>224</v>
      </c>
      <c r="I9772">
        <v>14</v>
      </c>
      <c r="J9772">
        <v>144128057.08219036</v>
      </c>
    </row>
    <row r="9773" spans="1:10" x14ac:dyDescent="0.25">
      <c r="A9773">
        <v>2016</v>
      </c>
      <c r="B9773" t="s">
        <v>222</v>
      </c>
      <c r="C9773" t="s">
        <v>45</v>
      </c>
      <c r="D9773" t="s">
        <v>24</v>
      </c>
      <c r="E9773" t="s">
        <v>3</v>
      </c>
      <c r="F9773" t="s">
        <v>4</v>
      </c>
      <c r="G9773" t="s">
        <v>9</v>
      </c>
      <c r="H9773" t="s">
        <v>223</v>
      </c>
      <c r="I9773">
        <v>298</v>
      </c>
      <c r="J9773">
        <v>1905495957.6254025</v>
      </c>
    </row>
    <row r="9774" spans="1:10" x14ac:dyDescent="0.25">
      <c r="A9774">
        <v>2016</v>
      </c>
      <c r="B9774" t="s">
        <v>222</v>
      </c>
      <c r="C9774" t="s">
        <v>45</v>
      </c>
      <c r="D9774" t="s">
        <v>24</v>
      </c>
      <c r="E9774" t="s">
        <v>3</v>
      </c>
      <c r="F9774" t="s">
        <v>4</v>
      </c>
      <c r="G9774" t="s">
        <v>9</v>
      </c>
      <c r="H9774" t="s">
        <v>224</v>
      </c>
      <c r="I9774">
        <v>130</v>
      </c>
      <c r="J9774">
        <v>808492459.26115072</v>
      </c>
    </row>
    <row r="9775" spans="1:10" x14ac:dyDescent="0.25">
      <c r="A9775">
        <v>2016</v>
      </c>
      <c r="B9775" t="s">
        <v>222</v>
      </c>
      <c r="C9775" t="s">
        <v>45</v>
      </c>
      <c r="D9775" t="s">
        <v>24</v>
      </c>
      <c r="E9775" t="s">
        <v>3</v>
      </c>
      <c r="F9775" t="s">
        <v>4</v>
      </c>
      <c r="G9775" t="s">
        <v>12</v>
      </c>
      <c r="H9775" t="s">
        <v>223</v>
      </c>
      <c r="I9775">
        <v>587</v>
      </c>
      <c r="J9775">
        <v>1600815539.8397775</v>
      </c>
    </row>
    <row r="9776" spans="1:10" x14ac:dyDescent="0.25">
      <c r="A9776">
        <v>2016</v>
      </c>
      <c r="B9776" t="s">
        <v>222</v>
      </c>
      <c r="C9776" t="s">
        <v>45</v>
      </c>
      <c r="D9776" t="s">
        <v>24</v>
      </c>
      <c r="E9776" t="s">
        <v>3</v>
      </c>
      <c r="F9776" t="s">
        <v>4</v>
      </c>
      <c r="G9776" t="s">
        <v>12</v>
      </c>
      <c r="H9776" t="s">
        <v>224</v>
      </c>
      <c r="I9776">
        <v>208</v>
      </c>
      <c r="J9776">
        <v>565065694.49877262</v>
      </c>
    </row>
    <row r="9777" spans="1:10" x14ac:dyDescent="0.25">
      <c r="A9777">
        <v>2016</v>
      </c>
      <c r="B9777" t="s">
        <v>222</v>
      </c>
      <c r="C9777" t="s">
        <v>45</v>
      </c>
      <c r="D9777" t="s">
        <v>24</v>
      </c>
      <c r="E9777" t="s">
        <v>3</v>
      </c>
      <c r="F9777" t="s">
        <v>4</v>
      </c>
      <c r="G9777" t="s">
        <v>6</v>
      </c>
      <c r="H9777" t="s">
        <v>223</v>
      </c>
      <c r="I9777">
        <v>46</v>
      </c>
      <c r="J9777">
        <v>121334975.14847745</v>
      </c>
    </row>
    <row r="9778" spans="1:10" x14ac:dyDescent="0.25">
      <c r="A9778">
        <v>2016</v>
      </c>
      <c r="B9778" t="s">
        <v>222</v>
      </c>
      <c r="C9778" t="s">
        <v>45</v>
      </c>
      <c r="D9778" t="s">
        <v>24</v>
      </c>
      <c r="E9778" t="s">
        <v>3</v>
      </c>
      <c r="F9778" t="s">
        <v>4</v>
      </c>
      <c r="G9778" t="s">
        <v>6</v>
      </c>
      <c r="H9778" t="s">
        <v>224</v>
      </c>
      <c r="I9778">
        <v>33</v>
      </c>
      <c r="J9778">
        <v>86195130.331885383</v>
      </c>
    </row>
    <row r="9779" spans="1:10" x14ac:dyDescent="0.25">
      <c r="A9779">
        <v>2016</v>
      </c>
      <c r="B9779" t="s">
        <v>222</v>
      </c>
      <c r="C9779" t="s">
        <v>45</v>
      </c>
      <c r="D9779" t="s">
        <v>24</v>
      </c>
      <c r="E9779" t="s">
        <v>3</v>
      </c>
      <c r="F9779" t="s">
        <v>4</v>
      </c>
      <c r="G9779" t="s">
        <v>7</v>
      </c>
      <c r="H9779" t="s">
        <v>223</v>
      </c>
      <c r="I9779">
        <v>35</v>
      </c>
      <c r="J9779">
        <v>65975258.883894123</v>
      </c>
    </row>
    <row r="9780" spans="1:10" x14ac:dyDescent="0.25">
      <c r="A9780">
        <v>2016</v>
      </c>
      <c r="B9780" t="s">
        <v>222</v>
      </c>
      <c r="C9780" t="s">
        <v>45</v>
      </c>
      <c r="D9780" t="s">
        <v>24</v>
      </c>
      <c r="E9780" t="s">
        <v>3</v>
      </c>
      <c r="F9780" t="s">
        <v>8</v>
      </c>
      <c r="G9780" t="s">
        <v>9</v>
      </c>
      <c r="H9780" t="s">
        <v>223</v>
      </c>
      <c r="I9780">
        <v>887</v>
      </c>
      <c r="J9780">
        <v>5586535673.9964266</v>
      </c>
    </row>
    <row r="9781" spans="1:10" x14ac:dyDescent="0.25">
      <c r="A9781">
        <v>2016</v>
      </c>
      <c r="B9781" t="s">
        <v>222</v>
      </c>
      <c r="C9781" t="s">
        <v>45</v>
      </c>
      <c r="D9781" t="s">
        <v>24</v>
      </c>
      <c r="E9781" t="s">
        <v>3</v>
      </c>
      <c r="F9781" t="s">
        <v>8</v>
      </c>
      <c r="G9781" t="s">
        <v>9</v>
      </c>
      <c r="H9781" t="s">
        <v>224</v>
      </c>
      <c r="I9781">
        <v>429</v>
      </c>
      <c r="J9781">
        <v>2579265658.1779842</v>
      </c>
    </row>
    <row r="9782" spans="1:10" x14ac:dyDescent="0.25">
      <c r="A9782">
        <v>2016</v>
      </c>
      <c r="B9782" t="s">
        <v>222</v>
      </c>
      <c r="C9782" t="s">
        <v>45</v>
      </c>
      <c r="D9782" t="s">
        <v>24</v>
      </c>
      <c r="E9782" t="s">
        <v>3</v>
      </c>
      <c r="F9782" t="s">
        <v>8</v>
      </c>
      <c r="G9782" t="s">
        <v>12</v>
      </c>
      <c r="H9782" t="s">
        <v>223</v>
      </c>
      <c r="I9782">
        <v>1012</v>
      </c>
      <c r="J9782">
        <v>2759291550.2790179</v>
      </c>
    </row>
    <row r="9783" spans="1:10" x14ac:dyDescent="0.25">
      <c r="A9783">
        <v>2016</v>
      </c>
      <c r="B9783" t="s">
        <v>222</v>
      </c>
      <c r="C9783" t="s">
        <v>45</v>
      </c>
      <c r="D9783" t="s">
        <v>24</v>
      </c>
      <c r="E9783" t="s">
        <v>3</v>
      </c>
      <c r="F9783" t="s">
        <v>8</v>
      </c>
      <c r="G9783" t="s">
        <v>12</v>
      </c>
      <c r="H9783" t="s">
        <v>224</v>
      </c>
      <c r="I9783">
        <v>462</v>
      </c>
      <c r="J9783">
        <v>1241949823.8007252</v>
      </c>
    </row>
    <row r="9784" spans="1:10" x14ac:dyDescent="0.25">
      <c r="A9784">
        <v>2016</v>
      </c>
      <c r="B9784" t="s">
        <v>222</v>
      </c>
      <c r="C9784" t="s">
        <v>45</v>
      </c>
      <c r="D9784" t="s">
        <v>24</v>
      </c>
      <c r="E9784" t="s">
        <v>3</v>
      </c>
      <c r="F9784" t="s">
        <v>8</v>
      </c>
      <c r="G9784" t="s">
        <v>6</v>
      </c>
      <c r="H9784" t="s">
        <v>223</v>
      </c>
      <c r="I9784">
        <v>540</v>
      </c>
      <c r="J9784">
        <v>1275516192.7048962</v>
      </c>
    </row>
    <row r="9785" spans="1:10" x14ac:dyDescent="0.25">
      <c r="A9785">
        <v>2016</v>
      </c>
      <c r="B9785" t="s">
        <v>222</v>
      </c>
      <c r="C9785" t="s">
        <v>45</v>
      </c>
      <c r="D9785" t="s">
        <v>24</v>
      </c>
      <c r="E9785" t="s">
        <v>3</v>
      </c>
      <c r="F9785" t="s">
        <v>8</v>
      </c>
      <c r="G9785" t="s">
        <v>6</v>
      </c>
      <c r="H9785" t="s">
        <v>224</v>
      </c>
      <c r="I9785">
        <v>522</v>
      </c>
      <c r="J9785">
        <v>1288917185.2585809</v>
      </c>
    </row>
    <row r="9786" spans="1:10" x14ac:dyDescent="0.25">
      <c r="A9786">
        <v>2016</v>
      </c>
      <c r="B9786" t="s">
        <v>222</v>
      </c>
      <c r="C9786" t="s">
        <v>45</v>
      </c>
      <c r="D9786" t="s">
        <v>24</v>
      </c>
      <c r="E9786" t="s">
        <v>3</v>
      </c>
      <c r="F9786" t="s">
        <v>8</v>
      </c>
      <c r="G9786" t="s">
        <v>7</v>
      </c>
      <c r="H9786" t="s">
        <v>223</v>
      </c>
      <c r="I9786">
        <v>202</v>
      </c>
      <c r="J9786">
        <v>380746728.56653798</v>
      </c>
    </row>
    <row r="9787" spans="1:10" x14ac:dyDescent="0.25">
      <c r="A9787">
        <v>2016</v>
      </c>
      <c r="B9787" t="s">
        <v>222</v>
      </c>
      <c r="C9787" t="s">
        <v>45</v>
      </c>
      <c r="D9787" t="s">
        <v>24</v>
      </c>
      <c r="E9787" t="s">
        <v>3</v>
      </c>
      <c r="F9787" t="s">
        <v>8</v>
      </c>
      <c r="G9787" t="s">
        <v>7</v>
      </c>
      <c r="H9787" t="s">
        <v>224</v>
      </c>
      <c r="I9787">
        <v>37</v>
      </c>
      <c r="J9787">
        <v>69050591.03579998</v>
      </c>
    </row>
    <row r="9788" spans="1:10" x14ac:dyDescent="0.25">
      <c r="A9788">
        <v>2016</v>
      </c>
      <c r="B9788" t="s">
        <v>222</v>
      </c>
      <c r="C9788" t="s">
        <v>45</v>
      </c>
      <c r="D9788" t="s">
        <v>24</v>
      </c>
      <c r="E9788" t="s">
        <v>3</v>
      </c>
      <c r="F9788" t="s">
        <v>14</v>
      </c>
      <c r="G9788" t="s">
        <v>9</v>
      </c>
      <c r="H9788" t="s">
        <v>223</v>
      </c>
      <c r="I9788">
        <v>8</v>
      </c>
      <c r="J9788">
        <v>49889219.280615024</v>
      </c>
    </row>
    <row r="9789" spans="1:10" x14ac:dyDescent="0.25">
      <c r="A9789">
        <v>2016</v>
      </c>
      <c r="B9789" t="s">
        <v>222</v>
      </c>
      <c r="C9789" t="s">
        <v>45</v>
      </c>
      <c r="D9789" t="s">
        <v>24</v>
      </c>
      <c r="E9789" t="s">
        <v>3</v>
      </c>
      <c r="F9789" t="s">
        <v>14</v>
      </c>
      <c r="G9789" t="s">
        <v>9</v>
      </c>
      <c r="H9789" t="s">
        <v>224</v>
      </c>
      <c r="I9789">
        <v>1</v>
      </c>
      <c r="J9789">
        <v>5919168.0196650764</v>
      </c>
    </row>
    <row r="9790" spans="1:10" x14ac:dyDescent="0.25">
      <c r="A9790">
        <v>2016</v>
      </c>
      <c r="B9790" t="s">
        <v>222</v>
      </c>
      <c r="C9790" t="s">
        <v>45</v>
      </c>
      <c r="D9790" t="s">
        <v>24</v>
      </c>
      <c r="E9790" t="s">
        <v>3</v>
      </c>
      <c r="F9790" t="s">
        <v>14</v>
      </c>
      <c r="G9790" t="s">
        <v>12</v>
      </c>
      <c r="H9790" t="s">
        <v>223</v>
      </c>
      <c r="I9790">
        <v>2</v>
      </c>
      <c r="J9790">
        <v>5421892.9591525402</v>
      </c>
    </row>
    <row r="9791" spans="1:10" x14ac:dyDescent="0.25">
      <c r="A9791">
        <v>2016</v>
      </c>
      <c r="B9791" t="s">
        <v>222</v>
      </c>
      <c r="C9791" t="s">
        <v>45</v>
      </c>
      <c r="D9791" t="s">
        <v>24</v>
      </c>
      <c r="E9791" t="s">
        <v>3</v>
      </c>
      <c r="F9791" t="s">
        <v>14</v>
      </c>
      <c r="G9791" t="s">
        <v>12</v>
      </c>
      <c r="H9791" t="s">
        <v>224</v>
      </c>
      <c r="I9791">
        <v>2</v>
      </c>
      <c r="J9791">
        <v>5333104.3459090898</v>
      </c>
    </row>
    <row r="9792" spans="1:10" x14ac:dyDescent="0.25">
      <c r="A9792">
        <v>2016</v>
      </c>
      <c r="B9792" t="s">
        <v>222</v>
      </c>
      <c r="C9792" t="s">
        <v>45</v>
      </c>
      <c r="D9792" t="s">
        <v>24</v>
      </c>
      <c r="E9792" t="s">
        <v>3</v>
      </c>
      <c r="F9792" t="s">
        <v>14</v>
      </c>
      <c r="G9792" t="s">
        <v>6</v>
      </c>
      <c r="H9792" t="s">
        <v>223</v>
      </c>
      <c r="I9792">
        <v>2</v>
      </c>
      <c r="J9792">
        <v>4688070.3516955012</v>
      </c>
    </row>
    <row r="9793" spans="1:10" x14ac:dyDescent="0.25">
      <c r="A9793">
        <v>2016</v>
      </c>
      <c r="B9793" t="s">
        <v>222</v>
      </c>
      <c r="C9793" t="s">
        <v>45</v>
      </c>
      <c r="D9793" t="s">
        <v>24</v>
      </c>
      <c r="E9793" t="s">
        <v>3</v>
      </c>
      <c r="F9793" t="s">
        <v>14</v>
      </c>
      <c r="G9793" t="s">
        <v>7</v>
      </c>
      <c r="H9793" t="s">
        <v>223</v>
      </c>
      <c r="I9793">
        <v>28</v>
      </c>
      <c r="J9793">
        <v>52780207.107115313</v>
      </c>
    </row>
    <row r="9794" spans="1:10" x14ac:dyDescent="0.25">
      <c r="A9794">
        <v>2016</v>
      </c>
      <c r="B9794" t="s">
        <v>222</v>
      </c>
      <c r="C9794" t="s">
        <v>45</v>
      </c>
      <c r="D9794" t="s">
        <v>24</v>
      </c>
      <c r="E9794" t="s">
        <v>3</v>
      </c>
      <c r="F9794" t="s">
        <v>14</v>
      </c>
      <c r="G9794" t="s">
        <v>7</v>
      </c>
      <c r="H9794" t="s">
        <v>224</v>
      </c>
      <c r="I9794">
        <v>11</v>
      </c>
      <c r="J9794">
        <v>20526600.850799993</v>
      </c>
    </row>
    <row r="9795" spans="1:10" x14ac:dyDescent="0.25">
      <c r="A9795">
        <v>2016</v>
      </c>
      <c r="B9795" t="s">
        <v>222</v>
      </c>
      <c r="C9795" t="s">
        <v>45</v>
      </c>
      <c r="D9795" t="s">
        <v>24</v>
      </c>
      <c r="E9795" t="s">
        <v>10</v>
      </c>
      <c r="F9795" t="s">
        <v>11</v>
      </c>
      <c r="G9795" t="s">
        <v>5</v>
      </c>
      <c r="H9795" t="s">
        <v>223</v>
      </c>
      <c r="I9795">
        <v>1</v>
      </c>
      <c r="J9795">
        <v>13597044</v>
      </c>
    </row>
    <row r="9796" spans="1:10" x14ac:dyDescent="0.25">
      <c r="A9796">
        <v>2016</v>
      </c>
      <c r="B9796" t="s">
        <v>222</v>
      </c>
      <c r="C9796" t="s">
        <v>45</v>
      </c>
      <c r="D9796" t="s">
        <v>24</v>
      </c>
      <c r="E9796" t="s">
        <v>10</v>
      </c>
      <c r="F9796" t="s">
        <v>11</v>
      </c>
      <c r="G9796" t="s">
        <v>9</v>
      </c>
      <c r="H9796" t="s">
        <v>223</v>
      </c>
      <c r="I9796">
        <v>42</v>
      </c>
      <c r="J9796">
        <v>205610730</v>
      </c>
    </row>
    <row r="9797" spans="1:10" x14ac:dyDescent="0.25">
      <c r="A9797">
        <v>2016</v>
      </c>
      <c r="B9797" t="s">
        <v>222</v>
      </c>
      <c r="C9797" t="s">
        <v>45</v>
      </c>
      <c r="D9797" t="s">
        <v>24</v>
      </c>
      <c r="E9797" t="s">
        <v>10</v>
      </c>
      <c r="F9797" t="s">
        <v>11</v>
      </c>
      <c r="G9797" t="s">
        <v>9</v>
      </c>
      <c r="H9797" t="s">
        <v>224</v>
      </c>
      <c r="I9797">
        <v>22</v>
      </c>
      <c r="J9797">
        <v>115396890</v>
      </c>
    </row>
    <row r="9798" spans="1:10" x14ac:dyDescent="0.25">
      <c r="A9798">
        <v>2016</v>
      </c>
      <c r="B9798" t="s">
        <v>222</v>
      </c>
      <c r="C9798" t="s">
        <v>45</v>
      </c>
      <c r="D9798" t="s">
        <v>24</v>
      </c>
      <c r="E9798" t="s">
        <v>10</v>
      </c>
      <c r="F9798" t="s">
        <v>11</v>
      </c>
      <c r="G9798" t="s">
        <v>12</v>
      </c>
      <c r="H9798" t="s">
        <v>223</v>
      </c>
      <c r="I9798">
        <v>11</v>
      </c>
      <c r="J9798">
        <v>43890798</v>
      </c>
    </row>
    <row r="9799" spans="1:10" x14ac:dyDescent="0.25">
      <c r="A9799">
        <v>2016</v>
      </c>
      <c r="B9799" t="s">
        <v>222</v>
      </c>
      <c r="C9799" t="s">
        <v>45</v>
      </c>
      <c r="D9799" t="s">
        <v>24</v>
      </c>
      <c r="E9799" t="s">
        <v>10</v>
      </c>
      <c r="F9799" t="s">
        <v>11</v>
      </c>
      <c r="G9799" t="s">
        <v>12</v>
      </c>
      <c r="H9799" t="s">
        <v>224</v>
      </c>
      <c r="I9799">
        <v>3</v>
      </c>
      <c r="J9799">
        <v>6023334</v>
      </c>
    </row>
    <row r="9800" spans="1:10" x14ac:dyDescent="0.25">
      <c r="A9800">
        <v>2016</v>
      </c>
      <c r="B9800" t="s">
        <v>222</v>
      </c>
      <c r="C9800" t="s">
        <v>45</v>
      </c>
      <c r="D9800" t="s">
        <v>24</v>
      </c>
      <c r="E9800" t="s">
        <v>10</v>
      </c>
      <c r="F9800" t="s">
        <v>11</v>
      </c>
      <c r="G9800" t="s">
        <v>6</v>
      </c>
      <c r="H9800" t="s">
        <v>223</v>
      </c>
      <c r="I9800">
        <v>111</v>
      </c>
      <c r="J9800">
        <v>116527920</v>
      </c>
    </row>
    <row r="9801" spans="1:10" x14ac:dyDescent="0.25">
      <c r="A9801">
        <v>2016</v>
      </c>
      <c r="B9801" t="s">
        <v>222</v>
      </c>
      <c r="C9801" t="s">
        <v>45</v>
      </c>
      <c r="D9801" t="s">
        <v>24</v>
      </c>
      <c r="E9801" t="s">
        <v>10</v>
      </c>
      <c r="F9801" t="s">
        <v>11</v>
      </c>
      <c r="G9801" t="s">
        <v>6</v>
      </c>
      <c r="H9801" t="s">
        <v>224</v>
      </c>
      <c r="I9801">
        <v>27</v>
      </c>
      <c r="J9801">
        <v>34932441</v>
      </c>
    </row>
    <row r="9802" spans="1:10" x14ac:dyDescent="0.25">
      <c r="A9802">
        <v>2016</v>
      </c>
      <c r="B9802" t="s">
        <v>222</v>
      </c>
      <c r="C9802" t="s">
        <v>45</v>
      </c>
      <c r="D9802" t="s">
        <v>24</v>
      </c>
      <c r="E9802" t="s">
        <v>10</v>
      </c>
      <c r="F9802" t="s">
        <v>11</v>
      </c>
      <c r="G9802" t="s">
        <v>7</v>
      </c>
      <c r="H9802" t="s">
        <v>223</v>
      </c>
      <c r="I9802">
        <v>1</v>
      </c>
      <c r="J9802">
        <v>2400000</v>
      </c>
    </row>
    <row r="9803" spans="1:10" x14ac:dyDescent="0.25">
      <c r="A9803">
        <v>2016</v>
      </c>
      <c r="B9803" t="s">
        <v>222</v>
      </c>
      <c r="C9803" t="s">
        <v>45</v>
      </c>
      <c r="D9803" t="s">
        <v>24</v>
      </c>
      <c r="E9803" t="s">
        <v>10</v>
      </c>
      <c r="F9803" t="s">
        <v>220</v>
      </c>
      <c r="G9803" t="s">
        <v>9</v>
      </c>
      <c r="H9803" t="s">
        <v>223</v>
      </c>
      <c r="I9803">
        <v>1</v>
      </c>
      <c r="J9803">
        <v>6236152.410076878</v>
      </c>
    </row>
    <row r="9804" spans="1:10" x14ac:dyDescent="0.25">
      <c r="A9804">
        <v>2016</v>
      </c>
      <c r="B9804" t="s">
        <v>222</v>
      </c>
      <c r="C9804" t="s">
        <v>45</v>
      </c>
      <c r="D9804" t="s">
        <v>24</v>
      </c>
      <c r="E9804" t="s">
        <v>10</v>
      </c>
      <c r="F9804" t="s">
        <v>220</v>
      </c>
      <c r="G9804" t="s">
        <v>9</v>
      </c>
      <c r="H9804" t="s">
        <v>224</v>
      </c>
      <c r="I9804">
        <v>3</v>
      </c>
      <c r="J9804">
        <v>18891106.974119082</v>
      </c>
    </row>
    <row r="9805" spans="1:10" x14ac:dyDescent="0.25">
      <c r="A9805">
        <v>2016</v>
      </c>
      <c r="B9805" t="s">
        <v>222</v>
      </c>
      <c r="C9805" t="s">
        <v>45</v>
      </c>
      <c r="D9805" t="s">
        <v>24</v>
      </c>
      <c r="E9805" t="s">
        <v>10</v>
      </c>
      <c r="F9805" t="s">
        <v>220</v>
      </c>
      <c r="G9805" t="s">
        <v>12</v>
      </c>
      <c r="H9805" t="s">
        <v>223</v>
      </c>
      <c r="I9805">
        <v>2</v>
      </c>
      <c r="J9805">
        <v>5421892.9591525402</v>
      </c>
    </row>
    <row r="9806" spans="1:10" x14ac:dyDescent="0.25">
      <c r="A9806">
        <v>2016</v>
      </c>
      <c r="B9806" t="s">
        <v>222</v>
      </c>
      <c r="C9806" t="s">
        <v>45</v>
      </c>
      <c r="D9806" t="s">
        <v>24</v>
      </c>
      <c r="E9806" t="s">
        <v>10</v>
      </c>
      <c r="F9806" t="s">
        <v>220</v>
      </c>
      <c r="G9806" t="s">
        <v>12</v>
      </c>
      <c r="H9806" t="s">
        <v>224</v>
      </c>
      <c r="I9806">
        <v>5</v>
      </c>
      <c r="J9806">
        <v>13332760.864772726</v>
      </c>
    </row>
    <row r="9807" spans="1:10" x14ac:dyDescent="0.25">
      <c r="A9807">
        <v>2016</v>
      </c>
      <c r="B9807" t="s">
        <v>222</v>
      </c>
      <c r="C9807" t="s">
        <v>45</v>
      </c>
      <c r="D9807" t="s">
        <v>24</v>
      </c>
      <c r="E9807" t="s">
        <v>10</v>
      </c>
      <c r="F9807" t="s">
        <v>220</v>
      </c>
      <c r="G9807" t="s">
        <v>6</v>
      </c>
      <c r="H9807" t="s">
        <v>223</v>
      </c>
      <c r="I9807">
        <v>4</v>
      </c>
      <c r="J9807">
        <v>9376140.7033910025</v>
      </c>
    </row>
    <row r="9808" spans="1:10" x14ac:dyDescent="0.25">
      <c r="A9808">
        <v>2016</v>
      </c>
      <c r="B9808" t="s">
        <v>222</v>
      </c>
      <c r="C9808" t="s">
        <v>45</v>
      </c>
      <c r="D9808" t="s">
        <v>24</v>
      </c>
      <c r="E9808" t="s">
        <v>10</v>
      </c>
      <c r="F9808" t="s">
        <v>220</v>
      </c>
      <c r="G9808" t="s">
        <v>6</v>
      </c>
      <c r="H9808" t="s">
        <v>224</v>
      </c>
      <c r="I9808">
        <v>3</v>
      </c>
      <c r="J9808">
        <v>7354133.249634156</v>
      </c>
    </row>
    <row r="9809" spans="1:10" x14ac:dyDescent="0.25">
      <c r="A9809">
        <v>2016</v>
      </c>
      <c r="B9809" t="s">
        <v>222</v>
      </c>
      <c r="C9809" t="s">
        <v>45</v>
      </c>
      <c r="D9809" t="s">
        <v>24</v>
      </c>
      <c r="E9809" t="s">
        <v>10</v>
      </c>
      <c r="F9809" t="s">
        <v>220</v>
      </c>
      <c r="G9809" t="s">
        <v>7</v>
      </c>
      <c r="H9809" t="s">
        <v>223</v>
      </c>
      <c r="I9809">
        <v>1</v>
      </c>
      <c r="J9809">
        <v>1885007.3966826894</v>
      </c>
    </row>
    <row r="9810" spans="1:10" x14ac:dyDescent="0.25">
      <c r="A9810">
        <v>2016</v>
      </c>
      <c r="B9810" t="s">
        <v>222</v>
      </c>
      <c r="C9810" t="s">
        <v>45</v>
      </c>
      <c r="D9810" t="s">
        <v>24</v>
      </c>
      <c r="E9810" t="s">
        <v>10</v>
      </c>
      <c r="F9810" t="s">
        <v>220</v>
      </c>
      <c r="G9810" t="s">
        <v>7</v>
      </c>
      <c r="H9810" t="s">
        <v>224</v>
      </c>
      <c r="I9810">
        <v>1</v>
      </c>
      <c r="J9810">
        <v>1866054.6227999995</v>
      </c>
    </row>
    <row r="9811" spans="1:10" x14ac:dyDescent="0.25">
      <c r="A9811">
        <v>2016</v>
      </c>
      <c r="B9811" t="s">
        <v>222</v>
      </c>
      <c r="C9811" t="s">
        <v>45</v>
      </c>
      <c r="D9811" t="s">
        <v>24</v>
      </c>
      <c r="E9811" t="s">
        <v>10</v>
      </c>
      <c r="F9811" t="s">
        <v>14</v>
      </c>
      <c r="G9811" t="s">
        <v>9</v>
      </c>
      <c r="H9811" t="s">
        <v>223</v>
      </c>
      <c r="I9811">
        <v>1</v>
      </c>
      <c r="J9811">
        <v>4943775</v>
      </c>
    </row>
    <row r="9812" spans="1:10" x14ac:dyDescent="0.25">
      <c r="A9812">
        <v>2016</v>
      </c>
      <c r="B9812" t="s">
        <v>222</v>
      </c>
      <c r="C9812" t="s">
        <v>45</v>
      </c>
      <c r="D9812" t="s">
        <v>24</v>
      </c>
      <c r="E9812" t="s">
        <v>10</v>
      </c>
      <c r="F9812" t="s">
        <v>14</v>
      </c>
      <c r="G9812" t="s">
        <v>12</v>
      </c>
      <c r="H9812" t="s">
        <v>223</v>
      </c>
      <c r="I9812">
        <v>2</v>
      </c>
      <c r="J9812">
        <v>9443880</v>
      </c>
    </row>
    <row r="9813" spans="1:10" x14ac:dyDescent="0.25">
      <c r="A9813">
        <v>2016</v>
      </c>
      <c r="B9813" t="s">
        <v>222</v>
      </c>
      <c r="C9813" t="s">
        <v>45</v>
      </c>
      <c r="D9813" t="s">
        <v>25</v>
      </c>
      <c r="E9813" t="s">
        <v>3</v>
      </c>
      <c r="F9813" t="s">
        <v>4</v>
      </c>
      <c r="G9813" t="s">
        <v>5</v>
      </c>
      <c r="H9813" t="s">
        <v>223</v>
      </c>
      <c r="I9813">
        <v>93</v>
      </c>
      <c r="J9813">
        <v>880198713.42640269</v>
      </c>
    </row>
    <row r="9814" spans="1:10" x14ac:dyDescent="0.25">
      <c r="A9814">
        <v>2016</v>
      </c>
      <c r="B9814" t="s">
        <v>222</v>
      </c>
      <c r="C9814" t="s">
        <v>45</v>
      </c>
      <c r="D9814" t="s">
        <v>25</v>
      </c>
      <c r="E9814" t="s">
        <v>3</v>
      </c>
      <c r="F9814" t="s">
        <v>4</v>
      </c>
      <c r="G9814" t="s">
        <v>5</v>
      </c>
      <c r="H9814" t="s">
        <v>224</v>
      </c>
      <c r="I9814">
        <v>27</v>
      </c>
      <c r="J9814">
        <v>271741917.41999996</v>
      </c>
    </row>
    <row r="9815" spans="1:10" x14ac:dyDescent="0.25">
      <c r="A9815">
        <v>2016</v>
      </c>
      <c r="B9815" t="s">
        <v>222</v>
      </c>
      <c r="C9815" t="s">
        <v>45</v>
      </c>
      <c r="D9815" t="s">
        <v>25</v>
      </c>
      <c r="E9815" t="s">
        <v>3</v>
      </c>
      <c r="F9815" t="s">
        <v>4</v>
      </c>
      <c r="G9815" t="s">
        <v>9</v>
      </c>
      <c r="H9815" t="s">
        <v>223</v>
      </c>
      <c r="I9815">
        <v>238</v>
      </c>
      <c r="J9815">
        <v>1304078785.9682574</v>
      </c>
    </row>
    <row r="9816" spans="1:10" x14ac:dyDescent="0.25">
      <c r="A9816">
        <v>2016</v>
      </c>
      <c r="B9816" t="s">
        <v>222</v>
      </c>
      <c r="C9816" t="s">
        <v>45</v>
      </c>
      <c r="D9816" t="s">
        <v>25</v>
      </c>
      <c r="E9816" t="s">
        <v>3</v>
      </c>
      <c r="F9816" t="s">
        <v>4</v>
      </c>
      <c r="G9816" t="s">
        <v>9</v>
      </c>
      <c r="H9816" t="s">
        <v>224</v>
      </c>
      <c r="I9816">
        <v>77</v>
      </c>
      <c r="J9816">
        <v>502140426.32558846</v>
      </c>
    </row>
    <row r="9817" spans="1:10" x14ac:dyDescent="0.25">
      <c r="A9817">
        <v>2016</v>
      </c>
      <c r="B9817" t="s">
        <v>222</v>
      </c>
      <c r="C9817" t="s">
        <v>45</v>
      </c>
      <c r="D9817" t="s">
        <v>25</v>
      </c>
      <c r="E9817" t="s">
        <v>3</v>
      </c>
      <c r="F9817" t="s">
        <v>4</v>
      </c>
      <c r="G9817" t="s">
        <v>12</v>
      </c>
      <c r="H9817" t="s">
        <v>223</v>
      </c>
      <c r="I9817">
        <v>44</v>
      </c>
      <c r="J9817">
        <v>147048079.05515254</v>
      </c>
    </row>
    <row r="9818" spans="1:10" x14ac:dyDescent="0.25">
      <c r="A9818">
        <v>2016</v>
      </c>
      <c r="B9818" t="s">
        <v>222</v>
      </c>
      <c r="C9818" t="s">
        <v>45</v>
      </c>
      <c r="D9818" t="s">
        <v>25</v>
      </c>
      <c r="E9818" t="s">
        <v>3</v>
      </c>
      <c r="F9818" t="s">
        <v>4</v>
      </c>
      <c r="G9818" t="s">
        <v>12</v>
      </c>
      <c r="H9818" t="s">
        <v>224</v>
      </c>
      <c r="I9818">
        <v>83</v>
      </c>
      <c r="J9818">
        <v>207872538.91568908</v>
      </c>
    </row>
    <row r="9819" spans="1:10" x14ac:dyDescent="0.25">
      <c r="A9819">
        <v>2016</v>
      </c>
      <c r="B9819" t="s">
        <v>222</v>
      </c>
      <c r="C9819" t="s">
        <v>45</v>
      </c>
      <c r="D9819" t="s">
        <v>25</v>
      </c>
      <c r="E9819" t="s">
        <v>3</v>
      </c>
      <c r="F9819" t="s">
        <v>4</v>
      </c>
      <c r="G9819" t="s">
        <v>6</v>
      </c>
      <c r="H9819" t="s">
        <v>223</v>
      </c>
      <c r="I9819">
        <v>270</v>
      </c>
      <c r="J9819">
        <v>677067223.91953468</v>
      </c>
    </row>
    <row r="9820" spans="1:10" x14ac:dyDescent="0.25">
      <c r="A9820">
        <v>2016</v>
      </c>
      <c r="B9820" t="s">
        <v>222</v>
      </c>
      <c r="C9820" t="s">
        <v>45</v>
      </c>
      <c r="D9820" t="s">
        <v>25</v>
      </c>
      <c r="E9820" t="s">
        <v>3</v>
      </c>
      <c r="F9820" t="s">
        <v>4</v>
      </c>
      <c r="G9820" t="s">
        <v>6</v>
      </c>
      <c r="H9820" t="s">
        <v>224</v>
      </c>
      <c r="I9820">
        <v>154</v>
      </c>
      <c r="J9820">
        <v>375431782.68811232</v>
      </c>
    </row>
    <row r="9821" spans="1:10" x14ac:dyDescent="0.25">
      <c r="A9821">
        <v>2016</v>
      </c>
      <c r="B9821" t="s">
        <v>222</v>
      </c>
      <c r="C9821" t="s">
        <v>45</v>
      </c>
      <c r="D9821" t="s">
        <v>25</v>
      </c>
      <c r="E9821" t="s">
        <v>3</v>
      </c>
      <c r="F9821" t="s">
        <v>4</v>
      </c>
      <c r="G9821" t="s">
        <v>7</v>
      </c>
      <c r="H9821" t="s">
        <v>223</v>
      </c>
      <c r="I9821">
        <v>81</v>
      </c>
      <c r="J9821">
        <v>163017075.09555337</v>
      </c>
    </row>
    <row r="9822" spans="1:10" x14ac:dyDescent="0.25">
      <c r="A9822">
        <v>2016</v>
      </c>
      <c r="B9822" t="s">
        <v>222</v>
      </c>
      <c r="C9822" t="s">
        <v>45</v>
      </c>
      <c r="D9822" t="s">
        <v>25</v>
      </c>
      <c r="E9822" t="s">
        <v>3</v>
      </c>
      <c r="F9822" t="s">
        <v>4</v>
      </c>
      <c r="G9822" t="s">
        <v>7</v>
      </c>
      <c r="H9822" t="s">
        <v>224</v>
      </c>
      <c r="I9822">
        <v>1</v>
      </c>
      <c r="J9822">
        <v>1895832.5765625001</v>
      </c>
    </row>
    <row r="9823" spans="1:10" x14ac:dyDescent="0.25">
      <c r="A9823">
        <v>2016</v>
      </c>
      <c r="B9823" t="s">
        <v>222</v>
      </c>
      <c r="C9823" t="s">
        <v>45</v>
      </c>
      <c r="D9823" t="s">
        <v>25</v>
      </c>
      <c r="E9823" t="s">
        <v>3</v>
      </c>
      <c r="F9823" t="s">
        <v>8</v>
      </c>
      <c r="G9823" t="s">
        <v>9</v>
      </c>
      <c r="H9823" t="s">
        <v>223</v>
      </c>
      <c r="I9823">
        <v>1875</v>
      </c>
      <c r="J9823">
        <v>9919410969.5317574</v>
      </c>
    </row>
    <row r="9824" spans="1:10" x14ac:dyDescent="0.25">
      <c r="A9824">
        <v>2016</v>
      </c>
      <c r="B9824" t="s">
        <v>222</v>
      </c>
      <c r="C9824" t="s">
        <v>45</v>
      </c>
      <c r="D9824" t="s">
        <v>25</v>
      </c>
      <c r="E9824" t="s">
        <v>3</v>
      </c>
      <c r="F9824" t="s">
        <v>8</v>
      </c>
      <c r="G9824" t="s">
        <v>9</v>
      </c>
      <c r="H9824" t="s">
        <v>224</v>
      </c>
      <c r="I9824">
        <v>1169</v>
      </c>
      <c r="J9824">
        <v>7480740567.9636536</v>
      </c>
    </row>
    <row r="9825" spans="1:10" x14ac:dyDescent="0.25">
      <c r="A9825">
        <v>2016</v>
      </c>
      <c r="B9825" t="s">
        <v>222</v>
      </c>
      <c r="C9825" t="s">
        <v>45</v>
      </c>
      <c r="D9825" t="s">
        <v>25</v>
      </c>
      <c r="E9825" t="s">
        <v>3</v>
      </c>
      <c r="F9825" t="s">
        <v>8</v>
      </c>
      <c r="G9825" t="s">
        <v>12</v>
      </c>
      <c r="H9825" t="s">
        <v>223</v>
      </c>
      <c r="I9825">
        <v>407</v>
      </c>
      <c r="J9825">
        <v>1187162939.70789</v>
      </c>
    </row>
    <row r="9826" spans="1:10" x14ac:dyDescent="0.25">
      <c r="A9826">
        <v>2016</v>
      </c>
      <c r="B9826" t="s">
        <v>222</v>
      </c>
      <c r="C9826" t="s">
        <v>45</v>
      </c>
      <c r="D9826" t="s">
        <v>25</v>
      </c>
      <c r="E9826" t="s">
        <v>3</v>
      </c>
      <c r="F9826" t="s">
        <v>8</v>
      </c>
      <c r="G9826" t="s">
        <v>12</v>
      </c>
      <c r="H9826" t="s">
        <v>224</v>
      </c>
      <c r="I9826">
        <v>581</v>
      </c>
      <c r="J9826">
        <v>1467462867.9846451</v>
      </c>
    </row>
    <row r="9827" spans="1:10" x14ac:dyDescent="0.25">
      <c r="A9827">
        <v>2016</v>
      </c>
      <c r="B9827" t="s">
        <v>222</v>
      </c>
      <c r="C9827" t="s">
        <v>45</v>
      </c>
      <c r="D9827" t="s">
        <v>25</v>
      </c>
      <c r="E9827" t="s">
        <v>3</v>
      </c>
      <c r="F9827" t="s">
        <v>8</v>
      </c>
      <c r="G9827" t="s">
        <v>6</v>
      </c>
      <c r="H9827" t="s">
        <v>223</v>
      </c>
      <c r="I9827">
        <v>706</v>
      </c>
      <c r="J9827">
        <v>1783546182.3034275</v>
      </c>
    </row>
    <row r="9828" spans="1:10" x14ac:dyDescent="0.25">
      <c r="A9828">
        <v>2016</v>
      </c>
      <c r="B9828" t="s">
        <v>222</v>
      </c>
      <c r="C9828" t="s">
        <v>45</v>
      </c>
      <c r="D9828" t="s">
        <v>25</v>
      </c>
      <c r="E9828" t="s">
        <v>3</v>
      </c>
      <c r="F9828" t="s">
        <v>8</v>
      </c>
      <c r="G9828" t="s">
        <v>6</v>
      </c>
      <c r="H9828" t="s">
        <v>224</v>
      </c>
      <c r="I9828">
        <v>626</v>
      </c>
      <c r="J9828">
        <v>1528661695.2032726</v>
      </c>
    </row>
    <row r="9829" spans="1:10" x14ac:dyDescent="0.25">
      <c r="A9829">
        <v>2016</v>
      </c>
      <c r="B9829" t="s">
        <v>222</v>
      </c>
      <c r="C9829" t="s">
        <v>45</v>
      </c>
      <c r="D9829" t="s">
        <v>25</v>
      </c>
      <c r="E9829" t="s">
        <v>3</v>
      </c>
      <c r="F9829" t="s">
        <v>8</v>
      </c>
      <c r="G9829" t="s">
        <v>7</v>
      </c>
      <c r="H9829" t="s">
        <v>223</v>
      </c>
      <c r="I9829">
        <v>1120</v>
      </c>
      <c r="J9829">
        <v>2270818826.2770123</v>
      </c>
    </row>
    <row r="9830" spans="1:10" x14ac:dyDescent="0.25">
      <c r="A9830">
        <v>2016</v>
      </c>
      <c r="B9830" t="s">
        <v>222</v>
      </c>
      <c r="C9830" t="s">
        <v>45</v>
      </c>
      <c r="D9830" t="s">
        <v>25</v>
      </c>
      <c r="E9830" t="s">
        <v>3</v>
      </c>
      <c r="F9830" t="s">
        <v>8</v>
      </c>
      <c r="G9830" t="s">
        <v>7</v>
      </c>
      <c r="H9830" t="s">
        <v>224</v>
      </c>
      <c r="I9830">
        <v>70</v>
      </c>
      <c r="J9830">
        <v>135971265.91406247</v>
      </c>
    </row>
    <row r="9831" spans="1:10" x14ac:dyDescent="0.25">
      <c r="A9831">
        <v>2016</v>
      </c>
      <c r="B9831" t="s">
        <v>222</v>
      </c>
      <c r="C9831" t="s">
        <v>45</v>
      </c>
      <c r="D9831" t="s">
        <v>25</v>
      </c>
      <c r="E9831" t="s">
        <v>3</v>
      </c>
      <c r="F9831" t="s">
        <v>14</v>
      </c>
      <c r="G9831" t="s">
        <v>12</v>
      </c>
      <c r="H9831" t="s">
        <v>223</v>
      </c>
      <c r="I9831">
        <v>2</v>
      </c>
      <c r="J9831">
        <v>4635315.4649999999</v>
      </c>
    </row>
    <row r="9832" spans="1:10" x14ac:dyDescent="0.25">
      <c r="A9832">
        <v>2016</v>
      </c>
      <c r="B9832" t="s">
        <v>222</v>
      </c>
      <c r="C9832" t="s">
        <v>45</v>
      </c>
      <c r="D9832" t="s">
        <v>25</v>
      </c>
      <c r="E9832" t="s">
        <v>3</v>
      </c>
      <c r="F9832" t="s">
        <v>14</v>
      </c>
      <c r="G9832" t="s">
        <v>6</v>
      </c>
      <c r="H9832" t="s">
        <v>223</v>
      </c>
      <c r="I9832">
        <v>4</v>
      </c>
      <c r="J9832">
        <v>10179317.368421052</v>
      </c>
    </row>
    <row r="9833" spans="1:10" x14ac:dyDescent="0.25">
      <c r="A9833">
        <v>2016</v>
      </c>
      <c r="B9833" t="s">
        <v>222</v>
      </c>
      <c r="C9833" t="s">
        <v>45</v>
      </c>
      <c r="D9833" t="s">
        <v>25</v>
      </c>
      <c r="E9833" t="s">
        <v>3</v>
      </c>
      <c r="F9833" t="s">
        <v>14</v>
      </c>
      <c r="G9833" t="s">
        <v>6</v>
      </c>
      <c r="H9833" t="s">
        <v>224</v>
      </c>
      <c r="I9833">
        <v>5</v>
      </c>
      <c r="J9833">
        <v>12203564.779166669</v>
      </c>
    </row>
    <row r="9834" spans="1:10" x14ac:dyDescent="0.25">
      <c r="A9834">
        <v>2016</v>
      </c>
      <c r="B9834" t="s">
        <v>222</v>
      </c>
      <c r="C9834" t="s">
        <v>45</v>
      </c>
      <c r="D9834" t="s">
        <v>25</v>
      </c>
      <c r="E9834" t="s">
        <v>3</v>
      </c>
      <c r="F9834" t="s">
        <v>14</v>
      </c>
      <c r="G9834" t="s">
        <v>7</v>
      </c>
      <c r="H9834" t="s">
        <v>223</v>
      </c>
      <c r="I9834">
        <v>965</v>
      </c>
      <c r="J9834">
        <v>1964893139.8235292</v>
      </c>
    </row>
    <row r="9835" spans="1:10" x14ac:dyDescent="0.25">
      <c r="A9835">
        <v>2016</v>
      </c>
      <c r="B9835" t="s">
        <v>222</v>
      </c>
      <c r="C9835" t="s">
        <v>45</v>
      </c>
      <c r="D9835" t="s">
        <v>25</v>
      </c>
      <c r="E9835" t="s">
        <v>3</v>
      </c>
      <c r="F9835" t="s">
        <v>14</v>
      </c>
      <c r="G9835" t="s">
        <v>7</v>
      </c>
      <c r="H9835" t="s">
        <v>224</v>
      </c>
      <c r="I9835">
        <v>18</v>
      </c>
      <c r="J9835">
        <v>35159244.479999997</v>
      </c>
    </row>
    <row r="9836" spans="1:10" x14ac:dyDescent="0.25">
      <c r="A9836">
        <v>2016</v>
      </c>
      <c r="B9836" t="s">
        <v>222</v>
      </c>
      <c r="C9836" t="s">
        <v>45</v>
      </c>
      <c r="D9836" t="s">
        <v>25</v>
      </c>
      <c r="E9836" t="s">
        <v>10</v>
      </c>
      <c r="F9836" t="s">
        <v>11</v>
      </c>
      <c r="G9836" t="s">
        <v>5</v>
      </c>
      <c r="H9836" t="s">
        <v>223</v>
      </c>
      <c r="I9836">
        <v>1</v>
      </c>
      <c r="J9836">
        <v>14224341</v>
      </c>
    </row>
    <row r="9837" spans="1:10" x14ac:dyDescent="0.25">
      <c r="A9837">
        <v>2016</v>
      </c>
      <c r="B9837" t="s">
        <v>222</v>
      </c>
      <c r="C9837" t="s">
        <v>45</v>
      </c>
      <c r="D9837" t="s">
        <v>25</v>
      </c>
      <c r="E9837" t="s">
        <v>10</v>
      </c>
      <c r="F9837" t="s">
        <v>11</v>
      </c>
      <c r="G9837" t="s">
        <v>5</v>
      </c>
      <c r="H9837" t="s">
        <v>224</v>
      </c>
      <c r="I9837">
        <v>1</v>
      </c>
      <c r="J9837">
        <v>11222376</v>
      </c>
    </row>
    <row r="9838" spans="1:10" x14ac:dyDescent="0.25">
      <c r="A9838">
        <v>2016</v>
      </c>
      <c r="B9838" t="s">
        <v>222</v>
      </c>
      <c r="C9838" t="s">
        <v>45</v>
      </c>
      <c r="D9838" t="s">
        <v>25</v>
      </c>
      <c r="E9838" t="s">
        <v>10</v>
      </c>
      <c r="F9838" t="s">
        <v>11</v>
      </c>
      <c r="G9838" t="s">
        <v>9</v>
      </c>
      <c r="H9838" t="s">
        <v>223</v>
      </c>
      <c r="I9838">
        <v>364</v>
      </c>
      <c r="J9838">
        <v>2754106629</v>
      </c>
    </row>
    <row r="9839" spans="1:10" x14ac:dyDescent="0.25">
      <c r="A9839">
        <v>2016</v>
      </c>
      <c r="B9839" t="s">
        <v>222</v>
      </c>
      <c r="C9839" t="s">
        <v>45</v>
      </c>
      <c r="D9839" t="s">
        <v>25</v>
      </c>
      <c r="E9839" t="s">
        <v>10</v>
      </c>
      <c r="F9839" t="s">
        <v>11</v>
      </c>
      <c r="G9839" t="s">
        <v>9</v>
      </c>
      <c r="H9839" t="s">
        <v>224</v>
      </c>
      <c r="I9839">
        <v>186</v>
      </c>
      <c r="J9839">
        <v>1246839258</v>
      </c>
    </row>
    <row r="9840" spans="1:10" x14ac:dyDescent="0.25">
      <c r="A9840">
        <v>2016</v>
      </c>
      <c r="B9840" t="s">
        <v>222</v>
      </c>
      <c r="C9840" t="s">
        <v>45</v>
      </c>
      <c r="D9840" t="s">
        <v>25</v>
      </c>
      <c r="E9840" t="s">
        <v>10</v>
      </c>
      <c r="F9840" t="s">
        <v>11</v>
      </c>
      <c r="G9840" t="s">
        <v>12</v>
      </c>
      <c r="H9840" t="s">
        <v>223</v>
      </c>
      <c r="I9840">
        <v>40</v>
      </c>
      <c r="J9840">
        <v>161061027</v>
      </c>
    </row>
    <row r="9841" spans="1:10" x14ac:dyDescent="0.25">
      <c r="A9841">
        <v>2016</v>
      </c>
      <c r="B9841" t="s">
        <v>222</v>
      </c>
      <c r="C9841" t="s">
        <v>45</v>
      </c>
      <c r="D9841" t="s">
        <v>25</v>
      </c>
      <c r="E9841" t="s">
        <v>10</v>
      </c>
      <c r="F9841" t="s">
        <v>11</v>
      </c>
      <c r="G9841" t="s">
        <v>12</v>
      </c>
      <c r="H9841" t="s">
        <v>224</v>
      </c>
      <c r="I9841">
        <v>21</v>
      </c>
      <c r="J9841">
        <v>53630571</v>
      </c>
    </row>
    <row r="9842" spans="1:10" x14ac:dyDescent="0.25">
      <c r="A9842">
        <v>2016</v>
      </c>
      <c r="B9842" t="s">
        <v>222</v>
      </c>
      <c r="C9842" t="s">
        <v>45</v>
      </c>
      <c r="D9842" t="s">
        <v>25</v>
      </c>
      <c r="E9842" t="s">
        <v>10</v>
      </c>
      <c r="F9842" t="s">
        <v>11</v>
      </c>
      <c r="G9842" t="s">
        <v>6</v>
      </c>
      <c r="H9842" t="s">
        <v>223</v>
      </c>
      <c r="I9842">
        <v>18</v>
      </c>
      <c r="J9842">
        <v>72842844</v>
      </c>
    </row>
    <row r="9843" spans="1:10" x14ac:dyDescent="0.25">
      <c r="A9843">
        <v>2016</v>
      </c>
      <c r="B9843" t="s">
        <v>222</v>
      </c>
      <c r="C9843" t="s">
        <v>45</v>
      </c>
      <c r="D9843" t="s">
        <v>25</v>
      </c>
      <c r="E9843" t="s">
        <v>10</v>
      </c>
      <c r="F9843" t="s">
        <v>11</v>
      </c>
      <c r="G9843" t="s">
        <v>6</v>
      </c>
      <c r="H9843" t="s">
        <v>224</v>
      </c>
      <c r="I9843">
        <v>47</v>
      </c>
      <c r="J9843">
        <v>123163605</v>
      </c>
    </row>
    <row r="9844" spans="1:10" x14ac:dyDescent="0.25">
      <c r="A9844">
        <v>2016</v>
      </c>
      <c r="B9844" t="s">
        <v>222</v>
      </c>
      <c r="C9844" t="s">
        <v>45</v>
      </c>
      <c r="D9844" t="s">
        <v>25</v>
      </c>
      <c r="E9844" t="s">
        <v>10</v>
      </c>
      <c r="F9844" t="s">
        <v>11</v>
      </c>
      <c r="G9844" t="s">
        <v>7</v>
      </c>
      <c r="H9844" t="s">
        <v>223</v>
      </c>
      <c r="I9844">
        <v>7</v>
      </c>
      <c r="J9844">
        <v>13518156</v>
      </c>
    </row>
    <row r="9845" spans="1:10" x14ac:dyDescent="0.25">
      <c r="A9845">
        <v>2016</v>
      </c>
      <c r="B9845" t="s">
        <v>222</v>
      </c>
      <c r="C9845" t="s">
        <v>45</v>
      </c>
      <c r="D9845" t="s">
        <v>25</v>
      </c>
      <c r="E9845" t="s">
        <v>10</v>
      </c>
      <c r="F9845" t="s">
        <v>11</v>
      </c>
      <c r="G9845" t="s">
        <v>7</v>
      </c>
      <c r="H9845" t="s">
        <v>224</v>
      </c>
      <c r="I9845">
        <v>4</v>
      </c>
      <c r="J9845">
        <v>7067754</v>
      </c>
    </row>
    <row r="9846" spans="1:10" x14ac:dyDescent="0.25">
      <c r="A9846">
        <v>2016</v>
      </c>
      <c r="B9846" t="s">
        <v>222</v>
      </c>
      <c r="C9846" t="s">
        <v>45</v>
      </c>
      <c r="D9846" t="s">
        <v>25</v>
      </c>
      <c r="E9846" t="s">
        <v>10</v>
      </c>
      <c r="F9846" t="s">
        <v>220</v>
      </c>
      <c r="G9846" t="s">
        <v>9</v>
      </c>
      <c r="H9846" t="s">
        <v>223</v>
      </c>
      <c r="I9846">
        <v>12</v>
      </c>
      <c r="J9846">
        <v>67771542.101506338</v>
      </c>
    </row>
    <row r="9847" spans="1:10" x14ac:dyDescent="0.25">
      <c r="A9847">
        <v>2016</v>
      </c>
      <c r="B9847" t="s">
        <v>222</v>
      </c>
      <c r="C9847" t="s">
        <v>45</v>
      </c>
      <c r="D9847" t="s">
        <v>25</v>
      </c>
      <c r="E9847" t="s">
        <v>10</v>
      </c>
      <c r="F9847" t="s">
        <v>220</v>
      </c>
      <c r="G9847" t="s">
        <v>9</v>
      </c>
      <c r="H9847" t="s">
        <v>224</v>
      </c>
      <c r="I9847">
        <v>9</v>
      </c>
      <c r="J9847">
        <v>56611454.157373153</v>
      </c>
    </row>
    <row r="9848" spans="1:10" x14ac:dyDescent="0.25">
      <c r="A9848">
        <v>2016</v>
      </c>
      <c r="B9848" t="s">
        <v>222</v>
      </c>
      <c r="C9848" t="s">
        <v>45</v>
      </c>
      <c r="D9848" t="s">
        <v>25</v>
      </c>
      <c r="E9848" t="s">
        <v>10</v>
      </c>
      <c r="F9848" t="s">
        <v>220</v>
      </c>
      <c r="G9848" t="s">
        <v>12</v>
      </c>
      <c r="H9848" t="s">
        <v>224</v>
      </c>
      <c r="I9848">
        <v>7</v>
      </c>
      <c r="J9848">
        <v>15696521.141874995</v>
      </c>
    </row>
    <row r="9849" spans="1:10" x14ac:dyDescent="0.25">
      <c r="A9849">
        <v>2016</v>
      </c>
      <c r="B9849" t="s">
        <v>222</v>
      </c>
      <c r="C9849" t="s">
        <v>45</v>
      </c>
      <c r="D9849" t="s">
        <v>25</v>
      </c>
      <c r="E9849" t="s">
        <v>10</v>
      </c>
      <c r="F9849" t="s">
        <v>220</v>
      </c>
      <c r="G9849" t="s">
        <v>6</v>
      </c>
      <c r="H9849" t="s">
        <v>223</v>
      </c>
      <c r="I9849">
        <v>5</v>
      </c>
      <c r="J9849">
        <v>12494221.239864346</v>
      </c>
    </row>
    <row r="9850" spans="1:10" x14ac:dyDescent="0.25">
      <c r="A9850">
        <v>2016</v>
      </c>
      <c r="B9850" t="s">
        <v>222</v>
      </c>
      <c r="C9850" t="s">
        <v>45</v>
      </c>
      <c r="D9850" t="s">
        <v>25</v>
      </c>
      <c r="E9850" t="s">
        <v>10</v>
      </c>
      <c r="F9850" t="s">
        <v>220</v>
      </c>
      <c r="G9850" t="s">
        <v>6</v>
      </c>
      <c r="H9850" t="s">
        <v>224</v>
      </c>
      <c r="I9850">
        <v>19</v>
      </c>
      <c r="J9850">
        <v>46899799.672705784</v>
      </c>
    </row>
    <row r="9851" spans="1:10" x14ac:dyDescent="0.25">
      <c r="A9851">
        <v>2016</v>
      </c>
      <c r="B9851" t="s">
        <v>222</v>
      </c>
      <c r="C9851" t="s">
        <v>45</v>
      </c>
      <c r="D9851" t="s">
        <v>25</v>
      </c>
      <c r="E9851" t="s">
        <v>10</v>
      </c>
      <c r="F9851" t="s">
        <v>220</v>
      </c>
      <c r="G9851" t="s">
        <v>7</v>
      </c>
      <c r="H9851" t="s">
        <v>223</v>
      </c>
      <c r="I9851">
        <v>2</v>
      </c>
      <c r="J9851">
        <v>4310565.6510728467</v>
      </c>
    </row>
    <row r="9852" spans="1:10" x14ac:dyDescent="0.25">
      <c r="A9852">
        <v>2016</v>
      </c>
      <c r="B9852" t="s">
        <v>222</v>
      </c>
      <c r="C9852" t="s">
        <v>45</v>
      </c>
      <c r="D9852" t="s">
        <v>25</v>
      </c>
      <c r="E9852" t="s">
        <v>10</v>
      </c>
      <c r="F9852" t="s">
        <v>220</v>
      </c>
      <c r="G9852" t="s">
        <v>7</v>
      </c>
      <c r="H9852" t="s">
        <v>224</v>
      </c>
      <c r="I9852">
        <v>1</v>
      </c>
      <c r="J9852">
        <v>1895832.5765625001</v>
      </c>
    </row>
    <row r="9853" spans="1:10" x14ac:dyDescent="0.25">
      <c r="A9853">
        <v>2016</v>
      </c>
      <c r="B9853" t="s">
        <v>222</v>
      </c>
      <c r="C9853" t="s">
        <v>45</v>
      </c>
      <c r="D9853" t="s">
        <v>25</v>
      </c>
      <c r="E9853" t="s">
        <v>10</v>
      </c>
      <c r="F9853" t="s">
        <v>14</v>
      </c>
      <c r="G9853" t="s">
        <v>5</v>
      </c>
      <c r="H9853" t="s">
        <v>223</v>
      </c>
      <c r="I9853">
        <v>1</v>
      </c>
      <c r="J9853">
        <v>8463669</v>
      </c>
    </row>
    <row r="9854" spans="1:10" x14ac:dyDescent="0.25">
      <c r="A9854">
        <v>2016</v>
      </c>
      <c r="B9854" t="s">
        <v>222</v>
      </c>
      <c r="C9854" t="s">
        <v>45</v>
      </c>
      <c r="D9854" t="s">
        <v>25</v>
      </c>
      <c r="E9854" t="s">
        <v>10</v>
      </c>
      <c r="F9854" t="s">
        <v>14</v>
      </c>
      <c r="G9854" t="s">
        <v>9</v>
      </c>
      <c r="H9854" t="s">
        <v>224</v>
      </c>
      <c r="I9854">
        <v>1</v>
      </c>
      <c r="J9854">
        <v>1494000</v>
      </c>
    </row>
    <row r="9855" spans="1:10" x14ac:dyDescent="0.25">
      <c r="A9855">
        <v>2016</v>
      </c>
      <c r="B9855" t="s">
        <v>222</v>
      </c>
      <c r="C9855" t="s">
        <v>45</v>
      </c>
      <c r="D9855" t="s">
        <v>25</v>
      </c>
      <c r="E9855" t="s">
        <v>10</v>
      </c>
      <c r="F9855" t="s">
        <v>14</v>
      </c>
      <c r="G9855" t="s">
        <v>6</v>
      </c>
      <c r="H9855" t="s">
        <v>223</v>
      </c>
      <c r="I9855">
        <v>2</v>
      </c>
      <c r="J9855">
        <v>2826000</v>
      </c>
    </row>
    <row r="9856" spans="1:10" x14ac:dyDescent="0.25">
      <c r="A9856">
        <v>2016</v>
      </c>
      <c r="B9856" t="s">
        <v>222</v>
      </c>
      <c r="C9856" t="s">
        <v>45</v>
      </c>
      <c r="D9856" t="s">
        <v>25</v>
      </c>
      <c r="E9856" t="s">
        <v>10</v>
      </c>
      <c r="F9856" t="s">
        <v>14</v>
      </c>
      <c r="G9856" t="s">
        <v>6</v>
      </c>
      <c r="H9856" t="s">
        <v>224</v>
      </c>
      <c r="I9856">
        <v>1</v>
      </c>
      <c r="J9856">
        <v>1281000</v>
      </c>
    </row>
    <row r="9857" spans="1:10" x14ac:dyDescent="0.25">
      <c r="A9857">
        <v>2016</v>
      </c>
      <c r="B9857" t="s">
        <v>222</v>
      </c>
      <c r="C9857" t="s">
        <v>45</v>
      </c>
      <c r="D9857" t="s">
        <v>25</v>
      </c>
      <c r="E9857" t="s">
        <v>10</v>
      </c>
      <c r="F9857" t="s">
        <v>14</v>
      </c>
      <c r="G9857" t="s">
        <v>7</v>
      </c>
      <c r="H9857" t="s">
        <v>223</v>
      </c>
      <c r="I9857">
        <v>35</v>
      </c>
      <c r="J9857">
        <v>64183077</v>
      </c>
    </row>
    <row r="9858" spans="1:10" x14ac:dyDescent="0.25">
      <c r="A9858">
        <v>2016</v>
      </c>
      <c r="B9858" t="s">
        <v>222</v>
      </c>
      <c r="C9858" t="s">
        <v>45</v>
      </c>
      <c r="D9858" t="s">
        <v>25</v>
      </c>
      <c r="E9858" t="s">
        <v>10</v>
      </c>
      <c r="F9858" t="s">
        <v>14</v>
      </c>
      <c r="G9858" t="s">
        <v>7</v>
      </c>
      <c r="H9858" t="s">
        <v>224</v>
      </c>
      <c r="I9858">
        <v>7</v>
      </c>
      <c r="J9858">
        <v>11102040</v>
      </c>
    </row>
    <row r="9859" spans="1:10" x14ac:dyDescent="0.25">
      <c r="A9859">
        <v>2016</v>
      </c>
      <c r="B9859" t="s">
        <v>222</v>
      </c>
      <c r="C9859" t="s">
        <v>45</v>
      </c>
      <c r="D9859" t="s">
        <v>26</v>
      </c>
      <c r="E9859" t="s">
        <v>3</v>
      </c>
      <c r="F9859" t="s">
        <v>4</v>
      </c>
      <c r="G9859" t="s">
        <v>5</v>
      </c>
      <c r="H9859" t="s">
        <v>223</v>
      </c>
      <c r="I9859">
        <v>104</v>
      </c>
      <c r="J9859">
        <v>977163104.77615666</v>
      </c>
    </row>
    <row r="9860" spans="1:10" x14ac:dyDescent="0.25">
      <c r="A9860">
        <v>2016</v>
      </c>
      <c r="B9860" t="s">
        <v>222</v>
      </c>
      <c r="C9860" t="s">
        <v>45</v>
      </c>
      <c r="D9860" t="s">
        <v>26</v>
      </c>
      <c r="E9860" t="s">
        <v>3</v>
      </c>
      <c r="F9860" t="s">
        <v>4</v>
      </c>
      <c r="G9860" t="s">
        <v>5</v>
      </c>
      <c r="H9860" t="s">
        <v>224</v>
      </c>
      <c r="I9860">
        <v>39</v>
      </c>
      <c r="J9860">
        <v>321084675.95201999</v>
      </c>
    </row>
    <row r="9861" spans="1:10" x14ac:dyDescent="0.25">
      <c r="A9861">
        <v>2016</v>
      </c>
      <c r="B9861" t="s">
        <v>222</v>
      </c>
      <c r="C9861" t="s">
        <v>45</v>
      </c>
      <c r="D9861" t="s">
        <v>26</v>
      </c>
      <c r="E9861" t="s">
        <v>3</v>
      </c>
      <c r="F9861" t="s">
        <v>4</v>
      </c>
      <c r="G9861" t="s">
        <v>9</v>
      </c>
      <c r="H9861" t="s">
        <v>223</v>
      </c>
      <c r="I9861">
        <v>138</v>
      </c>
      <c r="J9861">
        <v>884520450.31147254</v>
      </c>
    </row>
    <row r="9862" spans="1:10" x14ac:dyDescent="0.25">
      <c r="A9862">
        <v>2016</v>
      </c>
      <c r="B9862" t="s">
        <v>222</v>
      </c>
      <c r="C9862" t="s">
        <v>45</v>
      </c>
      <c r="D9862" t="s">
        <v>26</v>
      </c>
      <c r="E9862" t="s">
        <v>3</v>
      </c>
      <c r="F9862" t="s">
        <v>4</v>
      </c>
      <c r="G9862" t="s">
        <v>9</v>
      </c>
      <c r="H9862" t="s">
        <v>224</v>
      </c>
      <c r="I9862">
        <v>35</v>
      </c>
      <c r="J9862">
        <v>215809589.20549828</v>
      </c>
    </row>
    <row r="9863" spans="1:10" x14ac:dyDescent="0.25">
      <c r="A9863">
        <v>2016</v>
      </c>
      <c r="B9863" t="s">
        <v>222</v>
      </c>
      <c r="C9863" t="s">
        <v>45</v>
      </c>
      <c r="D9863" t="s">
        <v>26</v>
      </c>
      <c r="E9863" t="s">
        <v>3</v>
      </c>
      <c r="F9863" t="s">
        <v>4</v>
      </c>
      <c r="G9863" t="s">
        <v>12</v>
      </c>
      <c r="H9863" t="s">
        <v>223</v>
      </c>
      <c r="I9863">
        <v>56</v>
      </c>
      <c r="J9863">
        <v>251866512.25574121</v>
      </c>
    </row>
    <row r="9864" spans="1:10" x14ac:dyDescent="0.25">
      <c r="A9864">
        <v>2016</v>
      </c>
      <c r="B9864" t="s">
        <v>222</v>
      </c>
      <c r="C9864" t="s">
        <v>45</v>
      </c>
      <c r="D9864" t="s">
        <v>26</v>
      </c>
      <c r="E9864" t="s">
        <v>3</v>
      </c>
      <c r="F9864" t="s">
        <v>4</v>
      </c>
      <c r="G9864" t="s">
        <v>12</v>
      </c>
      <c r="H9864" t="s">
        <v>224</v>
      </c>
      <c r="I9864">
        <v>11</v>
      </c>
      <c r="J9864">
        <v>49673123.427189358</v>
      </c>
    </row>
    <row r="9865" spans="1:10" x14ac:dyDescent="0.25">
      <c r="A9865">
        <v>2016</v>
      </c>
      <c r="B9865" t="s">
        <v>222</v>
      </c>
      <c r="C9865" t="s">
        <v>45</v>
      </c>
      <c r="D9865" t="s">
        <v>26</v>
      </c>
      <c r="E9865" t="s">
        <v>3</v>
      </c>
      <c r="F9865" t="s">
        <v>4</v>
      </c>
      <c r="G9865" t="s">
        <v>6</v>
      </c>
      <c r="H9865" t="s">
        <v>223</v>
      </c>
      <c r="I9865">
        <v>24</v>
      </c>
      <c r="J9865">
        <v>60762229.994079359</v>
      </c>
    </row>
    <row r="9866" spans="1:10" x14ac:dyDescent="0.25">
      <c r="A9866">
        <v>2016</v>
      </c>
      <c r="B9866" t="s">
        <v>222</v>
      </c>
      <c r="C9866" t="s">
        <v>45</v>
      </c>
      <c r="D9866" t="s">
        <v>26</v>
      </c>
      <c r="E9866" t="s">
        <v>3</v>
      </c>
      <c r="F9866" t="s">
        <v>4</v>
      </c>
      <c r="G9866" t="s">
        <v>6</v>
      </c>
      <c r="H9866" t="s">
        <v>224</v>
      </c>
      <c r="I9866">
        <v>33</v>
      </c>
      <c r="J9866">
        <v>84571715.658006415</v>
      </c>
    </row>
    <row r="9867" spans="1:10" x14ac:dyDescent="0.25">
      <c r="A9867">
        <v>2016</v>
      </c>
      <c r="B9867" t="s">
        <v>222</v>
      </c>
      <c r="C9867" t="s">
        <v>45</v>
      </c>
      <c r="D9867" t="s">
        <v>26</v>
      </c>
      <c r="E9867" t="s">
        <v>3</v>
      </c>
      <c r="F9867" t="s">
        <v>4</v>
      </c>
      <c r="G9867" t="s">
        <v>7</v>
      </c>
      <c r="H9867" t="s">
        <v>223</v>
      </c>
      <c r="I9867">
        <v>3</v>
      </c>
      <c r="J9867">
        <v>6331311.205000001</v>
      </c>
    </row>
    <row r="9868" spans="1:10" x14ac:dyDescent="0.25">
      <c r="A9868">
        <v>2016</v>
      </c>
      <c r="B9868" t="s">
        <v>222</v>
      </c>
      <c r="C9868" t="s">
        <v>45</v>
      </c>
      <c r="D9868" t="s">
        <v>26</v>
      </c>
      <c r="E9868" t="s">
        <v>3</v>
      </c>
      <c r="F9868" t="s">
        <v>4</v>
      </c>
      <c r="G9868" t="s">
        <v>7</v>
      </c>
      <c r="H9868" t="s">
        <v>224</v>
      </c>
      <c r="I9868">
        <v>2</v>
      </c>
      <c r="J9868">
        <v>4167406.2300000004</v>
      </c>
    </row>
    <row r="9869" spans="1:10" x14ac:dyDescent="0.25">
      <c r="A9869">
        <v>2016</v>
      </c>
      <c r="B9869" t="s">
        <v>222</v>
      </c>
      <c r="C9869" t="s">
        <v>45</v>
      </c>
      <c r="D9869" t="s">
        <v>26</v>
      </c>
      <c r="E9869" t="s">
        <v>3</v>
      </c>
      <c r="F9869" t="s">
        <v>8</v>
      </c>
      <c r="G9869" t="s">
        <v>9</v>
      </c>
      <c r="H9869" t="s">
        <v>223</v>
      </c>
      <c r="I9869">
        <v>1388</v>
      </c>
      <c r="J9869">
        <v>8785913778.9755993</v>
      </c>
    </row>
    <row r="9870" spans="1:10" x14ac:dyDescent="0.25">
      <c r="A9870">
        <v>2016</v>
      </c>
      <c r="B9870" t="s">
        <v>222</v>
      </c>
      <c r="C9870" t="s">
        <v>45</v>
      </c>
      <c r="D9870" t="s">
        <v>26</v>
      </c>
      <c r="E9870" t="s">
        <v>3</v>
      </c>
      <c r="F9870" t="s">
        <v>8</v>
      </c>
      <c r="G9870" t="s">
        <v>9</v>
      </c>
      <c r="H9870" t="s">
        <v>224</v>
      </c>
      <c r="I9870">
        <v>1154</v>
      </c>
      <c r="J9870">
        <v>6951846281.508215</v>
      </c>
    </row>
    <row r="9871" spans="1:10" x14ac:dyDescent="0.25">
      <c r="A9871">
        <v>2016</v>
      </c>
      <c r="B9871" t="s">
        <v>222</v>
      </c>
      <c r="C9871" t="s">
        <v>45</v>
      </c>
      <c r="D9871" t="s">
        <v>26</v>
      </c>
      <c r="E9871" t="s">
        <v>3</v>
      </c>
      <c r="F9871" t="s">
        <v>8</v>
      </c>
      <c r="G9871" t="s">
        <v>12</v>
      </c>
      <c r="H9871" t="s">
        <v>223</v>
      </c>
      <c r="I9871">
        <v>721</v>
      </c>
      <c r="J9871">
        <v>2225579561.4743614</v>
      </c>
    </row>
    <row r="9872" spans="1:10" x14ac:dyDescent="0.25">
      <c r="A9872">
        <v>2016</v>
      </c>
      <c r="B9872" t="s">
        <v>222</v>
      </c>
      <c r="C9872" t="s">
        <v>45</v>
      </c>
      <c r="D9872" t="s">
        <v>26</v>
      </c>
      <c r="E9872" t="s">
        <v>3</v>
      </c>
      <c r="F9872" t="s">
        <v>8</v>
      </c>
      <c r="G9872" t="s">
        <v>12</v>
      </c>
      <c r="H9872" t="s">
        <v>224</v>
      </c>
      <c r="I9872">
        <v>496</v>
      </c>
      <c r="J9872">
        <v>1524504944.4119062</v>
      </c>
    </row>
    <row r="9873" spans="1:10" x14ac:dyDescent="0.25">
      <c r="A9873">
        <v>2016</v>
      </c>
      <c r="B9873" t="s">
        <v>222</v>
      </c>
      <c r="C9873" t="s">
        <v>45</v>
      </c>
      <c r="D9873" t="s">
        <v>26</v>
      </c>
      <c r="E9873" t="s">
        <v>3</v>
      </c>
      <c r="F9873" t="s">
        <v>8</v>
      </c>
      <c r="G9873" t="s">
        <v>6</v>
      </c>
      <c r="H9873" t="s">
        <v>223</v>
      </c>
      <c r="I9873">
        <v>161</v>
      </c>
      <c r="J9873">
        <v>399176540.93715888</v>
      </c>
    </row>
    <row r="9874" spans="1:10" x14ac:dyDescent="0.25">
      <c r="A9874">
        <v>2016</v>
      </c>
      <c r="B9874" t="s">
        <v>222</v>
      </c>
      <c r="C9874" t="s">
        <v>45</v>
      </c>
      <c r="D9874" t="s">
        <v>26</v>
      </c>
      <c r="E9874" t="s">
        <v>3</v>
      </c>
      <c r="F9874" t="s">
        <v>8</v>
      </c>
      <c r="G9874" t="s">
        <v>6</v>
      </c>
      <c r="H9874" t="s">
        <v>224</v>
      </c>
      <c r="I9874">
        <v>294</v>
      </c>
      <c r="J9874">
        <v>750111831.1274184</v>
      </c>
    </row>
    <row r="9875" spans="1:10" x14ac:dyDescent="0.25">
      <c r="A9875">
        <v>2016</v>
      </c>
      <c r="B9875" t="s">
        <v>222</v>
      </c>
      <c r="C9875" t="s">
        <v>45</v>
      </c>
      <c r="D9875" t="s">
        <v>26</v>
      </c>
      <c r="E9875" t="s">
        <v>3</v>
      </c>
      <c r="F9875" t="s">
        <v>8</v>
      </c>
      <c r="G9875" t="s">
        <v>7</v>
      </c>
      <c r="H9875" t="s">
        <v>223</v>
      </c>
      <c r="I9875">
        <v>28</v>
      </c>
      <c r="J9875">
        <v>61520704.11500001</v>
      </c>
    </row>
    <row r="9876" spans="1:10" x14ac:dyDescent="0.25">
      <c r="A9876">
        <v>2016</v>
      </c>
      <c r="B9876" t="s">
        <v>222</v>
      </c>
      <c r="C9876" t="s">
        <v>45</v>
      </c>
      <c r="D9876" t="s">
        <v>26</v>
      </c>
      <c r="E9876" t="s">
        <v>3</v>
      </c>
      <c r="F9876" t="s">
        <v>8</v>
      </c>
      <c r="G9876" t="s">
        <v>7</v>
      </c>
      <c r="H9876" t="s">
        <v>224</v>
      </c>
      <c r="I9876">
        <v>3</v>
      </c>
      <c r="J9876">
        <v>6462187.8450000007</v>
      </c>
    </row>
    <row r="9877" spans="1:10" x14ac:dyDescent="0.25">
      <c r="A9877">
        <v>2016</v>
      </c>
      <c r="B9877" t="s">
        <v>222</v>
      </c>
      <c r="C9877" t="s">
        <v>45</v>
      </c>
      <c r="D9877" t="s">
        <v>26</v>
      </c>
      <c r="E9877" t="s">
        <v>3</v>
      </c>
      <c r="F9877" t="s">
        <v>14</v>
      </c>
      <c r="G9877" t="s">
        <v>5</v>
      </c>
      <c r="H9877" t="s">
        <v>224</v>
      </c>
      <c r="I9877">
        <v>152</v>
      </c>
      <c r="J9877">
        <v>1165836010.1001949</v>
      </c>
    </row>
    <row r="9878" spans="1:10" x14ac:dyDescent="0.25">
      <c r="A9878">
        <v>2016</v>
      </c>
      <c r="B9878" t="s">
        <v>222</v>
      </c>
      <c r="C9878" t="s">
        <v>45</v>
      </c>
      <c r="D9878" t="s">
        <v>26</v>
      </c>
      <c r="E9878" t="s">
        <v>3</v>
      </c>
      <c r="F9878" t="s">
        <v>14</v>
      </c>
      <c r="G9878" t="s">
        <v>9</v>
      </c>
      <c r="H9878" t="s">
        <v>223</v>
      </c>
      <c r="I9878">
        <v>1</v>
      </c>
      <c r="J9878">
        <v>5488674.9038684592</v>
      </c>
    </row>
    <row r="9879" spans="1:10" x14ac:dyDescent="0.25">
      <c r="A9879">
        <v>2016</v>
      </c>
      <c r="B9879" t="s">
        <v>222</v>
      </c>
      <c r="C9879" t="s">
        <v>45</v>
      </c>
      <c r="D9879" t="s">
        <v>26</v>
      </c>
      <c r="E9879" t="s">
        <v>3</v>
      </c>
      <c r="F9879" t="s">
        <v>14</v>
      </c>
      <c r="G9879" t="s">
        <v>9</v>
      </c>
      <c r="H9879" t="s">
        <v>224</v>
      </c>
      <c r="I9879">
        <v>859</v>
      </c>
      <c r="J9879">
        <v>4461473019.1294851</v>
      </c>
    </row>
    <row r="9880" spans="1:10" x14ac:dyDescent="0.25">
      <c r="A9880">
        <v>2016</v>
      </c>
      <c r="B9880" t="s">
        <v>222</v>
      </c>
      <c r="C9880" t="s">
        <v>45</v>
      </c>
      <c r="D9880" t="s">
        <v>26</v>
      </c>
      <c r="E9880" t="s">
        <v>3</v>
      </c>
      <c r="F9880" t="s">
        <v>14</v>
      </c>
      <c r="G9880" t="s">
        <v>12</v>
      </c>
      <c r="H9880" t="s">
        <v>224</v>
      </c>
      <c r="I9880">
        <v>593</v>
      </c>
      <c r="J9880">
        <v>1725961153.6198659</v>
      </c>
    </row>
    <row r="9881" spans="1:10" x14ac:dyDescent="0.25">
      <c r="A9881">
        <v>2016</v>
      </c>
      <c r="B9881" t="s">
        <v>222</v>
      </c>
      <c r="C9881" t="s">
        <v>45</v>
      </c>
      <c r="D9881" t="s">
        <v>26</v>
      </c>
      <c r="E9881" t="s">
        <v>3</v>
      </c>
      <c r="F9881" t="s">
        <v>14</v>
      </c>
      <c r="G9881" t="s">
        <v>6</v>
      </c>
      <c r="H9881" t="s">
        <v>224</v>
      </c>
      <c r="I9881">
        <v>226</v>
      </c>
      <c r="J9881">
        <v>488968736.09301305</v>
      </c>
    </row>
    <row r="9882" spans="1:10" x14ac:dyDescent="0.25">
      <c r="A9882">
        <v>2016</v>
      </c>
      <c r="B9882" t="s">
        <v>222</v>
      </c>
      <c r="C9882" t="s">
        <v>45</v>
      </c>
      <c r="D9882" t="s">
        <v>26</v>
      </c>
      <c r="E9882" t="s">
        <v>3</v>
      </c>
      <c r="F9882" t="s">
        <v>14</v>
      </c>
      <c r="G9882" t="s">
        <v>7</v>
      </c>
      <c r="H9882" t="s">
        <v>224</v>
      </c>
      <c r="I9882">
        <v>82</v>
      </c>
      <c r="J9882">
        <v>143326147.90500003</v>
      </c>
    </row>
    <row r="9883" spans="1:10" x14ac:dyDescent="0.25">
      <c r="A9883">
        <v>2016</v>
      </c>
      <c r="B9883" t="s">
        <v>222</v>
      </c>
      <c r="C9883" t="s">
        <v>45</v>
      </c>
      <c r="D9883" t="s">
        <v>26</v>
      </c>
      <c r="E9883" t="s">
        <v>10</v>
      </c>
      <c r="F9883" t="s">
        <v>11</v>
      </c>
      <c r="G9883" t="s">
        <v>9</v>
      </c>
      <c r="H9883" t="s">
        <v>223</v>
      </c>
      <c r="I9883">
        <v>431</v>
      </c>
      <c r="J9883">
        <v>1647888261</v>
      </c>
    </row>
    <row r="9884" spans="1:10" x14ac:dyDescent="0.25">
      <c r="A9884">
        <v>2016</v>
      </c>
      <c r="B9884" t="s">
        <v>222</v>
      </c>
      <c r="C9884" t="s">
        <v>45</v>
      </c>
      <c r="D9884" t="s">
        <v>26</v>
      </c>
      <c r="E9884" t="s">
        <v>10</v>
      </c>
      <c r="F9884" t="s">
        <v>11</v>
      </c>
      <c r="G9884" t="s">
        <v>9</v>
      </c>
      <c r="H9884" t="s">
        <v>224</v>
      </c>
      <c r="I9884">
        <v>346</v>
      </c>
      <c r="J9884">
        <v>1121057232</v>
      </c>
    </row>
    <row r="9885" spans="1:10" x14ac:dyDescent="0.25">
      <c r="A9885">
        <v>2016</v>
      </c>
      <c r="B9885" t="s">
        <v>222</v>
      </c>
      <c r="C9885" t="s">
        <v>45</v>
      </c>
      <c r="D9885" t="s">
        <v>26</v>
      </c>
      <c r="E9885" t="s">
        <v>10</v>
      </c>
      <c r="F9885" t="s">
        <v>11</v>
      </c>
      <c r="G9885" t="s">
        <v>12</v>
      </c>
      <c r="H9885" t="s">
        <v>223</v>
      </c>
      <c r="I9885">
        <v>721</v>
      </c>
      <c r="J9885">
        <v>1284866472</v>
      </c>
    </row>
    <row r="9886" spans="1:10" x14ac:dyDescent="0.25">
      <c r="A9886">
        <v>2016</v>
      </c>
      <c r="B9886" t="s">
        <v>222</v>
      </c>
      <c r="C9886" t="s">
        <v>45</v>
      </c>
      <c r="D9886" t="s">
        <v>26</v>
      </c>
      <c r="E9886" t="s">
        <v>10</v>
      </c>
      <c r="F9886" t="s">
        <v>11</v>
      </c>
      <c r="G9886" t="s">
        <v>12</v>
      </c>
      <c r="H9886" t="s">
        <v>224</v>
      </c>
      <c r="I9886">
        <v>463</v>
      </c>
      <c r="J9886">
        <v>797380578.00000012</v>
      </c>
    </row>
    <row r="9887" spans="1:10" x14ac:dyDescent="0.25">
      <c r="A9887">
        <v>2016</v>
      </c>
      <c r="B9887" t="s">
        <v>222</v>
      </c>
      <c r="C9887" t="s">
        <v>45</v>
      </c>
      <c r="D9887" t="s">
        <v>26</v>
      </c>
      <c r="E9887" t="s">
        <v>10</v>
      </c>
      <c r="F9887" t="s">
        <v>11</v>
      </c>
      <c r="G9887" t="s">
        <v>6</v>
      </c>
      <c r="H9887" t="s">
        <v>223</v>
      </c>
      <c r="I9887">
        <v>67</v>
      </c>
      <c r="J9887">
        <v>123105795</v>
      </c>
    </row>
    <row r="9888" spans="1:10" x14ac:dyDescent="0.25">
      <c r="A9888">
        <v>2016</v>
      </c>
      <c r="B9888" t="s">
        <v>222</v>
      </c>
      <c r="C9888" t="s">
        <v>45</v>
      </c>
      <c r="D9888" t="s">
        <v>26</v>
      </c>
      <c r="E9888" t="s">
        <v>10</v>
      </c>
      <c r="F9888" t="s">
        <v>11</v>
      </c>
      <c r="G9888" t="s">
        <v>6</v>
      </c>
      <c r="H9888" t="s">
        <v>224</v>
      </c>
      <c r="I9888">
        <v>127</v>
      </c>
      <c r="J9888">
        <v>184850844</v>
      </c>
    </row>
    <row r="9889" spans="1:10" x14ac:dyDescent="0.25">
      <c r="A9889">
        <v>2016</v>
      </c>
      <c r="B9889" t="s">
        <v>222</v>
      </c>
      <c r="C9889" t="s">
        <v>45</v>
      </c>
      <c r="D9889" t="s">
        <v>26</v>
      </c>
      <c r="E9889" t="s">
        <v>10</v>
      </c>
      <c r="F9889" t="s">
        <v>11</v>
      </c>
      <c r="G9889" t="s">
        <v>7</v>
      </c>
      <c r="H9889" t="s">
        <v>223</v>
      </c>
      <c r="I9889">
        <v>34</v>
      </c>
      <c r="J9889">
        <v>40518189</v>
      </c>
    </row>
    <row r="9890" spans="1:10" x14ac:dyDescent="0.25">
      <c r="A9890">
        <v>2016</v>
      </c>
      <c r="B9890" t="s">
        <v>222</v>
      </c>
      <c r="C9890" t="s">
        <v>45</v>
      </c>
      <c r="D9890" t="s">
        <v>26</v>
      </c>
      <c r="E9890" t="s">
        <v>10</v>
      </c>
      <c r="F9890" t="s">
        <v>11</v>
      </c>
      <c r="G9890" t="s">
        <v>7</v>
      </c>
      <c r="H9890" t="s">
        <v>224</v>
      </c>
      <c r="I9890">
        <v>17</v>
      </c>
      <c r="J9890">
        <v>19418268</v>
      </c>
    </row>
    <row r="9891" spans="1:10" x14ac:dyDescent="0.25">
      <c r="A9891">
        <v>2016</v>
      </c>
      <c r="B9891" t="s">
        <v>222</v>
      </c>
      <c r="C9891" t="s">
        <v>45</v>
      </c>
      <c r="D9891" t="s">
        <v>26</v>
      </c>
      <c r="E9891" t="s">
        <v>10</v>
      </c>
      <c r="F9891" t="s">
        <v>220</v>
      </c>
      <c r="G9891" t="s">
        <v>9</v>
      </c>
      <c r="H9891" t="s">
        <v>223</v>
      </c>
      <c r="I9891">
        <v>13</v>
      </c>
      <c r="J9891">
        <v>79349364.881977856</v>
      </c>
    </row>
    <row r="9892" spans="1:10" x14ac:dyDescent="0.25">
      <c r="A9892">
        <v>2016</v>
      </c>
      <c r="B9892" t="s">
        <v>222</v>
      </c>
      <c r="C9892" t="s">
        <v>45</v>
      </c>
      <c r="D9892" t="s">
        <v>26</v>
      </c>
      <c r="E9892" t="s">
        <v>10</v>
      </c>
      <c r="F9892" t="s">
        <v>220</v>
      </c>
      <c r="G9892" t="s">
        <v>9</v>
      </c>
      <c r="H9892" t="s">
        <v>224</v>
      </c>
      <c r="I9892">
        <v>11</v>
      </c>
      <c r="J9892">
        <v>61336328.402612589</v>
      </c>
    </row>
    <row r="9893" spans="1:10" x14ac:dyDescent="0.25">
      <c r="A9893">
        <v>2016</v>
      </c>
      <c r="B9893" t="s">
        <v>222</v>
      </c>
      <c r="C9893" t="s">
        <v>45</v>
      </c>
      <c r="D9893" t="s">
        <v>26</v>
      </c>
      <c r="E9893" t="s">
        <v>10</v>
      </c>
      <c r="F9893" t="s">
        <v>220</v>
      </c>
      <c r="G9893" t="s">
        <v>12</v>
      </c>
      <c r="H9893" t="s">
        <v>223</v>
      </c>
      <c r="I9893">
        <v>9</v>
      </c>
      <c r="J9893">
        <v>24177861.826744173</v>
      </c>
    </row>
    <row r="9894" spans="1:10" x14ac:dyDescent="0.25">
      <c r="A9894">
        <v>2016</v>
      </c>
      <c r="B9894" t="s">
        <v>222</v>
      </c>
      <c r="C9894" t="s">
        <v>45</v>
      </c>
      <c r="D9894" t="s">
        <v>26</v>
      </c>
      <c r="E9894" t="s">
        <v>10</v>
      </c>
      <c r="F9894" t="s">
        <v>220</v>
      </c>
      <c r="G9894" t="s">
        <v>12</v>
      </c>
      <c r="H9894" t="s">
        <v>224</v>
      </c>
      <c r="I9894">
        <v>14</v>
      </c>
      <c r="J9894">
        <v>37433613.635384597</v>
      </c>
    </row>
    <row r="9895" spans="1:10" x14ac:dyDescent="0.25">
      <c r="A9895">
        <v>2016</v>
      </c>
      <c r="B9895" t="s">
        <v>222</v>
      </c>
      <c r="C9895" t="s">
        <v>45</v>
      </c>
      <c r="D9895" t="s">
        <v>26</v>
      </c>
      <c r="E9895" t="s">
        <v>10</v>
      </c>
      <c r="F9895" t="s">
        <v>220</v>
      </c>
      <c r="G9895" t="s">
        <v>6</v>
      </c>
      <c r="H9895" t="s">
        <v>223</v>
      </c>
      <c r="I9895">
        <v>7</v>
      </c>
      <c r="J9895">
        <v>16628376.246666674</v>
      </c>
    </row>
    <row r="9896" spans="1:10" x14ac:dyDescent="0.25">
      <c r="A9896">
        <v>2016</v>
      </c>
      <c r="B9896" t="s">
        <v>222</v>
      </c>
      <c r="C9896" t="s">
        <v>45</v>
      </c>
      <c r="D9896" t="s">
        <v>26</v>
      </c>
      <c r="E9896" t="s">
        <v>10</v>
      </c>
      <c r="F9896" t="s">
        <v>220</v>
      </c>
      <c r="G9896" t="s">
        <v>6</v>
      </c>
      <c r="H9896" t="s">
        <v>224</v>
      </c>
      <c r="I9896">
        <v>16</v>
      </c>
      <c r="J9896">
        <v>38107173.032606564</v>
      </c>
    </row>
    <row r="9897" spans="1:10" x14ac:dyDescent="0.25">
      <c r="A9897">
        <v>2016</v>
      </c>
      <c r="B9897" t="s">
        <v>222</v>
      </c>
      <c r="C9897" t="s">
        <v>45</v>
      </c>
      <c r="D9897" t="s">
        <v>26</v>
      </c>
      <c r="E9897" t="s">
        <v>10</v>
      </c>
      <c r="F9897" t="s">
        <v>220</v>
      </c>
      <c r="G9897" t="s">
        <v>7</v>
      </c>
      <c r="H9897" t="s">
        <v>223</v>
      </c>
      <c r="I9897">
        <v>1</v>
      </c>
      <c r="J9897">
        <v>1872624.6150000002</v>
      </c>
    </row>
    <row r="9898" spans="1:10" x14ac:dyDescent="0.25">
      <c r="A9898">
        <v>2016</v>
      </c>
      <c r="B9898" t="s">
        <v>222</v>
      </c>
      <c r="C9898" t="s">
        <v>45</v>
      </c>
      <c r="D9898" t="s">
        <v>26</v>
      </c>
      <c r="E9898" t="s">
        <v>10</v>
      </c>
      <c r="F9898" t="s">
        <v>14</v>
      </c>
      <c r="G9898" t="s">
        <v>5</v>
      </c>
      <c r="H9898" t="s">
        <v>223</v>
      </c>
      <c r="I9898">
        <v>1</v>
      </c>
      <c r="J9898">
        <v>6939000</v>
      </c>
    </row>
    <row r="9899" spans="1:10" x14ac:dyDescent="0.25">
      <c r="A9899">
        <v>2016</v>
      </c>
      <c r="B9899" t="s">
        <v>222</v>
      </c>
      <c r="C9899" t="s">
        <v>45</v>
      </c>
      <c r="D9899" t="s">
        <v>26</v>
      </c>
      <c r="E9899" t="s">
        <v>10</v>
      </c>
      <c r="F9899" t="s">
        <v>14</v>
      </c>
      <c r="G9899" t="s">
        <v>9</v>
      </c>
      <c r="H9899" t="s">
        <v>223</v>
      </c>
      <c r="I9899">
        <v>108</v>
      </c>
      <c r="J9899">
        <v>354164544</v>
      </c>
    </row>
    <row r="9900" spans="1:10" x14ac:dyDescent="0.25">
      <c r="A9900">
        <v>2016</v>
      </c>
      <c r="B9900" t="s">
        <v>222</v>
      </c>
      <c r="C9900" t="s">
        <v>45</v>
      </c>
      <c r="D9900" t="s">
        <v>26</v>
      </c>
      <c r="E9900" t="s">
        <v>10</v>
      </c>
      <c r="F9900" t="s">
        <v>14</v>
      </c>
      <c r="G9900" t="s">
        <v>9</v>
      </c>
      <c r="H9900" t="s">
        <v>224</v>
      </c>
      <c r="I9900">
        <v>103</v>
      </c>
      <c r="J9900">
        <v>311798481</v>
      </c>
    </row>
    <row r="9901" spans="1:10" x14ac:dyDescent="0.25">
      <c r="A9901">
        <v>2016</v>
      </c>
      <c r="B9901" t="s">
        <v>222</v>
      </c>
      <c r="C9901" t="s">
        <v>45</v>
      </c>
      <c r="D9901" t="s">
        <v>26</v>
      </c>
      <c r="E9901" t="s">
        <v>10</v>
      </c>
      <c r="F9901" t="s">
        <v>14</v>
      </c>
      <c r="G9901" t="s">
        <v>12</v>
      </c>
      <c r="H9901" t="s">
        <v>223</v>
      </c>
      <c r="I9901">
        <v>121</v>
      </c>
      <c r="J9901">
        <v>209256759</v>
      </c>
    </row>
    <row r="9902" spans="1:10" x14ac:dyDescent="0.25">
      <c r="A9902">
        <v>2016</v>
      </c>
      <c r="B9902" t="s">
        <v>222</v>
      </c>
      <c r="C9902" t="s">
        <v>45</v>
      </c>
      <c r="D9902" t="s">
        <v>26</v>
      </c>
      <c r="E9902" t="s">
        <v>10</v>
      </c>
      <c r="F9902" t="s">
        <v>14</v>
      </c>
      <c r="G9902" t="s">
        <v>12</v>
      </c>
      <c r="H9902" t="s">
        <v>224</v>
      </c>
      <c r="I9902">
        <v>47</v>
      </c>
      <c r="J9902">
        <v>63050472</v>
      </c>
    </row>
    <row r="9903" spans="1:10" x14ac:dyDescent="0.25">
      <c r="A9903">
        <v>2016</v>
      </c>
      <c r="B9903" t="s">
        <v>222</v>
      </c>
      <c r="C9903" t="s">
        <v>45</v>
      </c>
      <c r="D9903" t="s">
        <v>26</v>
      </c>
      <c r="E9903" t="s">
        <v>10</v>
      </c>
      <c r="F9903" t="s">
        <v>14</v>
      </c>
      <c r="G9903" t="s">
        <v>6</v>
      </c>
      <c r="H9903" t="s">
        <v>223</v>
      </c>
      <c r="I9903">
        <v>56</v>
      </c>
      <c r="J9903">
        <v>109364436</v>
      </c>
    </row>
    <row r="9904" spans="1:10" x14ac:dyDescent="0.25">
      <c r="A9904">
        <v>2016</v>
      </c>
      <c r="B9904" t="s">
        <v>222</v>
      </c>
      <c r="C9904" t="s">
        <v>45</v>
      </c>
      <c r="D9904" t="s">
        <v>26</v>
      </c>
      <c r="E9904" t="s">
        <v>10</v>
      </c>
      <c r="F9904" t="s">
        <v>14</v>
      </c>
      <c r="G9904" t="s">
        <v>6</v>
      </c>
      <c r="H9904" t="s">
        <v>224</v>
      </c>
      <c r="I9904">
        <v>85</v>
      </c>
      <c r="J9904">
        <v>147172362</v>
      </c>
    </row>
    <row r="9905" spans="1:10" x14ac:dyDescent="0.25">
      <c r="A9905">
        <v>2016</v>
      </c>
      <c r="B9905" t="s">
        <v>222</v>
      </c>
      <c r="C9905" t="s">
        <v>45</v>
      </c>
      <c r="D9905" t="s">
        <v>26</v>
      </c>
      <c r="E9905" t="s">
        <v>10</v>
      </c>
      <c r="F9905" t="s">
        <v>14</v>
      </c>
      <c r="G9905" t="s">
        <v>7</v>
      </c>
      <c r="H9905" t="s">
        <v>223</v>
      </c>
      <c r="I9905">
        <v>467</v>
      </c>
      <c r="J9905">
        <v>469540107</v>
      </c>
    </row>
    <row r="9906" spans="1:10" x14ac:dyDescent="0.25">
      <c r="A9906">
        <v>2016</v>
      </c>
      <c r="B9906" t="s">
        <v>222</v>
      </c>
      <c r="C9906" t="s">
        <v>45</v>
      </c>
      <c r="D9906" t="s">
        <v>26</v>
      </c>
      <c r="E9906" t="s">
        <v>10</v>
      </c>
      <c r="F9906" t="s">
        <v>14</v>
      </c>
      <c r="G9906" t="s">
        <v>7</v>
      </c>
      <c r="H9906" t="s">
        <v>224</v>
      </c>
      <c r="I9906">
        <v>1565</v>
      </c>
      <c r="J9906">
        <v>787435962</v>
      </c>
    </row>
    <row r="9907" spans="1:10" x14ac:dyDescent="0.25">
      <c r="A9907">
        <v>2016</v>
      </c>
      <c r="B9907" t="s">
        <v>222</v>
      </c>
      <c r="C9907" t="s">
        <v>45</v>
      </c>
      <c r="D9907" t="s">
        <v>27</v>
      </c>
      <c r="E9907" t="s">
        <v>3</v>
      </c>
      <c r="F9907" t="s">
        <v>4</v>
      </c>
      <c r="G9907" t="s">
        <v>5</v>
      </c>
      <c r="H9907" t="s">
        <v>223</v>
      </c>
      <c r="I9907">
        <v>25</v>
      </c>
      <c r="J9907">
        <v>269469606.55300498</v>
      </c>
    </row>
    <row r="9908" spans="1:10" x14ac:dyDescent="0.25">
      <c r="A9908">
        <v>2016</v>
      </c>
      <c r="B9908" t="s">
        <v>222</v>
      </c>
      <c r="C9908" t="s">
        <v>45</v>
      </c>
      <c r="D9908" t="s">
        <v>27</v>
      </c>
      <c r="E9908" t="s">
        <v>3</v>
      </c>
      <c r="F9908" t="s">
        <v>4</v>
      </c>
      <c r="G9908" t="s">
        <v>5</v>
      </c>
      <c r="H9908" t="s">
        <v>224</v>
      </c>
      <c r="I9908">
        <v>9</v>
      </c>
      <c r="J9908">
        <v>80399030.625</v>
      </c>
    </row>
    <row r="9909" spans="1:10" x14ac:dyDescent="0.25">
      <c r="A9909">
        <v>2016</v>
      </c>
      <c r="B9909" t="s">
        <v>222</v>
      </c>
      <c r="C9909" t="s">
        <v>45</v>
      </c>
      <c r="D9909" t="s">
        <v>27</v>
      </c>
      <c r="E9909" t="s">
        <v>3</v>
      </c>
      <c r="F9909" t="s">
        <v>4</v>
      </c>
      <c r="G9909" t="s">
        <v>9</v>
      </c>
      <c r="H9909" t="s">
        <v>223</v>
      </c>
      <c r="I9909">
        <v>27</v>
      </c>
      <c r="J9909">
        <v>168626113.04146564</v>
      </c>
    </row>
    <row r="9910" spans="1:10" x14ac:dyDescent="0.25">
      <c r="A9910">
        <v>2016</v>
      </c>
      <c r="B9910" t="s">
        <v>222</v>
      </c>
      <c r="C9910" t="s">
        <v>45</v>
      </c>
      <c r="D9910" t="s">
        <v>27</v>
      </c>
      <c r="E9910" t="s">
        <v>3</v>
      </c>
      <c r="F9910" t="s">
        <v>4</v>
      </c>
      <c r="G9910" t="s">
        <v>9</v>
      </c>
      <c r="H9910" t="s">
        <v>224</v>
      </c>
      <c r="I9910">
        <v>20</v>
      </c>
      <c r="J9910">
        <v>128903215.25087866</v>
      </c>
    </row>
    <row r="9911" spans="1:10" x14ac:dyDescent="0.25">
      <c r="A9911">
        <v>2016</v>
      </c>
      <c r="B9911" t="s">
        <v>222</v>
      </c>
      <c r="C9911" t="s">
        <v>45</v>
      </c>
      <c r="D9911" t="s">
        <v>27</v>
      </c>
      <c r="E9911" t="s">
        <v>3</v>
      </c>
      <c r="F9911" t="s">
        <v>4</v>
      </c>
      <c r="G9911" t="s">
        <v>12</v>
      </c>
      <c r="H9911" t="s">
        <v>224</v>
      </c>
      <c r="I9911">
        <v>3</v>
      </c>
      <c r="J9911">
        <v>10283765.874215357</v>
      </c>
    </row>
    <row r="9912" spans="1:10" x14ac:dyDescent="0.25">
      <c r="A9912">
        <v>2016</v>
      </c>
      <c r="B9912" t="s">
        <v>222</v>
      </c>
      <c r="C9912" t="s">
        <v>45</v>
      </c>
      <c r="D9912" t="s">
        <v>27</v>
      </c>
      <c r="E9912" t="s">
        <v>3</v>
      </c>
      <c r="F9912" t="s">
        <v>4</v>
      </c>
      <c r="G9912" t="s">
        <v>6</v>
      </c>
      <c r="H9912" t="s">
        <v>223</v>
      </c>
      <c r="I9912">
        <v>2</v>
      </c>
      <c r="J9912">
        <v>4725780.8722222224</v>
      </c>
    </row>
    <row r="9913" spans="1:10" x14ac:dyDescent="0.25">
      <c r="A9913">
        <v>2016</v>
      </c>
      <c r="B9913" t="s">
        <v>222</v>
      </c>
      <c r="C9913" t="s">
        <v>45</v>
      </c>
      <c r="D9913" t="s">
        <v>27</v>
      </c>
      <c r="E9913" t="s">
        <v>3</v>
      </c>
      <c r="F9913" t="s">
        <v>4</v>
      </c>
      <c r="G9913" t="s">
        <v>6</v>
      </c>
      <c r="H9913" t="s">
        <v>224</v>
      </c>
      <c r="I9913">
        <v>11</v>
      </c>
      <c r="J9913">
        <v>26105620.15285711</v>
      </c>
    </row>
    <row r="9914" spans="1:10" x14ac:dyDescent="0.25">
      <c r="A9914">
        <v>2016</v>
      </c>
      <c r="B9914" t="s">
        <v>222</v>
      </c>
      <c r="C9914" t="s">
        <v>45</v>
      </c>
      <c r="D9914" t="s">
        <v>27</v>
      </c>
      <c r="E9914" t="s">
        <v>3</v>
      </c>
      <c r="F9914" t="s">
        <v>4</v>
      </c>
      <c r="G9914" t="s">
        <v>7</v>
      </c>
      <c r="H9914" t="s">
        <v>223</v>
      </c>
      <c r="I9914">
        <v>5</v>
      </c>
      <c r="J9914">
        <v>9265146.4793478288</v>
      </c>
    </row>
    <row r="9915" spans="1:10" x14ac:dyDescent="0.25">
      <c r="A9915">
        <v>2016</v>
      </c>
      <c r="B9915" t="s">
        <v>222</v>
      </c>
      <c r="C9915" t="s">
        <v>45</v>
      </c>
      <c r="D9915" t="s">
        <v>27</v>
      </c>
      <c r="E9915" t="s">
        <v>3</v>
      </c>
      <c r="F9915" t="s">
        <v>8</v>
      </c>
      <c r="G9915" t="s">
        <v>9</v>
      </c>
      <c r="H9915" t="s">
        <v>223</v>
      </c>
      <c r="I9915">
        <v>151</v>
      </c>
      <c r="J9915">
        <v>943057150.71338189</v>
      </c>
    </row>
    <row r="9916" spans="1:10" x14ac:dyDescent="0.25">
      <c r="A9916">
        <v>2016</v>
      </c>
      <c r="B9916" t="s">
        <v>222</v>
      </c>
      <c r="C9916" t="s">
        <v>45</v>
      </c>
      <c r="D9916" t="s">
        <v>27</v>
      </c>
      <c r="E9916" t="s">
        <v>3</v>
      </c>
      <c r="F9916" t="s">
        <v>8</v>
      </c>
      <c r="G9916" t="s">
        <v>9</v>
      </c>
      <c r="H9916" t="s">
        <v>224</v>
      </c>
      <c r="I9916">
        <v>113</v>
      </c>
      <c r="J9916">
        <v>728303166.16746461</v>
      </c>
    </row>
    <row r="9917" spans="1:10" x14ac:dyDescent="0.25">
      <c r="A9917">
        <v>2016</v>
      </c>
      <c r="B9917" t="s">
        <v>222</v>
      </c>
      <c r="C9917" t="s">
        <v>45</v>
      </c>
      <c r="D9917" t="s">
        <v>27</v>
      </c>
      <c r="E9917" t="s">
        <v>3</v>
      </c>
      <c r="F9917" t="s">
        <v>8</v>
      </c>
      <c r="G9917" t="s">
        <v>12</v>
      </c>
      <c r="H9917" t="s">
        <v>223</v>
      </c>
      <c r="I9917">
        <v>20</v>
      </c>
      <c r="J9917">
        <v>65190611.587005019</v>
      </c>
    </row>
    <row r="9918" spans="1:10" x14ac:dyDescent="0.25">
      <c r="A9918">
        <v>2016</v>
      </c>
      <c r="B9918" t="s">
        <v>222</v>
      </c>
      <c r="C9918" t="s">
        <v>45</v>
      </c>
      <c r="D9918" t="s">
        <v>27</v>
      </c>
      <c r="E9918" t="s">
        <v>3</v>
      </c>
      <c r="F9918" t="s">
        <v>8</v>
      </c>
      <c r="G9918" t="s">
        <v>12</v>
      </c>
      <c r="H9918" t="s">
        <v>224</v>
      </c>
      <c r="I9918">
        <v>36</v>
      </c>
      <c r="J9918">
        <v>125306246.54679967</v>
      </c>
    </row>
    <row r="9919" spans="1:10" x14ac:dyDescent="0.25">
      <c r="A9919">
        <v>2016</v>
      </c>
      <c r="B9919" t="s">
        <v>222</v>
      </c>
      <c r="C9919" t="s">
        <v>45</v>
      </c>
      <c r="D9919" t="s">
        <v>27</v>
      </c>
      <c r="E9919" t="s">
        <v>3</v>
      </c>
      <c r="F9919" t="s">
        <v>8</v>
      </c>
      <c r="G9919" t="s">
        <v>6</v>
      </c>
      <c r="H9919" t="s">
        <v>223</v>
      </c>
      <c r="I9919">
        <v>26</v>
      </c>
      <c r="J9919">
        <v>61435151.338888891</v>
      </c>
    </row>
    <row r="9920" spans="1:10" x14ac:dyDescent="0.25">
      <c r="A9920">
        <v>2016</v>
      </c>
      <c r="B9920" t="s">
        <v>222</v>
      </c>
      <c r="C9920" t="s">
        <v>45</v>
      </c>
      <c r="D9920" t="s">
        <v>27</v>
      </c>
      <c r="E9920" t="s">
        <v>3</v>
      </c>
      <c r="F9920" t="s">
        <v>8</v>
      </c>
      <c r="G9920" t="s">
        <v>6</v>
      </c>
      <c r="H9920" t="s">
        <v>224</v>
      </c>
      <c r="I9920">
        <v>77</v>
      </c>
      <c r="J9920">
        <v>182739341.06999978</v>
      </c>
    </row>
    <row r="9921" spans="1:10" x14ac:dyDescent="0.25">
      <c r="A9921">
        <v>2016</v>
      </c>
      <c r="B9921" t="s">
        <v>222</v>
      </c>
      <c r="C9921" t="s">
        <v>45</v>
      </c>
      <c r="D9921" t="s">
        <v>27</v>
      </c>
      <c r="E9921" t="s">
        <v>3</v>
      </c>
      <c r="F9921" t="s">
        <v>8</v>
      </c>
      <c r="G9921" t="s">
        <v>7</v>
      </c>
      <c r="H9921" t="s">
        <v>223</v>
      </c>
      <c r="I9921">
        <v>19</v>
      </c>
      <c r="J9921">
        <v>35207556.621521749</v>
      </c>
    </row>
    <row r="9922" spans="1:10" x14ac:dyDescent="0.25">
      <c r="A9922">
        <v>2016</v>
      </c>
      <c r="B9922" t="s">
        <v>222</v>
      </c>
      <c r="C9922" t="s">
        <v>45</v>
      </c>
      <c r="D9922" t="s">
        <v>27</v>
      </c>
      <c r="E9922" t="s">
        <v>3</v>
      </c>
      <c r="F9922" t="s">
        <v>8</v>
      </c>
      <c r="G9922" t="s">
        <v>7</v>
      </c>
      <c r="H9922" t="s">
        <v>224</v>
      </c>
      <c r="I9922">
        <v>4</v>
      </c>
      <c r="J9922">
        <v>7216865.5800000001</v>
      </c>
    </row>
    <row r="9923" spans="1:10" x14ac:dyDescent="0.25">
      <c r="A9923">
        <v>2016</v>
      </c>
      <c r="B9923" t="s">
        <v>222</v>
      </c>
      <c r="C9923" t="s">
        <v>45</v>
      </c>
      <c r="D9923" t="s">
        <v>27</v>
      </c>
      <c r="E9923" t="s">
        <v>10</v>
      </c>
      <c r="F9923" t="s">
        <v>11</v>
      </c>
      <c r="G9923" t="s">
        <v>9</v>
      </c>
      <c r="H9923" t="s">
        <v>223</v>
      </c>
      <c r="I9923">
        <v>57</v>
      </c>
      <c r="J9923">
        <v>257673600.03373951</v>
      </c>
    </row>
    <row r="9924" spans="1:10" x14ac:dyDescent="0.25">
      <c r="A9924">
        <v>2016</v>
      </c>
      <c r="B9924" t="s">
        <v>222</v>
      </c>
      <c r="C9924" t="s">
        <v>45</v>
      </c>
      <c r="D9924" t="s">
        <v>27</v>
      </c>
      <c r="E9924" t="s">
        <v>10</v>
      </c>
      <c r="F9924" t="s">
        <v>11</v>
      </c>
      <c r="G9924" t="s">
        <v>9</v>
      </c>
      <c r="H9924" t="s">
        <v>224</v>
      </c>
      <c r="I9924">
        <v>49</v>
      </c>
      <c r="J9924">
        <v>165745737</v>
      </c>
    </row>
    <row r="9925" spans="1:10" x14ac:dyDescent="0.25">
      <c r="A9925">
        <v>2016</v>
      </c>
      <c r="B9925" t="s">
        <v>222</v>
      </c>
      <c r="C9925" t="s">
        <v>45</v>
      </c>
      <c r="D9925" t="s">
        <v>27</v>
      </c>
      <c r="E9925" t="s">
        <v>10</v>
      </c>
      <c r="F9925" t="s">
        <v>11</v>
      </c>
      <c r="G9925" t="s">
        <v>12</v>
      </c>
      <c r="H9925" t="s">
        <v>223</v>
      </c>
      <c r="I9925">
        <v>33</v>
      </c>
      <c r="J9925">
        <v>101812182</v>
      </c>
    </row>
    <row r="9926" spans="1:10" x14ac:dyDescent="0.25">
      <c r="A9926">
        <v>2016</v>
      </c>
      <c r="B9926" t="s">
        <v>222</v>
      </c>
      <c r="C9926" t="s">
        <v>45</v>
      </c>
      <c r="D9926" t="s">
        <v>27</v>
      </c>
      <c r="E9926" t="s">
        <v>10</v>
      </c>
      <c r="F9926" t="s">
        <v>11</v>
      </c>
      <c r="G9926" t="s">
        <v>12</v>
      </c>
      <c r="H9926" t="s">
        <v>224</v>
      </c>
      <c r="I9926">
        <v>32</v>
      </c>
      <c r="J9926">
        <v>82869683.666666672</v>
      </c>
    </row>
    <row r="9927" spans="1:10" x14ac:dyDescent="0.25">
      <c r="A9927">
        <v>2016</v>
      </c>
      <c r="B9927" t="s">
        <v>222</v>
      </c>
      <c r="C9927" t="s">
        <v>45</v>
      </c>
      <c r="D9927" t="s">
        <v>27</v>
      </c>
      <c r="E9927" t="s">
        <v>10</v>
      </c>
      <c r="F9927" t="s">
        <v>11</v>
      </c>
      <c r="G9927" t="s">
        <v>6</v>
      </c>
      <c r="H9927" t="s">
        <v>223</v>
      </c>
      <c r="I9927">
        <v>34</v>
      </c>
      <c r="J9927">
        <v>85756158</v>
      </c>
    </row>
    <row r="9928" spans="1:10" x14ac:dyDescent="0.25">
      <c r="A9928">
        <v>2016</v>
      </c>
      <c r="B9928" t="s">
        <v>222</v>
      </c>
      <c r="C9928" t="s">
        <v>45</v>
      </c>
      <c r="D9928" t="s">
        <v>27</v>
      </c>
      <c r="E9928" t="s">
        <v>10</v>
      </c>
      <c r="F9928" t="s">
        <v>11</v>
      </c>
      <c r="G9928" t="s">
        <v>6</v>
      </c>
      <c r="H9928" t="s">
        <v>224</v>
      </c>
      <c r="I9928">
        <v>30</v>
      </c>
      <c r="J9928">
        <v>65975490</v>
      </c>
    </row>
    <row r="9929" spans="1:10" x14ac:dyDescent="0.25">
      <c r="A9929">
        <v>2016</v>
      </c>
      <c r="B9929" t="s">
        <v>222</v>
      </c>
      <c r="C9929" t="s">
        <v>45</v>
      </c>
      <c r="D9929" t="s">
        <v>27</v>
      </c>
      <c r="E9929" t="s">
        <v>10</v>
      </c>
      <c r="F9929" t="s">
        <v>11</v>
      </c>
      <c r="G9929" t="s">
        <v>7</v>
      </c>
      <c r="H9929" t="s">
        <v>224</v>
      </c>
      <c r="I9929">
        <v>1</v>
      </c>
      <c r="J9929">
        <v>1471281</v>
      </c>
    </row>
    <row r="9930" spans="1:10" x14ac:dyDescent="0.25">
      <c r="A9930">
        <v>2016</v>
      </c>
      <c r="B9930" t="s">
        <v>222</v>
      </c>
      <c r="C9930" t="s">
        <v>45</v>
      </c>
      <c r="D9930" t="s">
        <v>27</v>
      </c>
      <c r="E9930" t="s">
        <v>10</v>
      </c>
      <c r="F9930" t="s">
        <v>220</v>
      </c>
      <c r="G9930" t="s">
        <v>6</v>
      </c>
      <c r="H9930" t="s">
        <v>224</v>
      </c>
      <c r="I9930">
        <v>1</v>
      </c>
      <c r="J9930">
        <v>2373238.1957142828</v>
      </c>
    </row>
    <row r="9931" spans="1:10" x14ac:dyDescent="0.25">
      <c r="A9931">
        <v>2016</v>
      </c>
      <c r="B9931" t="s">
        <v>222</v>
      </c>
      <c r="C9931" t="s">
        <v>45</v>
      </c>
      <c r="D9931" t="s">
        <v>28</v>
      </c>
      <c r="E9931" t="s">
        <v>3</v>
      </c>
      <c r="F9931" t="s">
        <v>4</v>
      </c>
      <c r="G9931" t="s">
        <v>5</v>
      </c>
      <c r="H9931" t="s">
        <v>223</v>
      </c>
      <c r="I9931">
        <v>165</v>
      </c>
      <c r="J9931">
        <v>1590737693.1367199</v>
      </c>
    </row>
    <row r="9932" spans="1:10" x14ac:dyDescent="0.25">
      <c r="A9932">
        <v>2016</v>
      </c>
      <c r="B9932" t="s">
        <v>222</v>
      </c>
      <c r="C9932" t="s">
        <v>45</v>
      </c>
      <c r="D9932" t="s">
        <v>28</v>
      </c>
      <c r="E9932" t="s">
        <v>3</v>
      </c>
      <c r="F9932" t="s">
        <v>4</v>
      </c>
      <c r="G9932" t="s">
        <v>5</v>
      </c>
      <c r="H9932" t="s">
        <v>224</v>
      </c>
      <c r="I9932">
        <v>102</v>
      </c>
      <c r="J9932">
        <v>1039365898.8199456</v>
      </c>
    </row>
    <row r="9933" spans="1:10" x14ac:dyDescent="0.25">
      <c r="A9933">
        <v>2016</v>
      </c>
      <c r="B9933" t="s">
        <v>222</v>
      </c>
      <c r="C9933" t="s">
        <v>45</v>
      </c>
      <c r="D9933" t="s">
        <v>28</v>
      </c>
      <c r="E9933" t="s">
        <v>3</v>
      </c>
      <c r="F9933" t="s">
        <v>4</v>
      </c>
      <c r="G9933" t="s">
        <v>9</v>
      </c>
      <c r="H9933" t="s">
        <v>223</v>
      </c>
      <c r="I9933">
        <v>315</v>
      </c>
      <c r="J9933">
        <v>1920329733.9900146</v>
      </c>
    </row>
    <row r="9934" spans="1:10" x14ac:dyDescent="0.25">
      <c r="A9934">
        <v>2016</v>
      </c>
      <c r="B9934" t="s">
        <v>222</v>
      </c>
      <c r="C9934" t="s">
        <v>45</v>
      </c>
      <c r="D9934" t="s">
        <v>28</v>
      </c>
      <c r="E9934" t="s">
        <v>3</v>
      </c>
      <c r="F9934" t="s">
        <v>4</v>
      </c>
      <c r="G9934" t="s">
        <v>9</v>
      </c>
      <c r="H9934" t="s">
        <v>224</v>
      </c>
      <c r="I9934">
        <v>372</v>
      </c>
      <c r="J9934">
        <v>2057436681.8877692</v>
      </c>
    </row>
    <row r="9935" spans="1:10" x14ac:dyDescent="0.25">
      <c r="A9935">
        <v>2016</v>
      </c>
      <c r="B9935" t="s">
        <v>222</v>
      </c>
      <c r="C9935" t="s">
        <v>45</v>
      </c>
      <c r="D9935" t="s">
        <v>28</v>
      </c>
      <c r="E9935" t="s">
        <v>3</v>
      </c>
      <c r="F9935" t="s">
        <v>4</v>
      </c>
      <c r="G9935" t="s">
        <v>12</v>
      </c>
      <c r="H9935" t="s">
        <v>223</v>
      </c>
      <c r="I9935">
        <v>42</v>
      </c>
      <c r="J9935">
        <v>143034796.45369202</v>
      </c>
    </row>
    <row r="9936" spans="1:10" x14ac:dyDescent="0.25">
      <c r="A9936">
        <v>2016</v>
      </c>
      <c r="B9936" t="s">
        <v>222</v>
      </c>
      <c r="C9936" t="s">
        <v>45</v>
      </c>
      <c r="D9936" t="s">
        <v>28</v>
      </c>
      <c r="E9936" t="s">
        <v>3</v>
      </c>
      <c r="F9936" t="s">
        <v>4</v>
      </c>
      <c r="G9936" t="s">
        <v>12</v>
      </c>
      <c r="H9936" t="s">
        <v>224</v>
      </c>
      <c r="I9936">
        <v>93</v>
      </c>
      <c r="J9936">
        <v>306421204.6401819</v>
      </c>
    </row>
    <row r="9937" spans="1:10" x14ac:dyDescent="0.25">
      <c r="A9937">
        <v>2016</v>
      </c>
      <c r="B9937" t="s">
        <v>222</v>
      </c>
      <c r="C9937" t="s">
        <v>45</v>
      </c>
      <c r="D9937" t="s">
        <v>28</v>
      </c>
      <c r="E9937" t="s">
        <v>3</v>
      </c>
      <c r="F9937" t="s">
        <v>4</v>
      </c>
      <c r="G9937" t="s">
        <v>6</v>
      </c>
      <c r="H9937" t="s">
        <v>223</v>
      </c>
      <c r="I9937">
        <v>92</v>
      </c>
      <c r="J9937">
        <v>202797252.25090146</v>
      </c>
    </row>
    <row r="9938" spans="1:10" x14ac:dyDescent="0.25">
      <c r="A9938">
        <v>2016</v>
      </c>
      <c r="B9938" t="s">
        <v>222</v>
      </c>
      <c r="C9938" t="s">
        <v>45</v>
      </c>
      <c r="D9938" t="s">
        <v>28</v>
      </c>
      <c r="E9938" t="s">
        <v>3</v>
      </c>
      <c r="F9938" t="s">
        <v>4</v>
      </c>
      <c r="G9938" t="s">
        <v>6</v>
      </c>
      <c r="H9938" t="s">
        <v>224</v>
      </c>
      <c r="I9938">
        <v>208</v>
      </c>
      <c r="J9938">
        <v>438960038.92668879</v>
      </c>
    </row>
    <row r="9939" spans="1:10" x14ac:dyDescent="0.25">
      <c r="A9939">
        <v>2016</v>
      </c>
      <c r="B9939" t="s">
        <v>222</v>
      </c>
      <c r="C9939" t="s">
        <v>45</v>
      </c>
      <c r="D9939" t="s">
        <v>28</v>
      </c>
      <c r="E9939" t="s">
        <v>3</v>
      </c>
      <c r="F9939" t="s">
        <v>4</v>
      </c>
      <c r="G9939" t="s">
        <v>7</v>
      </c>
      <c r="H9939" t="s">
        <v>223</v>
      </c>
      <c r="I9939">
        <v>55</v>
      </c>
      <c r="J9939">
        <v>89541392.969592348</v>
      </c>
    </row>
    <row r="9940" spans="1:10" x14ac:dyDescent="0.25">
      <c r="A9940">
        <v>2016</v>
      </c>
      <c r="B9940" t="s">
        <v>222</v>
      </c>
      <c r="C9940" t="s">
        <v>45</v>
      </c>
      <c r="D9940" t="s">
        <v>28</v>
      </c>
      <c r="E9940" t="s">
        <v>3</v>
      </c>
      <c r="F9940" t="s">
        <v>4</v>
      </c>
      <c r="G9940" t="s">
        <v>7</v>
      </c>
      <c r="H9940" t="s">
        <v>224</v>
      </c>
      <c r="I9940">
        <v>20</v>
      </c>
      <c r="J9940">
        <v>28129907.764830209</v>
      </c>
    </row>
    <row r="9941" spans="1:10" x14ac:dyDescent="0.25">
      <c r="A9941">
        <v>2016</v>
      </c>
      <c r="B9941" t="s">
        <v>222</v>
      </c>
      <c r="C9941" t="s">
        <v>45</v>
      </c>
      <c r="D9941" t="s">
        <v>28</v>
      </c>
      <c r="E9941" t="s">
        <v>3</v>
      </c>
      <c r="F9941" t="s">
        <v>8</v>
      </c>
      <c r="G9941" t="s">
        <v>5</v>
      </c>
      <c r="H9941" t="s">
        <v>223</v>
      </c>
      <c r="I9941">
        <v>4</v>
      </c>
      <c r="J9941">
        <v>19778522.88857143</v>
      </c>
    </row>
    <row r="9942" spans="1:10" x14ac:dyDescent="0.25">
      <c r="A9942">
        <v>2016</v>
      </c>
      <c r="B9942" t="s">
        <v>222</v>
      </c>
      <c r="C9942" t="s">
        <v>45</v>
      </c>
      <c r="D9942" t="s">
        <v>28</v>
      </c>
      <c r="E9942" t="s">
        <v>3</v>
      </c>
      <c r="F9942" t="s">
        <v>8</v>
      </c>
      <c r="G9942" t="s">
        <v>5</v>
      </c>
      <c r="H9942" t="s">
        <v>224</v>
      </c>
      <c r="I9942">
        <v>1</v>
      </c>
      <c r="J9942">
        <v>5391908.1225000005</v>
      </c>
    </row>
    <row r="9943" spans="1:10" x14ac:dyDescent="0.25">
      <c r="A9943">
        <v>2016</v>
      </c>
      <c r="B9943" t="s">
        <v>222</v>
      </c>
      <c r="C9943" t="s">
        <v>45</v>
      </c>
      <c r="D9943" t="s">
        <v>28</v>
      </c>
      <c r="E9943" t="s">
        <v>3</v>
      </c>
      <c r="F9943" t="s">
        <v>8</v>
      </c>
      <c r="G9943" t="s">
        <v>9</v>
      </c>
      <c r="H9943" t="s">
        <v>223</v>
      </c>
      <c r="I9943">
        <v>1614</v>
      </c>
      <c r="J9943">
        <v>10401257213.738367</v>
      </c>
    </row>
    <row r="9944" spans="1:10" x14ac:dyDescent="0.25">
      <c r="A9944">
        <v>2016</v>
      </c>
      <c r="B9944" t="s">
        <v>222</v>
      </c>
      <c r="C9944" t="s">
        <v>45</v>
      </c>
      <c r="D9944" t="s">
        <v>28</v>
      </c>
      <c r="E9944" t="s">
        <v>3</v>
      </c>
      <c r="F9944" t="s">
        <v>8</v>
      </c>
      <c r="G9944" t="s">
        <v>9</v>
      </c>
      <c r="H9944" t="s">
        <v>224</v>
      </c>
      <c r="I9944">
        <v>1950</v>
      </c>
      <c r="J9944">
        <v>11721031700.290575</v>
      </c>
    </row>
    <row r="9945" spans="1:10" x14ac:dyDescent="0.25">
      <c r="A9945">
        <v>2016</v>
      </c>
      <c r="B9945" t="s">
        <v>222</v>
      </c>
      <c r="C9945" t="s">
        <v>45</v>
      </c>
      <c r="D9945" t="s">
        <v>28</v>
      </c>
      <c r="E9945" t="s">
        <v>3</v>
      </c>
      <c r="F9945" t="s">
        <v>8</v>
      </c>
      <c r="G9945" t="s">
        <v>12</v>
      </c>
      <c r="H9945" t="s">
        <v>223</v>
      </c>
      <c r="I9945">
        <v>513</v>
      </c>
      <c r="J9945">
        <v>1727993969.9500971</v>
      </c>
    </row>
    <row r="9946" spans="1:10" x14ac:dyDescent="0.25">
      <c r="A9946">
        <v>2016</v>
      </c>
      <c r="B9946" t="s">
        <v>222</v>
      </c>
      <c r="C9946" t="s">
        <v>45</v>
      </c>
      <c r="D9946" t="s">
        <v>28</v>
      </c>
      <c r="E9946" t="s">
        <v>3</v>
      </c>
      <c r="F9946" t="s">
        <v>8</v>
      </c>
      <c r="G9946" t="s">
        <v>12</v>
      </c>
      <c r="H9946" t="s">
        <v>224</v>
      </c>
      <c r="I9946">
        <v>957</v>
      </c>
      <c r="J9946">
        <v>3345976596.8746042</v>
      </c>
    </row>
    <row r="9947" spans="1:10" x14ac:dyDescent="0.25">
      <c r="A9947">
        <v>2016</v>
      </c>
      <c r="B9947" t="s">
        <v>222</v>
      </c>
      <c r="C9947" t="s">
        <v>45</v>
      </c>
      <c r="D9947" t="s">
        <v>28</v>
      </c>
      <c r="E9947" t="s">
        <v>3</v>
      </c>
      <c r="F9947" t="s">
        <v>8</v>
      </c>
      <c r="G9947" t="s">
        <v>6</v>
      </c>
      <c r="H9947" t="s">
        <v>223</v>
      </c>
      <c r="I9947">
        <v>519</v>
      </c>
      <c r="J9947">
        <v>1289702792.174041</v>
      </c>
    </row>
    <row r="9948" spans="1:10" x14ac:dyDescent="0.25">
      <c r="A9948">
        <v>2016</v>
      </c>
      <c r="B9948" t="s">
        <v>222</v>
      </c>
      <c r="C9948" t="s">
        <v>45</v>
      </c>
      <c r="D9948" t="s">
        <v>28</v>
      </c>
      <c r="E9948" t="s">
        <v>3</v>
      </c>
      <c r="F9948" t="s">
        <v>8</v>
      </c>
      <c r="G9948" t="s">
        <v>6</v>
      </c>
      <c r="H9948" t="s">
        <v>224</v>
      </c>
      <c r="I9948">
        <v>711</v>
      </c>
      <c r="J9948">
        <v>1756692209.4981811</v>
      </c>
    </row>
    <row r="9949" spans="1:10" x14ac:dyDescent="0.25">
      <c r="A9949">
        <v>2016</v>
      </c>
      <c r="B9949" t="s">
        <v>222</v>
      </c>
      <c r="C9949" t="s">
        <v>45</v>
      </c>
      <c r="D9949" t="s">
        <v>28</v>
      </c>
      <c r="E9949" t="s">
        <v>3</v>
      </c>
      <c r="F9949" t="s">
        <v>8</v>
      </c>
      <c r="G9949" t="s">
        <v>7</v>
      </c>
      <c r="H9949" t="s">
        <v>223</v>
      </c>
      <c r="I9949">
        <v>79</v>
      </c>
      <c r="J9949">
        <v>150975733.03739795</v>
      </c>
    </row>
    <row r="9950" spans="1:10" x14ac:dyDescent="0.25">
      <c r="A9950">
        <v>2016</v>
      </c>
      <c r="B9950" t="s">
        <v>222</v>
      </c>
      <c r="C9950" t="s">
        <v>45</v>
      </c>
      <c r="D9950" t="s">
        <v>28</v>
      </c>
      <c r="E9950" t="s">
        <v>3</v>
      </c>
      <c r="F9950" t="s">
        <v>8</v>
      </c>
      <c r="G9950" t="s">
        <v>7</v>
      </c>
      <c r="H9950" t="s">
        <v>224</v>
      </c>
      <c r="I9950">
        <v>20</v>
      </c>
      <c r="J9950">
        <v>35121412.080471091</v>
      </c>
    </row>
    <row r="9951" spans="1:10" x14ac:dyDescent="0.25">
      <c r="A9951">
        <v>2016</v>
      </c>
      <c r="B9951" t="s">
        <v>222</v>
      </c>
      <c r="C9951" t="s">
        <v>45</v>
      </c>
      <c r="D9951" t="s">
        <v>28</v>
      </c>
      <c r="E9951" t="s">
        <v>10</v>
      </c>
      <c r="F9951" t="s">
        <v>11</v>
      </c>
      <c r="G9951" t="s">
        <v>9</v>
      </c>
      <c r="H9951" t="s">
        <v>223</v>
      </c>
      <c r="I9951">
        <v>323</v>
      </c>
      <c r="J9951">
        <v>1452891344.0639999</v>
      </c>
    </row>
    <row r="9952" spans="1:10" x14ac:dyDescent="0.25">
      <c r="A9952">
        <v>2016</v>
      </c>
      <c r="B9952" t="s">
        <v>222</v>
      </c>
      <c r="C9952" t="s">
        <v>45</v>
      </c>
      <c r="D9952" t="s">
        <v>28</v>
      </c>
      <c r="E9952" t="s">
        <v>10</v>
      </c>
      <c r="F9952" t="s">
        <v>11</v>
      </c>
      <c r="G9952" t="s">
        <v>9</v>
      </c>
      <c r="H9952" t="s">
        <v>224</v>
      </c>
      <c r="I9952">
        <v>242</v>
      </c>
      <c r="J9952">
        <v>972805225.98599994</v>
      </c>
    </row>
    <row r="9953" spans="1:10" x14ac:dyDescent="0.25">
      <c r="A9953">
        <v>2016</v>
      </c>
      <c r="B9953" t="s">
        <v>222</v>
      </c>
      <c r="C9953" t="s">
        <v>45</v>
      </c>
      <c r="D9953" t="s">
        <v>28</v>
      </c>
      <c r="E9953" t="s">
        <v>10</v>
      </c>
      <c r="F9953" t="s">
        <v>11</v>
      </c>
      <c r="G9953" t="s">
        <v>12</v>
      </c>
      <c r="H9953" t="s">
        <v>223</v>
      </c>
      <c r="I9953">
        <v>49</v>
      </c>
      <c r="J9953">
        <v>166718763.90000001</v>
      </c>
    </row>
    <row r="9954" spans="1:10" x14ac:dyDescent="0.25">
      <c r="A9954">
        <v>2016</v>
      </c>
      <c r="B9954" t="s">
        <v>222</v>
      </c>
      <c r="C9954" t="s">
        <v>45</v>
      </c>
      <c r="D9954" t="s">
        <v>28</v>
      </c>
      <c r="E9954" t="s">
        <v>10</v>
      </c>
      <c r="F9954" t="s">
        <v>11</v>
      </c>
      <c r="G9954" t="s">
        <v>12</v>
      </c>
      <c r="H9954" t="s">
        <v>224</v>
      </c>
      <c r="I9954">
        <v>35</v>
      </c>
      <c r="J9954">
        <v>84035556</v>
      </c>
    </row>
    <row r="9955" spans="1:10" x14ac:dyDescent="0.25">
      <c r="A9955">
        <v>2016</v>
      </c>
      <c r="B9955" t="s">
        <v>222</v>
      </c>
      <c r="C9955" t="s">
        <v>45</v>
      </c>
      <c r="D9955" t="s">
        <v>28</v>
      </c>
      <c r="E9955" t="s">
        <v>10</v>
      </c>
      <c r="F9955" t="s">
        <v>11</v>
      </c>
      <c r="G9955" t="s">
        <v>6</v>
      </c>
      <c r="H9955" t="s">
        <v>223</v>
      </c>
      <c r="I9955">
        <v>62</v>
      </c>
      <c r="J9955">
        <v>119449248</v>
      </c>
    </row>
    <row r="9956" spans="1:10" x14ac:dyDescent="0.25">
      <c r="A9956">
        <v>2016</v>
      </c>
      <c r="B9956" t="s">
        <v>222</v>
      </c>
      <c r="C9956" t="s">
        <v>45</v>
      </c>
      <c r="D9956" t="s">
        <v>28</v>
      </c>
      <c r="E9956" t="s">
        <v>10</v>
      </c>
      <c r="F9956" t="s">
        <v>11</v>
      </c>
      <c r="G9956" t="s">
        <v>6</v>
      </c>
      <c r="H9956" t="s">
        <v>224</v>
      </c>
      <c r="I9956">
        <v>75</v>
      </c>
      <c r="J9956">
        <v>154763925</v>
      </c>
    </row>
    <row r="9957" spans="1:10" x14ac:dyDescent="0.25">
      <c r="A9957">
        <v>2016</v>
      </c>
      <c r="B9957" t="s">
        <v>222</v>
      </c>
      <c r="C9957" t="s">
        <v>45</v>
      </c>
      <c r="D9957" t="s">
        <v>28</v>
      </c>
      <c r="E9957" t="s">
        <v>10</v>
      </c>
      <c r="F9957" t="s">
        <v>11</v>
      </c>
      <c r="G9957" t="s">
        <v>7</v>
      </c>
      <c r="H9957" t="s">
        <v>224</v>
      </c>
      <c r="I9957">
        <v>1</v>
      </c>
      <c r="J9957">
        <v>1066665</v>
      </c>
    </row>
    <row r="9958" spans="1:10" x14ac:dyDescent="0.25">
      <c r="A9958">
        <v>2016</v>
      </c>
      <c r="B9958" t="s">
        <v>222</v>
      </c>
      <c r="C9958" t="s">
        <v>45</v>
      </c>
      <c r="D9958" t="s">
        <v>28</v>
      </c>
      <c r="E9958" t="s">
        <v>10</v>
      </c>
      <c r="F9958" t="s">
        <v>220</v>
      </c>
      <c r="G9958" t="s">
        <v>5</v>
      </c>
      <c r="H9958" t="s">
        <v>223</v>
      </c>
      <c r="I9958">
        <v>6</v>
      </c>
      <c r="J9958">
        <v>31913512.355856735</v>
      </c>
    </row>
    <row r="9959" spans="1:10" x14ac:dyDescent="0.25">
      <c r="A9959">
        <v>2016</v>
      </c>
      <c r="B9959" t="s">
        <v>222</v>
      </c>
      <c r="C9959" t="s">
        <v>45</v>
      </c>
      <c r="D9959" t="s">
        <v>28</v>
      </c>
      <c r="E9959" t="s">
        <v>10</v>
      </c>
      <c r="F9959" t="s">
        <v>220</v>
      </c>
      <c r="G9959" t="s">
        <v>5</v>
      </c>
      <c r="H9959" t="s">
        <v>224</v>
      </c>
      <c r="I9959">
        <v>5</v>
      </c>
      <c r="J9959">
        <v>39755622.642056674</v>
      </c>
    </row>
    <row r="9960" spans="1:10" x14ac:dyDescent="0.25">
      <c r="A9960">
        <v>2016</v>
      </c>
      <c r="B9960" t="s">
        <v>222</v>
      </c>
      <c r="C9960" t="s">
        <v>45</v>
      </c>
      <c r="D9960" t="s">
        <v>28</v>
      </c>
      <c r="E9960" t="s">
        <v>10</v>
      </c>
      <c r="F9960" t="s">
        <v>220</v>
      </c>
      <c r="G9960" t="s">
        <v>9</v>
      </c>
      <c r="H9960" t="s">
        <v>223</v>
      </c>
      <c r="I9960">
        <v>30</v>
      </c>
      <c r="J9960">
        <v>193395864.03293601</v>
      </c>
    </row>
    <row r="9961" spans="1:10" x14ac:dyDescent="0.25">
      <c r="A9961">
        <v>2016</v>
      </c>
      <c r="B9961" t="s">
        <v>222</v>
      </c>
      <c r="C9961" t="s">
        <v>45</v>
      </c>
      <c r="D9961" t="s">
        <v>28</v>
      </c>
      <c r="E9961" t="s">
        <v>10</v>
      </c>
      <c r="F9961" t="s">
        <v>220</v>
      </c>
      <c r="G9961" t="s">
        <v>9</v>
      </c>
      <c r="H9961" t="s">
        <v>224</v>
      </c>
      <c r="I9961">
        <v>53</v>
      </c>
      <c r="J9961">
        <v>307209042.27423429</v>
      </c>
    </row>
    <row r="9962" spans="1:10" x14ac:dyDescent="0.25">
      <c r="A9962">
        <v>2016</v>
      </c>
      <c r="B9962" t="s">
        <v>222</v>
      </c>
      <c r="C9962" t="s">
        <v>45</v>
      </c>
      <c r="D9962" t="s">
        <v>28</v>
      </c>
      <c r="E9962" t="s">
        <v>10</v>
      </c>
      <c r="F9962" t="s">
        <v>220</v>
      </c>
      <c r="G9962" t="s">
        <v>12</v>
      </c>
      <c r="H9962" t="s">
        <v>223</v>
      </c>
      <c r="I9962">
        <v>11</v>
      </c>
      <c r="J9962">
        <v>34013274.223776564</v>
      </c>
    </row>
    <row r="9963" spans="1:10" x14ac:dyDescent="0.25">
      <c r="A9963">
        <v>2016</v>
      </c>
      <c r="B9963" t="s">
        <v>222</v>
      </c>
      <c r="C9963" t="s">
        <v>45</v>
      </c>
      <c r="D9963" t="s">
        <v>28</v>
      </c>
      <c r="E9963" t="s">
        <v>10</v>
      </c>
      <c r="F9963" t="s">
        <v>220</v>
      </c>
      <c r="G9963" t="s">
        <v>12</v>
      </c>
      <c r="H9963" t="s">
        <v>224</v>
      </c>
      <c r="I9963">
        <v>21</v>
      </c>
      <c r="J9963">
        <v>61739849.263887018</v>
      </c>
    </row>
    <row r="9964" spans="1:10" x14ac:dyDescent="0.25">
      <c r="A9964">
        <v>2016</v>
      </c>
      <c r="B9964" t="s">
        <v>222</v>
      </c>
      <c r="C9964" t="s">
        <v>45</v>
      </c>
      <c r="D9964" t="s">
        <v>28</v>
      </c>
      <c r="E9964" t="s">
        <v>10</v>
      </c>
      <c r="F9964" t="s">
        <v>220</v>
      </c>
      <c r="G9964" t="s">
        <v>6</v>
      </c>
      <c r="H9964" t="s">
        <v>223</v>
      </c>
      <c r="I9964">
        <v>31</v>
      </c>
      <c r="J9964">
        <v>79464174.38353312</v>
      </c>
    </row>
    <row r="9965" spans="1:10" x14ac:dyDescent="0.25">
      <c r="A9965">
        <v>2016</v>
      </c>
      <c r="B9965" t="s">
        <v>222</v>
      </c>
      <c r="C9965" t="s">
        <v>45</v>
      </c>
      <c r="D9965" t="s">
        <v>28</v>
      </c>
      <c r="E9965" t="s">
        <v>10</v>
      </c>
      <c r="F9965" t="s">
        <v>220</v>
      </c>
      <c r="G9965" t="s">
        <v>6</v>
      </c>
      <c r="H9965" t="s">
        <v>224</v>
      </c>
      <c r="I9965">
        <v>83</v>
      </c>
      <c r="J9965">
        <v>197662844.74134082</v>
      </c>
    </row>
    <row r="9966" spans="1:10" x14ac:dyDescent="0.25">
      <c r="A9966">
        <v>2016</v>
      </c>
      <c r="B9966" t="s">
        <v>222</v>
      </c>
      <c r="C9966" t="s">
        <v>45</v>
      </c>
      <c r="D9966" t="s">
        <v>28</v>
      </c>
      <c r="E9966" t="s">
        <v>10</v>
      </c>
      <c r="F9966" t="s">
        <v>220</v>
      </c>
      <c r="G9966" t="s">
        <v>7</v>
      </c>
      <c r="H9966" t="s">
        <v>223</v>
      </c>
      <c r="I9966">
        <v>12</v>
      </c>
      <c r="J9966">
        <v>21463447.650863145</v>
      </c>
    </row>
    <row r="9967" spans="1:10" x14ac:dyDescent="0.25">
      <c r="A9967">
        <v>2016</v>
      </c>
      <c r="B9967" t="s">
        <v>222</v>
      </c>
      <c r="C9967" t="s">
        <v>45</v>
      </c>
      <c r="D9967" t="s">
        <v>28</v>
      </c>
      <c r="E9967" t="s">
        <v>10</v>
      </c>
      <c r="F9967" t="s">
        <v>220</v>
      </c>
      <c r="G9967" t="s">
        <v>7</v>
      </c>
      <c r="H9967" t="s">
        <v>224</v>
      </c>
      <c r="I9967">
        <v>8</v>
      </c>
      <c r="J9967">
        <v>14675243.509073911</v>
      </c>
    </row>
    <row r="9968" spans="1:10" x14ac:dyDescent="0.25">
      <c r="A9968">
        <v>2016</v>
      </c>
      <c r="B9968" t="s">
        <v>222</v>
      </c>
      <c r="C9968" t="s">
        <v>45</v>
      </c>
      <c r="D9968" t="s">
        <v>28</v>
      </c>
      <c r="E9968" t="s">
        <v>10</v>
      </c>
      <c r="F9968" t="s">
        <v>14</v>
      </c>
      <c r="G9968" t="s">
        <v>9</v>
      </c>
      <c r="H9968" t="s">
        <v>223</v>
      </c>
      <c r="I9968">
        <v>3</v>
      </c>
      <c r="J9968">
        <v>21750570</v>
      </c>
    </row>
    <row r="9969" spans="1:10" x14ac:dyDescent="0.25">
      <c r="A9969">
        <v>2016</v>
      </c>
      <c r="B9969" t="s">
        <v>222</v>
      </c>
      <c r="C9969" t="s">
        <v>45</v>
      </c>
      <c r="D9969" t="s">
        <v>28</v>
      </c>
      <c r="E9969" t="s">
        <v>10</v>
      </c>
      <c r="F9969" t="s">
        <v>14</v>
      </c>
      <c r="G9969" t="s">
        <v>9</v>
      </c>
      <c r="H9969" t="s">
        <v>224</v>
      </c>
      <c r="I9969">
        <v>2</v>
      </c>
      <c r="J9969">
        <v>12806865</v>
      </c>
    </row>
    <row r="9970" spans="1:10" x14ac:dyDescent="0.25">
      <c r="A9970">
        <v>2016</v>
      </c>
      <c r="B9970" t="s">
        <v>222</v>
      </c>
      <c r="C9970" t="s">
        <v>45</v>
      </c>
      <c r="D9970" t="s">
        <v>28</v>
      </c>
      <c r="E9970" t="s">
        <v>10</v>
      </c>
      <c r="F9970" t="s">
        <v>14</v>
      </c>
      <c r="G9970" t="s">
        <v>12</v>
      </c>
      <c r="H9970" t="s">
        <v>223</v>
      </c>
      <c r="I9970">
        <v>61</v>
      </c>
      <c r="J9970">
        <v>144841839</v>
      </c>
    </row>
    <row r="9971" spans="1:10" x14ac:dyDescent="0.25">
      <c r="A9971">
        <v>2016</v>
      </c>
      <c r="B9971" t="s">
        <v>222</v>
      </c>
      <c r="C9971" t="s">
        <v>45</v>
      </c>
      <c r="D9971" t="s">
        <v>28</v>
      </c>
      <c r="E9971" t="s">
        <v>10</v>
      </c>
      <c r="F9971" t="s">
        <v>14</v>
      </c>
      <c r="G9971" t="s">
        <v>12</v>
      </c>
      <c r="H9971" t="s">
        <v>224</v>
      </c>
      <c r="I9971">
        <v>2</v>
      </c>
      <c r="J9971">
        <v>7490217</v>
      </c>
    </row>
    <row r="9972" spans="1:10" x14ac:dyDescent="0.25">
      <c r="A9972">
        <v>2016</v>
      </c>
      <c r="B9972" t="s">
        <v>222</v>
      </c>
      <c r="C9972" t="s">
        <v>45</v>
      </c>
      <c r="D9972" t="s">
        <v>28</v>
      </c>
      <c r="E9972" t="s">
        <v>10</v>
      </c>
      <c r="F9972" t="s">
        <v>14</v>
      </c>
      <c r="G9972" t="s">
        <v>6</v>
      </c>
      <c r="H9972" t="s">
        <v>223</v>
      </c>
      <c r="I9972">
        <v>8</v>
      </c>
      <c r="J9972">
        <v>19969443</v>
      </c>
    </row>
    <row r="9973" spans="1:10" x14ac:dyDescent="0.25">
      <c r="A9973">
        <v>2016</v>
      </c>
      <c r="B9973" t="s">
        <v>222</v>
      </c>
      <c r="C9973" t="s">
        <v>45</v>
      </c>
      <c r="D9973" t="s">
        <v>28</v>
      </c>
      <c r="E9973" t="s">
        <v>10</v>
      </c>
      <c r="F9973" t="s">
        <v>14</v>
      </c>
      <c r="G9973" t="s">
        <v>6</v>
      </c>
      <c r="H9973" t="s">
        <v>224</v>
      </c>
      <c r="I9973">
        <v>1</v>
      </c>
      <c r="J9973">
        <v>2116245</v>
      </c>
    </row>
    <row r="9974" spans="1:10" x14ac:dyDescent="0.25">
      <c r="A9974">
        <v>2016</v>
      </c>
      <c r="B9974" t="s">
        <v>222</v>
      </c>
      <c r="C9974" t="s">
        <v>45</v>
      </c>
      <c r="D9974" t="s">
        <v>28</v>
      </c>
      <c r="E9974" t="s">
        <v>10</v>
      </c>
      <c r="F9974" t="s">
        <v>14</v>
      </c>
      <c r="G9974" t="s">
        <v>7</v>
      </c>
      <c r="H9974" t="s">
        <v>223</v>
      </c>
      <c r="I9974">
        <v>42</v>
      </c>
      <c r="J9974">
        <v>95396880</v>
      </c>
    </row>
    <row r="9975" spans="1:10" x14ac:dyDescent="0.25">
      <c r="A9975">
        <v>2016</v>
      </c>
      <c r="B9975" t="s">
        <v>222</v>
      </c>
      <c r="C9975" t="s">
        <v>45</v>
      </c>
      <c r="D9975" t="s">
        <v>28</v>
      </c>
      <c r="E9975" t="s">
        <v>10</v>
      </c>
      <c r="F9975" t="s">
        <v>14</v>
      </c>
      <c r="G9975" t="s">
        <v>7</v>
      </c>
      <c r="H9975" t="s">
        <v>224</v>
      </c>
      <c r="I9975">
        <v>4</v>
      </c>
      <c r="J9975">
        <v>6839226</v>
      </c>
    </row>
    <row r="9976" spans="1:10" x14ac:dyDescent="0.25">
      <c r="A9976">
        <v>2016</v>
      </c>
      <c r="B9976" t="s">
        <v>222</v>
      </c>
      <c r="C9976" t="s">
        <v>45</v>
      </c>
      <c r="D9976" t="s">
        <v>29</v>
      </c>
      <c r="E9976" t="s">
        <v>3</v>
      </c>
      <c r="F9976" t="s">
        <v>4</v>
      </c>
      <c r="G9976" t="s">
        <v>5</v>
      </c>
      <c r="H9976" t="s">
        <v>223</v>
      </c>
      <c r="I9976">
        <v>80</v>
      </c>
      <c r="J9976">
        <v>805625407.612005</v>
      </c>
    </row>
    <row r="9977" spans="1:10" x14ac:dyDescent="0.25">
      <c r="A9977">
        <v>2016</v>
      </c>
      <c r="B9977" t="s">
        <v>222</v>
      </c>
      <c r="C9977" t="s">
        <v>45</v>
      </c>
      <c r="D9977" t="s">
        <v>29</v>
      </c>
      <c r="E9977" t="s">
        <v>3</v>
      </c>
      <c r="F9977" t="s">
        <v>4</v>
      </c>
      <c r="G9977" t="s">
        <v>5</v>
      </c>
      <c r="H9977" t="s">
        <v>224</v>
      </c>
      <c r="I9977">
        <v>74</v>
      </c>
      <c r="J9977">
        <v>699810282.35509419</v>
      </c>
    </row>
    <row r="9978" spans="1:10" x14ac:dyDescent="0.25">
      <c r="A9978">
        <v>2016</v>
      </c>
      <c r="B9978" t="s">
        <v>222</v>
      </c>
      <c r="C9978" t="s">
        <v>45</v>
      </c>
      <c r="D9978" t="s">
        <v>29</v>
      </c>
      <c r="E9978" t="s">
        <v>3</v>
      </c>
      <c r="F9978" t="s">
        <v>4</v>
      </c>
      <c r="G9978" t="s">
        <v>9</v>
      </c>
      <c r="H9978" t="s">
        <v>223</v>
      </c>
      <c r="I9978">
        <v>121</v>
      </c>
      <c r="J9978">
        <v>827653043.59242249</v>
      </c>
    </row>
    <row r="9979" spans="1:10" x14ac:dyDescent="0.25">
      <c r="A9979">
        <v>2016</v>
      </c>
      <c r="B9979" t="s">
        <v>222</v>
      </c>
      <c r="C9979" t="s">
        <v>45</v>
      </c>
      <c r="D9979" t="s">
        <v>29</v>
      </c>
      <c r="E9979" t="s">
        <v>3</v>
      </c>
      <c r="F9979" t="s">
        <v>4</v>
      </c>
      <c r="G9979" t="s">
        <v>9</v>
      </c>
      <c r="H9979" t="s">
        <v>224</v>
      </c>
      <c r="I9979">
        <v>128</v>
      </c>
      <c r="J9979">
        <v>870522747.9836427</v>
      </c>
    </row>
    <row r="9980" spans="1:10" x14ac:dyDescent="0.25">
      <c r="A9980">
        <v>2016</v>
      </c>
      <c r="B9980" t="s">
        <v>222</v>
      </c>
      <c r="C9980" t="s">
        <v>45</v>
      </c>
      <c r="D9980" t="s">
        <v>29</v>
      </c>
      <c r="E9980" t="s">
        <v>3</v>
      </c>
      <c r="F9980" t="s">
        <v>4</v>
      </c>
      <c r="G9980" t="s">
        <v>12</v>
      </c>
      <c r="H9980" t="s">
        <v>223</v>
      </c>
      <c r="I9980">
        <v>85</v>
      </c>
      <c r="J9980">
        <v>235305007.02385855</v>
      </c>
    </row>
    <row r="9981" spans="1:10" x14ac:dyDescent="0.25">
      <c r="A9981">
        <v>2016</v>
      </c>
      <c r="B9981" t="s">
        <v>222</v>
      </c>
      <c r="C9981" t="s">
        <v>45</v>
      </c>
      <c r="D9981" t="s">
        <v>29</v>
      </c>
      <c r="E9981" t="s">
        <v>3</v>
      </c>
      <c r="F9981" t="s">
        <v>4</v>
      </c>
      <c r="G9981" t="s">
        <v>12</v>
      </c>
      <c r="H9981" t="s">
        <v>224</v>
      </c>
      <c r="I9981">
        <v>66</v>
      </c>
      <c r="J9981">
        <v>169998096.88228106</v>
      </c>
    </row>
    <row r="9982" spans="1:10" x14ac:dyDescent="0.25">
      <c r="A9982">
        <v>2016</v>
      </c>
      <c r="B9982" t="s">
        <v>222</v>
      </c>
      <c r="C9982" t="s">
        <v>45</v>
      </c>
      <c r="D9982" t="s">
        <v>29</v>
      </c>
      <c r="E9982" t="s">
        <v>3</v>
      </c>
      <c r="F9982" t="s">
        <v>4</v>
      </c>
      <c r="G9982" t="s">
        <v>6</v>
      </c>
      <c r="H9982" t="s">
        <v>223</v>
      </c>
      <c r="I9982">
        <v>88</v>
      </c>
      <c r="J9982">
        <v>203340255.44521433</v>
      </c>
    </row>
    <row r="9983" spans="1:10" x14ac:dyDescent="0.25">
      <c r="A9983">
        <v>2016</v>
      </c>
      <c r="B9983" t="s">
        <v>222</v>
      </c>
      <c r="C9983" t="s">
        <v>45</v>
      </c>
      <c r="D9983" t="s">
        <v>29</v>
      </c>
      <c r="E9983" t="s">
        <v>3</v>
      </c>
      <c r="F9983" t="s">
        <v>4</v>
      </c>
      <c r="G9983" t="s">
        <v>6</v>
      </c>
      <c r="H9983" t="s">
        <v>224</v>
      </c>
      <c r="I9983">
        <v>198</v>
      </c>
      <c r="J9983">
        <v>445041813.99770838</v>
      </c>
    </row>
    <row r="9984" spans="1:10" x14ac:dyDescent="0.25">
      <c r="A9984">
        <v>2016</v>
      </c>
      <c r="B9984" t="s">
        <v>222</v>
      </c>
      <c r="C9984" t="s">
        <v>45</v>
      </c>
      <c r="D9984" t="s">
        <v>29</v>
      </c>
      <c r="E9984" t="s">
        <v>3</v>
      </c>
      <c r="F9984" t="s">
        <v>4</v>
      </c>
      <c r="G9984" t="s">
        <v>7</v>
      </c>
      <c r="H9984" t="s">
        <v>223</v>
      </c>
      <c r="I9984">
        <v>57</v>
      </c>
      <c r="J9984">
        <v>122029033.90799998</v>
      </c>
    </row>
    <row r="9985" spans="1:10" x14ac:dyDescent="0.25">
      <c r="A9985">
        <v>2016</v>
      </c>
      <c r="B9985" t="s">
        <v>222</v>
      </c>
      <c r="C9985" t="s">
        <v>45</v>
      </c>
      <c r="D9985" t="s">
        <v>29</v>
      </c>
      <c r="E9985" t="s">
        <v>3</v>
      </c>
      <c r="F9985" t="s">
        <v>4</v>
      </c>
      <c r="G9985" t="s">
        <v>7</v>
      </c>
      <c r="H9985" t="s">
        <v>224</v>
      </c>
      <c r="I9985">
        <v>7</v>
      </c>
      <c r="J9985">
        <v>14241959.408333331</v>
      </c>
    </row>
    <row r="9986" spans="1:10" x14ac:dyDescent="0.25">
      <c r="A9986">
        <v>2016</v>
      </c>
      <c r="B9986" t="s">
        <v>222</v>
      </c>
      <c r="C9986" t="s">
        <v>45</v>
      </c>
      <c r="D9986" t="s">
        <v>29</v>
      </c>
      <c r="E9986" t="s">
        <v>3</v>
      </c>
      <c r="F9986" t="s">
        <v>8</v>
      </c>
      <c r="G9986" t="s">
        <v>5</v>
      </c>
      <c r="H9986" t="s">
        <v>224</v>
      </c>
      <c r="I9986">
        <v>4</v>
      </c>
      <c r="J9986">
        <v>41842157.142857142</v>
      </c>
    </row>
    <row r="9987" spans="1:10" x14ac:dyDescent="0.25">
      <c r="A9987">
        <v>2016</v>
      </c>
      <c r="B9987" t="s">
        <v>222</v>
      </c>
      <c r="C9987" t="s">
        <v>45</v>
      </c>
      <c r="D9987" t="s">
        <v>29</v>
      </c>
      <c r="E9987" t="s">
        <v>3</v>
      </c>
      <c r="F9987" t="s">
        <v>8</v>
      </c>
      <c r="G9987" t="s">
        <v>9</v>
      </c>
      <c r="H9987" t="s">
        <v>223</v>
      </c>
      <c r="I9987">
        <v>1333</v>
      </c>
      <c r="J9987">
        <v>9181141397.3278732</v>
      </c>
    </row>
    <row r="9988" spans="1:10" x14ac:dyDescent="0.25">
      <c r="A9988">
        <v>2016</v>
      </c>
      <c r="B9988" t="s">
        <v>222</v>
      </c>
      <c r="C9988" t="s">
        <v>45</v>
      </c>
      <c r="D9988" t="s">
        <v>29</v>
      </c>
      <c r="E9988" t="s">
        <v>3</v>
      </c>
      <c r="F9988" t="s">
        <v>8</v>
      </c>
      <c r="G9988" t="s">
        <v>9</v>
      </c>
      <c r="H9988" t="s">
        <v>224</v>
      </c>
      <c r="I9988">
        <v>1982</v>
      </c>
      <c r="J9988">
        <v>13358399348.280441</v>
      </c>
    </row>
    <row r="9989" spans="1:10" x14ac:dyDescent="0.25">
      <c r="A9989">
        <v>2016</v>
      </c>
      <c r="B9989" t="s">
        <v>222</v>
      </c>
      <c r="C9989" t="s">
        <v>45</v>
      </c>
      <c r="D9989" t="s">
        <v>29</v>
      </c>
      <c r="E9989" t="s">
        <v>3</v>
      </c>
      <c r="F9989" t="s">
        <v>8</v>
      </c>
      <c r="G9989" t="s">
        <v>12</v>
      </c>
      <c r="H9989" t="s">
        <v>223</v>
      </c>
      <c r="I9989">
        <v>188</v>
      </c>
      <c r="J9989">
        <v>541999026.3533721</v>
      </c>
    </row>
    <row r="9990" spans="1:10" x14ac:dyDescent="0.25">
      <c r="A9990">
        <v>2016</v>
      </c>
      <c r="B9990" t="s">
        <v>222</v>
      </c>
      <c r="C9990" t="s">
        <v>45</v>
      </c>
      <c r="D9990" t="s">
        <v>29</v>
      </c>
      <c r="E9990" t="s">
        <v>3</v>
      </c>
      <c r="F9990" t="s">
        <v>8</v>
      </c>
      <c r="G9990" t="s">
        <v>12</v>
      </c>
      <c r="H9990" t="s">
        <v>224</v>
      </c>
      <c r="I9990">
        <v>355</v>
      </c>
      <c r="J9990">
        <v>980072497.28015649</v>
      </c>
    </row>
    <row r="9991" spans="1:10" x14ac:dyDescent="0.25">
      <c r="A9991">
        <v>2016</v>
      </c>
      <c r="B9991" t="s">
        <v>222</v>
      </c>
      <c r="C9991" t="s">
        <v>45</v>
      </c>
      <c r="D9991" t="s">
        <v>29</v>
      </c>
      <c r="E9991" t="s">
        <v>3</v>
      </c>
      <c r="F9991" t="s">
        <v>8</v>
      </c>
      <c r="G9991" t="s">
        <v>6</v>
      </c>
      <c r="H9991" t="s">
        <v>223</v>
      </c>
      <c r="I9991">
        <v>440</v>
      </c>
      <c r="J9991">
        <v>1044857176.0052031</v>
      </c>
    </row>
    <row r="9992" spans="1:10" x14ac:dyDescent="0.25">
      <c r="A9992">
        <v>2016</v>
      </c>
      <c r="B9992" t="s">
        <v>222</v>
      </c>
      <c r="C9992" t="s">
        <v>45</v>
      </c>
      <c r="D9992" t="s">
        <v>29</v>
      </c>
      <c r="E9992" t="s">
        <v>3</v>
      </c>
      <c r="F9992" t="s">
        <v>8</v>
      </c>
      <c r="G9992" t="s">
        <v>6</v>
      </c>
      <c r="H9992" t="s">
        <v>224</v>
      </c>
      <c r="I9992">
        <v>1244</v>
      </c>
      <c r="J9992">
        <v>2824414833.663969</v>
      </c>
    </row>
    <row r="9993" spans="1:10" x14ac:dyDescent="0.25">
      <c r="A9993">
        <v>2016</v>
      </c>
      <c r="B9993" t="s">
        <v>222</v>
      </c>
      <c r="C9993" t="s">
        <v>45</v>
      </c>
      <c r="D9993" t="s">
        <v>29</v>
      </c>
      <c r="E9993" t="s">
        <v>3</v>
      </c>
      <c r="F9993" t="s">
        <v>8</v>
      </c>
      <c r="G9993" t="s">
        <v>7</v>
      </c>
      <c r="H9993" t="s">
        <v>223</v>
      </c>
      <c r="I9993">
        <v>123</v>
      </c>
      <c r="J9993">
        <v>253223637.62674081</v>
      </c>
    </row>
    <row r="9994" spans="1:10" x14ac:dyDescent="0.25">
      <c r="A9994">
        <v>2016</v>
      </c>
      <c r="B9994" t="s">
        <v>222</v>
      </c>
      <c r="C9994" t="s">
        <v>45</v>
      </c>
      <c r="D9994" t="s">
        <v>29</v>
      </c>
      <c r="E9994" t="s">
        <v>3</v>
      </c>
      <c r="F9994" t="s">
        <v>8</v>
      </c>
      <c r="G9994" t="s">
        <v>7</v>
      </c>
      <c r="H9994" t="s">
        <v>224</v>
      </c>
      <c r="I9994">
        <v>27</v>
      </c>
      <c r="J9994">
        <v>55053336.483195737</v>
      </c>
    </row>
    <row r="9995" spans="1:10" x14ac:dyDescent="0.25">
      <c r="A9995">
        <v>2016</v>
      </c>
      <c r="B9995" t="s">
        <v>222</v>
      </c>
      <c r="C9995" t="s">
        <v>45</v>
      </c>
      <c r="D9995" t="s">
        <v>29</v>
      </c>
      <c r="E9995" t="s">
        <v>3</v>
      </c>
      <c r="F9995" t="s">
        <v>14</v>
      </c>
      <c r="G9995" t="s">
        <v>6</v>
      </c>
      <c r="H9995" t="s">
        <v>224</v>
      </c>
      <c r="I9995">
        <v>1</v>
      </c>
      <c r="J9995">
        <v>2385224.0922509222</v>
      </c>
    </row>
    <row r="9996" spans="1:10" x14ac:dyDescent="0.25">
      <c r="A9996">
        <v>2016</v>
      </c>
      <c r="B9996" t="s">
        <v>222</v>
      </c>
      <c r="C9996" t="s">
        <v>45</v>
      </c>
      <c r="D9996" t="s">
        <v>29</v>
      </c>
      <c r="E9996" t="s">
        <v>10</v>
      </c>
      <c r="F9996" t="s">
        <v>11</v>
      </c>
      <c r="G9996" t="s">
        <v>9</v>
      </c>
      <c r="H9996" t="s">
        <v>223</v>
      </c>
      <c r="I9996">
        <v>206</v>
      </c>
      <c r="J9996">
        <v>1179019356</v>
      </c>
    </row>
    <row r="9997" spans="1:10" x14ac:dyDescent="0.25">
      <c r="A9997">
        <v>2016</v>
      </c>
      <c r="B9997" t="s">
        <v>222</v>
      </c>
      <c r="C9997" t="s">
        <v>45</v>
      </c>
      <c r="D9997" t="s">
        <v>29</v>
      </c>
      <c r="E9997" t="s">
        <v>10</v>
      </c>
      <c r="F9997" t="s">
        <v>11</v>
      </c>
      <c r="G9997" t="s">
        <v>9</v>
      </c>
      <c r="H9997" t="s">
        <v>224</v>
      </c>
      <c r="I9997">
        <v>247</v>
      </c>
      <c r="J9997">
        <v>1115131113</v>
      </c>
    </row>
    <row r="9998" spans="1:10" x14ac:dyDescent="0.25">
      <c r="A9998">
        <v>2016</v>
      </c>
      <c r="B9998" t="s">
        <v>222</v>
      </c>
      <c r="C9998" t="s">
        <v>45</v>
      </c>
      <c r="D9998" t="s">
        <v>29</v>
      </c>
      <c r="E9998" t="s">
        <v>10</v>
      </c>
      <c r="F9998" t="s">
        <v>11</v>
      </c>
      <c r="G9998" t="s">
        <v>12</v>
      </c>
      <c r="H9998" t="s">
        <v>223</v>
      </c>
      <c r="I9998">
        <v>36</v>
      </c>
      <c r="J9998">
        <v>74644884</v>
      </c>
    </row>
    <row r="9999" spans="1:10" x14ac:dyDescent="0.25">
      <c r="A9999">
        <v>2016</v>
      </c>
      <c r="B9999" t="s">
        <v>222</v>
      </c>
      <c r="C9999" t="s">
        <v>45</v>
      </c>
      <c r="D9999" t="s">
        <v>29</v>
      </c>
      <c r="E9999" t="s">
        <v>10</v>
      </c>
      <c r="F9999" t="s">
        <v>11</v>
      </c>
      <c r="G9999" t="s">
        <v>12</v>
      </c>
      <c r="H9999" t="s">
        <v>224</v>
      </c>
      <c r="I9999">
        <v>55</v>
      </c>
      <c r="J9999">
        <v>102424185</v>
      </c>
    </row>
    <row r="10000" spans="1:10" x14ac:dyDescent="0.25">
      <c r="A10000">
        <v>2016</v>
      </c>
      <c r="B10000" t="s">
        <v>222</v>
      </c>
      <c r="C10000" t="s">
        <v>45</v>
      </c>
      <c r="D10000" t="s">
        <v>29</v>
      </c>
      <c r="E10000" t="s">
        <v>10</v>
      </c>
      <c r="F10000" t="s">
        <v>11</v>
      </c>
      <c r="G10000" t="s">
        <v>6</v>
      </c>
      <c r="H10000" t="s">
        <v>223</v>
      </c>
      <c r="I10000">
        <v>62</v>
      </c>
      <c r="J10000">
        <v>125622528</v>
      </c>
    </row>
    <row r="10001" spans="1:10" x14ac:dyDescent="0.25">
      <c r="A10001">
        <v>2016</v>
      </c>
      <c r="B10001" t="s">
        <v>222</v>
      </c>
      <c r="C10001" t="s">
        <v>45</v>
      </c>
      <c r="D10001" t="s">
        <v>29</v>
      </c>
      <c r="E10001" t="s">
        <v>10</v>
      </c>
      <c r="F10001" t="s">
        <v>11</v>
      </c>
      <c r="G10001" t="s">
        <v>6</v>
      </c>
      <c r="H10001" t="s">
        <v>224</v>
      </c>
      <c r="I10001">
        <v>146</v>
      </c>
      <c r="J10001">
        <v>227748729</v>
      </c>
    </row>
    <row r="10002" spans="1:10" x14ac:dyDescent="0.25">
      <c r="A10002">
        <v>2016</v>
      </c>
      <c r="B10002" t="s">
        <v>222</v>
      </c>
      <c r="C10002" t="s">
        <v>45</v>
      </c>
      <c r="D10002" t="s">
        <v>29</v>
      </c>
      <c r="E10002" t="s">
        <v>10</v>
      </c>
      <c r="F10002" t="s">
        <v>11</v>
      </c>
      <c r="G10002" t="s">
        <v>7</v>
      </c>
      <c r="H10002" t="s">
        <v>223</v>
      </c>
      <c r="I10002">
        <v>2</v>
      </c>
      <c r="J10002">
        <v>2157444</v>
      </c>
    </row>
    <row r="10003" spans="1:10" x14ac:dyDescent="0.25">
      <c r="A10003">
        <v>2016</v>
      </c>
      <c r="B10003" t="s">
        <v>222</v>
      </c>
      <c r="C10003" t="s">
        <v>45</v>
      </c>
      <c r="D10003" t="s">
        <v>29</v>
      </c>
      <c r="E10003" t="s">
        <v>10</v>
      </c>
      <c r="F10003" t="s">
        <v>11</v>
      </c>
      <c r="G10003" t="s">
        <v>7</v>
      </c>
      <c r="H10003" t="s">
        <v>224</v>
      </c>
      <c r="I10003">
        <v>1</v>
      </c>
      <c r="J10003">
        <v>1350000</v>
      </c>
    </row>
    <row r="10004" spans="1:10" x14ac:dyDescent="0.25">
      <c r="A10004">
        <v>2016</v>
      </c>
      <c r="B10004" t="s">
        <v>222</v>
      </c>
      <c r="C10004" t="s">
        <v>45</v>
      </c>
      <c r="D10004" t="s">
        <v>29</v>
      </c>
      <c r="E10004" t="s">
        <v>10</v>
      </c>
      <c r="F10004" t="s">
        <v>220</v>
      </c>
      <c r="G10004" t="s">
        <v>5</v>
      </c>
      <c r="H10004" t="s">
        <v>223</v>
      </c>
      <c r="I10004">
        <v>1</v>
      </c>
      <c r="J10004">
        <v>4989898.5</v>
      </c>
    </row>
    <row r="10005" spans="1:10" x14ac:dyDescent="0.25">
      <c r="A10005">
        <v>2016</v>
      </c>
      <c r="B10005" t="s">
        <v>222</v>
      </c>
      <c r="C10005" t="s">
        <v>45</v>
      </c>
      <c r="D10005" t="s">
        <v>29</v>
      </c>
      <c r="E10005" t="s">
        <v>10</v>
      </c>
      <c r="F10005" t="s">
        <v>220</v>
      </c>
      <c r="G10005" t="s">
        <v>5</v>
      </c>
      <c r="H10005" t="s">
        <v>224</v>
      </c>
      <c r="I10005">
        <v>1</v>
      </c>
      <c r="J10005">
        <v>3624112.5</v>
      </c>
    </row>
    <row r="10006" spans="1:10" x14ac:dyDescent="0.25">
      <c r="A10006">
        <v>2016</v>
      </c>
      <c r="B10006" t="s">
        <v>222</v>
      </c>
      <c r="C10006" t="s">
        <v>45</v>
      </c>
      <c r="D10006" t="s">
        <v>29</v>
      </c>
      <c r="E10006" t="s">
        <v>10</v>
      </c>
      <c r="F10006" t="s">
        <v>220</v>
      </c>
      <c r="G10006" t="s">
        <v>9</v>
      </c>
      <c r="H10006" t="s">
        <v>223</v>
      </c>
      <c r="I10006">
        <v>16</v>
      </c>
      <c r="J10006">
        <v>107255650.93993388</v>
      </c>
    </row>
    <row r="10007" spans="1:10" x14ac:dyDescent="0.25">
      <c r="A10007">
        <v>2016</v>
      </c>
      <c r="B10007" t="s">
        <v>222</v>
      </c>
      <c r="C10007" t="s">
        <v>45</v>
      </c>
      <c r="D10007" t="s">
        <v>29</v>
      </c>
      <c r="E10007" t="s">
        <v>10</v>
      </c>
      <c r="F10007" t="s">
        <v>220</v>
      </c>
      <c r="G10007" t="s">
        <v>9</v>
      </c>
      <c r="H10007" t="s">
        <v>224</v>
      </c>
      <c r="I10007">
        <v>30</v>
      </c>
      <c r="J10007">
        <v>200775977.36879212</v>
      </c>
    </row>
    <row r="10008" spans="1:10" x14ac:dyDescent="0.25">
      <c r="A10008">
        <v>2016</v>
      </c>
      <c r="B10008" t="s">
        <v>222</v>
      </c>
      <c r="C10008" t="s">
        <v>45</v>
      </c>
      <c r="D10008" t="s">
        <v>29</v>
      </c>
      <c r="E10008" t="s">
        <v>10</v>
      </c>
      <c r="F10008" t="s">
        <v>220</v>
      </c>
      <c r="G10008" t="s">
        <v>12</v>
      </c>
      <c r="H10008" t="s">
        <v>223</v>
      </c>
      <c r="I10008">
        <v>1</v>
      </c>
      <c r="J10008">
        <v>2620942.4415584416</v>
      </c>
    </row>
    <row r="10009" spans="1:10" x14ac:dyDescent="0.25">
      <c r="A10009">
        <v>2016</v>
      </c>
      <c r="B10009" t="s">
        <v>222</v>
      </c>
      <c r="C10009" t="s">
        <v>45</v>
      </c>
      <c r="D10009" t="s">
        <v>29</v>
      </c>
      <c r="E10009" t="s">
        <v>10</v>
      </c>
      <c r="F10009" t="s">
        <v>220</v>
      </c>
      <c r="G10009" t="s">
        <v>12</v>
      </c>
      <c r="H10009" t="s">
        <v>224</v>
      </c>
      <c r="I10009">
        <v>4</v>
      </c>
      <c r="J10009">
        <v>9725726.6422228031</v>
      </c>
    </row>
    <row r="10010" spans="1:10" x14ac:dyDescent="0.25">
      <c r="A10010">
        <v>2016</v>
      </c>
      <c r="B10010" t="s">
        <v>222</v>
      </c>
      <c r="C10010" t="s">
        <v>45</v>
      </c>
      <c r="D10010" t="s">
        <v>29</v>
      </c>
      <c r="E10010" t="s">
        <v>10</v>
      </c>
      <c r="F10010" t="s">
        <v>220</v>
      </c>
      <c r="G10010" t="s">
        <v>6</v>
      </c>
      <c r="H10010" t="s">
        <v>223</v>
      </c>
      <c r="I10010">
        <v>11</v>
      </c>
      <c r="J10010">
        <v>26074456.042577498</v>
      </c>
    </row>
    <row r="10011" spans="1:10" x14ac:dyDescent="0.25">
      <c r="A10011">
        <v>2016</v>
      </c>
      <c r="B10011" t="s">
        <v>222</v>
      </c>
      <c r="C10011" t="s">
        <v>45</v>
      </c>
      <c r="D10011" t="s">
        <v>29</v>
      </c>
      <c r="E10011" t="s">
        <v>10</v>
      </c>
      <c r="F10011" t="s">
        <v>220</v>
      </c>
      <c r="G10011" t="s">
        <v>6</v>
      </c>
      <c r="H10011" t="s">
        <v>224</v>
      </c>
      <c r="I10011">
        <v>41</v>
      </c>
      <c r="J10011">
        <v>87520077.937399268</v>
      </c>
    </row>
    <row r="10012" spans="1:10" x14ac:dyDescent="0.25">
      <c r="A10012">
        <v>2016</v>
      </c>
      <c r="B10012" t="s">
        <v>222</v>
      </c>
      <c r="C10012" t="s">
        <v>45</v>
      </c>
      <c r="D10012" t="s">
        <v>29</v>
      </c>
      <c r="E10012" t="s">
        <v>10</v>
      </c>
      <c r="F10012" t="s">
        <v>220</v>
      </c>
      <c r="G10012" t="s">
        <v>7</v>
      </c>
      <c r="H10012" t="s">
        <v>223</v>
      </c>
      <c r="I10012">
        <v>3</v>
      </c>
      <c r="J10012">
        <v>6222998.7750000004</v>
      </c>
    </row>
    <row r="10013" spans="1:10" x14ac:dyDescent="0.25">
      <c r="A10013">
        <v>2016</v>
      </c>
      <c r="B10013" t="s">
        <v>222</v>
      </c>
      <c r="C10013" t="s">
        <v>45</v>
      </c>
      <c r="D10013" t="s">
        <v>29</v>
      </c>
      <c r="E10013" t="s">
        <v>10</v>
      </c>
      <c r="F10013" t="s">
        <v>14</v>
      </c>
      <c r="G10013" t="s">
        <v>9</v>
      </c>
      <c r="H10013" t="s">
        <v>223</v>
      </c>
      <c r="I10013">
        <v>11</v>
      </c>
      <c r="J10013">
        <v>33022143</v>
      </c>
    </row>
    <row r="10014" spans="1:10" x14ac:dyDescent="0.25">
      <c r="A10014">
        <v>2016</v>
      </c>
      <c r="B10014" t="s">
        <v>222</v>
      </c>
      <c r="C10014" t="s">
        <v>45</v>
      </c>
      <c r="D10014" t="s">
        <v>29</v>
      </c>
      <c r="E10014" t="s">
        <v>10</v>
      </c>
      <c r="F10014" t="s">
        <v>14</v>
      </c>
      <c r="G10014" t="s">
        <v>9</v>
      </c>
      <c r="H10014" t="s">
        <v>224</v>
      </c>
      <c r="I10014">
        <v>9</v>
      </c>
      <c r="J10014">
        <v>20479038</v>
      </c>
    </row>
    <row r="10015" spans="1:10" x14ac:dyDescent="0.25">
      <c r="A10015">
        <v>2016</v>
      </c>
      <c r="B10015" t="s">
        <v>222</v>
      </c>
      <c r="C10015" t="s">
        <v>45</v>
      </c>
      <c r="D10015" t="s">
        <v>29</v>
      </c>
      <c r="E10015" t="s">
        <v>10</v>
      </c>
      <c r="F10015" t="s">
        <v>14</v>
      </c>
      <c r="G10015" t="s">
        <v>12</v>
      </c>
      <c r="H10015" t="s">
        <v>223</v>
      </c>
      <c r="I10015">
        <v>3</v>
      </c>
      <c r="J10015">
        <v>5512506</v>
      </c>
    </row>
    <row r="10016" spans="1:10" x14ac:dyDescent="0.25">
      <c r="A10016">
        <v>2016</v>
      </c>
      <c r="B10016" t="s">
        <v>222</v>
      </c>
      <c r="C10016" t="s">
        <v>45</v>
      </c>
      <c r="D10016" t="s">
        <v>29</v>
      </c>
      <c r="E10016" t="s">
        <v>10</v>
      </c>
      <c r="F10016" t="s">
        <v>14</v>
      </c>
      <c r="G10016" t="s">
        <v>12</v>
      </c>
      <c r="H10016" t="s">
        <v>224</v>
      </c>
      <c r="I10016">
        <v>7</v>
      </c>
      <c r="J10016">
        <v>11604333</v>
      </c>
    </row>
    <row r="10017" spans="1:10" x14ac:dyDescent="0.25">
      <c r="A10017">
        <v>2016</v>
      </c>
      <c r="B10017" t="s">
        <v>222</v>
      </c>
      <c r="C10017" t="s">
        <v>45</v>
      </c>
      <c r="D10017" t="s">
        <v>29</v>
      </c>
      <c r="E10017" t="s">
        <v>10</v>
      </c>
      <c r="F10017" t="s">
        <v>14</v>
      </c>
      <c r="G10017" t="s">
        <v>6</v>
      </c>
      <c r="H10017" t="s">
        <v>223</v>
      </c>
      <c r="I10017">
        <v>5</v>
      </c>
      <c r="J10017">
        <v>9492603</v>
      </c>
    </row>
    <row r="10018" spans="1:10" x14ac:dyDescent="0.25">
      <c r="A10018">
        <v>2016</v>
      </c>
      <c r="B10018" t="s">
        <v>222</v>
      </c>
      <c r="C10018" t="s">
        <v>45</v>
      </c>
      <c r="D10018" t="s">
        <v>29</v>
      </c>
      <c r="E10018" t="s">
        <v>10</v>
      </c>
      <c r="F10018" t="s">
        <v>14</v>
      </c>
      <c r="G10018" t="s">
        <v>6</v>
      </c>
      <c r="H10018" t="s">
        <v>224</v>
      </c>
      <c r="I10018">
        <v>9</v>
      </c>
      <c r="J10018">
        <v>16460808</v>
      </c>
    </row>
    <row r="10019" spans="1:10" x14ac:dyDescent="0.25">
      <c r="A10019">
        <v>2016</v>
      </c>
      <c r="B10019" t="s">
        <v>222</v>
      </c>
      <c r="C10019" t="s">
        <v>45</v>
      </c>
      <c r="D10019" t="s">
        <v>29</v>
      </c>
      <c r="E10019" t="s">
        <v>10</v>
      </c>
      <c r="F10019" t="s">
        <v>14</v>
      </c>
      <c r="G10019" t="s">
        <v>7</v>
      </c>
      <c r="H10019" t="s">
        <v>223</v>
      </c>
      <c r="I10019">
        <v>5</v>
      </c>
      <c r="J10019">
        <v>7188696</v>
      </c>
    </row>
    <row r="10020" spans="1:10" x14ac:dyDescent="0.25">
      <c r="A10020">
        <v>2016</v>
      </c>
      <c r="B10020" t="s">
        <v>222</v>
      </c>
      <c r="C10020" t="s">
        <v>45</v>
      </c>
      <c r="D10020" t="s">
        <v>30</v>
      </c>
      <c r="E10020" t="s">
        <v>3</v>
      </c>
      <c r="F10020" t="s">
        <v>4</v>
      </c>
      <c r="G10020" t="s">
        <v>5</v>
      </c>
      <c r="H10020" t="s">
        <v>223</v>
      </c>
      <c r="I10020">
        <v>20</v>
      </c>
      <c r="J10020">
        <v>265736650.81233528</v>
      </c>
    </row>
    <row r="10021" spans="1:10" x14ac:dyDescent="0.25">
      <c r="A10021">
        <v>2016</v>
      </c>
      <c r="B10021" t="s">
        <v>222</v>
      </c>
      <c r="C10021" t="s">
        <v>45</v>
      </c>
      <c r="D10021" t="s">
        <v>30</v>
      </c>
      <c r="E10021" t="s">
        <v>3</v>
      </c>
      <c r="F10021" t="s">
        <v>4</v>
      </c>
      <c r="G10021" t="s">
        <v>5</v>
      </c>
      <c r="H10021" t="s">
        <v>224</v>
      </c>
      <c r="I10021">
        <v>5</v>
      </c>
      <c r="J10021">
        <v>73157134.138019994</v>
      </c>
    </row>
    <row r="10022" spans="1:10" x14ac:dyDescent="0.25">
      <c r="A10022">
        <v>2016</v>
      </c>
      <c r="B10022" t="s">
        <v>222</v>
      </c>
      <c r="C10022" t="s">
        <v>45</v>
      </c>
      <c r="D10022" t="s">
        <v>30</v>
      </c>
      <c r="E10022" t="s">
        <v>3</v>
      </c>
      <c r="F10022" t="s">
        <v>4</v>
      </c>
      <c r="G10022" t="s">
        <v>9</v>
      </c>
      <c r="H10022" t="s">
        <v>223</v>
      </c>
      <c r="I10022">
        <v>12</v>
      </c>
      <c r="J10022">
        <v>142541758.47566178</v>
      </c>
    </row>
    <row r="10023" spans="1:10" x14ac:dyDescent="0.25">
      <c r="A10023">
        <v>2016</v>
      </c>
      <c r="B10023" t="s">
        <v>222</v>
      </c>
      <c r="C10023" t="s">
        <v>45</v>
      </c>
      <c r="D10023" t="s">
        <v>30</v>
      </c>
      <c r="E10023" t="s">
        <v>3</v>
      </c>
      <c r="F10023" t="s">
        <v>4</v>
      </c>
      <c r="G10023" t="s">
        <v>9</v>
      </c>
      <c r="H10023" t="s">
        <v>224</v>
      </c>
      <c r="I10023">
        <v>7</v>
      </c>
      <c r="J10023">
        <v>75640713.842177942</v>
      </c>
    </row>
    <row r="10024" spans="1:10" x14ac:dyDescent="0.25">
      <c r="A10024">
        <v>2016</v>
      </c>
      <c r="B10024" t="s">
        <v>222</v>
      </c>
      <c r="C10024" t="s">
        <v>45</v>
      </c>
      <c r="D10024" t="s">
        <v>30</v>
      </c>
      <c r="E10024" t="s">
        <v>3</v>
      </c>
      <c r="F10024" t="s">
        <v>4</v>
      </c>
      <c r="G10024" t="s">
        <v>6</v>
      </c>
      <c r="H10024" t="s">
        <v>223</v>
      </c>
      <c r="I10024">
        <v>6</v>
      </c>
      <c r="J10024">
        <v>25761387.851629987</v>
      </c>
    </row>
    <row r="10025" spans="1:10" x14ac:dyDescent="0.25">
      <c r="A10025">
        <v>2016</v>
      </c>
      <c r="B10025" t="s">
        <v>222</v>
      </c>
      <c r="C10025" t="s">
        <v>45</v>
      </c>
      <c r="D10025" t="s">
        <v>30</v>
      </c>
      <c r="E10025" t="s">
        <v>3</v>
      </c>
      <c r="F10025" t="s">
        <v>4</v>
      </c>
      <c r="G10025" t="s">
        <v>6</v>
      </c>
      <c r="H10025" t="s">
        <v>224</v>
      </c>
      <c r="I10025">
        <v>10</v>
      </c>
      <c r="J10025">
        <v>45429742.193181708</v>
      </c>
    </row>
    <row r="10026" spans="1:10" x14ac:dyDescent="0.25">
      <c r="A10026">
        <v>2016</v>
      </c>
      <c r="B10026" t="s">
        <v>222</v>
      </c>
      <c r="C10026" t="s">
        <v>45</v>
      </c>
      <c r="D10026" t="s">
        <v>30</v>
      </c>
      <c r="E10026" t="s">
        <v>3</v>
      </c>
      <c r="F10026" t="s">
        <v>4</v>
      </c>
      <c r="G10026" t="s">
        <v>7</v>
      </c>
      <c r="H10026" t="s">
        <v>223</v>
      </c>
      <c r="I10026">
        <v>2</v>
      </c>
      <c r="J10026">
        <v>4380020.3069700003</v>
      </c>
    </row>
    <row r="10027" spans="1:10" x14ac:dyDescent="0.25">
      <c r="A10027">
        <v>2016</v>
      </c>
      <c r="B10027" t="s">
        <v>222</v>
      </c>
      <c r="C10027" t="s">
        <v>45</v>
      </c>
      <c r="D10027" t="s">
        <v>30</v>
      </c>
      <c r="E10027" t="s">
        <v>3</v>
      </c>
      <c r="F10027" t="s">
        <v>8</v>
      </c>
      <c r="G10027" t="s">
        <v>9</v>
      </c>
      <c r="H10027" t="s">
        <v>223</v>
      </c>
      <c r="I10027">
        <v>366</v>
      </c>
      <c r="J10027">
        <v>4529306497.5405788</v>
      </c>
    </row>
    <row r="10028" spans="1:10" x14ac:dyDescent="0.25">
      <c r="A10028">
        <v>2016</v>
      </c>
      <c r="B10028" t="s">
        <v>222</v>
      </c>
      <c r="C10028" t="s">
        <v>45</v>
      </c>
      <c r="D10028" t="s">
        <v>30</v>
      </c>
      <c r="E10028" t="s">
        <v>3</v>
      </c>
      <c r="F10028" t="s">
        <v>8</v>
      </c>
      <c r="G10028" t="s">
        <v>9</v>
      </c>
      <c r="H10028" t="s">
        <v>224</v>
      </c>
      <c r="I10028">
        <v>197</v>
      </c>
      <c r="J10028">
        <v>2124732381.3637767</v>
      </c>
    </row>
    <row r="10029" spans="1:10" x14ac:dyDescent="0.25">
      <c r="A10029">
        <v>2016</v>
      </c>
      <c r="B10029" t="s">
        <v>222</v>
      </c>
      <c r="C10029" t="s">
        <v>45</v>
      </c>
      <c r="D10029" t="s">
        <v>30</v>
      </c>
      <c r="E10029" t="s">
        <v>3</v>
      </c>
      <c r="F10029" t="s">
        <v>8</v>
      </c>
      <c r="G10029" t="s">
        <v>12</v>
      </c>
      <c r="H10029" t="s">
        <v>223</v>
      </c>
      <c r="I10029">
        <v>3</v>
      </c>
      <c r="J10029">
        <v>13568808.870000001</v>
      </c>
    </row>
    <row r="10030" spans="1:10" x14ac:dyDescent="0.25">
      <c r="A10030">
        <v>2016</v>
      </c>
      <c r="B10030" t="s">
        <v>222</v>
      </c>
      <c r="C10030" t="s">
        <v>45</v>
      </c>
      <c r="D10030" t="s">
        <v>30</v>
      </c>
      <c r="E10030" t="s">
        <v>3</v>
      </c>
      <c r="F10030" t="s">
        <v>8</v>
      </c>
      <c r="G10030" t="s">
        <v>12</v>
      </c>
      <c r="H10030" t="s">
        <v>224</v>
      </c>
      <c r="I10030">
        <v>11</v>
      </c>
      <c r="J10030">
        <v>34775761.784999996</v>
      </c>
    </row>
    <row r="10031" spans="1:10" x14ac:dyDescent="0.25">
      <c r="A10031">
        <v>2016</v>
      </c>
      <c r="B10031" t="s">
        <v>222</v>
      </c>
      <c r="C10031" t="s">
        <v>45</v>
      </c>
      <c r="D10031" t="s">
        <v>30</v>
      </c>
      <c r="E10031" t="s">
        <v>3</v>
      </c>
      <c r="F10031" t="s">
        <v>8</v>
      </c>
      <c r="G10031" t="s">
        <v>6</v>
      </c>
      <c r="H10031" t="s">
        <v>223</v>
      </c>
      <c r="I10031">
        <v>98</v>
      </c>
      <c r="J10031">
        <v>380607014.19631976</v>
      </c>
    </row>
    <row r="10032" spans="1:10" x14ac:dyDescent="0.25">
      <c r="A10032">
        <v>2016</v>
      </c>
      <c r="B10032" t="s">
        <v>222</v>
      </c>
      <c r="C10032" t="s">
        <v>45</v>
      </c>
      <c r="D10032" t="s">
        <v>30</v>
      </c>
      <c r="E10032" t="s">
        <v>3</v>
      </c>
      <c r="F10032" t="s">
        <v>8</v>
      </c>
      <c r="G10032" t="s">
        <v>6</v>
      </c>
      <c r="H10032" t="s">
        <v>224</v>
      </c>
      <c r="I10032">
        <v>96</v>
      </c>
      <c r="J10032">
        <v>405079110.12199014</v>
      </c>
    </row>
    <row r="10033" spans="1:10" x14ac:dyDescent="0.25">
      <c r="A10033">
        <v>2016</v>
      </c>
      <c r="B10033" t="s">
        <v>222</v>
      </c>
      <c r="C10033" t="s">
        <v>45</v>
      </c>
      <c r="D10033" t="s">
        <v>30</v>
      </c>
      <c r="E10033" t="s">
        <v>3</v>
      </c>
      <c r="F10033" t="s">
        <v>8</v>
      </c>
      <c r="G10033" t="s">
        <v>7</v>
      </c>
      <c r="H10033" t="s">
        <v>223</v>
      </c>
      <c r="I10033">
        <v>6</v>
      </c>
      <c r="J10033">
        <v>12505289.843940001</v>
      </c>
    </row>
    <row r="10034" spans="1:10" x14ac:dyDescent="0.25">
      <c r="A10034">
        <v>2016</v>
      </c>
      <c r="B10034" t="s">
        <v>222</v>
      </c>
      <c r="C10034" t="s">
        <v>45</v>
      </c>
      <c r="D10034" t="s">
        <v>30</v>
      </c>
      <c r="E10034" t="s">
        <v>3</v>
      </c>
      <c r="F10034" t="s">
        <v>8</v>
      </c>
      <c r="G10034" t="s">
        <v>7</v>
      </c>
      <c r="H10034" t="s">
        <v>224</v>
      </c>
      <c r="I10034">
        <v>3</v>
      </c>
      <c r="J10034">
        <v>5539135.9866000004</v>
      </c>
    </row>
    <row r="10035" spans="1:10" x14ac:dyDescent="0.25">
      <c r="A10035">
        <v>2016</v>
      </c>
      <c r="B10035" t="s">
        <v>222</v>
      </c>
      <c r="C10035" t="s">
        <v>45</v>
      </c>
      <c r="D10035" t="s">
        <v>30</v>
      </c>
      <c r="E10035" t="s">
        <v>10</v>
      </c>
      <c r="F10035" t="s">
        <v>11</v>
      </c>
      <c r="G10035" t="s">
        <v>9</v>
      </c>
      <c r="H10035" t="s">
        <v>223</v>
      </c>
      <c r="I10035">
        <v>44</v>
      </c>
      <c r="J10035">
        <v>209658903</v>
      </c>
    </row>
    <row r="10036" spans="1:10" x14ac:dyDescent="0.25">
      <c r="A10036">
        <v>2016</v>
      </c>
      <c r="B10036" t="s">
        <v>222</v>
      </c>
      <c r="C10036" t="s">
        <v>45</v>
      </c>
      <c r="D10036" t="s">
        <v>30</v>
      </c>
      <c r="E10036" t="s">
        <v>10</v>
      </c>
      <c r="F10036" t="s">
        <v>11</v>
      </c>
      <c r="G10036" t="s">
        <v>9</v>
      </c>
      <c r="H10036" t="s">
        <v>224</v>
      </c>
      <c r="I10036">
        <v>30</v>
      </c>
      <c r="J10036">
        <v>129227649</v>
      </c>
    </row>
    <row r="10037" spans="1:10" x14ac:dyDescent="0.25">
      <c r="A10037">
        <v>2016</v>
      </c>
      <c r="B10037" t="s">
        <v>222</v>
      </c>
      <c r="C10037" t="s">
        <v>45</v>
      </c>
      <c r="D10037" t="s">
        <v>30</v>
      </c>
      <c r="E10037" t="s">
        <v>10</v>
      </c>
      <c r="F10037" t="s">
        <v>11</v>
      </c>
      <c r="G10037" t="s">
        <v>12</v>
      </c>
      <c r="H10037" t="s">
        <v>223</v>
      </c>
      <c r="I10037">
        <v>14</v>
      </c>
      <c r="J10037">
        <v>64287516</v>
      </c>
    </row>
    <row r="10038" spans="1:10" x14ac:dyDescent="0.25">
      <c r="A10038">
        <v>2016</v>
      </c>
      <c r="B10038" t="s">
        <v>222</v>
      </c>
      <c r="C10038" t="s">
        <v>45</v>
      </c>
      <c r="D10038" t="s">
        <v>30</v>
      </c>
      <c r="E10038" t="s">
        <v>10</v>
      </c>
      <c r="F10038" t="s">
        <v>11</v>
      </c>
      <c r="G10038" t="s">
        <v>12</v>
      </c>
      <c r="H10038" t="s">
        <v>224</v>
      </c>
      <c r="I10038">
        <v>6</v>
      </c>
      <c r="J10038">
        <v>21462000</v>
      </c>
    </row>
    <row r="10039" spans="1:10" x14ac:dyDescent="0.25">
      <c r="A10039">
        <v>2016</v>
      </c>
      <c r="B10039" t="s">
        <v>222</v>
      </c>
      <c r="C10039" t="s">
        <v>45</v>
      </c>
      <c r="D10039" t="s">
        <v>30</v>
      </c>
      <c r="E10039" t="s">
        <v>10</v>
      </c>
      <c r="F10039" t="s">
        <v>11</v>
      </c>
      <c r="G10039" t="s">
        <v>6</v>
      </c>
      <c r="H10039" t="s">
        <v>223</v>
      </c>
      <c r="I10039">
        <v>15</v>
      </c>
      <c r="J10039">
        <v>44349096</v>
      </c>
    </row>
    <row r="10040" spans="1:10" x14ac:dyDescent="0.25">
      <c r="A10040">
        <v>2016</v>
      </c>
      <c r="B10040" t="s">
        <v>222</v>
      </c>
      <c r="C10040" t="s">
        <v>45</v>
      </c>
      <c r="D10040" t="s">
        <v>30</v>
      </c>
      <c r="E10040" t="s">
        <v>10</v>
      </c>
      <c r="F10040" t="s">
        <v>11</v>
      </c>
      <c r="G10040" t="s">
        <v>6</v>
      </c>
      <c r="H10040" t="s">
        <v>224</v>
      </c>
      <c r="I10040">
        <v>10</v>
      </c>
      <c r="J10040">
        <v>21432222</v>
      </c>
    </row>
    <row r="10041" spans="1:10" x14ac:dyDescent="0.25">
      <c r="A10041">
        <v>2016</v>
      </c>
      <c r="B10041" t="s">
        <v>222</v>
      </c>
      <c r="C10041" t="s">
        <v>45</v>
      </c>
      <c r="D10041" t="s">
        <v>30</v>
      </c>
      <c r="E10041" t="s">
        <v>10</v>
      </c>
      <c r="F10041" t="s">
        <v>11</v>
      </c>
      <c r="G10041" t="s">
        <v>7</v>
      </c>
      <c r="H10041" t="s">
        <v>223</v>
      </c>
      <c r="I10041">
        <v>1</v>
      </c>
      <c r="J10041">
        <v>600000</v>
      </c>
    </row>
    <row r="10042" spans="1:10" x14ac:dyDescent="0.25">
      <c r="A10042">
        <v>2016</v>
      </c>
      <c r="B10042" t="s">
        <v>222</v>
      </c>
      <c r="C10042" t="s">
        <v>45</v>
      </c>
      <c r="D10042" t="s">
        <v>30</v>
      </c>
      <c r="E10042" t="s">
        <v>10</v>
      </c>
      <c r="F10042" t="s">
        <v>11</v>
      </c>
      <c r="G10042" t="s">
        <v>7</v>
      </c>
      <c r="H10042" t="s">
        <v>224</v>
      </c>
      <c r="I10042">
        <v>4</v>
      </c>
      <c r="J10042">
        <v>3519333</v>
      </c>
    </row>
    <row r="10043" spans="1:10" x14ac:dyDescent="0.25">
      <c r="A10043">
        <v>2016</v>
      </c>
      <c r="B10043" t="s">
        <v>222</v>
      </c>
      <c r="C10043" t="s">
        <v>45</v>
      </c>
      <c r="D10043" t="s">
        <v>30</v>
      </c>
      <c r="E10043" t="s">
        <v>10</v>
      </c>
      <c r="F10043" t="s">
        <v>220</v>
      </c>
      <c r="G10043" t="s">
        <v>9</v>
      </c>
      <c r="H10043" t="s">
        <v>223</v>
      </c>
      <c r="I10043">
        <v>1</v>
      </c>
      <c r="J10043">
        <v>12971101.654638274</v>
      </c>
    </row>
    <row r="10044" spans="1:10" x14ac:dyDescent="0.25">
      <c r="A10044">
        <v>2016</v>
      </c>
      <c r="B10044" t="s">
        <v>222</v>
      </c>
      <c r="C10044" t="s">
        <v>45</v>
      </c>
      <c r="D10044" t="s">
        <v>30</v>
      </c>
      <c r="E10044" t="s">
        <v>10</v>
      </c>
      <c r="F10044" t="s">
        <v>220</v>
      </c>
      <c r="G10044" t="s">
        <v>9</v>
      </c>
      <c r="H10044" t="s">
        <v>224</v>
      </c>
      <c r="I10044">
        <v>1</v>
      </c>
      <c r="J10044">
        <v>11621512.068070835</v>
      </c>
    </row>
    <row r="10045" spans="1:10" x14ac:dyDescent="0.25">
      <c r="A10045">
        <v>2016</v>
      </c>
      <c r="B10045" t="s">
        <v>222</v>
      </c>
      <c r="C10045" t="s">
        <v>45</v>
      </c>
      <c r="D10045" t="s">
        <v>30</v>
      </c>
      <c r="E10045" t="s">
        <v>10</v>
      </c>
      <c r="F10045" t="s">
        <v>220</v>
      </c>
      <c r="G10045" t="s">
        <v>12</v>
      </c>
      <c r="H10045" t="s">
        <v>223</v>
      </c>
      <c r="I10045">
        <v>1</v>
      </c>
      <c r="J10045">
        <v>4522936.29</v>
      </c>
    </row>
    <row r="10046" spans="1:10" x14ac:dyDescent="0.25">
      <c r="A10046">
        <v>2016</v>
      </c>
      <c r="B10046" t="s">
        <v>222</v>
      </c>
      <c r="C10046" t="s">
        <v>45</v>
      </c>
      <c r="D10046" t="s">
        <v>30</v>
      </c>
      <c r="E10046" t="s">
        <v>10</v>
      </c>
      <c r="F10046" t="s">
        <v>220</v>
      </c>
      <c r="G10046" t="s">
        <v>6</v>
      </c>
      <c r="H10046" t="s">
        <v>223</v>
      </c>
      <c r="I10046">
        <v>4</v>
      </c>
      <c r="J10046">
        <v>10949326.461877253</v>
      </c>
    </row>
    <row r="10047" spans="1:10" x14ac:dyDescent="0.25">
      <c r="A10047">
        <v>2016</v>
      </c>
      <c r="B10047" t="s">
        <v>222</v>
      </c>
      <c r="C10047" t="s">
        <v>45</v>
      </c>
      <c r="D10047" t="s">
        <v>30</v>
      </c>
      <c r="E10047" t="s">
        <v>10</v>
      </c>
      <c r="F10047" t="s">
        <v>220</v>
      </c>
      <c r="G10047" t="s">
        <v>6</v>
      </c>
      <c r="H10047" t="s">
        <v>224</v>
      </c>
      <c r="I10047">
        <v>5</v>
      </c>
      <c r="J10047">
        <v>16222343.91062928</v>
      </c>
    </row>
    <row r="10048" spans="1:10" x14ac:dyDescent="0.25">
      <c r="A10048">
        <v>2016</v>
      </c>
      <c r="B10048" t="s">
        <v>222</v>
      </c>
      <c r="C10048" t="s">
        <v>45</v>
      </c>
      <c r="D10048" t="s">
        <v>31</v>
      </c>
      <c r="E10048" t="s">
        <v>3</v>
      </c>
      <c r="F10048" t="s">
        <v>4</v>
      </c>
      <c r="G10048" t="s">
        <v>5</v>
      </c>
      <c r="H10048" t="s">
        <v>223</v>
      </c>
      <c r="I10048">
        <v>107</v>
      </c>
      <c r="J10048">
        <v>906808189.12525082</v>
      </c>
    </row>
    <row r="10049" spans="1:10" x14ac:dyDescent="0.25">
      <c r="A10049">
        <v>2016</v>
      </c>
      <c r="B10049" t="s">
        <v>222</v>
      </c>
      <c r="C10049" t="s">
        <v>45</v>
      </c>
      <c r="D10049" t="s">
        <v>31</v>
      </c>
      <c r="E10049" t="s">
        <v>3</v>
      </c>
      <c r="F10049" t="s">
        <v>4</v>
      </c>
      <c r="G10049" t="s">
        <v>5</v>
      </c>
      <c r="H10049" t="s">
        <v>224</v>
      </c>
      <c r="I10049">
        <v>78</v>
      </c>
      <c r="J10049">
        <v>686591647.49645603</v>
      </c>
    </row>
    <row r="10050" spans="1:10" x14ac:dyDescent="0.25">
      <c r="A10050">
        <v>2016</v>
      </c>
      <c r="B10050" t="s">
        <v>222</v>
      </c>
      <c r="C10050" t="s">
        <v>45</v>
      </c>
      <c r="D10050" t="s">
        <v>31</v>
      </c>
      <c r="E10050" t="s">
        <v>3</v>
      </c>
      <c r="F10050" t="s">
        <v>4</v>
      </c>
      <c r="G10050" t="s">
        <v>9</v>
      </c>
      <c r="H10050" t="s">
        <v>223</v>
      </c>
      <c r="I10050">
        <v>183</v>
      </c>
      <c r="J10050">
        <v>1211195496.054945</v>
      </c>
    </row>
    <row r="10051" spans="1:10" x14ac:dyDescent="0.25">
      <c r="A10051">
        <v>2016</v>
      </c>
      <c r="B10051" t="s">
        <v>222</v>
      </c>
      <c r="C10051" t="s">
        <v>45</v>
      </c>
      <c r="D10051" t="s">
        <v>31</v>
      </c>
      <c r="E10051" t="s">
        <v>3</v>
      </c>
      <c r="F10051" t="s">
        <v>4</v>
      </c>
      <c r="G10051" t="s">
        <v>9</v>
      </c>
      <c r="H10051" t="s">
        <v>224</v>
      </c>
      <c r="I10051">
        <v>175</v>
      </c>
      <c r="J10051">
        <v>1099519992.3317394</v>
      </c>
    </row>
    <row r="10052" spans="1:10" x14ac:dyDescent="0.25">
      <c r="A10052">
        <v>2016</v>
      </c>
      <c r="B10052" t="s">
        <v>222</v>
      </c>
      <c r="C10052" t="s">
        <v>45</v>
      </c>
      <c r="D10052" t="s">
        <v>31</v>
      </c>
      <c r="E10052" t="s">
        <v>3</v>
      </c>
      <c r="F10052" t="s">
        <v>4</v>
      </c>
      <c r="G10052" t="s">
        <v>12</v>
      </c>
      <c r="H10052" t="s">
        <v>223</v>
      </c>
      <c r="I10052">
        <v>20</v>
      </c>
      <c r="J10052">
        <v>66918510.916233025</v>
      </c>
    </row>
    <row r="10053" spans="1:10" x14ac:dyDescent="0.25">
      <c r="A10053">
        <v>2016</v>
      </c>
      <c r="B10053" t="s">
        <v>222</v>
      </c>
      <c r="C10053" t="s">
        <v>45</v>
      </c>
      <c r="D10053" t="s">
        <v>31</v>
      </c>
      <c r="E10053" t="s">
        <v>3</v>
      </c>
      <c r="F10053" t="s">
        <v>4</v>
      </c>
      <c r="G10053" t="s">
        <v>12</v>
      </c>
      <c r="H10053" t="s">
        <v>224</v>
      </c>
      <c r="I10053">
        <v>58</v>
      </c>
      <c r="J10053">
        <v>168481513.38147259</v>
      </c>
    </row>
    <row r="10054" spans="1:10" x14ac:dyDescent="0.25">
      <c r="A10054">
        <v>2016</v>
      </c>
      <c r="B10054" t="s">
        <v>222</v>
      </c>
      <c r="C10054" t="s">
        <v>45</v>
      </c>
      <c r="D10054" t="s">
        <v>31</v>
      </c>
      <c r="E10054" t="s">
        <v>3</v>
      </c>
      <c r="F10054" t="s">
        <v>4</v>
      </c>
      <c r="G10054" t="s">
        <v>6</v>
      </c>
      <c r="H10054" t="s">
        <v>223</v>
      </c>
      <c r="I10054">
        <v>65</v>
      </c>
      <c r="J10054">
        <v>148143772.51540861</v>
      </c>
    </row>
    <row r="10055" spans="1:10" x14ac:dyDescent="0.25">
      <c r="A10055">
        <v>2016</v>
      </c>
      <c r="B10055" t="s">
        <v>222</v>
      </c>
      <c r="C10055" t="s">
        <v>45</v>
      </c>
      <c r="D10055" t="s">
        <v>31</v>
      </c>
      <c r="E10055" t="s">
        <v>3</v>
      </c>
      <c r="F10055" t="s">
        <v>4</v>
      </c>
      <c r="G10055" t="s">
        <v>6</v>
      </c>
      <c r="H10055" t="s">
        <v>224</v>
      </c>
      <c r="I10055">
        <v>88</v>
      </c>
      <c r="J10055">
        <v>200101117.48940954</v>
      </c>
    </row>
    <row r="10056" spans="1:10" x14ac:dyDescent="0.25">
      <c r="A10056">
        <v>2016</v>
      </c>
      <c r="B10056" t="s">
        <v>222</v>
      </c>
      <c r="C10056" t="s">
        <v>45</v>
      </c>
      <c r="D10056" t="s">
        <v>31</v>
      </c>
      <c r="E10056" t="s">
        <v>3</v>
      </c>
      <c r="F10056" t="s">
        <v>4</v>
      </c>
      <c r="G10056" t="s">
        <v>7</v>
      </c>
      <c r="H10056" t="s">
        <v>223</v>
      </c>
      <c r="I10056">
        <v>31</v>
      </c>
      <c r="J10056">
        <v>58441711.758031473</v>
      </c>
    </row>
    <row r="10057" spans="1:10" x14ac:dyDescent="0.25">
      <c r="A10057">
        <v>2016</v>
      </c>
      <c r="B10057" t="s">
        <v>222</v>
      </c>
      <c r="C10057" t="s">
        <v>45</v>
      </c>
      <c r="D10057" t="s">
        <v>31</v>
      </c>
      <c r="E10057" t="s">
        <v>3</v>
      </c>
      <c r="F10057" t="s">
        <v>4</v>
      </c>
      <c r="G10057" t="s">
        <v>7</v>
      </c>
      <c r="H10057" t="s">
        <v>224</v>
      </c>
      <c r="I10057">
        <v>1</v>
      </c>
      <c r="J10057">
        <v>1872624.6150000002</v>
      </c>
    </row>
    <row r="10058" spans="1:10" x14ac:dyDescent="0.25">
      <c r="A10058">
        <v>2016</v>
      </c>
      <c r="B10058" t="s">
        <v>222</v>
      </c>
      <c r="C10058" t="s">
        <v>45</v>
      </c>
      <c r="D10058" t="s">
        <v>31</v>
      </c>
      <c r="E10058" t="s">
        <v>3</v>
      </c>
      <c r="F10058" t="s">
        <v>8</v>
      </c>
      <c r="G10058" t="s">
        <v>9</v>
      </c>
      <c r="H10058" t="s">
        <v>223</v>
      </c>
      <c r="I10058">
        <v>853</v>
      </c>
      <c r="J10058">
        <v>5653412976.6276579</v>
      </c>
    </row>
    <row r="10059" spans="1:10" x14ac:dyDescent="0.25">
      <c r="A10059">
        <v>2016</v>
      </c>
      <c r="B10059" t="s">
        <v>222</v>
      </c>
      <c r="C10059" t="s">
        <v>45</v>
      </c>
      <c r="D10059" t="s">
        <v>31</v>
      </c>
      <c r="E10059" t="s">
        <v>3</v>
      </c>
      <c r="F10059" t="s">
        <v>8</v>
      </c>
      <c r="G10059" t="s">
        <v>9</v>
      </c>
      <c r="H10059" t="s">
        <v>224</v>
      </c>
      <c r="I10059">
        <v>997</v>
      </c>
      <c r="J10059">
        <v>6218095817.2833195</v>
      </c>
    </row>
    <row r="10060" spans="1:10" x14ac:dyDescent="0.25">
      <c r="A10060">
        <v>2016</v>
      </c>
      <c r="B10060" t="s">
        <v>222</v>
      </c>
      <c r="C10060" t="s">
        <v>45</v>
      </c>
      <c r="D10060" t="s">
        <v>31</v>
      </c>
      <c r="E10060" t="s">
        <v>3</v>
      </c>
      <c r="F10060" t="s">
        <v>8</v>
      </c>
      <c r="G10060" t="s">
        <v>12</v>
      </c>
      <c r="H10060" t="s">
        <v>223</v>
      </c>
      <c r="I10060">
        <v>172</v>
      </c>
      <c r="J10060">
        <v>443798960.2966423</v>
      </c>
    </row>
    <row r="10061" spans="1:10" x14ac:dyDescent="0.25">
      <c r="A10061">
        <v>2016</v>
      </c>
      <c r="B10061" t="s">
        <v>222</v>
      </c>
      <c r="C10061" t="s">
        <v>45</v>
      </c>
      <c r="D10061" t="s">
        <v>31</v>
      </c>
      <c r="E10061" t="s">
        <v>3</v>
      </c>
      <c r="F10061" t="s">
        <v>8</v>
      </c>
      <c r="G10061" t="s">
        <v>12</v>
      </c>
      <c r="H10061" t="s">
        <v>224</v>
      </c>
      <c r="I10061">
        <v>271</v>
      </c>
      <c r="J10061">
        <v>758910421.49570239</v>
      </c>
    </row>
    <row r="10062" spans="1:10" x14ac:dyDescent="0.25">
      <c r="A10062">
        <v>2016</v>
      </c>
      <c r="B10062" t="s">
        <v>222</v>
      </c>
      <c r="C10062" t="s">
        <v>45</v>
      </c>
      <c r="D10062" t="s">
        <v>31</v>
      </c>
      <c r="E10062" t="s">
        <v>3</v>
      </c>
      <c r="F10062" t="s">
        <v>8</v>
      </c>
      <c r="G10062" t="s">
        <v>6</v>
      </c>
      <c r="H10062" t="s">
        <v>223</v>
      </c>
      <c r="I10062">
        <v>276</v>
      </c>
      <c r="J10062">
        <v>630749248.21207976</v>
      </c>
    </row>
    <row r="10063" spans="1:10" x14ac:dyDescent="0.25">
      <c r="A10063">
        <v>2016</v>
      </c>
      <c r="B10063" t="s">
        <v>222</v>
      </c>
      <c r="C10063" t="s">
        <v>45</v>
      </c>
      <c r="D10063" t="s">
        <v>31</v>
      </c>
      <c r="E10063" t="s">
        <v>3</v>
      </c>
      <c r="F10063" t="s">
        <v>8</v>
      </c>
      <c r="G10063" t="s">
        <v>6</v>
      </c>
      <c r="H10063" t="s">
        <v>224</v>
      </c>
      <c r="I10063">
        <v>348</v>
      </c>
      <c r="J10063">
        <v>791700052.54951489</v>
      </c>
    </row>
    <row r="10064" spans="1:10" x14ac:dyDescent="0.25">
      <c r="A10064">
        <v>2016</v>
      </c>
      <c r="B10064" t="s">
        <v>222</v>
      </c>
      <c r="C10064" t="s">
        <v>45</v>
      </c>
      <c r="D10064" t="s">
        <v>31</v>
      </c>
      <c r="E10064" t="s">
        <v>3</v>
      </c>
      <c r="F10064" t="s">
        <v>8</v>
      </c>
      <c r="G10064" t="s">
        <v>7</v>
      </c>
      <c r="H10064" t="s">
        <v>223</v>
      </c>
      <c r="I10064">
        <v>194</v>
      </c>
      <c r="J10064">
        <v>364220157.25892538</v>
      </c>
    </row>
    <row r="10065" spans="1:10" x14ac:dyDescent="0.25">
      <c r="A10065">
        <v>2016</v>
      </c>
      <c r="B10065" t="s">
        <v>222</v>
      </c>
      <c r="C10065" t="s">
        <v>45</v>
      </c>
      <c r="D10065" t="s">
        <v>31</v>
      </c>
      <c r="E10065" t="s">
        <v>3</v>
      </c>
      <c r="F10065" t="s">
        <v>8</v>
      </c>
      <c r="G10065" t="s">
        <v>7</v>
      </c>
      <c r="H10065" t="s">
        <v>224</v>
      </c>
      <c r="I10065">
        <v>25</v>
      </c>
      <c r="J10065">
        <v>47687122.922000006</v>
      </c>
    </row>
    <row r="10066" spans="1:10" x14ac:dyDescent="0.25">
      <c r="A10066">
        <v>2016</v>
      </c>
      <c r="B10066" t="s">
        <v>222</v>
      </c>
      <c r="C10066" t="s">
        <v>45</v>
      </c>
      <c r="D10066" t="s">
        <v>31</v>
      </c>
      <c r="E10066" t="s">
        <v>10</v>
      </c>
      <c r="F10066" t="s">
        <v>11</v>
      </c>
      <c r="G10066" t="s">
        <v>9</v>
      </c>
      <c r="H10066" t="s">
        <v>223</v>
      </c>
      <c r="I10066">
        <v>1242</v>
      </c>
      <c r="J10066">
        <v>5482916628</v>
      </c>
    </row>
    <row r="10067" spans="1:10" x14ac:dyDescent="0.25">
      <c r="A10067">
        <v>2016</v>
      </c>
      <c r="B10067" t="s">
        <v>222</v>
      </c>
      <c r="C10067" t="s">
        <v>45</v>
      </c>
      <c r="D10067" t="s">
        <v>31</v>
      </c>
      <c r="E10067" t="s">
        <v>10</v>
      </c>
      <c r="F10067" t="s">
        <v>11</v>
      </c>
      <c r="G10067" t="s">
        <v>9</v>
      </c>
      <c r="H10067" t="s">
        <v>224</v>
      </c>
      <c r="I10067">
        <v>1166</v>
      </c>
      <c r="J10067">
        <v>4738733976</v>
      </c>
    </row>
    <row r="10068" spans="1:10" x14ac:dyDescent="0.25">
      <c r="A10068">
        <v>2016</v>
      </c>
      <c r="B10068" t="s">
        <v>222</v>
      </c>
      <c r="C10068" t="s">
        <v>45</v>
      </c>
      <c r="D10068" t="s">
        <v>31</v>
      </c>
      <c r="E10068" t="s">
        <v>10</v>
      </c>
      <c r="F10068" t="s">
        <v>11</v>
      </c>
      <c r="G10068" t="s">
        <v>12</v>
      </c>
      <c r="H10068" t="s">
        <v>223</v>
      </c>
      <c r="I10068">
        <v>163</v>
      </c>
      <c r="J10068">
        <v>424632153</v>
      </c>
    </row>
    <row r="10069" spans="1:10" x14ac:dyDescent="0.25">
      <c r="A10069">
        <v>2016</v>
      </c>
      <c r="B10069" t="s">
        <v>222</v>
      </c>
      <c r="C10069" t="s">
        <v>45</v>
      </c>
      <c r="D10069" t="s">
        <v>31</v>
      </c>
      <c r="E10069" t="s">
        <v>10</v>
      </c>
      <c r="F10069" t="s">
        <v>11</v>
      </c>
      <c r="G10069" t="s">
        <v>12</v>
      </c>
      <c r="H10069" t="s">
        <v>224</v>
      </c>
      <c r="I10069">
        <v>166</v>
      </c>
      <c r="J10069">
        <v>355548516</v>
      </c>
    </row>
    <row r="10070" spans="1:10" x14ac:dyDescent="0.25">
      <c r="A10070">
        <v>2016</v>
      </c>
      <c r="B10070" t="s">
        <v>222</v>
      </c>
      <c r="C10070" t="s">
        <v>45</v>
      </c>
      <c r="D10070" t="s">
        <v>31</v>
      </c>
      <c r="E10070" t="s">
        <v>10</v>
      </c>
      <c r="F10070" t="s">
        <v>11</v>
      </c>
      <c r="G10070" t="s">
        <v>6</v>
      </c>
      <c r="H10070" t="s">
        <v>223</v>
      </c>
      <c r="I10070">
        <v>43</v>
      </c>
      <c r="J10070">
        <v>98697087</v>
      </c>
    </row>
    <row r="10071" spans="1:10" x14ac:dyDescent="0.25">
      <c r="A10071">
        <v>2016</v>
      </c>
      <c r="B10071" t="s">
        <v>222</v>
      </c>
      <c r="C10071" t="s">
        <v>45</v>
      </c>
      <c r="D10071" t="s">
        <v>31</v>
      </c>
      <c r="E10071" t="s">
        <v>10</v>
      </c>
      <c r="F10071" t="s">
        <v>11</v>
      </c>
      <c r="G10071" t="s">
        <v>6</v>
      </c>
      <c r="H10071" t="s">
        <v>224</v>
      </c>
      <c r="I10071">
        <v>69</v>
      </c>
      <c r="J10071">
        <v>121380312</v>
      </c>
    </row>
    <row r="10072" spans="1:10" x14ac:dyDescent="0.25">
      <c r="A10072">
        <v>2016</v>
      </c>
      <c r="B10072" t="s">
        <v>222</v>
      </c>
      <c r="C10072" t="s">
        <v>45</v>
      </c>
      <c r="D10072" t="s">
        <v>31</v>
      </c>
      <c r="E10072" t="s">
        <v>10</v>
      </c>
      <c r="F10072" t="s">
        <v>11</v>
      </c>
      <c r="G10072" t="s">
        <v>7</v>
      </c>
      <c r="H10072" t="s">
        <v>223</v>
      </c>
      <c r="I10072">
        <v>6</v>
      </c>
      <c r="J10072">
        <v>8775000</v>
      </c>
    </row>
    <row r="10073" spans="1:10" x14ac:dyDescent="0.25">
      <c r="A10073">
        <v>2016</v>
      </c>
      <c r="B10073" t="s">
        <v>222</v>
      </c>
      <c r="C10073" t="s">
        <v>45</v>
      </c>
      <c r="D10073" t="s">
        <v>31</v>
      </c>
      <c r="E10073" t="s">
        <v>10</v>
      </c>
      <c r="F10073" t="s">
        <v>11</v>
      </c>
      <c r="G10073" t="s">
        <v>7</v>
      </c>
      <c r="H10073" t="s">
        <v>224</v>
      </c>
      <c r="I10073">
        <v>6</v>
      </c>
      <c r="J10073">
        <v>8248410</v>
      </c>
    </row>
    <row r="10074" spans="1:10" x14ac:dyDescent="0.25">
      <c r="A10074">
        <v>2016</v>
      </c>
      <c r="B10074" t="s">
        <v>222</v>
      </c>
      <c r="C10074" t="s">
        <v>45</v>
      </c>
      <c r="D10074" t="s">
        <v>31</v>
      </c>
      <c r="E10074" t="s">
        <v>10</v>
      </c>
      <c r="F10074" t="s">
        <v>220</v>
      </c>
      <c r="G10074" t="s">
        <v>5</v>
      </c>
      <c r="H10074" t="s">
        <v>223</v>
      </c>
      <c r="I10074">
        <v>2</v>
      </c>
      <c r="J10074">
        <v>7780909.2149999999</v>
      </c>
    </row>
    <row r="10075" spans="1:10" x14ac:dyDescent="0.25">
      <c r="A10075">
        <v>2016</v>
      </c>
      <c r="B10075" t="s">
        <v>222</v>
      </c>
      <c r="C10075" t="s">
        <v>45</v>
      </c>
      <c r="D10075" t="s">
        <v>31</v>
      </c>
      <c r="E10075" t="s">
        <v>10</v>
      </c>
      <c r="F10075" t="s">
        <v>220</v>
      </c>
      <c r="G10075" t="s">
        <v>9</v>
      </c>
      <c r="H10075" t="s">
        <v>223</v>
      </c>
      <c r="I10075">
        <v>7</v>
      </c>
      <c r="J10075">
        <v>46412502.194985516</v>
      </c>
    </row>
    <row r="10076" spans="1:10" x14ac:dyDescent="0.25">
      <c r="A10076">
        <v>2016</v>
      </c>
      <c r="B10076" t="s">
        <v>222</v>
      </c>
      <c r="C10076" t="s">
        <v>45</v>
      </c>
      <c r="D10076" t="s">
        <v>31</v>
      </c>
      <c r="E10076" t="s">
        <v>10</v>
      </c>
      <c r="F10076" t="s">
        <v>220</v>
      </c>
      <c r="G10076" t="s">
        <v>9</v>
      </c>
      <c r="H10076" t="s">
        <v>224</v>
      </c>
      <c r="I10076">
        <v>7</v>
      </c>
      <c r="J10076">
        <v>42265412.374685682</v>
      </c>
    </row>
    <row r="10077" spans="1:10" x14ac:dyDescent="0.25">
      <c r="A10077">
        <v>2016</v>
      </c>
      <c r="B10077" t="s">
        <v>222</v>
      </c>
      <c r="C10077" t="s">
        <v>45</v>
      </c>
      <c r="D10077" t="s">
        <v>31</v>
      </c>
      <c r="E10077" t="s">
        <v>10</v>
      </c>
      <c r="F10077" t="s">
        <v>220</v>
      </c>
      <c r="G10077" t="s">
        <v>12</v>
      </c>
      <c r="H10077" t="s">
        <v>223</v>
      </c>
      <c r="I10077">
        <v>2</v>
      </c>
      <c r="J10077">
        <v>5020470.8571428563</v>
      </c>
    </row>
    <row r="10078" spans="1:10" x14ac:dyDescent="0.25">
      <c r="A10078">
        <v>2016</v>
      </c>
      <c r="B10078" t="s">
        <v>222</v>
      </c>
      <c r="C10078" t="s">
        <v>45</v>
      </c>
      <c r="D10078" t="s">
        <v>31</v>
      </c>
      <c r="E10078" t="s">
        <v>10</v>
      </c>
      <c r="F10078" t="s">
        <v>220</v>
      </c>
      <c r="G10078" t="s">
        <v>12</v>
      </c>
      <c r="H10078" t="s">
        <v>224</v>
      </c>
      <c r="I10078">
        <v>4</v>
      </c>
      <c r="J10078">
        <v>10149314.447938032</v>
      </c>
    </row>
    <row r="10079" spans="1:10" x14ac:dyDescent="0.25">
      <c r="A10079">
        <v>2016</v>
      </c>
      <c r="B10079" t="s">
        <v>222</v>
      </c>
      <c r="C10079" t="s">
        <v>45</v>
      </c>
      <c r="D10079" t="s">
        <v>31</v>
      </c>
      <c r="E10079" t="s">
        <v>10</v>
      </c>
      <c r="F10079" t="s">
        <v>220</v>
      </c>
      <c r="G10079" t="s">
        <v>6</v>
      </c>
      <c r="H10079" t="s">
        <v>223</v>
      </c>
      <c r="I10079">
        <v>2</v>
      </c>
      <c r="J10079">
        <v>4118290.4250000003</v>
      </c>
    </row>
    <row r="10080" spans="1:10" x14ac:dyDescent="0.25">
      <c r="A10080">
        <v>2016</v>
      </c>
      <c r="B10080" t="s">
        <v>222</v>
      </c>
      <c r="C10080" t="s">
        <v>45</v>
      </c>
      <c r="D10080" t="s">
        <v>31</v>
      </c>
      <c r="E10080" t="s">
        <v>10</v>
      </c>
      <c r="F10080" t="s">
        <v>220</v>
      </c>
      <c r="G10080" t="s">
        <v>6</v>
      </c>
      <c r="H10080" t="s">
        <v>224</v>
      </c>
      <c r="I10080">
        <v>2</v>
      </c>
      <c r="J10080">
        <v>4300562.0135454545</v>
      </c>
    </row>
    <row r="10081" spans="1:10" x14ac:dyDescent="0.25">
      <c r="A10081">
        <v>2016</v>
      </c>
      <c r="B10081" t="s">
        <v>222</v>
      </c>
      <c r="C10081" t="s">
        <v>45</v>
      </c>
      <c r="D10081" t="s">
        <v>31</v>
      </c>
      <c r="E10081" t="s">
        <v>10</v>
      </c>
      <c r="F10081" t="s">
        <v>220</v>
      </c>
      <c r="G10081" t="s">
        <v>7</v>
      </c>
      <c r="H10081" t="s">
        <v>223</v>
      </c>
      <c r="I10081">
        <v>1</v>
      </c>
      <c r="J10081">
        <v>1759951.53</v>
      </c>
    </row>
    <row r="10082" spans="1:10" x14ac:dyDescent="0.25">
      <c r="A10082">
        <v>2016</v>
      </c>
      <c r="B10082" t="s">
        <v>222</v>
      </c>
      <c r="C10082" t="s">
        <v>45</v>
      </c>
      <c r="D10082" t="s">
        <v>31</v>
      </c>
      <c r="E10082" t="s">
        <v>10</v>
      </c>
      <c r="F10082" t="s">
        <v>220</v>
      </c>
      <c r="G10082" t="s">
        <v>7</v>
      </c>
      <c r="H10082" t="s">
        <v>224</v>
      </c>
      <c r="I10082">
        <v>1</v>
      </c>
      <c r="J10082">
        <v>1933124.6737500003</v>
      </c>
    </row>
    <row r="10083" spans="1:10" x14ac:dyDescent="0.25">
      <c r="A10083">
        <v>2016</v>
      </c>
      <c r="B10083" t="s">
        <v>222</v>
      </c>
      <c r="C10083" t="s">
        <v>45</v>
      </c>
      <c r="D10083" t="s">
        <v>32</v>
      </c>
      <c r="E10083" t="s">
        <v>3</v>
      </c>
      <c r="F10083" t="s">
        <v>4</v>
      </c>
      <c r="G10083" t="s">
        <v>5</v>
      </c>
      <c r="H10083" t="s">
        <v>223</v>
      </c>
      <c r="I10083">
        <v>33</v>
      </c>
      <c r="J10083">
        <v>378072456.75333327</v>
      </c>
    </row>
    <row r="10084" spans="1:10" x14ac:dyDescent="0.25">
      <c r="A10084">
        <v>2016</v>
      </c>
      <c r="B10084" t="s">
        <v>222</v>
      </c>
      <c r="C10084" t="s">
        <v>45</v>
      </c>
      <c r="D10084" t="s">
        <v>32</v>
      </c>
      <c r="E10084" t="s">
        <v>3</v>
      </c>
      <c r="F10084" t="s">
        <v>4</v>
      </c>
      <c r="G10084" t="s">
        <v>5</v>
      </c>
      <c r="H10084" t="s">
        <v>224</v>
      </c>
      <c r="I10084">
        <v>7</v>
      </c>
      <c r="J10084">
        <v>68037171</v>
      </c>
    </row>
    <row r="10085" spans="1:10" x14ac:dyDescent="0.25">
      <c r="A10085">
        <v>2016</v>
      </c>
      <c r="B10085" t="s">
        <v>222</v>
      </c>
      <c r="C10085" t="s">
        <v>45</v>
      </c>
      <c r="D10085" t="s">
        <v>32</v>
      </c>
      <c r="E10085" t="s">
        <v>3</v>
      </c>
      <c r="F10085" t="s">
        <v>4</v>
      </c>
      <c r="G10085" t="s">
        <v>9</v>
      </c>
      <c r="H10085" t="s">
        <v>223</v>
      </c>
      <c r="I10085">
        <v>18</v>
      </c>
      <c r="J10085">
        <v>125327812.70915726</v>
      </c>
    </row>
    <row r="10086" spans="1:10" x14ac:dyDescent="0.25">
      <c r="A10086">
        <v>2016</v>
      </c>
      <c r="B10086" t="s">
        <v>222</v>
      </c>
      <c r="C10086" t="s">
        <v>45</v>
      </c>
      <c r="D10086" t="s">
        <v>32</v>
      </c>
      <c r="E10086" t="s">
        <v>3</v>
      </c>
      <c r="F10086" t="s">
        <v>4</v>
      </c>
      <c r="G10086" t="s">
        <v>9</v>
      </c>
      <c r="H10086" t="s">
        <v>224</v>
      </c>
      <c r="I10086">
        <v>7</v>
      </c>
      <c r="J10086">
        <v>45867131.937713146</v>
      </c>
    </row>
    <row r="10087" spans="1:10" x14ac:dyDescent="0.25">
      <c r="A10087">
        <v>2016</v>
      </c>
      <c r="B10087" t="s">
        <v>222</v>
      </c>
      <c r="C10087" t="s">
        <v>45</v>
      </c>
      <c r="D10087" t="s">
        <v>32</v>
      </c>
      <c r="E10087" t="s">
        <v>3</v>
      </c>
      <c r="F10087" t="s">
        <v>4</v>
      </c>
      <c r="G10087" t="s">
        <v>12</v>
      </c>
      <c r="H10087" t="s">
        <v>223</v>
      </c>
      <c r="I10087">
        <v>1</v>
      </c>
      <c r="J10087">
        <v>2817536.926470588</v>
      </c>
    </row>
    <row r="10088" spans="1:10" x14ac:dyDescent="0.25">
      <c r="A10088">
        <v>2016</v>
      </c>
      <c r="B10088" t="s">
        <v>222</v>
      </c>
      <c r="C10088" t="s">
        <v>45</v>
      </c>
      <c r="D10088" t="s">
        <v>32</v>
      </c>
      <c r="E10088" t="s">
        <v>3</v>
      </c>
      <c r="F10088" t="s">
        <v>4</v>
      </c>
      <c r="G10088" t="s">
        <v>12</v>
      </c>
      <c r="H10088" t="s">
        <v>224</v>
      </c>
      <c r="I10088">
        <v>3</v>
      </c>
      <c r="J10088">
        <v>11231958.707526308</v>
      </c>
    </row>
    <row r="10089" spans="1:10" x14ac:dyDescent="0.25">
      <c r="A10089">
        <v>2016</v>
      </c>
      <c r="B10089" t="s">
        <v>222</v>
      </c>
      <c r="C10089" t="s">
        <v>45</v>
      </c>
      <c r="D10089" t="s">
        <v>32</v>
      </c>
      <c r="E10089" t="s">
        <v>3</v>
      </c>
      <c r="F10089" t="s">
        <v>4</v>
      </c>
      <c r="G10089" t="s">
        <v>6</v>
      </c>
      <c r="H10089" t="s">
        <v>223</v>
      </c>
      <c r="I10089">
        <v>3</v>
      </c>
      <c r="J10089">
        <v>7121260.6791626774</v>
      </c>
    </row>
    <row r="10090" spans="1:10" x14ac:dyDescent="0.25">
      <c r="A10090">
        <v>2016</v>
      </c>
      <c r="B10090" t="s">
        <v>222</v>
      </c>
      <c r="C10090" t="s">
        <v>45</v>
      </c>
      <c r="D10090" t="s">
        <v>32</v>
      </c>
      <c r="E10090" t="s">
        <v>3</v>
      </c>
      <c r="F10090" t="s">
        <v>4</v>
      </c>
      <c r="G10090" t="s">
        <v>6</v>
      </c>
      <c r="H10090" t="s">
        <v>224</v>
      </c>
      <c r="I10090">
        <v>3</v>
      </c>
      <c r="J10090">
        <v>7350527.1151127433</v>
      </c>
    </row>
    <row r="10091" spans="1:10" x14ac:dyDescent="0.25">
      <c r="A10091">
        <v>2016</v>
      </c>
      <c r="B10091" t="s">
        <v>222</v>
      </c>
      <c r="C10091" t="s">
        <v>45</v>
      </c>
      <c r="D10091" t="s">
        <v>32</v>
      </c>
      <c r="E10091" t="s">
        <v>3</v>
      </c>
      <c r="F10091" t="s">
        <v>8</v>
      </c>
      <c r="G10091" t="s">
        <v>9</v>
      </c>
      <c r="H10091" t="s">
        <v>223</v>
      </c>
      <c r="I10091">
        <v>240</v>
      </c>
      <c r="J10091">
        <v>1632633933.7909856</v>
      </c>
    </row>
    <row r="10092" spans="1:10" x14ac:dyDescent="0.25">
      <c r="A10092">
        <v>2016</v>
      </c>
      <c r="B10092" t="s">
        <v>222</v>
      </c>
      <c r="C10092" t="s">
        <v>45</v>
      </c>
      <c r="D10092" t="s">
        <v>32</v>
      </c>
      <c r="E10092" t="s">
        <v>3</v>
      </c>
      <c r="F10092" t="s">
        <v>8</v>
      </c>
      <c r="G10092" t="s">
        <v>9</v>
      </c>
      <c r="H10092" t="s">
        <v>224</v>
      </c>
      <c r="I10092">
        <v>232</v>
      </c>
      <c r="J10092">
        <v>1524773070.0566258</v>
      </c>
    </row>
    <row r="10093" spans="1:10" x14ac:dyDescent="0.25">
      <c r="A10093">
        <v>2016</v>
      </c>
      <c r="B10093" t="s">
        <v>222</v>
      </c>
      <c r="C10093" t="s">
        <v>45</v>
      </c>
      <c r="D10093" t="s">
        <v>32</v>
      </c>
      <c r="E10093" t="s">
        <v>3</v>
      </c>
      <c r="F10093" t="s">
        <v>8</v>
      </c>
      <c r="G10093" t="s">
        <v>12</v>
      </c>
      <c r="H10093" t="s">
        <v>223</v>
      </c>
      <c r="I10093">
        <v>79</v>
      </c>
      <c r="J10093">
        <v>270739959.7264955</v>
      </c>
    </row>
    <row r="10094" spans="1:10" x14ac:dyDescent="0.25">
      <c r="A10094">
        <v>2016</v>
      </c>
      <c r="B10094" t="s">
        <v>222</v>
      </c>
      <c r="C10094" t="s">
        <v>45</v>
      </c>
      <c r="D10094" t="s">
        <v>32</v>
      </c>
      <c r="E10094" t="s">
        <v>3</v>
      </c>
      <c r="F10094" t="s">
        <v>8</v>
      </c>
      <c r="G10094" t="s">
        <v>12</v>
      </c>
      <c r="H10094" t="s">
        <v>224</v>
      </c>
      <c r="I10094">
        <v>86</v>
      </c>
      <c r="J10094">
        <v>267071183.30087304</v>
      </c>
    </row>
    <row r="10095" spans="1:10" x14ac:dyDescent="0.25">
      <c r="A10095">
        <v>2016</v>
      </c>
      <c r="B10095" t="s">
        <v>222</v>
      </c>
      <c r="C10095" t="s">
        <v>45</v>
      </c>
      <c r="D10095" t="s">
        <v>32</v>
      </c>
      <c r="E10095" t="s">
        <v>3</v>
      </c>
      <c r="F10095" t="s">
        <v>8</v>
      </c>
      <c r="G10095" t="s">
        <v>6</v>
      </c>
      <c r="H10095" t="s">
        <v>223</v>
      </c>
      <c r="I10095">
        <v>76</v>
      </c>
      <c r="J10095">
        <v>178339109.28031099</v>
      </c>
    </row>
    <row r="10096" spans="1:10" x14ac:dyDescent="0.25">
      <c r="A10096">
        <v>2016</v>
      </c>
      <c r="B10096" t="s">
        <v>222</v>
      </c>
      <c r="C10096" t="s">
        <v>45</v>
      </c>
      <c r="D10096" t="s">
        <v>32</v>
      </c>
      <c r="E10096" t="s">
        <v>3</v>
      </c>
      <c r="F10096" t="s">
        <v>8</v>
      </c>
      <c r="G10096" t="s">
        <v>6</v>
      </c>
      <c r="H10096" t="s">
        <v>224</v>
      </c>
      <c r="I10096">
        <v>107</v>
      </c>
      <c r="J10096">
        <v>250603257.10530376</v>
      </c>
    </row>
    <row r="10097" spans="1:10" x14ac:dyDescent="0.25">
      <c r="A10097">
        <v>2016</v>
      </c>
      <c r="B10097" t="s">
        <v>222</v>
      </c>
      <c r="C10097" t="s">
        <v>45</v>
      </c>
      <c r="D10097" t="s">
        <v>32</v>
      </c>
      <c r="E10097" t="s">
        <v>3</v>
      </c>
      <c r="F10097" t="s">
        <v>8</v>
      </c>
      <c r="G10097" t="s">
        <v>7</v>
      </c>
      <c r="H10097" t="s">
        <v>223</v>
      </c>
      <c r="I10097">
        <v>16</v>
      </c>
      <c r="J10097">
        <v>29521860.151249997</v>
      </c>
    </row>
    <row r="10098" spans="1:10" x14ac:dyDescent="0.25">
      <c r="A10098">
        <v>2016</v>
      </c>
      <c r="B10098" t="s">
        <v>222</v>
      </c>
      <c r="C10098" t="s">
        <v>45</v>
      </c>
      <c r="D10098" t="s">
        <v>32</v>
      </c>
      <c r="E10098" t="s">
        <v>3</v>
      </c>
      <c r="F10098" t="s">
        <v>8</v>
      </c>
      <c r="G10098" t="s">
        <v>7</v>
      </c>
      <c r="H10098" t="s">
        <v>224</v>
      </c>
      <c r="I10098">
        <v>13</v>
      </c>
      <c r="J10098">
        <v>23887907.760000005</v>
      </c>
    </row>
    <row r="10099" spans="1:10" x14ac:dyDescent="0.25">
      <c r="A10099">
        <v>2016</v>
      </c>
      <c r="B10099" t="s">
        <v>222</v>
      </c>
      <c r="C10099" t="s">
        <v>45</v>
      </c>
      <c r="D10099" t="s">
        <v>32</v>
      </c>
      <c r="E10099" t="s">
        <v>10</v>
      </c>
      <c r="F10099" t="s">
        <v>11</v>
      </c>
      <c r="G10099" t="s">
        <v>5</v>
      </c>
      <c r="H10099" t="s">
        <v>223</v>
      </c>
      <c r="I10099">
        <v>1</v>
      </c>
      <c r="J10099">
        <v>13200000</v>
      </c>
    </row>
    <row r="10100" spans="1:10" x14ac:dyDescent="0.25">
      <c r="A10100">
        <v>2016</v>
      </c>
      <c r="B10100" t="s">
        <v>222</v>
      </c>
      <c r="C10100" t="s">
        <v>45</v>
      </c>
      <c r="D10100" t="s">
        <v>32</v>
      </c>
      <c r="E10100" t="s">
        <v>10</v>
      </c>
      <c r="F10100" t="s">
        <v>11</v>
      </c>
      <c r="G10100" t="s">
        <v>5</v>
      </c>
      <c r="H10100" t="s">
        <v>224</v>
      </c>
      <c r="I10100">
        <v>1</v>
      </c>
      <c r="J10100">
        <v>14970000</v>
      </c>
    </row>
    <row r="10101" spans="1:10" x14ac:dyDescent="0.25">
      <c r="A10101">
        <v>2016</v>
      </c>
      <c r="B10101" t="s">
        <v>222</v>
      </c>
      <c r="C10101" t="s">
        <v>45</v>
      </c>
      <c r="D10101" t="s">
        <v>32</v>
      </c>
      <c r="E10101" t="s">
        <v>10</v>
      </c>
      <c r="F10101" t="s">
        <v>11</v>
      </c>
      <c r="G10101" t="s">
        <v>9</v>
      </c>
      <c r="H10101" t="s">
        <v>223</v>
      </c>
      <c r="I10101">
        <v>372</v>
      </c>
      <c r="J10101">
        <v>2147637555</v>
      </c>
    </row>
    <row r="10102" spans="1:10" x14ac:dyDescent="0.25">
      <c r="A10102">
        <v>2016</v>
      </c>
      <c r="B10102" t="s">
        <v>222</v>
      </c>
      <c r="C10102" t="s">
        <v>45</v>
      </c>
      <c r="D10102" t="s">
        <v>32</v>
      </c>
      <c r="E10102" t="s">
        <v>10</v>
      </c>
      <c r="F10102" t="s">
        <v>11</v>
      </c>
      <c r="G10102" t="s">
        <v>9</v>
      </c>
      <c r="H10102" t="s">
        <v>224</v>
      </c>
      <c r="I10102">
        <v>191</v>
      </c>
      <c r="J10102">
        <v>1137120831</v>
      </c>
    </row>
    <row r="10103" spans="1:10" x14ac:dyDescent="0.25">
      <c r="A10103">
        <v>2016</v>
      </c>
      <c r="B10103" t="s">
        <v>222</v>
      </c>
      <c r="C10103" t="s">
        <v>45</v>
      </c>
      <c r="D10103" t="s">
        <v>32</v>
      </c>
      <c r="E10103" t="s">
        <v>10</v>
      </c>
      <c r="F10103" t="s">
        <v>11</v>
      </c>
      <c r="G10103" t="s">
        <v>12</v>
      </c>
      <c r="H10103" t="s">
        <v>223</v>
      </c>
      <c r="I10103">
        <v>352</v>
      </c>
      <c r="J10103">
        <v>888968532</v>
      </c>
    </row>
    <row r="10104" spans="1:10" x14ac:dyDescent="0.25">
      <c r="A10104">
        <v>2016</v>
      </c>
      <c r="B10104" t="s">
        <v>222</v>
      </c>
      <c r="C10104" t="s">
        <v>45</v>
      </c>
      <c r="D10104" t="s">
        <v>32</v>
      </c>
      <c r="E10104" t="s">
        <v>10</v>
      </c>
      <c r="F10104" t="s">
        <v>11</v>
      </c>
      <c r="G10104" t="s">
        <v>12</v>
      </c>
      <c r="H10104" t="s">
        <v>224</v>
      </c>
      <c r="I10104">
        <v>86</v>
      </c>
      <c r="J10104">
        <v>219434895</v>
      </c>
    </row>
    <row r="10105" spans="1:10" x14ac:dyDescent="0.25">
      <c r="A10105">
        <v>2016</v>
      </c>
      <c r="B10105" t="s">
        <v>222</v>
      </c>
      <c r="C10105" t="s">
        <v>45</v>
      </c>
      <c r="D10105" t="s">
        <v>32</v>
      </c>
      <c r="E10105" t="s">
        <v>10</v>
      </c>
      <c r="F10105" t="s">
        <v>11</v>
      </c>
      <c r="G10105" t="s">
        <v>6</v>
      </c>
      <c r="H10105" t="s">
        <v>223</v>
      </c>
      <c r="I10105">
        <v>12</v>
      </c>
      <c r="J10105">
        <v>26734473</v>
      </c>
    </row>
    <row r="10106" spans="1:10" x14ac:dyDescent="0.25">
      <c r="A10106">
        <v>2016</v>
      </c>
      <c r="B10106" t="s">
        <v>222</v>
      </c>
      <c r="C10106" t="s">
        <v>45</v>
      </c>
      <c r="D10106" t="s">
        <v>32</v>
      </c>
      <c r="E10106" t="s">
        <v>10</v>
      </c>
      <c r="F10106" t="s">
        <v>11</v>
      </c>
      <c r="G10106" t="s">
        <v>6</v>
      </c>
      <c r="H10106" t="s">
        <v>224</v>
      </c>
      <c r="I10106">
        <v>35</v>
      </c>
      <c r="J10106">
        <v>78459147</v>
      </c>
    </row>
    <row r="10107" spans="1:10" x14ac:dyDescent="0.25">
      <c r="A10107">
        <v>2016</v>
      </c>
      <c r="B10107" t="s">
        <v>222</v>
      </c>
      <c r="C10107" t="s">
        <v>45</v>
      </c>
      <c r="D10107" t="s">
        <v>32</v>
      </c>
      <c r="E10107" t="s">
        <v>10</v>
      </c>
      <c r="F10107" t="s">
        <v>11</v>
      </c>
      <c r="G10107" t="s">
        <v>7</v>
      </c>
      <c r="H10107" t="s">
        <v>223</v>
      </c>
      <c r="I10107">
        <v>15</v>
      </c>
      <c r="J10107">
        <v>28716369</v>
      </c>
    </row>
    <row r="10108" spans="1:10" x14ac:dyDescent="0.25">
      <c r="A10108">
        <v>2016</v>
      </c>
      <c r="B10108" t="s">
        <v>222</v>
      </c>
      <c r="C10108" t="s">
        <v>45</v>
      </c>
      <c r="D10108" t="s">
        <v>32</v>
      </c>
      <c r="E10108" t="s">
        <v>10</v>
      </c>
      <c r="F10108" t="s">
        <v>11</v>
      </c>
      <c r="G10108" t="s">
        <v>7</v>
      </c>
      <c r="H10108" t="s">
        <v>224</v>
      </c>
      <c r="I10108">
        <v>11</v>
      </c>
      <c r="J10108">
        <v>12263415</v>
      </c>
    </row>
    <row r="10109" spans="1:10" x14ac:dyDescent="0.25">
      <c r="A10109">
        <v>2016</v>
      </c>
      <c r="B10109" t="s">
        <v>222</v>
      </c>
      <c r="C10109" t="s">
        <v>45</v>
      </c>
      <c r="D10109" t="s">
        <v>32</v>
      </c>
      <c r="E10109" t="s">
        <v>10</v>
      </c>
      <c r="F10109" t="s">
        <v>220</v>
      </c>
      <c r="G10109" t="s">
        <v>5</v>
      </c>
      <c r="H10109" t="s">
        <v>224</v>
      </c>
      <c r="I10109">
        <v>1</v>
      </c>
      <c r="J10109">
        <v>10105078</v>
      </c>
    </row>
    <row r="10110" spans="1:10" x14ac:dyDescent="0.25">
      <c r="A10110">
        <v>2016</v>
      </c>
      <c r="B10110" t="s">
        <v>222</v>
      </c>
      <c r="C10110" t="s">
        <v>45</v>
      </c>
      <c r="D10110" t="s">
        <v>32</v>
      </c>
      <c r="E10110" t="s">
        <v>10</v>
      </c>
      <c r="F10110" t="s">
        <v>220</v>
      </c>
      <c r="G10110" t="s">
        <v>9</v>
      </c>
      <c r="H10110" t="s">
        <v>223</v>
      </c>
      <c r="I10110">
        <v>2</v>
      </c>
      <c r="J10110">
        <v>14456581.636797117</v>
      </c>
    </row>
    <row r="10111" spans="1:10" x14ac:dyDescent="0.25">
      <c r="A10111">
        <v>2016</v>
      </c>
      <c r="B10111" t="s">
        <v>222</v>
      </c>
      <c r="C10111" t="s">
        <v>45</v>
      </c>
      <c r="D10111" t="s">
        <v>32</v>
      </c>
      <c r="E10111" t="s">
        <v>10</v>
      </c>
      <c r="F10111" t="s">
        <v>220</v>
      </c>
      <c r="G10111" t="s">
        <v>9</v>
      </c>
      <c r="H10111" t="s">
        <v>224</v>
      </c>
      <c r="I10111">
        <v>1</v>
      </c>
      <c r="J10111">
        <v>6616103.0771509707</v>
      </c>
    </row>
    <row r="10112" spans="1:10" x14ac:dyDescent="0.25">
      <c r="A10112">
        <v>2016</v>
      </c>
      <c r="B10112" t="s">
        <v>222</v>
      </c>
      <c r="C10112" t="s">
        <v>45</v>
      </c>
      <c r="D10112" t="s">
        <v>33</v>
      </c>
      <c r="E10112" t="s">
        <v>3</v>
      </c>
      <c r="F10112" t="s">
        <v>4</v>
      </c>
      <c r="G10112" t="s">
        <v>5</v>
      </c>
      <c r="H10112" t="s">
        <v>223</v>
      </c>
      <c r="I10112">
        <v>41</v>
      </c>
      <c r="J10112">
        <v>293884342.91713685</v>
      </c>
    </row>
    <row r="10113" spans="1:10" x14ac:dyDescent="0.25">
      <c r="A10113">
        <v>2016</v>
      </c>
      <c r="B10113" t="s">
        <v>222</v>
      </c>
      <c r="C10113" t="s">
        <v>45</v>
      </c>
      <c r="D10113" t="s">
        <v>33</v>
      </c>
      <c r="E10113" t="s">
        <v>3</v>
      </c>
      <c r="F10113" t="s">
        <v>4</v>
      </c>
      <c r="G10113" t="s">
        <v>5</v>
      </c>
      <c r="H10113" t="s">
        <v>224</v>
      </c>
      <c r="I10113">
        <v>31</v>
      </c>
      <c r="J10113">
        <v>165789860.31</v>
      </c>
    </row>
    <row r="10114" spans="1:10" x14ac:dyDescent="0.25">
      <c r="A10114">
        <v>2016</v>
      </c>
      <c r="B10114" t="s">
        <v>222</v>
      </c>
      <c r="C10114" t="s">
        <v>45</v>
      </c>
      <c r="D10114" t="s">
        <v>33</v>
      </c>
      <c r="E10114" t="s">
        <v>3</v>
      </c>
      <c r="F10114" t="s">
        <v>4</v>
      </c>
      <c r="G10114" t="s">
        <v>9</v>
      </c>
      <c r="H10114" t="s">
        <v>224</v>
      </c>
      <c r="I10114">
        <v>1</v>
      </c>
      <c r="J10114">
        <v>6013295.6829638872</v>
      </c>
    </row>
    <row r="10115" spans="1:10" x14ac:dyDescent="0.25">
      <c r="A10115">
        <v>2016</v>
      </c>
      <c r="B10115" t="s">
        <v>222</v>
      </c>
      <c r="C10115" t="s">
        <v>45</v>
      </c>
      <c r="D10115" t="s">
        <v>33</v>
      </c>
      <c r="E10115" t="s">
        <v>3</v>
      </c>
      <c r="F10115" t="s">
        <v>4</v>
      </c>
      <c r="G10115" t="s">
        <v>6</v>
      </c>
      <c r="H10115" t="s">
        <v>223</v>
      </c>
      <c r="I10115">
        <v>8</v>
      </c>
      <c r="J10115">
        <v>17506645.793026291</v>
      </c>
    </row>
    <row r="10116" spans="1:10" x14ac:dyDescent="0.25">
      <c r="A10116">
        <v>2016</v>
      </c>
      <c r="B10116" t="s">
        <v>222</v>
      </c>
      <c r="C10116" t="s">
        <v>45</v>
      </c>
      <c r="D10116" t="s">
        <v>33</v>
      </c>
      <c r="E10116" t="s">
        <v>3</v>
      </c>
      <c r="F10116" t="s">
        <v>4</v>
      </c>
      <c r="G10116" t="s">
        <v>6</v>
      </c>
      <c r="H10116" t="s">
        <v>224</v>
      </c>
      <c r="I10116">
        <v>7</v>
      </c>
      <c r="J10116">
        <v>14573401.049516115</v>
      </c>
    </row>
    <row r="10117" spans="1:10" x14ac:dyDescent="0.25">
      <c r="A10117">
        <v>2016</v>
      </c>
      <c r="B10117" t="s">
        <v>222</v>
      </c>
      <c r="C10117" t="s">
        <v>45</v>
      </c>
      <c r="D10117" t="s">
        <v>33</v>
      </c>
      <c r="E10117" t="s">
        <v>3</v>
      </c>
      <c r="F10117" t="s">
        <v>4</v>
      </c>
      <c r="G10117" t="s">
        <v>7</v>
      </c>
      <c r="H10117" t="s">
        <v>223</v>
      </c>
      <c r="I10117">
        <v>1</v>
      </c>
      <c r="J10117">
        <v>1582393.3537499998</v>
      </c>
    </row>
    <row r="10118" spans="1:10" x14ac:dyDescent="0.25">
      <c r="A10118">
        <v>2016</v>
      </c>
      <c r="B10118" t="s">
        <v>222</v>
      </c>
      <c r="C10118" t="s">
        <v>45</v>
      </c>
      <c r="D10118" t="s">
        <v>33</v>
      </c>
      <c r="E10118" t="s">
        <v>3</v>
      </c>
      <c r="F10118" t="s">
        <v>8</v>
      </c>
      <c r="G10118" t="s">
        <v>9</v>
      </c>
      <c r="H10118" t="s">
        <v>223</v>
      </c>
      <c r="I10118">
        <v>92</v>
      </c>
      <c r="J10118">
        <v>528417360.1614114</v>
      </c>
    </row>
    <row r="10119" spans="1:10" x14ac:dyDescent="0.25">
      <c r="A10119">
        <v>2016</v>
      </c>
      <c r="B10119" t="s">
        <v>222</v>
      </c>
      <c r="C10119" t="s">
        <v>45</v>
      </c>
      <c r="D10119" t="s">
        <v>33</v>
      </c>
      <c r="E10119" t="s">
        <v>3</v>
      </c>
      <c r="F10119" t="s">
        <v>8</v>
      </c>
      <c r="G10119" t="s">
        <v>9</v>
      </c>
      <c r="H10119" t="s">
        <v>224</v>
      </c>
      <c r="I10119">
        <v>118</v>
      </c>
      <c r="J10119">
        <v>633932741.34658885</v>
      </c>
    </row>
    <row r="10120" spans="1:10" x14ac:dyDescent="0.25">
      <c r="A10120">
        <v>2016</v>
      </c>
      <c r="B10120" t="s">
        <v>222</v>
      </c>
      <c r="C10120" t="s">
        <v>45</v>
      </c>
      <c r="D10120" t="s">
        <v>33</v>
      </c>
      <c r="E10120" t="s">
        <v>3</v>
      </c>
      <c r="F10120" t="s">
        <v>8</v>
      </c>
      <c r="G10120" t="s">
        <v>6</v>
      </c>
      <c r="H10120" t="s">
        <v>223</v>
      </c>
      <c r="I10120">
        <v>81</v>
      </c>
      <c r="J10120">
        <v>177555139.41026291</v>
      </c>
    </row>
    <row r="10121" spans="1:10" x14ac:dyDescent="0.25">
      <c r="A10121">
        <v>2016</v>
      </c>
      <c r="B10121" t="s">
        <v>222</v>
      </c>
      <c r="C10121" t="s">
        <v>45</v>
      </c>
      <c r="D10121" t="s">
        <v>33</v>
      </c>
      <c r="E10121" t="s">
        <v>3</v>
      </c>
      <c r="F10121" t="s">
        <v>8</v>
      </c>
      <c r="G10121" t="s">
        <v>6</v>
      </c>
      <c r="H10121" t="s">
        <v>224</v>
      </c>
      <c r="I10121">
        <v>63</v>
      </c>
      <c r="J10121">
        <v>135294758.27419347</v>
      </c>
    </row>
    <row r="10122" spans="1:10" x14ac:dyDescent="0.25">
      <c r="A10122">
        <v>2016</v>
      </c>
      <c r="B10122" t="s">
        <v>222</v>
      </c>
      <c r="C10122" t="s">
        <v>45</v>
      </c>
      <c r="D10122" t="s">
        <v>33</v>
      </c>
      <c r="E10122" t="s">
        <v>3</v>
      </c>
      <c r="F10122" t="s">
        <v>8</v>
      </c>
      <c r="G10122" t="s">
        <v>7</v>
      </c>
      <c r="H10122" t="s">
        <v>223</v>
      </c>
      <c r="I10122">
        <v>3</v>
      </c>
      <c r="J10122">
        <v>4747180.0612499993</v>
      </c>
    </row>
    <row r="10123" spans="1:10" x14ac:dyDescent="0.25">
      <c r="A10123">
        <v>2016</v>
      </c>
      <c r="B10123" t="s">
        <v>222</v>
      </c>
      <c r="C10123" t="s">
        <v>45</v>
      </c>
      <c r="D10123" t="s">
        <v>33</v>
      </c>
      <c r="E10123" t="s">
        <v>3</v>
      </c>
      <c r="F10123" t="s">
        <v>8</v>
      </c>
      <c r="G10123" t="s">
        <v>7</v>
      </c>
      <c r="H10123" t="s">
        <v>224</v>
      </c>
      <c r="I10123">
        <v>6</v>
      </c>
      <c r="J10123">
        <v>9664373.3249999993</v>
      </c>
    </row>
    <row r="10124" spans="1:10" x14ac:dyDescent="0.25">
      <c r="A10124">
        <v>2016</v>
      </c>
      <c r="B10124" t="s">
        <v>222</v>
      </c>
      <c r="C10124" t="s">
        <v>45</v>
      </c>
      <c r="D10124" t="s">
        <v>33</v>
      </c>
      <c r="E10124" t="s">
        <v>10</v>
      </c>
      <c r="F10124" t="s">
        <v>11</v>
      </c>
      <c r="G10124" t="s">
        <v>5</v>
      </c>
      <c r="H10124" t="s">
        <v>223</v>
      </c>
      <c r="I10124">
        <v>1</v>
      </c>
      <c r="J10124">
        <v>8584053</v>
      </c>
    </row>
    <row r="10125" spans="1:10" x14ac:dyDescent="0.25">
      <c r="A10125">
        <v>2016</v>
      </c>
      <c r="B10125" t="s">
        <v>222</v>
      </c>
      <c r="C10125" t="s">
        <v>45</v>
      </c>
      <c r="D10125" t="s">
        <v>33</v>
      </c>
      <c r="E10125" t="s">
        <v>10</v>
      </c>
      <c r="F10125" t="s">
        <v>11</v>
      </c>
      <c r="G10125" t="s">
        <v>5</v>
      </c>
      <c r="H10125" t="s">
        <v>224</v>
      </c>
      <c r="I10125">
        <v>3</v>
      </c>
      <c r="J10125">
        <v>25997559</v>
      </c>
    </row>
    <row r="10126" spans="1:10" x14ac:dyDescent="0.25">
      <c r="A10126">
        <v>2016</v>
      </c>
      <c r="B10126" t="s">
        <v>222</v>
      </c>
      <c r="C10126" t="s">
        <v>45</v>
      </c>
      <c r="D10126" t="s">
        <v>33</v>
      </c>
      <c r="E10126" t="s">
        <v>10</v>
      </c>
      <c r="F10126" t="s">
        <v>11</v>
      </c>
      <c r="G10126" t="s">
        <v>9</v>
      </c>
      <c r="H10126" t="s">
        <v>223</v>
      </c>
      <c r="I10126">
        <v>128</v>
      </c>
      <c r="J10126">
        <v>635198688</v>
      </c>
    </row>
    <row r="10127" spans="1:10" x14ac:dyDescent="0.25">
      <c r="A10127">
        <v>2016</v>
      </c>
      <c r="B10127" t="s">
        <v>222</v>
      </c>
      <c r="C10127" t="s">
        <v>45</v>
      </c>
      <c r="D10127" t="s">
        <v>33</v>
      </c>
      <c r="E10127" t="s">
        <v>10</v>
      </c>
      <c r="F10127" t="s">
        <v>11</v>
      </c>
      <c r="G10127" t="s">
        <v>9</v>
      </c>
      <c r="H10127" t="s">
        <v>224</v>
      </c>
      <c r="I10127">
        <v>92</v>
      </c>
      <c r="J10127">
        <v>417697098</v>
      </c>
    </row>
    <row r="10128" spans="1:10" x14ac:dyDescent="0.25">
      <c r="A10128">
        <v>2016</v>
      </c>
      <c r="B10128" t="s">
        <v>222</v>
      </c>
      <c r="C10128" t="s">
        <v>45</v>
      </c>
      <c r="D10128" t="s">
        <v>33</v>
      </c>
      <c r="E10128" t="s">
        <v>10</v>
      </c>
      <c r="F10128" t="s">
        <v>11</v>
      </c>
      <c r="G10128" t="s">
        <v>6</v>
      </c>
      <c r="H10128" t="s">
        <v>223</v>
      </c>
      <c r="I10128">
        <v>30</v>
      </c>
      <c r="J10128">
        <v>82420395</v>
      </c>
    </row>
    <row r="10129" spans="1:10" x14ac:dyDescent="0.25">
      <c r="A10129">
        <v>2016</v>
      </c>
      <c r="B10129" t="s">
        <v>222</v>
      </c>
      <c r="C10129" t="s">
        <v>45</v>
      </c>
      <c r="D10129" t="s">
        <v>33</v>
      </c>
      <c r="E10129" t="s">
        <v>10</v>
      </c>
      <c r="F10129" t="s">
        <v>11</v>
      </c>
      <c r="G10129" t="s">
        <v>6</v>
      </c>
      <c r="H10129" t="s">
        <v>224</v>
      </c>
      <c r="I10129">
        <v>45</v>
      </c>
      <c r="J10129">
        <v>126056337</v>
      </c>
    </row>
    <row r="10130" spans="1:10" x14ac:dyDescent="0.25">
      <c r="A10130">
        <v>2016</v>
      </c>
      <c r="B10130" t="s">
        <v>222</v>
      </c>
      <c r="C10130" t="s">
        <v>45</v>
      </c>
      <c r="D10130" t="s">
        <v>33</v>
      </c>
      <c r="E10130" t="s">
        <v>10</v>
      </c>
      <c r="F10130" t="s">
        <v>220</v>
      </c>
      <c r="G10130" t="s">
        <v>5</v>
      </c>
      <c r="H10130" t="s">
        <v>223</v>
      </c>
      <c r="I10130">
        <v>2</v>
      </c>
      <c r="J10130">
        <v>14423127.481578948</v>
      </c>
    </row>
    <row r="10131" spans="1:10" x14ac:dyDescent="0.25">
      <c r="A10131">
        <v>2016</v>
      </c>
      <c r="B10131" t="s">
        <v>222</v>
      </c>
      <c r="C10131" t="s">
        <v>45</v>
      </c>
      <c r="D10131" t="s">
        <v>33</v>
      </c>
      <c r="E10131" t="s">
        <v>10</v>
      </c>
      <c r="F10131" t="s">
        <v>220</v>
      </c>
      <c r="G10131" t="s">
        <v>5</v>
      </c>
      <c r="H10131" t="s">
        <v>224</v>
      </c>
      <c r="I10131">
        <v>1</v>
      </c>
      <c r="J10131">
        <v>3498603.588157895</v>
      </c>
    </row>
    <row r="10132" spans="1:10" x14ac:dyDescent="0.25">
      <c r="A10132">
        <v>2016</v>
      </c>
      <c r="B10132" t="s">
        <v>222</v>
      </c>
      <c r="C10132" t="s">
        <v>45</v>
      </c>
      <c r="D10132" t="s">
        <v>33</v>
      </c>
      <c r="E10132" t="s">
        <v>10</v>
      </c>
      <c r="F10132" t="s">
        <v>220</v>
      </c>
      <c r="G10132" t="s">
        <v>6</v>
      </c>
      <c r="H10132" t="s">
        <v>224</v>
      </c>
      <c r="I10132">
        <v>2</v>
      </c>
      <c r="J10132">
        <v>4990658.6370000001</v>
      </c>
    </row>
    <row r="10133" spans="1:10" x14ac:dyDescent="0.25">
      <c r="A10133">
        <v>2016</v>
      </c>
      <c r="B10133" t="s">
        <v>222</v>
      </c>
      <c r="C10133" t="s">
        <v>45</v>
      </c>
      <c r="D10133" t="s">
        <v>34</v>
      </c>
      <c r="E10133" t="s">
        <v>3</v>
      </c>
      <c r="F10133" t="s">
        <v>4</v>
      </c>
      <c r="G10133" t="s">
        <v>5</v>
      </c>
      <c r="H10133" t="s">
        <v>223</v>
      </c>
      <c r="I10133">
        <v>63</v>
      </c>
      <c r="J10133">
        <v>620960177.24330544</v>
      </c>
    </row>
    <row r="10134" spans="1:10" x14ac:dyDescent="0.25">
      <c r="A10134">
        <v>2016</v>
      </c>
      <c r="B10134" t="s">
        <v>222</v>
      </c>
      <c r="C10134" t="s">
        <v>45</v>
      </c>
      <c r="D10134" t="s">
        <v>34</v>
      </c>
      <c r="E10134" t="s">
        <v>3</v>
      </c>
      <c r="F10134" t="s">
        <v>4</v>
      </c>
      <c r="G10134" t="s">
        <v>5</v>
      </c>
      <c r="H10134" t="s">
        <v>224</v>
      </c>
      <c r="I10134">
        <v>40</v>
      </c>
      <c r="J10134">
        <v>350285949.56184739</v>
      </c>
    </row>
    <row r="10135" spans="1:10" x14ac:dyDescent="0.25">
      <c r="A10135">
        <v>2016</v>
      </c>
      <c r="B10135" t="s">
        <v>222</v>
      </c>
      <c r="C10135" t="s">
        <v>45</v>
      </c>
      <c r="D10135" t="s">
        <v>34</v>
      </c>
      <c r="E10135" t="s">
        <v>3</v>
      </c>
      <c r="F10135" t="s">
        <v>4</v>
      </c>
      <c r="G10135" t="s">
        <v>9</v>
      </c>
      <c r="H10135" t="s">
        <v>223</v>
      </c>
      <c r="I10135">
        <v>74</v>
      </c>
      <c r="J10135">
        <v>504322606.26402378</v>
      </c>
    </row>
    <row r="10136" spans="1:10" x14ac:dyDescent="0.25">
      <c r="A10136">
        <v>2016</v>
      </c>
      <c r="B10136" t="s">
        <v>222</v>
      </c>
      <c r="C10136" t="s">
        <v>45</v>
      </c>
      <c r="D10136" t="s">
        <v>34</v>
      </c>
      <c r="E10136" t="s">
        <v>3</v>
      </c>
      <c r="F10136" t="s">
        <v>4</v>
      </c>
      <c r="G10136" t="s">
        <v>9</v>
      </c>
      <c r="H10136" t="s">
        <v>224</v>
      </c>
      <c r="I10136">
        <v>37</v>
      </c>
      <c r="J10136">
        <v>235959146.17204782</v>
      </c>
    </row>
    <row r="10137" spans="1:10" x14ac:dyDescent="0.25">
      <c r="A10137">
        <v>2016</v>
      </c>
      <c r="B10137" t="s">
        <v>222</v>
      </c>
      <c r="C10137" t="s">
        <v>45</v>
      </c>
      <c r="D10137" t="s">
        <v>34</v>
      </c>
      <c r="E10137" t="s">
        <v>3</v>
      </c>
      <c r="F10137" t="s">
        <v>4</v>
      </c>
      <c r="G10137" t="s">
        <v>12</v>
      </c>
      <c r="H10137" t="s">
        <v>223</v>
      </c>
      <c r="I10137">
        <v>5</v>
      </c>
      <c r="J10137">
        <v>20677700.488125</v>
      </c>
    </row>
    <row r="10138" spans="1:10" x14ac:dyDescent="0.25">
      <c r="A10138">
        <v>2016</v>
      </c>
      <c r="B10138" t="s">
        <v>222</v>
      </c>
      <c r="C10138" t="s">
        <v>45</v>
      </c>
      <c r="D10138" t="s">
        <v>34</v>
      </c>
      <c r="E10138" t="s">
        <v>3</v>
      </c>
      <c r="F10138" t="s">
        <v>4</v>
      </c>
      <c r="G10138" t="s">
        <v>12</v>
      </c>
      <c r="H10138" t="s">
        <v>224</v>
      </c>
      <c r="I10138">
        <v>5</v>
      </c>
      <c r="J10138">
        <v>20515836.717961956</v>
      </c>
    </row>
    <row r="10139" spans="1:10" x14ac:dyDescent="0.25">
      <c r="A10139">
        <v>2016</v>
      </c>
      <c r="B10139" t="s">
        <v>222</v>
      </c>
      <c r="C10139" t="s">
        <v>45</v>
      </c>
      <c r="D10139" t="s">
        <v>34</v>
      </c>
      <c r="E10139" t="s">
        <v>3</v>
      </c>
      <c r="F10139" t="s">
        <v>4</v>
      </c>
      <c r="G10139" t="s">
        <v>6</v>
      </c>
      <c r="H10139" t="s">
        <v>223</v>
      </c>
      <c r="I10139">
        <v>11</v>
      </c>
      <c r="J10139">
        <v>26535903.436908238</v>
      </c>
    </row>
    <row r="10140" spans="1:10" x14ac:dyDescent="0.25">
      <c r="A10140">
        <v>2016</v>
      </c>
      <c r="B10140" t="s">
        <v>222</v>
      </c>
      <c r="C10140" t="s">
        <v>45</v>
      </c>
      <c r="D10140" t="s">
        <v>34</v>
      </c>
      <c r="E10140" t="s">
        <v>3</v>
      </c>
      <c r="F10140" t="s">
        <v>4</v>
      </c>
      <c r="G10140" t="s">
        <v>6</v>
      </c>
      <c r="H10140" t="s">
        <v>224</v>
      </c>
      <c r="I10140">
        <v>28</v>
      </c>
      <c r="J10140">
        <v>70636935.104901269</v>
      </c>
    </row>
    <row r="10141" spans="1:10" x14ac:dyDescent="0.25">
      <c r="A10141">
        <v>2016</v>
      </c>
      <c r="B10141" t="s">
        <v>222</v>
      </c>
      <c r="C10141" t="s">
        <v>45</v>
      </c>
      <c r="D10141" t="s">
        <v>34</v>
      </c>
      <c r="E10141" t="s">
        <v>3</v>
      </c>
      <c r="F10141" t="s">
        <v>4</v>
      </c>
      <c r="G10141" t="s">
        <v>7</v>
      </c>
      <c r="H10141" t="s">
        <v>223</v>
      </c>
      <c r="I10141">
        <v>4</v>
      </c>
      <c r="J10141">
        <v>7620918.0966666648</v>
      </c>
    </row>
    <row r="10142" spans="1:10" x14ac:dyDescent="0.25">
      <c r="A10142">
        <v>2016</v>
      </c>
      <c r="B10142" t="s">
        <v>222</v>
      </c>
      <c r="C10142" t="s">
        <v>45</v>
      </c>
      <c r="D10142" t="s">
        <v>34</v>
      </c>
      <c r="E10142" t="s">
        <v>3</v>
      </c>
      <c r="F10142" t="s">
        <v>8</v>
      </c>
      <c r="G10142" t="s">
        <v>9</v>
      </c>
      <c r="H10142" t="s">
        <v>223</v>
      </c>
      <c r="I10142">
        <v>589</v>
      </c>
      <c r="J10142">
        <v>3771719188.5111403</v>
      </c>
    </row>
    <row r="10143" spans="1:10" x14ac:dyDescent="0.25">
      <c r="A10143">
        <v>2016</v>
      </c>
      <c r="B10143" t="s">
        <v>222</v>
      </c>
      <c r="C10143" t="s">
        <v>45</v>
      </c>
      <c r="D10143" t="s">
        <v>34</v>
      </c>
      <c r="E10143" t="s">
        <v>3</v>
      </c>
      <c r="F10143" t="s">
        <v>8</v>
      </c>
      <c r="G10143" t="s">
        <v>9</v>
      </c>
      <c r="H10143" t="s">
        <v>224</v>
      </c>
      <c r="I10143">
        <v>748</v>
      </c>
      <c r="J10143">
        <v>4476971174.4904957</v>
      </c>
    </row>
    <row r="10144" spans="1:10" x14ac:dyDescent="0.25">
      <c r="A10144">
        <v>2016</v>
      </c>
      <c r="B10144" t="s">
        <v>222</v>
      </c>
      <c r="C10144" t="s">
        <v>45</v>
      </c>
      <c r="D10144" t="s">
        <v>34</v>
      </c>
      <c r="E10144" t="s">
        <v>3</v>
      </c>
      <c r="F10144" t="s">
        <v>8</v>
      </c>
      <c r="G10144" t="s">
        <v>12</v>
      </c>
      <c r="H10144" t="s">
        <v>223</v>
      </c>
      <c r="I10144">
        <v>27</v>
      </c>
      <c r="J10144">
        <v>82751919.768750012</v>
      </c>
    </row>
    <row r="10145" spans="1:10" x14ac:dyDescent="0.25">
      <c r="A10145">
        <v>2016</v>
      </c>
      <c r="B10145" t="s">
        <v>222</v>
      </c>
      <c r="C10145" t="s">
        <v>45</v>
      </c>
      <c r="D10145" t="s">
        <v>34</v>
      </c>
      <c r="E10145" t="s">
        <v>3</v>
      </c>
      <c r="F10145" t="s">
        <v>8</v>
      </c>
      <c r="G10145" t="s">
        <v>12</v>
      </c>
      <c r="H10145" t="s">
        <v>224</v>
      </c>
      <c r="I10145">
        <v>67</v>
      </c>
      <c r="J10145">
        <v>209043218.56516305</v>
      </c>
    </row>
    <row r="10146" spans="1:10" x14ac:dyDescent="0.25">
      <c r="A10146">
        <v>2016</v>
      </c>
      <c r="B10146" t="s">
        <v>222</v>
      </c>
      <c r="C10146" t="s">
        <v>45</v>
      </c>
      <c r="D10146" t="s">
        <v>34</v>
      </c>
      <c r="E10146" t="s">
        <v>3</v>
      </c>
      <c r="F10146" t="s">
        <v>8</v>
      </c>
      <c r="G10146" t="s">
        <v>6</v>
      </c>
      <c r="H10146" t="s">
        <v>223</v>
      </c>
      <c r="I10146">
        <v>185</v>
      </c>
      <c r="J10146">
        <v>452212689.38417876</v>
      </c>
    </row>
    <row r="10147" spans="1:10" x14ac:dyDescent="0.25">
      <c r="A10147">
        <v>2016</v>
      </c>
      <c r="B10147" t="s">
        <v>222</v>
      </c>
      <c r="C10147" t="s">
        <v>45</v>
      </c>
      <c r="D10147" t="s">
        <v>34</v>
      </c>
      <c r="E10147" t="s">
        <v>3</v>
      </c>
      <c r="F10147" t="s">
        <v>8</v>
      </c>
      <c r="G10147" t="s">
        <v>6</v>
      </c>
      <c r="H10147" t="s">
        <v>224</v>
      </c>
      <c r="I10147">
        <v>291</v>
      </c>
      <c r="J10147">
        <v>736481323.15219188</v>
      </c>
    </row>
    <row r="10148" spans="1:10" x14ac:dyDescent="0.25">
      <c r="A10148">
        <v>2016</v>
      </c>
      <c r="B10148" t="s">
        <v>222</v>
      </c>
      <c r="C10148" t="s">
        <v>45</v>
      </c>
      <c r="D10148" t="s">
        <v>34</v>
      </c>
      <c r="E10148" t="s">
        <v>3</v>
      </c>
      <c r="F10148" t="s">
        <v>8</v>
      </c>
      <c r="G10148" t="s">
        <v>7</v>
      </c>
      <c r="H10148" t="s">
        <v>223</v>
      </c>
      <c r="I10148">
        <v>34</v>
      </c>
      <c r="J10148">
        <v>64712594.003333315</v>
      </c>
    </row>
    <row r="10149" spans="1:10" x14ac:dyDescent="0.25">
      <c r="A10149">
        <v>2016</v>
      </c>
      <c r="B10149" t="s">
        <v>222</v>
      </c>
      <c r="C10149" t="s">
        <v>45</v>
      </c>
      <c r="D10149" t="s">
        <v>34</v>
      </c>
      <c r="E10149" t="s">
        <v>3</v>
      </c>
      <c r="F10149" t="s">
        <v>8</v>
      </c>
      <c r="G10149" t="s">
        <v>7</v>
      </c>
      <c r="H10149" t="s">
        <v>224</v>
      </c>
      <c r="I10149">
        <v>5</v>
      </c>
      <c r="J10149">
        <v>9524456.5649999995</v>
      </c>
    </row>
    <row r="10150" spans="1:10" x14ac:dyDescent="0.25">
      <c r="A10150">
        <v>2016</v>
      </c>
      <c r="B10150" t="s">
        <v>222</v>
      </c>
      <c r="C10150" t="s">
        <v>45</v>
      </c>
      <c r="D10150" t="s">
        <v>34</v>
      </c>
      <c r="E10150" t="s">
        <v>3</v>
      </c>
      <c r="F10150" t="s">
        <v>14</v>
      </c>
      <c r="G10150" t="s">
        <v>5</v>
      </c>
      <c r="H10150" t="s">
        <v>223</v>
      </c>
      <c r="I10150">
        <v>11</v>
      </c>
      <c r="J10150">
        <v>108175110.15000001</v>
      </c>
    </row>
    <row r="10151" spans="1:10" x14ac:dyDescent="0.25">
      <c r="A10151">
        <v>2016</v>
      </c>
      <c r="B10151" t="s">
        <v>222</v>
      </c>
      <c r="C10151" t="s">
        <v>45</v>
      </c>
      <c r="D10151" t="s">
        <v>34</v>
      </c>
      <c r="E10151" t="s">
        <v>3</v>
      </c>
      <c r="F10151" t="s">
        <v>14</v>
      </c>
      <c r="G10151" t="s">
        <v>5</v>
      </c>
      <c r="H10151" t="s">
        <v>224</v>
      </c>
      <c r="I10151">
        <v>15</v>
      </c>
      <c r="J10151">
        <v>130208020.43600999</v>
      </c>
    </row>
    <row r="10152" spans="1:10" x14ac:dyDescent="0.25">
      <c r="A10152">
        <v>2016</v>
      </c>
      <c r="B10152" t="s">
        <v>222</v>
      </c>
      <c r="C10152" t="s">
        <v>45</v>
      </c>
      <c r="D10152" t="s">
        <v>34</v>
      </c>
      <c r="E10152" t="s">
        <v>3</v>
      </c>
      <c r="F10152" t="s">
        <v>14</v>
      </c>
      <c r="G10152" t="s">
        <v>9</v>
      </c>
      <c r="H10152" t="s">
        <v>223</v>
      </c>
      <c r="I10152">
        <v>37</v>
      </c>
      <c r="J10152">
        <v>198902761.46903989</v>
      </c>
    </row>
    <row r="10153" spans="1:10" x14ac:dyDescent="0.25">
      <c r="A10153">
        <v>2016</v>
      </c>
      <c r="B10153" t="s">
        <v>222</v>
      </c>
      <c r="C10153" t="s">
        <v>45</v>
      </c>
      <c r="D10153" t="s">
        <v>34</v>
      </c>
      <c r="E10153" t="s">
        <v>3</v>
      </c>
      <c r="F10153" t="s">
        <v>14</v>
      </c>
      <c r="G10153" t="s">
        <v>9</v>
      </c>
      <c r="H10153" t="s">
        <v>224</v>
      </c>
      <c r="I10153">
        <v>65</v>
      </c>
      <c r="J10153">
        <v>339879781.30071127</v>
      </c>
    </row>
    <row r="10154" spans="1:10" x14ac:dyDescent="0.25">
      <c r="A10154">
        <v>2016</v>
      </c>
      <c r="B10154" t="s">
        <v>222</v>
      </c>
      <c r="C10154" t="s">
        <v>45</v>
      </c>
      <c r="D10154" t="s">
        <v>34</v>
      </c>
      <c r="E10154" t="s">
        <v>3</v>
      </c>
      <c r="F10154" t="s">
        <v>14</v>
      </c>
      <c r="G10154" t="s">
        <v>12</v>
      </c>
      <c r="H10154" t="s">
        <v>223</v>
      </c>
      <c r="I10154">
        <v>8</v>
      </c>
      <c r="J10154">
        <v>23053951.200000003</v>
      </c>
    </row>
    <row r="10155" spans="1:10" x14ac:dyDescent="0.25">
      <c r="A10155">
        <v>2016</v>
      </c>
      <c r="B10155" t="s">
        <v>222</v>
      </c>
      <c r="C10155" t="s">
        <v>45</v>
      </c>
      <c r="D10155" t="s">
        <v>34</v>
      </c>
      <c r="E10155" t="s">
        <v>3</v>
      </c>
      <c r="F10155" t="s">
        <v>14</v>
      </c>
      <c r="G10155" t="s">
        <v>12</v>
      </c>
      <c r="H10155" t="s">
        <v>224</v>
      </c>
      <c r="I10155">
        <v>11</v>
      </c>
      <c r="J10155">
        <v>30805256.055</v>
      </c>
    </row>
    <row r="10156" spans="1:10" x14ac:dyDescent="0.25">
      <c r="A10156">
        <v>2016</v>
      </c>
      <c r="B10156" t="s">
        <v>222</v>
      </c>
      <c r="C10156" t="s">
        <v>45</v>
      </c>
      <c r="D10156" t="s">
        <v>34</v>
      </c>
      <c r="E10156" t="s">
        <v>3</v>
      </c>
      <c r="F10156" t="s">
        <v>14</v>
      </c>
      <c r="G10156" t="s">
        <v>6</v>
      </c>
      <c r="H10156" t="s">
        <v>223</v>
      </c>
      <c r="I10156">
        <v>6</v>
      </c>
      <c r="J10156">
        <v>17163741.510000002</v>
      </c>
    </row>
    <row r="10157" spans="1:10" x14ac:dyDescent="0.25">
      <c r="A10157">
        <v>2016</v>
      </c>
      <c r="B10157" t="s">
        <v>222</v>
      </c>
      <c r="C10157" t="s">
        <v>45</v>
      </c>
      <c r="D10157" t="s">
        <v>34</v>
      </c>
      <c r="E10157" t="s">
        <v>3</v>
      </c>
      <c r="F10157" t="s">
        <v>14</v>
      </c>
      <c r="G10157" t="s">
        <v>6</v>
      </c>
      <c r="H10157" t="s">
        <v>224</v>
      </c>
      <c r="I10157">
        <v>33</v>
      </c>
      <c r="J10157">
        <v>96038540.919264734</v>
      </c>
    </row>
    <row r="10158" spans="1:10" x14ac:dyDescent="0.25">
      <c r="A10158">
        <v>2016</v>
      </c>
      <c r="B10158" t="s">
        <v>222</v>
      </c>
      <c r="C10158" t="s">
        <v>45</v>
      </c>
      <c r="D10158" t="s">
        <v>34</v>
      </c>
      <c r="E10158" t="s">
        <v>3</v>
      </c>
      <c r="F10158" t="s">
        <v>14</v>
      </c>
      <c r="G10158" t="s">
        <v>7</v>
      </c>
      <c r="H10158" t="s">
        <v>223</v>
      </c>
      <c r="I10158">
        <v>3</v>
      </c>
      <c r="J10158">
        <v>7776261.0449999999</v>
      </c>
    </row>
    <row r="10159" spans="1:10" x14ac:dyDescent="0.25">
      <c r="A10159">
        <v>2016</v>
      </c>
      <c r="B10159" t="s">
        <v>222</v>
      </c>
      <c r="C10159" t="s">
        <v>45</v>
      </c>
      <c r="D10159" t="s">
        <v>34</v>
      </c>
      <c r="E10159" t="s">
        <v>10</v>
      </c>
      <c r="F10159" t="s">
        <v>11</v>
      </c>
      <c r="G10159" t="s">
        <v>9</v>
      </c>
      <c r="H10159" t="s">
        <v>223</v>
      </c>
      <c r="I10159">
        <v>443</v>
      </c>
      <c r="J10159">
        <v>1657738482</v>
      </c>
    </row>
    <row r="10160" spans="1:10" x14ac:dyDescent="0.25">
      <c r="A10160">
        <v>2016</v>
      </c>
      <c r="B10160" t="s">
        <v>222</v>
      </c>
      <c r="C10160" t="s">
        <v>45</v>
      </c>
      <c r="D10160" t="s">
        <v>34</v>
      </c>
      <c r="E10160" t="s">
        <v>10</v>
      </c>
      <c r="F10160" t="s">
        <v>11</v>
      </c>
      <c r="G10160" t="s">
        <v>9</v>
      </c>
      <c r="H10160" t="s">
        <v>224</v>
      </c>
      <c r="I10160">
        <v>689</v>
      </c>
      <c r="J10160">
        <v>2334751629</v>
      </c>
    </row>
    <row r="10161" spans="1:10" x14ac:dyDescent="0.25">
      <c r="A10161">
        <v>2016</v>
      </c>
      <c r="B10161" t="s">
        <v>222</v>
      </c>
      <c r="C10161" t="s">
        <v>45</v>
      </c>
      <c r="D10161" t="s">
        <v>34</v>
      </c>
      <c r="E10161" t="s">
        <v>10</v>
      </c>
      <c r="F10161" t="s">
        <v>11</v>
      </c>
      <c r="G10161" t="s">
        <v>12</v>
      </c>
      <c r="H10161" t="s">
        <v>223</v>
      </c>
      <c r="I10161">
        <v>30</v>
      </c>
      <c r="J10161">
        <v>97210470</v>
      </c>
    </row>
    <row r="10162" spans="1:10" x14ac:dyDescent="0.25">
      <c r="A10162">
        <v>2016</v>
      </c>
      <c r="B10162" t="s">
        <v>222</v>
      </c>
      <c r="C10162" t="s">
        <v>45</v>
      </c>
      <c r="D10162" t="s">
        <v>34</v>
      </c>
      <c r="E10162" t="s">
        <v>10</v>
      </c>
      <c r="F10162" t="s">
        <v>11</v>
      </c>
      <c r="G10162" t="s">
        <v>12</v>
      </c>
      <c r="H10162" t="s">
        <v>224</v>
      </c>
      <c r="I10162">
        <v>50</v>
      </c>
      <c r="J10162">
        <v>158555709</v>
      </c>
    </row>
    <row r="10163" spans="1:10" x14ac:dyDescent="0.25">
      <c r="A10163">
        <v>2016</v>
      </c>
      <c r="B10163" t="s">
        <v>222</v>
      </c>
      <c r="C10163" t="s">
        <v>45</v>
      </c>
      <c r="D10163" t="s">
        <v>34</v>
      </c>
      <c r="E10163" t="s">
        <v>10</v>
      </c>
      <c r="F10163" t="s">
        <v>11</v>
      </c>
      <c r="G10163" t="s">
        <v>6</v>
      </c>
      <c r="H10163" t="s">
        <v>223</v>
      </c>
      <c r="I10163">
        <v>94</v>
      </c>
      <c r="J10163">
        <v>212828892</v>
      </c>
    </row>
    <row r="10164" spans="1:10" x14ac:dyDescent="0.25">
      <c r="A10164">
        <v>2016</v>
      </c>
      <c r="B10164" t="s">
        <v>222</v>
      </c>
      <c r="C10164" t="s">
        <v>45</v>
      </c>
      <c r="D10164" t="s">
        <v>34</v>
      </c>
      <c r="E10164" t="s">
        <v>10</v>
      </c>
      <c r="F10164" t="s">
        <v>11</v>
      </c>
      <c r="G10164" t="s">
        <v>6</v>
      </c>
      <c r="H10164" t="s">
        <v>224</v>
      </c>
      <c r="I10164">
        <v>138</v>
      </c>
      <c r="J10164">
        <v>272247999</v>
      </c>
    </row>
    <row r="10165" spans="1:10" x14ac:dyDescent="0.25">
      <c r="A10165">
        <v>2016</v>
      </c>
      <c r="B10165" t="s">
        <v>222</v>
      </c>
      <c r="C10165" t="s">
        <v>45</v>
      </c>
      <c r="D10165" t="s">
        <v>34</v>
      </c>
      <c r="E10165" t="s">
        <v>10</v>
      </c>
      <c r="F10165" t="s">
        <v>11</v>
      </c>
      <c r="G10165" t="s">
        <v>7</v>
      </c>
      <c r="H10165" t="s">
        <v>223</v>
      </c>
      <c r="I10165">
        <v>18</v>
      </c>
      <c r="J10165">
        <v>34087443</v>
      </c>
    </row>
    <row r="10166" spans="1:10" x14ac:dyDescent="0.25">
      <c r="A10166">
        <v>2016</v>
      </c>
      <c r="B10166" t="s">
        <v>222</v>
      </c>
      <c r="C10166" t="s">
        <v>45</v>
      </c>
      <c r="D10166" t="s">
        <v>34</v>
      </c>
      <c r="E10166" t="s">
        <v>10</v>
      </c>
      <c r="F10166" t="s">
        <v>11</v>
      </c>
      <c r="G10166" t="s">
        <v>7</v>
      </c>
      <c r="H10166" t="s">
        <v>224</v>
      </c>
      <c r="I10166">
        <v>5</v>
      </c>
      <c r="J10166">
        <v>8850537</v>
      </c>
    </row>
    <row r="10167" spans="1:10" x14ac:dyDescent="0.25">
      <c r="A10167">
        <v>2016</v>
      </c>
      <c r="B10167" t="s">
        <v>222</v>
      </c>
      <c r="C10167" t="s">
        <v>45</v>
      </c>
      <c r="D10167" t="s">
        <v>34</v>
      </c>
      <c r="E10167" t="s">
        <v>10</v>
      </c>
      <c r="F10167" t="s">
        <v>220</v>
      </c>
      <c r="G10167" t="s">
        <v>9</v>
      </c>
      <c r="H10167" t="s">
        <v>223</v>
      </c>
      <c r="I10167">
        <v>15</v>
      </c>
      <c r="J10167">
        <v>100434409.07033543</v>
      </c>
    </row>
    <row r="10168" spans="1:10" x14ac:dyDescent="0.25">
      <c r="A10168">
        <v>2016</v>
      </c>
      <c r="B10168" t="s">
        <v>222</v>
      </c>
      <c r="C10168" t="s">
        <v>45</v>
      </c>
      <c r="D10168" t="s">
        <v>34</v>
      </c>
      <c r="E10168" t="s">
        <v>10</v>
      </c>
      <c r="F10168" t="s">
        <v>220</v>
      </c>
      <c r="G10168" t="s">
        <v>9</v>
      </c>
      <c r="H10168" t="s">
        <v>224</v>
      </c>
      <c r="I10168">
        <v>4</v>
      </c>
      <c r="J10168">
        <v>26801101.238648348</v>
      </c>
    </row>
    <row r="10169" spans="1:10" x14ac:dyDescent="0.25">
      <c r="A10169">
        <v>2016</v>
      </c>
      <c r="B10169" t="s">
        <v>222</v>
      </c>
      <c r="C10169" t="s">
        <v>45</v>
      </c>
      <c r="D10169" t="s">
        <v>34</v>
      </c>
      <c r="E10169" t="s">
        <v>10</v>
      </c>
      <c r="F10169" t="s">
        <v>220</v>
      </c>
      <c r="G10169" t="s">
        <v>12</v>
      </c>
      <c r="H10169" t="s">
        <v>223</v>
      </c>
      <c r="I10169">
        <v>2</v>
      </c>
      <c r="J10169">
        <v>5493559.663125</v>
      </c>
    </row>
    <row r="10170" spans="1:10" x14ac:dyDescent="0.25">
      <c r="A10170">
        <v>2016</v>
      </c>
      <c r="B10170" t="s">
        <v>222</v>
      </c>
      <c r="C10170" t="s">
        <v>45</v>
      </c>
      <c r="D10170" t="s">
        <v>34</v>
      </c>
      <c r="E10170" t="s">
        <v>10</v>
      </c>
      <c r="F10170" t="s">
        <v>220</v>
      </c>
      <c r="G10170" t="s">
        <v>12</v>
      </c>
      <c r="H10170" t="s">
        <v>224</v>
      </c>
      <c r="I10170">
        <v>3</v>
      </c>
      <c r="J10170">
        <v>8028837.0071739126</v>
      </c>
    </row>
    <row r="10171" spans="1:10" x14ac:dyDescent="0.25">
      <c r="A10171">
        <v>2016</v>
      </c>
      <c r="B10171" t="s">
        <v>222</v>
      </c>
      <c r="C10171" t="s">
        <v>45</v>
      </c>
      <c r="D10171" t="s">
        <v>34</v>
      </c>
      <c r="E10171" t="s">
        <v>10</v>
      </c>
      <c r="F10171" t="s">
        <v>220</v>
      </c>
      <c r="G10171" t="s">
        <v>6</v>
      </c>
      <c r="H10171" t="s">
        <v>223</v>
      </c>
      <c r="I10171">
        <v>10</v>
      </c>
      <c r="J10171">
        <v>24433205.811982911</v>
      </c>
    </row>
    <row r="10172" spans="1:10" x14ac:dyDescent="0.25">
      <c r="A10172">
        <v>2016</v>
      </c>
      <c r="B10172" t="s">
        <v>222</v>
      </c>
      <c r="C10172" t="s">
        <v>45</v>
      </c>
      <c r="D10172" t="s">
        <v>34</v>
      </c>
      <c r="E10172" t="s">
        <v>10</v>
      </c>
      <c r="F10172" t="s">
        <v>220</v>
      </c>
      <c r="G10172" t="s">
        <v>6</v>
      </c>
      <c r="H10172" t="s">
        <v>224</v>
      </c>
      <c r="I10172">
        <v>7</v>
      </c>
      <c r="J10172">
        <v>16362271.452044867</v>
      </c>
    </row>
    <row r="10173" spans="1:10" x14ac:dyDescent="0.25">
      <c r="A10173">
        <v>2016</v>
      </c>
      <c r="B10173" t="s">
        <v>222</v>
      </c>
      <c r="C10173" t="s">
        <v>45</v>
      </c>
      <c r="D10173" t="s">
        <v>34</v>
      </c>
      <c r="E10173" t="s">
        <v>10</v>
      </c>
      <c r="F10173" t="s">
        <v>220</v>
      </c>
      <c r="G10173" t="s">
        <v>7</v>
      </c>
      <c r="H10173" t="s">
        <v>223</v>
      </c>
      <c r="I10173">
        <v>3</v>
      </c>
      <c r="J10173">
        <v>6419719.7916666679</v>
      </c>
    </row>
    <row r="10174" spans="1:10" x14ac:dyDescent="0.25">
      <c r="A10174">
        <v>2016</v>
      </c>
      <c r="B10174" t="s">
        <v>222</v>
      </c>
      <c r="C10174" t="s">
        <v>45</v>
      </c>
      <c r="D10174" t="s">
        <v>34</v>
      </c>
      <c r="E10174" t="s">
        <v>10</v>
      </c>
      <c r="F10174" t="s">
        <v>220</v>
      </c>
      <c r="G10174" t="s">
        <v>7</v>
      </c>
      <c r="H10174" t="s">
        <v>224</v>
      </c>
      <c r="I10174">
        <v>5</v>
      </c>
      <c r="J10174">
        <v>9978098.5442999993</v>
      </c>
    </row>
    <row r="10175" spans="1:10" x14ac:dyDescent="0.25">
      <c r="A10175">
        <v>2016</v>
      </c>
      <c r="B10175" t="s">
        <v>222</v>
      </c>
      <c r="C10175" t="s">
        <v>45</v>
      </c>
      <c r="D10175" t="s">
        <v>35</v>
      </c>
      <c r="E10175" t="s">
        <v>3</v>
      </c>
      <c r="F10175" t="s">
        <v>4</v>
      </c>
      <c r="G10175" t="s">
        <v>5</v>
      </c>
      <c r="H10175" t="s">
        <v>223</v>
      </c>
      <c r="I10175">
        <v>15</v>
      </c>
      <c r="J10175">
        <v>133526375.421333</v>
      </c>
    </row>
    <row r="10176" spans="1:10" x14ac:dyDescent="0.25">
      <c r="A10176">
        <v>2016</v>
      </c>
      <c r="B10176" t="s">
        <v>222</v>
      </c>
      <c r="C10176" t="s">
        <v>45</v>
      </c>
      <c r="D10176" t="s">
        <v>35</v>
      </c>
      <c r="E10176" t="s">
        <v>3</v>
      </c>
      <c r="F10176" t="s">
        <v>4</v>
      </c>
      <c r="G10176" t="s">
        <v>5</v>
      </c>
      <c r="H10176" t="s">
        <v>224</v>
      </c>
      <c r="I10176">
        <v>16</v>
      </c>
      <c r="J10176">
        <v>131051785.1640323</v>
      </c>
    </row>
    <row r="10177" spans="1:10" x14ac:dyDescent="0.25">
      <c r="A10177">
        <v>2016</v>
      </c>
      <c r="B10177" t="s">
        <v>222</v>
      </c>
      <c r="C10177" t="s">
        <v>45</v>
      </c>
      <c r="D10177" t="s">
        <v>35</v>
      </c>
      <c r="E10177" t="s">
        <v>3</v>
      </c>
      <c r="F10177" t="s">
        <v>4</v>
      </c>
      <c r="G10177" t="s">
        <v>9</v>
      </c>
      <c r="H10177" t="s">
        <v>223</v>
      </c>
      <c r="I10177">
        <v>1</v>
      </c>
      <c r="J10177">
        <v>8111436.7489999998</v>
      </c>
    </row>
    <row r="10178" spans="1:10" x14ac:dyDescent="0.25">
      <c r="A10178">
        <v>2016</v>
      </c>
      <c r="B10178" t="s">
        <v>222</v>
      </c>
      <c r="C10178" t="s">
        <v>45</v>
      </c>
      <c r="D10178" t="s">
        <v>35</v>
      </c>
      <c r="E10178" t="s">
        <v>3</v>
      </c>
      <c r="F10178" t="s">
        <v>4</v>
      </c>
      <c r="G10178" t="s">
        <v>6</v>
      </c>
      <c r="H10178" t="s">
        <v>223</v>
      </c>
      <c r="I10178">
        <v>1</v>
      </c>
      <c r="J10178">
        <v>2795236.6872413801</v>
      </c>
    </row>
    <row r="10179" spans="1:10" x14ac:dyDescent="0.25">
      <c r="A10179">
        <v>2016</v>
      </c>
      <c r="B10179" t="s">
        <v>222</v>
      </c>
      <c r="C10179" t="s">
        <v>45</v>
      </c>
      <c r="D10179" t="s">
        <v>35</v>
      </c>
      <c r="E10179" t="s">
        <v>3</v>
      </c>
      <c r="F10179" t="s">
        <v>8</v>
      </c>
      <c r="G10179" t="s">
        <v>9</v>
      </c>
      <c r="H10179" t="s">
        <v>223</v>
      </c>
      <c r="I10179">
        <v>17</v>
      </c>
      <c r="J10179">
        <v>137894424.73300001</v>
      </c>
    </row>
    <row r="10180" spans="1:10" x14ac:dyDescent="0.25">
      <c r="A10180">
        <v>2016</v>
      </c>
      <c r="B10180" t="s">
        <v>222</v>
      </c>
      <c r="C10180" t="s">
        <v>45</v>
      </c>
      <c r="D10180" t="s">
        <v>35</v>
      </c>
      <c r="E10180" t="s">
        <v>3</v>
      </c>
      <c r="F10180" t="s">
        <v>8</v>
      </c>
      <c r="G10180" t="s">
        <v>9</v>
      </c>
      <c r="H10180" t="s">
        <v>224</v>
      </c>
      <c r="I10180">
        <v>17</v>
      </c>
      <c r="J10180">
        <v>132234876.90785849</v>
      </c>
    </row>
    <row r="10181" spans="1:10" x14ac:dyDescent="0.25">
      <c r="A10181">
        <v>2016</v>
      </c>
      <c r="B10181" t="s">
        <v>222</v>
      </c>
      <c r="C10181" t="s">
        <v>45</v>
      </c>
      <c r="D10181" t="s">
        <v>35</v>
      </c>
      <c r="E10181" t="s">
        <v>3</v>
      </c>
      <c r="F10181" t="s">
        <v>8</v>
      </c>
      <c r="G10181" t="s">
        <v>12</v>
      </c>
      <c r="H10181" t="s">
        <v>223</v>
      </c>
      <c r="I10181">
        <v>2</v>
      </c>
      <c r="J10181">
        <v>6456422.3999999994</v>
      </c>
    </row>
    <row r="10182" spans="1:10" x14ac:dyDescent="0.25">
      <c r="A10182">
        <v>2016</v>
      </c>
      <c r="B10182" t="s">
        <v>222</v>
      </c>
      <c r="C10182" t="s">
        <v>45</v>
      </c>
      <c r="D10182" t="s">
        <v>35</v>
      </c>
      <c r="E10182" t="s">
        <v>3</v>
      </c>
      <c r="F10182" t="s">
        <v>8</v>
      </c>
      <c r="G10182" t="s">
        <v>12</v>
      </c>
      <c r="H10182" t="s">
        <v>224</v>
      </c>
      <c r="I10182">
        <v>6</v>
      </c>
      <c r="J10182">
        <v>19024303.575000003</v>
      </c>
    </row>
    <row r="10183" spans="1:10" x14ac:dyDescent="0.25">
      <c r="A10183">
        <v>2016</v>
      </c>
      <c r="B10183" t="s">
        <v>222</v>
      </c>
      <c r="C10183" t="s">
        <v>45</v>
      </c>
      <c r="D10183" t="s">
        <v>35</v>
      </c>
      <c r="E10183" t="s">
        <v>3</v>
      </c>
      <c r="F10183" t="s">
        <v>8</v>
      </c>
      <c r="G10183" t="s">
        <v>6</v>
      </c>
      <c r="H10183" t="s">
        <v>223</v>
      </c>
      <c r="I10183">
        <v>28</v>
      </c>
      <c r="J10183">
        <v>78266627.242758647</v>
      </c>
    </row>
    <row r="10184" spans="1:10" x14ac:dyDescent="0.25">
      <c r="A10184">
        <v>2016</v>
      </c>
      <c r="B10184" t="s">
        <v>222</v>
      </c>
      <c r="C10184" t="s">
        <v>45</v>
      </c>
      <c r="D10184" t="s">
        <v>35</v>
      </c>
      <c r="E10184" t="s">
        <v>3</v>
      </c>
      <c r="F10184" t="s">
        <v>8</v>
      </c>
      <c r="G10184" t="s">
        <v>6</v>
      </c>
      <c r="H10184" t="s">
        <v>224</v>
      </c>
      <c r="I10184">
        <v>22</v>
      </c>
      <c r="J10184">
        <v>67132578.360000014</v>
      </c>
    </row>
    <row r="10185" spans="1:10" x14ac:dyDescent="0.25">
      <c r="A10185">
        <v>2016</v>
      </c>
      <c r="B10185" t="s">
        <v>222</v>
      </c>
      <c r="C10185" t="s">
        <v>45</v>
      </c>
      <c r="D10185" t="s">
        <v>35</v>
      </c>
      <c r="E10185" t="s">
        <v>10</v>
      </c>
      <c r="F10185" t="s">
        <v>11</v>
      </c>
      <c r="G10185" t="s">
        <v>9</v>
      </c>
      <c r="H10185" t="s">
        <v>223</v>
      </c>
      <c r="I10185">
        <v>125</v>
      </c>
      <c r="J10185">
        <v>855909522</v>
      </c>
    </row>
    <row r="10186" spans="1:10" x14ac:dyDescent="0.25">
      <c r="A10186">
        <v>2016</v>
      </c>
      <c r="B10186" t="s">
        <v>222</v>
      </c>
      <c r="C10186" t="s">
        <v>45</v>
      </c>
      <c r="D10186" t="s">
        <v>35</v>
      </c>
      <c r="E10186" t="s">
        <v>10</v>
      </c>
      <c r="F10186" t="s">
        <v>11</v>
      </c>
      <c r="G10186" t="s">
        <v>9</v>
      </c>
      <c r="H10186" t="s">
        <v>224</v>
      </c>
      <c r="I10186">
        <v>115</v>
      </c>
      <c r="J10186">
        <v>737086689</v>
      </c>
    </row>
    <row r="10187" spans="1:10" x14ac:dyDescent="0.25">
      <c r="A10187">
        <v>2016</v>
      </c>
      <c r="B10187" t="s">
        <v>222</v>
      </c>
      <c r="C10187" t="s">
        <v>45</v>
      </c>
      <c r="D10187" t="s">
        <v>35</v>
      </c>
      <c r="E10187" t="s">
        <v>10</v>
      </c>
      <c r="F10187" t="s">
        <v>11</v>
      </c>
      <c r="G10187" t="s">
        <v>12</v>
      </c>
      <c r="H10187" t="s">
        <v>223</v>
      </c>
      <c r="I10187">
        <v>5</v>
      </c>
      <c r="J10187">
        <v>16924800</v>
      </c>
    </row>
    <row r="10188" spans="1:10" x14ac:dyDescent="0.25">
      <c r="A10188">
        <v>2016</v>
      </c>
      <c r="B10188" t="s">
        <v>222</v>
      </c>
      <c r="C10188" t="s">
        <v>45</v>
      </c>
      <c r="D10188" t="s">
        <v>35</v>
      </c>
      <c r="E10188" t="s">
        <v>10</v>
      </c>
      <c r="F10188" t="s">
        <v>11</v>
      </c>
      <c r="G10188" t="s">
        <v>12</v>
      </c>
      <c r="H10188" t="s">
        <v>224</v>
      </c>
      <c r="I10188">
        <v>11</v>
      </c>
      <c r="J10188">
        <v>33537141</v>
      </c>
    </row>
    <row r="10189" spans="1:10" x14ac:dyDescent="0.25">
      <c r="A10189">
        <v>2016</v>
      </c>
      <c r="B10189" t="s">
        <v>222</v>
      </c>
      <c r="C10189" t="s">
        <v>45</v>
      </c>
      <c r="D10189" t="s">
        <v>35</v>
      </c>
      <c r="E10189" t="s">
        <v>10</v>
      </c>
      <c r="F10189" t="s">
        <v>11</v>
      </c>
      <c r="G10189" t="s">
        <v>6</v>
      </c>
      <c r="H10189" t="s">
        <v>223</v>
      </c>
      <c r="I10189">
        <v>2</v>
      </c>
      <c r="J10189">
        <v>4840650</v>
      </c>
    </row>
    <row r="10190" spans="1:10" x14ac:dyDescent="0.25">
      <c r="A10190">
        <v>2016</v>
      </c>
      <c r="B10190" t="s">
        <v>222</v>
      </c>
      <c r="C10190" t="s">
        <v>45</v>
      </c>
      <c r="D10190" t="s">
        <v>35</v>
      </c>
      <c r="E10190" t="s">
        <v>10</v>
      </c>
      <c r="F10190" t="s">
        <v>11</v>
      </c>
      <c r="G10190" t="s">
        <v>6</v>
      </c>
      <c r="H10190" t="s">
        <v>224</v>
      </c>
      <c r="I10190">
        <v>4</v>
      </c>
      <c r="J10190">
        <v>9647118</v>
      </c>
    </row>
    <row r="10191" spans="1:10" x14ac:dyDescent="0.25">
      <c r="A10191">
        <v>2016</v>
      </c>
      <c r="B10191" t="s">
        <v>222</v>
      </c>
      <c r="C10191" t="s">
        <v>45</v>
      </c>
      <c r="D10191" t="s">
        <v>36</v>
      </c>
      <c r="E10191" t="s">
        <v>3</v>
      </c>
      <c r="F10191" t="s">
        <v>4</v>
      </c>
      <c r="G10191" t="s">
        <v>5</v>
      </c>
      <c r="H10191" t="s">
        <v>223</v>
      </c>
      <c r="I10191">
        <v>54</v>
      </c>
      <c r="J10191">
        <v>1064019914.2525936</v>
      </c>
    </row>
    <row r="10192" spans="1:10" x14ac:dyDescent="0.25">
      <c r="A10192">
        <v>2016</v>
      </c>
      <c r="B10192" t="s">
        <v>222</v>
      </c>
      <c r="C10192" t="s">
        <v>45</v>
      </c>
      <c r="D10192" t="s">
        <v>36</v>
      </c>
      <c r="E10192" t="s">
        <v>3</v>
      </c>
      <c r="F10192" t="s">
        <v>4</v>
      </c>
      <c r="G10192" t="s">
        <v>5</v>
      </c>
      <c r="H10192" t="s">
        <v>224</v>
      </c>
      <c r="I10192">
        <v>40</v>
      </c>
      <c r="J10192">
        <v>761098987.57116055</v>
      </c>
    </row>
    <row r="10193" spans="1:10" x14ac:dyDescent="0.25">
      <c r="A10193">
        <v>2016</v>
      </c>
      <c r="B10193" t="s">
        <v>222</v>
      </c>
      <c r="C10193" t="s">
        <v>45</v>
      </c>
      <c r="D10193" t="s">
        <v>36</v>
      </c>
      <c r="E10193" t="s">
        <v>3</v>
      </c>
      <c r="F10193" t="s">
        <v>4</v>
      </c>
      <c r="G10193" t="s">
        <v>9</v>
      </c>
      <c r="H10193" t="s">
        <v>223</v>
      </c>
      <c r="I10193">
        <v>979</v>
      </c>
      <c r="J10193">
        <v>11756335600.130093</v>
      </c>
    </row>
    <row r="10194" spans="1:10" x14ac:dyDescent="0.25">
      <c r="A10194">
        <v>2016</v>
      </c>
      <c r="B10194" t="s">
        <v>222</v>
      </c>
      <c r="C10194" t="s">
        <v>45</v>
      </c>
      <c r="D10194" t="s">
        <v>36</v>
      </c>
      <c r="E10194" t="s">
        <v>3</v>
      </c>
      <c r="F10194" t="s">
        <v>4</v>
      </c>
      <c r="G10194" t="s">
        <v>9</v>
      </c>
      <c r="H10194" t="s">
        <v>224</v>
      </c>
      <c r="I10194">
        <v>806</v>
      </c>
      <c r="J10194">
        <v>8171708788.8040209</v>
      </c>
    </row>
    <row r="10195" spans="1:10" x14ac:dyDescent="0.25">
      <c r="A10195">
        <v>2016</v>
      </c>
      <c r="B10195" t="s">
        <v>222</v>
      </c>
      <c r="C10195" t="s">
        <v>45</v>
      </c>
      <c r="D10195" t="s">
        <v>36</v>
      </c>
      <c r="E10195" t="s">
        <v>3</v>
      </c>
      <c r="F10195" t="s">
        <v>4</v>
      </c>
      <c r="G10195" t="s">
        <v>12</v>
      </c>
      <c r="H10195" t="s">
        <v>223</v>
      </c>
      <c r="I10195">
        <v>262</v>
      </c>
      <c r="J10195">
        <v>1283963124.669553</v>
      </c>
    </row>
    <row r="10196" spans="1:10" x14ac:dyDescent="0.25">
      <c r="A10196">
        <v>2016</v>
      </c>
      <c r="B10196" t="s">
        <v>222</v>
      </c>
      <c r="C10196" t="s">
        <v>45</v>
      </c>
      <c r="D10196" t="s">
        <v>36</v>
      </c>
      <c r="E10196" t="s">
        <v>3</v>
      </c>
      <c r="F10196" t="s">
        <v>4</v>
      </c>
      <c r="G10196" t="s">
        <v>12</v>
      </c>
      <c r="H10196" t="s">
        <v>224</v>
      </c>
      <c r="I10196">
        <v>279</v>
      </c>
      <c r="J10196">
        <v>1322375623.664948</v>
      </c>
    </row>
    <row r="10197" spans="1:10" x14ac:dyDescent="0.25">
      <c r="A10197">
        <v>2016</v>
      </c>
      <c r="B10197" t="s">
        <v>222</v>
      </c>
      <c r="C10197" t="s">
        <v>45</v>
      </c>
      <c r="D10197" t="s">
        <v>36</v>
      </c>
      <c r="E10197" t="s">
        <v>3</v>
      </c>
      <c r="F10197" t="s">
        <v>4</v>
      </c>
      <c r="G10197" t="s">
        <v>6</v>
      </c>
      <c r="H10197" t="s">
        <v>223</v>
      </c>
      <c r="I10197">
        <v>431</v>
      </c>
      <c r="J10197">
        <v>1326642824.3926656</v>
      </c>
    </row>
    <row r="10198" spans="1:10" x14ac:dyDescent="0.25">
      <c r="A10198">
        <v>2016</v>
      </c>
      <c r="B10198" t="s">
        <v>222</v>
      </c>
      <c r="C10198" t="s">
        <v>45</v>
      </c>
      <c r="D10198" t="s">
        <v>36</v>
      </c>
      <c r="E10198" t="s">
        <v>3</v>
      </c>
      <c r="F10198" t="s">
        <v>4</v>
      </c>
      <c r="G10198" t="s">
        <v>6</v>
      </c>
      <c r="H10198" t="s">
        <v>224</v>
      </c>
      <c r="I10198">
        <v>766</v>
      </c>
      <c r="J10198">
        <v>2410558583.3960929</v>
      </c>
    </row>
    <row r="10199" spans="1:10" x14ac:dyDescent="0.25">
      <c r="A10199">
        <v>2016</v>
      </c>
      <c r="B10199" t="s">
        <v>222</v>
      </c>
      <c r="C10199" t="s">
        <v>45</v>
      </c>
      <c r="D10199" t="s">
        <v>36</v>
      </c>
      <c r="E10199" t="s">
        <v>3</v>
      </c>
      <c r="F10199" t="s">
        <v>4</v>
      </c>
      <c r="G10199" t="s">
        <v>7</v>
      </c>
      <c r="H10199" t="s">
        <v>223</v>
      </c>
      <c r="I10199">
        <v>234</v>
      </c>
      <c r="J10199">
        <v>599738808.10701835</v>
      </c>
    </row>
    <row r="10200" spans="1:10" x14ac:dyDescent="0.25">
      <c r="A10200">
        <v>2016</v>
      </c>
      <c r="B10200" t="s">
        <v>222</v>
      </c>
      <c r="C10200" t="s">
        <v>45</v>
      </c>
      <c r="D10200" t="s">
        <v>36</v>
      </c>
      <c r="E10200" t="s">
        <v>3</v>
      </c>
      <c r="F10200" t="s">
        <v>4</v>
      </c>
      <c r="G10200" t="s">
        <v>7</v>
      </c>
      <c r="H10200" t="s">
        <v>224</v>
      </c>
      <c r="I10200">
        <v>125</v>
      </c>
      <c r="J10200">
        <v>312091417.08887637</v>
      </c>
    </row>
    <row r="10201" spans="1:10" x14ac:dyDescent="0.25">
      <c r="A10201">
        <v>2016</v>
      </c>
      <c r="B10201" t="s">
        <v>222</v>
      </c>
      <c r="C10201" t="s">
        <v>45</v>
      </c>
      <c r="D10201" t="s">
        <v>36</v>
      </c>
      <c r="E10201" t="s">
        <v>10</v>
      </c>
      <c r="F10201" t="s">
        <v>11</v>
      </c>
      <c r="G10201" t="s">
        <v>9</v>
      </c>
      <c r="H10201" t="s">
        <v>223</v>
      </c>
      <c r="I10201">
        <v>17</v>
      </c>
      <c r="J10201">
        <v>84207597</v>
      </c>
    </row>
    <row r="10202" spans="1:10" x14ac:dyDescent="0.25">
      <c r="A10202">
        <v>2016</v>
      </c>
      <c r="B10202" t="s">
        <v>222</v>
      </c>
      <c r="C10202" t="s">
        <v>45</v>
      </c>
      <c r="D10202" t="s">
        <v>36</v>
      </c>
      <c r="E10202" t="s">
        <v>10</v>
      </c>
      <c r="F10202" t="s">
        <v>11</v>
      </c>
      <c r="G10202" t="s">
        <v>9</v>
      </c>
      <c r="H10202" t="s">
        <v>224</v>
      </c>
      <c r="I10202">
        <v>18</v>
      </c>
      <c r="J10202">
        <v>84660909</v>
      </c>
    </row>
    <row r="10203" spans="1:10" x14ac:dyDescent="0.25">
      <c r="A10203">
        <v>2016</v>
      </c>
      <c r="B10203" t="s">
        <v>222</v>
      </c>
      <c r="C10203" t="s">
        <v>45</v>
      </c>
      <c r="D10203" t="s">
        <v>36</v>
      </c>
      <c r="E10203" t="s">
        <v>10</v>
      </c>
      <c r="F10203" t="s">
        <v>11</v>
      </c>
      <c r="G10203" t="s">
        <v>12</v>
      </c>
      <c r="H10203" t="s">
        <v>223</v>
      </c>
      <c r="I10203">
        <v>3</v>
      </c>
      <c r="J10203">
        <v>7890000</v>
      </c>
    </row>
    <row r="10204" spans="1:10" x14ac:dyDescent="0.25">
      <c r="A10204">
        <v>2016</v>
      </c>
      <c r="B10204" t="s">
        <v>222</v>
      </c>
      <c r="C10204" t="s">
        <v>45</v>
      </c>
      <c r="D10204" t="s">
        <v>36</v>
      </c>
      <c r="E10204" t="s">
        <v>10</v>
      </c>
      <c r="F10204" t="s">
        <v>11</v>
      </c>
      <c r="G10204" t="s">
        <v>12</v>
      </c>
      <c r="H10204" t="s">
        <v>224</v>
      </c>
      <c r="I10204">
        <v>3</v>
      </c>
      <c r="J10204">
        <v>8100000</v>
      </c>
    </row>
    <row r="10205" spans="1:10" x14ac:dyDescent="0.25">
      <c r="A10205">
        <v>2016</v>
      </c>
      <c r="B10205" t="s">
        <v>222</v>
      </c>
      <c r="C10205" t="s">
        <v>45</v>
      </c>
      <c r="D10205" t="s">
        <v>36</v>
      </c>
      <c r="E10205" t="s">
        <v>10</v>
      </c>
      <c r="F10205" t="s">
        <v>11</v>
      </c>
      <c r="G10205" t="s">
        <v>6</v>
      </c>
      <c r="H10205" t="s">
        <v>223</v>
      </c>
      <c r="I10205">
        <v>1</v>
      </c>
      <c r="J10205">
        <v>1650000</v>
      </c>
    </row>
    <row r="10206" spans="1:10" x14ac:dyDescent="0.25">
      <c r="A10206">
        <v>2016</v>
      </c>
      <c r="B10206" t="s">
        <v>222</v>
      </c>
      <c r="C10206" t="s">
        <v>45</v>
      </c>
      <c r="D10206" t="s">
        <v>36</v>
      </c>
      <c r="E10206" t="s">
        <v>10</v>
      </c>
      <c r="F10206" t="s">
        <v>11</v>
      </c>
      <c r="G10206" t="s">
        <v>6</v>
      </c>
      <c r="H10206" t="s">
        <v>224</v>
      </c>
      <c r="I10206">
        <v>8</v>
      </c>
      <c r="J10206">
        <v>16610652</v>
      </c>
    </row>
    <row r="10207" spans="1:10" x14ac:dyDescent="0.25">
      <c r="A10207">
        <v>2016</v>
      </c>
      <c r="B10207" t="s">
        <v>222</v>
      </c>
      <c r="C10207" t="s">
        <v>45</v>
      </c>
      <c r="D10207" t="s">
        <v>36</v>
      </c>
      <c r="E10207" t="s">
        <v>10</v>
      </c>
      <c r="F10207" t="s">
        <v>220</v>
      </c>
      <c r="G10207" t="s">
        <v>5</v>
      </c>
      <c r="H10207" t="s">
        <v>224</v>
      </c>
      <c r="I10207">
        <v>1</v>
      </c>
      <c r="J10207">
        <v>19027474.689279016</v>
      </c>
    </row>
    <row r="10208" spans="1:10" x14ac:dyDescent="0.25">
      <c r="A10208">
        <v>2016</v>
      </c>
      <c r="B10208" t="s">
        <v>222</v>
      </c>
      <c r="C10208" t="s">
        <v>45</v>
      </c>
      <c r="D10208" t="s">
        <v>36</v>
      </c>
      <c r="E10208" t="s">
        <v>10</v>
      </c>
      <c r="F10208" t="s">
        <v>220</v>
      </c>
      <c r="G10208" t="s">
        <v>9</v>
      </c>
      <c r="H10208" t="s">
        <v>223</v>
      </c>
      <c r="I10208">
        <v>6</v>
      </c>
      <c r="J10208">
        <v>54616256.757236011</v>
      </c>
    </row>
    <row r="10209" spans="1:10" x14ac:dyDescent="0.25">
      <c r="A10209">
        <v>2016</v>
      </c>
      <c r="B10209" t="s">
        <v>222</v>
      </c>
      <c r="C10209" t="s">
        <v>45</v>
      </c>
      <c r="D10209" t="s">
        <v>36</v>
      </c>
      <c r="E10209" t="s">
        <v>10</v>
      </c>
      <c r="F10209" t="s">
        <v>220</v>
      </c>
      <c r="G10209" t="s">
        <v>9</v>
      </c>
      <c r="H10209" t="s">
        <v>224</v>
      </c>
      <c r="I10209">
        <v>10</v>
      </c>
      <c r="J10209">
        <v>89072497.248665452</v>
      </c>
    </row>
    <row r="10210" spans="1:10" x14ac:dyDescent="0.25">
      <c r="A10210">
        <v>2016</v>
      </c>
      <c r="B10210" t="s">
        <v>222</v>
      </c>
      <c r="C10210" t="s">
        <v>45</v>
      </c>
      <c r="D10210" t="s">
        <v>36</v>
      </c>
      <c r="E10210" t="s">
        <v>10</v>
      </c>
      <c r="F10210" t="s">
        <v>220</v>
      </c>
      <c r="G10210" t="s">
        <v>12</v>
      </c>
      <c r="H10210" t="s">
        <v>224</v>
      </c>
      <c r="I10210">
        <v>1</v>
      </c>
      <c r="J10210">
        <v>4739697.5758600291</v>
      </c>
    </row>
    <row r="10211" spans="1:10" x14ac:dyDescent="0.25">
      <c r="A10211">
        <v>2016</v>
      </c>
      <c r="B10211" t="s">
        <v>222</v>
      </c>
      <c r="C10211" t="s">
        <v>45</v>
      </c>
      <c r="D10211" t="s">
        <v>36</v>
      </c>
      <c r="E10211" t="s">
        <v>10</v>
      </c>
      <c r="F10211" t="s">
        <v>220</v>
      </c>
      <c r="G10211" t="s">
        <v>6</v>
      </c>
      <c r="H10211" t="s">
        <v>223</v>
      </c>
      <c r="I10211">
        <v>2</v>
      </c>
      <c r="J10211">
        <v>6156115.1943975212</v>
      </c>
    </row>
    <row r="10212" spans="1:10" x14ac:dyDescent="0.25">
      <c r="A10212">
        <v>2016</v>
      </c>
      <c r="B10212" t="s">
        <v>222</v>
      </c>
      <c r="C10212" t="s">
        <v>45</v>
      </c>
      <c r="D10212" t="s">
        <v>36</v>
      </c>
      <c r="E10212" t="s">
        <v>10</v>
      </c>
      <c r="F10212" t="s">
        <v>220</v>
      </c>
      <c r="G10212" t="s">
        <v>6</v>
      </c>
      <c r="H10212" t="s">
        <v>224</v>
      </c>
      <c r="I10212">
        <v>13</v>
      </c>
      <c r="J10212">
        <v>40910263.164685644</v>
      </c>
    </row>
    <row r="10213" spans="1:10" x14ac:dyDescent="0.25">
      <c r="A10213">
        <v>2016</v>
      </c>
      <c r="B10213" t="s">
        <v>222</v>
      </c>
      <c r="C10213" t="s">
        <v>45</v>
      </c>
      <c r="D10213" t="s">
        <v>36</v>
      </c>
      <c r="E10213" t="s">
        <v>10</v>
      </c>
      <c r="F10213" t="s">
        <v>220</v>
      </c>
      <c r="G10213" t="s">
        <v>7</v>
      </c>
      <c r="H10213" t="s">
        <v>223</v>
      </c>
      <c r="I10213">
        <v>3</v>
      </c>
      <c r="J10213">
        <v>7688959.0782951051</v>
      </c>
    </row>
    <row r="10214" spans="1:10" x14ac:dyDescent="0.25">
      <c r="A10214">
        <v>2016</v>
      </c>
      <c r="B10214" t="s">
        <v>222</v>
      </c>
      <c r="C10214" t="s">
        <v>45</v>
      </c>
      <c r="D10214" t="s">
        <v>36</v>
      </c>
      <c r="E10214" t="s">
        <v>10</v>
      </c>
      <c r="F10214" t="s">
        <v>220</v>
      </c>
      <c r="G10214" t="s">
        <v>7</v>
      </c>
      <c r="H10214" t="s">
        <v>224</v>
      </c>
      <c r="I10214">
        <v>15</v>
      </c>
      <c r="J10214">
        <v>37450970.050665163</v>
      </c>
    </row>
    <row r="10215" spans="1:10" x14ac:dyDescent="0.25">
      <c r="A10215">
        <v>2016</v>
      </c>
      <c r="B10215" t="s">
        <v>222</v>
      </c>
      <c r="C10215" t="s">
        <v>45</v>
      </c>
      <c r="D10215" t="s">
        <v>37</v>
      </c>
      <c r="E10215" t="s">
        <v>3</v>
      </c>
      <c r="F10215" t="s">
        <v>4</v>
      </c>
      <c r="G10215" t="s">
        <v>5</v>
      </c>
      <c r="H10215" t="s">
        <v>223</v>
      </c>
      <c r="I10215">
        <v>48</v>
      </c>
      <c r="J10215">
        <v>627126925.73086417</v>
      </c>
    </row>
    <row r="10216" spans="1:10" x14ac:dyDescent="0.25">
      <c r="A10216">
        <v>2016</v>
      </c>
      <c r="B10216" t="s">
        <v>222</v>
      </c>
      <c r="C10216" t="s">
        <v>45</v>
      </c>
      <c r="D10216" t="s">
        <v>37</v>
      </c>
      <c r="E10216" t="s">
        <v>3</v>
      </c>
      <c r="F10216" t="s">
        <v>4</v>
      </c>
      <c r="G10216" t="s">
        <v>5</v>
      </c>
      <c r="H10216" t="s">
        <v>224</v>
      </c>
      <c r="I10216">
        <v>9</v>
      </c>
      <c r="J10216">
        <v>133106643</v>
      </c>
    </row>
    <row r="10217" spans="1:10" x14ac:dyDescent="0.25">
      <c r="A10217">
        <v>2016</v>
      </c>
      <c r="B10217" t="s">
        <v>222</v>
      </c>
      <c r="C10217" t="s">
        <v>45</v>
      </c>
      <c r="D10217" t="s">
        <v>37</v>
      </c>
      <c r="E10217" t="s">
        <v>3</v>
      </c>
      <c r="F10217" t="s">
        <v>4</v>
      </c>
      <c r="G10217" t="s">
        <v>9</v>
      </c>
      <c r="H10217" t="s">
        <v>223</v>
      </c>
      <c r="I10217">
        <v>70</v>
      </c>
      <c r="J10217">
        <v>532191897.23634177</v>
      </c>
    </row>
    <row r="10218" spans="1:10" x14ac:dyDescent="0.25">
      <c r="A10218">
        <v>2016</v>
      </c>
      <c r="B10218" t="s">
        <v>222</v>
      </c>
      <c r="C10218" t="s">
        <v>45</v>
      </c>
      <c r="D10218" t="s">
        <v>37</v>
      </c>
      <c r="E10218" t="s">
        <v>3</v>
      </c>
      <c r="F10218" t="s">
        <v>4</v>
      </c>
      <c r="G10218" t="s">
        <v>9</v>
      </c>
      <c r="H10218" t="s">
        <v>224</v>
      </c>
      <c r="I10218">
        <v>15</v>
      </c>
      <c r="J10218">
        <v>97828889.040208399</v>
      </c>
    </row>
    <row r="10219" spans="1:10" x14ac:dyDescent="0.25">
      <c r="A10219">
        <v>2016</v>
      </c>
      <c r="B10219" t="s">
        <v>222</v>
      </c>
      <c r="C10219" t="s">
        <v>45</v>
      </c>
      <c r="D10219" t="s">
        <v>37</v>
      </c>
      <c r="E10219" t="s">
        <v>3</v>
      </c>
      <c r="F10219" t="s">
        <v>4</v>
      </c>
      <c r="G10219" t="s">
        <v>12</v>
      </c>
      <c r="H10219" t="s">
        <v>223</v>
      </c>
      <c r="I10219">
        <v>17</v>
      </c>
      <c r="J10219">
        <v>55809833.738099203</v>
      </c>
    </row>
    <row r="10220" spans="1:10" x14ac:dyDescent="0.25">
      <c r="A10220">
        <v>2016</v>
      </c>
      <c r="B10220" t="s">
        <v>222</v>
      </c>
      <c r="C10220" t="s">
        <v>45</v>
      </c>
      <c r="D10220" t="s">
        <v>37</v>
      </c>
      <c r="E10220" t="s">
        <v>3</v>
      </c>
      <c r="F10220" t="s">
        <v>4</v>
      </c>
      <c r="G10220" t="s">
        <v>12</v>
      </c>
      <c r="H10220" t="s">
        <v>224</v>
      </c>
      <c r="I10220">
        <v>1</v>
      </c>
      <c r="J10220">
        <v>5757210.5549999997</v>
      </c>
    </row>
    <row r="10221" spans="1:10" x14ac:dyDescent="0.25">
      <c r="A10221">
        <v>2016</v>
      </c>
      <c r="B10221" t="s">
        <v>222</v>
      </c>
      <c r="C10221" t="s">
        <v>45</v>
      </c>
      <c r="D10221" t="s">
        <v>37</v>
      </c>
      <c r="E10221" t="s">
        <v>3</v>
      </c>
      <c r="F10221" t="s">
        <v>4</v>
      </c>
      <c r="G10221" t="s">
        <v>6</v>
      </c>
      <c r="H10221" t="s">
        <v>223</v>
      </c>
      <c r="I10221">
        <v>8</v>
      </c>
      <c r="J10221">
        <v>21505871.828699604</v>
      </c>
    </row>
    <row r="10222" spans="1:10" x14ac:dyDescent="0.25">
      <c r="A10222">
        <v>2016</v>
      </c>
      <c r="B10222" t="s">
        <v>222</v>
      </c>
      <c r="C10222" t="s">
        <v>45</v>
      </c>
      <c r="D10222" t="s">
        <v>37</v>
      </c>
      <c r="E10222" t="s">
        <v>3</v>
      </c>
      <c r="F10222" t="s">
        <v>4</v>
      </c>
      <c r="G10222" t="s">
        <v>6</v>
      </c>
      <c r="H10222" t="s">
        <v>224</v>
      </c>
      <c r="I10222">
        <v>30</v>
      </c>
      <c r="J10222">
        <v>78293620.408869475</v>
      </c>
    </row>
    <row r="10223" spans="1:10" x14ac:dyDescent="0.25">
      <c r="A10223">
        <v>2016</v>
      </c>
      <c r="B10223" t="s">
        <v>222</v>
      </c>
      <c r="C10223" t="s">
        <v>45</v>
      </c>
      <c r="D10223" t="s">
        <v>37</v>
      </c>
      <c r="E10223" t="s">
        <v>3</v>
      </c>
      <c r="F10223" t="s">
        <v>4</v>
      </c>
      <c r="G10223" t="s">
        <v>7</v>
      </c>
      <c r="H10223" t="s">
        <v>223</v>
      </c>
      <c r="I10223">
        <v>4</v>
      </c>
      <c r="J10223">
        <v>8114922.140265001</v>
      </c>
    </row>
    <row r="10224" spans="1:10" x14ac:dyDescent="0.25">
      <c r="A10224">
        <v>2016</v>
      </c>
      <c r="B10224" t="s">
        <v>222</v>
      </c>
      <c r="C10224" t="s">
        <v>45</v>
      </c>
      <c r="D10224" t="s">
        <v>37</v>
      </c>
      <c r="E10224" t="s">
        <v>3</v>
      </c>
      <c r="F10224" t="s">
        <v>8</v>
      </c>
      <c r="G10224" t="s">
        <v>9</v>
      </c>
      <c r="H10224" t="s">
        <v>223</v>
      </c>
      <c r="I10224">
        <v>358</v>
      </c>
      <c r="J10224">
        <v>2774951523.9252033</v>
      </c>
    </row>
    <row r="10225" spans="1:10" x14ac:dyDescent="0.25">
      <c r="A10225">
        <v>2016</v>
      </c>
      <c r="B10225" t="s">
        <v>222</v>
      </c>
      <c r="C10225" t="s">
        <v>45</v>
      </c>
      <c r="D10225" t="s">
        <v>37</v>
      </c>
      <c r="E10225" t="s">
        <v>3</v>
      </c>
      <c r="F10225" t="s">
        <v>8</v>
      </c>
      <c r="G10225" t="s">
        <v>9</v>
      </c>
      <c r="H10225" t="s">
        <v>224</v>
      </c>
      <c r="I10225">
        <v>225</v>
      </c>
      <c r="J10225">
        <v>1642822503.8470857</v>
      </c>
    </row>
    <row r="10226" spans="1:10" x14ac:dyDescent="0.25">
      <c r="A10226">
        <v>2016</v>
      </c>
      <c r="B10226" t="s">
        <v>222</v>
      </c>
      <c r="C10226" t="s">
        <v>45</v>
      </c>
      <c r="D10226" t="s">
        <v>37</v>
      </c>
      <c r="E10226" t="s">
        <v>3</v>
      </c>
      <c r="F10226" t="s">
        <v>8</v>
      </c>
      <c r="G10226" t="s">
        <v>12</v>
      </c>
      <c r="H10226" t="s">
        <v>223</v>
      </c>
      <c r="I10226">
        <v>42</v>
      </c>
      <c r="J10226">
        <v>138881113.34615874</v>
      </c>
    </row>
    <row r="10227" spans="1:10" x14ac:dyDescent="0.25">
      <c r="A10227">
        <v>2016</v>
      </c>
      <c r="B10227" t="s">
        <v>222</v>
      </c>
      <c r="C10227" t="s">
        <v>45</v>
      </c>
      <c r="D10227" t="s">
        <v>37</v>
      </c>
      <c r="E10227" t="s">
        <v>3</v>
      </c>
      <c r="F10227" t="s">
        <v>8</v>
      </c>
      <c r="G10227" t="s">
        <v>12</v>
      </c>
      <c r="H10227" t="s">
        <v>224</v>
      </c>
      <c r="I10227">
        <v>51</v>
      </c>
      <c r="J10227">
        <v>247080559.044945</v>
      </c>
    </row>
    <row r="10228" spans="1:10" x14ac:dyDescent="0.25">
      <c r="A10228">
        <v>2016</v>
      </c>
      <c r="B10228" t="s">
        <v>222</v>
      </c>
      <c r="C10228" t="s">
        <v>45</v>
      </c>
      <c r="D10228" t="s">
        <v>37</v>
      </c>
      <c r="E10228" t="s">
        <v>3</v>
      </c>
      <c r="F10228" t="s">
        <v>8</v>
      </c>
      <c r="G10228" t="s">
        <v>6</v>
      </c>
      <c r="H10228" t="s">
        <v>223</v>
      </c>
      <c r="I10228">
        <v>50</v>
      </c>
      <c r="J10228">
        <v>131255365.4889624</v>
      </c>
    </row>
    <row r="10229" spans="1:10" x14ac:dyDescent="0.25">
      <c r="A10229">
        <v>2016</v>
      </c>
      <c r="B10229" t="s">
        <v>222</v>
      </c>
      <c r="C10229" t="s">
        <v>45</v>
      </c>
      <c r="D10229" t="s">
        <v>37</v>
      </c>
      <c r="E10229" t="s">
        <v>3</v>
      </c>
      <c r="F10229" t="s">
        <v>8</v>
      </c>
      <c r="G10229" t="s">
        <v>6</v>
      </c>
      <c r="H10229" t="s">
        <v>224</v>
      </c>
      <c r="I10229">
        <v>80</v>
      </c>
      <c r="J10229">
        <v>206670404.57752794</v>
      </c>
    </row>
    <row r="10230" spans="1:10" x14ac:dyDescent="0.25">
      <c r="A10230">
        <v>2016</v>
      </c>
      <c r="B10230" t="s">
        <v>222</v>
      </c>
      <c r="C10230" t="s">
        <v>45</v>
      </c>
      <c r="D10230" t="s">
        <v>37</v>
      </c>
      <c r="E10230" t="s">
        <v>3</v>
      </c>
      <c r="F10230" t="s">
        <v>8</v>
      </c>
      <c r="G10230" t="s">
        <v>7</v>
      </c>
      <c r="H10230" t="s">
        <v>223</v>
      </c>
      <c r="I10230">
        <v>12</v>
      </c>
      <c r="J10230">
        <v>24074375.068050001</v>
      </c>
    </row>
    <row r="10231" spans="1:10" x14ac:dyDescent="0.25">
      <c r="A10231">
        <v>2016</v>
      </c>
      <c r="B10231" t="s">
        <v>222</v>
      </c>
      <c r="C10231" t="s">
        <v>45</v>
      </c>
      <c r="D10231" t="s">
        <v>37</v>
      </c>
      <c r="E10231" t="s">
        <v>3</v>
      </c>
      <c r="F10231" t="s">
        <v>8</v>
      </c>
      <c r="G10231" t="s">
        <v>7</v>
      </c>
      <c r="H10231" t="s">
        <v>224</v>
      </c>
      <c r="I10231">
        <v>3</v>
      </c>
      <c r="J10231">
        <v>6201835.5090858005</v>
      </c>
    </row>
    <row r="10232" spans="1:10" x14ac:dyDescent="0.25">
      <c r="A10232">
        <v>2016</v>
      </c>
      <c r="B10232" t="s">
        <v>222</v>
      </c>
      <c r="C10232" t="s">
        <v>45</v>
      </c>
      <c r="D10232" t="s">
        <v>37</v>
      </c>
      <c r="E10232" t="s">
        <v>3</v>
      </c>
      <c r="F10232" t="s">
        <v>14</v>
      </c>
      <c r="G10232" t="s">
        <v>9</v>
      </c>
      <c r="H10232" t="s">
        <v>223</v>
      </c>
      <c r="I10232">
        <v>1</v>
      </c>
      <c r="J10232">
        <v>7501197.457967164</v>
      </c>
    </row>
    <row r="10233" spans="1:10" x14ac:dyDescent="0.25">
      <c r="A10233">
        <v>2016</v>
      </c>
      <c r="B10233" t="s">
        <v>222</v>
      </c>
      <c r="C10233" t="s">
        <v>45</v>
      </c>
      <c r="D10233" t="s">
        <v>37</v>
      </c>
      <c r="E10233" t="s">
        <v>10</v>
      </c>
      <c r="F10233" t="s">
        <v>11</v>
      </c>
      <c r="G10233" t="s">
        <v>5</v>
      </c>
      <c r="H10233" t="s">
        <v>223</v>
      </c>
      <c r="I10233">
        <v>1</v>
      </c>
      <c r="J10233">
        <v>20100000</v>
      </c>
    </row>
    <row r="10234" spans="1:10" x14ac:dyDescent="0.25">
      <c r="A10234">
        <v>2016</v>
      </c>
      <c r="B10234" t="s">
        <v>222</v>
      </c>
      <c r="C10234" t="s">
        <v>45</v>
      </c>
      <c r="D10234" t="s">
        <v>37</v>
      </c>
      <c r="E10234" t="s">
        <v>10</v>
      </c>
      <c r="F10234" t="s">
        <v>11</v>
      </c>
      <c r="G10234" t="s">
        <v>5</v>
      </c>
      <c r="H10234" t="s">
        <v>224</v>
      </c>
      <c r="I10234">
        <v>2</v>
      </c>
      <c r="J10234">
        <v>31800000</v>
      </c>
    </row>
    <row r="10235" spans="1:10" x14ac:dyDescent="0.25">
      <c r="A10235">
        <v>2016</v>
      </c>
      <c r="B10235" t="s">
        <v>222</v>
      </c>
      <c r="C10235" t="s">
        <v>45</v>
      </c>
      <c r="D10235" t="s">
        <v>37</v>
      </c>
      <c r="E10235" t="s">
        <v>10</v>
      </c>
      <c r="F10235" t="s">
        <v>11</v>
      </c>
      <c r="G10235" t="s">
        <v>9</v>
      </c>
      <c r="H10235" t="s">
        <v>223</v>
      </c>
      <c r="I10235">
        <v>52</v>
      </c>
      <c r="J10235">
        <v>373605843</v>
      </c>
    </row>
    <row r="10236" spans="1:10" x14ac:dyDescent="0.25">
      <c r="A10236">
        <v>2016</v>
      </c>
      <c r="B10236" t="s">
        <v>222</v>
      </c>
      <c r="C10236" t="s">
        <v>45</v>
      </c>
      <c r="D10236" t="s">
        <v>37</v>
      </c>
      <c r="E10236" t="s">
        <v>10</v>
      </c>
      <c r="F10236" t="s">
        <v>11</v>
      </c>
      <c r="G10236" t="s">
        <v>9</v>
      </c>
      <c r="H10236" t="s">
        <v>224</v>
      </c>
      <c r="I10236">
        <v>34</v>
      </c>
      <c r="J10236">
        <v>181378779</v>
      </c>
    </row>
    <row r="10237" spans="1:10" x14ac:dyDescent="0.25">
      <c r="A10237">
        <v>2016</v>
      </c>
      <c r="B10237" t="s">
        <v>222</v>
      </c>
      <c r="C10237" t="s">
        <v>45</v>
      </c>
      <c r="D10237" t="s">
        <v>37</v>
      </c>
      <c r="E10237" t="s">
        <v>10</v>
      </c>
      <c r="F10237" t="s">
        <v>11</v>
      </c>
      <c r="G10237" t="s">
        <v>12</v>
      </c>
      <c r="H10237" t="s">
        <v>223</v>
      </c>
      <c r="I10237">
        <v>6</v>
      </c>
      <c r="J10237">
        <v>26938923</v>
      </c>
    </row>
    <row r="10238" spans="1:10" x14ac:dyDescent="0.25">
      <c r="A10238">
        <v>2016</v>
      </c>
      <c r="B10238" t="s">
        <v>222</v>
      </c>
      <c r="C10238" t="s">
        <v>45</v>
      </c>
      <c r="D10238" t="s">
        <v>37</v>
      </c>
      <c r="E10238" t="s">
        <v>10</v>
      </c>
      <c r="F10238" t="s">
        <v>11</v>
      </c>
      <c r="G10238" t="s">
        <v>12</v>
      </c>
      <c r="H10238" t="s">
        <v>224</v>
      </c>
      <c r="I10238">
        <v>2</v>
      </c>
      <c r="J10238">
        <v>11744805</v>
      </c>
    </row>
    <row r="10239" spans="1:10" x14ac:dyDescent="0.25">
      <c r="A10239">
        <v>2016</v>
      </c>
      <c r="B10239" t="s">
        <v>222</v>
      </c>
      <c r="C10239" t="s">
        <v>45</v>
      </c>
      <c r="D10239" t="s">
        <v>37</v>
      </c>
      <c r="E10239" t="s">
        <v>10</v>
      </c>
      <c r="F10239" t="s">
        <v>11</v>
      </c>
      <c r="G10239" t="s">
        <v>6</v>
      </c>
      <c r="H10239" t="s">
        <v>223</v>
      </c>
      <c r="I10239">
        <v>3</v>
      </c>
      <c r="J10239">
        <v>1586667</v>
      </c>
    </row>
    <row r="10240" spans="1:10" x14ac:dyDescent="0.25">
      <c r="A10240">
        <v>2016</v>
      </c>
      <c r="B10240" t="s">
        <v>222</v>
      </c>
      <c r="C10240" t="s">
        <v>45</v>
      </c>
      <c r="D10240" t="s">
        <v>37</v>
      </c>
      <c r="E10240" t="s">
        <v>10</v>
      </c>
      <c r="F10240" t="s">
        <v>11</v>
      </c>
      <c r="G10240" t="s">
        <v>6</v>
      </c>
      <c r="H10240" t="s">
        <v>224</v>
      </c>
      <c r="I10240">
        <v>9</v>
      </c>
      <c r="J10240">
        <v>32696646</v>
      </c>
    </row>
    <row r="10241" spans="1:10" x14ac:dyDescent="0.25">
      <c r="A10241">
        <v>2016</v>
      </c>
      <c r="B10241" t="s">
        <v>222</v>
      </c>
      <c r="C10241" t="s">
        <v>45</v>
      </c>
      <c r="D10241" t="s">
        <v>37</v>
      </c>
      <c r="E10241" t="s">
        <v>10</v>
      </c>
      <c r="F10241" t="s">
        <v>11</v>
      </c>
      <c r="G10241" t="s">
        <v>7</v>
      </c>
      <c r="H10241" t="s">
        <v>224</v>
      </c>
      <c r="I10241">
        <v>1</v>
      </c>
      <c r="J10241">
        <v>1453782</v>
      </c>
    </row>
    <row r="10242" spans="1:10" x14ac:dyDescent="0.25">
      <c r="A10242">
        <v>2016</v>
      </c>
      <c r="B10242" t="s">
        <v>222</v>
      </c>
      <c r="C10242" t="s">
        <v>45</v>
      </c>
      <c r="D10242" t="s">
        <v>37</v>
      </c>
      <c r="E10242" t="s">
        <v>10</v>
      </c>
      <c r="F10242" t="s">
        <v>220</v>
      </c>
      <c r="G10242" t="s">
        <v>9</v>
      </c>
      <c r="H10242" t="s">
        <v>223</v>
      </c>
      <c r="I10242">
        <v>5</v>
      </c>
      <c r="J10242">
        <v>45179020.242620118</v>
      </c>
    </row>
    <row r="10243" spans="1:10" x14ac:dyDescent="0.25">
      <c r="A10243">
        <v>2016</v>
      </c>
      <c r="B10243" t="s">
        <v>222</v>
      </c>
      <c r="C10243" t="s">
        <v>45</v>
      </c>
      <c r="D10243" t="s">
        <v>37</v>
      </c>
      <c r="E10243" t="s">
        <v>10</v>
      </c>
      <c r="F10243" t="s">
        <v>220</v>
      </c>
      <c r="G10243" t="s">
        <v>9</v>
      </c>
      <c r="H10243" t="s">
        <v>224</v>
      </c>
      <c r="I10243">
        <v>2</v>
      </c>
      <c r="J10243">
        <v>13716411.713037167</v>
      </c>
    </row>
    <row r="10244" spans="1:10" x14ac:dyDescent="0.25">
      <c r="A10244">
        <v>2016</v>
      </c>
      <c r="B10244" t="s">
        <v>222</v>
      </c>
      <c r="C10244" t="s">
        <v>45</v>
      </c>
      <c r="D10244" t="s">
        <v>37</v>
      </c>
      <c r="E10244" t="s">
        <v>10</v>
      </c>
      <c r="F10244" t="s">
        <v>220</v>
      </c>
      <c r="G10244" t="s">
        <v>12</v>
      </c>
      <c r="H10244" t="s">
        <v>223</v>
      </c>
      <c r="I10244">
        <v>1</v>
      </c>
      <c r="J10244">
        <v>3136343.67</v>
      </c>
    </row>
    <row r="10245" spans="1:10" x14ac:dyDescent="0.25">
      <c r="A10245">
        <v>2016</v>
      </c>
      <c r="B10245" t="s">
        <v>222</v>
      </c>
      <c r="C10245" t="s">
        <v>45</v>
      </c>
      <c r="D10245" t="s">
        <v>37</v>
      </c>
      <c r="E10245" t="s">
        <v>10</v>
      </c>
      <c r="F10245" t="s">
        <v>220</v>
      </c>
      <c r="G10245" t="s">
        <v>12</v>
      </c>
      <c r="H10245" t="s">
        <v>224</v>
      </c>
      <c r="I10245">
        <v>2</v>
      </c>
      <c r="J10245">
        <v>11892918.50709857</v>
      </c>
    </row>
    <row r="10246" spans="1:10" x14ac:dyDescent="0.25">
      <c r="A10246">
        <v>2016</v>
      </c>
      <c r="B10246" t="s">
        <v>222</v>
      </c>
      <c r="C10246" t="s">
        <v>45</v>
      </c>
      <c r="D10246" t="s">
        <v>37</v>
      </c>
      <c r="E10246" t="s">
        <v>10</v>
      </c>
      <c r="F10246" t="s">
        <v>220</v>
      </c>
      <c r="G10246" t="s">
        <v>6</v>
      </c>
      <c r="H10246" t="s">
        <v>223</v>
      </c>
      <c r="I10246">
        <v>1</v>
      </c>
      <c r="J10246">
        <v>2599143.1404166669</v>
      </c>
    </row>
    <row r="10247" spans="1:10" x14ac:dyDescent="0.25">
      <c r="A10247">
        <v>2016</v>
      </c>
      <c r="B10247" t="s">
        <v>222</v>
      </c>
      <c r="C10247" t="s">
        <v>45</v>
      </c>
      <c r="D10247" t="s">
        <v>37</v>
      </c>
      <c r="E10247" t="s">
        <v>10</v>
      </c>
      <c r="F10247" t="s">
        <v>220</v>
      </c>
      <c r="G10247" t="s">
        <v>6</v>
      </c>
      <c r="H10247" t="s">
        <v>224</v>
      </c>
      <c r="I10247">
        <v>1</v>
      </c>
      <c r="J10247">
        <v>2512117.523193473</v>
      </c>
    </row>
    <row r="10248" spans="1:10" x14ac:dyDescent="0.25">
      <c r="A10248">
        <v>2016</v>
      </c>
      <c r="B10248" t="s">
        <v>222</v>
      </c>
      <c r="C10248" t="s">
        <v>45</v>
      </c>
      <c r="D10248" t="s">
        <v>37</v>
      </c>
      <c r="E10248" t="s">
        <v>10</v>
      </c>
      <c r="F10248" t="s">
        <v>220</v>
      </c>
      <c r="G10248" t="s">
        <v>7</v>
      </c>
      <c r="H10248" t="s">
        <v>223</v>
      </c>
      <c r="I10248">
        <v>1</v>
      </c>
      <c r="J10248">
        <v>2286413.4077850003</v>
      </c>
    </row>
    <row r="10249" spans="1:10" x14ac:dyDescent="0.25">
      <c r="A10249">
        <v>2016</v>
      </c>
      <c r="B10249" t="s">
        <v>222</v>
      </c>
      <c r="C10249" t="s">
        <v>45</v>
      </c>
      <c r="D10249" t="s">
        <v>38</v>
      </c>
      <c r="E10249" t="s">
        <v>3</v>
      </c>
      <c r="F10249" t="s">
        <v>4</v>
      </c>
      <c r="G10249" t="s">
        <v>5</v>
      </c>
      <c r="H10249" t="s">
        <v>223</v>
      </c>
      <c r="I10249">
        <v>30</v>
      </c>
      <c r="J10249">
        <v>343285251.98373425</v>
      </c>
    </row>
    <row r="10250" spans="1:10" x14ac:dyDescent="0.25">
      <c r="A10250">
        <v>2016</v>
      </c>
      <c r="B10250" t="s">
        <v>222</v>
      </c>
      <c r="C10250" t="s">
        <v>45</v>
      </c>
      <c r="D10250" t="s">
        <v>38</v>
      </c>
      <c r="E10250" t="s">
        <v>3</v>
      </c>
      <c r="F10250" t="s">
        <v>4</v>
      </c>
      <c r="G10250" t="s">
        <v>5</v>
      </c>
      <c r="H10250" t="s">
        <v>224</v>
      </c>
      <c r="I10250">
        <v>13</v>
      </c>
      <c r="J10250">
        <v>136901885.718005</v>
      </c>
    </row>
    <row r="10251" spans="1:10" x14ac:dyDescent="0.25">
      <c r="A10251">
        <v>2016</v>
      </c>
      <c r="B10251" t="s">
        <v>222</v>
      </c>
      <c r="C10251" t="s">
        <v>45</v>
      </c>
      <c r="D10251" t="s">
        <v>38</v>
      </c>
      <c r="E10251" t="s">
        <v>3</v>
      </c>
      <c r="F10251" t="s">
        <v>4</v>
      </c>
      <c r="G10251" t="s">
        <v>9</v>
      </c>
      <c r="H10251" t="s">
        <v>223</v>
      </c>
      <c r="I10251">
        <v>3</v>
      </c>
      <c r="J10251">
        <v>20835482.834655594</v>
      </c>
    </row>
    <row r="10252" spans="1:10" x14ac:dyDescent="0.25">
      <c r="A10252">
        <v>2016</v>
      </c>
      <c r="B10252" t="s">
        <v>222</v>
      </c>
      <c r="C10252" t="s">
        <v>45</v>
      </c>
      <c r="D10252" t="s">
        <v>38</v>
      </c>
      <c r="E10252" t="s">
        <v>3</v>
      </c>
      <c r="F10252" t="s">
        <v>4</v>
      </c>
      <c r="G10252" t="s">
        <v>9</v>
      </c>
      <c r="H10252" t="s">
        <v>224</v>
      </c>
      <c r="I10252">
        <v>1</v>
      </c>
      <c r="J10252">
        <v>6716977.9494243339</v>
      </c>
    </row>
    <row r="10253" spans="1:10" x14ac:dyDescent="0.25">
      <c r="A10253">
        <v>2016</v>
      </c>
      <c r="B10253" t="s">
        <v>222</v>
      </c>
      <c r="C10253" t="s">
        <v>45</v>
      </c>
      <c r="D10253" t="s">
        <v>38</v>
      </c>
      <c r="E10253" t="s">
        <v>3</v>
      </c>
      <c r="F10253" t="s">
        <v>4</v>
      </c>
      <c r="G10253" t="s">
        <v>12</v>
      </c>
      <c r="H10253" t="s">
        <v>224</v>
      </c>
      <c r="I10253">
        <v>1</v>
      </c>
      <c r="J10253">
        <v>2903975.7238235297</v>
      </c>
    </row>
    <row r="10254" spans="1:10" x14ac:dyDescent="0.25">
      <c r="A10254">
        <v>2016</v>
      </c>
      <c r="B10254" t="s">
        <v>222</v>
      </c>
      <c r="C10254" t="s">
        <v>45</v>
      </c>
      <c r="D10254" t="s">
        <v>38</v>
      </c>
      <c r="E10254" t="s">
        <v>3</v>
      </c>
      <c r="F10254" t="s">
        <v>4</v>
      </c>
      <c r="G10254" t="s">
        <v>6</v>
      </c>
      <c r="H10254" t="s">
        <v>224</v>
      </c>
      <c r="I10254">
        <v>3</v>
      </c>
      <c r="J10254">
        <v>7685914.6923991945</v>
      </c>
    </row>
    <row r="10255" spans="1:10" x14ac:dyDescent="0.25">
      <c r="A10255">
        <v>2016</v>
      </c>
      <c r="B10255" t="s">
        <v>222</v>
      </c>
      <c r="C10255" t="s">
        <v>45</v>
      </c>
      <c r="D10255" t="s">
        <v>38</v>
      </c>
      <c r="E10255" t="s">
        <v>3</v>
      </c>
      <c r="F10255" t="s">
        <v>8</v>
      </c>
      <c r="G10255" t="s">
        <v>5</v>
      </c>
      <c r="H10255" t="s">
        <v>223</v>
      </c>
      <c r="I10255">
        <v>1</v>
      </c>
      <c r="J10255">
        <v>19928368.5</v>
      </c>
    </row>
    <row r="10256" spans="1:10" x14ac:dyDescent="0.25">
      <c r="A10256">
        <v>2016</v>
      </c>
      <c r="B10256" t="s">
        <v>222</v>
      </c>
      <c r="C10256" t="s">
        <v>45</v>
      </c>
      <c r="D10256" t="s">
        <v>38</v>
      </c>
      <c r="E10256" t="s">
        <v>3</v>
      </c>
      <c r="F10256" t="s">
        <v>8</v>
      </c>
      <c r="G10256" t="s">
        <v>5</v>
      </c>
      <c r="H10256" t="s">
        <v>224</v>
      </c>
      <c r="I10256">
        <v>1</v>
      </c>
      <c r="J10256">
        <v>20699482</v>
      </c>
    </row>
    <row r="10257" spans="1:10" x14ac:dyDescent="0.25">
      <c r="A10257">
        <v>2016</v>
      </c>
      <c r="B10257" t="s">
        <v>222</v>
      </c>
      <c r="C10257" t="s">
        <v>45</v>
      </c>
      <c r="D10257" t="s">
        <v>38</v>
      </c>
      <c r="E10257" t="s">
        <v>3</v>
      </c>
      <c r="F10257" t="s">
        <v>8</v>
      </c>
      <c r="G10257" t="s">
        <v>9</v>
      </c>
      <c r="H10257" t="s">
        <v>223</v>
      </c>
      <c r="I10257">
        <v>311</v>
      </c>
      <c r="J10257">
        <v>2335470221.7004714</v>
      </c>
    </row>
    <row r="10258" spans="1:10" x14ac:dyDescent="0.25">
      <c r="A10258">
        <v>2016</v>
      </c>
      <c r="B10258" t="s">
        <v>222</v>
      </c>
      <c r="C10258" t="s">
        <v>45</v>
      </c>
      <c r="D10258" t="s">
        <v>38</v>
      </c>
      <c r="E10258" t="s">
        <v>3</v>
      </c>
      <c r="F10258" t="s">
        <v>8</v>
      </c>
      <c r="G10258" t="s">
        <v>9</v>
      </c>
      <c r="H10258" t="s">
        <v>224</v>
      </c>
      <c r="I10258">
        <v>379</v>
      </c>
      <c r="J10258">
        <v>2685860360.4172773</v>
      </c>
    </row>
    <row r="10259" spans="1:10" x14ac:dyDescent="0.25">
      <c r="A10259">
        <v>2016</v>
      </c>
      <c r="B10259" t="s">
        <v>222</v>
      </c>
      <c r="C10259" t="s">
        <v>45</v>
      </c>
      <c r="D10259" t="s">
        <v>38</v>
      </c>
      <c r="E10259" t="s">
        <v>3</v>
      </c>
      <c r="F10259" t="s">
        <v>8</v>
      </c>
      <c r="G10259" t="s">
        <v>12</v>
      </c>
      <c r="H10259" t="s">
        <v>223</v>
      </c>
      <c r="I10259">
        <v>16</v>
      </c>
      <c r="J10259">
        <v>46496173.567900017</v>
      </c>
    </row>
    <row r="10260" spans="1:10" x14ac:dyDescent="0.25">
      <c r="A10260">
        <v>2016</v>
      </c>
      <c r="B10260" t="s">
        <v>222</v>
      </c>
      <c r="C10260" t="s">
        <v>45</v>
      </c>
      <c r="D10260" t="s">
        <v>38</v>
      </c>
      <c r="E10260" t="s">
        <v>3</v>
      </c>
      <c r="F10260" t="s">
        <v>8</v>
      </c>
      <c r="G10260" t="s">
        <v>12</v>
      </c>
      <c r="H10260" t="s">
        <v>224</v>
      </c>
      <c r="I10260">
        <v>45</v>
      </c>
      <c r="J10260">
        <v>139987310.87674189</v>
      </c>
    </row>
    <row r="10261" spans="1:10" x14ac:dyDescent="0.25">
      <c r="A10261">
        <v>2016</v>
      </c>
      <c r="B10261" t="s">
        <v>222</v>
      </c>
      <c r="C10261" t="s">
        <v>45</v>
      </c>
      <c r="D10261" t="s">
        <v>38</v>
      </c>
      <c r="E10261" t="s">
        <v>3</v>
      </c>
      <c r="F10261" t="s">
        <v>8</v>
      </c>
      <c r="G10261" t="s">
        <v>6</v>
      </c>
      <c r="H10261" t="s">
        <v>223</v>
      </c>
      <c r="I10261">
        <v>23</v>
      </c>
      <c r="J10261">
        <v>57771270.522784621</v>
      </c>
    </row>
    <row r="10262" spans="1:10" x14ac:dyDescent="0.25">
      <c r="A10262">
        <v>2016</v>
      </c>
      <c r="B10262" t="s">
        <v>222</v>
      </c>
      <c r="C10262" t="s">
        <v>45</v>
      </c>
      <c r="D10262" t="s">
        <v>38</v>
      </c>
      <c r="E10262" t="s">
        <v>3</v>
      </c>
      <c r="F10262" t="s">
        <v>8</v>
      </c>
      <c r="G10262" t="s">
        <v>6</v>
      </c>
      <c r="H10262" t="s">
        <v>224</v>
      </c>
      <c r="I10262">
        <v>56</v>
      </c>
      <c r="J10262">
        <v>145850401.46021369</v>
      </c>
    </row>
    <row r="10263" spans="1:10" x14ac:dyDescent="0.25">
      <c r="A10263">
        <v>2016</v>
      </c>
      <c r="B10263" t="s">
        <v>222</v>
      </c>
      <c r="C10263" t="s">
        <v>45</v>
      </c>
      <c r="D10263" t="s">
        <v>38</v>
      </c>
      <c r="E10263" t="s">
        <v>3</v>
      </c>
      <c r="F10263" t="s">
        <v>8</v>
      </c>
      <c r="G10263" t="s">
        <v>7</v>
      </c>
      <c r="H10263" t="s">
        <v>223</v>
      </c>
      <c r="I10263">
        <v>1</v>
      </c>
      <c r="J10263">
        <v>1872624.6150000002</v>
      </c>
    </row>
    <row r="10264" spans="1:10" x14ac:dyDescent="0.25">
      <c r="A10264">
        <v>2016</v>
      </c>
      <c r="B10264" t="s">
        <v>222</v>
      </c>
      <c r="C10264" t="s">
        <v>45</v>
      </c>
      <c r="D10264" t="s">
        <v>38</v>
      </c>
      <c r="E10264" t="s">
        <v>10</v>
      </c>
      <c r="F10264" t="s">
        <v>11</v>
      </c>
      <c r="G10264" t="s">
        <v>9</v>
      </c>
      <c r="H10264" t="s">
        <v>223</v>
      </c>
      <c r="I10264">
        <v>66</v>
      </c>
      <c r="J10264">
        <v>285187122</v>
      </c>
    </row>
    <row r="10265" spans="1:10" x14ac:dyDescent="0.25">
      <c r="A10265">
        <v>2016</v>
      </c>
      <c r="B10265" t="s">
        <v>222</v>
      </c>
      <c r="C10265" t="s">
        <v>45</v>
      </c>
      <c r="D10265" t="s">
        <v>38</v>
      </c>
      <c r="E10265" t="s">
        <v>10</v>
      </c>
      <c r="F10265" t="s">
        <v>11</v>
      </c>
      <c r="G10265" t="s">
        <v>9</v>
      </c>
      <c r="H10265" t="s">
        <v>224</v>
      </c>
      <c r="I10265">
        <v>71</v>
      </c>
      <c r="J10265">
        <v>301252392</v>
      </c>
    </row>
    <row r="10266" spans="1:10" x14ac:dyDescent="0.25">
      <c r="A10266">
        <v>2016</v>
      </c>
      <c r="B10266" t="s">
        <v>222</v>
      </c>
      <c r="C10266" t="s">
        <v>45</v>
      </c>
      <c r="D10266" t="s">
        <v>38</v>
      </c>
      <c r="E10266" t="s">
        <v>10</v>
      </c>
      <c r="F10266" t="s">
        <v>11</v>
      </c>
      <c r="G10266" t="s">
        <v>12</v>
      </c>
      <c r="H10266" t="s">
        <v>223</v>
      </c>
      <c r="I10266">
        <v>11</v>
      </c>
      <c r="J10266">
        <v>33730059</v>
      </c>
    </row>
    <row r="10267" spans="1:10" x14ac:dyDescent="0.25">
      <c r="A10267">
        <v>2016</v>
      </c>
      <c r="B10267" t="s">
        <v>222</v>
      </c>
      <c r="C10267" t="s">
        <v>45</v>
      </c>
      <c r="D10267" t="s">
        <v>38</v>
      </c>
      <c r="E10267" t="s">
        <v>10</v>
      </c>
      <c r="F10267" t="s">
        <v>11</v>
      </c>
      <c r="G10267" t="s">
        <v>12</v>
      </c>
      <c r="H10267" t="s">
        <v>224</v>
      </c>
      <c r="I10267">
        <v>8</v>
      </c>
      <c r="J10267">
        <v>18812247</v>
      </c>
    </row>
    <row r="10268" spans="1:10" x14ac:dyDescent="0.25">
      <c r="A10268">
        <v>2016</v>
      </c>
      <c r="B10268" t="s">
        <v>222</v>
      </c>
      <c r="C10268" t="s">
        <v>45</v>
      </c>
      <c r="D10268" t="s">
        <v>38</v>
      </c>
      <c r="E10268" t="s">
        <v>10</v>
      </c>
      <c r="F10268" t="s">
        <v>11</v>
      </c>
      <c r="G10268" t="s">
        <v>6</v>
      </c>
      <c r="H10268" t="s">
        <v>223</v>
      </c>
      <c r="I10268">
        <v>7</v>
      </c>
      <c r="J10268">
        <v>13727397</v>
      </c>
    </row>
    <row r="10269" spans="1:10" x14ac:dyDescent="0.25">
      <c r="A10269">
        <v>2016</v>
      </c>
      <c r="B10269" t="s">
        <v>222</v>
      </c>
      <c r="C10269" t="s">
        <v>45</v>
      </c>
      <c r="D10269" t="s">
        <v>38</v>
      </c>
      <c r="E10269" t="s">
        <v>10</v>
      </c>
      <c r="F10269" t="s">
        <v>11</v>
      </c>
      <c r="G10269" t="s">
        <v>6</v>
      </c>
      <c r="H10269" t="s">
        <v>224</v>
      </c>
      <c r="I10269">
        <v>14</v>
      </c>
      <c r="J10269">
        <v>26115516</v>
      </c>
    </row>
    <row r="10270" spans="1:10" x14ac:dyDescent="0.25">
      <c r="A10270">
        <v>2016</v>
      </c>
      <c r="B10270" t="s">
        <v>222</v>
      </c>
      <c r="C10270" t="s">
        <v>45</v>
      </c>
      <c r="D10270" t="s">
        <v>38</v>
      </c>
      <c r="E10270" t="s">
        <v>10</v>
      </c>
      <c r="F10270" t="s">
        <v>11</v>
      </c>
      <c r="G10270" t="s">
        <v>7</v>
      </c>
      <c r="H10270" t="s">
        <v>223</v>
      </c>
      <c r="I10270">
        <v>2</v>
      </c>
      <c r="J10270">
        <v>3389064</v>
      </c>
    </row>
    <row r="10271" spans="1:10" x14ac:dyDescent="0.25">
      <c r="A10271">
        <v>2016</v>
      </c>
      <c r="B10271" t="s">
        <v>222</v>
      </c>
      <c r="C10271" t="s">
        <v>45</v>
      </c>
      <c r="D10271" t="s">
        <v>38</v>
      </c>
      <c r="E10271" t="s">
        <v>10</v>
      </c>
      <c r="F10271" t="s">
        <v>11</v>
      </c>
      <c r="G10271" t="s">
        <v>7</v>
      </c>
      <c r="H10271" t="s">
        <v>224</v>
      </c>
      <c r="I10271">
        <v>1</v>
      </c>
      <c r="J10271">
        <v>2039187</v>
      </c>
    </row>
    <row r="10272" spans="1:10" x14ac:dyDescent="0.25">
      <c r="A10272">
        <v>2016</v>
      </c>
      <c r="B10272" t="s">
        <v>222</v>
      </c>
      <c r="C10272" t="s">
        <v>45</v>
      </c>
      <c r="D10272" t="s">
        <v>38</v>
      </c>
      <c r="E10272" t="s">
        <v>10</v>
      </c>
      <c r="F10272" t="s">
        <v>220</v>
      </c>
      <c r="G10272" t="s">
        <v>9</v>
      </c>
      <c r="H10272" t="s">
        <v>223</v>
      </c>
      <c r="I10272">
        <v>10</v>
      </c>
      <c r="J10272">
        <v>74683326.022582531</v>
      </c>
    </row>
    <row r="10273" spans="1:10" x14ac:dyDescent="0.25">
      <c r="A10273">
        <v>2016</v>
      </c>
      <c r="B10273" t="s">
        <v>222</v>
      </c>
      <c r="C10273" t="s">
        <v>45</v>
      </c>
      <c r="D10273" t="s">
        <v>38</v>
      </c>
      <c r="E10273" t="s">
        <v>10</v>
      </c>
      <c r="F10273" t="s">
        <v>220</v>
      </c>
      <c r="G10273" t="s">
        <v>9</v>
      </c>
      <c r="H10273" t="s">
        <v>224</v>
      </c>
      <c r="I10273">
        <v>10</v>
      </c>
      <c r="J10273">
        <v>67344442.553854972</v>
      </c>
    </row>
    <row r="10274" spans="1:10" x14ac:dyDescent="0.25">
      <c r="A10274">
        <v>2016</v>
      </c>
      <c r="B10274" t="s">
        <v>222</v>
      </c>
      <c r="C10274" t="s">
        <v>45</v>
      </c>
      <c r="D10274" t="s">
        <v>38</v>
      </c>
      <c r="E10274" t="s">
        <v>10</v>
      </c>
      <c r="F10274" t="s">
        <v>220</v>
      </c>
      <c r="G10274" t="s">
        <v>12</v>
      </c>
      <c r="H10274" t="s">
        <v>224</v>
      </c>
      <c r="I10274">
        <v>1</v>
      </c>
      <c r="J10274">
        <v>2903975.7238235297</v>
      </c>
    </row>
    <row r="10275" spans="1:10" x14ac:dyDescent="0.25">
      <c r="A10275">
        <v>2016</v>
      </c>
      <c r="B10275" t="s">
        <v>222</v>
      </c>
      <c r="C10275" t="s">
        <v>45</v>
      </c>
      <c r="D10275" t="s">
        <v>38</v>
      </c>
      <c r="E10275" t="s">
        <v>10</v>
      </c>
      <c r="F10275" t="s">
        <v>220</v>
      </c>
      <c r="G10275" t="s">
        <v>6</v>
      </c>
      <c r="H10275" t="s">
        <v>224</v>
      </c>
      <c r="I10275">
        <v>1</v>
      </c>
      <c r="J10275">
        <v>2595928.1733870972</v>
      </c>
    </row>
    <row r="10276" spans="1:10" x14ac:dyDescent="0.25">
      <c r="A10276">
        <v>2016</v>
      </c>
      <c r="B10276" t="s">
        <v>222</v>
      </c>
      <c r="C10276" t="s">
        <v>45</v>
      </c>
      <c r="D10276" t="s">
        <v>39</v>
      </c>
      <c r="E10276" t="s">
        <v>3</v>
      </c>
      <c r="F10276" t="s">
        <v>4</v>
      </c>
      <c r="G10276" t="s">
        <v>5</v>
      </c>
      <c r="H10276" t="s">
        <v>223</v>
      </c>
      <c r="I10276">
        <v>35</v>
      </c>
      <c r="J10276">
        <v>309267607.67704499</v>
      </c>
    </row>
    <row r="10277" spans="1:10" x14ac:dyDescent="0.25">
      <c r="A10277">
        <v>2016</v>
      </c>
      <c r="B10277" t="s">
        <v>222</v>
      </c>
      <c r="C10277" t="s">
        <v>45</v>
      </c>
      <c r="D10277" t="s">
        <v>39</v>
      </c>
      <c r="E10277" t="s">
        <v>3</v>
      </c>
      <c r="F10277" t="s">
        <v>4</v>
      </c>
      <c r="G10277" t="s">
        <v>5</v>
      </c>
      <c r="H10277" t="s">
        <v>224</v>
      </c>
      <c r="I10277">
        <v>13</v>
      </c>
      <c r="J10277">
        <v>152266517.154015</v>
      </c>
    </row>
    <row r="10278" spans="1:10" x14ac:dyDescent="0.25">
      <c r="A10278">
        <v>2016</v>
      </c>
      <c r="B10278" t="s">
        <v>222</v>
      </c>
      <c r="C10278" t="s">
        <v>45</v>
      </c>
      <c r="D10278" t="s">
        <v>39</v>
      </c>
      <c r="E10278" t="s">
        <v>3</v>
      </c>
      <c r="F10278" t="s">
        <v>4</v>
      </c>
      <c r="G10278" t="s">
        <v>9</v>
      </c>
      <c r="H10278" t="s">
        <v>223</v>
      </c>
      <c r="I10278">
        <v>43</v>
      </c>
      <c r="J10278">
        <v>264310940.88565832</v>
      </c>
    </row>
    <row r="10279" spans="1:10" x14ac:dyDescent="0.25">
      <c r="A10279">
        <v>2016</v>
      </c>
      <c r="B10279" t="s">
        <v>222</v>
      </c>
      <c r="C10279" t="s">
        <v>45</v>
      </c>
      <c r="D10279" t="s">
        <v>39</v>
      </c>
      <c r="E10279" t="s">
        <v>3</v>
      </c>
      <c r="F10279" t="s">
        <v>4</v>
      </c>
      <c r="G10279" t="s">
        <v>9</v>
      </c>
      <c r="H10279" t="s">
        <v>224</v>
      </c>
      <c r="I10279">
        <v>22</v>
      </c>
      <c r="J10279">
        <v>132151401.79566306</v>
      </c>
    </row>
    <row r="10280" spans="1:10" x14ac:dyDescent="0.25">
      <c r="A10280">
        <v>2016</v>
      </c>
      <c r="B10280" t="s">
        <v>222</v>
      </c>
      <c r="C10280" t="s">
        <v>45</v>
      </c>
      <c r="D10280" t="s">
        <v>39</v>
      </c>
      <c r="E10280" t="s">
        <v>3</v>
      </c>
      <c r="F10280" t="s">
        <v>4</v>
      </c>
      <c r="G10280" t="s">
        <v>12</v>
      </c>
      <c r="H10280" t="s">
        <v>223</v>
      </c>
      <c r="I10280">
        <v>7</v>
      </c>
      <c r="J10280">
        <v>19714967.834294118</v>
      </c>
    </row>
    <row r="10281" spans="1:10" x14ac:dyDescent="0.25">
      <c r="A10281">
        <v>2016</v>
      </c>
      <c r="B10281" t="s">
        <v>222</v>
      </c>
      <c r="C10281" t="s">
        <v>45</v>
      </c>
      <c r="D10281" t="s">
        <v>39</v>
      </c>
      <c r="E10281" t="s">
        <v>3</v>
      </c>
      <c r="F10281" t="s">
        <v>4</v>
      </c>
      <c r="G10281" t="s">
        <v>12</v>
      </c>
      <c r="H10281" t="s">
        <v>224</v>
      </c>
      <c r="I10281">
        <v>9</v>
      </c>
      <c r="J10281">
        <v>23351195.668235302</v>
      </c>
    </row>
    <row r="10282" spans="1:10" x14ac:dyDescent="0.25">
      <c r="A10282">
        <v>2016</v>
      </c>
      <c r="B10282" t="s">
        <v>222</v>
      </c>
      <c r="C10282" t="s">
        <v>45</v>
      </c>
      <c r="D10282" t="s">
        <v>39</v>
      </c>
      <c r="E10282" t="s">
        <v>3</v>
      </c>
      <c r="F10282" t="s">
        <v>4</v>
      </c>
      <c r="G10282" t="s">
        <v>6</v>
      </c>
      <c r="H10282" t="s">
        <v>223</v>
      </c>
      <c r="I10282">
        <v>15</v>
      </c>
      <c r="J10282">
        <v>38142875.706521735</v>
      </c>
    </row>
    <row r="10283" spans="1:10" x14ac:dyDescent="0.25">
      <c r="A10283">
        <v>2016</v>
      </c>
      <c r="B10283" t="s">
        <v>222</v>
      </c>
      <c r="C10283" t="s">
        <v>45</v>
      </c>
      <c r="D10283" t="s">
        <v>39</v>
      </c>
      <c r="E10283" t="s">
        <v>3</v>
      </c>
      <c r="F10283" t="s">
        <v>4</v>
      </c>
      <c r="G10283" t="s">
        <v>6</v>
      </c>
      <c r="H10283" t="s">
        <v>224</v>
      </c>
      <c r="I10283">
        <v>39</v>
      </c>
      <c r="J10283">
        <v>95446134.153819829</v>
      </c>
    </row>
    <row r="10284" spans="1:10" x14ac:dyDescent="0.25">
      <c r="A10284">
        <v>2016</v>
      </c>
      <c r="B10284" t="s">
        <v>222</v>
      </c>
      <c r="C10284" t="s">
        <v>45</v>
      </c>
      <c r="D10284" t="s">
        <v>39</v>
      </c>
      <c r="E10284" t="s">
        <v>3</v>
      </c>
      <c r="F10284" t="s">
        <v>4</v>
      </c>
      <c r="G10284" t="s">
        <v>7</v>
      </c>
      <c r="H10284" t="s">
        <v>223</v>
      </c>
      <c r="I10284">
        <v>18</v>
      </c>
      <c r="J10284">
        <v>33702329.467058815</v>
      </c>
    </row>
    <row r="10285" spans="1:10" x14ac:dyDescent="0.25">
      <c r="A10285">
        <v>2016</v>
      </c>
      <c r="B10285" t="s">
        <v>222</v>
      </c>
      <c r="C10285" t="s">
        <v>45</v>
      </c>
      <c r="D10285" t="s">
        <v>39</v>
      </c>
      <c r="E10285" t="s">
        <v>3</v>
      </c>
      <c r="F10285" t="s">
        <v>8</v>
      </c>
      <c r="G10285" t="s">
        <v>9</v>
      </c>
      <c r="H10285" t="s">
        <v>223</v>
      </c>
      <c r="I10285">
        <v>160</v>
      </c>
      <c r="J10285">
        <v>991517010.67992496</v>
      </c>
    </row>
    <row r="10286" spans="1:10" x14ac:dyDescent="0.25">
      <c r="A10286">
        <v>2016</v>
      </c>
      <c r="B10286" t="s">
        <v>222</v>
      </c>
      <c r="C10286" t="s">
        <v>45</v>
      </c>
      <c r="D10286" t="s">
        <v>39</v>
      </c>
      <c r="E10286" t="s">
        <v>3</v>
      </c>
      <c r="F10286" t="s">
        <v>8</v>
      </c>
      <c r="G10286" t="s">
        <v>9</v>
      </c>
      <c r="H10286" t="s">
        <v>224</v>
      </c>
      <c r="I10286">
        <v>163</v>
      </c>
      <c r="J10286">
        <v>962878088.36923695</v>
      </c>
    </row>
    <row r="10287" spans="1:10" x14ac:dyDescent="0.25">
      <c r="A10287">
        <v>2016</v>
      </c>
      <c r="B10287" t="s">
        <v>222</v>
      </c>
      <c r="C10287" t="s">
        <v>45</v>
      </c>
      <c r="D10287" t="s">
        <v>39</v>
      </c>
      <c r="E10287" t="s">
        <v>3</v>
      </c>
      <c r="F10287" t="s">
        <v>8</v>
      </c>
      <c r="G10287" t="s">
        <v>12</v>
      </c>
      <c r="H10287" t="s">
        <v>223</v>
      </c>
      <c r="I10287">
        <v>16</v>
      </c>
      <c r="J10287">
        <v>47292642.420705885</v>
      </c>
    </row>
    <row r="10288" spans="1:10" x14ac:dyDescent="0.25">
      <c r="A10288">
        <v>2016</v>
      </c>
      <c r="B10288" t="s">
        <v>222</v>
      </c>
      <c r="C10288" t="s">
        <v>45</v>
      </c>
      <c r="D10288" t="s">
        <v>39</v>
      </c>
      <c r="E10288" t="s">
        <v>3</v>
      </c>
      <c r="F10288" t="s">
        <v>8</v>
      </c>
      <c r="G10288" t="s">
        <v>12</v>
      </c>
      <c r="H10288" t="s">
        <v>224</v>
      </c>
      <c r="I10288">
        <v>11</v>
      </c>
      <c r="J10288">
        <v>33157471.340294119</v>
      </c>
    </row>
    <row r="10289" spans="1:10" x14ac:dyDescent="0.25">
      <c r="A10289">
        <v>2016</v>
      </c>
      <c r="B10289" t="s">
        <v>222</v>
      </c>
      <c r="C10289" t="s">
        <v>45</v>
      </c>
      <c r="D10289" t="s">
        <v>39</v>
      </c>
      <c r="E10289" t="s">
        <v>3</v>
      </c>
      <c r="F10289" t="s">
        <v>8</v>
      </c>
      <c r="G10289" t="s">
        <v>6</v>
      </c>
      <c r="H10289" t="s">
        <v>223</v>
      </c>
      <c r="I10289">
        <v>25</v>
      </c>
      <c r="J10289">
        <v>63621953.993478246</v>
      </c>
    </row>
    <row r="10290" spans="1:10" x14ac:dyDescent="0.25">
      <c r="A10290">
        <v>2016</v>
      </c>
      <c r="B10290" t="s">
        <v>222</v>
      </c>
      <c r="C10290" t="s">
        <v>45</v>
      </c>
      <c r="D10290" t="s">
        <v>39</v>
      </c>
      <c r="E10290" t="s">
        <v>3</v>
      </c>
      <c r="F10290" t="s">
        <v>8</v>
      </c>
      <c r="G10290" t="s">
        <v>6</v>
      </c>
      <c r="H10290" t="s">
        <v>224</v>
      </c>
      <c r="I10290">
        <v>47</v>
      </c>
      <c r="J10290">
        <v>115533928.72118008</v>
      </c>
    </row>
    <row r="10291" spans="1:10" x14ac:dyDescent="0.25">
      <c r="A10291">
        <v>2016</v>
      </c>
      <c r="B10291" t="s">
        <v>222</v>
      </c>
      <c r="C10291" t="s">
        <v>45</v>
      </c>
      <c r="D10291" t="s">
        <v>39</v>
      </c>
      <c r="E10291" t="s">
        <v>3</v>
      </c>
      <c r="F10291" t="s">
        <v>8</v>
      </c>
      <c r="G10291" t="s">
        <v>7</v>
      </c>
      <c r="H10291" t="s">
        <v>223</v>
      </c>
      <c r="I10291">
        <v>14</v>
      </c>
      <c r="J10291">
        <v>26212922.918823525</v>
      </c>
    </row>
    <row r="10292" spans="1:10" x14ac:dyDescent="0.25">
      <c r="A10292">
        <v>2016</v>
      </c>
      <c r="B10292" t="s">
        <v>222</v>
      </c>
      <c r="C10292" t="s">
        <v>45</v>
      </c>
      <c r="D10292" t="s">
        <v>39</v>
      </c>
      <c r="E10292" t="s">
        <v>3</v>
      </c>
      <c r="F10292" t="s">
        <v>8</v>
      </c>
      <c r="G10292" t="s">
        <v>7</v>
      </c>
      <c r="H10292" t="s">
        <v>224</v>
      </c>
      <c r="I10292">
        <v>3</v>
      </c>
      <c r="J10292">
        <v>5859874.0800000001</v>
      </c>
    </row>
    <row r="10293" spans="1:10" x14ac:dyDescent="0.25">
      <c r="A10293">
        <v>2016</v>
      </c>
      <c r="B10293" t="s">
        <v>222</v>
      </c>
      <c r="C10293" t="s">
        <v>45</v>
      </c>
      <c r="D10293" t="s">
        <v>39</v>
      </c>
      <c r="E10293" t="s">
        <v>10</v>
      </c>
      <c r="F10293" t="s">
        <v>11</v>
      </c>
      <c r="G10293" t="s">
        <v>9</v>
      </c>
      <c r="H10293" t="s">
        <v>223</v>
      </c>
      <c r="I10293">
        <v>1683</v>
      </c>
      <c r="J10293">
        <v>2017408239</v>
      </c>
    </row>
    <row r="10294" spans="1:10" x14ac:dyDescent="0.25">
      <c r="A10294">
        <v>2016</v>
      </c>
      <c r="B10294" t="s">
        <v>222</v>
      </c>
      <c r="C10294" t="s">
        <v>45</v>
      </c>
      <c r="D10294" t="s">
        <v>39</v>
      </c>
      <c r="E10294" t="s">
        <v>10</v>
      </c>
      <c r="F10294" t="s">
        <v>11</v>
      </c>
      <c r="G10294" t="s">
        <v>9</v>
      </c>
      <c r="H10294" t="s">
        <v>224</v>
      </c>
      <c r="I10294">
        <v>782</v>
      </c>
      <c r="J10294">
        <v>1023135108</v>
      </c>
    </row>
    <row r="10295" spans="1:10" x14ac:dyDescent="0.25">
      <c r="A10295">
        <v>2016</v>
      </c>
      <c r="B10295" t="s">
        <v>222</v>
      </c>
      <c r="C10295" t="s">
        <v>45</v>
      </c>
      <c r="D10295" t="s">
        <v>39</v>
      </c>
      <c r="E10295" t="s">
        <v>10</v>
      </c>
      <c r="F10295" t="s">
        <v>11</v>
      </c>
      <c r="G10295" t="s">
        <v>12</v>
      </c>
      <c r="H10295" t="s">
        <v>223</v>
      </c>
      <c r="I10295">
        <v>1058</v>
      </c>
      <c r="J10295">
        <v>1698599762</v>
      </c>
    </row>
    <row r="10296" spans="1:10" x14ac:dyDescent="0.25">
      <c r="A10296">
        <v>2016</v>
      </c>
      <c r="B10296" t="s">
        <v>222</v>
      </c>
      <c r="C10296" t="s">
        <v>45</v>
      </c>
      <c r="D10296" t="s">
        <v>39</v>
      </c>
      <c r="E10296" t="s">
        <v>10</v>
      </c>
      <c r="F10296" t="s">
        <v>11</v>
      </c>
      <c r="G10296" t="s">
        <v>12</v>
      </c>
      <c r="H10296" t="s">
        <v>224</v>
      </c>
      <c r="I10296">
        <v>497</v>
      </c>
      <c r="J10296">
        <v>769997025</v>
      </c>
    </row>
    <row r="10297" spans="1:10" x14ac:dyDescent="0.25">
      <c r="A10297">
        <v>2016</v>
      </c>
      <c r="B10297" t="s">
        <v>222</v>
      </c>
      <c r="C10297" t="s">
        <v>45</v>
      </c>
      <c r="D10297" t="s">
        <v>39</v>
      </c>
      <c r="E10297" t="s">
        <v>10</v>
      </c>
      <c r="F10297" t="s">
        <v>11</v>
      </c>
      <c r="G10297" t="s">
        <v>6</v>
      </c>
      <c r="H10297" t="s">
        <v>223</v>
      </c>
      <c r="I10297">
        <v>23</v>
      </c>
      <c r="J10297">
        <v>24544224</v>
      </c>
    </row>
    <row r="10298" spans="1:10" x14ac:dyDescent="0.25">
      <c r="A10298">
        <v>2016</v>
      </c>
      <c r="B10298" t="s">
        <v>222</v>
      </c>
      <c r="C10298" t="s">
        <v>45</v>
      </c>
      <c r="D10298" t="s">
        <v>39</v>
      </c>
      <c r="E10298" t="s">
        <v>10</v>
      </c>
      <c r="F10298" t="s">
        <v>11</v>
      </c>
      <c r="G10298" t="s">
        <v>6</v>
      </c>
      <c r="H10298" t="s">
        <v>224</v>
      </c>
      <c r="I10298">
        <v>22</v>
      </c>
      <c r="J10298">
        <v>16656783</v>
      </c>
    </row>
    <row r="10299" spans="1:10" x14ac:dyDescent="0.25">
      <c r="A10299">
        <v>2016</v>
      </c>
      <c r="B10299" t="s">
        <v>222</v>
      </c>
      <c r="C10299" t="s">
        <v>45</v>
      </c>
      <c r="D10299" t="s">
        <v>39</v>
      </c>
      <c r="E10299" t="s">
        <v>10</v>
      </c>
      <c r="F10299" t="s">
        <v>11</v>
      </c>
      <c r="G10299" t="s">
        <v>7</v>
      </c>
      <c r="H10299" t="s">
        <v>223</v>
      </c>
      <c r="I10299">
        <v>21</v>
      </c>
      <c r="J10299">
        <v>22007655</v>
      </c>
    </row>
    <row r="10300" spans="1:10" x14ac:dyDescent="0.25">
      <c r="A10300">
        <v>2016</v>
      </c>
      <c r="B10300" t="s">
        <v>222</v>
      </c>
      <c r="C10300" t="s">
        <v>45</v>
      </c>
      <c r="D10300" t="s">
        <v>39</v>
      </c>
      <c r="E10300" t="s">
        <v>10</v>
      </c>
      <c r="F10300" t="s">
        <v>11</v>
      </c>
      <c r="G10300" t="s">
        <v>7</v>
      </c>
      <c r="H10300" t="s">
        <v>224</v>
      </c>
      <c r="I10300">
        <v>10</v>
      </c>
      <c r="J10300">
        <v>8275776</v>
      </c>
    </row>
    <row r="10301" spans="1:10" x14ac:dyDescent="0.25">
      <c r="A10301">
        <v>2016</v>
      </c>
      <c r="B10301" t="s">
        <v>222</v>
      </c>
      <c r="C10301" t="s">
        <v>45</v>
      </c>
      <c r="D10301" t="s">
        <v>39</v>
      </c>
      <c r="E10301" t="s">
        <v>10</v>
      </c>
      <c r="F10301" t="s">
        <v>220</v>
      </c>
      <c r="G10301" t="s">
        <v>9</v>
      </c>
      <c r="H10301" t="s">
        <v>223</v>
      </c>
      <c r="I10301">
        <v>3</v>
      </c>
      <c r="J10301">
        <v>19101315.598594174</v>
      </c>
    </row>
    <row r="10302" spans="1:10" x14ac:dyDescent="0.25">
      <c r="A10302">
        <v>2016</v>
      </c>
      <c r="B10302" t="s">
        <v>222</v>
      </c>
      <c r="C10302" t="s">
        <v>45</v>
      </c>
      <c r="D10302" t="s">
        <v>39</v>
      </c>
      <c r="E10302" t="s">
        <v>10</v>
      </c>
      <c r="F10302" t="s">
        <v>220</v>
      </c>
      <c r="G10302" t="s">
        <v>9</v>
      </c>
      <c r="H10302" t="s">
        <v>224</v>
      </c>
      <c r="I10302">
        <v>5</v>
      </c>
      <c r="J10302">
        <v>31359889.283946067</v>
      </c>
    </row>
    <row r="10303" spans="1:10" x14ac:dyDescent="0.25">
      <c r="A10303">
        <v>2016</v>
      </c>
      <c r="B10303" t="s">
        <v>222</v>
      </c>
      <c r="C10303" t="s">
        <v>45</v>
      </c>
      <c r="D10303" t="s">
        <v>39</v>
      </c>
      <c r="E10303" t="s">
        <v>10</v>
      </c>
      <c r="F10303" t="s">
        <v>220</v>
      </c>
      <c r="G10303" t="s">
        <v>12</v>
      </c>
      <c r="H10303" t="s">
        <v>224</v>
      </c>
      <c r="I10303">
        <v>2</v>
      </c>
      <c r="J10303">
        <v>5189154.5929411771</v>
      </c>
    </row>
    <row r="10304" spans="1:10" x14ac:dyDescent="0.25">
      <c r="A10304">
        <v>2016</v>
      </c>
      <c r="B10304" t="s">
        <v>222</v>
      </c>
      <c r="C10304" t="s">
        <v>45</v>
      </c>
      <c r="D10304" t="s">
        <v>39</v>
      </c>
      <c r="E10304" t="s">
        <v>10</v>
      </c>
      <c r="F10304" t="s">
        <v>220</v>
      </c>
      <c r="G10304" t="s">
        <v>6</v>
      </c>
      <c r="H10304" t="s">
        <v>223</v>
      </c>
      <c r="I10304">
        <v>1</v>
      </c>
      <c r="J10304">
        <v>2540732.2969565215</v>
      </c>
    </row>
    <row r="10305" spans="1:10" x14ac:dyDescent="0.25">
      <c r="A10305">
        <v>2016</v>
      </c>
      <c r="B10305" t="s">
        <v>222</v>
      </c>
      <c r="C10305" t="s">
        <v>45</v>
      </c>
      <c r="D10305" t="s">
        <v>39</v>
      </c>
      <c r="E10305" t="s">
        <v>10</v>
      </c>
      <c r="F10305" t="s">
        <v>220</v>
      </c>
      <c r="G10305" t="s">
        <v>6</v>
      </c>
      <c r="H10305" t="s">
        <v>224</v>
      </c>
      <c r="I10305">
        <v>2</v>
      </c>
      <c r="J10305">
        <v>4981593.1237577628</v>
      </c>
    </row>
    <row r="10306" spans="1:10" x14ac:dyDescent="0.25">
      <c r="A10306">
        <v>2016</v>
      </c>
      <c r="B10306" t="s">
        <v>222</v>
      </c>
      <c r="C10306" t="s">
        <v>45</v>
      </c>
      <c r="D10306" t="s">
        <v>39</v>
      </c>
      <c r="E10306" t="s">
        <v>10</v>
      </c>
      <c r="F10306" t="s">
        <v>220</v>
      </c>
      <c r="G10306" t="s">
        <v>7</v>
      </c>
      <c r="H10306" t="s">
        <v>223</v>
      </c>
      <c r="I10306">
        <v>3</v>
      </c>
      <c r="J10306">
        <v>5617054.9111764692</v>
      </c>
    </row>
    <row r="10307" spans="1:10" x14ac:dyDescent="0.25">
      <c r="A10307">
        <v>2016</v>
      </c>
      <c r="B10307" t="s">
        <v>222</v>
      </c>
      <c r="C10307" t="s">
        <v>45</v>
      </c>
      <c r="D10307" t="s">
        <v>39</v>
      </c>
      <c r="E10307" t="s">
        <v>10</v>
      </c>
      <c r="F10307" t="s">
        <v>220</v>
      </c>
      <c r="G10307" t="s">
        <v>7</v>
      </c>
      <c r="H10307" t="s">
        <v>224</v>
      </c>
      <c r="I10307">
        <v>3</v>
      </c>
      <c r="J10307">
        <v>6478090.3180434778</v>
      </c>
    </row>
    <row r="10308" spans="1:10" x14ac:dyDescent="0.25">
      <c r="A10308">
        <v>2016</v>
      </c>
      <c r="B10308" t="s">
        <v>222</v>
      </c>
      <c r="C10308" t="s">
        <v>45</v>
      </c>
      <c r="D10308" t="s">
        <v>39</v>
      </c>
      <c r="E10308" t="s">
        <v>10</v>
      </c>
      <c r="F10308" t="s">
        <v>14</v>
      </c>
      <c r="G10308" t="s">
        <v>9</v>
      </c>
      <c r="H10308" t="s">
        <v>223</v>
      </c>
      <c r="I10308">
        <v>20</v>
      </c>
      <c r="J10308">
        <v>66915531</v>
      </c>
    </row>
    <row r="10309" spans="1:10" x14ac:dyDescent="0.25">
      <c r="A10309">
        <v>2016</v>
      </c>
      <c r="B10309" t="s">
        <v>222</v>
      </c>
      <c r="C10309" t="s">
        <v>45</v>
      </c>
      <c r="D10309" t="s">
        <v>39</v>
      </c>
      <c r="E10309" t="s">
        <v>10</v>
      </c>
      <c r="F10309" t="s">
        <v>14</v>
      </c>
      <c r="G10309" t="s">
        <v>9</v>
      </c>
      <c r="H10309" t="s">
        <v>224</v>
      </c>
      <c r="I10309">
        <v>7</v>
      </c>
      <c r="J10309">
        <v>16502727</v>
      </c>
    </row>
    <row r="10310" spans="1:10" x14ac:dyDescent="0.25">
      <c r="A10310">
        <v>2016</v>
      </c>
      <c r="B10310" t="s">
        <v>222</v>
      </c>
      <c r="C10310" t="s">
        <v>45</v>
      </c>
      <c r="D10310" t="s">
        <v>39</v>
      </c>
      <c r="E10310" t="s">
        <v>10</v>
      </c>
      <c r="F10310" t="s">
        <v>14</v>
      </c>
      <c r="G10310" t="s">
        <v>12</v>
      </c>
      <c r="H10310" t="s">
        <v>223</v>
      </c>
      <c r="I10310">
        <v>19</v>
      </c>
      <c r="J10310">
        <v>49245069</v>
      </c>
    </row>
    <row r="10311" spans="1:10" x14ac:dyDescent="0.25">
      <c r="A10311">
        <v>2016</v>
      </c>
      <c r="B10311" t="s">
        <v>222</v>
      </c>
      <c r="C10311" t="s">
        <v>45</v>
      </c>
      <c r="D10311" t="s">
        <v>39</v>
      </c>
      <c r="E10311" t="s">
        <v>10</v>
      </c>
      <c r="F10311" t="s">
        <v>14</v>
      </c>
      <c r="G10311" t="s">
        <v>12</v>
      </c>
      <c r="H10311" t="s">
        <v>224</v>
      </c>
      <c r="I10311">
        <v>5</v>
      </c>
      <c r="J10311">
        <v>9093042</v>
      </c>
    </row>
    <row r="10312" spans="1:10" x14ac:dyDescent="0.25">
      <c r="A10312">
        <v>2016</v>
      </c>
      <c r="B10312" t="s">
        <v>222</v>
      </c>
      <c r="C10312" t="s">
        <v>45</v>
      </c>
      <c r="D10312" t="s">
        <v>39</v>
      </c>
      <c r="E10312" t="s">
        <v>10</v>
      </c>
      <c r="F10312" t="s">
        <v>14</v>
      </c>
      <c r="G10312" t="s">
        <v>6</v>
      </c>
      <c r="H10312" t="s">
        <v>223</v>
      </c>
      <c r="I10312">
        <v>17</v>
      </c>
      <c r="J10312">
        <v>30250350</v>
      </c>
    </row>
    <row r="10313" spans="1:10" x14ac:dyDescent="0.25">
      <c r="A10313">
        <v>2016</v>
      </c>
      <c r="B10313" t="s">
        <v>222</v>
      </c>
      <c r="C10313" t="s">
        <v>45</v>
      </c>
      <c r="D10313" t="s">
        <v>39</v>
      </c>
      <c r="E10313" t="s">
        <v>10</v>
      </c>
      <c r="F10313" t="s">
        <v>14</v>
      </c>
      <c r="G10313" t="s">
        <v>6</v>
      </c>
      <c r="H10313" t="s">
        <v>224</v>
      </c>
      <c r="I10313">
        <v>22</v>
      </c>
      <c r="J10313">
        <v>34610289</v>
      </c>
    </row>
    <row r="10314" spans="1:10" x14ac:dyDescent="0.25">
      <c r="A10314">
        <v>2016</v>
      </c>
      <c r="B10314" t="s">
        <v>222</v>
      </c>
      <c r="C10314" t="s">
        <v>45</v>
      </c>
      <c r="D10314" t="s">
        <v>39</v>
      </c>
      <c r="E10314" t="s">
        <v>10</v>
      </c>
      <c r="F10314" t="s">
        <v>14</v>
      </c>
      <c r="G10314" t="s">
        <v>7</v>
      </c>
      <c r="H10314" t="s">
        <v>223</v>
      </c>
      <c r="I10314">
        <v>102</v>
      </c>
      <c r="J10314">
        <v>131081997</v>
      </c>
    </row>
    <row r="10315" spans="1:10" x14ac:dyDescent="0.25">
      <c r="A10315">
        <v>2016</v>
      </c>
      <c r="B10315" t="s">
        <v>222</v>
      </c>
      <c r="C10315" t="s">
        <v>45</v>
      </c>
      <c r="D10315" t="s">
        <v>39</v>
      </c>
      <c r="E10315" t="s">
        <v>10</v>
      </c>
      <c r="F10315" t="s">
        <v>14</v>
      </c>
      <c r="G10315" t="s">
        <v>7</v>
      </c>
      <c r="H10315" t="s">
        <v>224</v>
      </c>
      <c r="I10315">
        <v>39</v>
      </c>
      <c r="J10315">
        <v>46518345</v>
      </c>
    </row>
    <row r="10316" spans="1:10" x14ac:dyDescent="0.25">
      <c r="A10316">
        <v>2016</v>
      </c>
      <c r="B10316" t="s">
        <v>222</v>
      </c>
      <c r="C10316" t="s">
        <v>45</v>
      </c>
      <c r="D10316" t="s">
        <v>41</v>
      </c>
      <c r="E10316" t="s">
        <v>3</v>
      </c>
      <c r="F10316" t="s">
        <v>4</v>
      </c>
      <c r="G10316" t="s">
        <v>5</v>
      </c>
      <c r="H10316" t="s">
        <v>224</v>
      </c>
      <c r="I10316">
        <v>23</v>
      </c>
      <c r="J10316">
        <v>232892419.6875</v>
      </c>
    </row>
    <row r="10317" spans="1:10" x14ac:dyDescent="0.25">
      <c r="A10317">
        <v>2016</v>
      </c>
      <c r="B10317" t="s">
        <v>222</v>
      </c>
      <c r="C10317" t="s">
        <v>45</v>
      </c>
      <c r="D10317" t="s">
        <v>41</v>
      </c>
      <c r="E10317" t="s">
        <v>3</v>
      </c>
      <c r="F10317" t="s">
        <v>4</v>
      </c>
      <c r="G10317" t="s">
        <v>9</v>
      </c>
      <c r="H10317" t="s">
        <v>223</v>
      </c>
      <c r="I10317">
        <v>1</v>
      </c>
      <c r="J10317">
        <v>5746004.9938307526</v>
      </c>
    </row>
    <row r="10318" spans="1:10" x14ac:dyDescent="0.25">
      <c r="A10318">
        <v>2016</v>
      </c>
      <c r="B10318" t="s">
        <v>222</v>
      </c>
      <c r="C10318" t="s">
        <v>45</v>
      </c>
      <c r="D10318" t="s">
        <v>41</v>
      </c>
      <c r="E10318" t="s">
        <v>3</v>
      </c>
      <c r="F10318" t="s">
        <v>4</v>
      </c>
      <c r="G10318" t="s">
        <v>9</v>
      </c>
      <c r="H10318" t="s">
        <v>224</v>
      </c>
      <c r="I10318">
        <v>13</v>
      </c>
      <c r="J10318">
        <v>76577025.649424493</v>
      </c>
    </row>
    <row r="10319" spans="1:10" x14ac:dyDescent="0.25">
      <c r="A10319">
        <v>2016</v>
      </c>
      <c r="B10319" t="s">
        <v>222</v>
      </c>
      <c r="C10319" t="s">
        <v>45</v>
      </c>
      <c r="D10319" t="s">
        <v>41</v>
      </c>
      <c r="E10319" t="s">
        <v>3</v>
      </c>
      <c r="F10319" t="s">
        <v>4</v>
      </c>
      <c r="G10319" t="s">
        <v>12</v>
      </c>
      <c r="H10319" t="s">
        <v>224</v>
      </c>
      <c r="I10319">
        <v>1</v>
      </c>
      <c r="J10319">
        <v>2911886.7124999999</v>
      </c>
    </row>
    <row r="10320" spans="1:10" x14ac:dyDescent="0.25">
      <c r="A10320">
        <v>2016</v>
      </c>
      <c r="B10320" t="s">
        <v>222</v>
      </c>
      <c r="C10320" t="s">
        <v>45</v>
      </c>
      <c r="D10320" t="s">
        <v>41</v>
      </c>
      <c r="E10320" t="s">
        <v>3</v>
      </c>
      <c r="F10320" t="s">
        <v>4</v>
      </c>
      <c r="G10320" t="s">
        <v>6</v>
      </c>
      <c r="H10320" t="s">
        <v>223</v>
      </c>
      <c r="I10320">
        <v>5</v>
      </c>
      <c r="J10320">
        <v>11383827.673124999</v>
      </c>
    </row>
    <row r="10321" spans="1:10" x14ac:dyDescent="0.25">
      <c r="A10321">
        <v>2016</v>
      </c>
      <c r="B10321" t="s">
        <v>222</v>
      </c>
      <c r="C10321" t="s">
        <v>45</v>
      </c>
      <c r="D10321" t="s">
        <v>41</v>
      </c>
      <c r="E10321" t="s">
        <v>3</v>
      </c>
      <c r="F10321" t="s">
        <v>8</v>
      </c>
      <c r="G10321" t="s">
        <v>9</v>
      </c>
      <c r="H10321" t="s">
        <v>223</v>
      </c>
      <c r="I10321">
        <v>65</v>
      </c>
      <c r="J10321">
        <v>380426096.75939167</v>
      </c>
    </row>
    <row r="10322" spans="1:10" x14ac:dyDescent="0.25">
      <c r="A10322">
        <v>2016</v>
      </c>
      <c r="B10322" t="s">
        <v>222</v>
      </c>
      <c r="C10322" t="s">
        <v>45</v>
      </c>
      <c r="D10322" t="s">
        <v>41</v>
      </c>
      <c r="E10322" t="s">
        <v>3</v>
      </c>
      <c r="F10322" t="s">
        <v>8</v>
      </c>
      <c r="G10322" t="s">
        <v>9</v>
      </c>
      <c r="H10322" t="s">
        <v>224</v>
      </c>
      <c r="I10322">
        <v>218</v>
      </c>
      <c r="J10322">
        <v>1256067763.8300669</v>
      </c>
    </row>
    <row r="10323" spans="1:10" x14ac:dyDescent="0.25">
      <c r="A10323">
        <v>2016</v>
      </c>
      <c r="B10323" t="s">
        <v>222</v>
      </c>
      <c r="C10323" t="s">
        <v>45</v>
      </c>
      <c r="D10323" t="s">
        <v>41</v>
      </c>
      <c r="E10323" t="s">
        <v>3</v>
      </c>
      <c r="F10323" t="s">
        <v>8</v>
      </c>
      <c r="G10323" t="s">
        <v>12</v>
      </c>
      <c r="H10323" t="s">
        <v>223</v>
      </c>
      <c r="I10323">
        <v>5</v>
      </c>
      <c r="J10323">
        <v>14582484.525</v>
      </c>
    </row>
    <row r="10324" spans="1:10" x14ac:dyDescent="0.25">
      <c r="A10324">
        <v>2016</v>
      </c>
      <c r="B10324" t="s">
        <v>222</v>
      </c>
      <c r="C10324" t="s">
        <v>45</v>
      </c>
      <c r="D10324" t="s">
        <v>41</v>
      </c>
      <c r="E10324" t="s">
        <v>3</v>
      </c>
      <c r="F10324" t="s">
        <v>8</v>
      </c>
      <c r="G10324" t="s">
        <v>12</v>
      </c>
      <c r="H10324" t="s">
        <v>224</v>
      </c>
      <c r="I10324">
        <v>42</v>
      </c>
      <c r="J10324">
        <v>157955539.51000002</v>
      </c>
    </row>
    <row r="10325" spans="1:10" x14ac:dyDescent="0.25">
      <c r="A10325">
        <v>2016</v>
      </c>
      <c r="B10325" t="s">
        <v>222</v>
      </c>
      <c r="C10325" t="s">
        <v>45</v>
      </c>
      <c r="D10325" t="s">
        <v>41</v>
      </c>
      <c r="E10325" t="s">
        <v>3</v>
      </c>
      <c r="F10325" t="s">
        <v>8</v>
      </c>
      <c r="G10325" t="s">
        <v>6</v>
      </c>
      <c r="H10325" t="s">
        <v>223</v>
      </c>
      <c r="I10325">
        <v>7</v>
      </c>
      <c r="J10325">
        <v>15633705.446249999</v>
      </c>
    </row>
    <row r="10326" spans="1:10" x14ac:dyDescent="0.25">
      <c r="A10326">
        <v>2016</v>
      </c>
      <c r="B10326" t="s">
        <v>222</v>
      </c>
      <c r="C10326" t="s">
        <v>45</v>
      </c>
      <c r="D10326" t="s">
        <v>41</v>
      </c>
      <c r="E10326" t="s">
        <v>3</v>
      </c>
      <c r="F10326" t="s">
        <v>8</v>
      </c>
      <c r="G10326" t="s">
        <v>6</v>
      </c>
      <c r="H10326" t="s">
        <v>224</v>
      </c>
      <c r="I10326">
        <v>15</v>
      </c>
      <c r="J10326">
        <v>38901019.225384615</v>
      </c>
    </row>
    <row r="10327" spans="1:10" x14ac:dyDescent="0.25">
      <c r="A10327">
        <v>2016</v>
      </c>
      <c r="B10327" t="s">
        <v>222</v>
      </c>
      <c r="C10327" t="s">
        <v>45</v>
      </c>
      <c r="D10327" t="s">
        <v>41</v>
      </c>
      <c r="E10327" t="s">
        <v>3</v>
      </c>
      <c r="F10327" t="s">
        <v>8</v>
      </c>
      <c r="G10327" t="s">
        <v>7</v>
      </c>
      <c r="H10327" t="s">
        <v>223</v>
      </c>
      <c r="I10327">
        <v>16</v>
      </c>
      <c r="J10327">
        <v>28777256.249999996</v>
      </c>
    </row>
    <row r="10328" spans="1:10" x14ac:dyDescent="0.25">
      <c r="A10328">
        <v>2016</v>
      </c>
      <c r="B10328" t="s">
        <v>222</v>
      </c>
      <c r="C10328" t="s">
        <v>45</v>
      </c>
      <c r="D10328" t="s">
        <v>41</v>
      </c>
      <c r="E10328" t="s">
        <v>3</v>
      </c>
      <c r="F10328" t="s">
        <v>8</v>
      </c>
      <c r="G10328" t="s">
        <v>7</v>
      </c>
      <c r="H10328" t="s">
        <v>224</v>
      </c>
      <c r="I10328">
        <v>4</v>
      </c>
      <c r="J10328">
        <v>7039806.1200000001</v>
      </c>
    </row>
    <row r="10329" spans="1:10" x14ac:dyDescent="0.25">
      <c r="A10329">
        <v>2016</v>
      </c>
      <c r="B10329" t="s">
        <v>222</v>
      </c>
      <c r="C10329" t="s">
        <v>45</v>
      </c>
      <c r="D10329" t="s">
        <v>41</v>
      </c>
      <c r="E10329" t="s">
        <v>10</v>
      </c>
      <c r="F10329" t="s">
        <v>11</v>
      </c>
      <c r="G10329" t="s">
        <v>9</v>
      </c>
      <c r="H10329" t="s">
        <v>223</v>
      </c>
      <c r="I10329">
        <v>15</v>
      </c>
      <c r="J10329">
        <v>67897320</v>
      </c>
    </row>
    <row r="10330" spans="1:10" x14ac:dyDescent="0.25">
      <c r="A10330">
        <v>2016</v>
      </c>
      <c r="B10330" t="s">
        <v>222</v>
      </c>
      <c r="C10330" t="s">
        <v>45</v>
      </c>
      <c r="D10330" t="s">
        <v>41</v>
      </c>
      <c r="E10330" t="s">
        <v>10</v>
      </c>
      <c r="F10330" t="s">
        <v>11</v>
      </c>
      <c r="G10330" t="s">
        <v>9</v>
      </c>
      <c r="H10330" t="s">
        <v>224</v>
      </c>
      <c r="I10330">
        <v>56</v>
      </c>
      <c r="J10330">
        <v>211247790</v>
      </c>
    </row>
    <row r="10331" spans="1:10" x14ac:dyDescent="0.25">
      <c r="A10331">
        <v>2016</v>
      </c>
      <c r="B10331" t="s">
        <v>222</v>
      </c>
      <c r="C10331" t="s">
        <v>45</v>
      </c>
      <c r="D10331" t="s">
        <v>41</v>
      </c>
      <c r="E10331" t="s">
        <v>10</v>
      </c>
      <c r="F10331" t="s">
        <v>11</v>
      </c>
      <c r="G10331" t="s">
        <v>12</v>
      </c>
      <c r="H10331" t="s">
        <v>223</v>
      </c>
      <c r="I10331">
        <v>2</v>
      </c>
      <c r="J10331">
        <v>7218060</v>
      </c>
    </row>
    <row r="10332" spans="1:10" x14ac:dyDescent="0.25">
      <c r="A10332">
        <v>2016</v>
      </c>
      <c r="B10332" t="s">
        <v>222</v>
      </c>
      <c r="C10332" t="s">
        <v>45</v>
      </c>
      <c r="D10332" t="s">
        <v>41</v>
      </c>
      <c r="E10332" t="s">
        <v>10</v>
      </c>
      <c r="F10332" t="s">
        <v>220</v>
      </c>
      <c r="G10332" t="s">
        <v>5</v>
      </c>
      <c r="H10332" t="s">
        <v>224</v>
      </c>
      <c r="I10332">
        <v>1</v>
      </c>
      <c r="J10332">
        <v>8249626.6875</v>
      </c>
    </row>
    <row r="10333" spans="1:10" x14ac:dyDescent="0.25">
      <c r="A10333">
        <v>2016</v>
      </c>
      <c r="B10333" t="s">
        <v>222</v>
      </c>
      <c r="C10333" t="s">
        <v>45</v>
      </c>
      <c r="D10333" t="s">
        <v>41</v>
      </c>
      <c r="E10333" t="s">
        <v>10</v>
      </c>
      <c r="F10333" t="s">
        <v>220</v>
      </c>
      <c r="G10333" t="s">
        <v>9</v>
      </c>
      <c r="H10333" t="s">
        <v>224</v>
      </c>
      <c r="I10333">
        <v>5</v>
      </c>
      <c r="J10333">
        <v>28185431.251571782</v>
      </c>
    </row>
    <row r="10334" spans="1:10" x14ac:dyDescent="0.25">
      <c r="A10334">
        <v>2016</v>
      </c>
      <c r="B10334" t="s">
        <v>222</v>
      </c>
      <c r="C10334" t="s">
        <v>45</v>
      </c>
      <c r="D10334" t="s">
        <v>41</v>
      </c>
      <c r="E10334" t="s">
        <v>10</v>
      </c>
      <c r="F10334" t="s">
        <v>220</v>
      </c>
      <c r="G10334" t="s">
        <v>12</v>
      </c>
      <c r="H10334" t="s">
        <v>223</v>
      </c>
      <c r="I10334">
        <v>1</v>
      </c>
      <c r="J10334">
        <v>2901842.355</v>
      </c>
    </row>
    <row r="10335" spans="1:10" x14ac:dyDescent="0.25">
      <c r="A10335">
        <v>2016</v>
      </c>
      <c r="B10335" t="s">
        <v>222</v>
      </c>
      <c r="C10335" t="s">
        <v>45</v>
      </c>
      <c r="D10335" t="s">
        <v>41</v>
      </c>
      <c r="E10335" t="s">
        <v>10</v>
      </c>
      <c r="F10335" t="s">
        <v>220</v>
      </c>
      <c r="G10335" t="s">
        <v>12</v>
      </c>
      <c r="H10335" t="s">
        <v>224</v>
      </c>
      <c r="I10335">
        <v>1</v>
      </c>
      <c r="J10335">
        <v>2911886.7124999999</v>
      </c>
    </row>
    <row r="10336" spans="1:10" x14ac:dyDescent="0.25">
      <c r="A10336">
        <v>2016</v>
      </c>
      <c r="B10336" t="s">
        <v>222</v>
      </c>
      <c r="C10336" t="s">
        <v>47</v>
      </c>
      <c r="D10336" t="s">
        <v>29</v>
      </c>
      <c r="E10336" t="s">
        <v>3</v>
      </c>
      <c r="F10336" t="s">
        <v>4</v>
      </c>
      <c r="G10336" t="s">
        <v>5</v>
      </c>
      <c r="H10336" t="s">
        <v>223</v>
      </c>
      <c r="I10336">
        <v>237</v>
      </c>
      <c r="J10336">
        <v>2017119934.3904028</v>
      </c>
    </row>
    <row r="10337" spans="1:10" x14ac:dyDescent="0.25">
      <c r="A10337">
        <v>2016</v>
      </c>
      <c r="B10337" t="s">
        <v>222</v>
      </c>
      <c r="C10337" t="s">
        <v>47</v>
      </c>
      <c r="D10337" t="s">
        <v>29</v>
      </c>
      <c r="E10337" t="s">
        <v>3</v>
      </c>
      <c r="F10337" t="s">
        <v>4</v>
      </c>
      <c r="G10337" t="s">
        <v>5</v>
      </c>
      <c r="H10337" t="s">
        <v>224</v>
      </c>
      <c r="I10337">
        <v>166</v>
      </c>
      <c r="J10337">
        <v>1239353303.8417301</v>
      </c>
    </row>
    <row r="10338" spans="1:10" x14ac:dyDescent="0.25">
      <c r="A10338">
        <v>2016</v>
      </c>
      <c r="B10338" t="s">
        <v>222</v>
      </c>
      <c r="C10338" t="s">
        <v>47</v>
      </c>
      <c r="D10338" t="s">
        <v>29</v>
      </c>
      <c r="E10338" t="s">
        <v>3</v>
      </c>
      <c r="F10338" t="s">
        <v>4</v>
      </c>
      <c r="G10338" t="s">
        <v>9</v>
      </c>
      <c r="H10338" t="s">
        <v>223</v>
      </c>
      <c r="I10338">
        <v>4131</v>
      </c>
      <c r="J10338">
        <v>24153806014.788918</v>
      </c>
    </row>
    <row r="10339" spans="1:10" x14ac:dyDescent="0.25">
      <c r="A10339">
        <v>2016</v>
      </c>
      <c r="B10339" t="s">
        <v>222</v>
      </c>
      <c r="C10339" t="s">
        <v>47</v>
      </c>
      <c r="D10339" t="s">
        <v>29</v>
      </c>
      <c r="E10339" t="s">
        <v>3</v>
      </c>
      <c r="F10339" t="s">
        <v>4</v>
      </c>
      <c r="G10339" t="s">
        <v>9</v>
      </c>
      <c r="H10339" t="s">
        <v>224</v>
      </c>
      <c r="I10339">
        <v>6923</v>
      </c>
      <c r="J10339">
        <v>33840080427.47863</v>
      </c>
    </row>
    <row r="10340" spans="1:10" x14ac:dyDescent="0.25">
      <c r="A10340">
        <v>2016</v>
      </c>
      <c r="B10340" t="s">
        <v>222</v>
      </c>
      <c r="C10340" t="s">
        <v>47</v>
      </c>
      <c r="D10340" t="s">
        <v>29</v>
      </c>
      <c r="E10340" t="s">
        <v>3</v>
      </c>
      <c r="F10340" t="s">
        <v>4</v>
      </c>
      <c r="G10340" t="s">
        <v>12</v>
      </c>
      <c r="H10340" t="s">
        <v>223</v>
      </c>
      <c r="I10340">
        <v>2335</v>
      </c>
      <c r="J10340">
        <v>4090231668.0977125</v>
      </c>
    </row>
    <row r="10341" spans="1:10" x14ac:dyDescent="0.25">
      <c r="A10341">
        <v>2016</v>
      </c>
      <c r="B10341" t="s">
        <v>222</v>
      </c>
      <c r="C10341" t="s">
        <v>47</v>
      </c>
      <c r="D10341" t="s">
        <v>29</v>
      </c>
      <c r="E10341" t="s">
        <v>3</v>
      </c>
      <c r="F10341" t="s">
        <v>4</v>
      </c>
      <c r="G10341" t="s">
        <v>12</v>
      </c>
      <c r="H10341" t="s">
        <v>224</v>
      </c>
      <c r="I10341">
        <v>13191</v>
      </c>
      <c r="J10341">
        <v>22502033773.882259</v>
      </c>
    </row>
    <row r="10342" spans="1:10" x14ac:dyDescent="0.25">
      <c r="A10342">
        <v>2016</v>
      </c>
      <c r="B10342" t="s">
        <v>222</v>
      </c>
      <c r="C10342" t="s">
        <v>47</v>
      </c>
      <c r="D10342" t="s">
        <v>29</v>
      </c>
      <c r="E10342" t="s">
        <v>3</v>
      </c>
      <c r="F10342" t="s">
        <v>4</v>
      </c>
      <c r="G10342" t="s">
        <v>6</v>
      </c>
      <c r="H10342" t="s">
        <v>223</v>
      </c>
      <c r="I10342">
        <v>898</v>
      </c>
      <c r="J10342">
        <v>1585057476.9130142</v>
      </c>
    </row>
    <row r="10343" spans="1:10" x14ac:dyDescent="0.25">
      <c r="A10343">
        <v>2016</v>
      </c>
      <c r="B10343" t="s">
        <v>222</v>
      </c>
      <c r="C10343" t="s">
        <v>47</v>
      </c>
      <c r="D10343" t="s">
        <v>29</v>
      </c>
      <c r="E10343" t="s">
        <v>3</v>
      </c>
      <c r="F10343" t="s">
        <v>4</v>
      </c>
      <c r="G10343" t="s">
        <v>6</v>
      </c>
      <c r="H10343" t="s">
        <v>224</v>
      </c>
      <c r="I10343">
        <v>3601</v>
      </c>
      <c r="J10343">
        <v>6108009191.9702082</v>
      </c>
    </row>
    <row r="10344" spans="1:10" x14ac:dyDescent="0.25">
      <c r="A10344">
        <v>2016</v>
      </c>
      <c r="B10344" t="s">
        <v>222</v>
      </c>
      <c r="C10344" t="s">
        <v>47</v>
      </c>
      <c r="D10344" t="s">
        <v>29</v>
      </c>
      <c r="E10344" t="s">
        <v>3</v>
      </c>
      <c r="F10344" t="s">
        <v>4</v>
      </c>
      <c r="G10344" t="s">
        <v>7</v>
      </c>
      <c r="H10344" t="s">
        <v>223</v>
      </c>
      <c r="I10344">
        <v>4157</v>
      </c>
      <c r="J10344">
        <v>5965758229.1183062</v>
      </c>
    </row>
    <row r="10345" spans="1:10" x14ac:dyDescent="0.25">
      <c r="A10345">
        <v>2016</v>
      </c>
      <c r="B10345" t="s">
        <v>222</v>
      </c>
      <c r="C10345" t="s">
        <v>47</v>
      </c>
      <c r="D10345" t="s">
        <v>29</v>
      </c>
      <c r="E10345" t="s">
        <v>3</v>
      </c>
      <c r="F10345" t="s">
        <v>4</v>
      </c>
      <c r="G10345" t="s">
        <v>7</v>
      </c>
      <c r="H10345" t="s">
        <v>224</v>
      </c>
      <c r="I10345">
        <v>2607</v>
      </c>
      <c r="J10345">
        <v>3594578514.039732</v>
      </c>
    </row>
    <row r="10346" spans="1:10" x14ac:dyDescent="0.25">
      <c r="A10346">
        <v>2016</v>
      </c>
      <c r="B10346" t="s">
        <v>222</v>
      </c>
      <c r="C10346" t="s">
        <v>47</v>
      </c>
      <c r="D10346" t="s">
        <v>29</v>
      </c>
      <c r="E10346" t="s">
        <v>3</v>
      </c>
      <c r="F10346" t="s">
        <v>8</v>
      </c>
      <c r="G10346" t="s">
        <v>5</v>
      </c>
      <c r="H10346" t="s">
        <v>223</v>
      </c>
      <c r="I10346">
        <v>2</v>
      </c>
      <c r="J10346">
        <v>15585357</v>
      </c>
    </row>
    <row r="10347" spans="1:10" x14ac:dyDescent="0.25">
      <c r="A10347">
        <v>2016</v>
      </c>
      <c r="B10347" t="s">
        <v>222</v>
      </c>
      <c r="C10347" t="s">
        <v>47</v>
      </c>
      <c r="D10347" t="s">
        <v>29</v>
      </c>
      <c r="E10347" t="s">
        <v>3</v>
      </c>
      <c r="F10347" t="s">
        <v>8</v>
      </c>
      <c r="G10347" t="s">
        <v>5</v>
      </c>
      <c r="H10347" t="s">
        <v>224</v>
      </c>
      <c r="I10347">
        <v>1</v>
      </c>
      <c r="J10347">
        <v>8160055</v>
      </c>
    </row>
    <row r="10348" spans="1:10" x14ac:dyDescent="0.25">
      <c r="A10348">
        <v>2016</v>
      </c>
      <c r="B10348" t="s">
        <v>222</v>
      </c>
      <c r="C10348" t="s">
        <v>47</v>
      </c>
      <c r="D10348" t="s">
        <v>29</v>
      </c>
      <c r="E10348" t="s">
        <v>3</v>
      </c>
      <c r="F10348" t="s">
        <v>8</v>
      </c>
      <c r="G10348" t="s">
        <v>9</v>
      </c>
      <c r="H10348" t="s">
        <v>223</v>
      </c>
      <c r="I10348">
        <v>17432</v>
      </c>
      <c r="J10348">
        <v>103515792098.00732</v>
      </c>
    </row>
    <row r="10349" spans="1:10" x14ac:dyDescent="0.25">
      <c r="A10349">
        <v>2016</v>
      </c>
      <c r="B10349" t="s">
        <v>222</v>
      </c>
      <c r="C10349" t="s">
        <v>47</v>
      </c>
      <c r="D10349" t="s">
        <v>29</v>
      </c>
      <c r="E10349" t="s">
        <v>3</v>
      </c>
      <c r="F10349" t="s">
        <v>8</v>
      </c>
      <c r="G10349" t="s">
        <v>9</v>
      </c>
      <c r="H10349" t="s">
        <v>224</v>
      </c>
      <c r="I10349">
        <v>24829</v>
      </c>
      <c r="J10349">
        <v>129557589626.26474</v>
      </c>
    </row>
    <row r="10350" spans="1:10" x14ac:dyDescent="0.25">
      <c r="A10350">
        <v>2016</v>
      </c>
      <c r="B10350" t="s">
        <v>222</v>
      </c>
      <c r="C10350" t="s">
        <v>47</v>
      </c>
      <c r="D10350" t="s">
        <v>29</v>
      </c>
      <c r="E10350" t="s">
        <v>3</v>
      </c>
      <c r="F10350" t="s">
        <v>8</v>
      </c>
      <c r="G10350" t="s">
        <v>12</v>
      </c>
      <c r="H10350" t="s">
        <v>223</v>
      </c>
      <c r="I10350">
        <v>3529</v>
      </c>
      <c r="J10350">
        <v>6281027419.4115648</v>
      </c>
    </row>
    <row r="10351" spans="1:10" x14ac:dyDescent="0.25">
      <c r="A10351">
        <v>2016</v>
      </c>
      <c r="B10351" t="s">
        <v>222</v>
      </c>
      <c r="C10351" t="s">
        <v>47</v>
      </c>
      <c r="D10351" t="s">
        <v>29</v>
      </c>
      <c r="E10351" t="s">
        <v>3</v>
      </c>
      <c r="F10351" t="s">
        <v>8</v>
      </c>
      <c r="G10351" t="s">
        <v>12</v>
      </c>
      <c r="H10351" t="s">
        <v>224</v>
      </c>
      <c r="I10351">
        <v>16968</v>
      </c>
      <c r="J10351">
        <v>28914809813.563877</v>
      </c>
    </row>
    <row r="10352" spans="1:10" x14ac:dyDescent="0.25">
      <c r="A10352">
        <v>2016</v>
      </c>
      <c r="B10352" t="s">
        <v>222</v>
      </c>
      <c r="C10352" t="s">
        <v>47</v>
      </c>
      <c r="D10352" t="s">
        <v>29</v>
      </c>
      <c r="E10352" t="s">
        <v>3</v>
      </c>
      <c r="F10352" t="s">
        <v>8</v>
      </c>
      <c r="G10352" t="s">
        <v>6</v>
      </c>
      <c r="H10352" t="s">
        <v>223</v>
      </c>
      <c r="I10352">
        <v>1794</v>
      </c>
      <c r="J10352">
        <v>3196520543.8731432</v>
      </c>
    </row>
    <row r="10353" spans="1:10" x14ac:dyDescent="0.25">
      <c r="A10353">
        <v>2016</v>
      </c>
      <c r="B10353" t="s">
        <v>222</v>
      </c>
      <c r="C10353" t="s">
        <v>47</v>
      </c>
      <c r="D10353" t="s">
        <v>29</v>
      </c>
      <c r="E10353" t="s">
        <v>3</v>
      </c>
      <c r="F10353" t="s">
        <v>8</v>
      </c>
      <c r="G10353" t="s">
        <v>6</v>
      </c>
      <c r="H10353" t="s">
        <v>224</v>
      </c>
      <c r="I10353">
        <v>6436</v>
      </c>
      <c r="J10353">
        <v>11023398695.937603</v>
      </c>
    </row>
    <row r="10354" spans="1:10" x14ac:dyDescent="0.25">
      <c r="A10354">
        <v>2016</v>
      </c>
      <c r="B10354" t="s">
        <v>222</v>
      </c>
      <c r="C10354" t="s">
        <v>47</v>
      </c>
      <c r="D10354" t="s">
        <v>29</v>
      </c>
      <c r="E10354" t="s">
        <v>3</v>
      </c>
      <c r="F10354" t="s">
        <v>8</v>
      </c>
      <c r="G10354" t="s">
        <v>7</v>
      </c>
      <c r="H10354" t="s">
        <v>223</v>
      </c>
      <c r="I10354">
        <v>3601</v>
      </c>
      <c r="J10354">
        <v>5203062997.8282719</v>
      </c>
    </row>
    <row r="10355" spans="1:10" x14ac:dyDescent="0.25">
      <c r="A10355">
        <v>2016</v>
      </c>
      <c r="B10355" t="s">
        <v>222</v>
      </c>
      <c r="C10355" t="s">
        <v>47</v>
      </c>
      <c r="D10355" t="s">
        <v>29</v>
      </c>
      <c r="E10355" t="s">
        <v>3</v>
      </c>
      <c r="F10355" t="s">
        <v>8</v>
      </c>
      <c r="G10355" t="s">
        <v>7</v>
      </c>
      <c r="H10355" t="s">
        <v>224</v>
      </c>
      <c r="I10355">
        <v>3154</v>
      </c>
      <c r="J10355">
        <v>4357202178.3289375</v>
      </c>
    </row>
    <row r="10356" spans="1:10" x14ac:dyDescent="0.25">
      <c r="A10356">
        <v>2016</v>
      </c>
      <c r="B10356" t="s">
        <v>222</v>
      </c>
      <c r="C10356" t="s">
        <v>47</v>
      </c>
      <c r="D10356" t="s">
        <v>29</v>
      </c>
      <c r="E10356" t="s">
        <v>10</v>
      </c>
      <c r="F10356" t="s">
        <v>11</v>
      </c>
      <c r="G10356" t="s">
        <v>9</v>
      </c>
      <c r="H10356" t="s">
        <v>223</v>
      </c>
      <c r="I10356">
        <v>5410</v>
      </c>
      <c r="J10356">
        <v>18343398812.744415</v>
      </c>
    </row>
    <row r="10357" spans="1:10" x14ac:dyDescent="0.25">
      <c r="A10357">
        <v>2016</v>
      </c>
      <c r="B10357" t="s">
        <v>222</v>
      </c>
      <c r="C10357" t="s">
        <v>47</v>
      </c>
      <c r="D10357" t="s">
        <v>29</v>
      </c>
      <c r="E10357" t="s">
        <v>10</v>
      </c>
      <c r="F10357" t="s">
        <v>11</v>
      </c>
      <c r="G10357" t="s">
        <v>9</v>
      </c>
      <c r="H10357" t="s">
        <v>224</v>
      </c>
      <c r="I10357">
        <v>6518</v>
      </c>
      <c r="J10357">
        <v>19626184471.885124</v>
      </c>
    </row>
    <row r="10358" spans="1:10" x14ac:dyDescent="0.25">
      <c r="A10358">
        <v>2016</v>
      </c>
      <c r="B10358" t="s">
        <v>222</v>
      </c>
      <c r="C10358" t="s">
        <v>47</v>
      </c>
      <c r="D10358" t="s">
        <v>29</v>
      </c>
      <c r="E10358" t="s">
        <v>10</v>
      </c>
      <c r="F10358" t="s">
        <v>11</v>
      </c>
      <c r="G10358" t="s">
        <v>12</v>
      </c>
      <c r="H10358" t="s">
        <v>223</v>
      </c>
      <c r="I10358">
        <v>1197</v>
      </c>
      <c r="J10358">
        <v>1680936356.0439258</v>
      </c>
    </row>
    <row r="10359" spans="1:10" x14ac:dyDescent="0.25">
      <c r="A10359">
        <v>2016</v>
      </c>
      <c r="B10359" t="s">
        <v>222</v>
      </c>
      <c r="C10359" t="s">
        <v>47</v>
      </c>
      <c r="D10359" t="s">
        <v>29</v>
      </c>
      <c r="E10359" t="s">
        <v>10</v>
      </c>
      <c r="F10359" t="s">
        <v>11</v>
      </c>
      <c r="G10359" t="s">
        <v>12</v>
      </c>
      <c r="H10359" t="s">
        <v>224</v>
      </c>
      <c r="I10359">
        <v>4948</v>
      </c>
      <c r="J10359">
        <v>5870689181.9303513</v>
      </c>
    </row>
    <row r="10360" spans="1:10" x14ac:dyDescent="0.25">
      <c r="A10360">
        <v>2016</v>
      </c>
      <c r="B10360" t="s">
        <v>222</v>
      </c>
      <c r="C10360" t="s">
        <v>47</v>
      </c>
      <c r="D10360" t="s">
        <v>29</v>
      </c>
      <c r="E10360" t="s">
        <v>10</v>
      </c>
      <c r="F10360" t="s">
        <v>11</v>
      </c>
      <c r="G10360" t="s">
        <v>6</v>
      </c>
      <c r="H10360" t="s">
        <v>223</v>
      </c>
      <c r="I10360">
        <v>523</v>
      </c>
      <c r="J10360">
        <v>674386984.78355825</v>
      </c>
    </row>
    <row r="10361" spans="1:10" x14ac:dyDescent="0.25">
      <c r="A10361">
        <v>2016</v>
      </c>
      <c r="B10361" t="s">
        <v>222</v>
      </c>
      <c r="C10361" t="s">
        <v>47</v>
      </c>
      <c r="D10361" t="s">
        <v>29</v>
      </c>
      <c r="E10361" t="s">
        <v>10</v>
      </c>
      <c r="F10361" t="s">
        <v>11</v>
      </c>
      <c r="G10361" t="s">
        <v>6</v>
      </c>
      <c r="H10361" t="s">
        <v>224</v>
      </c>
      <c r="I10361">
        <v>1829</v>
      </c>
      <c r="J10361">
        <v>2154018196</v>
      </c>
    </row>
    <row r="10362" spans="1:10" x14ac:dyDescent="0.25">
      <c r="A10362">
        <v>2016</v>
      </c>
      <c r="B10362" t="s">
        <v>222</v>
      </c>
      <c r="C10362" t="s">
        <v>47</v>
      </c>
      <c r="D10362" t="s">
        <v>29</v>
      </c>
      <c r="E10362" t="s">
        <v>10</v>
      </c>
      <c r="F10362" t="s">
        <v>11</v>
      </c>
      <c r="G10362" t="s">
        <v>7</v>
      </c>
      <c r="H10362" t="s">
        <v>223</v>
      </c>
      <c r="I10362">
        <v>725</v>
      </c>
      <c r="J10362">
        <v>841626617.91372156</v>
      </c>
    </row>
    <row r="10363" spans="1:10" x14ac:dyDescent="0.25">
      <c r="A10363">
        <v>2016</v>
      </c>
      <c r="B10363" t="s">
        <v>222</v>
      </c>
      <c r="C10363" t="s">
        <v>47</v>
      </c>
      <c r="D10363" t="s">
        <v>29</v>
      </c>
      <c r="E10363" t="s">
        <v>10</v>
      </c>
      <c r="F10363" t="s">
        <v>11</v>
      </c>
      <c r="G10363" t="s">
        <v>7</v>
      </c>
      <c r="H10363" t="s">
        <v>224</v>
      </c>
      <c r="I10363">
        <v>961</v>
      </c>
      <c r="J10363">
        <v>1150123766.9137216</v>
      </c>
    </row>
    <row r="10364" spans="1:10" x14ac:dyDescent="0.25">
      <c r="A10364">
        <v>2016</v>
      </c>
      <c r="B10364" t="s">
        <v>222</v>
      </c>
      <c r="C10364" t="s">
        <v>47</v>
      </c>
      <c r="D10364" t="s">
        <v>29</v>
      </c>
      <c r="E10364" t="s">
        <v>10</v>
      </c>
      <c r="F10364" t="s">
        <v>220</v>
      </c>
      <c r="G10364" t="s">
        <v>5</v>
      </c>
      <c r="H10364" t="s">
        <v>224</v>
      </c>
      <c r="I10364">
        <v>1</v>
      </c>
      <c r="J10364">
        <v>3425484</v>
      </c>
    </row>
    <row r="10365" spans="1:10" x14ac:dyDescent="0.25">
      <c r="A10365">
        <v>2016</v>
      </c>
      <c r="B10365" t="s">
        <v>222</v>
      </c>
      <c r="C10365" t="s">
        <v>47</v>
      </c>
      <c r="D10365" t="s">
        <v>29</v>
      </c>
      <c r="E10365" t="s">
        <v>10</v>
      </c>
      <c r="F10365" t="s">
        <v>220</v>
      </c>
      <c r="G10365" t="s">
        <v>9</v>
      </c>
      <c r="H10365" t="s">
        <v>223</v>
      </c>
      <c r="I10365">
        <v>571</v>
      </c>
      <c r="J10365">
        <v>3424724063.4578748</v>
      </c>
    </row>
    <row r="10366" spans="1:10" x14ac:dyDescent="0.25">
      <c r="A10366">
        <v>2016</v>
      </c>
      <c r="B10366" t="s">
        <v>222</v>
      </c>
      <c r="C10366" t="s">
        <v>47</v>
      </c>
      <c r="D10366" t="s">
        <v>29</v>
      </c>
      <c r="E10366" t="s">
        <v>10</v>
      </c>
      <c r="F10366" t="s">
        <v>220</v>
      </c>
      <c r="G10366" t="s">
        <v>9</v>
      </c>
      <c r="H10366" t="s">
        <v>224</v>
      </c>
      <c r="I10366">
        <v>1581</v>
      </c>
      <c r="J10366">
        <v>7733585790.2814436</v>
      </c>
    </row>
    <row r="10367" spans="1:10" x14ac:dyDescent="0.25">
      <c r="A10367">
        <v>2016</v>
      </c>
      <c r="B10367" t="s">
        <v>222</v>
      </c>
      <c r="C10367" t="s">
        <v>47</v>
      </c>
      <c r="D10367" t="s">
        <v>29</v>
      </c>
      <c r="E10367" t="s">
        <v>10</v>
      </c>
      <c r="F10367" t="s">
        <v>220</v>
      </c>
      <c r="G10367" t="s">
        <v>12</v>
      </c>
      <c r="H10367" t="s">
        <v>223</v>
      </c>
      <c r="I10367">
        <v>564</v>
      </c>
      <c r="J10367">
        <v>969533948.51164353</v>
      </c>
    </row>
    <row r="10368" spans="1:10" x14ac:dyDescent="0.25">
      <c r="A10368">
        <v>2016</v>
      </c>
      <c r="B10368" t="s">
        <v>222</v>
      </c>
      <c r="C10368" t="s">
        <v>47</v>
      </c>
      <c r="D10368" t="s">
        <v>29</v>
      </c>
      <c r="E10368" t="s">
        <v>10</v>
      </c>
      <c r="F10368" t="s">
        <v>220</v>
      </c>
      <c r="G10368" t="s">
        <v>12</v>
      </c>
      <c r="H10368" t="s">
        <v>224</v>
      </c>
      <c r="I10368">
        <v>2894</v>
      </c>
      <c r="J10368">
        <v>4854577874.3563786</v>
      </c>
    </row>
    <row r="10369" spans="1:10" x14ac:dyDescent="0.25">
      <c r="A10369">
        <v>2016</v>
      </c>
      <c r="B10369" t="s">
        <v>222</v>
      </c>
      <c r="C10369" t="s">
        <v>47</v>
      </c>
      <c r="D10369" t="s">
        <v>29</v>
      </c>
      <c r="E10369" t="s">
        <v>10</v>
      </c>
      <c r="F10369" t="s">
        <v>220</v>
      </c>
      <c r="G10369" t="s">
        <v>6</v>
      </c>
      <c r="H10369" t="s">
        <v>223</v>
      </c>
      <c r="I10369">
        <v>184</v>
      </c>
      <c r="J10369">
        <v>325356185.73948008</v>
      </c>
    </row>
    <row r="10370" spans="1:10" x14ac:dyDescent="0.25">
      <c r="A10370">
        <v>2016</v>
      </c>
      <c r="B10370" t="s">
        <v>222</v>
      </c>
      <c r="C10370" t="s">
        <v>47</v>
      </c>
      <c r="D10370" t="s">
        <v>29</v>
      </c>
      <c r="E10370" t="s">
        <v>10</v>
      </c>
      <c r="F10370" t="s">
        <v>220</v>
      </c>
      <c r="G10370" t="s">
        <v>6</v>
      </c>
      <c r="H10370" t="s">
        <v>224</v>
      </c>
      <c r="I10370">
        <v>692</v>
      </c>
      <c r="J10370">
        <v>1173532533.6535144</v>
      </c>
    </row>
    <row r="10371" spans="1:10" x14ac:dyDescent="0.25">
      <c r="A10371">
        <v>2016</v>
      </c>
      <c r="B10371" t="s">
        <v>222</v>
      </c>
      <c r="C10371" t="s">
        <v>47</v>
      </c>
      <c r="D10371" t="s">
        <v>29</v>
      </c>
      <c r="E10371" t="s">
        <v>10</v>
      </c>
      <c r="F10371" t="s">
        <v>220</v>
      </c>
      <c r="G10371" t="s">
        <v>7</v>
      </c>
      <c r="H10371" t="s">
        <v>223</v>
      </c>
      <c r="I10371">
        <v>464</v>
      </c>
      <c r="J10371">
        <v>662738492.50809371</v>
      </c>
    </row>
    <row r="10372" spans="1:10" x14ac:dyDescent="0.25">
      <c r="A10372">
        <v>2016</v>
      </c>
      <c r="B10372" t="s">
        <v>222</v>
      </c>
      <c r="C10372" t="s">
        <v>47</v>
      </c>
      <c r="D10372" t="s">
        <v>29</v>
      </c>
      <c r="E10372" t="s">
        <v>10</v>
      </c>
      <c r="F10372" t="s">
        <v>220</v>
      </c>
      <c r="G10372" t="s">
        <v>7</v>
      </c>
      <c r="H10372" t="s">
        <v>224</v>
      </c>
      <c r="I10372">
        <v>547</v>
      </c>
      <c r="J10372">
        <v>750455882.71380687</v>
      </c>
    </row>
    <row r="10373" spans="1:10" x14ac:dyDescent="0.25">
      <c r="A10373">
        <v>2016</v>
      </c>
      <c r="B10373" t="s">
        <v>222</v>
      </c>
      <c r="C10373" t="s">
        <v>47</v>
      </c>
      <c r="D10373" t="s">
        <v>29</v>
      </c>
      <c r="E10373" t="s">
        <v>10</v>
      </c>
      <c r="F10373" t="s">
        <v>14</v>
      </c>
      <c r="G10373" t="s">
        <v>9</v>
      </c>
      <c r="H10373" t="s">
        <v>223</v>
      </c>
      <c r="I10373">
        <v>2540</v>
      </c>
      <c r="J10373">
        <v>21035045123.866745</v>
      </c>
    </row>
    <row r="10374" spans="1:10" x14ac:dyDescent="0.25">
      <c r="A10374">
        <v>2016</v>
      </c>
      <c r="B10374" t="s">
        <v>222</v>
      </c>
      <c r="C10374" t="s">
        <v>47</v>
      </c>
      <c r="D10374" t="s">
        <v>29</v>
      </c>
      <c r="E10374" t="s">
        <v>10</v>
      </c>
      <c r="F10374" t="s">
        <v>14</v>
      </c>
      <c r="G10374" t="s">
        <v>9</v>
      </c>
      <c r="H10374" t="s">
        <v>224</v>
      </c>
      <c r="I10374">
        <v>1465</v>
      </c>
      <c r="J10374">
        <v>10283984639.922409</v>
      </c>
    </row>
    <row r="10375" spans="1:10" x14ac:dyDescent="0.25">
      <c r="A10375">
        <v>2016</v>
      </c>
      <c r="B10375" t="s">
        <v>222</v>
      </c>
      <c r="C10375" t="s">
        <v>47</v>
      </c>
      <c r="D10375" t="s">
        <v>29</v>
      </c>
      <c r="E10375" t="s">
        <v>10</v>
      </c>
      <c r="F10375" t="s">
        <v>14</v>
      </c>
      <c r="G10375" t="s">
        <v>12</v>
      </c>
      <c r="H10375" t="s">
        <v>223</v>
      </c>
      <c r="I10375">
        <v>2</v>
      </c>
      <c r="J10375">
        <v>2853450.0991634363</v>
      </c>
    </row>
    <row r="10376" spans="1:10" x14ac:dyDescent="0.25">
      <c r="A10376">
        <v>2016</v>
      </c>
      <c r="B10376" t="s">
        <v>222</v>
      </c>
      <c r="C10376" t="s">
        <v>47</v>
      </c>
      <c r="D10376" t="s">
        <v>29</v>
      </c>
      <c r="E10376" t="s">
        <v>10</v>
      </c>
      <c r="F10376" t="s">
        <v>14</v>
      </c>
      <c r="G10376" t="s">
        <v>12</v>
      </c>
      <c r="H10376" t="s">
        <v>224</v>
      </c>
      <c r="I10376">
        <v>2</v>
      </c>
      <c r="J10376">
        <v>2853450.0991634363</v>
      </c>
    </row>
    <row r="10377" spans="1:10" x14ac:dyDescent="0.25">
      <c r="A10377">
        <v>2016</v>
      </c>
      <c r="B10377" t="s">
        <v>222</v>
      </c>
      <c r="C10377" t="s">
        <v>47</v>
      </c>
      <c r="D10377" t="s">
        <v>29</v>
      </c>
      <c r="E10377" t="s">
        <v>10</v>
      </c>
      <c r="F10377" t="s">
        <v>14</v>
      </c>
      <c r="G10377" t="s">
        <v>6</v>
      </c>
      <c r="H10377" t="s">
        <v>223</v>
      </c>
      <c r="I10377">
        <v>1</v>
      </c>
      <c r="J10377">
        <v>1237697.9667975723</v>
      </c>
    </row>
    <row r="10378" spans="1:10" x14ac:dyDescent="0.25">
      <c r="A10378">
        <v>2016</v>
      </c>
      <c r="B10378" t="s">
        <v>222</v>
      </c>
      <c r="C10378" t="s">
        <v>47</v>
      </c>
      <c r="D10378" t="s">
        <v>29</v>
      </c>
      <c r="E10378" t="s">
        <v>10</v>
      </c>
      <c r="F10378" t="s">
        <v>14</v>
      </c>
      <c r="G10378" t="s">
        <v>6</v>
      </c>
      <c r="H10378" t="s">
        <v>224</v>
      </c>
      <c r="I10378">
        <v>1</v>
      </c>
      <c r="J10378">
        <v>1237697.9667975723</v>
      </c>
    </row>
    <row r="10379" spans="1:10" x14ac:dyDescent="0.25">
      <c r="A10379">
        <v>2016</v>
      </c>
      <c r="B10379" t="s">
        <v>222</v>
      </c>
      <c r="C10379" t="s">
        <v>47</v>
      </c>
      <c r="D10379" t="s">
        <v>29</v>
      </c>
      <c r="E10379" t="s">
        <v>10</v>
      </c>
      <c r="F10379" t="s">
        <v>14</v>
      </c>
      <c r="G10379" t="s">
        <v>7</v>
      </c>
      <c r="H10379" t="s">
        <v>223</v>
      </c>
      <c r="I10379">
        <v>29</v>
      </c>
      <c r="J10379">
        <v>37380014.143788718</v>
      </c>
    </row>
    <row r="10380" spans="1:10" x14ac:dyDescent="0.25">
      <c r="A10380">
        <v>2016</v>
      </c>
      <c r="B10380" t="s">
        <v>222</v>
      </c>
      <c r="C10380" t="s">
        <v>47</v>
      </c>
      <c r="D10380" t="s">
        <v>29</v>
      </c>
      <c r="E10380" t="s">
        <v>10</v>
      </c>
      <c r="F10380" t="s">
        <v>14</v>
      </c>
      <c r="G10380" t="s">
        <v>7</v>
      </c>
      <c r="H10380" t="s">
        <v>224</v>
      </c>
      <c r="I10380">
        <v>1</v>
      </c>
      <c r="J10380">
        <v>1290797.0063211124</v>
      </c>
    </row>
    <row r="10381" spans="1:10" x14ac:dyDescent="0.25">
      <c r="A10381">
        <v>2016</v>
      </c>
      <c r="B10381" t="s">
        <v>40</v>
      </c>
      <c r="C10381" t="s">
        <v>45</v>
      </c>
      <c r="D10381" t="s">
        <v>2</v>
      </c>
      <c r="E10381" t="s">
        <v>3</v>
      </c>
      <c r="F10381" t="s">
        <v>4</v>
      </c>
      <c r="G10381" t="s">
        <v>5</v>
      </c>
      <c r="H10381" t="s">
        <v>223</v>
      </c>
      <c r="I10381">
        <v>19</v>
      </c>
      <c r="J10381">
        <v>99800065.296153858</v>
      </c>
    </row>
    <row r="10382" spans="1:10" x14ac:dyDescent="0.25">
      <c r="A10382">
        <v>2016</v>
      </c>
      <c r="B10382" t="s">
        <v>40</v>
      </c>
      <c r="C10382" t="s">
        <v>45</v>
      </c>
      <c r="D10382" t="s">
        <v>2</v>
      </c>
      <c r="E10382" t="s">
        <v>3</v>
      </c>
      <c r="F10382" t="s">
        <v>4</v>
      </c>
      <c r="G10382" t="s">
        <v>5</v>
      </c>
      <c r="H10382" t="s">
        <v>224</v>
      </c>
      <c r="I10382">
        <v>23</v>
      </c>
      <c r="J10382">
        <v>126074791.06499998</v>
      </c>
    </row>
    <row r="10383" spans="1:10" x14ac:dyDescent="0.25">
      <c r="A10383">
        <v>2016</v>
      </c>
      <c r="B10383" t="s">
        <v>40</v>
      </c>
      <c r="C10383" t="s">
        <v>45</v>
      </c>
      <c r="D10383" t="s">
        <v>2</v>
      </c>
      <c r="E10383" t="s">
        <v>3</v>
      </c>
      <c r="F10383" t="s">
        <v>4</v>
      </c>
      <c r="G10383" t="s">
        <v>6</v>
      </c>
      <c r="H10383" t="s">
        <v>223</v>
      </c>
      <c r="I10383">
        <v>10</v>
      </c>
      <c r="J10383">
        <v>27703340.543181844</v>
      </c>
    </row>
    <row r="10384" spans="1:10" x14ac:dyDescent="0.25">
      <c r="A10384">
        <v>2016</v>
      </c>
      <c r="B10384" t="s">
        <v>40</v>
      </c>
      <c r="C10384" t="s">
        <v>45</v>
      </c>
      <c r="D10384" t="s">
        <v>2</v>
      </c>
      <c r="E10384" t="s">
        <v>3</v>
      </c>
      <c r="F10384" t="s">
        <v>4</v>
      </c>
      <c r="G10384" t="s">
        <v>6</v>
      </c>
      <c r="H10384" t="s">
        <v>224</v>
      </c>
      <c r="I10384">
        <v>8</v>
      </c>
      <c r="J10384">
        <v>22153875.177692313</v>
      </c>
    </row>
    <row r="10385" spans="1:10" x14ac:dyDescent="0.25">
      <c r="A10385">
        <v>2016</v>
      </c>
      <c r="B10385" t="s">
        <v>40</v>
      </c>
      <c r="C10385" t="s">
        <v>45</v>
      </c>
      <c r="D10385" t="s">
        <v>2</v>
      </c>
      <c r="E10385" t="s">
        <v>3</v>
      </c>
      <c r="F10385" t="s">
        <v>4</v>
      </c>
      <c r="G10385" t="s">
        <v>7</v>
      </c>
      <c r="H10385" t="s">
        <v>223</v>
      </c>
      <c r="I10385">
        <v>1</v>
      </c>
      <c r="J10385">
        <v>1932550.62</v>
      </c>
    </row>
    <row r="10386" spans="1:10" x14ac:dyDescent="0.25">
      <c r="A10386">
        <v>2016</v>
      </c>
      <c r="B10386" t="s">
        <v>40</v>
      </c>
      <c r="C10386" t="s">
        <v>45</v>
      </c>
      <c r="D10386" t="s">
        <v>2</v>
      </c>
      <c r="E10386" t="s">
        <v>3</v>
      </c>
      <c r="F10386" t="s">
        <v>4</v>
      </c>
      <c r="G10386" t="s">
        <v>7</v>
      </c>
      <c r="H10386" t="s">
        <v>224</v>
      </c>
      <c r="I10386">
        <v>2</v>
      </c>
      <c r="J10386">
        <v>3865101.24</v>
      </c>
    </row>
    <row r="10387" spans="1:10" x14ac:dyDescent="0.25">
      <c r="A10387">
        <v>2016</v>
      </c>
      <c r="B10387" t="s">
        <v>40</v>
      </c>
      <c r="C10387" t="s">
        <v>45</v>
      </c>
      <c r="D10387" t="s">
        <v>2</v>
      </c>
      <c r="E10387" t="s">
        <v>3</v>
      </c>
      <c r="F10387" t="s">
        <v>8</v>
      </c>
      <c r="G10387" t="s">
        <v>9</v>
      </c>
      <c r="H10387" t="s">
        <v>223</v>
      </c>
      <c r="I10387">
        <v>40</v>
      </c>
      <c r="J10387">
        <v>271023869.81210208</v>
      </c>
    </row>
    <row r="10388" spans="1:10" x14ac:dyDescent="0.25">
      <c r="A10388">
        <v>2016</v>
      </c>
      <c r="B10388" t="s">
        <v>40</v>
      </c>
      <c r="C10388" t="s">
        <v>45</v>
      </c>
      <c r="D10388" t="s">
        <v>2</v>
      </c>
      <c r="E10388" t="s">
        <v>3</v>
      </c>
      <c r="F10388" t="s">
        <v>8</v>
      </c>
      <c r="G10388" t="s">
        <v>9</v>
      </c>
      <c r="H10388" t="s">
        <v>224</v>
      </c>
      <c r="I10388">
        <v>51</v>
      </c>
      <c r="J10388">
        <v>338684927.99083793</v>
      </c>
    </row>
    <row r="10389" spans="1:10" x14ac:dyDescent="0.25">
      <c r="A10389">
        <v>2016</v>
      </c>
      <c r="B10389" t="s">
        <v>40</v>
      </c>
      <c r="C10389" t="s">
        <v>45</v>
      </c>
      <c r="D10389" t="s">
        <v>2</v>
      </c>
      <c r="E10389" t="s">
        <v>3</v>
      </c>
      <c r="F10389" t="s">
        <v>8</v>
      </c>
      <c r="G10389" t="s">
        <v>6</v>
      </c>
      <c r="H10389" t="s">
        <v>223</v>
      </c>
      <c r="I10389">
        <v>141</v>
      </c>
      <c r="J10389">
        <v>390617101.65886408</v>
      </c>
    </row>
    <row r="10390" spans="1:10" x14ac:dyDescent="0.25">
      <c r="A10390">
        <v>2016</v>
      </c>
      <c r="B10390" t="s">
        <v>40</v>
      </c>
      <c r="C10390" t="s">
        <v>45</v>
      </c>
      <c r="D10390" t="s">
        <v>2</v>
      </c>
      <c r="E10390" t="s">
        <v>3</v>
      </c>
      <c r="F10390" t="s">
        <v>8</v>
      </c>
      <c r="G10390" t="s">
        <v>6</v>
      </c>
      <c r="H10390" t="s">
        <v>224</v>
      </c>
      <c r="I10390">
        <v>41</v>
      </c>
      <c r="J10390">
        <v>113538610.28567311</v>
      </c>
    </row>
    <row r="10391" spans="1:10" x14ac:dyDescent="0.25">
      <c r="A10391">
        <v>2016</v>
      </c>
      <c r="B10391" t="s">
        <v>40</v>
      </c>
      <c r="C10391" t="s">
        <v>45</v>
      </c>
      <c r="D10391" t="s">
        <v>2</v>
      </c>
      <c r="E10391" t="s">
        <v>3</v>
      </c>
      <c r="F10391" t="s">
        <v>8</v>
      </c>
      <c r="G10391" t="s">
        <v>7</v>
      </c>
      <c r="H10391" t="s">
        <v>223</v>
      </c>
      <c r="I10391">
        <v>9</v>
      </c>
      <c r="J10391">
        <v>17392955.580000002</v>
      </c>
    </row>
    <row r="10392" spans="1:10" x14ac:dyDescent="0.25">
      <c r="A10392">
        <v>2016</v>
      </c>
      <c r="B10392" t="s">
        <v>40</v>
      </c>
      <c r="C10392" t="s">
        <v>45</v>
      </c>
      <c r="D10392" t="s">
        <v>2</v>
      </c>
      <c r="E10392" t="s">
        <v>3</v>
      </c>
      <c r="F10392" t="s">
        <v>8</v>
      </c>
      <c r="G10392" t="s">
        <v>7</v>
      </c>
      <c r="H10392" t="s">
        <v>224</v>
      </c>
      <c r="I10392">
        <v>4</v>
      </c>
      <c r="J10392">
        <v>7730202.4800000004</v>
      </c>
    </row>
    <row r="10393" spans="1:10" x14ac:dyDescent="0.25">
      <c r="A10393">
        <v>2016</v>
      </c>
      <c r="B10393" t="s">
        <v>40</v>
      </c>
      <c r="C10393" t="s">
        <v>45</v>
      </c>
      <c r="D10393" t="s">
        <v>2</v>
      </c>
      <c r="E10393" t="s">
        <v>10</v>
      </c>
      <c r="F10393" t="s">
        <v>11</v>
      </c>
      <c r="G10393" t="s">
        <v>5</v>
      </c>
      <c r="H10393" t="s">
        <v>223</v>
      </c>
      <c r="I10393">
        <v>2</v>
      </c>
      <c r="J10393">
        <v>34950324</v>
      </c>
    </row>
    <row r="10394" spans="1:10" x14ac:dyDescent="0.25">
      <c r="A10394">
        <v>2016</v>
      </c>
      <c r="B10394" t="s">
        <v>40</v>
      </c>
      <c r="C10394" t="s">
        <v>45</v>
      </c>
      <c r="D10394" t="s">
        <v>2</v>
      </c>
      <c r="E10394" t="s">
        <v>10</v>
      </c>
      <c r="F10394" t="s">
        <v>11</v>
      </c>
      <c r="G10394" t="s">
        <v>5</v>
      </c>
      <c r="H10394" t="s">
        <v>224</v>
      </c>
      <c r="I10394">
        <v>8</v>
      </c>
      <c r="J10394">
        <v>133271406</v>
      </c>
    </row>
    <row r="10395" spans="1:10" x14ac:dyDescent="0.25">
      <c r="A10395">
        <v>2016</v>
      </c>
      <c r="B10395" t="s">
        <v>40</v>
      </c>
      <c r="C10395" t="s">
        <v>45</v>
      </c>
      <c r="D10395" t="s">
        <v>2</v>
      </c>
      <c r="E10395" t="s">
        <v>10</v>
      </c>
      <c r="F10395" t="s">
        <v>11</v>
      </c>
      <c r="G10395" t="s">
        <v>9</v>
      </c>
      <c r="H10395" t="s">
        <v>223</v>
      </c>
      <c r="I10395">
        <v>37</v>
      </c>
      <c r="J10395">
        <v>361032624</v>
      </c>
    </row>
    <row r="10396" spans="1:10" x14ac:dyDescent="0.25">
      <c r="A10396">
        <v>2016</v>
      </c>
      <c r="B10396" t="s">
        <v>40</v>
      </c>
      <c r="C10396" t="s">
        <v>45</v>
      </c>
      <c r="D10396" t="s">
        <v>2</v>
      </c>
      <c r="E10396" t="s">
        <v>10</v>
      </c>
      <c r="F10396" t="s">
        <v>11</v>
      </c>
      <c r="G10396" t="s">
        <v>9</v>
      </c>
      <c r="H10396" t="s">
        <v>224</v>
      </c>
      <c r="I10396">
        <v>42</v>
      </c>
      <c r="J10396">
        <v>306272298</v>
      </c>
    </row>
    <row r="10397" spans="1:10" x14ac:dyDescent="0.25">
      <c r="A10397">
        <v>2016</v>
      </c>
      <c r="B10397" t="s">
        <v>40</v>
      </c>
      <c r="C10397" t="s">
        <v>45</v>
      </c>
      <c r="D10397" t="s">
        <v>2</v>
      </c>
      <c r="E10397" t="s">
        <v>10</v>
      </c>
      <c r="F10397" t="s">
        <v>11</v>
      </c>
      <c r="G10397" t="s">
        <v>12</v>
      </c>
      <c r="H10397" t="s">
        <v>223</v>
      </c>
      <c r="I10397">
        <v>8</v>
      </c>
      <c r="J10397">
        <v>45703026</v>
      </c>
    </row>
    <row r="10398" spans="1:10" x14ac:dyDescent="0.25">
      <c r="A10398">
        <v>2016</v>
      </c>
      <c r="B10398" t="s">
        <v>40</v>
      </c>
      <c r="C10398" t="s">
        <v>45</v>
      </c>
      <c r="D10398" t="s">
        <v>2</v>
      </c>
      <c r="E10398" t="s">
        <v>10</v>
      </c>
      <c r="F10398" t="s">
        <v>11</v>
      </c>
      <c r="G10398" t="s">
        <v>12</v>
      </c>
      <c r="H10398" t="s">
        <v>224</v>
      </c>
      <c r="I10398">
        <v>4</v>
      </c>
      <c r="J10398">
        <v>27328935</v>
      </c>
    </row>
    <row r="10399" spans="1:10" x14ac:dyDescent="0.25">
      <c r="A10399">
        <v>2016</v>
      </c>
      <c r="B10399" t="s">
        <v>40</v>
      </c>
      <c r="C10399" t="s">
        <v>45</v>
      </c>
      <c r="D10399" t="s">
        <v>2</v>
      </c>
      <c r="E10399" t="s">
        <v>10</v>
      </c>
      <c r="F10399" t="s">
        <v>11</v>
      </c>
      <c r="G10399" t="s">
        <v>6</v>
      </c>
      <c r="H10399" t="s">
        <v>223</v>
      </c>
      <c r="I10399">
        <v>8</v>
      </c>
      <c r="J10399">
        <v>47664687</v>
      </c>
    </row>
    <row r="10400" spans="1:10" x14ac:dyDescent="0.25">
      <c r="A10400">
        <v>2016</v>
      </c>
      <c r="B10400" t="s">
        <v>40</v>
      </c>
      <c r="C10400" t="s">
        <v>45</v>
      </c>
      <c r="D10400" t="s">
        <v>2</v>
      </c>
      <c r="E10400" t="s">
        <v>10</v>
      </c>
      <c r="F10400" t="s">
        <v>11</v>
      </c>
      <c r="G10400" t="s">
        <v>6</v>
      </c>
      <c r="H10400" t="s">
        <v>224</v>
      </c>
      <c r="I10400">
        <v>8</v>
      </c>
      <c r="J10400">
        <v>55504041</v>
      </c>
    </row>
    <row r="10401" spans="1:10" x14ac:dyDescent="0.25">
      <c r="A10401">
        <v>2016</v>
      </c>
      <c r="B10401" t="s">
        <v>40</v>
      </c>
      <c r="C10401" t="s">
        <v>45</v>
      </c>
      <c r="D10401" t="s">
        <v>2</v>
      </c>
      <c r="E10401" t="s">
        <v>10</v>
      </c>
      <c r="F10401" t="s">
        <v>220</v>
      </c>
      <c r="G10401" t="s">
        <v>9</v>
      </c>
      <c r="H10401" t="s">
        <v>224</v>
      </c>
      <c r="I10401">
        <v>1</v>
      </c>
      <c r="J10401">
        <v>6640880.940996822</v>
      </c>
    </row>
    <row r="10402" spans="1:10" x14ac:dyDescent="0.25">
      <c r="A10402">
        <v>2016</v>
      </c>
      <c r="B10402" t="s">
        <v>40</v>
      </c>
      <c r="C10402" t="s">
        <v>45</v>
      </c>
      <c r="D10402" t="s">
        <v>2</v>
      </c>
      <c r="E10402" t="s">
        <v>10</v>
      </c>
      <c r="F10402" t="s">
        <v>220</v>
      </c>
      <c r="G10402" t="s">
        <v>6</v>
      </c>
      <c r="H10402" t="s">
        <v>223</v>
      </c>
      <c r="I10402">
        <v>1</v>
      </c>
      <c r="J10402">
        <v>2770334.0543181845</v>
      </c>
    </row>
    <row r="10403" spans="1:10" x14ac:dyDescent="0.25">
      <c r="A10403">
        <v>2016</v>
      </c>
      <c r="B10403" t="s">
        <v>40</v>
      </c>
      <c r="C10403" t="s">
        <v>45</v>
      </c>
      <c r="D10403" t="s">
        <v>2</v>
      </c>
      <c r="E10403" t="s">
        <v>10</v>
      </c>
      <c r="F10403" t="s">
        <v>220</v>
      </c>
      <c r="G10403" t="s">
        <v>6</v>
      </c>
      <c r="H10403" t="s">
        <v>224</v>
      </c>
      <c r="I10403">
        <v>1</v>
      </c>
      <c r="J10403">
        <v>2769234.3972115391</v>
      </c>
    </row>
    <row r="10404" spans="1:10" x14ac:dyDescent="0.25">
      <c r="A10404">
        <v>2016</v>
      </c>
      <c r="B10404" t="s">
        <v>40</v>
      </c>
      <c r="C10404" t="s">
        <v>45</v>
      </c>
      <c r="D10404" t="s">
        <v>13</v>
      </c>
      <c r="E10404" t="s">
        <v>3</v>
      </c>
      <c r="F10404" t="s">
        <v>4</v>
      </c>
      <c r="G10404" t="s">
        <v>5</v>
      </c>
      <c r="H10404" t="s">
        <v>223</v>
      </c>
      <c r="I10404">
        <v>31</v>
      </c>
      <c r="J10404">
        <v>802123307.0611726</v>
      </c>
    </row>
    <row r="10405" spans="1:10" x14ac:dyDescent="0.25">
      <c r="A10405">
        <v>2016</v>
      </c>
      <c r="B10405" t="s">
        <v>40</v>
      </c>
      <c r="C10405" t="s">
        <v>45</v>
      </c>
      <c r="D10405" t="s">
        <v>13</v>
      </c>
      <c r="E10405" t="s">
        <v>3</v>
      </c>
      <c r="F10405" t="s">
        <v>4</v>
      </c>
      <c r="G10405" t="s">
        <v>5</v>
      </c>
      <c r="H10405" t="s">
        <v>224</v>
      </c>
      <c r="I10405">
        <v>14</v>
      </c>
      <c r="J10405">
        <v>344082263.19787651</v>
      </c>
    </row>
    <row r="10406" spans="1:10" x14ac:dyDescent="0.25">
      <c r="A10406">
        <v>2016</v>
      </c>
      <c r="B10406" t="s">
        <v>40</v>
      </c>
      <c r="C10406" t="s">
        <v>45</v>
      </c>
      <c r="D10406" t="s">
        <v>13</v>
      </c>
      <c r="E10406" t="s">
        <v>3</v>
      </c>
      <c r="F10406" t="s">
        <v>4</v>
      </c>
      <c r="G10406" t="s">
        <v>9</v>
      </c>
      <c r="H10406" t="s">
        <v>223</v>
      </c>
      <c r="I10406">
        <v>114</v>
      </c>
      <c r="J10406">
        <v>1502345507.2670047</v>
      </c>
    </row>
    <row r="10407" spans="1:10" x14ac:dyDescent="0.25">
      <c r="A10407">
        <v>2016</v>
      </c>
      <c r="B10407" t="s">
        <v>40</v>
      </c>
      <c r="C10407" t="s">
        <v>45</v>
      </c>
      <c r="D10407" t="s">
        <v>13</v>
      </c>
      <c r="E10407" t="s">
        <v>3</v>
      </c>
      <c r="F10407" t="s">
        <v>4</v>
      </c>
      <c r="G10407" t="s">
        <v>9</v>
      </c>
      <c r="H10407" t="s">
        <v>224</v>
      </c>
      <c r="I10407">
        <v>64</v>
      </c>
      <c r="J10407">
        <v>741039379.74136829</v>
      </c>
    </row>
    <row r="10408" spans="1:10" x14ac:dyDescent="0.25">
      <c r="A10408">
        <v>2016</v>
      </c>
      <c r="B10408" t="s">
        <v>40</v>
      </c>
      <c r="C10408" t="s">
        <v>45</v>
      </c>
      <c r="D10408" t="s">
        <v>13</v>
      </c>
      <c r="E10408" t="s">
        <v>3</v>
      </c>
      <c r="F10408" t="s">
        <v>4</v>
      </c>
      <c r="G10408" t="s">
        <v>12</v>
      </c>
      <c r="H10408" t="s">
        <v>223</v>
      </c>
      <c r="I10408">
        <v>75</v>
      </c>
      <c r="J10408">
        <v>474931930.5180037</v>
      </c>
    </row>
    <row r="10409" spans="1:10" x14ac:dyDescent="0.25">
      <c r="A10409">
        <v>2016</v>
      </c>
      <c r="B10409" t="s">
        <v>40</v>
      </c>
      <c r="C10409" t="s">
        <v>45</v>
      </c>
      <c r="D10409" t="s">
        <v>13</v>
      </c>
      <c r="E10409" t="s">
        <v>3</v>
      </c>
      <c r="F10409" t="s">
        <v>4</v>
      </c>
      <c r="G10409" t="s">
        <v>12</v>
      </c>
      <c r="H10409" t="s">
        <v>224</v>
      </c>
      <c r="I10409">
        <v>44</v>
      </c>
      <c r="J10409">
        <v>298076172.99218136</v>
      </c>
    </row>
    <row r="10410" spans="1:10" x14ac:dyDescent="0.25">
      <c r="A10410">
        <v>2016</v>
      </c>
      <c r="B10410" t="s">
        <v>40</v>
      </c>
      <c r="C10410" t="s">
        <v>45</v>
      </c>
      <c r="D10410" t="s">
        <v>13</v>
      </c>
      <c r="E10410" t="s">
        <v>3</v>
      </c>
      <c r="F10410" t="s">
        <v>4</v>
      </c>
      <c r="G10410" t="s">
        <v>6</v>
      </c>
      <c r="H10410" t="s">
        <v>223</v>
      </c>
      <c r="I10410">
        <v>94</v>
      </c>
      <c r="J10410">
        <v>446278422.68022507</v>
      </c>
    </row>
    <row r="10411" spans="1:10" x14ac:dyDescent="0.25">
      <c r="A10411">
        <v>2016</v>
      </c>
      <c r="B10411" t="s">
        <v>40</v>
      </c>
      <c r="C10411" t="s">
        <v>45</v>
      </c>
      <c r="D10411" t="s">
        <v>13</v>
      </c>
      <c r="E10411" t="s">
        <v>3</v>
      </c>
      <c r="F10411" t="s">
        <v>4</v>
      </c>
      <c r="G10411" t="s">
        <v>6</v>
      </c>
      <c r="H10411" t="s">
        <v>224</v>
      </c>
      <c r="I10411">
        <v>18</v>
      </c>
      <c r="J10411">
        <v>73145730.869025454</v>
      </c>
    </row>
    <row r="10412" spans="1:10" x14ac:dyDescent="0.25">
      <c r="A10412">
        <v>2016</v>
      </c>
      <c r="B10412" t="s">
        <v>40</v>
      </c>
      <c r="C10412" t="s">
        <v>45</v>
      </c>
      <c r="D10412" t="s">
        <v>13</v>
      </c>
      <c r="E10412" t="s">
        <v>3</v>
      </c>
      <c r="F10412" t="s">
        <v>4</v>
      </c>
      <c r="G10412" t="s">
        <v>7</v>
      </c>
      <c r="H10412" t="s">
        <v>223</v>
      </c>
      <c r="I10412">
        <v>36</v>
      </c>
      <c r="J10412">
        <v>112886388.44801989</v>
      </c>
    </row>
    <row r="10413" spans="1:10" x14ac:dyDescent="0.25">
      <c r="A10413">
        <v>2016</v>
      </c>
      <c r="B10413" t="s">
        <v>40</v>
      </c>
      <c r="C10413" t="s">
        <v>45</v>
      </c>
      <c r="D10413" t="s">
        <v>13</v>
      </c>
      <c r="E10413" t="s">
        <v>3</v>
      </c>
      <c r="F10413" t="s">
        <v>8</v>
      </c>
      <c r="G10413" t="s">
        <v>5</v>
      </c>
      <c r="H10413" t="s">
        <v>223</v>
      </c>
      <c r="I10413">
        <v>2</v>
      </c>
      <c r="J10413">
        <v>50213081.094524994</v>
      </c>
    </row>
    <row r="10414" spans="1:10" x14ac:dyDescent="0.25">
      <c r="A10414">
        <v>2016</v>
      </c>
      <c r="B10414" t="s">
        <v>40</v>
      </c>
      <c r="C10414" t="s">
        <v>45</v>
      </c>
      <c r="D10414" t="s">
        <v>13</v>
      </c>
      <c r="E10414" t="s">
        <v>3</v>
      </c>
      <c r="F10414" t="s">
        <v>8</v>
      </c>
      <c r="G10414" t="s">
        <v>9</v>
      </c>
      <c r="H10414" t="s">
        <v>223</v>
      </c>
      <c r="I10414">
        <v>122</v>
      </c>
      <c r="J10414">
        <v>1539603537.4389896</v>
      </c>
    </row>
    <row r="10415" spans="1:10" x14ac:dyDescent="0.25">
      <c r="A10415">
        <v>2016</v>
      </c>
      <c r="B10415" t="s">
        <v>40</v>
      </c>
      <c r="C10415" t="s">
        <v>45</v>
      </c>
      <c r="D10415" t="s">
        <v>13</v>
      </c>
      <c r="E10415" t="s">
        <v>3</v>
      </c>
      <c r="F10415" t="s">
        <v>8</v>
      </c>
      <c r="G10415" t="s">
        <v>9</v>
      </c>
      <c r="H10415" t="s">
        <v>224</v>
      </c>
      <c r="I10415">
        <v>89</v>
      </c>
      <c r="J10415">
        <v>1014592979.180825</v>
      </c>
    </row>
    <row r="10416" spans="1:10" x14ac:dyDescent="0.25">
      <c r="A10416">
        <v>2016</v>
      </c>
      <c r="B10416" t="s">
        <v>40</v>
      </c>
      <c r="C10416" t="s">
        <v>45</v>
      </c>
      <c r="D10416" t="s">
        <v>13</v>
      </c>
      <c r="E10416" t="s">
        <v>3</v>
      </c>
      <c r="F10416" t="s">
        <v>8</v>
      </c>
      <c r="G10416" t="s">
        <v>12</v>
      </c>
      <c r="H10416" t="s">
        <v>223</v>
      </c>
      <c r="I10416">
        <v>70</v>
      </c>
      <c r="J10416">
        <v>427309104.66666788</v>
      </c>
    </row>
    <row r="10417" spans="1:10" x14ac:dyDescent="0.25">
      <c r="A10417">
        <v>2016</v>
      </c>
      <c r="B10417" t="s">
        <v>40</v>
      </c>
      <c r="C10417" t="s">
        <v>45</v>
      </c>
      <c r="D10417" t="s">
        <v>13</v>
      </c>
      <c r="E10417" t="s">
        <v>3</v>
      </c>
      <c r="F10417" t="s">
        <v>8</v>
      </c>
      <c r="G10417" t="s">
        <v>12</v>
      </c>
      <c r="H10417" t="s">
        <v>224</v>
      </c>
      <c r="I10417">
        <v>59</v>
      </c>
      <c r="J10417">
        <v>390889338.792849</v>
      </c>
    </row>
    <row r="10418" spans="1:10" x14ac:dyDescent="0.25">
      <c r="A10418">
        <v>2016</v>
      </c>
      <c r="B10418" t="s">
        <v>40</v>
      </c>
      <c r="C10418" t="s">
        <v>45</v>
      </c>
      <c r="D10418" t="s">
        <v>13</v>
      </c>
      <c r="E10418" t="s">
        <v>3</v>
      </c>
      <c r="F10418" t="s">
        <v>8</v>
      </c>
      <c r="G10418" t="s">
        <v>6</v>
      </c>
      <c r="H10418" t="s">
        <v>223</v>
      </c>
      <c r="I10418">
        <v>57</v>
      </c>
      <c r="J10418">
        <v>228352923.94137058</v>
      </c>
    </row>
    <row r="10419" spans="1:10" x14ac:dyDescent="0.25">
      <c r="A10419">
        <v>2016</v>
      </c>
      <c r="B10419" t="s">
        <v>40</v>
      </c>
      <c r="C10419" t="s">
        <v>45</v>
      </c>
      <c r="D10419" t="s">
        <v>13</v>
      </c>
      <c r="E10419" t="s">
        <v>3</v>
      </c>
      <c r="F10419" t="s">
        <v>8</v>
      </c>
      <c r="G10419" t="s">
        <v>6</v>
      </c>
      <c r="H10419" t="s">
        <v>224</v>
      </c>
      <c r="I10419">
        <v>13</v>
      </c>
      <c r="J10419">
        <v>52269425.229202837</v>
      </c>
    </row>
    <row r="10420" spans="1:10" x14ac:dyDescent="0.25">
      <c r="A10420">
        <v>2016</v>
      </c>
      <c r="B10420" t="s">
        <v>40</v>
      </c>
      <c r="C10420" t="s">
        <v>45</v>
      </c>
      <c r="D10420" t="s">
        <v>13</v>
      </c>
      <c r="E10420" t="s">
        <v>3</v>
      </c>
      <c r="F10420" t="s">
        <v>8</v>
      </c>
      <c r="G10420" t="s">
        <v>7</v>
      </c>
      <c r="H10420" t="s">
        <v>223</v>
      </c>
      <c r="I10420">
        <v>108</v>
      </c>
      <c r="J10420">
        <v>332493338.80267155</v>
      </c>
    </row>
    <row r="10421" spans="1:10" x14ac:dyDescent="0.25">
      <c r="A10421">
        <v>2016</v>
      </c>
      <c r="B10421" t="s">
        <v>40</v>
      </c>
      <c r="C10421" t="s">
        <v>45</v>
      </c>
      <c r="D10421" t="s">
        <v>13</v>
      </c>
      <c r="E10421" t="s">
        <v>3</v>
      </c>
      <c r="F10421" t="s">
        <v>8</v>
      </c>
      <c r="G10421" t="s">
        <v>7</v>
      </c>
      <c r="H10421" t="s">
        <v>224</v>
      </c>
      <c r="I10421">
        <v>10</v>
      </c>
      <c r="J10421">
        <v>29141096.18924626</v>
      </c>
    </row>
    <row r="10422" spans="1:10" x14ac:dyDescent="0.25">
      <c r="A10422">
        <v>2016</v>
      </c>
      <c r="B10422" t="s">
        <v>40</v>
      </c>
      <c r="C10422" t="s">
        <v>45</v>
      </c>
      <c r="D10422" t="s">
        <v>13</v>
      </c>
      <c r="E10422" t="s">
        <v>10</v>
      </c>
      <c r="F10422" t="s">
        <v>11</v>
      </c>
      <c r="G10422" t="s">
        <v>9</v>
      </c>
      <c r="H10422" t="s">
        <v>223</v>
      </c>
      <c r="I10422">
        <v>87</v>
      </c>
      <c r="J10422">
        <v>332400081</v>
      </c>
    </row>
    <row r="10423" spans="1:10" x14ac:dyDescent="0.25">
      <c r="A10423">
        <v>2016</v>
      </c>
      <c r="B10423" t="s">
        <v>40</v>
      </c>
      <c r="C10423" t="s">
        <v>45</v>
      </c>
      <c r="D10423" t="s">
        <v>13</v>
      </c>
      <c r="E10423" t="s">
        <v>10</v>
      </c>
      <c r="F10423" t="s">
        <v>11</v>
      </c>
      <c r="G10423" t="s">
        <v>9</v>
      </c>
      <c r="H10423" t="s">
        <v>224</v>
      </c>
      <c r="I10423">
        <v>29</v>
      </c>
      <c r="J10423">
        <v>82901187</v>
      </c>
    </row>
    <row r="10424" spans="1:10" x14ac:dyDescent="0.25">
      <c r="A10424">
        <v>2016</v>
      </c>
      <c r="B10424" t="s">
        <v>40</v>
      </c>
      <c r="C10424" t="s">
        <v>45</v>
      </c>
      <c r="D10424" t="s">
        <v>13</v>
      </c>
      <c r="E10424" t="s">
        <v>10</v>
      </c>
      <c r="F10424" t="s">
        <v>11</v>
      </c>
      <c r="G10424" t="s">
        <v>12</v>
      </c>
      <c r="H10424" t="s">
        <v>223</v>
      </c>
      <c r="I10424">
        <v>1</v>
      </c>
      <c r="J10424">
        <v>694590</v>
      </c>
    </row>
    <row r="10425" spans="1:10" x14ac:dyDescent="0.25">
      <c r="A10425">
        <v>2016</v>
      </c>
      <c r="B10425" t="s">
        <v>40</v>
      </c>
      <c r="C10425" t="s">
        <v>45</v>
      </c>
      <c r="D10425" t="s">
        <v>13</v>
      </c>
      <c r="E10425" t="s">
        <v>10</v>
      </c>
      <c r="F10425" t="s">
        <v>11</v>
      </c>
      <c r="G10425" t="s">
        <v>6</v>
      </c>
      <c r="H10425" t="s">
        <v>223</v>
      </c>
      <c r="I10425">
        <v>81</v>
      </c>
      <c r="J10425">
        <v>196448841</v>
      </c>
    </row>
    <row r="10426" spans="1:10" x14ac:dyDescent="0.25">
      <c r="A10426">
        <v>2016</v>
      </c>
      <c r="B10426" t="s">
        <v>40</v>
      </c>
      <c r="C10426" t="s">
        <v>45</v>
      </c>
      <c r="D10426" t="s">
        <v>13</v>
      </c>
      <c r="E10426" t="s">
        <v>10</v>
      </c>
      <c r="F10426" t="s">
        <v>11</v>
      </c>
      <c r="G10426" t="s">
        <v>6</v>
      </c>
      <c r="H10426" t="s">
        <v>224</v>
      </c>
      <c r="I10426">
        <v>40</v>
      </c>
      <c r="J10426">
        <v>80354703</v>
      </c>
    </row>
    <row r="10427" spans="1:10" x14ac:dyDescent="0.25">
      <c r="A10427">
        <v>2016</v>
      </c>
      <c r="B10427" t="s">
        <v>40</v>
      </c>
      <c r="C10427" t="s">
        <v>45</v>
      </c>
      <c r="D10427" t="s">
        <v>13</v>
      </c>
      <c r="E10427" t="s">
        <v>10</v>
      </c>
      <c r="F10427" t="s">
        <v>11</v>
      </c>
      <c r="G10427" t="s">
        <v>7</v>
      </c>
      <c r="H10427" t="s">
        <v>223</v>
      </c>
      <c r="I10427">
        <v>11</v>
      </c>
      <c r="J10427">
        <v>11940990</v>
      </c>
    </row>
    <row r="10428" spans="1:10" x14ac:dyDescent="0.25">
      <c r="A10428">
        <v>2016</v>
      </c>
      <c r="B10428" t="s">
        <v>40</v>
      </c>
      <c r="C10428" t="s">
        <v>45</v>
      </c>
      <c r="D10428" t="s">
        <v>13</v>
      </c>
      <c r="E10428" t="s">
        <v>10</v>
      </c>
      <c r="F10428" t="s">
        <v>14</v>
      </c>
      <c r="G10428" t="s">
        <v>5</v>
      </c>
      <c r="H10428" t="s">
        <v>223</v>
      </c>
      <c r="I10428">
        <v>10</v>
      </c>
      <c r="J10428">
        <v>73016994</v>
      </c>
    </row>
    <row r="10429" spans="1:10" x14ac:dyDescent="0.25">
      <c r="A10429">
        <v>2016</v>
      </c>
      <c r="B10429" t="s">
        <v>40</v>
      </c>
      <c r="C10429" t="s">
        <v>45</v>
      </c>
      <c r="D10429" t="s">
        <v>13</v>
      </c>
      <c r="E10429" t="s">
        <v>10</v>
      </c>
      <c r="F10429" t="s">
        <v>14</v>
      </c>
      <c r="G10429" t="s">
        <v>5</v>
      </c>
      <c r="H10429" t="s">
        <v>224</v>
      </c>
      <c r="I10429">
        <v>6</v>
      </c>
      <c r="J10429">
        <v>35591091</v>
      </c>
    </row>
    <row r="10430" spans="1:10" x14ac:dyDescent="0.25">
      <c r="A10430">
        <v>2016</v>
      </c>
      <c r="B10430" t="s">
        <v>40</v>
      </c>
      <c r="C10430" t="s">
        <v>45</v>
      </c>
      <c r="D10430" t="s">
        <v>13</v>
      </c>
      <c r="E10430" t="s">
        <v>10</v>
      </c>
      <c r="F10430" t="s">
        <v>14</v>
      </c>
      <c r="G10430" t="s">
        <v>9</v>
      </c>
      <c r="H10430" t="s">
        <v>223</v>
      </c>
      <c r="I10430">
        <v>218</v>
      </c>
      <c r="J10430">
        <v>810849381</v>
      </c>
    </row>
    <row r="10431" spans="1:10" x14ac:dyDescent="0.25">
      <c r="A10431">
        <v>2016</v>
      </c>
      <c r="B10431" t="s">
        <v>40</v>
      </c>
      <c r="C10431" t="s">
        <v>45</v>
      </c>
      <c r="D10431" t="s">
        <v>13</v>
      </c>
      <c r="E10431" t="s">
        <v>10</v>
      </c>
      <c r="F10431" t="s">
        <v>14</v>
      </c>
      <c r="G10431" t="s">
        <v>9</v>
      </c>
      <c r="H10431" t="s">
        <v>224</v>
      </c>
      <c r="I10431">
        <v>175</v>
      </c>
      <c r="J10431">
        <v>577884150</v>
      </c>
    </row>
    <row r="10432" spans="1:10" x14ac:dyDescent="0.25">
      <c r="A10432">
        <v>2016</v>
      </c>
      <c r="B10432" t="s">
        <v>40</v>
      </c>
      <c r="C10432" t="s">
        <v>45</v>
      </c>
      <c r="D10432" t="s">
        <v>13</v>
      </c>
      <c r="E10432" t="s">
        <v>10</v>
      </c>
      <c r="F10432" t="s">
        <v>14</v>
      </c>
      <c r="G10432" t="s">
        <v>12</v>
      </c>
      <c r="H10432" t="s">
        <v>223</v>
      </c>
      <c r="I10432">
        <v>55</v>
      </c>
      <c r="J10432">
        <v>126282051</v>
      </c>
    </row>
    <row r="10433" spans="1:10" x14ac:dyDescent="0.25">
      <c r="A10433">
        <v>2016</v>
      </c>
      <c r="B10433" t="s">
        <v>40</v>
      </c>
      <c r="C10433" t="s">
        <v>45</v>
      </c>
      <c r="D10433" t="s">
        <v>13</v>
      </c>
      <c r="E10433" t="s">
        <v>10</v>
      </c>
      <c r="F10433" t="s">
        <v>14</v>
      </c>
      <c r="G10433" t="s">
        <v>12</v>
      </c>
      <c r="H10433" t="s">
        <v>224</v>
      </c>
      <c r="I10433">
        <v>239</v>
      </c>
      <c r="J10433">
        <v>409454868</v>
      </c>
    </row>
    <row r="10434" spans="1:10" x14ac:dyDescent="0.25">
      <c r="A10434">
        <v>2016</v>
      </c>
      <c r="B10434" t="s">
        <v>40</v>
      </c>
      <c r="C10434" t="s">
        <v>45</v>
      </c>
      <c r="D10434" t="s">
        <v>13</v>
      </c>
      <c r="E10434" t="s">
        <v>10</v>
      </c>
      <c r="F10434" t="s">
        <v>14</v>
      </c>
      <c r="G10434" t="s">
        <v>6</v>
      </c>
      <c r="H10434" t="s">
        <v>223</v>
      </c>
      <c r="I10434">
        <v>240</v>
      </c>
      <c r="J10434">
        <v>512445945</v>
      </c>
    </row>
    <row r="10435" spans="1:10" x14ac:dyDescent="0.25">
      <c r="A10435">
        <v>2016</v>
      </c>
      <c r="B10435" t="s">
        <v>40</v>
      </c>
      <c r="C10435" t="s">
        <v>45</v>
      </c>
      <c r="D10435" t="s">
        <v>13</v>
      </c>
      <c r="E10435" t="s">
        <v>10</v>
      </c>
      <c r="F10435" t="s">
        <v>14</v>
      </c>
      <c r="G10435" t="s">
        <v>6</v>
      </c>
      <c r="H10435" t="s">
        <v>224</v>
      </c>
      <c r="I10435">
        <v>265</v>
      </c>
      <c r="J10435">
        <v>570006558</v>
      </c>
    </row>
    <row r="10436" spans="1:10" x14ac:dyDescent="0.25">
      <c r="A10436">
        <v>2016</v>
      </c>
      <c r="B10436" t="s">
        <v>40</v>
      </c>
      <c r="C10436" t="s">
        <v>45</v>
      </c>
      <c r="D10436" t="s">
        <v>15</v>
      </c>
      <c r="E10436" t="s">
        <v>3</v>
      </c>
      <c r="F10436" t="s">
        <v>4</v>
      </c>
      <c r="G10436" t="s">
        <v>5</v>
      </c>
      <c r="H10436" t="s">
        <v>223</v>
      </c>
      <c r="I10436">
        <v>1250</v>
      </c>
      <c r="J10436">
        <v>18211753201.232037</v>
      </c>
    </row>
    <row r="10437" spans="1:10" x14ac:dyDescent="0.25">
      <c r="A10437">
        <v>2016</v>
      </c>
      <c r="B10437" t="s">
        <v>40</v>
      </c>
      <c r="C10437" t="s">
        <v>45</v>
      </c>
      <c r="D10437" t="s">
        <v>15</v>
      </c>
      <c r="E10437" t="s">
        <v>3</v>
      </c>
      <c r="F10437" t="s">
        <v>4</v>
      </c>
      <c r="G10437" t="s">
        <v>5</v>
      </c>
      <c r="H10437" t="s">
        <v>224</v>
      </c>
      <c r="I10437">
        <v>1420</v>
      </c>
      <c r="J10437">
        <v>21744047459.532318</v>
      </c>
    </row>
    <row r="10438" spans="1:10" x14ac:dyDescent="0.25">
      <c r="A10438">
        <v>2016</v>
      </c>
      <c r="B10438" t="s">
        <v>40</v>
      </c>
      <c r="C10438" t="s">
        <v>45</v>
      </c>
      <c r="D10438" t="s">
        <v>15</v>
      </c>
      <c r="E10438" t="s">
        <v>3</v>
      </c>
      <c r="F10438" t="s">
        <v>4</v>
      </c>
      <c r="G10438" t="s">
        <v>9</v>
      </c>
      <c r="H10438" t="s">
        <v>223</v>
      </c>
      <c r="I10438">
        <v>1067</v>
      </c>
      <c r="J10438">
        <v>4974378044.4250011</v>
      </c>
    </row>
    <row r="10439" spans="1:10" x14ac:dyDescent="0.25">
      <c r="A10439">
        <v>2016</v>
      </c>
      <c r="B10439" t="s">
        <v>40</v>
      </c>
      <c r="C10439" t="s">
        <v>45</v>
      </c>
      <c r="D10439" t="s">
        <v>15</v>
      </c>
      <c r="E10439" t="s">
        <v>3</v>
      </c>
      <c r="F10439" t="s">
        <v>4</v>
      </c>
      <c r="G10439" t="s">
        <v>9</v>
      </c>
      <c r="H10439" t="s">
        <v>224</v>
      </c>
      <c r="I10439">
        <v>1775</v>
      </c>
      <c r="J10439">
        <v>8774269037.0000286</v>
      </c>
    </row>
    <row r="10440" spans="1:10" x14ac:dyDescent="0.25">
      <c r="A10440">
        <v>2016</v>
      </c>
      <c r="B10440" t="s">
        <v>40</v>
      </c>
      <c r="C10440" t="s">
        <v>45</v>
      </c>
      <c r="D10440" t="s">
        <v>15</v>
      </c>
      <c r="E10440" t="s">
        <v>3</v>
      </c>
      <c r="F10440" t="s">
        <v>4</v>
      </c>
      <c r="G10440" t="s">
        <v>6</v>
      </c>
      <c r="H10440" t="s">
        <v>223</v>
      </c>
      <c r="I10440">
        <v>1276</v>
      </c>
      <c r="J10440">
        <v>4411409272.0515718</v>
      </c>
    </row>
    <row r="10441" spans="1:10" x14ac:dyDescent="0.25">
      <c r="A10441">
        <v>2016</v>
      </c>
      <c r="B10441" t="s">
        <v>40</v>
      </c>
      <c r="C10441" t="s">
        <v>45</v>
      </c>
      <c r="D10441" t="s">
        <v>15</v>
      </c>
      <c r="E10441" t="s">
        <v>3</v>
      </c>
      <c r="F10441" t="s">
        <v>4</v>
      </c>
      <c r="G10441" t="s">
        <v>6</v>
      </c>
      <c r="H10441" t="s">
        <v>224</v>
      </c>
      <c r="I10441">
        <v>1716</v>
      </c>
      <c r="J10441">
        <v>5938257400.4644899</v>
      </c>
    </row>
    <row r="10442" spans="1:10" x14ac:dyDescent="0.25">
      <c r="A10442">
        <v>2016</v>
      </c>
      <c r="B10442" t="s">
        <v>40</v>
      </c>
      <c r="C10442" t="s">
        <v>45</v>
      </c>
      <c r="D10442" t="s">
        <v>15</v>
      </c>
      <c r="E10442" t="s">
        <v>3</v>
      </c>
      <c r="F10442" t="s">
        <v>8</v>
      </c>
      <c r="G10442" t="s">
        <v>5</v>
      </c>
      <c r="H10442" t="s">
        <v>223</v>
      </c>
      <c r="I10442">
        <v>307</v>
      </c>
      <c r="J10442">
        <v>3823027611.4849162</v>
      </c>
    </row>
    <row r="10443" spans="1:10" x14ac:dyDescent="0.25">
      <c r="A10443">
        <v>2016</v>
      </c>
      <c r="B10443" t="s">
        <v>40</v>
      </c>
      <c r="C10443" t="s">
        <v>45</v>
      </c>
      <c r="D10443" t="s">
        <v>15</v>
      </c>
      <c r="E10443" t="s">
        <v>3</v>
      </c>
      <c r="F10443" t="s">
        <v>8</v>
      </c>
      <c r="G10443" t="s">
        <v>5</v>
      </c>
      <c r="H10443" t="s">
        <v>224</v>
      </c>
      <c r="I10443">
        <v>235</v>
      </c>
      <c r="J10443">
        <v>3022012022.6640687</v>
      </c>
    </row>
    <row r="10444" spans="1:10" x14ac:dyDescent="0.25">
      <c r="A10444">
        <v>2016</v>
      </c>
      <c r="B10444" t="s">
        <v>40</v>
      </c>
      <c r="C10444" t="s">
        <v>45</v>
      </c>
      <c r="D10444" t="s">
        <v>15</v>
      </c>
      <c r="E10444" t="s">
        <v>3</v>
      </c>
      <c r="F10444" t="s">
        <v>8</v>
      </c>
      <c r="G10444" t="s">
        <v>9</v>
      </c>
      <c r="H10444" t="s">
        <v>223</v>
      </c>
      <c r="I10444">
        <v>597</v>
      </c>
      <c r="J10444">
        <v>2726610222.7741494</v>
      </c>
    </row>
    <row r="10445" spans="1:10" x14ac:dyDescent="0.25">
      <c r="A10445">
        <v>2016</v>
      </c>
      <c r="B10445" t="s">
        <v>40</v>
      </c>
      <c r="C10445" t="s">
        <v>45</v>
      </c>
      <c r="D10445" t="s">
        <v>15</v>
      </c>
      <c r="E10445" t="s">
        <v>3</v>
      </c>
      <c r="F10445" t="s">
        <v>8</v>
      </c>
      <c r="G10445" t="s">
        <v>9</v>
      </c>
      <c r="H10445" t="s">
        <v>224</v>
      </c>
      <c r="I10445">
        <v>949</v>
      </c>
      <c r="J10445">
        <v>4359295237.0953531</v>
      </c>
    </row>
    <row r="10446" spans="1:10" x14ac:dyDescent="0.25">
      <c r="A10446">
        <v>2016</v>
      </c>
      <c r="B10446" t="s">
        <v>40</v>
      </c>
      <c r="C10446" t="s">
        <v>45</v>
      </c>
      <c r="D10446" t="s">
        <v>15</v>
      </c>
      <c r="E10446" t="s">
        <v>3</v>
      </c>
      <c r="F10446" t="s">
        <v>8</v>
      </c>
      <c r="G10446" t="s">
        <v>6</v>
      </c>
      <c r="H10446" t="s">
        <v>223</v>
      </c>
      <c r="I10446">
        <v>749</v>
      </c>
      <c r="J10446">
        <v>2576189805.8951283</v>
      </c>
    </row>
    <row r="10447" spans="1:10" x14ac:dyDescent="0.25">
      <c r="A10447">
        <v>2016</v>
      </c>
      <c r="B10447" t="s">
        <v>40</v>
      </c>
      <c r="C10447" t="s">
        <v>45</v>
      </c>
      <c r="D10447" t="s">
        <v>15</v>
      </c>
      <c r="E10447" t="s">
        <v>3</v>
      </c>
      <c r="F10447" t="s">
        <v>8</v>
      </c>
      <c r="G10447" t="s">
        <v>6</v>
      </c>
      <c r="H10447" t="s">
        <v>224</v>
      </c>
      <c r="I10447">
        <v>1001</v>
      </c>
      <c r="J10447">
        <v>3473908463.8745131</v>
      </c>
    </row>
    <row r="10448" spans="1:10" x14ac:dyDescent="0.25">
      <c r="A10448">
        <v>2016</v>
      </c>
      <c r="B10448" t="s">
        <v>40</v>
      </c>
      <c r="C10448" t="s">
        <v>45</v>
      </c>
      <c r="D10448" t="s">
        <v>15</v>
      </c>
      <c r="E10448" t="s">
        <v>3</v>
      </c>
      <c r="F10448" t="s">
        <v>14</v>
      </c>
      <c r="G10448" t="s">
        <v>5</v>
      </c>
      <c r="H10448" t="s">
        <v>223</v>
      </c>
      <c r="I10448">
        <v>8</v>
      </c>
      <c r="J10448">
        <v>105435961.025655</v>
      </c>
    </row>
    <row r="10449" spans="1:10" x14ac:dyDescent="0.25">
      <c r="A10449">
        <v>2016</v>
      </c>
      <c r="B10449" t="s">
        <v>40</v>
      </c>
      <c r="C10449" t="s">
        <v>45</v>
      </c>
      <c r="D10449" t="s">
        <v>15</v>
      </c>
      <c r="E10449" t="s">
        <v>3</v>
      </c>
      <c r="F10449" t="s">
        <v>14</v>
      </c>
      <c r="G10449" t="s">
        <v>5</v>
      </c>
      <c r="H10449" t="s">
        <v>224</v>
      </c>
      <c r="I10449">
        <v>4</v>
      </c>
      <c r="J10449">
        <v>48241557.105000004</v>
      </c>
    </row>
    <row r="10450" spans="1:10" x14ac:dyDescent="0.25">
      <c r="A10450">
        <v>2016</v>
      </c>
      <c r="B10450" t="s">
        <v>40</v>
      </c>
      <c r="C10450" t="s">
        <v>45</v>
      </c>
      <c r="D10450" t="s">
        <v>15</v>
      </c>
      <c r="E10450" t="s">
        <v>3</v>
      </c>
      <c r="F10450" t="s">
        <v>14</v>
      </c>
      <c r="G10450" t="s">
        <v>6</v>
      </c>
      <c r="H10450" t="s">
        <v>223</v>
      </c>
      <c r="I10450">
        <v>6</v>
      </c>
      <c r="J10450">
        <v>20121200.175000004</v>
      </c>
    </row>
    <row r="10451" spans="1:10" x14ac:dyDescent="0.25">
      <c r="A10451">
        <v>2016</v>
      </c>
      <c r="B10451" t="s">
        <v>40</v>
      </c>
      <c r="C10451" t="s">
        <v>45</v>
      </c>
      <c r="D10451" t="s">
        <v>15</v>
      </c>
      <c r="E10451" t="s">
        <v>3</v>
      </c>
      <c r="F10451" t="s">
        <v>14</v>
      </c>
      <c r="G10451" t="s">
        <v>6</v>
      </c>
      <c r="H10451" t="s">
        <v>224</v>
      </c>
      <c r="I10451">
        <v>6</v>
      </c>
      <c r="J10451">
        <v>24725163.165000003</v>
      </c>
    </row>
    <row r="10452" spans="1:10" x14ac:dyDescent="0.25">
      <c r="A10452">
        <v>2016</v>
      </c>
      <c r="B10452" t="s">
        <v>40</v>
      </c>
      <c r="C10452" t="s">
        <v>45</v>
      </c>
      <c r="D10452" t="s">
        <v>15</v>
      </c>
      <c r="E10452" t="s">
        <v>10</v>
      </c>
      <c r="F10452" t="s">
        <v>11</v>
      </c>
      <c r="G10452" t="s">
        <v>9</v>
      </c>
      <c r="H10452" t="s">
        <v>223</v>
      </c>
      <c r="I10452">
        <v>13</v>
      </c>
      <c r="J10452">
        <v>61346487</v>
      </c>
    </row>
    <row r="10453" spans="1:10" x14ac:dyDescent="0.25">
      <c r="A10453">
        <v>2016</v>
      </c>
      <c r="B10453" t="s">
        <v>40</v>
      </c>
      <c r="C10453" t="s">
        <v>45</v>
      </c>
      <c r="D10453" t="s">
        <v>15</v>
      </c>
      <c r="E10453" t="s">
        <v>10</v>
      </c>
      <c r="F10453" t="s">
        <v>11</v>
      </c>
      <c r="G10453" t="s">
        <v>9</v>
      </c>
      <c r="H10453" t="s">
        <v>224</v>
      </c>
      <c r="I10453">
        <v>6</v>
      </c>
      <c r="J10453">
        <v>29018955</v>
      </c>
    </row>
    <row r="10454" spans="1:10" x14ac:dyDescent="0.25">
      <c r="A10454">
        <v>2016</v>
      </c>
      <c r="B10454" t="s">
        <v>40</v>
      </c>
      <c r="C10454" t="s">
        <v>45</v>
      </c>
      <c r="D10454" t="s">
        <v>15</v>
      </c>
      <c r="E10454" t="s">
        <v>10</v>
      </c>
      <c r="F10454" t="s">
        <v>11</v>
      </c>
      <c r="G10454" t="s">
        <v>6</v>
      </c>
      <c r="H10454" t="s">
        <v>223</v>
      </c>
      <c r="I10454">
        <v>8</v>
      </c>
      <c r="J10454">
        <v>12938325</v>
      </c>
    </row>
    <row r="10455" spans="1:10" x14ac:dyDescent="0.25">
      <c r="A10455">
        <v>2016</v>
      </c>
      <c r="B10455" t="s">
        <v>40</v>
      </c>
      <c r="C10455" t="s">
        <v>45</v>
      </c>
      <c r="D10455" t="s">
        <v>15</v>
      </c>
      <c r="E10455" t="s">
        <v>10</v>
      </c>
      <c r="F10455" t="s">
        <v>11</v>
      </c>
      <c r="G10455" t="s">
        <v>6</v>
      </c>
      <c r="H10455" t="s">
        <v>224</v>
      </c>
      <c r="I10455">
        <v>6</v>
      </c>
      <c r="J10455">
        <v>10825434</v>
      </c>
    </row>
    <row r="10456" spans="1:10" x14ac:dyDescent="0.25">
      <c r="A10456">
        <v>2016</v>
      </c>
      <c r="B10456" t="s">
        <v>40</v>
      </c>
      <c r="C10456" t="s">
        <v>45</v>
      </c>
      <c r="D10456" t="s">
        <v>15</v>
      </c>
      <c r="E10456" t="s">
        <v>10</v>
      </c>
      <c r="F10456" t="s">
        <v>220</v>
      </c>
      <c r="G10456" t="s">
        <v>5</v>
      </c>
      <c r="H10456" t="s">
        <v>223</v>
      </c>
      <c r="I10456">
        <v>19</v>
      </c>
      <c r="J10456">
        <v>276931349.9477731</v>
      </c>
    </row>
    <row r="10457" spans="1:10" x14ac:dyDescent="0.25">
      <c r="A10457">
        <v>2016</v>
      </c>
      <c r="B10457" t="s">
        <v>40</v>
      </c>
      <c r="C10457" t="s">
        <v>45</v>
      </c>
      <c r="D10457" t="s">
        <v>15</v>
      </c>
      <c r="E10457" t="s">
        <v>10</v>
      </c>
      <c r="F10457" t="s">
        <v>220</v>
      </c>
      <c r="G10457" t="s">
        <v>5</v>
      </c>
      <c r="H10457" t="s">
        <v>224</v>
      </c>
      <c r="I10457">
        <v>17</v>
      </c>
      <c r="J10457">
        <v>260397413.14605001</v>
      </c>
    </row>
    <row r="10458" spans="1:10" x14ac:dyDescent="0.25">
      <c r="A10458">
        <v>2016</v>
      </c>
      <c r="B10458" t="s">
        <v>40</v>
      </c>
      <c r="C10458" t="s">
        <v>45</v>
      </c>
      <c r="D10458" t="s">
        <v>15</v>
      </c>
      <c r="E10458" t="s">
        <v>10</v>
      </c>
      <c r="F10458" t="s">
        <v>220</v>
      </c>
      <c r="G10458" t="s">
        <v>9</v>
      </c>
      <c r="H10458" t="s">
        <v>223</v>
      </c>
      <c r="I10458">
        <v>2</v>
      </c>
      <c r="J10458">
        <v>14450013.612577606</v>
      </c>
    </row>
    <row r="10459" spans="1:10" x14ac:dyDescent="0.25">
      <c r="A10459">
        <v>2016</v>
      </c>
      <c r="B10459" t="s">
        <v>40</v>
      </c>
      <c r="C10459" t="s">
        <v>45</v>
      </c>
      <c r="D10459" t="s">
        <v>15</v>
      </c>
      <c r="E10459" t="s">
        <v>10</v>
      </c>
      <c r="F10459" t="s">
        <v>220</v>
      </c>
      <c r="G10459" t="s">
        <v>9</v>
      </c>
      <c r="H10459" t="s">
        <v>224</v>
      </c>
      <c r="I10459">
        <v>5</v>
      </c>
      <c r="J10459">
        <v>36101955.505161949</v>
      </c>
    </row>
    <row r="10460" spans="1:10" x14ac:dyDescent="0.25">
      <c r="A10460">
        <v>2016</v>
      </c>
      <c r="B10460" t="s">
        <v>40</v>
      </c>
      <c r="C10460" t="s">
        <v>45</v>
      </c>
      <c r="D10460" t="s">
        <v>15</v>
      </c>
      <c r="E10460" t="s">
        <v>10</v>
      </c>
      <c r="F10460" t="s">
        <v>220</v>
      </c>
      <c r="G10460" t="s">
        <v>6</v>
      </c>
      <c r="H10460" t="s">
        <v>223</v>
      </c>
      <c r="I10460">
        <v>44</v>
      </c>
      <c r="J10460">
        <v>151863675.98305592</v>
      </c>
    </row>
    <row r="10461" spans="1:10" x14ac:dyDescent="0.25">
      <c r="A10461">
        <v>2016</v>
      </c>
      <c r="B10461" t="s">
        <v>40</v>
      </c>
      <c r="C10461" t="s">
        <v>45</v>
      </c>
      <c r="D10461" t="s">
        <v>15</v>
      </c>
      <c r="E10461" t="s">
        <v>10</v>
      </c>
      <c r="F10461" t="s">
        <v>220</v>
      </c>
      <c r="G10461" t="s">
        <v>6</v>
      </c>
      <c r="H10461" t="s">
        <v>224</v>
      </c>
      <c r="I10461">
        <v>82</v>
      </c>
      <c r="J10461">
        <v>283979498.52853173</v>
      </c>
    </row>
    <row r="10462" spans="1:10" x14ac:dyDescent="0.25">
      <c r="A10462">
        <v>2016</v>
      </c>
      <c r="B10462" t="s">
        <v>40</v>
      </c>
      <c r="C10462" t="s">
        <v>45</v>
      </c>
      <c r="D10462" t="s">
        <v>17</v>
      </c>
      <c r="E10462" t="s">
        <v>3</v>
      </c>
      <c r="F10462" t="s">
        <v>4</v>
      </c>
      <c r="G10462" t="s">
        <v>5</v>
      </c>
      <c r="H10462" t="s">
        <v>223</v>
      </c>
      <c r="I10462">
        <v>19</v>
      </c>
      <c r="J10462">
        <v>344069928.44954067</v>
      </c>
    </row>
    <row r="10463" spans="1:10" x14ac:dyDescent="0.25">
      <c r="A10463">
        <v>2016</v>
      </c>
      <c r="B10463" t="s">
        <v>40</v>
      </c>
      <c r="C10463" t="s">
        <v>45</v>
      </c>
      <c r="D10463" t="s">
        <v>17</v>
      </c>
      <c r="E10463" t="s">
        <v>3</v>
      </c>
      <c r="F10463" t="s">
        <v>4</v>
      </c>
      <c r="G10463" t="s">
        <v>5</v>
      </c>
      <c r="H10463" t="s">
        <v>224</v>
      </c>
      <c r="I10463">
        <v>16</v>
      </c>
      <c r="J10463">
        <v>287743905.06299812</v>
      </c>
    </row>
    <row r="10464" spans="1:10" x14ac:dyDescent="0.25">
      <c r="A10464">
        <v>2016</v>
      </c>
      <c r="B10464" t="s">
        <v>40</v>
      </c>
      <c r="C10464" t="s">
        <v>45</v>
      </c>
      <c r="D10464" t="s">
        <v>17</v>
      </c>
      <c r="E10464" t="s">
        <v>3</v>
      </c>
      <c r="F10464" t="s">
        <v>4</v>
      </c>
      <c r="G10464" t="s">
        <v>9</v>
      </c>
      <c r="H10464" t="s">
        <v>223</v>
      </c>
      <c r="I10464">
        <v>133</v>
      </c>
      <c r="J10464">
        <v>1198500862.1182868</v>
      </c>
    </row>
    <row r="10465" spans="1:10" x14ac:dyDescent="0.25">
      <c r="A10465">
        <v>2016</v>
      </c>
      <c r="B10465" t="s">
        <v>40</v>
      </c>
      <c r="C10465" t="s">
        <v>45</v>
      </c>
      <c r="D10465" t="s">
        <v>17</v>
      </c>
      <c r="E10465" t="s">
        <v>3</v>
      </c>
      <c r="F10465" t="s">
        <v>4</v>
      </c>
      <c r="G10465" t="s">
        <v>9</v>
      </c>
      <c r="H10465" t="s">
        <v>224</v>
      </c>
      <c r="I10465">
        <v>74</v>
      </c>
      <c r="J10465">
        <v>641453535.64904034</v>
      </c>
    </row>
    <row r="10466" spans="1:10" x14ac:dyDescent="0.25">
      <c r="A10466">
        <v>2016</v>
      </c>
      <c r="B10466" t="s">
        <v>40</v>
      </c>
      <c r="C10466" t="s">
        <v>45</v>
      </c>
      <c r="D10466" t="s">
        <v>17</v>
      </c>
      <c r="E10466" t="s">
        <v>3</v>
      </c>
      <c r="F10466" t="s">
        <v>4</v>
      </c>
      <c r="G10466" t="s">
        <v>12</v>
      </c>
      <c r="H10466" t="s">
        <v>223</v>
      </c>
      <c r="I10466">
        <v>18</v>
      </c>
      <c r="J10466">
        <v>91209481.820146114</v>
      </c>
    </row>
    <row r="10467" spans="1:10" x14ac:dyDescent="0.25">
      <c r="A10467">
        <v>2016</v>
      </c>
      <c r="B10467" t="s">
        <v>40</v>
      </c>
      <c r="C10467" t="s">
        <v>45</v>
      </c>
      <c r="D10467" t="s">
        <v>17</v>
      </c>
      <c r="E10467" t="s">
        <v>3</v>
      </c>
      <c r="F10467" t="s">
        <v>4</v>
      </c>
      <c r="G10467" t="s">
        <v>12</v>
      </c>
      <c r="H10467" t="s">
        <v>224</v>
      </c>
      <c r="I10467">
        <v>22</v>
      </c>
      <c r="J10467">
        <v>106565726.87059857</v>
      </c>
    </row>
    <row r="10468" spans="1:10" x14ac:dyDescent="0.25">
      <c r="A10468">
        <v>2016</v>
      </c>
      <c r="B10468" t="s">
        <v>40</v>
      </c>
      <c r="C10468" t="s">
        <v>45</v>
      </c>
      <c r="D10468" t="s">
        <v>17</v>
      </c>
      <c r="E10468" t="s">
        <v>3</v>
      </c>
      <c r="F10468" t="s">
        <v>4</v>
      </c>
      <c r="G10468" t="s">
        <v>6</v>
      </c>
      <c r="H10468" t="s">
        <v>223</v>
      </c>
      <c r="I10468">
        <v>11</v>
      </c>
      <c r="J10468">
        <v>35682098.721209958</v>
      </c>
    </row>
    <row r="10469" spans="1:10" x14ac:dyDescent="0.25">
      <c r="A10469">
        <v>2016</v>
      </c>
      <c r="B10469" t="s">
        <v>40</v>
      </c>
      <c r="C10469" t="s">
        <v>45</v>
      </c>
      <c r="D10469" t="s">
        <v>17</v>
      </c>
      <c r="E10469" t="s">
        <v>3</v>
      </c>
      <c r="F10469" t="s">
        <v>4</v>
      </c>
      <c r="G10469" t="s">
        <v>6</v>
      </c>
      <c r="H10469" t="s">
        <v>224</v>
      </c>
      <c r="I10469">
        <v>20</v>
      </c>
      <c r="J10469">
        <v>59203578.795365192</v>
      </c>
    </row>
    <row r="10470" spans="1:10" x14ac:dyDescent="0.25">
      <c r="A10470">
        <v>2016</v>
      </c>
      <c r="B10470" t="s">
        <v>40</v>
      </c>
      <c r="C10470" t="s">
        <v>45</v>
      </c>
      <c r="D10470" t="s">
        <v>17</v>
      </c>
      <c r="E10470" t="s">
        <v>3</v>
      </c>
      <c r="F10470" t="s">
        <v>4</v>
      </c>
      <c r="G10470" t="s">
        <v>7</v>
      </c>
      <c r="H10470" t="s">
        <v>223</v>
      </c>
      <c r="I10470">
        <v>4</v>
      </c>
      <c r="J10470">
        <v>10316601.182347864</v>
      </c>
    </row>
    <row r="10471" spans="1:10" x14ac:dyDescent="0.25">
      <c r="A10471">
        <v>2016</v>
      </c>
      <c r="B10471" t="s">
        <v>40</v>
      </c>
      <c r="C10471" t="s">
        <v>45</v>
      </c>
      <c r="D10471" t="s">
        <v>17</v>
      </c>
      <c r="E10471" t="s">
        <v>3</v>
      </c>
      <c r="F10471" t="s">
        <v>4</v>
      </c>
      <c r="G10471" t="s">
        <v>7</v>
      </c>
      <c r="H10471" t="s">
        <v>224</v>
      </c>
      <c r="I10471">
        <v>1</v>
      </c>
      <c r="J10471">
        <v>2111383.5495885336</v>
      </c>
    </row>
    <row r="10472" spans="1:10" x14ac:dyDescent="0.25">
      <c r="A10472">
        <v>2016</v>
      </c>
      <c r="B10472" t="s">
        <v>40</v>
      </c>
      <c r="C10472" t="s">
        <v>45</v>
      </c>
      <c r="D10472" t="s">
        <v>17</v>
      </c>
      <c r="E10472" t="s">
        <v>3</v>
      </c>
      <c r="F10472" t="s">
        <v>8</v>
      </c>
      <c r="G10472" t="s">
        <v>9</v>
      </c>
      <c r="H10472" t="s">
        <v>223</v>
      </c>
      <c r="I10472">
        <v>549</v>
      </c>
      <c r="J10472">
        <v>4905455261.7651396</v>
      </c>
    </row>
    <row r="10473" spans="1:10" x14ac:dyDescent="0.25">
      <c r="A10473">
        <v>2016</v>
      </c>
      <c r="B10473" t="s">
        <v>40</v>
      </c>
      <c r="C10473" t="s">
        <v>45</v>
      </c>
      <c r="D10473" t="s">
        <v>17</v>
      </c>
      <c r="E10473" t="s">
        <v>3</v>
      </c>
      <c r="F10473" t="s">
        <v>8</v>
      </c>
      <c r="G10473" t="s">
        <v>9</v>
      </c>
      <c r="H10473" t="s">
        <v>224</v>
      </c>
      <c r="I10473">
        <v>548</v>
      </c>
      <c r="J10473">
        <v>4671590547.0004063</v>
      </c>
    </row>
    <row r="10474" spans="1:10" x14ac:dyDescent="0.25">
      <c r="A10474">
        <v>2016</v>
      </c>
      <c r="B10474" t="s">
        <v>40</v>
      </c>
      <c r="C10474" t="s">
        <v>45</v>
      </c>
      <c r="D10474" t="s">
        <v>17</v>
      </c>
      <c r="E10474" t="s">
        <v>3</v>
      </c>
      <c r="F10474" t="s">
        <v>8</v>
      </c>
      <c r="G10474" t="s">
        <v>12</v>
      </c>
      <c r="H10474" t="s">
        <v>223</v>
      </c>
      <c r="I10474">
        <v>69</v>
      </c>
      <c r="J10474">
        <v>349636346.97722673</v>
      </c>
    </row>
    <row r="10475" spans="1:10" x14ac:dyDescent="0.25">
      <c r="A10475">
        <v>2016</v>
      </c>
      <c r="B10475" t="s">
        <v>40</v>
      </c>
      <c r="C10475" t="s">
        <v>45</v>
      </c>
      <c r="D10475" t="s">
        <v>17</v>
      </c>
      <c r="E10475" t="s">
        <v>3</v>
      </c>
      <c r="F10475" t="s">
        <v>8</v>
      </c>
      <c r="G10475" t="s">
        <v>12</v>
      </c>
      <c r="H10475" t="s">
        <v>224</v>
      </c>
      <c r="I10475">
        <v>128</v>
      </c>
      <c r="J10475">
        <v>620018774.51984608</v>
      </c>
    </row>
    <row r="10476" spans="1:10" x14ac:dyDescent="0.25">
      <c r="A10476">
        <v>2016</v>
      </c>
      <c r="B10476" t="s">
        <v>40</v>
      </c>
      <c r="C10476" t="s">
        <v>45</v>
      </c>
      <c r="D10476" t="s">
        <v>17</v>
      </c>
      <c r="E10476" t="s">
        <v>3</v>
      </c>
      <c r="F10476" t="s">
        <v>8</v>
      </c>
      <c r="G10476" t="s">
        <v>6</v>
      </c>
      <c r="H10476" t="s">
        <v>223</v>
      </c>
      <c r="I10476">
        <v>90</v>
      </c>
      <c r="J10476">
        <v>291944444.08262694</v>
      </c>
    </row>
    <row r="10477" spans="1:10" x14ac:dyDescent="0.25">
      <c r="A10477">
        <v>2016</v>
      </c>
      <c r="B10477" t="s">
        <v>40</v>
      </c>
      <c r="C10477" t="s">
        <v>45</v>
      </c>
      <c r="D10477" t="s">
        <v>17</v>
      </c>
      <c r="E10477" t="s">
        <v>3</v>
      </c>
      <c r="F10477" t="s">
        <v>8</v>
      </c>
      <c r="G10477" t="s">
        <v>6</v>
      </c>
      <c r="H10477" t="s">
        <v>224</v>
      </c>
      <c r="I10477">
        <v>149</v>
      </c>
      <c r="J10477">
        <v>441066662.02547073</v>
      </c>
    </row>
    <row r="10478" spans="1:10" x14ac:dyDescent="0.25">
      <c r="A10478">
        <v>2016</v>
      </c>
      <c r="B10478" t="s">
        <v>40</v>
      </c>
      <c r="C10478" t="s">
        <v>45</v>
      </c>
      <c r="D10478" t="s">
        <v>17</v>
      </c>
      <c r="E10478" t="s">
        <v>3</v>
      </c>
      <c r="F10478" t="s">
        <v>8</v>
      </c>
      <c r="G10478" t="s">
        <v>7</v>
      </c>
      <c r="H10478" t="s">
        <v>223</v>
      </c>
      <c r="I10478">
        <v>133</v>
      </c>
      <c r="J10478">
        <v>343026989.31306648</v>
      </c>
    </row>
    <row r="10479" spans="1:10" x14ac:dyDescent="0.25">
      <c r="A10479">
        <v>2016</v>
      </c>
      <c r="B10479" t="s">
        <v>40</v>
      </c>
      <c r="C10479" t="s">
        <v>45</v>
      </c>
      <c r="D10479" t="s">
        <v>17</v>
      </c>
      <c r="E10479" t="s">
        <v>3</v>
      </c>
      <c r="F10479" t="s">
        <v>8</v>
      </c>
      <c r="G10479" t="s">
        <v>7</v>
      </c>
      <c r="H10479" t="s">
        <v>224</v>
      </c>
      <c r="I10479">
        <v>8</v>
      </c>
      <c r="J10479">
        <v>16891068.396708269</v>
      </c>
    </row>
    <row r="10480" spans="1:10" x14ac:dyDescent="0.25">
      <c r="A10480">
        <v>2016</v>
      </c>
      <c r="B10480" t="s">
        <v>40</v>
      </c>
      <c r="C10480" t="s">
        <v>45</v>
      </c>
      <c r="D10480" t="s">
        <v>17</v>
      </c>
      <c r="E10480" t="s">
        <v>10</v>
      </c>
      <c r="F10480" t="s">
        <v>11</v>
      </c>
      <c r="G10480" t="s">
        <v>9</v>
      </c>
      <c r="H10480" t="s">
        <v>223</v>
      </c>
      <c r="I10480">
        <v>7</v>
      </c>
      <c r="J10480">
        <v>36464421</v>
      </c>
    </row>
    <row r="10481" spans="1:10" x14ac:dyDescent="0.25">
      <c r="A10481">
        <v>2016</v>
      </c>
      <c r="B10481" t="s">
        <v>40</v>
      </c>
      <c r="C10481" t="s">
        <v>45</v>
      </c>
      <c r="D10481" t="s">
        <v>17</v>
      </c>
      <c r="E10481" t="s">
        <v>10</v>
      </c>
      <c r="F10481" t="s">
        <v>11</v>
      </c>
      <c r="G10481" t="s">
        <v>9</v>
      </c>
      <c r="H10481" t="s">
        <v>224</v>
      </c>
      <c r="I10481">
        <v>1</v>
      </c>
      <c r="J10481">
        <v>1350117</v>
      </c>
    </row>
    <row r="10482" spans="1:10" x14ac:dyDescent="0.25">
      <c r="A10482">
        <v>2016</v>
      </c>
      <c r="B10482" t="s">
        <v>40</v>
      </c>
      <c r="C10482" t="s">
        <v>45</v>
      </c>
      <c r="D10482" t="s">
        <v>17</v>
      </c>
      <c r="E10482" t="s">
        <v>10</v>
      </c>
      <c r="F10482" t="s">
        <v>11</v>
      </c>
      <c r="G10482" t="s">
        <v>12</v>
      </c>
      <c r="H10482" t="s">
        <v>223</v>
      </c>
      <c r="I10482">
        <v>2</v>
      </c>
      <c r="J10482">
        <v>5442666</v>
      </c>
    </row>
    <row r="10483" spans="1:10" x14ac:dyDescent="0.25">
      <c r="A10483">
        <v>2016</v>
      </c>
      <c r="B10483" t="s">
        <v>40</v>
      </c>
      <c r="C10483" t="s">
        <v>45</v>
      </c>
      <c r="D10483" t="s">
        <v>18</v>
      </c>
      <c r="E10483" t="s">
        <v>3</v>
      </c>
      <c r="F10483" t="s">
        <v>4</v>
      </c>
      <c r="G10483" t="s">
        <v>5</v>
      </c>
      <c r="H10483" t="s">
        <v>223</v>
      </c>
      <c r="I10483">
        <v>207</v>
      </c>
      <c r="J10483">
        <v>2563321856.6767216</v>
      </c>
    </row>
    <row r="10484" spans="1:10" x14ac:dyDescent="0.25">
      <c r="A10484">
        <v>2016</v>
      </c>
      <c r="B10484" t="s">
        <v>40</v>
      </c>
      <c r="C10484" t="s">
        <v>45</v>
      </c>
      <c r="D10484" t="s">
        <v>18</v>
      </c>
      <c r="E10484" t="s">
        <v>3</v>
      </c>
      <c r="F10484" t="s">
        <v>4</v>
      </c>
      <c r="G10484" t="s">
        <v>5</v>
      </c>
      <c r="H10484" t="s">
        <v>224</v>
      </c>
      <c r="I10484">
        <v>90</v>
      </c>
      <c r="J10484">
        <v>1010206693.31567</v>
      </c>
    </row>
    <row r="10485" spans="1:10" x14ac:dyDescent="0.25">
      <c r="A10485">
        <v>2016</v>
      </c>
      <c r="B10485" t="s">
        <v>40</v>
      </c>
      <c r="C10485" t="s">
        <v>45</v>
      </c>
      <c r="D10485" t="s">
        <v>18</v>
      </c>
      <c r="E10485" t="s">
        <v>3</v>
      </c>
      <c r="F10485" t="s">
        <v>4</v>
      </c>
      <c r="G10485" t="s">
        <v>9</v>
      </c>
      <c r="H10485" t="s">
        <v>223</v>
      </c>
      <c r="I10485">
        <v>145</v>
      </c>
      <c r="J10485">
        <v>1016586034.4588538</v>
      </c>
    </row>
    <row r="10486" spans="1:10" x14ac:dyDescent="0.25">
      <c r="A10486">
        <v>2016</v>
      </c>
      <c r="B10486" t="s">
        <v>40</v>
      </c>
      <c r="C10486" t="s">
        <v>45</v>
      </c>
      <c r="D10486" t="s">
        <v>18</v>
      </c>
      <c r="E10486" t="s">
        <v>3</v>
      </c>
      <c r="F10486" t="s">
        <v>4</v>
      </c>
      <c r="G10486" t="s">
        <v>9</v>
      </c>
      <c r="H10486" t="s">
        <v>224</v>
      </c>
      <c r="I10486">
        <v>99</v>
      </c>
      <c r="J10486">
        <v>646304561.16974068</v>
      </c>
    </row>
    <row r="10487" spans="1:10" x14ac:dyDescent="0.25">
      <c r="A10487">
        <v>2016</v>
      </c>
      <c r="B10487" t="s">
        <v>40</v>
      </c>
      <c r="C10487" t="s">
        <v>45</v>
      </c>
      <c r="D10487" t="s">
        <v>18</v>
      </c>
      <c r="E10487" t="s">
        <v>3</v>
      </c>
      <c r="F10487" t="s">
        <v>4</v>
      </c>
      <c r="G10487" t="s">
        <v>12</v>
      </c>
      <c r="H10487" t="s">
        <v>223</v>
      </c>
      <c r="I10487">
        <v>15</v>
      </c>
      <c r="J10487">
        <v>61388141.891631901</v>
      </c>
    </row>
    <row r="10488" spans="1:10" x14ac:dyDescent="0.25">
      <c r="A10488">
        <v>2016</v>
      </c>
      <c r="B10488" t="s">
        <v>40</v>
      </c>
      <c r="C10488" t="s">
        <v>45</v>
      </c>
      <c r="D10488" t="s">
        <v>18</v>
      </c>
      <c r="E10488" t="s">
        <v>3</v>
      </c>
      <c r="F10488" t="s">
        <v>4</v>
      </c>
      <c r="G10488" t="s">
        <v>12</v>
      </c>
      <c r="H10488" t="s">
        <v>224</v>
      </c>
      <c r="I10488">
        <v>11</v>
      </c>
      <c r="J10488">
        <v>36094780.028706901</v>
      </c>
    </row>
    <row r="10489" spans="1:10" x14ac:dyDescent="0.25">
      <c r="A10489">
        <v>2016</v>
      </c>
      <c r="B10489" t="s">
        <v>40</v>
      </c>
      <c r="C10489" t="s">
        <v>45</v>
      </c>
      <c r="D10489" t="s">
        <v>18</v>
      </c>
      <c r="E10489" t="s">
        <v>3</v>
      </c>
      <c r="F10489" t="s">
        <v>4</v>
      </c>
      <c r="G10489" t="s">
        <v>6</v>
      </c>
      <c r="H10489" t="s">
        <v>223</v>
      </c>
      <c r="I10489">
        <v>73</v>
      </c>
      <c r="J10489">
        <v>176952831.71592492</v>
      </c>
    </row>
    <row r="10490" spans="1:10" x14ac:dyDescent="0.25">
      <c r="A10490">
        <v>2016</v>
      </c>
      <c r="B10490" t="s">
        <v>40</v>
      </c>
      <c r="C10490" t="s">
        <v>45</v>
      </c>
      <c r="D10490" t="s">
        <v>18</v>
      </c>
      <c r="E10490" t="s">
        <v>3</v>
      </c>
      <c r="F10490" t="s">
        <v>4</v>
      </c>
      <c r="G10490" t="s">
        <v>6</v>
      </c>
      <c r="H10490" t="s">
        <v>224</v>
      </c>
      <c r="I10490">
        <v>64</v>
      </c>
      <c r="J10490">
        <v>166136490.2952615</v>
      </c>
    </row>
    <row r="10491" spans="1:10" x14ac:dyDescent="0.25">
      <c r="A10491">
        <v>2016</v>
      </c>
      <c r="B10491" t="s">
        <v>40</v>
      </c>
      <c r="C10491" t="s">
        <v>45</v>
      </c>
      <c r="D10491" t="s">
        <v>18</v>
      </c>
      <c r="E10491" t="s">
        <v>3</v>
      </c>
      <c r="F10491" t="s">
        <v>4</v>
      </c>
      <c r="G10491" t="s">
        <v>7</v>
      </c>
      <c r="H10491" t="s">
        <v>223</v>
      </c>
      <c r="I10491">
        <v>29</v>
      </c>
      <c r="J10491">
        <v>58481369.022664271</v>
      </c>
    </row>
    <row r="10492" spans="1:10" x14ac:dyDescent="0.25">
      <c r="A10492">
        <v>2016</v>
      </c>
      <c r="B10492" t="s">
        <v>40</v>
      </c>
      <c r="C10492" t="s">
        <v>45</v>
      </c>
      <c r="D10492" t="s">
        <v>18</v>
      </c>
      <c r="E10492" t="s">
        <v>3</v>
      </c>
      <c r="F10492" t="s">
        <v>4</v>
      </c>
      <c r="G10492" t="s">
        <v>7</v>
      </c>
      <c r="H10492" t="s">
        <v>224</v>
      </c>
      <c r="I10492">
        <v>1</v>
      </c>
      <c r="J10492">
        <v>1816274.0099999998</v>
      </c>
    </row>
    <row r="10493" spans="1:10" x14ac:dyDescent="0.25">
      <c r="A10493">
        <v>2016</v>
      </c>
      <c r="B10493" t="s">
        <v>40</v>
      </c>
      <c r="C10493" t="s">
        <v>45</v>
      </c>
      <c r="D10493" t="s">
        <v>18</v>
      </c>
      <c r="E10493" t="s">
        <v>3</v>
      </c>
      <c r="F10493" t="s">
        <v>8</v>
      </c>
      <c r="G10493" t="s">
        <v>9</v>
      </c>
      <c r="H10493" t="s">
        <v>223</v>
      </c>
      <c r="I10493">
        <v>1002</v>
      </c>
      <c r="J10493">
        <v>7018122225.2438164</v>
      </c>
    </row>
    <row r="10494" spans="1:10" x14ac:dyDescent="0.25">
      <c r="A10494">
        <v>2016</v>
      </c>
      <c r="B10494" t="s">
        <v>40</v>
      </c>
      <c r="C10494" t="s">
        <v>45</v>
      </c>
      <c r="D10494" t="s">
        <v>18</v>
      </c>
      <c r="E10494" t="s">
        <v>3</v>
      </c>
      <c r="F10494" t="s">
        <v>8</v>
      </c>
      <c r="G10494" t="s">
        <v>9</v>
      </c>
      <c r="H10494" t="s">
        <v>224</v>
      </c>
      <c r="I10494">
        <v>1084</v>
      </c>
      <c r="J10494">
        <v>7172906089.5287085</v>
      </c>
    </row>
    <row r="10495" spans="1:10" x14ac:dyDescent="0.25">
      <c r="A10495">
        <v>2016</v>
      </c>
      <c r="B10495" t="s">
        <v>40</v>
      </c>
      <c r="C10495" t="s">
        <v>45</v>
      </c>
      <c r="D10495" t="s">
        <v>18</v>
      </c>
      <c r="E10495" t="s">
        <v>3</v>
      </c>
      <c r="F10495" t="s">
        <v>8</v>
      </c>
      <c r="G10495" t="s">
        <v>12</v>
      </c>
      <c r="H10495" t="s">
        <v>223</v>
      </c>
      <c r="I10495">
        <v>92</v>
      </c>
      <c r="J10495">
        <v>347789053.39744383</v>
      </c>
    </row>
    <row r="10496" spans="1:10" x14ac:dyDescent="0.25">
      <c r="A10496">
        <v>2016</v>
      </c>
      <c r="B10496" t="s">
        <v>40</v>
      </c>
      <c r="C10496" t="s">
        <v>45</v>
      </c>
      <c r="D10496" t="s">
        <v>18</v>
      </c>
      <c r="E10496" t="s">
        <v>3</v>
      </c>
      <c r="F10496" t="s">
        <v>8</v>
      </c>
      <c r="G10496" t="s">
        <v>12</v>
      </c>
      <c r="H10496" t="s">
        <v>224</v>
      </c>
      <c r="I10496">
        <v>140</v>
      </c>
      <c r="J10496">
        <v>491909213.79406965</v>
      </c>
    </row>
    <row r="10497" spans="1:10" x14ac:dyDescent="0.25">
      <c r="A10497">
        <v>2016</v>
      </c>
      <c r="B10497" t="s">
        <v>40</v>
      </c>
      <c r="C10497" t="s">
        <v>45</v>
      </c>
      <c r="D10497" t="s">
        <v>18</v>
      </c>
      <c r="E10497" t="s">
        <v>3</v>
      </c>
      <c r="F10497" t="s">
        <v>8</v>
      </c>
      <c r="G10497" t="s">
        <v>6</v>
      </c>
      <c r="H10497" t="s">
        <v>223</v>
      </c>
      <c r="I10497">
        <v>498</v>
      </c>
      <c r="J10497">
        <v>1222817334.752285</v>
      </c>
    </row>
    <row r="10498" spans="1:10" x14ac:dyDescent="0.25">
      <c r="A10498">
        <v>2016</v>
      </c>
      <c r="B10498" t="s">
        <v>40</v>
      </c>
      <c r="C10498" t="s">
        <v>45</v>
      </c>
      <c r="D10498" t="s">
        <v>18</v>
      </c>
      <c r="E10498" t="s">
        <v>3</v>
      </c>
      <c r="F10498" t="s">
        <v>8</v>
      </c>
      <c r="G10498" t="s">
        <v>6</v>
      </c>
      <c r="H10498" t="s">
        <v>224</v>
      </c>
      <c r="I10498">
        <v>678</v>
      </c>
      <c r="J10498">
        <v>1664682059.8956466</v>
      </c>
    </row>
    <row r="10499" spans="1:10" x14ac:dyDescent="0.25">
      <c r="A10499">
        <v>2016</v>
      </c>
      <c r="B10499" t="s">
        <v>40</v>
      </c>
      <c r="C10499" t="s">
        <v>45</v>
      </c>
      <c r="D10499" t="s">
        <v>18</v>
      </c>
      <c r="E10499" t="s">
        <v>3</v>
      </c>
      <c r="F10499" t="s">
        <v>8</v>
      </c>
      <c r="G10499" t="s">
        <v>7</v>
      </c>
      <c r="H10499" t="s">
        <v>223</v>
      </c>
      <c r="I10499">
        <v>114</v>
      </c>
      <c r="J10499">
        <v>219841748.63952824</v>
      </c>
    </row>
    <row r="10500" spans="1:10" x14ac:dyDescent="0.25">
      <c r="A10500">
        <v>2016</v>
      </c>
      <c r="B10500" t="s">
        <v>40</v>
      </c>
      <c r="C10500" t="s">
        <v>45</v>
      </c>
      <c r="D10500" t="s">
        <v>18</v>
      </c>
      <c r="E10500" t="s">
        <v>3</v>
      </c>
      <c r="F10500" t="s">
        <v>8</v>
      </c>
      <c r="G10500" t="s">
        <v>7</v>
      </c>
      <c r="H10500" t="s">
        <v>224</v>
      </c>
      <c r="I10500">
        <v>37</v>
      </c>
      <c r="J10500">
        <v>69346142.467499986</v>
      </c>
    </row>
    <row r="10501" spans="1:10" x14ac:dyDescent="0.25">
      <c r="A10501">
        <v>2016</v>
      </c>
      <c r="B10501" t="s">
        <v>40</v>
      </c>
      <c r="C10501" t="s">
        <v>45</v>
      </c>
      <c r="D10501" t="s">
        <v>18</v>
      </c>
      <c r="E10501" t="s">
        <v>3</v>
      </c>
      <c r="F10501" t="s">
        <v>14</v>
      </c>
      <c r="G10501" t="s">
        <v>5</v>
      </c>
      <c r="H10501" t="s">
        <v>223</v>
      </c>
      <c r="I10501">
        <v>6</v>
      </c>
      <c r="J10501">
        <v>56381485.402999818</v>
      </c>
    </row>
    <row r="10502" spans="1:10" x14ac:dyDescent="0.25">
      <c r="A10502">
        <v>2016</v>
      </c>
      <c r="B10502" t="s">
        <v>40</v>
      </c>
      <c r="C10502" t="s">
        <v>45</v>
      </c>
      <c r="D10502" t="s">
        <v>18</v>
      </c>
      <c r="E10502" t="s">
        <v>3</v>
      </c>
      <c r="F10502" t="s">
        <v>14</v>
      </c>
      <c r="G10502" t="s">
        <v>5</v>
      </c>
      <c r="H10502" t="s">
        <v>224</v>
      </c>
      <c r="I10502">
        <v>3</v>
      </c>
      <c r="J10502">
        <v>29017958.25</v>
      </c>
    </row>
    <row r="10503" spans="1:10" x14ac:dyDescent="0.25">
      <c r="A10503">
        <v>2016</v>
      </c>
      <c r="B10503" t="s">
        <v>40</v>
      </c>
      <c r="C10503" t="s">
        <v>45</v>
      </c>
      <c r="D10503" t="s">
        <v>18</v>
      </c>
      <c r="E10503" t="s">
        <v>3</v>
      </c>
      <c r="F10503" t="s">
        <v>14</v>
      </c>
      <c r="G10503" t="s">
        <v>9</v>
      </c>
      <c r="H10503" t="s">
        <v>223</v>
      </c>
      <c r="I10503">
        <v>3</v>
      </c>
      <c r="J10503">
        <v>20792438.204959095</v>
      </c>
    </row>
    <row r="10504" spans="1:10" x14ac:dyDescent="0.25">
      <c r="A10504">
        <v>2016</v>
      </c>
      <c r="B10504" t="s">
        <v>40</v>
      </c>
      <c r="C10504" t="s">
        <v>45</v>
      </c>
      <c r="D10504" t="s">
        <v>18</v>
      </c>
      <c r="E10504" t="s">
        <v>10</v>
      </c>
      <c r="F10504" t="s">
        <v>11</v>
      </c>
      <c r="G10504" t="s">
        <v>5</v>
      </c>
      <c r="H10504" t="s">
        <v>223</v>
      </c>
      <c r="I10504">
        <v>5</v>
      </c>
      <c r="J10504">
        <v>53333328</v>
      </c>
    </row>
    <row r="10505" spans="1:10" x14ac:dyDescent="0.25">
      <c r="A10505">
        <v>2016</v>
      </c>
      <c r="B10505" t="s">
        <v>40</v>
      </c>
      <c r="C10505" t="s">
        <v>45</v>
      </c>
      <c r="D10505" t="s">
        <v>18</v>
      </c>
      <c r="E10505" t="s">
        <v>10</v>
      </c>
      <c r="F10505" t="s">
        <v>11</v>
      </c>
      <c r="G10505" t="s">
        <v>9</v>
      </c>
      <c r="H10505" t="s">
        <v>223</v>
      </c>
      <c r="I10505">
        <v>898</v>
      </c>
      <c r="J10505">
        <v>4346260719</v>
      </c>
    </row>
    <row r="10506" spans="1:10" x14ac:dyDescent="0.25">
      <c r="A10506">
        <v>2016</v>
      </c>
      <c r="B10506" t="s">
        <v>40</v>
      </c>
      <c r="C10506" t="s">
        <v>45</v>
      </c>
      <c r="D10506" t="s">
        <v>18</v>
      </c>
      <c r="E10506" t="s">
        <v>10</v>
      </c>
      <c r="F10506" t="s">
        <v>11</v>
      </c>
      <c r="G10506" t="s">
        <v>9</v>
      </c>
      <c r="H10506" t="s">
        <v>224</v>
      </c>
      <c r="I10506">
        <v>832</v>
      </c>
      <c r="J10506">
        <v>3510126502</v>
      </c>
    </row>
    <row r="10507" spans="1:10" x14ac:dyDescent="0.25">
      <c r="A10507">
        <v>2016</v>
      </c>
      <c r="B10507" t="s">
        <v>40</v>
      </c>
      <c r="C10507" t="s">
        <v>45</v>
      </c>
      <c r="D10507" t="s">
        <v>18</v>
      </c>
      <c r="E10507" t="s">
        <v>10</v>
      </c>
      <c r="F10507" t="s">
        <v>11</v>
      </c>
      <c r="G10507" t="s">
        <v>12</v>
      </c>
      <c r="H10507" t="s">
        <v>223</v>
      </c>
      <c r="I10507">
        <v>157</v>
      </c>
      <c r="J10507">
        <v>458498544</v>
      </c>
    </row>
    <row r="10508" spans="1:10" x14ac:dyDescent="0.25">
      <c r="A10508">
        <v>2016</v>
      </c>
      <c r="B10508" t="s">
        <v>40</v>
      </c>
      <c r="C10508" t="s">
        <v>45</v>
      </c>
      <c r="D10508" t="s">
        <v>18</v>
      </c>
      <c r="E10508" t="s">
        <v>10</v>
      </c>
      <c r="F10508" t="s">
        <v>11</v>
      </c>
      <c r="G10508" t="s">
        <v>12</v>
      </c>
      <c r="H10508" t="s">
        <v>224</v>
      </c>
      <c r="I10508">
        <v>169</v>
      </c>
      <c r="J10508">
        <v>475567353</v>
      </c>
    </row>
    <row r="10509" spans="1:10" x14ac:dyDescent="0.25">
      <c r="A10509">
        <v>2016</v>
      </c>
      <c r="B10509" t="s">
        <v>40</v>
      </c>
      <c r="C10509" t="s">
        <v>45</v>
      </c>
      <c r="D10509" t="s">
        <v>18</v>
      </c>
      <c r="E10509" t="s">
        <v>10</v>
      </c>
      <c r="F10509" t="s">
        <v>11</v>
      </c>
      <c r="G10509" t="s">
        <v>6</v>
      </c>
      <c r="H10509" t="s">
        <v>223</v>
      </c>
      <c r="I10509">
        <v>331</v>
      </c>
      <c r="J10509">
        <v>651595689</v>
      </c>
    </row>
    <row r="10510" spans="1:10" x14ac:dyDescent="0.25">
      <c r="A10510">
        <v>2016</v>
      </c>
      <c r="B10510" t="s">
        <v>40</v>
      </c>
      <c r="C10510" t="s">
        <v>45</v>
      </c>
      <c r="D10510" t="s">
        <v>18</v>
      </c>
      <c r="E10510" t="s">
        <v>10</v>
      </c>
      <c r="F10510" t="s">
        <v>11</v>
      </c>
      <c r="G10510" t="s">
        <v>6</v>
      </c>
      <c r="H10510" t="s">
        <v>224</v>
      </c>
      <c r="I10510">
        <v>325</v>
      </c>
      <c r="J10510">
        <v>652001661</v>
      </c>
    </row>
    <row r="10511" spans="1:10" x14ac:dyDescent="0.25">
      <c r="A10511">
        <v>2016</v>
      </c>
      <c r="B10511" t="s">
        <v>40</v>
      </c>
      <c r="C10511" t="s">
        <v>45</v>
      </c>
      <c r="D10511" t="s">
        <v>18</v>
      </c>
      <c r="E10511" t="s">
        <v>10</v>
      </c>
      <c r="F10511" t="s">
        <v>11</v>
      </c>
      <c r="G10511" t="s">
        <v>7</v>
      </c>
      <c r="H10511" t="s">
        <v>223</v>
      </c>
      <c r="I10511">
        <v>29</v>
      </c>
      <c r="J10511">
        <v>42535623</v>
      </c>
    </row>
    <row r="10512" spans="1:10" x14ac:dyDescent="0.25">
      <c r="A10512">
        <v>2016</v>
      </c>
      <c r="B10512" t="s">
        <v>40</v>
      </c>
      <c r="C10512" t="s">
        <v>45</v>
      </c>
      <c r="D10512" t="s">
        <v>18</v>
      </c>
      <c r="E10512" t="s">
        <v>10</v>
      </c>
      <c r="F10512" t="s">
        <v>11</v>
      </c>
      <c r="G10512" t="s">
        <v>7</v>
      </c>
      <c r="H10512" t="s">
        <v>224</v>
      </c>
      <c r="I10512">
        <v>18</v>
      </c>
      <c r="J10512">
        <v>23896806</v>
      </c>
    </row>
    <row r="10513" spans="1:10" x14ac:dyDescent="0.25">
      <c r="A10513">
        <v>2016</v>
      </c>
      <c r="B10513" t="s">
        <v>40</v>
      </c>
      <c r="C10513" t="s">
        <v>45</v>
      </c>
      <c r="D10513" t="s">
        <v>18</v>
      </c>
      <c r="E10513" t="s">
        <v>10</v>
      </c>
      <c r="F10513" t="s">
        <v>220</v>
      </c>
      <c r="G10513" t="s">
        <v>5</v>
      </c>
      <c r="H10513" t="s">
        <v>224</v>
      </c>
      <c r="I10513">
        <v>1</v>
      </c>
      <c r="J10513">
        <v>4685510.2312500002</v>
      </c>
    </row>
    <row r="10514" spans="1:10" x14ac:dyDescent="0.25">
      <c r="A10514">
        <v>2016</v>
      </c>
      <c r="B10514" t="s">
        <v>40</v>
      </c>
      <c r="C10514" t="s">
        <v>45</v>
      </c>
      <c r="D10514" t="s">
        <v>18</v>
      </c>
      <c r="E10514" t="s">
        <v>10</v>
      </c>
      <c r="F10514" t="s">
        <v>220</v>
      </c>
      <c r="G10514" t="s">
        <v>9</v>
      </c>
      <c r="H10514" t="s">
        <v>223</v>
      </c>
      <c r="I10514">
        <v>19</v>
      </c>
      <c r="J10514">
        <v>131923843.95629467</v>
      </c>
    </row>
    <row r="10515" spans="1:10" x14ac:dyDescent="0.25">
      <c r="A10515">
        <v>2016</v>
      </c>
      <c r="B10515" t="s">
        <v>40</v>
      </c>
      <c r="C10515" t="s">
        <v>45</v>
      </c>
      <c r="D10515" t="s">
        <v>18</v>
      </c>
      <c r="E10515" t="s">
        <v>10</v>
      </c>
      <c r="F10515" t="s">
        <v>220</v>
      </c>
      <c r="G10515" t="s">
        <v>9</v>
      </c>
      <c r="H10515" t="s">
        <v>224</v>
      </c>
      <c r="I10515">
        <v>13</v>
      </c>
      <c r="J10515">
        <v>83510431.938907161</v>
      </c>
    </row>
    <row r="10516" spans="1:10" x14ac:dyDescent="0.25">
      <c r="A10516">
        <v>2016</v>
      </c>
      <c r="B10516" t="s">
        <v>40</v>
      </c>
      <c r="C10516" t="s">
        <v>45</v>
      </c>
      <c r="D10516" t="s">
        <v>18</v>
      </c>
      <c r="E10516" t="s">
        <v>10</v>
      </c>
      <c r="F10516" t="s">
        <v>220</v>
      </c>
      <c r="G10516" t="s">
        <v>12</v>
      </c>
      <c r="H10516" t="s">
        <v>223</v>
      </c>
      <c r="I10516">
        <v>2</v>
      </c>
      <c r="J10516">
        <v>6140617.9499999993</v>
      </c>
    </row>
    <row r="10517" spans="1:10" x14ac:dyDescent="0.25">
      <c r="A10517">
        <v>2016</v>
      </c>
      <c r="B10517" t="s">
        <v>40</v>
      </c>
      <c r="C10517" t="s">
        <v>45</v>
      </c>
      <c r="D10517" t="s">
        <v>18</v>
      </c>
      <c r="E10517" t="s">
        <v>10</v>
      </c>
      <c r="F10517" t="s">
        <v>220</v>
      </c>
      <c r="G10517" t="s">
        <v>12</v>
      </c>
      <c r="H10517" t="s">
        <v>224</v>
      </c>
      <c r="I10517">
        <v>3</v>
      </c>
      <c r="J10517">
        <v>8912667.381000001</v>
      </c>
    </row>
    <row r="10518" spans="1:10" x14ac:dyDescent="0.25">
      <c r="A10518">
        <v>2016</v>
      </c>
      <c r="B10518" t="s">
        <v>40</v>
      </c>
      <c r="C10518" t="s">
        <v>45</v>
      </c>
      <c r="D10518" t="s">
        <v>18</v>
      </c>
      <c r="E10518" t="s">
        <v>10</v>
      </c>
      <c r="F10518" t="s">
        <v>220</v>
      </c>
      <c r="G10518" t="s">
        <v>6</v>
      </c>
      <c r="H10518" t="s">
        <v>223</v>
      </c>
      <c r="I10518">
        <v>5</v>
      </c>
      <c r="J10518">
        <v>12287914.170404654</v>
      </c>
    </row>
    <row r="10519" spans="1:10" x14ac:dyDescent="0.25">
      <c r="A10519">
        <v>2016</v>
      </c>
      <c r="B10519" t="s">
        <v>40</v>
      </c>
      <c r="C10519" t="s">
        <v>45</v>
      </c>
      <c r="D10519" t="s">
        <v>18</v>
      </c>
      <c r="E10519" t="s">
        <v>10</v>
      </c>
      <c r="F10519" t="s">
        <v>220</v>
      </c>
      <c r="G10519" t="s">
        <v>6</v>
      </c>
      <c r="H10519" t="s">
        <v>224</v>
      </c>
      <c r="I10519">
        <v>17</v>
      </c>
      <c r="J10519">
        <v>41074495.105889276</v>
      </c>
    </row>
    <row r="10520" spans="1:10" x14ac:dyDescent="0.25">
      <c r="A10520">
        <v>2016</v>
      </c>
      <c r="B10520" t="s">
        <v>40</v>
      </c>
      <c r="C10520" t="s">
        <v>45</v>
      </c>
      <c r="D10520" t="s">
        <v>18</v>
      </c>
      <c r="E10520" t="s">
        <v>10</v>
      </c>
      <c r="F10520" t="s">
        <v>220</v>
      </c>
      <c r="G10520" t="s">
        <v>7</v>
      </c>
      <c r="H10520" t="s">
        <v>223</v>
      </c>
      <c r="I10520">
        <v>11</v>
      </c>
      <c r="J10520">
        <v>21158215.946052831</v>
      </c>
    </row>
    <row r="10521" spans="1:10" x14ac:dyDescent="0.25">
      <c r="A10521">
        <v>2016</v>
      </c>
      <c r="B10521" t="s">
        <v>40</v>
      </c>
      <c r="C10521" t="s">
        <v>45</v>
      </c>
      <c r="D10521" t="s">
        <v>18</v>
      </c>
      <c r="E10521" t="s">
        <v>10</v>
      </c>
      <c r="F10521" t="s">
        <v>220</v>
      </c>
      <c r="G10521" t="s">
        <v>7</v>
      </c>
      <c r="H10521" t="s">
        <v>224</v>
      </c>
      <c r="I10521">
        <v>9</v>
      </c>
      <c r="J10521">
        <v>17088833.398125</v>
      </c>
    </row>
    <row r="10522" spans="1:10" x14ac:dyDescent="0.25">
      <c r="A10522">
        <v>2016</v>
      </c>
      <c r="B10522" t="s">
        <v>40</v>
      </c>
      <c r="C10522" t="s">
        <v>45</v>
      </c>
      <c r="D10522" t="s">
        <v>18</v>
      </c>
      <c r="E10522" t="s">
        <v>10</v>
      </c>
      <c r="F10522" t="s">
        <v>14</v>
      </c>
      <c r="G10522" t="s">
        <v>7</v>
      </c>
      <c r="H10522" t="s">
        <v>223</v>
      </c>
      <c r="I10522">
        <v>15</v>
      </c>
      <c r="J10522">
        <v>18401988</v>
      </c>
    </row>
    <row r="10523" spans="1:10" x14ac:dyDescent="0.25">
      <c r="A10523">
        <v>2016</v>
      </c>
      <c r="B10523" t="s">
        <v>40</v>
      </c>
      <c r="C10523" t="s">
        <v>45</v>
      </c>
      <c r="D10523" t="s">
        <v>19</v>
      </c>
      <c r="E10523" t="s">
        <v>3</v>
      </c>
      <c r="F10523" t="s">
        <v>4</v>
      </c>
      <c r="G10523" t="s">
        <v>5</v>
      </c>
      <c r="H10523" t="s">
        <v>223</v>
      </c>
      <c r="I10523">
        <v>39</v>
      </c>
      <c r="J10523">
        <v>333965758.51595098</v>
      </c>
    </row>
    <row r="10524" spans="1:10" x14ac:dyDescent="0.25">
      <c r="A10524">
        <v>2016</v>
      </c>
      <c r="B10524" t="s">
        <v>40</v>
      </c>
      <c r="C10524" t="s">
        <v>45</v>
      </c>
      <c r="D10524" t="s">
        <v>19</v>
      </c>
      <c r="E10524" t="s">
        <v>3</v>
      </c>
      <c r="F10524" t="s">
        <v>4</v>
      </c>
      <c r="G10524" t="s">
        <v>5</v>
      </c>
      <c r="H10524" t="s">
        <v>224</v>
      </c>
      <c r="I10524">
        <v>25</v>
      </c>
      <c r="J10524">
        <v>169134102.22500002</v>
      </c>
    </row>
    <row r="10525" spans="1:10" x14ac:dyDescent="0.25">
      <c r="A10525">
        <v>2016</v>
      </c>
      <c r="B10525" t="s">
        <v>40</v>
      </c>
      <c r="C10525" t="s">
        <v>45</v>
      </c>
      <c r="D10525" t="s">
        <v>19</v>
      </c>
      <c r="E10525" t="s">
        <v>3</v>
      </c>
      <c r="F10525" t="s">
        <v>4</v>
      </c>
      <c r="G10525" t="s">
        <v>9</v>
      </c>
      <c r="H10525" t="s">
        <v>223</v>
      </c>
      <c r="I10525">
        <v>424</v>
      </c>
      <c r="J10525">
        <v>3471303360.2480865</v>
      </c>
    </row>
    <row r="10526" spans="1:10" x14ac:dyDescent="0.25">
      <c r="A10526">
        <v>2016</v>
      </c>
      <c r="B10526" t="s">
        <v>40</v>
      </c>
      <c r="C10526" t="s">
        <v>45</v>
      </c>
      <c r="D10526" t="s">
        <v>19</v>
      </c>
      <c r="E10526" t="s">
        <v>3</v>
      </c>
      <c r="F10526" t="s">
        <v>4</v>
      </c>
      <c r="G10526" t="s">
        <v>9</v>
      </c>
      <c r="H10526" t="s">
        <v>224</v>
      </c>
      <c r="I10526">
        <v>137</v>
      </c>
      <c r="J10526">
        <v>953751687.32767093</v>
      </c>
    </row>
    <row r="10527" spans="1:10" x14ac:dyDescent="0.25">
      <c r="A10527">
        <v>2016</v>
      </c>
      <c r="B10527" t="s">
        <v>40</v>
      </c>
      <c r="C10527" t="s">
        <v>45</v>
      </c>
      <c r="D10527" t="s">
        <v>19</v>
      </c>
      <c r="E10527" t="s">
        <v>3</v>
      </c>
      <c r="F10527" t="s">
        <v>4</v>
      </c>
      <c r="G10527" t="s">
        <v>12</v>
      </c>
      <c r="H10527" t="s">
        <v>223</v>
      </c>
      <c r="I10527">
        <v>4</v>
      </c>
      <c r="J10527">
        <v>15891442.747500002</v>
      </c>
    </row>
    <row r="10528" spans="1:10" x14ac:dyDescent="0.25">
      <c r="A10528">
        <v>2016</v>
      </c>
      <c r="B10528" t="s">
        <v>40</v>
      </c>
      <c r="C10528" t="s">
        <v>45</v>
      </c>
      <c r="D10528" t="s">
        <v>19</v>
      </c>
      <c r="E10528" t="s">
        <v>3</v>
      </c>
      <c r="F10528" t="s">
        <v>4</v>
      </c>
      <c r="G10528" t="s">
        <v>12</v>
      </c>
      <c r="H10528" t="s">
        <v>224</v>
      </c>
      <c r="I10528">
        <v>5</v>
      </c>
      <c r="J10528">
        <v>13979822.621785713</v>
      </c>
    </row>
    <row r="10529" spans="1:10" x14ac:dyDescent="0.25">
      <c r="A10529">
        <v>2016</v>
      </c>
      <c r="B10529" t="s">
        <v>40</v>
      </c>
      <c r="C10529" t="s">
        <v>45</v>
      </c>
      <c r="D10529" t="s">
        <v>19</v>
      </c>
      <c r="E10529" t="s">
        <v>3</v>
      </c>
      <c r="F10529" t="s">
        <v>4</v>
      </c>
      <c r="G10529" t="s">
        <v>6</v>
      </c>
      <c r="H10529" t="s">
        <v>223</v>
      </c>
      <c r="I10529">
        <v>31</v>
      </c>
      <c r="J10529">
        <v>86975806.056678519</v>
      </c>
    </row>
    <row r="10530" spans="1:10" x14ac:dyDescent="0.25">
      <c r="A10530">
        <v>2016</v>
      </c>
      <c r="B10530" t="s">
        <v>40</v>
      </c>
      <c r="C10530" t="s">
        <v>45</v>
      </c>
      <c r="D10530" t="s">
        <v>19</v>
      </c>
      <c r="E10530" t="s">
        <v>3</v>
      </c>
      <c r="F10530" t="s">
        <v>4</v>
      </c>
      <c r="G10530" t="s">
        <v>6</v>
      </c>
      <c r="H10530" t="s">
        <v>224</v>
      </c>
      <c r="I10530">
        <v>82</v>
      </c>
      <c r="J10530">
        <v>235383478.89325392</v>
      </c>
    </row>
    <row r="10531" spans="1:10" x14ac:dyDescent="0.25">
      <c r="A10531">
        <v>2016</v>
      </c>
      <c r="B10531" t="s">
        <v>40</v>
      </c>
      <c r="C10531" t="s">
        <v>45</v>
      </c>
      <c r="D10531" t="s">
        <v>19</v>
      </c>
      <c r="E10531" t="s">
        <v>3</v>
      </c>
      <c r="F10531" t="s">
        <v>4</v>
      </c>
      <c r="G10531" t="s">
        <v>7</v>
      </c>
      <c r="H10531" t="s">
        <v>223</v>
      </c>
      <c r="I10531">
        <v>54</v>
      </c>
      <c r="J10531">
        <v>112771918.23399994</v>
      </c>
    </row>
    <row r="10532" spans="1:10" x14ac:dyDescent="0.25">
      <c r="A10532">
        <v>2016</v>
      </c>
      <c r="B10532" t="s">
        <v>40</v>
      </c>
      <c r="C10532" t="s">
        <v>45</v>
      </c>
      <c r="D10532" t="s">
        <v>19</v>
      </c>
      <c r="E10532" t="s">
        <v>3</v>
      </c>
      <c r="F10532" t="s">
        <v>4</v>
      </c>
      <c r="G10532" t="s">
        <v>7</v>
      </c>
      <c r="H10532" t="s">
        <v>224</v>
      </c>
      <c r="I10532">
        <v>5</v>
      </c>
      <c r="J10532">
        <v>9987650.6499999985</v>
      </c>
    </row>
    <row r="10533" spans="1:10" x14ac:dyDescent="0.25">
      <c r="A10533">
        <v>2016</v>
      </c>
      <c r="B10533" t="s">
        <v>40</v>
      </c>
      <c r="C10533" t="s">
        <v>45</v>
      </c>
      <c r="D10533" t="s">
        <v>19</v>
      </c>
      <c r="E10533" t="s">
        <v>3</v>
      </c>
      <c r="F10533" t="s">
        <v>8</v>
      </c>
      <c r="G10533" t="s">
        <v>9</v>
      </c>
      <c r="H10533" t="s">
        <v>223</v>
      </c>
      <c r="I10533">
        <v>335</v>
      </c>
      <c r="J10533">
        <v>2654117991.938118</v>
      </c>
    </row>
    <row r="10534" spans="1:10" x14ac:dyDescent="0.25">
      <c r="A10534">
        <v>2016</v>
      </c>
      <c r="B10534" t="s">
        <v>40</v>
      </c>
      <c r="C10534" t="s">
        <v>45</v>
      </c>
      <c r="D10534" t="s">
        <v>19</v>
      </c>
      <c r="E10534" t="s">
        <v>3</v>
      </c>
      <c r="F10534" t="s">
        <v>8</v>
      </c>
      <c r="G10534" t="s">
        <v>9</v>
      </c>
      <c r="H10534" t="s">
        <v>224</v>
      </c>
      <c r="I10534">
        <v>380</v>
      </c>
      <c r="J10534">
        <v>2782962864.4225125</v>
      </c>
    </row>
    <row r="10535" spans="1:10" x14ac:dyDescent="0.25">
      <c r="A10535">
        <v>2016</v>
      </c>
      <c r="B10535" t="s">
        <v>40</v>
      </c>
      <c r="C10535" t="s">
        <v>45</v>
      </c>
      <c r="D10535" t="s">
        <v>19</v>
      </c>
      <c r="E10535" t="s">
        <v>3</v>
      </c>
      <c r="F10535" t="s">
        <v>8</v>
      </c>
      <c r="G10535" t="s">
        <v>12</v>
      </c>
      <c r="H10535" t="s">
        <v>223</v>
      </c>
      <c r="I10535">
        <v>17</v>
      </c>
      <c r="J10535">
        <v>56161735.712500006</v>
      </c>
    </row>
    <row r="10536" spans="1:10" x14ac:dyDescent="0.25">
      <c r="A10536">
        <v>2016</v>
      </c>
      <c r="B10536" t="s">
        <v>40</v>
      </c>
      <c r="C10536" t="s">
        <v>45</v>
      </c>
      <c r="D10536" t="s">
        <v>19</v>
      </c>
      <c r="E10536" t="s">
        <v>3</v>
      </c>
      <c r="F10536" t="s">
        <v>8</v>
      </c>
      <c r="G10536" t="s">
        <v>12</v>
      </c>
      <c r="H10536" t="s">
        <v>224</v>
      </c>
      <c r="I10536">
        <v>11</v>
      </c>
      <c r="J10536">
        <v>30417049.669285715</v>
      </c>
    </row>
    <row r="10537" spans="1:10" x14ac:dyDescent="0.25">
      <c r="A10537">
        <v>2016</v>
      </c>
      <c r="B10537" t="s">
        <v>40</v>
      </c>
      <c r="C10537" t="s">
        <v>45</v>
      </c>
      <c r="D10537" t="s">
        <v>19</v>
      </c>
      <c r="E10537" t="s">
        <v>3</v>
      </c>
      <c r="F10537" t="s">
        <v>8</v>
      </c>
      <c r="G10537" t="s">
        <v>6</v>
      </c>
      <c r="H10537" t="s">
        <v>223</v>
      </c>
      <c r="I10537">
        <v>42</v>
      </c>
      <c r="J10537">
        <v>121213871.9890357</v>
      </c>
    </row>
    <row r="10538" spans="1:10" x14ac:dyDescent="0.25">
      <c r="A10538">
        <v>2016</v>
      </c>
      <c r="B10538" t="s">
        <v>40</v>
      </c>
      <c r="C10538" t="s">
        <v>45</v>
      </c>
      <c r="D10538" t="s">
        <v>19</v>
      </c>
      <c r="E10538" t="s">
        <v>3</v>
      </c>
      <c r="F10538" t="s">
        <v>8</v>
      </c>
      <c r="G10538" t="s">
        <v>6</v>
      </c>
      <c r="H10538" t="s">
        <v>224</v>
      </c>
      <c r="I10538">
        <v>136</v>
      </c>
      <c r="J10538">
        <v>388680051.16113842</v>
      </c>
    </row>
    <row r="10539" spans="1:10" x14ac:dyDescent="0.25">
      <c r="A10539">
        <v>2016</v>
      </c>
      <c r="B10539" t="s">
        <v>40</v>
      </c>
      <c r="C10539" t="s">
        <v>45</v>
      </c>
      <c r="D10539" t="s">
        <v>19</v>
      </c>
      <c r="E10539" t="s">
        <v>3</v>
      </c>
      <c r="F10539" t="s">
        <v>8</v>
      </c>
      <c r="G10539" t="s">
        <v>7</v>
      </c>
      <c r="H10539" t="s">
        <v>223</v>
      </c>
      <c r="I10539">
        <v>5</v>
      </c>
      <c r="J10539">
        <v>10513180.965799998</v>
      </c>
    </row>
    <row r="10540" spans="1:10" x14ac:dyDescent="0.25">
      <c r="A10540">
        <v>2016</v>
      </c>
      <c r="B10540" t="s">
        <v>40</v>
      </c>
      <c r="C10540" t="s">
        <v>45</v>
      </c>
      <c r="D10540" t="s">
        <v>19</v>
      </c>
      <c r="E10540" t="s">
        <v>10</v>
      </c>
      <c r="F10540" t="s">
        <v>11</v>
      </c>
      <c r="G10540" t="s">
        <v>9</v>
      </c>
      <c r="H10540" t="s">
        <v>223</v>
      </c>
      <c r="I10540">
        <v>114</v>
      </c>
      <c r="J10540">
        <v>589742268</v>
      </c>
    </row>
    <row r="10541" spans="1:10" x14ac:dyDescent="0.25">
      <c r="A10541">
        <v>2016</v>
      </c>
      <c r="B10541" t="s">
        <v>40</v>
      </c>
      <c r="C10541" t="s">
        <v>45</v>
      </c>
      <c r="D10541" t="s">
        <v>19</v>
      </c>
      <c r="E10541" t="s">
        <v>10</v>
      </c>
      <c r="F10541" t="s">
        <v>11</v>
      </c>
      <c r="G10541" t="s">
        <v>9</v>
      </c>
      <c r="H10541" t="s">
        <v>224</v>
      </c>
      <c r="I10541">
        <v>93</v>
      </c>
      <c r="J10541">
        <v>446374362</v>
      </c>
    </row>
    <row r="10542" spans="1:10" x14ac:dyDescent="0.25">
      <c r="A10542">
        <v>2016</v>
      </c>
      <c r="B10542" t="s">
        <v>40</v>
      </c>
      <c r="C10542" t="s">
        <v>45</v>
      </c>
      <c r="D10542" t="s">
        <v>19</v>
      </c>
      <c r="E10542" t="s">
        <v>10</v>
      </c>
      <c r="F10542" t="s">
        <v>11</v>
      </c>
      <c r="G10542" t="s">
        <v>12</v>
      </c>
      <c r="H10542" t="s">
        <v>223</v>
      </c>
      <c r="I10542">
        <v>13</v>
      </c>
      <c r="J10542">
        <v>41378151</v>
      </c>
    </row>
    <row r="10543" spans="1:10" x14ac:dyDescent="0.25">
      <c r="A10543">
        <v>2016</v>
      </c>
      <c r="B10543" t="s">
        <v>40</v>
      </c>
      <c r="C10543" t="s">
        <v>45</v>
      </c>
      <c r="D10543" t="s">
        <v>19</v>
      </c>
      <c r="E10543" t="s">
        <v>10</v>
      </c>
      <c r="F10543" t="s">
        <v>11</v>
      </c>
      <c r="G10543" t="s">
        <v>12</v>
      </c>
      <c r="H10543" t="s">
        <v>224</v>
      </c>
      <c r="I10543">
        <v>21</v>
      </c>
      <c r="J10543">
        <v>71073243</v>
      </c>
    </row>
    <row r="10544" spans="1:10" x14ac:dyDescent="0.25">
      <c r="A10544">
        <v>2016</v>
      </c>
      <c r="B10544" t="s">
        <v>40</v>
      </c>
      <c r="C10544" t="s">
        <v>45</v>
      </c>
      <c r="D10544" t="s">
        <v>19</v>
      </c>
      <c r="E10544" t="s">
        <v>10</v>
      </c>
      <c r="F10544" t="s">
        <v>11</v>
      </c>
      <c r="G10544" t="s">
        <v>6</v>
      </c>
      <c r="H10544" t="s">
        <v>223</v>
      </c>
      <c r="I10544">
        <v>11</v>
      </c>
      <c r="J10544">
        <v>25707441</v>
      </c>
    </row>
    <row r="10545" spans="1:10" x14ac:dyDescent="0.25">
      <c r="A10545">
        <v>2016</v>
      </c>
      <c r="B10545" t="s">
        <v>40</v>
      </c>
      <c r="C10545" t="s">
        <v>45</v>
      </c>
      <c r="D10545" t="s">
        <v>19</v>
      </c>
      <c r="E10545" t="s">
        <v>10</v>
      </c>
      <c r="F10545" t="s">
        <v>11</v>
      </c>
      <c r="G10545" t="s">
        <v>6</v>
      </c>
      <c r="H10545" t="s">
        <v>224</v>
      </c>
      <c r="I10545">
        <v>26</v>
      </c>
      <c r="J10545">
        <v>71488665</v>
      </c>
    </row>
    <row r="10546" spans="1:10" x14ac:dyDescent="0.25">
      <c r="A10546">
        <v>2016</v>
      </c>
      <c r="B10546" t="s">
        <v>40</v>
      </c>
      <c r="C10546" t="s">
        <v>45</v>
      </c>
      <c r="D10546" t="s">
        <v>19</v>
      </c>
      <c r="E10546" t="s">
        <v>10</v>
      </c>
      <c r="F10546" t="s">
        <v>11</v>
      </c>
      <c r="G10546" t="s">
        <v>7</v>
      </c>
      <c r="H10546" t="s">
        <v>223</v>
      </c>
      <c r="I10546">
        <v>19</v>
      </c>
      <c r="J10546">
        <v>58109607</v>
      </c>
    </row>
    <row r="10547" spans="1:10" x14ac:dyDescent="0.25">
      <c r="A10547">
        <v>2016</v>
      </c>
      <c r="B10547" t="s">
        <v>40</v>
      </c>
      <c r="C10547" t="s">
        <v>45</v>
      </c>
      <c r="D10547" t="s">
        <v>19</v>
      </c>
      <c r="E10547" t="s">
        <v>10</v>
      </c>
      <c r="F10547" t="s">
        <v>220</v>
      </c>
      <c r="G10547" t="s">
        <v>5</v>
      </c>
      <c r="H10547" t="s">
        <v>223</v>
      </c>
      <c r="I10547">
        <v>3</v>
      </c>
      <c r="J10547">
        <v>20699583.212261997</v>
      </c>
    </row>
    <row r="10548" spans="1:10" x14ac:dyDescent="0.25">
      <c r="A10548">
        <v>2016</v>
      </c>
      <c r="B10548" t="s">
        <v>40</v>
      </c>
      <c r="C10548" t="s">
        <v>45</v>
      </c>
      <c r="D10548" t="s">
        <v>19</v>
      </c>
      <c r="E10548" t="s">
        <v>10</v>
      </c>
      <c r="F10548" t="s">
        <v>220</v>
      </c>
      <c r="G10548" t="s">
        <v>5</v>
      </c>
      <c r="H10548" t="s">
        <v>224</v>
      </c>
      <c r="I10548">
        <v>6</v>
      </c>
      <c r="J10548">
        <v>42165726.655000001</v>
      </c>
    </row>
    <row r="10549" spans="1:10" x14ac:dyDescent="0.25">
      <c r="A10549">
        <v>2016</v>
      </c>
      <c r="B10549" t="s">
        <v>40</v>
      </c>
      <c r="C10549" t="s">
        <v>45</v>
      </c>
      <c r="D10549" t="s">
        <v>19</v>
      </c>
      <c r="E10549" t="s">
        <v>10</v>
      </c>
      <c r="F10549" t="s">
        <v>220</v>
      </c>
      <c r="G10549" t="s">
        <v>9</v>
      </c>
      <c r="H10549" t="s">
        <v>223</v>
      </c>
      <c r="I10549">
        <v>35</v>
      </c>
      <c r="J10549">
        <v>276745916.6915018</v>
      </c>
    </row>
    <row r="10550" spans="1:10" x14ac:dyDescent="0.25">
      <c r="A10550">
        <v>2016</v>
      </c>
      <c r="B10550" t="s">
        <v>40</v>
      </c>
      <c r="C10550" t="s">
        <v>45</v>
      </c>
      <c r="D10550" t="s">
        <v>19</v>
      </c>
      <c r="E10550" t="s">
        <v>10</v>
      </c>
      <c r="F10550" t="s">
        <v>220</v>
      </c>
      <c r="G10550" t="s">
        <v>9</v>
      </c>
      <c r="H10550" t="s">
        <v>224</v>
      </c>
      <c r="I10550">
        <v>20</v>
      </c>
      <c r="J10550">
        <v>143083255.3955124</v>
      </c>
    </row>
    <row r="10551" spans="1:10" x14ac:dyDescent="0.25">
      <c r="A10551">
        <v>2016</v>
      </c>
      <c r="B10551" t="s">
        <v>40</v>
      </c>
      <c r="C10551" t="s">
        <v>45</v>
      </c>
      <c r="D10551" t="s">
        <v>19</v>
      </c>
      <c r="E10551" t="s">
        <v>10</v>
      </c>
      <c r="F10551" t="s">
        <v>220</v>
      </c>
      <c r="G10551" t="s">
        <v>12</v>
      </c>
      <c r="H10551" t="s">
        <v>224</v>
      </c>
      <c r="I10551">
        <v>2</v>
      </c>
      <c r="J10551">
        <v>5530372.6671428569</v>
      </c>
    </row>
    <row r="10552" spans="1:10" x14ac:dyDescent="0.25">
      <c r="A10552">
        <v>2016</v>
      </c>
      <c r="B10552" t="s">
        <v>40</v>
      </c>
      <c r="C10552" t="s">
        <v>45</v>
      </c>
      <c r="D10552" t="s">
        <v>19</v>
      </c>
      <c r="E10552" t="s">
        <v>10</v>
      </c>
      <c r="F10552" t="s">
        <v>220</v>
      </c>
      <c r="G10552" t="s">
        <v>6</v>
      </c>
      <c r="H10552" t="s">
        <v>223</v>
      </c>
      <c r="I10552">
        <v>12</v>
      </c>
      <c r="J10552">
        <v>34043428.474999979</v>
      </c>
    </row>
    <row r="10553" spans="1:10" x14ac:dyDescent="0.25">
      <c r="A10553">
        <v>2016</v>
      </c>
      <c r="B10553" t="s">
        <v>40</v>
      </c>
      <c r="C10553" t="s">
        <v>45</v>
      </c>
      <c r="D10553" t="s">
        <v>19</v>
      </c>
      <c r="E10553" t="s">
        <v>10</v>
      </c>
      <c r="F10553" t="s">
        <v>220</v>
      </c>
      <c r="G10553" t="s">
        <v>6</v>
      </c>
      <c r="H10553" t="s">
        <v>224</v>
      </c>
      <c r="I10553">
        <v>23</v>
      </c>
      <c r="J10553">
        <v>66289151.178340465</v>
      </c>
    </row>
    <row r="10554" spans="1:10" x14ac:dyDescent="0.25">
      <c r="A10554">
        <v>2016</v>
      </c>
      <c r="B10554" t="s">
        <v>40</v>
      </c>
      <c r="C10554" t="s">
        <v>45</v>
      </c>
      <c r="D10554" t="s">
        <v>19</v>
      </c>
      <c r="E10554" t="s">
        <v>10</v>
      </c>
      <c r="F10554" t="s">
        <v>220</v>
      </c>
      <c r="G10554" t="s">
        <v>7</v>
      </c>
      <c r="H10554" t="s">
        <v>223</v>
      </c>
      <c r="I10554">
        <v>13</v>
      </c>
      <c r="J10554">
        <v>26492189.872199997</v>
      </c>
    </row>
    <row r="10555" spans="1:10" x14ac:dyDescent="0.25">
      <c r="A10555">
        <v>2016</v>
      </c>
      <c r="B10555" t="s">
        <v>40</v>
      </c>
      <c r="C10555" t="s">
        <v>45</v>
      </c>
      <c r="D10555" t="s">
        <v>19</v>
      </c>
      <c r="E10555" t="s">
        <v>10</v>
      </c>
      <c r="F10555" t="s">
        <v>220</v>
      </c>
      <c r="G10555" t="s">
        <v>7</v>
      </c>
      <c r="H10555" t="s">
        <v>224</v>
      </c>
      <c r="I10555">
        <v>2</v>
      </c>
      <c r="J10555">
        <v>3995060.26</v>
      </c>
    </row>
    <row r="10556" spans="1:10" x14ac:dyDescent="0.25">
      <c r="A10556">
        <v>2016</v>
      </c>
      <c r="B10556" t="s">
        <v>40</v>
      </c>
      <c r="C10556" t="s">
        <v>45</v>
      </c>
      <c r="D10556" t="s">
        <v>19</v>
      </c>
      <c r="E10556" t="s">
        <v>10</v>
      </c>
      <c r="F10556" t="s">
        <v>14</v>
      </c>
      <c r="G10556" t="s">
        <v>9</v>
      </c>
      <c r="H10556" t="s">
        <v>223</v>
      </c>
      <c r="I10556">
        <v>24</v>
      </c>
      <c r="J10556">
        <v>215852604</v>
      </c>
    </row>
    <row r="10557" spans="1:10" x14ac:dyDescent="0.25">
      <c r="A10557">
        <v>2016</v>
      </c>
      <c r="B10557" t="s">
        <v>40</v>
      </c>
      <c r="C10557" t="s">
        <v>45</v>
      </c>
      <c r="D10557" t="s">
        <v>19</v>
      </c>
      <c r="E10557" t="s">
        <v>10</v>
      </c>
      <c r="F10557" t="s">
        <v>14</v>
      </c>
      <c r="G10557" t="s">
        <v>9</v>
      </c>
      <c r="H10557" t="s">
        <v>224</v>
      </c>
      <c r="I10557">
        <v>9</v>
      </c>
      <c r="J10557">
        <v>85858863</v>
      </c>
    </row>
    <row r="10558" spans="1:10" x14ac:dyDescent="0.25">
      <c r="A10558">
        <v>2016</v>
      </c>
      <c r="B10558" t="s">
        <v>40</v>
      </c>
      <c r="C10558" t="s">
        <v>45</v>
      </c>
      <c r="D10558" t="s">
        <v>20</v>
      </c>
      <c r="E10558" t="s">
        <v>3</v>
      </c>
      <c r="F10558" t="s">
        <v>4</v>
      </c>
      <c r="G10558" t="s">
        <v>5</v>
      </c>
      <c r="H10558" t="s">
        <v>223</v>
      </c>
      <c r="I10558">
        <v>153</v>
      </c>
      <c r="J10558">
        <v>1696695135.9063253</v>
      </c>
    </row>
    <row r="10559" spans="1:10" x14ac:dyDescent="0.25">
      <c r="A10559">
        <v>2016</v>
      </c>
      <c r="B10559" t="s">
        <v>40</v>
      </c>
      <c r="C10559" t="s">
        <v>45</v>
      </c>
      <c r="D10559" t="s">
        <v>20</v>
      </c>
      <c r="E10559" t="s">
        <v>3</v>
      </c>
      <c r="F10559" t="s">
        <v>4</v>
      </c>
      <c r="G10559" t="s">
        <v>5</v>
      </c>
      <c r="H10559" t="s">
        <v>224</v>
      </c>
      <c r="I10559">
        <v>82</v>
      </c>
      <c r="J10559">
        <v>989118593.55924511</v>
      </c>
    </row>
    <row r="10560" spans="1:10" x14ac:dyDescent="0.25">
      <c r="A10560">
        <v>2016</v>
      </c>
      <c r="B10560" t="s">
        <v>40</v>
      </c>
      <c r="C10560" t="s">
        <v>45</v>
      </c>
      <c r="D10560" t="s">
        <v>20</v>
      </c>
      <c r="E10560" t="s">
        <v>3</v>
      </c>
      <c r="F10560" t="s">
        <v>4</v>
      </c>
      <c r="G10560" t="s">
        <v>9</v>
      </c>
      <c r="H10560" t="s">
        <v>223</v>
      </c>
      <c r="I10560">
        <v>89</v>
      </c>
      <c r="J10560">
        <v>659724880.6559602</v>
      </c>
    </row>
    <row r="10561" spans="1:10" x14ac:dyDescent="0.25">
      <c r="A10561">
        <v>2016</v>
      </c>
      <c r="B10561" t="s">
        <v>40</v>
      </c>
      <c r="C10561" t="s">
        <v>45</v>
      </c>
      <c r="D10561" t="s">
        <v>20</v>
      </c>
      <c r="E10561" t="s">
        <v>3</v>
      </c>
      <c r="F10561" t="s">
        <v>4</v>
      </c>
      <c r="G10561" t="s">
        <v>9</v>
      </c>
      <c r="H10561" t="s">
        <v>224</v>
      </c>
      <c r="I10561">
        <v>56</v>
      </c>
      <c r="J10561">
        <v>410733795.61084139</v>
      </c>
    </row>
    <row r="10562" spans="1:10" x14ac:dyDescent="0.25">
      <c r="A10562">
        <v>2016</v>
      </c>
      <c r="B10562" t="s">
        <v>40</v>
      </c>
      <c r="C10562" t="s">
        <v>45</v>
      </c>
      <c r="D10562" t="s">
        <v>20</v>
      </c>
      <c r="E10562" t="s">
        <v>3</v>
      </c>
      <c r="F10562" t="s">
        <v>4</v>
      </c>
      <c r="G10562" t="s">
        <v>12</v>
      </c>
      <c r="H10562" t="s">
        <v>223</v>
      </c>
      <c r="I10562">
        <v>14</v>
      </c>
      <c r="J10562">
        <v>55493431.931190625</v>
      </c>
    </row>
    <row r="10563" spans="1:10" x14ac:dyDescent="0.25">
      <c r="A10563">
        <v>2016</v>
      </c>
      <c r="B10563" t="s">
        <v>40</v>
      </c>
      <c r="C10563" t="s">
        <v>45</v>
      </c>
      <c r="D10563" t="s">
        <v>20</v>
      </c>
      <c r="E10563" t="s">
        <v>3</v>
      </c>
      <c r="F10563" t="s">
        <v>4</v>
      </c>
      <c r="G10563" t="s">
        <v>12</v>
      </c>
      <c r="H10563" t="s">
        <v>224</v>
      </c>
      <c r="I10563">
        <v>13</v>
      </c>
      <c r="J10563">
        <v>57216638.67492573</v>
      </c>
    </row>
    <row r="10564" spans="1:10" x14ac:dyDescent="0.25">
      <c r="A10564">
        <v>2016</v>
      </c>
      <c r="B10564" t="s">
        <v>40</v>
      </c>
      <c r="C10564" t="s">
        <v>45</v>
      </c>
      <c r="D10564" t="s">
        <v>20</v>
      </c>
      <c r="E10564" t="s">
        <v>3</v>
      </c>
      <c r="F10564" t="s">
        <v>4</v>
      </c>
      <c r="G10564" t="s">
        <v>6</v>
      </c>
      <c r="H10564" t="s">
        <v>223</v>
      </c>
      <c r="I10564">
        <v>44</v>
      </c>
      <c r="J10564">
        <v>110354906.62936448</v>
      </c>
    </row>
    <row r="10565" spans="1:10" x14ac:dyDescent="0.25">
      <c r="A10565">
        <v>2016</v>
      </c>
      <c r="B10565" t="s">
        <v>40</v>
      </c>
      <c r="C10565" t="s">
        <v>45</v>
      </c>
      <c r="D10565" t="s">
        <v>20</v>
      </c>
      <c r="E10565" t="s">
        <v>3</v>
      </c>
      <c r="F10565" t="s">
        <v>4</v>
      </c>
      <c r="G10565" t="s">
        <v>6</v>
      </c>
      <c r="H10565" t="s">
        <v>224</v>
      </c>
      <c r="I10565">
        <v>80</v>
      </c>
      <c r="J10565">
        <v>231888151.34077668</v>
      </c>
    </row>
    <row r="10566" spans="1:10" x14ac:dyDescent="0.25">
      <c r="A10566">
        <v>2016</v>
      </c>
      <c r="B10566" t="s">
        <v>40</v>
      </c>
      <c r="C10566" t="s">
        <v>45</v>
      </c>
      <c r="D10566" t="s">
        <v>20</v>
      </c>
      <c r="E10566" t="s">
        <v>3</v>
      </c>
      <c r="F10566" t="s">
        <v>4</v>
      </c>
      <c r="G10566" t="s">
        <v>7</v>
      </c>
      <c r="H10566" t="s">
        <v>223</v>
      </c>
      <c r="I10566">
        <v>19</v>
      </c>
      <c r="J10566">
        <v>39366018.169280834</v>
      </c>
    </row>
    <row r="10567" spans="1:10" x14ac:dyDescent="0.25">
      <c r="A10567">
        <v>2016</v>
      </c>
      <c r="B10567" t="s">
        <v>40</v>
      </c>
      <c r="C10567" t="s">
        <v>45</v>
      </c>
      <c r="D10567" t="s">
        <v>20</v>
      </c>
      <c r="E10567" t="s">
        <v>3</v>
      </c>
      <c r="F10567" t="s">
        <v>4</v>
      </c>
      <c r="G10567" t="s">
        <v>7</v>
      </c>
      <c r="H10567" t="s">
        <v>224</v>
      </c>
      <c r="I10567">
        <v>1</v>
      </c>
      <c r="J10567">
        <v>1467082.47</v>
      </c>
    </row>
    <row r="10568" spans="1:10" x14ac:dyDescent="0.25">
      <c r="A10568">
        <v>2016</v>
      </c>
      <c r="B10568" t="s">
        <v>40</v>
      </c>
      <c r="C10568" t="s">
        <v>45</v>
      </c>
      <c r="D10568" t="s">
        <v>20</v>
      </c>
      <c r="E10568" t="s">
        <v>3</v>
      </c>
      <c r="F10568" t="s">
        <v>8</v>
      </c>
      <c r="G10568" t="s">
        <v>5</v>
      </c>
      <c r="H10568" t="s">
        <v>223</v>
      </c>
      <c r="I10568">
        <v>1</v>
      </c>
      <c r="J10568">
        <v>9040316.2453141659</v>
      </c>
    </row>
    <row r="10569" spans="1:10" x14ac:dyDescent="0.25">
      <c r="A10569">
        <v>2016</v>
      </c>
      <c r="B10569" t="s">
        <v>40</v>
      </c>
      <c r="C10569" t="s">
        <v>45</v>
      </c>
      <c r="D10569" t="s">
        <v>20</v>
      </c>
      <c r="E10569" t="s">
        <v>3</v>
      </c>
      <c r="F10569" t="s">
        <v>8</v>
      </c>
      <c r="G10569" t="s">
        <v>9</v>
      </c>
      <c r="H10569" t="s">
        <v>223</v>
      </c>
      <c r="I10569">
        <v>987</v>
      </c>
      <c r="J10569">
        <v>6031989443.8870316</v>
      </c>
    </row>
    <row r="10570" spans="1:10" x14ac:dyDescent="0.25">
      <c r="A10570">
        <v>2016</v>
      </c>
      <c r="B10570" t="s">
        <v>40</v>
      </c>
      <c r="C10570" t="s">
        <v>45</v>
      </c>
      <c r="D10570" t="s">
        <v>20</v>
      </c>
      <c r="E10570" t="s">
        <v>3</v>
      </c>
      <c r="F10570" t="s">
        <v>8</v>
      </c>
      <c r="G10570" t="s">
        <v>9</v>
      </c>
      <c r="H10570" t="s">
        <v>224</v>
      </c>
      <c r="I10570">
        <v>991</v>
      </c>
      <c r="J10570">
        <v>5849776968.3390617</v>
      </c>
    </row>
    <row r="10571" spans="1:10" x14ac:dyDescent="0.25">
      <c r="A10571">
        <v>2016</v>
      </c>
      <c r="B10571" t="s">
        <v>40</v>
      </c>
      <c r="C10571" t="s">
        <v>45</v>
      </c>
      <c r="D10571" t="s">
        <v>20</v>
      </c>
      <c r="E10571" t="s">
        <v>3</v>
      </c>
      <c r="F10571" t="s">
        <v>8</v>
      </c>
      <c r="G10571" t="s">
        <v>12</v>
      </c>
      <c r="H10571" t="s">
        <v>223</v>
      </c>
      <c r="I10571">
        <v>137</v>
      </c>
      <c r="J10571">
        <v>459111946.39718413</v>
      </c>
    </row>
    <row r="10572" spans="1:10" x14ac:dyDescent="0.25">
      <c r="A10572">
        <v>2016</v>
      </c>
      <c r="B10572" t="s">
        <v>40</v>
      </c>
      <c r="C10572" t="s">
        <v>45</v>
      </c>
      <c r="D10572" t="s">
        <v>20</v>
      </c>
      <c r="E10572" t="s">
        <v>3</v>
      </c>
      <c r="F10572" t="s">
        <v>8</v>
      </c>
      <c r="G10572" t="s">
        <v>12</v>
      </c>
      <c r="H10572" t="s">
        <v>224</v>
      </c>
      <c r="I10572">
        <v>246</v>
      </c>
      <c r="J10572">
        <v>729836802.2030561</v>
      </c>
    </row>
    <row r="10573" spans="1:10" x14ac:dyDescent="0.25">
      <c r="A10573">
        <v>2016</v>
      </c>
      <c r="B10573" t="s">
        <v>40</v>
      </c>
      <c r="C10573" t="s">
        <v>45</v>
      </c>
      <c r="D10573" t="s">
        <v>20</v>
      </c>
      <c r="E10573" t="s">
        <v>3</v>
      </c>
      <c r="F10573" t="s">
        <v>8</v>
      </c>
      <c r="G10573" t="s">
        <v>6</v>
      </c>
      <c r="H10573" t="s">
        <v>223</v>
      </c>
      <c r="I10573">
        <v>234</v>
      </c>
      <c r="J10573">
        <v>571604207.86951542</v>
      </c>
    </row>
    <row r="10574" spans="1:10" x14ac:dyDescent="0.25">
      <c r="A10574">
        <v>2016</v>
      </c>
      <c r="B10574" t="s">
        <v>40</v>
      </c>
      <c r="C10574" t="s">
        <v>45</v>
      </c>
      <c r="D10574" t="s">
        <v>20</v>
      </c>
      <c r="E10574" t="s">
        <v>3</v>
      </c>
      <c r="F10574" t="s">
        <v>8</v>
      </c>
      <c r="G10574" t="s">
        <v>6</v>
      </c>
      <c r="H10574" t="s">
        <v>224</v>
      </c>
      <c r="I10574">
        <v>499</v>
      </c>
      <c r="J10574">
        <v>1211248876.9047115</v>
      </c>
    </row>
    <row r="10575" spans="1:10" x14ac:dyDescent="0.25">
      <c r="A10575">
        <v>2016</v>
      </c>
      <c r="B10575" t="s">
        <v>40</v>
      </c>
      <c r="C10575" t="s">
        <v>45</v>
      </c>
      <c r="D10575" t="s">
        <v>20</v>
      </c>
      <c r="E10575" t="s">
        <v>3</v>
      </c>
      <c r="F10575" t="s">
        <v>8</v>
      </c>
      <c r="G10575" t="s">
        <v>7</v>
      </c>
      <c r="H10575" t="s">
        <v>223</v>
      </c>
      <c r="I10575">
        <v>28</v>
      </c>
      <c r="J10575">
        <v>53203351.74666667</v>
      </c>
    </row>
    <row r="10576" spans="1:10" x14ac:dyDescent="0.25">
      <c r="A10576">
        <v>2016</v>
      </c>
      <c r="B10576" t="s">
        <v>40</v>
      </c>
      <c r="C10576" t="s">
        <v>45</v>
      </c>
      <c r="D10576" t="s">
        <v>20</v>
      </c>
      <c r="E10576" t="s">
        <v>3</v>
      </c>
      <c r="F10576" t="s">
        <v>8</v>
      </c>
      <c r="G10576" t="s">
        <v>7</v>
      </c>
      <c r="H10576" t="s">
        <v>224</v>
      </c>
      <c r="I10576">
        <v>4</v>
      </c>
      <c r="J10576">
        <v>7264734.3300000001</v>
      </c>
    </row>
    <row r="10577" spans="1:10" x14ac:dyDescent="0.25">
      <c r="A10577">
        <v>2016</v>
      </c>
      <c r="B10577" t="s">
        <v>40</v>
      </c>
      <c r="C10577" t="s">
        <v>45</v>
      </c>
      <c r="D10577" t="s">
        <v>20</v>
      </c>
      <c r="E10577" t="s">
        <v>3</v>
      </c>
      <c r="F10577" t="s">
        <v>14</v>
      </c>
      <c r="G10577" t="s">
        <v>5</v>
      </c>
      <c r="H10577" t="s">
        <v>223</v>
      </c>
      <c r="I10577">
        <v>49</v>
      </c>
      <c r="J10577">
        <v>616380432.89834404</v>
      </c>
    </row>
    <row r="10578" spans="1:10" x14ac:dyDescent="0.25">
      <c r="A10578">
        <v>2016</v>
      </c>
      <c r="B10578" t="s">
        <v>40</v>
      </c>
      <c r="C10578" t="s">
        <v>45</v>
      </c>
      <c r="D10578" t="s">
        <v>20</v>
      </c>
      <c r="E10578" t="s">
        <v>3</v>
      </c>
      <c r="F10578" t="s">
        <v>14</v>
      </c>
      <c r="G10578" t="s">
        <v>5</v>
      </c>
      <c r="H10578" t="s">
        <v>224</v>
      </c>
      <c r="I10578">
        <v>44</v>
      </c>
      <c r="J10578">
        <v>559718166.1015985</v>
      </c>
    </row>
    <row r="10579" spans="1:10" x14ac:dyDescent="0.25">
      <c r="A10579">
        <v>2016</v>
      </c>
      <c r="B10579" t="s">
        <v>40</v>
      </c>
      <c r="C10579" t="s">
        <v>45</v>
      </c>
      <c r="D10579" t="s">
        <v>20</v>
      </c>
      <c r="E10579" t="s">
        <v>3</v>
      </c>
      <c r="F10579" t="s">
        <v>14</v>
      </c>
      <c r="G10579" t="s">
        <v>9</v>
      </c>
      <c r="H10579" t="s">
        <v>223</v>
      </c>
      <c r="I10579">
        <v>297</v>
      </c>
      <c r="J10579">
        <v>2200136606.9488077</v>
      </c>
    </row>
    <row r="10580" spans="1:10" x14ac:dyDescent="0.25">
      <c r="A10580">
        <v>2016</v>
      </c>
      <c r="B10580" t="s">
        <v>40</v>
      </c>
      <c r="C10580" t="s">
        <v>45</v>
      </c>
      <c r="D10580" t="s">
        <v>20</v>
      </c>
      <c r="E10580" t="s">
        <v>3</v>
      </c>
      <c r="F10580" t="s">
        <v>14</v>
      </c>
      <c r="G10580" t="s">
        <v>9</v>
      </c>
      <c r="H10580" t="s">
        <v>224</v>
      </c>
      <c r="I10580">
        <v>367</v>
      </c>
      <c r="J10580">
        <v>2619488216.116756</v>
      </c>
    </row>
    <row r="10581" spans="1:10" x14ac:dyDescent="0.25">
      <c r="A10581">
        <v>2016</v>
      </c>
      <c r="B10581" t="s">
        <v>40</v>
      </c>
      <c r="C10581" t="s">
        <v>45</v>
      </c>
      <c r="D10581" t="s">
        <v>20</v>
      </c>
      <c r="E10581" t="s">
        <v>3</v>
      </c>
      <c r="F10581" t="s">
        <v>14</v>
      </c>
      <c r="G10581" t="s">
        <v>12</v>
      </c>
      <c r="H10581" t="s">
        <v>223</v>
      </c>
      <c r="I10581">
        <v>1</v>
      </c>
      <c r="J10581">
        <v>2767845.5999999996</v>
      </c>
    </row>
    <row r="10582" spans="1:10" x14ac:dyDescent="0.25">
      <c r="A10582">
        <v>2016</v>
      </c>
      <c r="B10582" t="s">
        <v>40</v>
      </c>
      <c r="C10582" t="s">
        <v>45</v>
      </c>
      <c r="D10582" t="s">
        <v>20</v>
      </c>
      <c r="E10582" t="s">
        <v>3</v>
      </c>
      <c r="F10582" t="s">
        <v>14</v>
      </c>
      <c r="G10582" t="s">
        <v>12</v>
      </c>
      <c r="H10582" t="s">
        <v>224</v>
      </c>
      <c r="I10582">
        <v>1</v>
      </c>
      <c r="J10582">
        <v>5246049.7080000006</v>
      </c>
    </row>
    <row r="10583" spans="1:10" x14ac:dyDescent="0.25">
      <c r="A10583">
        <v>2016</v>
      </c>
      <c r="B10583" t="s">
        <v>40</v>
      </c>
      <c r="C10583" t="s">
        <v>45</v>
      </c>
      <c r="D10583" t="s">
        <v>20</v>
      </c>
      <c r="E10583" t="s">
        <v>3</v>
      </c>
      <c r="F10583" t="s">
        <v>14</v>
      </c>
      <c r="G10583" t="s">
        <v>6</v>
      </c>
      <c r="H10583" t="s">
        <v>223</v>
      </c>
      <c r="I10583">
        <v>31</v>
      </c>
      <c r="J10583">
        <v>107637168.20411076</v>
      </c>
    </row>
    <row r="10584" spans="1:10" x14ac:dyDescent="0.25">
      <c r="A10584">
        <v>2016</v>
      </c>
      <c r="B10584" t="s">
        <v>40</v>
      </c>
      <c r="C10584" t="s">
        <v>45</v>
      </c>
      <c r="D10584" t="s">
        <v>20</v>
      </c>
      <c r="E10584" t="s">
        <v>3</v>
      </c>
      <c r="F10584" t="s">
        <v>14</v>
      </c>
      <c r="G10584" t="s">
        <v>6</v>
      </c>
      <c r="H10584" t="s">
        <v>224</v>
      </c>
      <c r="I10584">
        <v>104</v>
      </c>
      <c r="J10584">
        <v>363389750.83634168</v>
      </c>
    </row>
    <row r="10585" spans="1:10" x14ac:dyDescent="0.25">
      <c r="A10585">
        <v>2016</v>
      </c>
      <c r="B10585" t="s">
        <v>40</v>
      </c>
      <c r="C10585" t="s">
        <v>45</v>
      </c>
      <c r="D10585" t="s">
        <v>20</v>
      </c>
      <c r="E10585" t="s">
        <v>3</v>
      </c>
      <c r="F10585" t="s">
        <v>14</v>
      </c>
      <c r="G10585" t="s">
        <v>7</v>
      </c>
      <c r="H10585" t="s">
        <v>223</v>
      </c>
      <c r="I10585">
        <v>20</v>
      </c>
      <c r="J10585">
        <v>42869257.288492501</v>
      </c>
    </row>
    <row r="10586" spans="1:10" x14ac:dyDescent="0.25">
      <c r="A10586">
        <v>2016</v>
      </c>
      <c r="B10586" t="s">
        <v>40</v>
      </c>
      <c r="C10586" t="s">
        <v>45</v>
      </c>
      <c r="D10586" t="s">
        <v>20</v>
      </c>
      <c r="E10586" t="s">
        <v>3</v>
      </c>
      <c r="F10586" t="s">
        <v>14</v>
      </c>
      <c r="G10586" t="s">
        <v>7</v>
      </c>
      <c r="H10586" t="s">
        <v>224</v>
      </c>
      <c r="I10586">
        <v>1</v>
      </c>
      <c r="J10586">
        <v>2197026.0042299996</v>
      </c>
    </row>
    <row r="10587" spans="1:10" x14ac:dyDescent="0.25">
      <c r="A10587">
        <v>2016</v>
      </c>
      <c r="B10587" t="s">
        <v>40</v>
      </c>
      <c r="C10587" t="s">
        <v>45</v>
      </c>
      <c r="D10587" t="s">
        <v>20</v>
      </c>
      <c r="E10587" t="s">
        <v>10</v>
      </c>
      <c r="F10587" t="s">
        <v>11</v>
      </c>
      <c r="G10587" t="s">
        <v>9</v>
      </c>
      <c r="H10587" t="s">
        <v>223</v>
      </c>
      <c r="I10587">
        <v>832</v>
      </c>
      <c r="J10587">
        <v>3636547818</v>
      </c>
    </row>
    <row r="10588" spans="1:10" x14ac:dyDescent="0.25">
      <c r="A10588">
        <v>2016</v>
      </c>
      <c r="B10588" t="s">
        <v>40</v>
      </c>
      <c r="C10588" t="s">
        <v>45</v>
      </c>
      <c r="D10588" t="s">
        <v>20</v>
      </c>
      <c r="E10588" t="s">
        <v>10</v>
      </c>
      <c r="F10588" t="s">
        <v>11</v>
      </c>
      <c r="G10588" t="s">
        <v>9</v>
      </c>
      <c r="H10588" t="s">
        <v>224</v>
      </c>
      <c r="I10588">
        <v>789</v>
      </c>
      <c r="J10588">
        <v>2846591250</v>
      </c>
    </row>
    <row r="10589" spans="1:10" x14ac:dyDescent="0.25">
      <c r="A10589">
        <v>2016</v>
      </c>
      <c r="B10589" t="s">
        <v>40</v>
      </c>
      <c r="C10589" t="s">
        <v>45</v>
      </c>
      <c r="D10589" t="s">
        <v>20</v>
      </c>
      <c r="E10589" t="s">
        <v>10</v>
      </c>
      <c r="F10589" t="s">
        <v>11</v>
      </c>
      <c r="G10589" t="s">
        <v>12</v>
      </c>
      <c r="H10589" t="s">
        <v>223</v>
      </c>
      <c r="I10589">
        <v>192</v>
      </c>
      <c r="J10589">
        <v>505658424</v>
      </c>
    </row>
    <row r="10590" spans="1:10" x14ac:dyDescent="0.25">
      <c r="A10590">
        <v>2016</v>
      </c>
      <c r="B10590" t="s">
        <v>40</v>
      </c>
      <c r="C10590" t="s">
        <v>45</v>
      </c>
      <c r="D10590" t="s">
        <v>20</v>
      </c>
      <c r="E10590" t="s">
        <v>10</v>
      </c>
      <c r="F10590" t="s">
        <v>11</v>
      </c>
      <c r="G10590" t="s">
        <v>12</v>
      </c>
      <c r="H10590" t="s">
        <v>224</v>
      </c>
      <c r="I10590">
        <v>202</v>
      </c>
      <c r="J10590">
        <v>432462870</v>
      </c>
    </row>
    <row r="10591" spans="1:10" x14ac:dyDescent="0.25">
      <c r="A10591">
        <v>2016</v>
      </c>
      <c r="B10591" t="s">
        <v>40</v>
      </c>
      <c r="C10591" t="s">
        <v>45</v>
      </c>
      <c r="D10591" t="s">
        <v>20</v>
      </c>
      <c r="E10591" t="s">
        <v>10</v>
      </c>
      <c r="F10591" t="s">
        <v>11</v>
      </c>
      <c r="G10591" t="s">
        <v>6</v>
      </c>
      <c r="H10591" t="s">
        <v>223</v>
      </c>
      <c r="I10591">
        <v>572</v>
      </c>
      <c r="J10591">
        <v>1068333075</v>
      </c>
    </row>
    <row r="10592" spans="1:10" x14ac:dyDescent="0.25">
      <c r="A10592">
        <v>2016</v>
      </c>
      <c r="B10592" t="s">
        <v>40</v>
      </c>
      <c r="C10592" t="s">
        <v>45</v>
      </c>
      <c r="D10592" t="s">
        <v>20</v>
      </c>
      <c r="E10592" t="s">
        <v>10</v>
      </c>
      <c r="F10592" t="s">
        <v>11</v>
      </c>
      <c r="G10592" t="s">
        <v>6</v>
      </c>
      <c r="H10592" t="s">
        <v>224</v>
      </c>
      <c r="I10592">
        <v>996</v>
      </c>
      <c r="J10592">
        <v>1670707227</v>
      </c>
    </row>
    <row r="10593" spans="1:10" x14ac:dyDescent="0.25">
      <c r="A10593">
        <v>2016</v>
      </c>
      <c r="B10593" t="s">
        <v>40</v>
      </c>
      <c r="C10593" t="s">
        <v>45</v>
      </c>
      <c r="D10593" t="s">
        <v>20</v>
      </c>
      <c r="E10593" t="s">
        <v>10</v>
      </c>
      <c r="F10593" t="s">
        <v>11</v>
      </c>
      <c r="G10593" t="s">
        <v>7</v>
      </c>
      <c r="H10593" t="s">
        <v>223</v>
      </c>
      <c r="I10593">
        <v>11</v>
      </c>
      <c r="J10593">
        <v>17319045</v>
      </c>
    </row>
    <row r="10594" spans="1:10" x14ac:dyDescent="0.25">
      <c r="A10594">
        <v>2016</v>
      </c>
      <c r="B10594" t="s">
        <v>40</v>
      </c>
      <c r="C10594" t="s">
        <v>45</v>
      </c>
      <c r="D10594" t="s">
        <v>20</v>
      </c>
      <c r="E10594" t="s">
        <v>10</v>
      </c>
      <c r="F10594" t="s">
        <v>11</v>
      </c>
      <c r="G10594" t="s">
        <v>7</v>
      </c>
      <c r="H10594" t="s">
        <v>224</v>
      </c>
      <c r="I10594">
        <v>10</v>
      </c>
      <c r="J10594">
        <v>6125043</v>
      </c>
    </row>
    <row r="10595" spans="1:10" x14ac:dyDescent="0.25">
      <c r="A10595">
        <v>2016</v>
      </c>
      <c r="B10595" t="s">
        <v>40</v>
      </c>
      <c r="C10595" t="s">
        <v>45</v>
      </c>
      <c r="D10595" t="s">
        <v>20</v>
      </c>
      <c r="E10595" t="s">
        <v>10</v>
      </c>
      <c r="F10595" t="s">
        <v>220</v>
      </c>
      <c r="G10595" t="s">
        <v>9</v>
      </c>
      <c r="H10595" t="s">
        <v>223</v>
      </c>
      <c r="I10595">
        <v>15</v>
      </c>
      <c r="J10595">
        <v>102115692.29697508</v>
      </c>
    </row>
    <row r="10596" spans="1:10" x14ac:dyDescent="0.25">
      <c r="A10596">
        <v>2016</v>
      </c>
      <c r="B10596" t="s">
        <v>40</v>
      </c>
      <c r="C10596" t="s">
        <v>45</v>
      </c>
      <c r="D10596" t="s">
        <v>20</v>
      </c>
      <c r="E10596" t="s">
        <v>10</v>
      </c>
      <c r="F10596" t="s">
        <v>220</v>
      </c>
      <c r="G10596" t="s">
        <v>9</v>
      </c>
      <c r="H10596" t="s">
        <v>224</v>
      </c>
      <c r="I10596">
        <v>14</v>
      </c>
      <c r="J10596">
        <v>90211800.586601526</v>
      </c>
    </row>
    <row r="10597" spans="1:10" x14ac:dyDescent="0.25">
      <c r="A10597">
        <v>2016</v>
      </c>
      <c r="B10597" t="s">
        <v>40</v>
      </c>
      <c r="C10597" t="s">
        <v>45</v>
      </c>
      <c r="D10597" t="s">
        <v>20</v>
      </c>
      <c r="E10597" t="s">
        <v>10</v>
      </c>
      <c r="F10597" t="s">
        <v>220</v>
      </c>
      <c r="G10597" t="s">
        <v>12</v>
      </c>
      <c r="H10597" t="s">
        <v>223</v>
      </c>
      <c r="I10597">
        <v>2</v>
      </c>
      <c r="J10597">
        <v>6051961.9799999995</v>
      </c>
    </row>
    <row r="10598" spans="1:10" x14ac:dyDescent="0.25">
      <c r="A10598">
        <v>2016</v>
      </c>
      <c r="B10598" t="s">
        <v>40</v>
      </c>
      <c r="C10598" t="s">
        <v>45</v>
      </c>
      <c r="D10598" t="s">
        <v>20</v>
      </c>
      <c r="E10598" t="s">
        <v>10</v>
      </c>
      <c r="F10598" t="s">
        <v>220</v>
      </c>
      <c r="G10598" t="s">
        <v>12</v>
      </c>
      <c r="H10598" t="s">
        <v>224</v>
      </c>
      <c r="I10598">
        <v>6</v>
      </c>
      <c r="J10598">
        <v>18661173.768020511</v>
      </c>
    </row>
    <row r="10599" spans="1:10" x14ac:dyDescent="0.25">
      <c r="A10599">
        <v>2016</v>
      </c>
      <c r="B10599" t="s">
        <v>40</v>
      </c>
      <c r="C10599" t="s">
        <v>45</v>
      </c>
      <c r="D10599" t="s">
        <v>20</v>
      </c>
      <c r="E10599" t="s">
        <v>10</v>
      </c>
      <c r="F10599" t="s">
        <v>220</v>
      </c>
      <c r="G10599" t="s">
        <v>6</v>
      </c>
      <c r="H10599" t="s">
        <v>223</v>
      </c>
      <c r="I10599">
        <v>5</v>
      </c>
      <c r="J10599">
        <v>12608407.404542424</v>
      </c>
    </row>
    <row r="10600" spans="1:10" x14ac:dyDescent="0.25">
      <c r="A10600">
        <v>2016</v>
      </c>
      <c r="B10600" t="s">
        <v>40</v>
      </c>
      <c r="C10600" t="s">
        <v>45</v>
      </c>
      <c r="D10600" t="s">
        <v>20</v>
      </c>
      <c r="E10600" t="s">
        <v>10</v>
      </c>
      <c r="F10600" t="s">
        <v>220</v>
      </c>
      <c r="G10600" t="s">
        <v>6</v>
      </c>
      <c r="H10600" t="s">
        <v>224</v>
      </c>
      <c r="I10600">
        <v>19</v>
      </c>
      <c r="J10600">
        <v>50837656.7359263</v>
      </c>
    </row>
    <row r="10601" spans="1:10" x14ac:dyDescent="0.25">
      <c r="A10601">
        <v>2016</v>
      </c>
      <c r="B10601" t="s">
        <v>40</v>
      </c>
      <c r="C10601" t="s">
        <v>45</v>
      </c>
      <c r="D10601" t="s">
        <v>20</v>
      </c>
      <c r="E10601" t="s">
        <v>10</v>
      </c>
      <c r="F10601" t="s">
        <v>220</v>
      </c>
      <c r="G10601" t="s">
        <v>7</v>
      </c>
      <c r="H10601" t="s">
        <v>223</v>
      </c>
      <c r="I10601">
        <v>3</v>
      </c>
      <c r="J10601">
        <v>5544771.2422500001</v>
      </c>
    </row>
    <row r="10602" spans="1:10" x14ac:dyDescent="0.25">
      <c r="A10602">
        <v>2016</v>
      </c>
      <c r="B10602" t="s">
        <v>40</v>
      </c>
      <c r="C10602" t="s">
        <v>45</v>
      </c>
      <c r="D10602" t="s">
        <v>20</v>
      </c>
      <c r="E10602" t="s">
        <v>10</v>
      </c>
      <c r="F10602" t="s">
        <v>220</v>
      </c>
      <c r="G10602" t="s">
        <v>7</v>
      </c>
      <c r="H10602" t="s">
        <v>224</v>
      </c>
      <c r="I10602">
        <v>2</v>
      </c>
      <c r="J10602">
        <v>3787583.5</v>
      </c>
    </row>
    <row r="10603" spans="1:10" x14ac:dyDescent="0.25">
      <c r="A10603">
        <v>2016</v>
      </c>
      <c r="B10603" t="s">
        <v>40</v>
      </c>
      <c r="C10603" t="s">
        <v>45</v>
      </c>
      <c r="D10603" t="s">
        <v>20</v>
      </c>
      <c r="E10603" t="s">
        <v>10</v>
      </c>
      <c r="F10603" t="s">
        <v>14</v>
      </c>
      <c r="G10603" t="s">
        <v>5</v>
      </c>
      <c r="H10603" t="s">
        <v>223</v>
      </c>
      <c r="I10603">
        <v>18</v>
      </c>
      <c r="J10603">
        <v>281069190</v>
      </c>
    </row>
    <row r="10604" spans="1:10" x14ac:dyDescent="0.25">
      <c r="A10604">
        <v>2016</v>
      </c>
      <c r="B10604" t="s">
        <v>40</v>
      </c>
      <c r="C10604" t="s">
        <v>45</v>
      </c>
      <c r="D10604" t="s">
        <v>20</v>
      </c>
      <c r="E10604" t="s">
        <v>10</v>
      </c>
      <c r="F10604" t="s">
        <v>14</v>
      </c>
      <c r="G10604" t="s">
        <v>5</v>
      </c>
      <c r="H10604" t="s">
        <v>224</v>
      </c>
      <c r="I10604">
        <v>8</v>
      </c>
      <c r="J10604">
        <v>106400490</v>
      </c>
    </row>
    <row r="10605" spans="1:10" x14ac:dyDescent="0.25">
      <c r="A10605">
        <v>2016</v>
      </c>
      <c r="B10605" t="s">
        <v>40</v>
      </c>
      <c r="C10605" t="s">
        <v>45</v>
      </c>
      <c r="D10605" t="s">
        <v>20</v>
      </c>
      <c r="E10605" t="s">
        <v>10</v>
      </c>
      <c r="F10605" t="s">
        <v>14</v>
      </c>
      <c r="G10605" t="s">
        <v>9</v>
      </c>
      <c r="H10605" t="s">
        <v>223</v>
      </c>
      <c r="I10605">
        <v>42</v>
      </c>
      <c r="J10605">
        <v>324866154</v>
      </c>
    </row>
    <row r="10606" spans="1:10" x14ac:dyDescent="0.25">
      <c r="A10606">
        <v>2016</v>
      </c>
      <c r="B10606" t="s">
        <v>40</v>
      </c>
      <c r="C10606" t="s">
        <v>45</v>
      </c>
      <c r="D10606" t="s">
        <v>20</v>
      </c>
      <c r="E10606" t="s">
        <v>10</v>
      </c>
      <c r="F10606" t="s">
        <v>14</v>
      </c>
      <c r="G10606" t="s">
        <v>9</v>
      </c>
      <c r="H10606" t="s">
        <v>224</v>
      </c>
      <c r="I10606">
        <v>35</v>
      </c>
      <c r="J10606">
        <v>268740078</v>
      </c>
    </row>
    <row r="10607" spans="1:10" x14ac:dyDescent="0.25">
      <c r="A10607">
        <v>2016</v>
      </c>
      <c r="B10607" t="s">
        <v>40</v>
      </c>
      <c r="C10607" t="s">
        <v>45</v>
      </c>
      <c r="D10607" t="s">
        <v>20</v>
      </c>
      <c r="E10607" t="s">
        <v>10</v>
      </c>
      <c r="F10607" t="s">
        <v>14</v>
      </c>
      <c r="G10607" t="s">
        <v>6</v>
      </c>
      <c r="H10607" t="s">
        <v>223</v>
      </c>
      <c r="I10607">
        <v>9</v>
      </c>
      <c r="J10607">
        <v>24896469</v>
      </c>
    </row>
    <row r="10608" spans="1:10" x14ac:dyDescent="0.25">
      <c r="A10608">
        <v>2016</v>
      </c>
      <c r="B10608" t="s">
        <v>40</v>
      </c>
      <c r="C10608" t="s">
        <v>45</v>
      </c>
      <c r="D10608" t="s">
        <v>20</v>
      </c>
      <c r="E10608" t="s">
        <v>10</v>
      </c>
      <c r="F10608" t="s">
        <v>14</v>
      </c>
      <c r="G10608" t="s">
        <v>6</v>
      </c>
      <c r="H10608" t="s">
        <v>224</v>
      </c>
      <c r="I10608">
        <v>40</v>
      </c>
      <c r="J10608">
        <v>124047897</v>
      </c>
    </row>
    <row r="10609" spans="1:10" x14ac:dyDescent="0.25">
      <c r="A10609">
        <v>2016</v>
      </c>
      <c r="B10609" t="s">
        <v>40</v>
      </c>
      <c r="C10609" t="s">
        <v>45</v>
      </c>
      <c r="D10609" t="s">
        <v>20</v>
      </c>
      <c r="E10609" t="s">
        <v>10</v>
      </c>
      <c r="F10609" t="s">
        <v>14</v>
      </c>
      <c r="G10609" t="s">
        <v>7</v>
      </c>
      <c r="H10609" t="s">
        <v>223</v>
      </c>
      <c r="I10609">
        <v>17</v>
      </c>
      <c r="J10609">
        <v>34941309</v>
      </c>
    </row>
    <row r="10610" spans="1:10" x14ac:dyDescent="0.25">
      <c r="A10610">
        <v>2016</v>
      </c>
      <c r="B10610" t="s">
        <v>40</v>
      </c>
      <c r="C10610" t="s">
        <v>45</v>
      </c>
      <c r="D10610" t="s">
        <v>20</v>
      </c>
      <c r="E10610" t="s">
        <v>10</v>
      </c>
      <c r="F10610" t="s">
        <v>14</v>
      </c>
      <c r="G10610" t="s">
        <v>7</v>
      </c>
      <c r="H10610" t="s">
        <v>224</v>
      </c>
      <c r="I10610">
        <v>4</v>
      </c>
      <c r="J10610">
        <v>7265406</v>
      </c>
    </row>
    <row r="10611" spans="1:10" x14ac:dyDescent="0.25">
      <c r="A10611">
        <v>2016</v>
      </c>
      <c r="B10611" t="s">
        <v>40</v>
      </c>
      <c r="C10611" t="s">
        <v>45</v>
      </c>
      <c r="D10611" t="s">
        <v>21</v>
      </c>
      <c r="E10611" t="s">
        <v>3</v>
      </c>
      <c r="F10611" t="s">
        <v>4</v>
      </c>
      <c r="G10611" t="s">
        <v>5</v>
      </c>
      <c r="H10611" t="s">
        <v>223</v>
      </c>
      <c r="I10611">
        <v>379</v>
      </c>
      <c r="J10611">
        <v>5460944286.8916731</v>
      </c>
    </row>
    <row r="10612" spans="1:10" x14ac:dyDescent="0.25">
      <c r="A10612">
        <v>2016</v>
      </c>
      <c r="B10612" t="s">
        <v>40</v>
      </c>
      <c r="C10612" t="s">
        <v>45</v>
      </c>
      <c r="D10612" t="s">
        <v>21</v>
      </c>
      <c r="E10612" t="s">
        <v>3</v>
      </c>
      <c r="F10612" t="s">
        <v>4</v>
      </c>
      <c r="G10612" t="s">
        <v>5</v>
      </c>
      <c r="H10612" t="s">
        <v>224</v>
      </c>
      <c r="I10612">
        <v>191</v>
      </c>
      <c r="J10612">
        <v>2546696044.3004823</v>
      </c>
    </row>
    <row r="10613" spans="1:10" x14ac:dyDescent="0.25">
      <c r="A10613">
        <v>2016</v>
      </c>
      <c r="B10613" t="s">
        <v>40</v>
      </c>
      <c r="C10613" t="s">
        <v>45</v>
      </c>
      <c r="D10613" t="s">
        <v>21</v>
      </c>
      <c r="E10613" t="s">
        <v>3</v>
      </c>
      <c r="F10613" t="s">
        <v>4</v>
      </c>
      <c r="G10613" t="s">
        <v>9</v>
      </c>
      <c r="H10613" t="s">
        <v>223</v>
      </c>
      <c r="I10613">
        <v>1090</v>
      </c>
      <c r="J10613">
        <v>9485145124.1736546</v>
      </c>
    </row>
    <row r="10614" spans="1:10" x14ac:dyDescent="0.25">
      <c r="A10614">
        <v>2016</v>
      </c>
      <c r="B10614" t="s">
        <v>40</v>
      </c>
      <c r="C10614" t="s">
        <v>45</v>
      </c>
      <c r="D10614" t="s">
        <v>21</v>
      </c>
      <c r="E10614" t="s">
        <v>3</v>
      </c>
      <c r="F10614" t="s">
        <v>4</v>
      </c>
      <c r="G10614" t="s">
        <v>9</v>
      </c>
      <c r="H10614" t="s">
        <v>224</v>
      </c>
      <c r="I10614">
        <v>1209</v>
      </c>
      <c r="J10614">
        <v>10592998857.190079</v>
      </c>
    </row>
    <row r="10615" spans="1:10" x14ac:dyDescent="0.25">
      <c r="A10615">
        <v>2016</v>
      </c>
      <c r="B10615" t="s">
        <v>40</v>
      </c>
      <c r="C10615" t="s">
        <v>45</v>
      </c>
      <c r="D10615" t="s">
        <v>21</v>
      </c>
      <c r="E10615" t="s">
        <v>3</v>
      </c>
      <c r="F10615" t="s">
        <v>4</v>
      </c>
      <c r="G10615" t="s">
        <v>12</v>
      </c>
      <c r="H10615" t="s">
        <v>223</v>
      </c>
      <c r="I10615">
        <v>251</v>
      </c>
      <c r="J10615">
        <v>1283442374.2566655</v>
      </c>
    </row>
    <row r="10616" spans="1:10" x14ac:dyDescent="0.25">
      <c r="A10616">
        <v>2016</v>
      </c>
      <c r="B10616" t="s">
        <v>40</v>
      </c>
      <c r="C10616" t="s">
        <v>45</v>
      </c>
      <c r="D10616" t="s">
        <v>21</v>
      </c>
      <c r="E10616" t="s">
        <v>3</v>
      </c>
      <c r="F10616" t="s">
        <v>4</v>
      </c>
      <c r="G10616" t="s">
        <v>12</v>
      </c>
      <c r="H10616" t="s">
        <v>224</v>
      </c>
      <c r="I10616">
        <v>323</v>
      </c>
      <c r="J10616">
        <v>1771094637.6624217</v>
      </c>
    </row>
    <row r="10617" spans="1:10" x14ac:dyDescent="0.25">
      <c r="A10617">
        <v>2016</v>
      </c>
      <c r="B10617" t="s">
        <v>40</v>
      </c>
      <c r="C10617" t="s">
        <v>45</v>
      </c>
      <c r="D10617" t="s">
        <v>21</v>
      </c>
      <c r="E10617" t="s">
        <v>3</v>
      </c>
      <c r="F10617" t="s">
        <v>4</v>
      </c>
      <c r="G10617" t="s">
        <v>6</v>
      </c>
      <c r="H10617" t="s">
        <v>223</v>
      </c>
      <c r="I10617">
        <v>483</v>
      </c>
      <c r="J10617">
        <v>1666023565.5970128</v>
      </c>
    </row>
    <row r="10618" spans="1:10" x14ac:dyDescent="0.25">
      <c r="A10618">
        <v>2016</v>
      </c>
      <c r="B10618" t="s">
        <v>40</v>
      </c>
      <c r="C10618" t="s">
        <v>45</v>
      </c>
      <c r="D10618" t="s">
        <v>21</v>
      </c>
      <c r="E10618" t="s">
        <v>3</v>
      </c>
      <c r="F10618" t="s">
        <v>4</v>
      </c>
      <c r="G10618" t="s">
        <v>6</v>
      </c>
      <c r="H10618" t="s">
        <v>224</v>
      </c>
      <c r="I10618">
        <v>538</v>
      </c>
      <c r="J10618">
        <v>1982845303.5221577</v>
      </c>
    </row>
    <row r="10619" spans="1:10" x14ac:dyDescent="0.25">
      <c r="A10619">
        <v>2016</v>
      </c>
      <c r="B10619" t="s">
        <v>40</v>
      </c>
      <c r="C10619" t="s">
        <v>45</v>
      </c>
      <c r="D10619" t="s">
        <v>21</v>
      </c>
      <c r="E10619" t="s">
        <v>3</v>
      </c>
      <c r="F10619" t="s">
        <v>4</v>
      </c>
      <c r="G10619" t="s">
        <v>7</v>
      </c>
      <c r="H10619" t="s">
        <v>223</v>
      </c>
      <c r="I10619">
        <v>228</v>
      </c>
      <c r="J10619">
        <v>549239219.80094039</v>
      </c>
    </row>
    <row r="10620" spans="1:10" x14ac:dyDescent="0.25">
      <c r="A10620">
        <v>2016</v>
      </c>
      <c r="B10620" t="s">
        <v>40</v>
      </c>
      <c r="C10620" t="s">
        <v>45</v>
      </c>
      <c r="D10620" t="s">
        <v>21</v>
      </c>
      <c r="E10620" t="s">
        <v>3</v>
      </c>
      <c r="F10620" t="s">
        <v>4</v>
      </c>
      <c r="G10620" t="s">
        <v>7</v>
      </c>
      <c r="H10620" t="s">
        <v>224</v>
      </c>
      <c r="I10620">
        <v>5</v>
      </c>
      <c r="J10620">
        <v>11845697.740531202</v>
      </c>
    </row>
    <row r="10621" spans="1:10" x14ac:dyDescent="0.25">
      <c r="A10621">
        <v>2016</v>
      </c>
      <c r="B10621" t="s">
        <v>40</v>
      </c>
      <c r="C10621" t="s">
        <v>45</v>
      </c>
      <c r="D10621" t="s">
        <v>21</v>
      </c>
      <c r="E10621" t="s">
        <v>3</v>
      </c>
      <c r="F10621" t="s">
        <v>8</v>
      </c>
      <c r="G10621" t="s">
        <v>5</v>
      </c>
      <c r="H10621" t="s">
        <v>223</v>
      </c>
      <c r="I10621">
        <v>23</v>
      </c>
      <c r="J10621">
        <v>397389372.88703853</v>
      </c>
    </row>
    <row r="10622" spans="1:10" x14ac:dyDescent="0.25">
      <c r="A10622">
        <v>2016</v>
      </c>
      <c r="B10622" t="s">
        <v>40</v>
      </c>
      <c r="C10622" t="s">
        <v>45</v>
      </c>
      <c r="D10622" t="s">
        <v>21</v>
      </c>
      <c r="E10622" t="s">
        <v>3</v>
      </c>
      <c r="F10622" t="s">
        <v>8</v>
      </c>
      <c r="G10622" t="s">
        <v>5</v>
      </c>
      <c r="H10622" t="s">
        <v>224</v>
      </c>
      <c r="I10622">
        <v>22</v>
      </c>
      <c r="J10622">
        <v>268773817.00761867</v>
      </c>
    </row>
    <row r="10623" spans="1:10" x14ac:dyDescent="0.25">
      <c r="A10623">
        <v>2016</v>
      </c>
      <c r="B10623" t="s">
        <v>40</v>
      </c>
      <c r="C10623" t="s">
        <v>45</v>
      </c>
      <c r="D10623" t="s">
        <v>21</v>
      </c>
      <c r="E10623" t="s">
        <v>3</v>
      </c>
      <c r="F10623" t="s">
        <v>8</v>
      </c>
      <c r="G10623" t="s">
        <v>9</v>
      </c>
      <c r="H10623" t="s">
        <v>223</v>
      </c>
      <c r="I10623">
        <v>1962</v>
      </c>
      <c r="J10623">
        <v>18992149874.513664</v>
      </c>
    </row>
    <row r="10624" spans="1:10" x14ac:dyDescent="0.25">
      <c r="A10624">
        <v>2016</v>
      </c>
      <c r="B10624" t="s">
        <v>40</v>
      </c>
      <c r="C10624" t="s">
        <v>45</v>
      </c>
      <c r="D10624" t="s">
        <v>21</v>
      </c>
      <c r="E10624" t="s">
        <v>3</v>
      </c>
      <c r="F10624" t="s">
        <v>8</v>
      </c>
      <c r="G10624" t="s">
        <v>9</v>
      </c>
      <c r="H10624" t="s">
        <v>224</v>
      </c>
      <c r="I10624">
        <v>1854</v>
      </c>
      <c r="J10624">
        <v>17387890083.51046</v>
      </c>
    </row>
    <row r="10625" spans="1:10" x14ac:dyDescent="0.25">
      <c r="A10625">
        <v>2016</v>
      </c>
      <c r="B10625" t="s">
        <v>40</v>
      </c>
      <c r="C10625" t="s">
        <v>45</v>
      </c>
      <c r="D10625" t="s">
        <v>21</v>
      </c>
      <c r="E10625" t="s">
        <v>3</v>
      </c>
      <c r="F10625" t="s">
        <v>8</v>
      </c>
      <c r="G10625" t="s">
        <v>12</v>
      </c>
      <c r="H10625" t="s">
        <v>223</v>
      </c>
      <c r="I10625">
        <v>230</v>
      </c>
      <c r="J10625">
        <v>991316300.47253275</v>
      </c>
    </row>
    <row r="10626" spans="1:10" x14ac:dyDescent="0.25">
      <c r="A10626">
        <v>2016</v>
      </c>
      <c r="B10626" t="s">
        <v>40</v>
      </c>
      <c r="C10626" t="s">
        <v>45</v>
      </c>
      <c r="D10626" t="s">
        <v>21</v>
      </c>
      <c r="E10626" t="s">
        <v>3</v>
      </c>
      <c r="F10626" t="s">
        <v>8</v>
      </c>
      <c r="G10626" t="s">
        <v>12</v>
      </c>
      <c r="H10626" t="s">
        <v>224</v>
      </c>
      <c r="I10626">
        <v>125</v>
      </c>
      <c r="J10626">
        <v>477639440.3056162</v>
      </c>
    </row>
    <row r="10627" spans="1:10" x14ac:dyDescent="0.25">
      <c r="A10627">
        <v>2016</v>
      </c>
      <c r="B10627" t="s">
        <v>40</v>
      </c>
      <c r="C10627" t="s">
        <v>45</v>
      </c>
      <c r="D10627" t="s">
        <v>21</v>
      </c>
      <c r="E10627" t="s">
        <v>3</v>
      </c>
      <c r="F10627" t="s">
        <v>8</v>
      </c>
      <c r="G10627" t="s">
        <v>6</v>
      </c>
      <c r="H10627" t="s">
        <v>223</v>
      </c>
      <c r="I10627">
        <v>678</v>
      </c>
      <c r="J10627">
        <v>1918639132.4469337</v>
      </c>
    </row>
    <row r="10628" spans="1:10" x14ac:dyDescent="0.25">
      <c r="A10628">
        <v>2016</v>
      </c>
      <c r="B10628" t="s">
        <v>40</v>
      </c>
      <c r="C10628" t="s">
        <v>45</v>
      </c>
      <c r="D10628" t="s">
        <v>21</v>
      </c>
      <c r="E10628" t="s">
        <v>3</v>
      </c>
      <c r="F10628" t="s">
        <v>8</v>
      </c>
      <c r="G10628" t="s">
        <v>6</v>
      </c>
      <c r="H10628" t="s">
        <v>224</v>
      </c>
      <c r="I10628">
        <v>981</v>
      </c>
      <c r="J10628">
        <v>2972910676.4203124</v>
      </c>
    </row>
    <row r="10629" spans="1:10" x14ac:dyDescent="0.25">
      <c r="A10629">
        <v>2016</v>
      </c>
      <c r="B10629" t="s">
        <v>40</v>
      </c>
      <c r="C10629" t="s">
        <v>45</v>
      </c>
      <c r="D10629" t="s">
        <v>21</v>
      </c>
      <c r="E10629" t="s">
        <v>3</v>
      </c>
      <c r="F10629" t="s">
        <v>8</v>
      </c>
      <c r="G10629" t="s">
        <v>7</v>
      </c>
      <c r="H10629" t="s">
        <v>223</v>
      </c>
      <c r="I10629">
        <v>205</v>
      </c>
      <c r="J10629">
        <v>479340328.36804366</v>
      </c>
    </row>
    <row r="10630" spans="1:10" x14ac:dyDescent="0.25">
      <c r="A10630">
        <v>2016</v>
      </c>
      <c r="B10630" t="s">
        <v>40</v>
      </c>
      <c r="C10630" t="s">
        <v>45</v>
      </c>
      <c r="D10630" t="s">
        <v>21</v>
      </c>
      <c r="E10630" t="s">
        <v>3</v>
      </c>
      <c r="F10630" t="s">
        <v>8</v>
      </c>
      <c r="G10630" t="s">
        <v>7</v>
      </c>
      <c r="H10630" t="s">
        <v>224</v>
      </c>
      <c r="I10630">
        <v>18</v>
      </c>
      <c r="J10630">
        <v>40035192.576931193</v>
      </c>
    </row>
    <row r="10631" spans="1:10" x14ac:dyDescent="0.25">
      <c r="A10631">
        <v>2016</v>
      </c>
      <c r="B10631" t="s">
        <v>40</v>
      </c>
      <c r="C10631" t="s">
        <v>45</v>
      </c>
      <c r="D10631" t="s">
        <v>21</v>
      </c>
      <c r="E10631" t="s">
        <v>3</v>
      </c>
      <c r="F10631" t="s">
        <v>14</v>
      </c>
      <c r="G10631" t="s">
        <v>9</v>
      </c>
      <c r="H10631" t="s">
        <v>224</v>
      </c>
      <c r="I10631">
        <v>1</v>
      </c>
      <c r="J10631">
        <v>7843021.555115113</v>
      </c>
    </row>
    <row r="10632" spans="1:10" x14ac:dyDescent="0.25">
      <c r="A10632">
        <v>2016</v>
      </c>
      <c r="B10632" t="s">
        <v>40</v>
      </c>
      <c r="C10632" t="s">
        <v>45</v>
      </c>
      <c r="D10632" t="s">
        <v>21</v>
      </c>
      <c r="E10632" t="s">
        <v>10</v>
      </c>
      <c r="F10632" t="s">
        <v>11</v>
      </c>
      <c r="G10632" t="s">
        <v>5</v>
      </c>
      <c r="H10632" t="s">
        <v>223</v>
      </c>
      <c r="I10632">
        <v>2</v>
      </c>
      <c r="J10632">
        <v>7218465</v>
      </c>
    </row>
    <row r="10633" spans="1:10" x14ac:dyDescent="0.25">
      <c r="A10633">
        <v>2016</v>
      </c>
      <c r="B10633" t="s">
        <v>40</v>
      </c>
      <c r="C10633" t="s">
        <v>45</v>
      </c>
      <c r="D10633" t="s">
        <v>21</v>
      </c>
      <c r="E10633" t="s">
        <v>10</v>
      </c>
      <c r="F10633" t="s">
        <v>11</v>
      </c>
      <c r="G10633" t="s">
        <v>5</v>
      </c>
      <c r="H10633" t="s">
        <v>224</v>
      </c>
      <c r="I10633">
        <v>1</v>
      </c>
      <c r="J10633">
        <v>10000002</v>
      </c>
    </row>
    <row r="10634" spans="1:10" x14ac:dyDescent="0.25">
      <c r="A10634">
        <v>2016</v>
      </c>
      <c r="B10634" t="s">
        <v>40</v>
      </c>
      <c r="C10634" t="s">
        <v>45</v>
      </c>
      <c r="D10634" t="s">
        <v>21</v>
      </c>
      <c r="E10634" t="s">
        <v>10</v>
      </c>
      <c r="F10634" t="s">
        <v>11</v>
      </c>
      <c r="G10634" t="s">
        <v>9</v>
      </c>
      <c r="H10634" t="s">
        <v>223</v>
      </c>
      <c r="I10634">
        <v>188</v>
      </c>
      <c r="J10634">
        <v>1409495671.6341</v>
      </c>
    </row>
    <row r="10635" spans="1:10" x14ac:dyDescent="0.25">
      <c r="A10635">
        <v>2016</v>
      </c>
      <c r="B10635" t="s">
        <v>40</v>
      </c>
      <c r="C10635" t="s">
        <v>45</v>
      </c>
      <c r="D10635" t="s">
        <v>21</v>
      </c>
      <c r="E10635" t="s">
        <v>10</v>
      </c>
      <c r="F10635" t="s">
        <v>11</v>
      </c>
      <c r="G10635" t="s">
        <v>9</v>
      </c>
      <c r="H10635" t="s">
        <v>224</v>
      </c>
      <c r="I10635">
        <v>119</v>
      </c>
      <c r="J10635">
        <v>879092421.92700005</v>
      </c>
    </row>
    <row r="10636" spans="1:10" x14ac:dyDescent="0.25">
      <c r="A10636">
        <v>2016</v>
      </c>
      <c r="B10636" t="s">
        <v>40</v>
      </c>
      <c r="C10636" t="s">
        <v>45</v>
      </c>
      <c r="D10636" t="s">
        <v>21</v>
      </c>
      <c r="E10636" t="s">
        <v>10</v>
      </c>
      <c r="F10636" t="s">
        <v>11</v>
      </c>
      <c r="G10636" t="s">
        <v>12</v>
      </c>
      <c r="H10636" t="s">
        <v>223</v>
      </c>
      <c r="I10636">
        <v>29</v>
      </c>
      <c r="J10636">
        <v>93651005.002199993</v>
      </c>
    </row>
    <row r="10637" spans="1:10" x14ac:dyDescent="0.25">
      <c r="A10637">
        <v>2016</v>
      </c>
      <c r="B10637" t="s">
        <v>40</v>
      </c>
      <c r="C10637" t="s">
        <v>45</v>
      </c>
      <c r="D10637" t="s">
        <v>21</v>
      </c>
      <c r="E10637" t="s">
        <v>10</v>
      </c>
      <c r="F10637" t="s">
        <v>11</v>
      </c>
      <c r="G10637" t="s">
        <v>12</v>
      </c>
      <c r="H10637" t="s">
        <v>224</v>
      </c>
      <c r="I10637">
        <v>19</v>
      </c>
      <c r="J10637">
        <v>62831868</v>
      </c>
    </row>
    <row r="10638" spans="1:10" x14ac:dyDescent="0.25">
      <c r="A10638">
        <v>2016</v>
      </c>
      <c r="B10638" t="s">
        <v>40</v>
      </c>
      <c r="C10638" t="s">
        <v>45</v>
      </c>
      <c r="D10638" t="s">
        <v>21</v>
      </c>
      <c r="E10638" t="s">
        <v>10</v>
      </c>
      <c r="F10638" t="s">
        <v>11</v>
      </c>
      <c r="G10638" t="s">
        <v>6</v>
      </c>
      <c r="H10638" t="s">
        <v>223</v>
      </c>
      <c r="I10638">
        <v>24</v>
      </c>
      <c r="J10638">
        <v>47963325.998999998</v>
      </c>
    </row>
    <row r="10639" spans="1:10" x14ac:dyDescent="0.25">
      <c r="A10639">
        <v>2016</v>
      </c>
      <c r="B10639" t="s">
        <v>40</v>
      </c>
      <c r="C10639" t="s">
        <v>45</v>
      </c>
      <c r="D10639" t="s">
        <v>21</v>
      </c>
      <c r="E10639" t="s">
        <v>10</v>
      </c>
      <c r="F10639" t="s">
        <v>11</v>
      </c>
      <c r="G10639" t="s">
        <v>6</v>
      </c>
      <c r="H10639" t="s">
        <v>224</v>
      </c>
      <c r="I10639">
        <v>40</v>
      </c>
      <c r="J10639">
        <v>90216438</v>
      </c>
    </row>
    <row r="10640" spans="1:10" x14ac:dyDescent="0.25">
      <c r="A10640">
        <v>2016</v>
      </c>
      <c r="B10640" t="s">
        <v>40</v>
      </c>
      <c r="C10640" t="s">
        <v>45</v>
      </c>
      <c r="D10640" t="s">
        <v>21</v>
      </c>
      <c r="E10640" t="s">
        <v>10</v>
      </c>
      <c r="F10640" t="s">
        <v>11</v>
      </c>
      <c r="G10640" t="s">
        <v>7</v>
      </c>
      <c r="H10640" t="s">
        <v>223</v>
      </c>
      <c r="I10640">
        <v>8</v>
      </c>
      <c r="J10640">
        <v>14163441.2499</v>
      </c>
    </row>
    <row r="10641" spans="1:10" x14ac:dyDescent="0.25">
      <c r="A10641">
        <v>2016</v>
      </c>
      <c r="B10641" t="s">
        <v>40</v>
      </c>
      <c r="C10641" t="s">
        <v>45</v>
      </c>
      <c r="D10641" t="s">
        <v>21</v>
      </c>
      <c r="E10641" t="s">
        <v>10</v>
      </c>
      <c r="F10641" t="s">
        <v>11</v>
      </c>
      <c r="G10641" t="s">
        <v>7</v>
      </c>
      <c r="H10641" t="s">
        <v>224</v>
      </c>
      <c r="I10641">
        <v>2</v>
      </c>
      <c r="J10641">
        <v>2934060</v>
      </c>
    </row>
    <row r="10642" spans="1:10" x14ac:dyDescent="0.25">
      <c r="A10642">
        <v>2016</v>
      </c>
      <c r="B10642" t="s">
        <v>40</v>
      </c>
      <c r="C10642" t="s">
        <v>45</v>
      </c>
      <c r="D10642" t="s">
        <v>21</v>
      </c>
      <c r="E10642" t="s">
        <v>10</v>
      </c>
      <c r="F10642" t="s">
        <v>220</v>
      </c>
      <c r="G10642" t="s">
        <v>5</v>
      </c>
      <c r="H10642" t="s">
        <v>223</v>
      </c>
      <c r="I10642">
        <v>6</v>
      </c>
      <c r="J10642">
        <v>41609950.045018032</v>
      </c>
    </row>
    <row r="10643" spans="1:10" x14ac:dyDescent="0.25">
      <c r="A10643">
        <v>2016</v>
      </c>
      <c r="B10643" t="s">
        <v>40</v>
      </c>
      <c r="C10643" t="s">
        <v>45</v>
      </c>
      <c r="D10643" t="s">
        <v>21</v>
      </c>
      <c r="E10643" t="s">
        <v>10</v>
      </c>
      <c r="F10643" t="s">
        <v>220</v>
      </c>
      <c r="G10643" t="s">
        <v>5</v>
      </c>
      <c r="H10643" t="s">
        <v>224</v>
      </c>
      <c r="I10643">
        <v>4</v>
      </c>
      <c r="J10643">
        <v>27411649.435530439</v>
      </c>
    </row>
    <row r="10644" spans="1:10" x14ac:dyDescent="0.25">
      <c r="A10644">
        <v>2016</v>
      </c>
      <c r="B10644" t="s">
        <v>40</v>
      </c>
      <c r="C10644" t="s">
        <v>45</v>
      </c>
      <c r="D10644" t="s">
        <v>21</v>
      </c>
      <c r="E10644" t="s">
        <v>10</v>
      </c>
      <c r="F10644" t="s">
        <v>220</v>
      </c>
      <c r="G10644" t="s">
        <v>9</v>
      </c>
      <c r="H10644" t="s">
        <v>223</v>
      </c>
      <c r="I10644">
        <v>29</v>
      </c>
      <c r="J10644">
        <v>265248902.96542865</v>
      </c>
    </row>
    <row r="10645" spans="1:10" x14ac:dyDescent="0.25">
      <c r="A10645">
        <v>2016</v>
      </c>
      <c r="B10645" t="s">
        <v>40</v>
      </c>
      <c r="C10645" t="s">
        <v>45</v>
      </c>
      <c r="D10645" t="s">
        <v>21</v>
      </c>
      <c r="E10645" t="s">
        <v>10</v>
      </c>
      <c r="F10645" t="s">
        <v>220</v>
      </c>
      <c r="G10645" t="s">
        <v>9</v>
      </c>
      <c r="H10645" t="s">
        <v>224</v>
      </c>
      <c r="I10645">
        <v>19</v>
      </c>
      <c r="J10645">
        <v>165461713.36737907</v>
      </c>
    </row>
    <row r="10646" spans="1:10" x14ac:dyDescent="0.25">
      <c r="A10646">
        <v>2016</v>
      </c>
      <c r="B10646" t="s">
        <v>40</v>
      </c>
      <c r="C10646" t="s">
        <v>45</v>
      </c>
      <c r="D10646" t="s">
        <v>21</v>
      </c>
      <c r="E10646" t="s">
        <v>10</v>
      </c>
      <c r="F10646" t="s">
        <v>220</v>
      </c>
      <c r="G10646" t="s">
        <v>12</v>
      </c>
      <c r="H10646" t="s">
        <v>223</v>
      </c>
      <c r="I10646">
        <v>18</v>
      </c>
      <c r="J10646">
        <v>59096191.888997771</v>
      </c>
    </row>
    <row r="10647" spans="1:10" x14ac:dyDescent="0.25">
      <c r="A10647">
        <v>2016</v>
      </c>
      <c r="B10647" t="s">
        <v>40</v>
      </c>
      <c r="C10647" t="s">
        <v>45</v>
      </c>
      <c r="D10647" t="s">
        <v>21</v>
      </c>
      <c r="E10647" t="s">
        <v>10</v>
      </c>
      <c r="F10647" t="s">
        <v>220</v>
      </c>
      <c r="G10647" t="s">
        <v>12</v>
      </c>
      <c r="H10647" t="s">
        <v>224</v>
      </c>
      <c r="I10647">
        <v>17</v>
      </c>
      <c r="J10647">
        <v>60980319.068227559</v>
      </c>
    </row>
    <row r="10648" spans="1:10" x14ac:dyDescent="0.25">
      <c r="A10648">
        <v>2016</v>
      </c>
      <c r="B10648" t="s">
        <v>40</v>
      </c>
      <c r="C10648" t="s">
        <v>45</v>
      </c>
      <c r="D10648" t="s">
        <v>21</v>
      </c>
      <c r="E10648" t="s">
        <v>10</v>
      </c>
      <c r="F10648" t="s">
        <v>220</v>
      </c>
      <c r="G10648" t="s">
        <v>6</v>
      </c>
      <c r="H10648" t="s">
        <v>223</v>
      </c>
      <c r="I10648">
        <v>32</v>
      </c>
      <c r="J10648">
        <v>99403469.492318287</v>
      </c>
    </row>
    <row r="10649" spans="1:10" x14ac:dyDescent="0.25">
      <c r="A10649">
        <v>2016</v>
      </c>
      <c r="B10649" t="s">
        <v>40</v>
      </c>
      <c r="C10649" t="s">
        <v>45</v>
      </c>
      <c r="D10649" t="s">
        <v>21</v>
      </c>
      <c r="E10649" t="s">
        <v>10</v>
      </c>
      <c r="F10649" t="s">
        <v>220</v>
      </c>
      <c r="G10649" t="s">
        <v>6</v>
      </c>
      <c r="H10649" t="s">
        <v>224</v>
      </c>
      <c r="I10649">
        <v>40</v>
      </c>
      <c r="J10649">
        <v>129385300.94270644</v>
      </c>
    </row>
    <row r="10650" spans="1:10" x14ac:dyDescent="0.25">
      <c r="A10650">
        <v>2016</v>
      </c>
      <c r="B10650" t="s">
        <v>40</v>
      </c>
      <c r="C10650" t="s">
        <v>45</v>
      </c>
      <c r="D10650" t="s">
        <v>21</v>
      </c>
      <c r="E10650" t="s">
        <v>10</v>
      </c>
      <c r="F10650" t="s">
        <v>220</v>
      </c>
      <c r="G10650" t="s">
        <v>7</v>
      </c>
      <c r="H10650" t="s">
        <v>223</v>
      </c>
      <c r="I10650">
        <v>11</v>
      </c>
      <c r="J10650">
        <v>27094657.051907606</v>
      </c>
    </row>
    <row r="10651" spans="1:10" x14ac:dyDescent="0.25">
      <c r="A10651">
        <v>2016</v>
      </c>
      <c r="B10651" t="s">
        <v>40</v>
      </c>
      <c r="C10651" t="s">
        <v>45</v>
      </c>
      <c r="D10651" t="s">
        <v>21</v>
      </c>
      <c r="E10651" t="s">
        <v>10</v>
      </c>
      <c r="F10651" t="s">
        <v>220</v>
      </c>
      <c r="G10651" t="s">
        <v>7</v>
      </c>
      <c r="H10651" t="s">
        <v>224</v>
      </c>
      <c r="I10651">
        <v>8</v>
      </c>
      <c r="J10651">
        <v>19935687.543631203</v>
      </c>
    </row>
    <row r="10652" spans="1:10" x14ac:dyDescent="0.25">
      <c r="A10652">
        <v>2016</v>
      </c>
      <c r="B10652" t="s">
        <v>40</v>
      </c>
      <c r="C10652" t="s">
        <v>45</v>
      </c>
      <c r="D10652" t="s">
        <v>22</v>
      </c>
      <c r="E10652" t="s">
        <v>3</v>
      </c>
      <c r="F10652" t="s">
        <v>4</v>
      </c>
      <c r="G10652" t="s">
        <v>5</v>
      </c>
      <c r="H10652" t="s">
        <v>223</v>
      </c>
      <c r="I10652">
        <v>143</v>
      </c>
      <c r="J10652">
        <v>1269264746.4219851</v>
      </c>
    </row>
    <row r="10653" spans="1:10" x14ac:dyDescent="0.25">
      <c r="A10653">
        <v>2016</v>
      </c>
      <c r="B10653" t="s">
        <v>40</v>
      </c>
      <c r="C10653" t="s">
        <v>45</v>
      </c>
      <c r="D10653" t="s">
        <v>22</v>
      </c>
      <c r="E10653" t="s">
        <v>3</v>
      </c>
      <c r="F10653" t="s">
        <v>4</v>
      </c>
      <c r="G10653" t="s">
        <v>5</v>
      </c>
      <c r="H10653" t="s">
        <v>224</v>
      </c>
      <c r="I10653">
        <v>114</v>
      </c>
      <c r="J10653">
        <v>1044597052.1142037</v>
      </c>
    </row>
    <row r="10654" spans="1:10" x14ac:dyDescent="0.25">
      <c r="A10654">
        <v>2016</v>
      </c>
      <c r="B10654" t="s">
        <v>40</v>
      </c>
      <c r="C10654" t="s">
        <v>45</v>
      </c>
      <c r="D10654" t="s">
        <v>22</v>
      </c>
      <c r="E10654" t="s">
        <v>3</v>
      </c>
      <c r="F10654" t="s">
        <v>4</v>
      </c>
      <c r="G10654" t="s">
        <v>9</v>
      </c>
      <c r="H10654" t="s">
        <v>223</v>
      </c>
      <c r="I10654">
        <v>301</v>
      </c>
      <c r="J10654">
        <v>1890102762.9150589</v>
      </c>
    </row>
    <row r="10655" spans="1:10" x14ac:dyDescent="0.25">
      <c r="A10655">
        <v>2016</v>
      </c>
      <c r="B10655" t="s">
        <v>40</v>
      </c>
      <c r="C10655" t="s">
        <v>45</v>
      </c>
      <c r="D10655" t="s">
        <v>22</v>
      </c>
      <c r="E10655" t="s">
        <v>3</v>
      </c>
      <c r="F10655" t="s">
        <v>4</v>
      </c>
      <c r="G10655" t="s">
        <v>9</v>
      </c>
      <c r="H10655" t="s">
        <v>224</v>
      </c>
      <c r="I10655">
        <v>422</v>
      </c>
      <c r="J10655">
        <v>2334443683.8516474</v>
      </c>
    </row>
    <row r="10656" spans="1:10" x14ac:dyDescent="0.25">
      <c r="A10656">
        <v>2016</v>
      </c>
      <c r="B10656" t="s">
        <v>40</v>
      </c>
      <c r="C10656" t="s">
        <v>45</v>
      </c>
      <c r="D10656" t="s">
        <v>22</v>
      </c>
      <c r="E10656" t="s">
        <v>3</v>
      </c>
      <c r="F10656" t="s">
        <v>4</v>
      </c>
      <c r="G10656" t="s">
        <v>12</v>
      </c>
      <c r="H10656" t="s">
        <v>223</v>
      </c>
      <c r="I10656">
        <v>28</v>
      </c>
      <c r="J10656">
        <v>103781541.39152516</v>
      </c>
    </row>
    <row r="10657" spans="1:10" x14ac:dyDescent="0.25">
      <c r="A10657">
        <v>2016</v>
      </c>
      <c r="B10657" t="s">
        <v>40</v>
      </c>
      <c r="C10657" t="s">
        <v>45</v>
      </c>
      <c r="D10657" t="s">
        <v>22</v>
      </c>
      <c r="E10657" t="s">
        <v>3</v>
      </c>
      <c r="F10657" t="s">
        <v>4</v>
      </c>
      <c r="G10657" t="s">
        <v>12</v>
      </c>
      <c r="H10657" t="s">
        <v>224</v>
      </c>
      <c r="I10657">
        <v>125</v>
      </c>
      <c r="J10657">
        <v>257370150.52829027</v>
      </c>
    </row>
    <row r="10658" spans="1:10" x14ac:dyDescent="0.25">
      <c r="A10658">
        <v>2016</v>
      </c>
      <c r="B10658" t="s">
        <v>40</v>
      </c>
      <c r="C10658" t="s">
        <v>45</v>
      </c>
      <c r="D10658" t="s">
        <v>22</v>
      </c>
      <c r="E10658" t="s">
        <v>3</v>
      </c>
      <c r="F10658" t="s">
        <v>4</v>
      </c>
      <c r="G10658" t="s">
        <v>6</v>
      </c>
      <c r="H10658" t="s">
        <v>223</v>
      </c>
      <c r="I10658">
        <v>58</v>
      </c>
      <c r="J10658">
        <v>133064372.77020214</v>
      </c>
    </row>
    <row r="10659" spans="1:10" x14ac:dyDescent="0.25">
      <c r="A10659">
        <v>2016</v>
      </c>
      <c r="B10659" t="s">
        <v>40</v>
      </c>
      <c r="C10659" t="s">
        <v>45</v>
      </c>
      <c r="D10659" t="s">
        <v>22</v>
      </c>
      <c r="E10659" t="s">
        <v>3</v>
      </c>
      <c r="F10659" t="s">
        <v>4</v>
      </c>
      <c r="G10659" t="s">
        <v>6</v>
      </c>
      <c r="H10659" t="s">
        <v>224</v>
      </c>
      <c r="I10659">
        <v>94</v>
      </c>
      <c r="J10659">
        <v>222014609.3865267</v>
      </c>
    </row>
    <row r="10660" spans="1:10" x14ac:dyDescent="0.25">
      <c r="A10660">
        <v>2016</v>
      </c>
      <c r="B10660" t="s">
        <v>40</v>
      </c>
      <c r="C10660" t="s">
        <v>45</v>
      </c>
      <c r="D10660" t="s">
        <v>22</v>
      </c>
      <c r="E10660" t="s">
        <v>3</v>
      </c>
      <c r="F10660" t="s">
        <v>4</v>
      </c>
      <c r="G10660" t="s">
        <v>7</v>
      </c>
      <c r="H10660" t="s">
        <v>223</v>
      </c>
      <c r="I10660">
        <v>77</v>
      </c>
      <c r="J10660">
        <v>139031265.34987909</v>
      </c>
    </row>
    <row r="10661" spans="1:10" x14ac:dyDescent="0.25">
      <c r="A10661">
        <v>2016</v>
      </c>
      <c r="B10661" t="s">
        <v>40</v>
      </c>
      <c r="C10661" t="s">
        <v>45</v>
      </c>
      <c r="D10661" t="s">
        <v>22</v>
      </c>
      <c r="E10661" t="s">
        <v>3</v>
      </c>
      <c r="F10661" t="s">
        <v>4</v>
      </c>
      <c r="G10661" t="s">
        <v>7</v>
      </c>
      <c r="H10661" t="s">
        <v>224</v>
      </c>
      <c r="I10661">
        <v>47</v>
      </c>
      <c r="J10661">
        <v>76501783.653815538</v>
      </c>
    </row>
    <row r="10662" spans="1:10" x14ac:dyDescent="0.25">
      <c r="A10662">
        <v>2016</v>
      </c>
      <c r="B10662" t="s">
        <v>40</v>
      </c>
      <c r="C10662" t="s">
        <v>45</v>
      </c>
      <c r="D10662" t="s">
        <v>22</v>
      </c>
      <c r="E10662" t="s">
        <v>3</v>
      </c>
      <c r="F10662" t="s">
        <v>8</v>
      </c>
      <c r="G10662" t="s">
        <v>9</v>
      </c>
      <c r="H10662" t="s">
        <v>223</v>
      </c>
      <c r="I10662">
        <v>1984</v>
      </c>
      <c r="J10662">
        <v>12136385594.327963</v>
      </c>
    </row>
    <row r="10663" spans="1:10" x14ac:dyDescent="0.25">
      <c r="A10663">
        <v>2016</v>
      </c>
      <c r="B10663" t="s">
        <v>40</v>
      </c>
      <c r="C10663" t="s">
        <v>45</v>
      </c>
      <c r="D10663" t="s">
        <v>22</v>
      </c>
      <c r="E10663" t="s">
        <v>3</v>
      </c>
      <c r="F10663" t="s">
        <v>8</v>
      </c>
      <c r="G10663" t="s">
        <v>9</v>
      </c>
      <c r="H10663" t="s">
        <v>224</v>
      </c>
      <c r="I10663">
        <v>6166</v>
      </c>
      <c r="J10663">
        <v>29078830360.457386</v>
      </c>
    </row>
    <row r="10664" spans="1:10" x14ac:dyDescent="0.25">
      <c r="A10664">
        <v>2016</v>
      </c>
      <c r="B10664" t="s">
        <v>40</v>
      </c>
      <c r="C10664" t="s">
        <v>45</v>
      </c>
      <c r="D10664" t="s">
        <v>22</v>
      </c>
      <c r="E10664" t="s">
        <v>3</v>
      </c>
      <c r="F10664" t="s">
        <v>8</v>
      </c>
      <c r="G10664" t="s">
        <v>12</v>
      </c>
      <c r="H10664" t="s">
        <v>223</v>
      </c>
      <c r="I10664">
        <v>244</v>
      </c>
      <c r="J10664">
        <v>771813912.51556861</v>
      </c>
    </row>
    <row r="10665" spans="1:10" x14ac:dyDescent="0.25">
      <c r="A10665">
        <v>2016</v>
      </c>
      <c r="B10665" t="s">
        <v>40</v>
      </c>
      <c r="C10665" t="s">
        <v>45</v>
      </c>
      <c r="D10665" t="s">
        <v>22</v>
      </c>
      <c r="E10665" t="s">
        <v>3</v>
      </c>
      <c r="F10665" t="s">
        <v>8</v>
      </c>
      <c r="G10665" t="s">
        <v>12</v>
      </c>
      <c r="H10665" t="s">
        <v>224</v>
      </c>
      <c r="I10665">
        <v>6803</v>
      </c>
      <c r="J10665">
        <v>12871853955.048656</v>
      </c>
    </row>
    <row r="10666" spans="1:10" x14ac:dyDescent="0.25">
      <c r="A10666">
        <v>2016</v>
      </c>
      <c r="B10666" t="s">
        <v>40</v>
      </c>
      <c r="C10666" t="s">
        <v>45</v>
      </c>
      <c r="D10666" t="s">
        <v>22</v>
      </c>
      <c r="E10666" t="s">
        <v>3</v>
      </c>
      <c r="F10666" t="s">
        <v>8</v>
      </c>
      <c r="G10666" t="s">
        <v>6</v>
      </c>
      <c r="H10666" t="s">
        <v>223</v>
      </c>
      <c r="I10666">
        <v>677</v>
      </c>
      <c r="J10666">
        <v>1618594966.4222245</v>
      </c>
    </row>
    <row r="10667" spans="1:10" x14ac:dyDescent="0.25">
      <c r="A10667">
        <v>2016</v>
      </c>
      <c r="B10667" t="s">
        <v>40</v>
      </c>
      <c r="C10667" t="s">
        <v>45</v>
      </c>
      <c r="D10667" t="s">
        <v>22</v>
      </c>
      <c r="E10667" t="s">
        <v>3</v>
      </c>
      <c r="F10667" t="s">
        <v>8</v>
      </c>
      <c r="G10667" t="s">
        <v>6</v>
      </c>
      <c r="H10667" t="s">
        <v>224</v>
      </c>
      <c r="I10667">
        <v>1306</v>
      </c>
      <c r="J10667">
        <v>3005158014.5133977</v>
      </c>
    </row>
    <row r="10668" spans="1:10" x14ac:dyDescent="0.25">
      <c r="A10668">
        <v>2016</v>
      </c>
      <c r="B10668" t="s">
        <v>40</v>
      </c>
      <c r="C10668" t="s">
        <v>45</v>
      </c>
      <c r="D10668" t="s">
        <v>22</v>
      </c>
      <c r="E10668" t="s">
        <v>3</v>
      </c>
      <c r="F10668" t="s">
        <v>8</v>
      </c>
      <c r="G10668" t="s">
        <v>7</v>
      </c>
      <c r="H10668" t="s">
        <v>223</v>
      </c>
      <c r="I10668">
        <v>446</v>
      </c>
      <c r="J10668">
        <v>836709195.29228592</v>
      </c>
    </row>
    <row r="10669" spans="1:10" x14ac:dyDescent="0.25">
      <c r="A10669">
        <v>2016</v>
      </c>
      <c r="B10669" t="s">
        <v>40</v>
      </c>
      <c r="C10669" t="s">
        <v>45</v>
      </c>
      <c r="D10669" t="s">
        <v>22</v>
      </c>
      <c r="E10669" t="s">
        <v>3</v>
      </c>
      <c r="F10669" t="s">
        <v>8</v>
      </c>
      <c r="G10669" t="s">
        <v>7</v>
      </c>
      <c r="H10669" t="s">
        <v>224</v>
      </c>
      <c r="I10669">
        <v>1172</v>
      </c>
      <c r="J10669">
        <v>1911226823.8980072</v>
      </c>
    </row>
    <row r="10670" spans="1:10" x14ac:dyDescent="0.25">
      <c r="A10670">
        <v>2016</v>
      </c>
      <c r="B10670" t="s">
        <v>40</v>
      </c>
      <c r="C10670" t="s">
        <v>45</v>
      </c>
      <c r="D10670" t="s">
        <v>22</v>
      </c>
      <c r="E10670" t="s">
        <v>3</v>
      </c>
      <c r="F10670" t="s">
        <v>14</v>
      </c>
      <c r="G10670" t="s">
        <v>5</v>
      </c>
      <c r="H10670" t="s">
        <v>224</v>
      </c>
      <c r="I10670">
        <v>1</v>
      </c>
      <c r="J10670">
        <v>10829931</v>
      </c>
    </row>
    <row r="10671" spans="1:10" x14ac:dyDescent="0.25">
      <c r="A10671">
        <v>2016</v>
      </c>
      <c r="B10671" t="s">
        <v>40</v>
      </c>
      <c r="C10671" t="s">
        <v>45</v>
      </c>
      <c r="D10671" t="s">
        <v>22</v>
      </c>
      <c r="E10671" t="s">
        <v>3</v>
      </c>
      <c r="F10671" t="s">
        <v>14</v>
      </c>
      <c r="G10671" t="s">
        <v>9</v>
      </c>
      <c r="H10671" t="s">
        <v>223</v>
      </c>
      <c r="I10671">
        <v>9</v>
      </c>
      <c r="J10671">
        <v>78804090</v>
      </c>
    </row>
    <row r="10672" spans="1:10" x14ac:dyDescent="0.25">
      <c r="A10672">
        <v>2016</v>
      </c>
      <c r="B10672" t="s">
        <v>40</v>
      </c>
      <c r="C10672" t="s">
        <v>45</v>
      </c>
      <c r="D10672" t="s">
        <v>22</v>
      </c>
      <c r="E10672" t="s">
        <v>3</v>
      </c>
      <c r="F10672" t="s">
        <v>14</v>
      </c>
      <c r="G10672" t="s">
        <v>9</v>
      </c>
      <c r="H10672" t="s">
        <v>224</v>
      </c>
      <c r="I10672">
        <v>16</v>
      </c>
      <c r="J10672">
        <v>135483278.75076926</v>
      </c>
    </row>
    <row r="10673" spans="1:10" x14ac:dyDescent="0.25">
      <c r="A10673">
        <v>2016</v>
      </c>
      <c r="B10673" t="s">
        <v>40</v>
      </c>
      <c r="C10673" t="s">
        <v>45</v>
      </c>
      <c r="D10673" t="s">
        <v>22</v>
      </c>
      <c r="E10673" t="s">
        <v>3</v>
      </c>
      <c r="F10673" t="s">
        <v>14</v>
      </c>
      <c r="G10673" t="s">
        <v>6</v>
      </c>
      <c r="H10673" t="s">
        <v>224</v>
      </c>
      <c r="I10673">
        <v>5</v>
      </c>
      <c r="J10673">
        <v>12447003.074999999</v>
      </c>
    </row>
    <row r="10674" spans="1:10" x14ac:dyDescent="0.25">
      <c r="A10674">
        <v>2016</v>
      </c>
      <c r="B10674" t="s">
        <v>40</v>
      </c>
      <c r="C10674" t="s">
        <v>45</v>
      </c>
      <c r="D10674" t="s">
        <v>22</v>
      </c>
      <c r="E10674" t="s">
        <v>3</v>
      </c>
      <c r="F10674" t="s">
        <v>14</v>
      </c>
      <c r="G10674" t="s">
        <v>7</v>
      </c>
      <c r="H10674" t="s">
        <v>223</v>
      </c>
      <c r="I10674">
        <v>3</v>
      </c>
      <c r="J10674">
        <v>5797651.8600000003</v>
      </c>
    </row>
    <row r="10675" spans="1:10" x14ac:dyDescent="0.25">
      <c r="A10675">
        <v>2016</v>
      </c>
      <c r="B10675" t="s">
        <v>40</v>
      </c>
      <c r="C10675" t="s">
        <v>45</v>
      </c>
      <c r="D10675" t="s">
        <v>22</v>
      </c>
      <c r="E10675" t="s">
        <v>10</v>
      </c>
      <c r="F10675" t="s">
        <v>11</v>
      </c>
      <c r="G10675" t="s">
        <v>5</v>
      </c>
      <c r="H10675" t="s">
        <v>223</v>
      </c>
      <c r="I10675">
        <v>3</v>
      </c>
      <c r="J10675">
        <v>35020683</v>
      </c>
    </row>
    <row r="10676" spans="1:10" x14ac:dyDescent="0.25">
      <c r="A10676">
        <v>2016</v>
      </c>
      <c r="B10676" t="s">
        <v>40</v>
      </c>
      <c r="C10676" t="s">
        <v>45</v>
      </c>
      <c r="D10676" t="s">
        <v>22</v>
      </c>
      <c r="E10676" t="s">
        <v>10</v>
      </c>
      <c r="F10676" t="s">
        <v>11</v>
      </c>
      <c r="G10676" t="s">
        <v>5</v>
      </c>
      <c r="H10676" t="s">
        <v>224</v>
      </c>
      <c r="I10676">
        <v>4</v>
      </c>
      <c r="J10676">
        <v>40647453</v>
      </c>
    </row>
    <row r="10677" spans="1:10" x14ac:dyDescent="0.25">
      <c r="A10677">
        <v>2016</v>
      </c>
      <c r="B10677" t="s">
        <v>40</v>
      </c>
      <c r="C10677" t="s">
        <v>45</v>
      </c>
      <c r="D10677" t="s">
        <v>22</v>
      </c>
      <c r="E10677" t="s">
        <v>10</v>
      </c>
      <c r="F10677" t="s">
        <v>11</v>
      </c>
      <c r="G10677" t="s">
        <v>9</v>
      </c>
      <c r="H10677" t="s">
        <v>223</v>
      </c>
      <c r="I10677">
        <v>1189</v>
      </c>
      <c r="J10677">
        <v>5480042380</v>
      </c>
    </row>
    <row r="10678" spans="1:10" x14ac:dyDescent="0.25">
      <c r="A10678">
        <v>2016</v>
      </c>
      <c r="B10678" t="s">
        <v>40</v>
      </c>
      <c r="C10678" t="s">
        <v>45</v>
      </c>
      <c r="D10678" t="s">
        <v>22</v>
      </c>
      <c r="E10678" t="s">
        <v>10</v>
      </c>
      <c r="F10678" t="s">
        <v>11</v>
      </c>
      <c r="G10678" t="s">
        <v>9</v>
      </c>
      <c r="H10678" t="s">
        <v>224</v>
      </c>
      <c r="I10678">
        <v>1468</v>
      </c>
      <c r="J10678">
        <v>6109757061</v>
      </c>
    </row>
    <row r="10679" spans="1:10" x14ac:dyDescent="0.25">
      <c r="A10679">
        <v>2016</v>
      </c>
      <c r="B10679" t="s">
        <v>40</v>
      </c>
      <c r="C10679" t="s">
        <v>45</v>
      </c>
      <c r="D10679" t="s">
        <v>22</v>
      </c>
      <c r="E10679" t="s">
        <v>10</v>
      </c>
      <c r="F10679" t="s">
        <v>11</v>
      </c>
      <c r="G10679" t="s">
        <v>12</v>
      </c>
      <c r="H10679" t="s">
        <v>223</v>
      </c>
      <c r="I10679">
        <v>100</v>
      </c>
      <c r="J10679">
        <v>286600740</v>
      </c>
    </row>
    <row r="10680" spans="1:10" x14ac:dyDescent="0.25">
      <c r="A10680">
        <v>2016</v>
      </c>
      <c r="B10680" t="s">
        <v>40</v>
      </c>
      <c r="C10680" t="s">
        <v>45</v>
      </c>
      <c r="D10680" t="s">
        <v>22</v>
      </c>
      <c r="E10680" t="s">
        <v>10</v>
      </c>
      <c r="F10680" t="s">
        <v>11</v>
      </c>
      <c r="G10680" t="s">
        <v>12</v>
      </c>
      <c r="H10680" t="s">
        <v>224</v>
      </c>
      <c r="I10680">
        <v>396</v>
      </c>
      <c r="J10680">
        <v>611893461</v>
      </c>
    </row>
    <row r="10681" spans="1:10" x14ac:dyDescent="0.25">
      <c r="A10681">
        <v>2016</v>
      </c>
      <c r="B10681" t="s">
        <v>40</v>
      </c>
      <c r="C10681" t="s">
        <v>45</v>
      </c>
      <c r="D10681" t="s">
        <v>22</v>
      </c>
      <c r="E10681" t="s">
        <v>10</v>
      </c>
      <c r="F10681" t="s">
        <v>11</v>
      </c>
      <c r="G10681" t="s">
        <v>6</v>
      </c>
      <c r="H10681" t="s">
        <v>223</v>
      </c>
      <c r="I10681">
        <v>144</v>
      </c>
      <c r="J10681">
        <v>323217818</v>
      </c>
    </row>
    <row r="10682" spans="1:10" x14ac:dyDescent="0.25">
      <c r="A10682">
        <v>2016</v>
      </c>
      <c r="B10682" t="s">
        <v>40</v>
      </c>
      <c r="C10682" t="s">
        <v>45</v>
      </c>
      <c r="D10682" t="s">
        <v>22</v>
      </c>
      <c r="E10682" t="s">
        <v>10</v>
      </c>
      <c r="F10682" t="s">
        <v>11</v>
      </c>
      <c r="G10682" t="s">
        <v>6</v>
      </c>
      <c r="H10682" t="s">
        <v>224</v>
      </c>
      <c r="I10682">
        <v>339</v>
      </c>
      <c r="J10682">
        <v>474486642</v>
      </c>
    </row>
    <row r="10683" spans="1:10" x14ac:dyDescent="0.25">
      <c r="A10683">
        <v>2016</v>
      </c>
      <c r="B10683" t="s">
        <v>40</v>
      </c>
      <c r="C10683" t="s">
        <v>45</v>
      </c>
      <c r="D10683" t="s">
        <v>22</v>
      </c>
      <c r="E10683" t="s">
        <v>10</v>
      </c>
      <c r="F10683" t="s">
        <v>11</v>
      </c>
      <c r="G10683" t="s">
        <v>7</v>
      </c>
      <c r="H10683" t="s">
        <v>223</v>
      </c>
      <c r="I10683">
        <v>17</v>
      </c>
      <c r="J10683">
        <v>19161243</v>
      </c>
    </row>
    <row r="10684" spans="1:10" x14ac:dyDescent="0.25">
      <c r="A10684">
        <v>2016</v>
      </c>
      <c r="B10684" t="s">
        <v>40</v>
      </c>
      <c r="C10684" t="s">
        <v>45</v>
      </c>
      <c r="D10684" t="s">
        <v>22</v>
      </c>
      <c r="E10684" t="s">
        <v>10</v>
      </c>
      <c r="F10684" t="s">
        <v>11</v>
      </c>
      <c r="G10684" t="s">
        <v>7</v>
      </c>
      <c r="H10684" t="s">
        <v>224</v>
      </c>
      <c r="I10684">
        <v>698</v>
      </c>
      <c r="J10684">
        <v>432824778</v>
      </c>
    </row>
    <row r="10685" spans="1:10" x14ac:dyDescent="0.25">
      <c r="A10685">
        <v>2016</v>
      </c>
      <c r="B10685" t="s">
        <v>40</v>
      </c>
      <c r="C10685" t="s">
        <v>45</v>
      </c>
      <c r="D10685" t="s">
        <v>22</v>
      </c>
      <c r="E10685" t="s">
        <v>10</v>
      </c>
      <c r="F10685" t="s">
        <v>220</v>
      </c>
      <c r="G10685" t="s">
        <v>5</v>
      </c>
      <c r="H10685" t="s">
        <v>224</v>
      </c>
      <c r="I10685">
        <v>3</v>
      </c>
      <c r="J10685">
        <v>10770589.102500001</v>
      </c>
    </row>
    <row r="10686" spans="1:10" x14ac:dyDescent="0.25">
      <c r="A10686">
        <v>2016</v>
      </c>
      <c r="B10686" t="s">
        <v>40</v>
      </c>
      <c r="C10686" t="s">
        <v>45</v>
      </c>
      <c r="D10686" t="s">
        <v>22</v>
      </c>
      <c r="E10686" t="s">
        <v>10</v>
      </c>
      <c r="F10686" t="s">
        <v>220</v>
      </c>
      <c r="G10686" t="s">
        <v>9</v>
      </c>
      <c r="H10686" t="s">
        <v>223</v>
      </c>
      <c r="I10686">
        <v>25</v>
      </c>
      <c r="J10686">
        <v>150466303.60466972</v>
      </c>
    </row>
    <row r="10687" spans="1:10" x14ac:dyDescent="0.25">
      <c r="A10687">
        <v>2016</v>
      </c>
      <c r="B10687" t="s">
        <v>40</v>
      </c>
      <c r="C10687" t="s">
        <v>45</v>
      </c>
      <c r="D10687" t="s">
        <v>22</v>
      </c>
      <c r="E10687" t="s">
        <v>10</v>
      </c>
      <c r="F10687" t="s">
        <v>220</v>
      </c>
      <c r="G10687" t="s">
        <v>9</v>
      </c>
      <c r="H10687" t="s">
        <v>224</v>
      </c>
      <c r="I10687">
        <v>267</v>
      </c>
      <c r="J10687">
        <v>1119703507.9773629</v>
      </c>
    </row>
    <row r="10688" spans="1:10" x14ac:dyDescent="0.25">
      <c r="A10688">
        <v>2016</v>
      </c>
      <c r="B10688" t="s">
        <v>40</v>
      </c>
      <c r="C10688" t="s">
        <v>45</v>
      </c>
      <c r="D10688" t="s">
        <v>22</v>
      </c>
      <c r="E10688" t="s">
        <v>10</v>
      </c>
      <c r="F10688" t="s">
        <v>220</v>
      </c>
      <c r="G10688" t="s">
        <v>12</v>
      </c>
      <c r="H10688" t="s">
        <v>223</v>
      </c>
      <c r="I10688">
        <v>4</v>
      </c>
      <c r="J10688">
        <v>9895167.9066910706</v>
      </c>
    </row>
    <row r="10689" spans="1:10" x14ac:dyDescent="0.25">
      <c r="A10689">
        <v>2016</v>
      </c>
      <c r="B10689" t="s">
        <v>40</v>
      </c>
      <c r="C10689" t="s">
        <v>45</v>
      </c>
      <c r="D10689" t="s">
        <v>22</v>
      </c>
      <c r="E10689" t="s">
        <v>10</v>
      </c>
      <c r="F10689" t="s">
        <v>220</v>
      </c>
      <c r="G10689" t="s">
        <v>12</v>
      </c>
      <c r="H10689" t="s">
        <v>224</v>
      </c>
      <c r="I10689">
        <v>493</v>
      </c>
      <c r="J10689">
        <v>899600973.06302297</v>
      </c>
    </row>
    <row r="10690" spans="1:10" x14ac:dyDescent="0.25">
      <c r="A10690">
        <v>2016</v>
      </c>
      <c r="B10690" t="s">
        <v>40</v>
      </c>
      <c r="C10690" t="s">
        <v>45</v>
      </c>
      <c r="D10690" t="s">
        <v>22</v>
      </c>
      <c r="E10690" t="s">
        <v>10</v>
      </c>
      <c r="F10690" t="s">
        <v>220</v>
      </c>
      <c r="G10690" t="s">
        <v>6</v>
      </c>
      <c r="H10690" t="s">
        <v>223</v>
      </c>
      <c r="I10690">
        <v>17</v>
      </c>
      <c r="J10690">
        <v>38829626.3261673</v>
      </c>
    </row>
    <row r="10691" spans="1:10" x14ac:dyDescent="0.25">
      <c r="A10691">
        <v>2016</v>
      </c>
      <c r="B10691" t="s">
        <v>40</v>
      </c>
      <c r="C10691" t="s">
        <v>45</v>
      </c>
      <c r="D10691" t="s">
        <v>22</v>
      </c>
      <c r="E10691" t="s">
        <v>10</v>
      </c>
      <c r="F10691" t="s">
        <v>220</v>
      </c>
      <c r="G10691" t="s">
        <v>6</v>
      </c>
      <c r="H10691" t="s">
        <v>224</v>
      </c>
      <c r="I10691">
        <v>36</v>
      </c>
      <c r="J10691">
        <v>78463980.578778386</v>
      </c>
    </row>
    <row r="10692" spans="1:10" x14ac:dyDescent="0.25">
      <c r="A10692">
        <v>2016</v>
      </c>
      <c r="B10692" t="s">
        <v>40</v>
      </c>
      <c r="C10692" t="s">
        <v>45</v>
      </c>
      <c r="D10692" t="s">
        <v>22</v>
      </c>
      <c r="E10692" t="s">
        <v>10</v>
      </c>
      <c r="F10692" t="s">
        <v>220</v>
      </c>
      <c r="G10692" t="s">
        <v>7</v>
      </c>
      <c r="H10692" t="s">
        <v>223</v>
      </c>
      <c r="I10692">
        <v>11</v>
      </c>
      <c r="J10692">
        <v>20229513.008941367</v>
      </c>
    </row>
    <row r="10693" spans="1:10" x14ac:dyDescent="0.25">
      <c r="A10693">
        <v>2016</v>
      </c>
      <c r="B10693" t="s">
        <v>40</v>
      </c>
      <c r="C10693" t="s">
        <v>45</v>
      </c>
      <c r="D10693" t="s">
        <v>22</v>
      </c>
      <c r="E10693" t="s">
        <v>10</v>
      </c>
      <c r="F10693" t="s">
        <v>220</v>
      </c>
      <c r="G10693" t="s">
        <v>7</v>
      </c>
      <c r="H10693" t="s">
        <v>224</v>
      </c>
      <c r="I10693">
        <v>109</v>
      </c>
      <c r="J10693">
        <v>177116517.04291251</v>
      </c>
    </row>
    <row r="10694" spans="1:10" x14ac:dyDescent="0.25">
      <c r="A10694">
        <v>2016</v>
      </c>
      <c r="B10694" t="s">
        <v>40</v>
      </c>
      <c r="C10694" t="s">
        <v>45</v>
      </c>
      <c r="D10694" t="s">
        <v>22</v>
      </c>
      <c r="E10694" t="s">
        <v>10</v>
      </c>
      <c r="F10694" t="s">
        <v>14</v>
      </c>
      <c r="G10694" t="s">
        <v>9</v>
      </c>
      <c r="H10694" t="s">
        <v>223</v>
      </c>
      <c r="I10694">
        <v>58</v>
      </c>
      <c r="J10694">
        <v>355973973</v>
      </c>
    </row>
    <row r="10695" spans="1:10" x14ac:dyDescent="0.25">
      <c r="A10695">
        <v>2016</v>
      </c>
      <c r="B10695" t="s">
        <v>40</v>
      </c>
      <c r="C10695" t="s">
        <v>45</v>
      </c>
      <c r="D10695" t="s">
        <v>22</v>
      </c>
      <c r="E10695" t="s">
        <v>10</v>
      </c>
      <c r="F10695" t="s">
        <v>14</v>
      </c>
      <c r="G10695" t="s">
        <v>9</v>
      </c>
      <c r="H10695" t="s">
        <v>224</v>
      </c>
      <c r="I10695">
        <v>29</v>
      </c>
      <c r="J10695">
        <v>163609101</v>
      </c>
    </row>
    <row r="10696" spans="1:10" x14ac:dyDescent="0.25">
      <c r="A10696">
        <v>2016</v>
      </c>
      <c r="B10696" t="s">
        <v>40</v>
      </c>
      <c r="C10696" t="s">
        <v>45</v>
      </c>
      <c r="D10696" t="s">
        <v>22</v>
      </c>
      <c r="E10696" t="s">
        <v>10</v>
      </c>
      <c r="F10696" t="s">
        <v>14</v>
      </c>
      <c r="G10696" t="s">
        <v>12</v>
      </c>
      <c r="H10696" t="s">
        <v>223</v>
      </c>
      <c r="I10696">
        <v>3</v>
      </c>
      <c r="J10696">
        <v>4635141</v>
      </c>
    </row>
    <row r="10697" spans="1:10" x14ac:dyDescent="0.25">
      <c r="A10697">
        <v>2016</v>
      </c>
      <c r="B10697" t="s">
        <v>40</v>
      </c>
      <c r="C10697" t="s">
        <v>45</v>
      </c>
      <c r="D10697" t="s">
        <v>22</v>
      </c>
      <c r="E10697" t="s">
        <v>10</v>
      </c>
      <c r="F10697" t="s">
        <v>14</v>
      </c>
      <c r="G10697" t="s">
        <v>12</v>
      </c>
      <c r="H10697" t="s">
        <v>224</v>
      </c>
      <c r="I10697">
        <v>404</v>
      </c>
      <c r="J10697">
        <v>257629833</v>
      </c>
    </row>
    <row r="10698" spans="1:10" x14ac:dyDescent="0.25">
      <c r="A10698">
        <v>2016</v>
      </c>
      <c r="B10698" t="s">
        <v>40</v>
      </c>
      <c r="C10698" t="s">
        <v>45</v>
      </c>
      <c r="D10698" t="s">
        <v>22</v>
      </c>
      <c r="E10698" t="s">
        <v>10</v>
      </c>
      <c r="F10698" t="s">
        <v>14</v>
      </c>
      <c r="G10698" t="s">
        <v>6</v>
      </c>
      <c r="H10698" t="s">
        <v>223</v>
      </c>
      <c r="I10698">
        <v>147</v>
      </c>
      <c r="J10698">
        <v>309752283</v>
      </c>
    </row>
    <row r="10699" spans="1:10" x14ac:dyDescent="0.25">
      <c r="A10699">
        <v>2016</v>
      </c>
      <c r="B10699" t="s">
        <v>40</v>
      </c>
      <c r="C10699" t="s">
        <v>45</v>
      </c>
      <c r="D10699" t="s">
        <v>22</v>
      </c>
      <c r="E10699" t="s">
        <v>10</v>
      </c>
      <c r="F10699" t="s">
        <v>14</v>
      </c>
      <c r="G10699" t="s">
        <v>6</v>
      </c>
      <c r="H10699" t="s">
        <v>224</v>
      </c>
      <c r="I10699">
        <v>9</v>
      </c>
      <c r="J10699">
        <v>17984667</v>
      </c>
    </row>
    <row r="10700" spans="1:10" x14ac:dyDescent="0.25">
      <c r="A10700">
        <v>2016</v>
      </c>
      <c r="B10700" t="s">
        <v>40</v>
      </c>
      <c r="C10700" t="s">
        <v>45</v>
      </c>
      <c r="D10700" t="s">
        <v>22</v>
      </c>
      <c r="E10700" t="s">
        <v>10</v>
      </c>
      <c r="F10700" t="s">
        <v>14</v>
      </c>
      <c r="G10700" t="s">
        <v>7</v>
      </c>
      <c r="H10700" t="s">
        <v>223</v>
      </c>
      <c r="I10700">
        <v>3</v>
      </c>
      <c r="J10700">
        <v>1740222</v>
      </c>
    </row>
    <row r="10701" spans="1:10" x14ac:dyDescent="0.25">
      <c r="A10701">
        <v>2016</v>
      </c>
      <c r="B10701" t="s">
        <v>40</v>
      </c>
      <c r="C10701" t="s">
        <v>45</v>
      </c>
      <c r="D10701" t="s">
        <v>22</v>
      </c>
      <c r="E10701" t="s">
        <v>10</v>
      </c>
      <c r="F10701" t="s">
        <v>14</v>
      </c>
      <c r="G10701" t="s">
        <v>7</v>
      </c>
      <c r="H10701" t="s">
        <v>224</v>
      </c>
      <c r="I10701">
        <v>194</v>
      </c>
      <c r="J10701">
        <v>112392441</v>
      </c>
    </row>
    <row r="10702" spans="1:10" x14ac:dyDescent="0.25">
      <c r="A10702">
        <v>2016</v>
      </c>
      <c r="B10702" t="s">
        <v>40</v>
      </c>
      <c r="C10702" t="s">
        <v>45</v>
      </c>
      <c r="D10702" t="s">
        <v>23</v>
      </c>
      <c r="E10702" t="s">
        <v>3</v>
      </c>
      <c r="F10702" t="s">
        <v>4</v>
      </c>
      <c r="G10702" t="s">
        <v>5</v>
      </c>
      <c r="H10702" t="s">
        <v>223</v>
      </c>
      <c r="I10702">
        <v>972</v>
      </c>
      <c r="J10702">
        <v>6307250429.2992649</v>
      </c>
    </row>
    <row r="10703" spans="1:10" x14ac:dyDescent="0.25">
      <c r="A10703">
        <v>2016</v>
      </c>
      <c r="B10703" t="s">
        <v>40</v>
      </c>
      <c r="C10703" t="s">
        <v>45</v>
      </c>
      <c r="D10703" t="s">
        <v>23</v>
      </c>
      <c r="E10703" t="s">
        <v>3</v>
      </c>
      <c r="F10703" t="s">
        <v>4</v>
      </c>
      <c r="G10703" t="s">
        <v>5</v>
      </c>
      <c r="H10703" t="s">
        <v>224</v>
      </c>
      <c r="I10703">
        <v>273</v>
      </c>
      <c r="J10703">
        <v>1900177723.3162031</v>
      </c>
    </row>
    <row r="10704" spans="1:10" x14ac:dyDescent="0.25">
      <c r="A10704">
        <v>2016</v>
      </c>
      <c r="B10704" t="s">
        <v>40</v>
      </c>
      <c r="C10704" t="s">
        <v>45</v>
      </c>
      <c r="D10704" t="s">
        <v>23</v>
      </c>
      <c r="E10704" t="s">
        <v>3</v>
      </c>
      <c r="F10704" t="s">
        <v>4</v>
      </c>
      <c r="G10704" t="s">
        <v>9</v>
      </c>
      <c r="H10704" t="s">
        <v>223</v>
      </c>
      <c r="I10704">
        <v>203</v>
      </c>
      <c r="J10704">
        <v>1338231852.0728958</v>
      </c>
    </row>
    <row r="10705" spans="1:10" x14ac:dyDescent="0.25">
      <c r="A10705">
        <v>2016</v>
      </c>
      <c r="B10705" t="s">
        <v>40</v>
      </c>
      <c r="C10705" t="s">
        <v>45</v>
      </c>
      <c r="D10705" t="s">
        <v>23</v>
      </c>
      <c r="E10705" t="s">
        <v>3</v>
      </c>
      <c r="F10705" t="s">
        <v>4</v>
      </c>
      <c r="G10705" t="s">
        <v>9</v>
      </c>
      <c r="H10705" t="s">
        <v>224</v>
      </c>
      <c r="I10705">
        <v>251</v>
      </c>
      <c r="J10705">
        <v>1521317509.3129632</v>
      </c>
    </row>
    <row r="10706" spans="1:10" x14ac:dyDescent="0.25">
      <c r="A10706">
        <v>2016</v>
      </c>
      <c r="B10706" t="s">
        <v>40</v>
      </c>
      <c r="C10706" t="s">
        <v>45</v>
      </c>
      <c r="D10706" t="s">
        <v>23</v>
      </c>
      <c r="E10706" t="s">
        <v>3</v>
      </c>
      <c r="F10706" t="s">
        <v>4</v>
      </c>
      <c r="G10706" t="s">
        <v>12</v>
      </c>
      <c r="H10706" t="s">
        <v>223</v>
      </c>
      <c r="I10706">
        <v>11867</v>
      </c>
      <c r="J10706">
        <v>40124712833.136528</v>
      </c>
    </row>
    <row r="10707" spans="1:10" x14ac:dyDescent="0.25">
      <c r="A10707">
        <v>2016</v>
      </c>
      <c r="B10707" t="s">
        <v>40</v>
      </c>
      <c r="C10707" t="s">
        <v>45</v>
      </c>
      <c r="D10707" t="s">
        <v>23</v>
      </c>
      <c r="E10707" t="s">
        <v>3</v>
      </c>
      <c r="F10707" t="s">
        <v>4</v>
      </c>
      <c r="G10707" t="s">
        <v>12</v>
      </c>
      <c r="H10707" t="s">
        <v>224</v>
      </c>
      <c r="I10707">
        <v>2380</v>
      </c>
      <c r="J10707">
        <v>7901164562.9868546</v>
      </c>
    </row>
    <row r="10708" spans="1:10" x14ac:dyDescent="0.25">
      <c r="A10708">
        <v>2016</v>
      </c>
      <c r="B10708" t="s">
        <v>40</v>
      </c>
      <c r="C10708" t="s">
        <v>45</v>
      </c>
      <c r="D10708" t="s">
        <v>23</v>
      </c>
      <c r="E10708" t="s">
        <v>3</v>
      </c>
      <c r="F10708" t="s">
        <v>4</v>
      </c>
      <c r="G10708" t="s">
        <v>6</v>
      </c>
      <c r="H10708" t="s">
        <v>223</v>
      </c>
      <c r="I10708">
        <v>119</v>
      </c>
      <c r="J10708">
        <v>294657972.19803143</v>
      </c>
    </row>
    <row r="10709" spans="1:10" x14ac:dyDescent="0.25">
      <c r="A10709">
        <v>2016</v>
      </c>
      <c r="B10709" t="s">
        <v>40</v>
      </c>
      <c r="C10709" t="s">
        <v>45</v>
      </c>
      <c r="D10709" t="s">
        <v>23</v>
      </c>
      <c r="E10709" t="s">
        <v>3</v>
      </c>
      <c r="F10709" t="s">
        <v>4</v>
      </c>
      <c r="G10709" t="s">
        <v>6</v>
      </c>
      <c r="H10709" t="s">
        <v>224</v>
      </c>
      <c r="I10709">
        <v>264</v>
      </c>
      <c r="J10709">
        <v>674025631.90838313</v>
      </c>
    </row>
    <row r="10710" spans="1:10" x14ac:dyDescent="0.25">
      <c r="A10710">
        <v>2016</v>
      </c>
      <c r="B10710" t="s">
        <v>40</v>
      </c>
      <c r="C10710" t="s">
        <v>45</v>
      </c>
      <c r="D10710" t="s">
        <v>23</v>
      </c>
      <c r="E10710" t="s">
        <v>3</v>
      </c>
      <c r="F10710" t="s">
        <v>4</v>
      </c>
      <c r="G10710" t="s">
        <v>7</v>
      </c>
      <c r="H10710" t="s">
        <v>223</v>
      </c>
      <c r="I10710">
        <v>62</v>
      </c>
      <c r="J10710">
        <v>130372612.81671692</v>
      </c>
    </row>
    <row r="10711" spans="1:10" x14ac:dyDescent="0.25">
      <c r="A10711">
        <v>2016</v>
      </c>
      <c r="B10711" t="s">
        <v>40</v>
      </c>
      <c r="C10711" t="s">
        <v>45</v>
      </c>
      <c r="D10711" t="s">
        <v>23</v>
      </c>
      <c r="E10711" t="s">
        <v>3</v>
      </c>
      <c r="F10711" t="s">
        <v>4</v>
      </c>
      <c r="G10711" t="s">
        <v>7</v>
      </c>
      <c r="H10711" t="s">
        <v>224</v>
      </c>
      <c r="I10711">
        <v>63</v>
      </c>
      <c r="J10711">
        <v>121632583.56882362</v>
      </c>
    </row>
    <row r="10712" spans="1:10" x14ac:dyDescent="0.25">
      <c r="A10712">
        <v>2016</v>
      </c>
      <c r="B10712" t="s">
        <v>40</v>
      </c>
      <c r="C10712" t="s">
        <v>45</v>
      </c>
      <c r="D10712" t="s">
        <v>23</v>
      </c>
      <c r="E10712" t="s">
        <v>3</v>
      </c>
      <c r="F10712" t="s">
        <v>8</v>
      </c>
      <c r="G10712" t="s">
        <v>9</v>
      </c>
      <c r="H10712" t="s">
        <v>223</v>
      </c>
      <c r="I10712">
        <v>2255</v>
      </c>
      <c r="J10712">
        <v>14298082427.46323</v>
      </c>
    </row>
    <row r="10713" spans="1:10" x14ac:dyDescent="0.25">
      <c r="A10713">
        <v>2016</v>
      </c>
      <c r="B10713" t="s">
        <v>40</v>
      </c>
      <c r="C10713" t="s">
        <v>45</v>
      </c>
      <c r="D10713" t="s">
        <v>23</v>
      </c>
      <c r="E10713" t="s">
        <v>3</v>
      </c>
      <c r="F10713" t="s">
        <v>8</v>
      </c>
      <c r="G10713" t="s">
        <v>9</v>
      </c>
      <c r="H10713" t="s">
        <v>224</v>
      </c>
      <c r="I10713">
        <v>3106</v>
      </c>
      <c r="J10713">
        <v>17963589679.63171</v>
      </c>
    </row>
    <row r="10714" spans="1:10" x14ac:dyDescent="0.25">
      <c r="A10714">
        <v>2016</v>
      </c>
      <c r="B10714" t="s">
        <v>40</v>
      </c>
      <c r="C10714" t="s">
        <v>45</v>
      </c>
      <c r="D10714" t="s">
        <v>23</v>
      </c>
      <c r="E10714" t="s">
        <v>3</v>
      </c>
      <c r="F10714" t="s">
        <v>8</v>
      </c>
      <c r="G10714" t="s">
        <v>12</v>
      </c>
      <c r="H10714" t="s">
        <v>223</v>
      </c>
      <c r="I10714">
        <v>672</v>
      </c>
      <c r="J10714">
        <v>2163452753.0479288</v>
      </c>
    </row>
    <row r="10715" spans="1:10" x14ac:dyDescent="0.25">
      <c r="A10715">
        <v>2016</v>
      </c>
      <c r="B10715" t="s">
        <v>40</v>
      </c>
      <c r="C10715" t="s">
        <v>45</v>
      </c>
      <c r="D10715" t="s">
        <v>23</v>
      </c>
      <c r="E10715" t="s">
        <v>3</v>
      </c>
      <c r="F10715" t="s">
        <v>8</v>
      </c>
      <c r="G10715" t="s">
        <v>12</v>
      </c>
      <c r="H10715" t="s">
        <v>224</v>
      </c>
      <c r="I10715">
        <v>967</v>
      </c>
      <c r="J10715">
        <v>3237463682.8601809</v>
      </c>
    </row>
    <row r="10716" spans="1:10" x14ac:dyDescent="0.25">
      <c r="A10716">
        <v>2016</v>
      </c>
      <c r="B10716" t="s">
        <v>40</v>
      </c>
      <c r="C10716" t="s">
        <v>45</v>
      </c>
      <c r="D10716" t="s">
        <v>23</v>
      </c>
      <c r="E10716" t="s">
        <v>3</v>
      </c>
      <c r="F10716" t="s">
        <v>8</v>
      </c>
      <c r="G10716" t="s">
        <v>6</v>
      </c>
      <c r="H10716" t="s">
        <v>223</v>
      </c>
      <c r="I10716">
        <v>2014</v>
      </c>
      <c r="J10716">
        <v>4896861302.8591404</v>
      </c>
    </row>
    <row r="10717" spans="1:10" x14ac:dyDescent="0.25">
      <c r="A10717">
        <v>2016</v>
      </c>
      <c r="B10717" t="s">
        <v>40</v>
      </c>
      <c r="C10717" t="s">
        <v>45</v>
      </c>
      <c r="D10717" t="s">
        <v>23</v>
      </c>
      <c r="E10717" t="s">
        <v>3</v>
      </c>
      <c r="F10717" t="s">
        <v>8</v>
      </c>
      <c r="G10717" t="s">
        <v>6</v>
      </c>
      <c r="H10717" t="s">
        <v>224</v>
      </c>
      <c r="I10717">
        <v>3225</v>
      </c>
      <c r="J10717">
        <v>8105814544.8384895</v>
      </c>
    </row>
    <row r="10718" spans="1:10" x14ac:dyDescent="0.25">
      <c r="A10718">
        <v>2016</v>
      </c>
      <c r="B10718" t="s">
        <v>40</v>
      </c>
      <c r="C10718" t="s">
        <v>45</v>
      </c>
      <c r="D10718" t="s">
        <v>23</v>
      </c>
      <c r="E10718" t="s">
        <v>3</v>
      </c>
      <c r="F10718" t="s">
        <v>8</v>
      </c>
      <c r="G10718" t="s">
        <v>7</v>
      </c>
      <c r="H10718" t="s">
        <v>223</v>
      </c>
      <c r="I10718">
        <v>184</v>
      </c>
      <c r="J10718">
        <v>352939002.57293868</v>
      </c>
    </row>
    <row r="10719" spans="1:10" x14ac:dyDescent="0.25">
      <c r="A10719">
        <v>2016</v>
      </c>
      <c r="B10719" t="s">
        <v>40</v>
      </c>
      <c r="C10719" t="s">
        <v>45</v>
      </c>
      <c r="D10719" t="s">
        <v>23</v>
      </c>
      <c r="E10719" t="s">
        <v>3</v>
      </c>
      <c r="F10719" t="s">
        <v>8</v>
      </c>
      <c r="G10719" t="s">
        <v>7</v>
      </c>
      <c r="H10719" t="s">
        <v>224</v>
      </c>
      <c r="I10719">
        <v>214</v>
      </c>
      <c r="J10719">
        <v>402948029.96876979</v>
      </c>
    </row>
    <row r="10720" spans="1:10" x14ac:dyDescent="0.25">
      <c r="A10720">
        <v>2016</v>
      </c>
      <c r="B10720" t="s">
        <v>40</v>
      </c>
      <c r="C10720" t="s">
        <v>45</v>
      </c>
      <c r="D10720" t="s">
        <v>23</v>
      </c>
      <c r="E10720" t="s">
        <v>10</v>
      </c>
      <c r="F10720" t="s">
        <v>11</v>
      </c>
      <c r="G10720" t="s">
        <v>9</v>
      </c>
      <c r="H10720" t="s">
        <v>223</v>
      </c>
      <c r="I10720">
        <v>256</v>
      </c>
      <c r="J10720">
        <v>967913151</v>
      </c>
    </row>
    <row r="10721" spans="1:10" x14ac:dyDescent="0.25">
      <c r="A10721">
        <v>2016</v>
      </c>
      <c r="B10721" t="s">
        <v>40</v>
      </c>
      <c r="C10721" t="s">
        <v>45</v>
      </c>
      <c r="D10721" t="s">
        <v>23</v>
      </c>
      <c r="E10721" t="s">
        <v>10</v>
      </c>
      <c r="F10721" t="s">
        <v>11</v>
      </c>
      <c r="G10721" t="s">
        <v>9</v>
      </c>
      <c r="H10721" t="s">
        <v>224</v>
      </c>
      <c r="I10721">
        <v>358</v>
      </c>
      <c r="J10721">
        <v>1265429310</v>
      </c>
    </row>
    <row r="10722" spans="1:10" x14ac:dyDescent="0.25">
      <c r="A10722">
        <v>2016</v>
      </c>
      <c r="B10722" t="s">
        <v>40</v>
      </c>
      <c r="C10722" t="s">
        <v>45</v>
      </c>
      <c r="D10722" t="s">
        <v>23</v>
      </c>
      <c r="E10722" t="s">
        <v>10</v>
      </c>
      <c r="F10722" t="s">
        <v>11</v>
      </c>
      <c r="G10722" t="s">
        <v>12</v>
      </c>
      <c r="H10722" t="s">
        <v>223</v>
      </c>
      <c r="I10722">
        <v>111</v>
      </c>
      <c r="J10722">
        <v>269587587</v>
      </c>
    </row>
    <row r="10723" spans="1:10" x14ac:dyDescent="0.25">
      <c r="A10723">
        <v>2016</v>
      </c>
      <c r="B10723" t="s">
        <v>40</v>
      </c>
      <c r="C10723" t="s">
        <v>45</v>
      </c>
      <c r="D10723" t="s">
        <v>23</v>
      </c>
      <c r="E10723" t="s">
        <v>10</v>
      </c>
      <c r="F10723" t="s">
        <v>11</v>
      </c>
      <c r="G10723" t="s">
        <v>12</v>
      </c>
      <c r="H10723" t="s">
        <v>224</v>
      </c>
      <c r="I10723">
        <v>92</v>
      </c>
      <c r="J10723">
        <v>175259535</v>
      </c>
    </row>
    <row r="10724" spans="1:10" x14ac:dyDescent="0.25">
      <c r="A10724">
        <v>2016</v>
      </c>
      <c r="B10724" t="s">
        <v>40</v>
      </c>
      <c r="C10724" t="s">
        <v>45</v>
      </c>
      <c r="D10724" t="s">
        <v>23</v>
      </c>
      <c r="E10724" t="s">
        <v>10</v>
      </c>
      <c r="F10724" t="s">
        <v>11</v>
      </c>
      <c r="G10724" t="s">
        <v>6</v>
      </c>
      <c r="H10724" t="s">
        <v>223</v>
      </c>
      <c r="I10724">
        <v>44</v>
      </c>
      <c r="J10724">
        <v>100345341</v>
      </c>
    </row>
    <row r="10725" spans="1:10" x14ac:dyDescent="0.25">
      <c r="A10725">
        <v>2016</v>
      </c>
      <c r="B10725" t="s">
        <v>40</v>
      </c>
      <c r="C10725" t="s">
        <v>45</v>
      </c>
      <c r="D10725" t="s">
        <v>23</v>
      </c>
      <c r="E10725" t="s">
        <v>10</v>
      </c>
      <c r="F10725" t="s">
        <v>11</v>
      </c>
      <c r="G10725" t="s">
        <v>6</v>
      </c>
      <c r="H10725" t="s">
        <v>224</v>
      </c>
      <c r="I10725">
        <v>82</v>
      </c>
      <c r="J10725">
        <v>142712406</v>
      </c>
    </row>
    <row r="10726" spans="1:10" x14ac:dyDescent="0.25">
      <c r="A10726">
        <v>2016</v>
      </c>
      <c r="B10726" t="s">
        <v>40</v>
      </c>
      <c r="C10726" t="s">
        <v>45</v>
      </c>
      <c r="D10726" t="s">
        <v>23</v>
      </c>
      <c r="E10726" t="s">
        <v>10</v>
      </c>
      <c r="F10726" t="s">
        <v>11</v>
      </c>
      <c r="G10726" t="s">
        <v>7</v>
      </c>
      <c r="H10726" t="s">
        <v>224</v>
      </c>
      <c r="I10726">
        <v>2</v>
      </c>
      <c r="J10726">
        <v>2160705</v>
      </c>
    </row>
    <row r="10727" spans="1:10" x14ac:dyDescent="0.25">
      <c r="A10727">
        <v>2016</v>
      </c>
      <c r="B10727" t="s">
        <v>40</v>
      </c>
      <c r="C10727" t="s">
        <v>45</v>
      </c>
      <c r="D10727" t="s">
        <v>23</v>
      </c>
      <c r="E10727" t="s">
        <v>10</v>
      </c>
      <c r="F10727" t="s">
        <v>220</v>
      </c>
      <c r="G10727" t="s">
        <v>5</v>
      </c>
      <c r="H10727" t="s">
        <v>224</v>
      </c>
      <c r="I10727">
        <v>2</v>
      </c>
      <c r="J10727">
        <v>7669851.2979688141</v>
      </c>
    </row>
    <row r="10728" spans="1:10" x14ac:dyDescent="0.25">
      <c r="A10728">
        <v>2016</v>
      </c>
      <c r="B10728" t="s">
        <v>40</v>
      </c>
      <c r="C10728" t="s">
        <v>45</v>
      </c>
      <c r="D10728" t="s">
        <v>23</v>
      </c>
      <c r="E10728" t="s">
        <v>10</v>
      </c>
      <c r="F10728" t="s">
        <v>220</v>
      </c>
      <c r="G10728" t="s">
        <v>9</v>
      </c>
      <c r="H10728" t="s">
        <v>223</v>
      </c>
      <c r="I10728">
        <v>27</v>
      </c>
      <c r="J10728">
        <v>209839512.70221418</v>
      </c>
    </row>
    <row r="10729" spans="1:10" x14ac:dyDescent="0.25">
      <c r="A10729">
        <v>2016</v>
      </c>
      <c r="B10729" t="s">
        <v>40</v>
      </c>
      <c r="C10729" t="s">
        <v>45</v>
      </c>
      <c r="D10729" t="s">
        <v>23</v>
      </c>
      <c r="E10729" t="s">
        <v>10</v>
      </c>
      <c r="F10729" t="s">
        <v>220</v>
      </c>
      <c r="G10729" t="s">
        <v>9</v>
      </c>
      <c r="H10729" t="s">
        <v>224</v>
      </c>
      <c r="I10729">
        <v>45</v>
      </c>
      <c r="J10729">
        <v>335877201.54937172</v>
      </c>
    </row>
    <row r="10730" spans="1:10" x14ac:dyDescent="0.25">
      <c r="A10730">
        <v>2016</v>
      </c>
      <c r="B10730" t="s">
        <v>40</v>
      </c>
      <c r="C10730" t="s">
        <v>45</v>
      </c>
      <c r="D10730" t="s">
        <v>23</v>
      </c>
      <c r="E10730" t="s">
        <v>10</v>
      </c>
      <c r="F10730" t="s">
        <v>220</v>
      </c>
      <c r="G10730" t="s">
        <v>12</v>
      </c>
      <c r="H10730" t="s">
        <v>223</v>
      </c>
      <c r="I10730">
        <v>2</v>
      </c>
      <c r="J10730">
        <v>12550728.702815294</v>
      </c>
    </row>
    <row r="10731" spans="1:10" x14ac:dyDescent="0.25">
      <c r="A10731">
        <v>2016</v>
      </c>
      <c r="B10731" t="s">
        <v>40</v>
      </c>
      <c r="C10731" t="s">
        <v>45</v>
      </c>
      <c r="D10731" t="s">
        <v>23</v>
      </c>
      <c r="E10731" t="s">
        <v>10</v>
      </c>
      <c r="F10731" t="s">
        <v>220</v>
      </c>
      <c r="G10731" t="s">
        <v>12</v>
      </c>
      <c r="H10731" t="s">
        <v>224</v>
      </c>
      <c r="I10731">
        <v>9</v>
      </c>
      <c r="J10731">
        <v>34227319.198641941</v>
      </c>
    </row>
    <row r="10732" spans="1:10" x14ac:dyDescent="0.25">
      <c r="A10732">
        <v>2016</v>
      </c>
      <c r="B10732" t="s">
        <v>40</v>
      </c>
      <c r="C10732" t="s">
        <v>45</v>
      </c>
      <c r="D10732" t="s">
        <v>23</v>
      </c>
      <c r="E10732" t="s">
        <v>10</v>
      </c>
      <c r="F10732" t="s">
        <v>220</v>
      </c>
      <c r="G10732" t="s">
        <v>6</v>
      </c>
      <c r="H10732" t="s">
        <v>223</v>
      </c>
      <c r="I10732">
        <v>33</v>
      </c>
      <c r="J10732">
        <v>85098559.671517134</v>
      </c>
    </row>
    <row r="10733" spans="1:10" x14ac:dyDescent="0.25">
      <c r="A10733">
        <v>2016</v>
      </c>
      <c r="B10733" t="s">
        <v>40</v>
      </c>
      <c r="C10733" t="s">
        <v>45</v>
      </c>
      <c r="D10733" t="s">
        <v>23</v>
      </c>
      <c r="E10733" t="s">
        <v>10</v>
      </c>
      <c r="F10733" t="s">
        <v>220</v>
      </c>
      <c r="G10733" t="s">
        <v>6</v>
      </c>
      <c r="H10733" t="s">
        <v>224</v>
      </c>
      <c r="I10733">
        <v>66</v>
      </c>
      <c r="J10733">
        <v>174622300.7256003</v>
      </c>
    </row>
    <row r="10734" spans="1:10" x14ac:dyDescent="0.25">
      <c r="A10734">
        <v>2016</v>
      </c>
      <c r="B10734" t="s">
        <v>40</v>
      </c>
      <c r="C10734" t="s">
        <v>45</v>
      </c>
      <c r="D10734" t="s">
        <v>23</v>
      </c>
      <c r="E10734" t="s">
        <v>10</v>
      </c>
      <c r="F10734" t="s">
        <v>220</v>
      </c>
      <c r="G10734" t="s">
        <v>7</v>
      </c>
      <c r="H10734" t="s">
        <v>223</v>
      </c>
      <c r="I10734">
        <v>11</v>
      </c>
      <c r="J10734">
        <v>22930683.007543772</v>
      </c>
    </row>
    <row r="10735" spans="1:10" x14ac:dyDescent="0.25">
      <c r="A10735">
        <v>2016</v>
      </c>
      <c r="B10735" t="s">
        <v>40</v>
      </c>
      <c r="C10735" t="s">
        <v>45</v>
      </c>
      <c r="D10735" t="s">
        <v>23</v>
      </c>
      <c r="E10735" t="s">
        <v>10</v>
      </c>
      <c r="F10735" t="s">
        <v>220</v>
      </c>
      <c r="G10735" t="s">
        <v>7</v>
      </c>
      <c r="H10735" t="s">
        <v>224</v>
      </c>
      <c r="I10735">
        <v>6</v>
      </c>
      <c r="J10735">
        <v>11299458.853793105</v>
      </c>
    </row>
    <row r="10736" spans="1:10" x14ac:dyDescent="0.25">
      <c r="A10736">
        <v>2016</v>
      </c>
      <c r="B10736" t="s">
        <v>40</v>
      </c>
      <c r="C10736" t="s">
        <v>45</v>
      </c>
      <c r="D10736" t="s">
        <v>24</v>
      </c>
      <c r="E10736" t="s">
        <v>3</v>
      </c>
      <c r="F10736" t="s">
        <v>4</v>
      </c>
      <c r="G10736" t="s">
        <v>5</v>
      </c>
      <c r="H10736" t="s">
        <v>223</v>
      </c>
      <c r="I10736">
        <v>52</v>
      </c>
      <c r="J10736">
        <v>597133501.66666675</v>
      </c>
    </row>
    <row r="10737" spans="1:10" x14ac:dyDescent="0.25">
      <c r="A10737">
        <v>2016</v>
      </c>
      <c r="B10737" t="s">
        <v>40</v>
      </c>
      <c r="C10737" t="s">
        <v>45</v>
      </c>
      <c r="D10737" t="s">
        <v>24</v>
      </c>
      <c r="E10737" t="s">
        <v>3</v>
      </c>
      <c r="F10737" t="s">
        <v>4</v>
      </c>
      <c r="G10737" t="s">
        <v>5</v>
      </c>
      <c r="H10737" t="s">
        <v>224</v>
      </c>
      <c r="I10737">
        <v>14</v>
      </c>
      <c r="J10737">
        <v>162056954.42857143</v>
      </c>
    </row>
    <row r="10738" spans="1:10" x14ac:dyDescent="0.25">
      <c r="A10738">
        <v>2016</v>
      </c>
      <c r="B10738" t="s">
        <v>40</v>
      </c>
      <c r="C10738" t="s">
        <v>45</v>
      </c>
      <c r="D10738" t="s">
        <v>24</v>
      </c>
      <c r="E10738" t="s">
        <v>3</v>
      </c>
      <c r="F10738" t="s">
        <v>4</v>
      </c>
      <c r="G10738" t="s">
        <v>9</v>
      </c>
      <c r="H10738" t="s">
        <v>223</v>
      </c>
      <c r="I10738">
        <v>297</v>
      </c>
      <c r="J10738">
        <v>2198350565.4692149</v>
      </c>
    </row>
    <row r="10739" spans="1:10" x14ac:dyDescent="0.25">
      <c r="A10739">
        <v>2016</v>
      </c>
      <c r="B10739" t="s">
        <v>40</v>
      </c>
      <c r="C10739" t="s">
        <v>45</v>
      </c>
      <c r="D10739" t="s">
        <v>24</v>
      </c>
      <c r="E10739" t="s">
        <v>3</v>
      </c>
      <c r="F10739" t="s">
        <v>4</v>
      </c>
      <c r="G10739" t="s">
        <v>9</v>
      </c>
      <c r="H10739" t="s">
        <v>224</v>
      </c>
      <c r="I10739">
        <v>130</v>
      </c>
      <c r="J10739">
        <v>904461544.06013036</v>
      </c>
    </row>
    <row r="10740" spans="1:10" x14ac:dyDescent="0.25">
      <c r="A10740">
        <v>2016</v>
      </c>
      <c r="B10740" t="s">
        <v>40</v>
      </c>
      <c r="C10740" t="s">
        <v>45</v>
      </c>
      <c r="D10740" t="s">
        <v>24</v>
      </c>
      <c r="E10740" t="s">
        <v>3</v>
      </c>
      <c r="F10740" t="s">
        <v>4</v>
      </c>
      <c r="G10740" t="s">
        <v>12</v>
      </c>
      <c r="H10740" t="s">
        <v>223</v>
      </c>
      <c r="I10740">
        <v>586</v>
      </c>
      <c r="J10740">
        <v>1747306669.6971221</v>
      </c>
    </row>
    <row r="10741" spans="1:10" x14ac:dyDescent="0.25">
      <c r="A10741">
        <v>2016</v>
      </c>
      <c r="B10741" t="s">
        <v>40</v>
      </c>
      <c r="C10741" t="s">
        <v>45</v>
      </c>
      <c r="D10741" t="s">
        <v>24</v>
      </c>
      <c r="E10741" t="s">
        <v>3</v>
      </c>
      <c r="F10741" t="s">
        <v>4</v>
      </c>
      <c r="G10741" t="s">
        <v>12</v>
      </c>
      <c r="H10741" t="s">
        <v>224</v>
      </c>
      <c r="I10741">
        <v>208</v>
      </c>
      <c r="J10741">
        <v>584019913.65300333</v>
      </c>
    </row>
    <row r="10742" spans="1:10" x14ac:dyDescent="0.25">
      <c r="A10742">
        <v>2016</v>
      </c>
      <c r="B10742" t="s">
        <v>40</v>
      </c>
      <c r="C10742" t="s">
        <v>45</v>
      </c>
      <c r="D10742" t="s">
        <v>24</v>
      </c>
      <c r="E10742" t="s">
        <v>3</v>
      </c>
      <c r="F10742" t="s">
        <v>4</v>
      </c>
      <c r="G10742" t="s">
        <v>6</v>
      </c>
      <c r="H10742" t="s">
        <v>223</v>
      </c>
      <c r="I10742">
        <v>45</v>
      </c>
      <c r="J10742">
        <v>132049112.90684085</v>
      </c>
    </row>
    <row r="10743" spans="1:10" x14ac:dyDescent="0.25">
      <c r="A10743">
        <v>2016</v>
      </c>
      <c r="B10743" t="s">
        <v>40</v>
      </c>
      <c r="C10743" t="s">
        <v>45</v>
      </c>
      <c r="D10743" t="s">
        <v>24</v>
      </c>
      <c r="E10743" t="s">
        <v>3</v>
      </c>
      <c r="F10743" t="s">
        <v>4</v>
      </c>
      <c r="G10743" t="s">
        <v>6</v>
      </c>
      <c r="H10743" t="s">
        <v>224</v>
      </c>
      <c r="I10743">
        <v>32</v>
      </c>
      <c r="J10743">
        <v>95023628.222075403</v>
      </c>
    </row>
    <row r="10744" spans="1:10" x14ac:dyDescent="0.25">
      <c r="A10744">
        <v>2016</v>
      </c>
      <c r="B10744" t="s">
        <v>40</v>
      </c>
      <c r="C10744" t="s">
        <v>45</v>
      </c>
      <c r="D10744" t="s">
        <v>24</v>
      </c>
      <c r="E10744" t="s">
        <v>3</v>
      </c>
      <c r="F10744" t="s">
        <v>4</v>
      </c>
      <c r="G10744" t="s">
        <v>7</v>
      </c>
      <c r="H10744" t="s">
        <v>223</v>
      </c>
      <c r="I10744">
        <v>35</v>
      </c>
      <c r="J10744">
        <v>97223319.801829264</v>
      </c>
    </row>
    <row r="10745" spans="1:10" x14ac:dyDescent="0.25">
      <c r="A10745">
        <v>2016</v>
      </c>
      <c r="B10745" t="s">
        <v>40</v>
      </c>
      <c r="C10745" t="s">
        <v>45</v>
      </c>
      <c r="D10745" t="s">
        <v>24</v>
      </c>
      <c r="E10745" t="s">
        <v>3</v>
      </c>
      <c r="F10745" t="s">
        <v>8</v>
      </c>
      <c r="G10745" t="s">
        <v>9</v>
      </c>
      <c r="H10745" t="s">
        <v>223</v>
      </c>
      <c r="I10745">
        <v>902</v>
      </c>
      <c r="J10745">
        <v>6529095154.9291067</v>
      </c>
    </row>
    <row r="10746" spans="1:10" x14ac:dyDescent="0.25">
      <c r="A10746">
        <v>2016</v>
      </c>
      <c r="B10746" t="s">
        <v>40</v>
      </c>
      <c r="C10746" t="s">
        <v>45</v>
      </c>
      <c r="D10746" t="s">
        <v>24</v>
      </c>
      <c r="E10746" t="s">
        <v>3</v>
      </c>
      <c r="F10746" t="s">
        <v>8</v>
      </c>
      <c r="G10746" t="s">
        <v>9</v>
      </c>
      <c r="H10746" t="s">
        <v>224</v>
      </c>
      <c r="I10746">
        <v>434</v>
      </c>
      <c r="J10746">
        <v>2939958256.8792782</v>
      </c>
    </row>
    <row r="10747" spans="1:10" x14ac:dyDescent="0.25">
      <c r="A10747">
        <v>2016</v>
      </c>
      <c r="B10747" t="s">
        <v>40</v>
      </c>
      <c r="C10747" t="s">
        <v>45</v>
      </c>
      <c r="D10747" t="s">
        <v>24</v>
      </c>
      <c r="E10747" t="s">
        <v>3</v>
      </c>
      <c r="F10747" t="s">
        <v>8</v>
      </c>
      <c r="G10747" t="s">
        <v>12</v>
      </c>
      <c r="H10747" t="s">
        <v>223</v>
      </c>
      <c r="I10747">
        <v>1031</v>
      </c>
      <c r="J10747">
        <v>3092769059.7046657</v>
      </c>
    </row>
    <row r="10748" spans="1:10" x14ac:dyDescent="0.25">
      <c r="A10748">
        <v>2016</v>
      </c>
      <c r="B10748" t="s">
        <v>40</v>
      </c>
      <c r="C10748" t="s">
        <v>45</v>
      </c>
      <c r="D10748" t="s">
        <v>24</v>
      </c>
      <c r="E10748" t="s">
        <v>3</v>
      </c>
      <c r="F10748" t="s">
        <v>8</v>
      </c>
      <c r="G10748" t="s">
        <v>12</v>
      </c>
      <c r="H10748" t="s">
        <v>224</v>
      </c>
      <c r="I10748">
        <v>460</v>
      </c>
      <c r="J10748">
        <v>1298162492.0950718</v>
      </c>
    </row>
    <row r="10749" spans="1:10" x14ac:dyDescent="0.25">
      <c r="A10749">
        <v>2016</v>
      </c>
      <c r="B10749" t="s">
        <v>40</v>
      </c>
      <c r="C10749" t="s">
        <v>45</v>
      </c>
      <c r="D10749" t="s">
        <v>24</v>
      </c>
      <c r="E10749" t="s">
        <v>3</v>
      </c>
      <c r="F10749" t="s">
        <v>8</v>
      </c>
      <c r="G10749" t="s">
        <v>6</v>
      </c>
      <c r="H10749" t="s">
        <v>223</v>
      </c>
      <c r="I10749">
        <v>538</v>
      </c>
      <c r="J10749">
        <v>1651880571.9254153</v>
      </c>
    </row>
    <row r="10750" spans="1:10" x14ac:dyDescent="0.25">
      <c r="A10750">
        <v>2016</v>
      </c>
      <c r="B10750" t="s">
        <v>40</v>
      </c>
      <c r="C10750" t="s">
        <v>45</v>
      </c>
      <c r="D10750" t="s">
        <v>24</v>
      </c>
      <c r="E10750" t="s">
        <v>3</v>
      </c>
      <c r="F10750" t="s">
        <v>8</v>
      </c>
      <c r="G10750" t="s">
        <v>6</v>
      </c>
      <c r="H10750" t="s">
        <v>224</v>
      </c>
      <c r="I10750">
        <v>524</v>
      </c>
      <c r="J10750">
        <v>1516908293.1596291</v>
      </c>
    </row>
    <row r="10751" spans="1:10" x14ac:dyDescent="0.25">
      <c r="A10751">
        <v>2016</v>
      </c>
      <c r="B10751" t="s">
        <v>40</v>
      </c>
      <c r="C10751" t="s">
        <v>45</v>
      </c>
      <c r="D10751" t="s">
        <v>24</v>
      </c>
      <c r="E10751" t="s">
        <v>3</v>
      </c>
      <c r="F10751" t="s">
        <v>8</v>
      </c>
      <c r="G10751" t="s">
        <v>7</v>
      </c>
      <c r="H10751" t="s">
        <v>223</v>
      </c>
      <c r="I10751">
        <v>202</v>
      </c>
      <c r="J10751">
        <v>560522033.05926836</v>
      </c>
    </row>
    <row r="10752" spans="1:10" x14ac:dyDescent="0.25">
      <c r="A10752">
        <v>2016</v>
      </c>
      <c r="B10752" t="s">
        <v>40</v>
      </c>
      <c r="C10752" t="s">
        <v>45</v>
      </c>
      <c r="D10752" t="s">
        <v>24</v>
      </c>
      <c r="E10752" t="s">
        <v>3</v>
      </c>
      <c r="F10752" t="s">
        <v>8</v>
      </c>
      <c r="G10752" t="s">
        <v>7</v>
      </c>
      <c r="H10752" t="s">
        <v>224</v>
      </c>
      <c r="I10752">
        <v>36</v>
      </c>
      <c r="J10752">
        <v>89351224.729883716</v>
      </c>
    </row>
    <row r="10753" spans="1:10" x14ac:dyDescent="0.25">
      <c r="A10753">
        <v>2016</v>
      </c>
      <c r="B10753" t="s">
        <v>40</v>
      </c>
      <c r="C10753" t="s">
        <v>45</v>
      </c>
      <c r="D10753" t="s">
        <v>24</v>
      </c>
      <c r="E10753" t="s">
        <v>3</v>
      </c>
      <c r="F10753" t="s">
        <v>14</v>
      </c>
      <c r="G10753" t="s">
        <v>9</v>
      </c>
      <c r="H10753" t="s">
        <v>223</v>
      </c>
      <c r="I10753">
        <v>6</v>
      </c>
      <c r="J10753">
        <v>42435312.028362408</v>
      </c>
    </row>
    <row r="10754" spans="1:10" x14ac:dyDescent="0.25">
      <c r="A10754">
        <v>2016</v>
      </c>
      <c r="B10754" t="s">
        <v>40</v>
      </c>
      <c r="C10754" t="s">
        <v>45</v>
      </c>
      <c r="D10754" t="s">
        <v>24</v>
      </c>
      <c r="E10754" t="s">
        <v>3</v>
      </c>
      <c r="F10754" t="s">
        <v>14</v>
      </c>
      <c r="G10754" t="s">
        <v>9</v>
      </c>
      <c r="H10754" t="s">
        <v>224</v>
      </c>
      <c r="I10754">
        <v>1</v>
      </c>
      <c r="J10754">
        <v>7488730.8160427604</v>
      </c>
    </row>
    <row r="10755" spans="1:10" x14ac:dyDescent="0.25">
      <c r="A10755">
        <v>2016</v>
      </c>
      <c r="B10755" t="s">
        <v>40</v>
      </c>
      <c r="C10755" t="s">
        <v>45</v>
      </c>
      <c r="D10755" t="s">
        <v>24</v>
      </c>
      <c r="E10755" t="s">
        <v>3</v>
      </c>
      <c r="F10755" t="s">
        <v>14</v>
      </c>
      <c r="G10755" t="s">
        <v>12</v>
      </c>
      <c r="H10755" t="s">
        <v>223</v>
      </c>
      <c r="I10755">
        <v>2</v>
      </c>
      <c r="J10755">
        <v>6468531.1402325593</v>
      </c>
    </row>
    <row r="10756" spans="1:10" x14ac:dyDescent="0.25">
      <c r="A10756">
        <v>2016</v>
      </c>
      <c r="B10756" t="s">
        <v>40</v>
      </c>
      <c r="C10756" t="s">
        <v>45</v>
      </c>
      <c r="D10756" t="s">
        <v>24</v>
      </c>
      <c r="E10756" t="s">
        <v>3</v>
      </c>
      <c r="F10756" t="s">
        <v>14</v>
      </c>
      <c r="G10756" t="s">
        <v>12</v>
      </c>
      <c r="H10756" t="s">
        <v>224</v>
      </c>
      <c r="I10756">
        <v>2</v>
      </c>
      <c r="J10756">
        <v>6490957.6331249997</v>
      </c>
    </row>
    <row r="10757" spans="1:10" x14ac:dyDescent="0.25">
      <c r="A10757">
        <v>2016</v>
      </c>
      <c r="B10757" t="s">
        <v>40</v>
      </c>
      <c r="C10757" t="s">
        <v>45</v>
      </c>
      <c r="D10757" t="s">
        <v>24</v>
      </c>
      <c r="E10757" t="s">
        <v>3</v>
      </c>
      <c r="F10757" t="s">
        <v>14</v>
      </c>
      <c r="G10757" t="s">
        <v>6</v>
      </c>
      <c r="H10757" t="s">
        <v>223</v>
      </c>
      <c r="I10757">
        <v>2</v>
      </c>
      <c r="J10757">
        <v>6313857.711249996</v>
      </c>
    </row>
    <row r="10758" spans="1:10" x14ac:dyDescent="0.25">
      <c r="A10758">
        <v>2016</v>
      </c>
      <c r="B10758" t="s">
        <v>40</v>
      </c>
      <c r="C10758" t="s">
        <v>45</v>
      </c>
      <c r="D10758" t="s">
        <v>24</v>
      </c>
      <c r="E10758" t="s">
        <v>3</v>
      </c>
      <c r="F10758" t="s">
        <v>14</v>
      </c>
      <c r="G10758" t="s">
        <v>7</v>
      </c>
      <c r="H10758" t="s">
        <v>223</v>
      </c>
      <c r="I10758">
        <v>27</v>
      </c>
      <c r="J10758">
        <v>75256554.109878063</v>
      </c>
    </row>
    <row r="10759" spans="1:10" x14ac:dyDescent="0.25">
      <c r="A10759">
        <v>2016</v>
      </c>
      <c r="B10759" t="s">
        <v>40</v>
      </c>
      <c r="C10759" t="s">
        <v>45</v>
      </c>
      <c r="D10759" t="s">
        <v>24</v>
      </c>
      <c r="E10759" t="s">
        <v>3</v>
      </c>
      <c r="F10759" t="s">
        <v>14</v>
      </c>
      <c r="G10759" t="s">
        <v>7</v>
      </c>
      <c r="H10759" t="s">
        <v>224</v>
      </c>
      <c r="I10759">
        <v>11</v>
      </c>
      <c r="J10759">
        <v>27733145.878255814</v>
      </c>
    </row>
    <row r="10760" spans="1:10" x14ac:dyDescent="0.25">
      <c r="A10760">
        <v>2016</v>
      </c>
      <c r="B10760" t="s">
        <v>40</v>
      </c>
      <c r="C10760" t="s">
        <v>45</v>
      </c>
      <c r="D10760" t="s">
        <v>24</v>
      </c>
      <c r="E10760" t="s">
        <v>10</v>
      </c>
      <c r="F10760" t="s">
        <v>11</v>
      </c>
      <c r="G10760" t="s">
        <v>5</v>
      </c>
      <c r="H10760" t="s">
        <v>223</v>
      </c>
      <c r="I10760">
        <v>1</v>
      </c>
      <c r="J10760">
        <v>13597044</v>
      </c>
    </row>
    <row r="10761" spans="1:10" x14ac:dyDescent="0.25">
      <c r="A10761">
        <v>2016</v>
      </c>
      <c r="B10761" t="s">
        <v>40</v>
      </c>
      <c r="C10761" t="s">
        <v>45</v>
      </c>
      <c r="D10761" t="s">
        <v>24</v>
      </c>
      <c r="E10761" t="s">
        <v>10</v>
      </c>
      <c r="F10761" t="s">
        <v>11</v>
      </c>
      <c r="G10761" t="s">
        <v>9</v>
      </c>
      <c r="H10761" t="s">
        <v>223</v>
      </c>
      <c r="I10761">
        <v>50</v>
      </c>
      <c r="J10761">
        <v>228748776</v>
      </c>
    </row>
    <row r="10762" spans="1:10" x14ac:dyDescent="0.25">
      <c r="A10762">
        <v>2016</v>
      </c>
      <c r="B10762" t="s">
        <v>40</v>
      </c>
      <c r="C10762" t="s">
        <v>45</v>
      </c>
      <c r="D10762" t="s">
        <v>24</v>
      </c>
      <c r="E10762" t="s">
        <v>10</v>
      </c>
      <c r="F10762" t="s">
        <v>11</v>
      </c>
      <c r="G10762" t="s">
        <v>9</v>
      </c>
      <c r="H10762" t="s">
        <v>224</v>
      </c>
      <c r="I10762">
        <v>27</v>
      </c>
      <c r="J10762">
        <v>116477388</v>
      </c>
    </row>
    <row r="10763" spans="1:10" x14ac:dyDescent="0.25">
      <c r="A10763">
        <v>2016</v>
      </c>
      <c r="B10763" t="s">
        <v>40</v>
      </c>
      <c r="C10763" t="s">
        <v>45</v>
      </c>
      <c r="D10763" t="s">
        <v>24</v>
      </c>
      <c r="E10763" t="s">
        <v>10</v>
      </c>
      <c r="F10763" t="s">
        <v>11</v>
      </c>
      <c r="G10763" t="s">
        <v>12</v>
      </c>
      <c r="H10763" t="s">
        <v>223</v>
      </c>
      <c r="I10763">
        <v>11</v>
      </c>
      <c r="J10763">
        <v>41008458</v>
      </c>
    </row>
    <row r="10764" spans="1:10" x14ac:dyDescent="0.25">
      <c r="A10764">
        <v>2016</v>
      </c>
      <c r="B10764" t="s">
        <v>40</v>
      </c>
      <c r="C10764" t="s">
        <v>45</v>
      </c>
      <c r="D10764" t="s">
        <v>24</v>
      </c>
      <c r="E10764" t="s">
        <v>10</v>
      </c>
      <c r="F10764" t="s">
        <v>11</v>
      </c>
      <c r="G10764" t="s">
        <v>12</v>
      </c>
      <c r="H10764" t="s">
        <v>224</v>
      </c>
      <c r="I10764">
        <v>2</v>
      </c>
      <c r="J10764">
        <v>4433334</v>
      </c>
    </row>
    <row r="10765" spans="1:10" x14ac:dyDescent="0.25">
      <c r="A10765">
        <v>2016</v>
      </c>
      <c r="B10765" t="s">
        <v>40</v>
      </c>
      <c r="C10765" t="s">
        <v>45</v>
      </c>
      <c r="D10765" t="s">
        <v>24</v>
      </c>
      <c r="E10765" t="s">
        <v>10</v>
      </c>
      <c r="F10765" t="s">
        <v>11</v>
      </c>
      <c r="G10765" t="s">
        <v>6</v>
      </c>
      <c r="H10765" t="s">
        <v>223</v>
      </c>
      <c r="I10765">
        <v>116</v>
      </c>
      <c r="J10765">
        <v>123804513</v>
      </c>
    </row>
    <row r="10766" spans="1:10" x14ac:dyDescent="0.25">
      <c r="A10766">
        <v>2016</v>
      </c>
      <c r="B10766" t="s">
        <v>40</v>
      </c>
      <c r="C10766" t="s">
        <v>45</v>
      </c>
      <c r="D10766" t="s">
        <v>24</v>
      </c>
      <c r="E10766" t="s">
        <v>10</v>
      </c>
      <c r="F10766" t="s">
        <v>11</v>
      </c>
      <c r="G10766" t="s">
        <v>6</v>
      </c>
      <c r="H10766" t="s">
        <v>224</v>
      </c>
      <c r="I10766">
        <v>28</v>
      </c>
      <c r="J10766">
        <v>39184872</v>
      </c>
    </row>
    <row r="10767" spans="1:10" x14ac:dyDescent="0.25">
      <c r="A10767">
        <v>2016</v>
      </c>
      <c r="B10767" t="s">
        <v>40</v>
      </c>
      <c r="C10767" t="s">
        <v>45</v>
      </c>
      <c r="D10767" t="s">
        <v>24</v>
      </c>
      <c r="E10767" t="s">
        <v>10</v>
      </c>
      <c r="F10767" t="s">
        <v>11</v>
      </c>
      <c r="G10767" t="s">
        <v>7</v>
      </c>
      <c r="H10767" t="s">
        <v>223</v>
      </c>
      <c r="I10767">
        <v>9</v>
      </c>
      <c r="J10767">
        <v>30649998</v>
      </c>
    </row>
    <row r="10768" spans="1:10" x14ac:dyDescent="0.25">
      <c r="A10768">
        <v>2016</v>
      </c>
      <c r="B10768" t="s">
        <v>40</v>
      </c>
      <c r="C10768" t="s">
        <v>45</v>
      </c>
      <c r="D10768" t="s">
        <v>24</v>
      </c>
      <c r="E10768" t="s">
        <v>10</v>
      </c>
      <c r="F10768" t="s">
        <v>11</v>
      </c>
      <c r="G10768" t="s">
        <v>7</v>
      </c>
      <c r="H10768" t="s">
        <v>224</v>
      </c>
      <c r="I10768">
        <v>1</v>
      </c>
      <c r="J10768">
        <v>854103</v>
      </c>
    </row>
    <row r="10769" spans="1:10" x14ac:dyDescent="0.25">
      <c r="A10769">
        <v>2016</v>
      </c>
      <c r="B10769" t="s">
        <v>40</v>
      </c>
      <c r="C10769" t="s">
        <v>45</v>
      </c>
      <c r="D10769" t="s">
        <v>24</v>
      </c>
      <c r="E10769" t="s">
        <v>10</v>
      </c>
      <c r="F10769" t="s">
        <v>220</v>
      </c>
      <c r="G10769" t="s">
        <v>9</v>
      </c>
      <c r="H10769" t="s">
        <v>223</v>
      </c>
      <c r="I10769">
        <v>1</v>
      </c>
      <c r="J10769">
        <v>6931679.1941123325</v>
      </c>
    </row>
    <row r="10770" spans="1:10" x14ac:dyDescent="0.25">
      <c r="A10770">
        <v>2016</v>
      </c>
      <c r="B10770" t="s">
        <v>40</v>
      </c>
      <c r="C10770" t="s">
        <v>45</v>
      </c>
      <c r="D10770" t="s">
        <v>24</v>
      </c>
      <c r="E10770" t="s">
        <v>10</v>
      </c>
      <c r="F10770" t="s">
        <v>220</v>
      </c>
      <c r="G10770" t="s">
        <v>9</v>
      </c>
      <c r="H10770" t="s">
        <v>224</v>
      </c>
      <c r="I10770">
        <v>4</v>
      </c>
      <c r="J10770">
        <v>25534282.235334314</v>
      </c>
    </row>
    <row r="10771" spans="1:10" x14ac:dyDescent="0.25">
      <c r="A10771">
        <v>2016</v>
      </c>
      <c r="B10771" t="s">
        <v>40</v>
      </c>
      <c r="C10771" t="s">
        <v>45</v>
      </c>
      <c r="D10771" t="s">
        <v>24</v>
      </c>
      <c r="E10771" t="s">
        <v>10</v>
      </c>
      <c r="F10771" t="s">
        <v>220</v>
      </c>
      <c r="G10771" t="s">
        <v>12</v>
      </c>
      <c r="H10771" t="s">
        <v>223</v>
      </c>
      <c r="I10771">
        <v>2</v>
      </c>
      <c r="J10771">
        <v>5777576.794434838</v>
      </c>
    </row>
    <row r="10772" spans="1:10" x14ac:dyDescent="0.25">
      <c r="A10772">
        <v>2016</v>
      </c>
      <c r="B10772" t="s">
        <v>40</v>
      </c>
      <c r="C10772" t="s">
        <v>45</v>
      </c>
      <c r="D10772" t="s">
        <v>24</v>
      </c>
      <c r="E10772" t="s">
        <v>10</v>
      </c>
      <c r="F10772" t="s">
        <v>220</v>
      </c>
      <c r="G10772" t="s">
        <v>12</v>
      </c>
      <c r="H10772" t="s">
        <v>224</v>
      </c>
      <c r="I10772">
        <v>3</v>
      </c>
      <c r="J10772">
        <v>8330004.3622831665</v>
      </c>
    </row>
    <row r="10773" spans="1:10" x14ac:dyDescent="0.25">
      <c r="A10773">
        <v>2016</v>
      </c>
      <c r="B10773" t="s">
        <v>40</v>
      </c>
      <c r="C10773" t="s">
        <v>45</v>
      </c>
      <c r="D10773" t="s">
        <v>24</v>
      </c>
      <c r="E10773" t="s">
        <v>10</v>
      </c>
      <c r="F10773" t="s">
        <v>220</v>
      </c>
      <c r="G10773" t="s">
        <v>6</v>
      </c>
      <c r="H10773" t="s">
        <v>223</v>
      </c>
      <c r="I10773">
        <v>1</v>
      </c>
      <c r="J10773">
        <v>2990580.9177167839</v>
      </c>
    </row>
    <row r="10774" spans="1:10" x14ac:dyDescent="0.25">
      <c r="A10774">
        <v>2016</v>
      </c>
      <c r="B10774" t="s">
        <v>40</v>
      </c>
      <c r="C10774" t="s">
        <v>45</v>
      </c>
      <c r="D10774" t="s">
        <v>24</v>
      </c>
      <c r="E10774" t="s">
        <v>10</v>
      </c>
      <c r="F10774" t="s">
        <v>220</v>
      </c>
      <c r="G10774" t="s">
        <v>6</v>
      </c>
      <c r="H10774" t="s">
        <v>224</v>
      </c>
      <c r="I10774">
        <v>5</v>
      </c>
      <c r="J10774">
        <v>14344294.141778201</v>
      </c>
    </row>
    <row r="10775" spans="1:10" x14ac:dyDescent="0.25">
      <c r="A10775">
        <v>2016</v>
      </c>
      <c r="B10775" t="s">
        <v>40</v>
      </c>
      <c r="C10775" t="s">
        <v>45</v>
      </c>
      <c r="D10775" t="s">
        <v>24</v>
      </c>
      <c r="E10775" t="s">
        <v>10</v>
      </c>
      <c r="F10775" t="s">
        <v>220</v>
      </c>
      <c r="G10775" t="s">
        <v>7</v>
      </c>
      <c r="H10775" t="s">
        <v>223</v>
      </c>
      <c r="I10775">
        <v>1</v>
      </c>
      <c r="J10775">
        <v>2777809.1371951224</v>
      </c>
    </row>
    <row r="10776" spans="1:10" x14ac:dyDescent="0.25">
      <c r="A10776">
        <v>2016</v>
      </c>
      <c r="B10776" t="s">
        <v>40</v>
      </c>
      <c r="C10776" t="s">
        <v>45</v>
      </c>
      <c r="D10776" t="s">
        <v>24</v>
      </c>
      <c r="E10776" t="s">
        <v>10</v>
      </c>
      <c r="F10776" t="s">
        <v>220</v>
      </c>
      <c r="G10776" t="s">
        <v>7</v>
      </c>
      <c r="H10776" t="s">
        <v>224</v>
      </c>
      <c r="I10776">
        <v>1</v>
      </c>
      <c r="J10776">
        <v>2497676.4031395349</v>
      </c>
    </row>
    <row r="10777" spans="1:10" x14ac:dyDescent="0.25">
      <c r="A10777">
        <v>2016</v>
      </c>
      <c r="B10777" t="s">
        <v>40</v>
      </c>
      <c r="C10777" t="s">
        <v>45</v>
      </c>
      <c r="D10777" t="s">
        <v>24</v>
      </c>
      <c r="E10777" t="s">
        <v>10</v>
      </c>
      <c r="F10777" t="s">
        <v>14</v>
      </c>
      <c r="G10777" t="s">
        <v>9</v>
      </c>
      <c r="H10777" t="s">
        <v>223</v>
      </c>
      <c r="I10777">
        <v>1</v>
      </c>
      <c r="J10777">
        <v>5148900</v>
      </c>
    </row>
    <row r="10778" spans="1:10" x14ac:dyDescent="0.25">
      <c r="A10778">
        <v>2016</v>
      </c>
      <c r="B10778" t="s">
        <v>40</v>
      </c>
      <c r="C10778" t="s">
        <v>45</v>
      </c>
      <c r="D10778" t="s">
        <v>24</v>
      </c>
      <c r="E10778" t="s">
        <v>10</v>
      </c>
      <c r="F10778" t="s">
        <v>14</v>
      </c>
      <c r="G10778" t="s">
        <v>12</v>
      </c>
      <c r="H10778" t="s">
        <v>223</v>
      </c>
      <c r="I10778">
        <v>2</v>
      </c>
      <c r="J10778">
        <v>9922689</v>
      </c>
    </row>
    <row r="10779" spans="1:10" x14ac:dyDescent="0.25">
      <c r="A10779">
        <v>2016</v>
      </c>
      <c r="B10779" t="s">
        <v>40</v>
      </c>
      <c r="C10779" t="s">
        <v>45</v>
      </c>
      <c r="D10779" t="s">
        <v>25</v>
      </c>
      <c r="E10779" t="s">
        <v>3</v>
      </c>
      <c r="F10779" t="s">
        <v>4</v>
      </c>
      <c r="G10779" t="s">
        <v>5</v>
      </c>
      <c r="H10779" t="s">
        <v>223</v>
      </c>
      <c r="I10779">
        <v>90</v>
      </c>
      <c r="J10779">
        <v>897239222.40780568</v>
      </c>
    </row>
    <row r="10780" spans="1:10" x14ac:dyDescent="0.25">
      <c r="A10780">
        <v>2016</v>
      </c>
      <c r="B10780" t="s">
        <v>40</v>
      </c>
      <c r="C10780" t="s">
        <v>45</v>
      </c>
      <c r="D10780" t="s">
        <v>25</v>
      </c>
      <c r="E10780" t="s">
        <v>3</v>
      </c>
      <c r="F10780" t="s">
        <v>4</v>
      </c>
      <c r="G10780" t="s">
        <v>5</v>
      </c>
      <c r="H10780" t="s">
        <v>224</v>
      </c>
      <c r="I10780">
        <v>24</v>
      </c>
      <c r="J10780">
        <v>240324424.65000001</v>
      </c>
    </row>
    <row r="10781" spans="1:10" x14ac:dyDescent="0.25">
      <c r="A10781">
        <v>2016</v>
      </c>
      <c r="B10781" t="s">
        <v>40</v>
      </c>
      <c r="C10781" t="s">
        <v>45</v>
      </c>
      <c r="D10781" t="s">
        <v>25</v>
      </c>
      <c r="E10781" t="s">
        <v>3</v>
      </c>
      <c r="F10781" t="s">
        <v>4</v>
      </c>
      <c r="G10781" t="s">
        <v>9</v>
      </c>
      <c r="H10781" t="s">
        <v>223</v>
      </c>
      <c r="I10781">
        <v>233</v>
      </c>
      <c r="J10781">
        <v>1673729196.2476103</v>
      </c>
    </row>
    <row r="10782" spans="1:10" x14ac:dyDescent="0.25">
      <c r="A10782">
        <v>2016</v>
      </c>
      <c r="B10782" t="s">
        <v>40</v>
      </c>
      <c r="C10782" t="s">
        <v>45</v>
      </c>
      <c r="D10782" t="s">
        <v>25</v>
      </c>
      <c r="E10782" t="s">
        <v>3</v>
      </c>
      <c r="F10782" t="s">
        <v>4</v>
      </c>
      <c r="G10782" t="s">
        <v>9</v>
      </c>
      <c r="H10782" t="s">
        <v>224</v>
      </c>
      <c r="I10782">
        <v>76</v>
      </c>
      <c r="J10782">
        <v>517516756.86374348</v>
      </c>
    </row>
    <row r="10783" spans="1:10" x14ac:dyDescent="0.25">
      <c r="A10783">
        <v>2016</v>
      </c>
      <c r="B10783" t="s">
        <v>40</v>
      </c>
      <c r="C10783" t="s">
        <v>45</v>
      </c>
      <c r="D10783" t="s">
        <v>25</v>
      </c>
      <c r="E10783" t="s">
        <v>3</v>
      </c>
      <c r="F10783" t="s">
        <v>4</v>
      </c>
      <c r="G10783" t="s">
        <v>12</v>
      </c>
      <c r="H10783" t="s">
        <v>223</v>
      </c>
      <c r="I10783">
        <v>43</v>
      </c>
      <c r="J10783">
        <v>135849124.51286677</v>
      </c>
    </row>
    <row r="10784" spans="1:10" x14ac:dyDescent="0.25">
      <c r="A10784">
        <v>2016</v>
      </c>
      <c r="B10784" t="s">
        <v>40</v>
      </c>
      <c r="C10784" t="s">
        <v>45</v>
      </c>
      <c r="D10784" t="s">
        <v>25</v>
      </c>
      <c r="E10784" t="s">
        <v>3</v>
      </c>
      <c r="F10784" t="s">
        <v>4</v>
      </c>
      <c r="G10784" t="s">
        <v>12</v>
      </c>
      <c r="H10784" t="s">
        <v>224</v>
      </c>
      <c r="I10784">
        <v>81</v>
      </c>
      <c r="J10784">
        <v>215197345.67473316</v>
      </c>
    </row>
    <row r="10785" spans="1:10" x14ac:dyDescent="0.25">
      <c r="A10785">
        <v>2016</v>
      </c>
      <c r="B10785" t="s">
        <v>40</v>
      </c>
      <c r="C10785" t="s">
        <v>45</v>
      </c>
      <c r="D10785" t="s">
        <v>25</v>
      </c>
      <c r="E10785" t="s">
        <v>3</v>
      </c>
      <c r="F10785" t="s">
        <v>4</v>
      </c>
      <c r="G10785" t="s">
        <v>6</v>
      </c>
      <c r="H10785" t="s">
        <v>223</v>
      </c>
      <c r="I10785">
        <v>261</v>
      </c>
      <c r="J10785">
        <v>592342566.59344304</v>
      </c>
    </row>
    <row r="10786" spans="1:10" x14ac:dyDescent="0.25">
      <c r="A10786">
        <v>2016</v>
      </c>
      <c r="B10786" t="s">
        <v>40</v>
      </c>
      <c r="C10786" t="s">
        <v>45</v>
      </c>
      <c r="D10786" t="s">
        <v>25</v>
      </c>
      <c r="E10786" t="s">
        <v>3</v>
      </c>
      <c r="F10786" t="s">
        <v>4</v>
      </c>
      <c r="G10786" t="s">
        <v>6</v>
      </c>
      <c r="H10786" t="s">
        <v>224</v>
      </c>
      <c r="I10786">
        <v>152</v>
      </c>
      <c r="J10786">
        <v>355314025.80045694</v>
      </c>
    </row>
    <row r="10787" spans="1:10" x14ac:dyDescent="0.25">
      <c r="A10787">
        <v>2016</v>
      </c>
      <c r="B10787" t="s">
        <v>40</v>
      </c>
      <c r="C10787" t="s">
        <v>45</v>
      </c>
      <c r="D10787" t="s">
        <v>25</v>
      </c>
      <c r="E10787" t="s">
        <v>3</v>
      </c>
      <c r="F10787" t="s">
        <v>4</v>
      </c>
      <c r="G10787" t="s">
        <v>7</v>
      </c>
      <c r="H10787" t="s">
        <v>223</v>
      </c>
      <c r="I10787">
        <v>78</v>
      </c>
      <c r="J10787">
        <v>152633875.80393454</v>
      </c>
    </row>
    <row r="10788" spans="1:10" x14ac:dyDescent="0.25">
      <c r="A10788">
        <v>2016</v>
      </c>
      <c r="B10788" t="s">
        <v>40</v>
      </c>
      <c r="C10788" t="s">
        <v>45</v>
      </c>
      <c r="D10788" t="s">
        <v>25</v>
      </c>
      <c r="E10788" t="s">
        <v>3</v>
      </c>
      <c r="F10788" t="s">
        <v>4</v>
      </c>
      <c r="G10788" t="s">
        <v>7</v>
      </c>
      <c r="H10788" t="s">
        <v>224</v>
      </c>
      <c r="I10788">
        <v>1</v>
      </c>
      <c r="J10788">
        <v>1938130.1033333335</v>
      </c>
    </row>
    <row r="10789" spans="1:10" x14ac:dyDescent="0.25">
      <c r="A10789">
        <v>2016</v>
      </c>
      <c r="B10789" t="s">
        <v>40</v>
      </c>
      <c r="C10789" t="s">
        <v>45</v>
      </c>
      <c r="D10789" t="s">
        <v>25</v>
      </c>
      <c r="E10789" t="s">
        <v>3</v>
      </c>
      <c r="F10789" t="s">
        <v>8</v>
      </c>
      <c r="G10789" t="s">
        <v>9</v>
      </c>
      <c r="H10789" t="s">
        <v>223</v>
      </c>
      <c r="I10789">
        <v>1866</v>
      </c>
      <c r="J10789">
        <v>13203183593.370705</v>
      </c>
    </row>
    <row r="10790" spans="1:10" x14ac:dyDescent="0.25">
      <c r="A10790">
        <v>2016</v>
      </c>
      <c r="B10790" t="s">
        <v>40</v>
      </c>
      <c r="C10790" t="s">
        <v>45</v>
      </c>
      <c r="D10790" t="s">
        <v>25</v>
      </c>
      <c r="E10790" t="s">
        <v>3</v>
      </c>
      <c r="F10790" t="s">
        <v>8</v>
      </c>
      <c r="G10790" t="s">
        <v>9</v>
      </c>
      <c r="H10790" t="s">
        <v>224</v>
      </c>
      <c r="I10790">
        <v>1170</v>
      </c>
      <c r="J10790">
        <v>7771649149.0501614</v>
      </c>
    </row>
    <row r="10791" spans="1:10" x14ac:dyDescent="0.25">
      <c r="A10791">
        <v>2016</v>
      </c>
      <c r="B10791" t="s">
        <v>40</v>
      </c>
      <c r="C10791" t="s">
        <v>45</v>
      </c>
      <c r="D10791" t="s">
        <v>25</v>
      </c>
      <c r="E10791" t="s">
        <v>3</v>
      </c>
      <c r="F10791" t="s">
        <v>8</v>
      </c>
      <c r="G10791" t="s">
        <v>12</v>
      </c>
      <c r="H10791" t="s">
        <v>223</v>
      </c>
      <c r="I10791">
        <v>407</v>
      </c>
      <c r="J10791">
        <v>1082817378.966279</v>
      </c>
    </row>
    <row r="10792" spans="1:10" x14ac:dyDescent="0.25">
      <c r="A10792">
        <v>2016</v>
      </c>
      <c r="B10792" t="s">
        <v>40</v>
      </c>
      <c r="C10792" t="s">
        <v>45</v>
      </c>
      <c r="D10792" t="s">
        <v>25</v>
      </c>
      <c r="E10792" t="s">
        <v>3</v>
      </c>
      <c r="F10792" t="s">
        <v>8</v>
      </c>
      <c r="G10792" t="s">
        <v>12</v>
      </c>
      <c r="H10792" t="s">
        <v>224</v>
      </c>
      <c r="I10792">
        <v>584</v>
      </c>
      <c r="J10792">
        <v>1531687722.5307779</v>
      </c>
    </row>
    <row r="10793" spans="1:10" x14ac:dyDescent="0.25">
      <c r="A10793">
        <v>2016</v>
      </c>
      <c r="B10793" t="s">
        <v>40</v>
      </c>
      <c r="C10793" t="s">
        <v>45</v>
      </c>
      <c r="D10793" t="s">
        <v>25</v>
      </c>
      <c r="E10793" t="s">
        <v>3</v>
      </c>
      <c r="F10793" t="s">
        <v>8</v>
      </c>
      <c r="G10793" t="s">
        <v>6</v>
      </c>
      <c r="H10793" t="s">
        <v>223</v>
      </c>
      <c r="I10793">
        <v>694</v>
      </c>
      <c r="J10793">
        <v>1589773691.4329138</v>
      </c>
    </row>
    <row r="10794" spans="1:10" x14ac:dyDescent="0.25">
      <c r="A10794">
        <v>2016</v>
      </c>
      <c r="B10794" t="s">
        <v>40</v>
      </c>
      <c r="C10794" t="s">
        <v>45</v>
      </c>
      <c r="D10794" t="s">
        <v>25</v>
      </c>
      <c r="E10794" t="s">
        <v>3</v>
      </c>
      <c r="F10794" t="s">
        <v>8</v>
      </c>
      <c r="G10794" t="s">
        <v>6</v>
      </c>
      <c r="H10794" t="s">
        <v>224</v>
      </c>
      <c r="I10794">
        <v>629</v>
      </c>
      <c r="J10794">
        <v>1443529819.2071919</v>
      </c>
    </row>
    <row r="10795" spans="1:10" x14ac:dyDescent="0.25">
      <c r="A10795">
        <v>2016</v>
      </c>
      <c r="B10795" t="s">
        <v>40</v>
      </c>
      <c r="C10795" t="s">
        <v>45</v>
      </c>
      <c r="D10795" t="s">
        <v>25</v>
      </c>
      <c r="E10795" t="s">
        <v>3</v>
      </c>
      <c r="F10795" t="s">
        <v>8</v>
      </c>
      <c r="G10795" t="s">
        <v>7</v>
      </c>
      <c r="H10795" t="s">
        <v>223</v>
      </c>
      <c r="I10795">
        <v>1114</v>
      </c>
      <c r="J10795">
        <v>2176955063.6264105</v>
      </c>
    </row>
    <row r="10796" spans="1:10" x14ac:dyDescent="0.25">
      <c r="A10796">
        <v>2016</v>
      </c>
      <c r="B10796" t="s">
        <v>40</v>
      </c>
      <c r="C10796" t="s">
        <v>45</v>
      </c>
      <c r="D10796" t="s">
        <v>25</v>
      </c>
      <c r="E10796" t="s">
        <v>3</v>
      </c>
      <c r="F10796" t="s">
        <v>8</v>
      </c>
      <c r="G10796" t="s">
        <v>7</v>
      </c>
      <c r="H10796" t="s">
        <v>224</v>
      </c>
      <c r="I10796">
        <v>71</v>
      </c>
      <c r="J10796">
        <v>138487488.67744887</v>
      </c>
    </row>
    <row r="10797" spans="1:10" x14ac:dyDescent="0.25">
      <c r="A10797">
        <v>2016</v>
      </c>
      <c r="B10797" t="s">
        <v>40</v>
      </c>
      <c r="C10797" t="s">
        <v>45</v>
      </c>
      <c r="D10797" t="s">
        <v>25</v>
      </c>
      <c r="E10797" t="s">
        <v>3</v>
      </c>
      <c r="F10797" t="s">
        <v>14</v>
      </c>
      <c r="G10797" t="s">
        <v>12</v>
      </c>
      <c r="H10797" t="s">
        <v>223</v>
      </c>
      <c r="I10797">
        <v>2</v>
      </c>
      <c r="J10797">
        <v>5071769.2034999989</v>
      </c>
    </row>
    <row r="10798" spans="1:10" x14ac:dyDescent="0.25">
      <c r="A10798">
        <v>2016</v>
      </c>
      <c r="B10798" t="s">
        <v>40</v>
      </c>
      <c r="C10798" t="s">
        <v>45</v>
      </c>
      <c r="D10798" t="s">
        <v>25</v>
      </c>
      <c r="E10798" t="s">
        <v>3</v>
      </c>
      <c r="F10798" t="s">
        <v>14</v>
      </c>
      <c r="G10798" t="s">
        <v>6</v>
      </c>
      <c r="H10798" t="s">
        <v>223</v>
      </c>
      <c r="I10798">
        <v>4</v>
      </c>
      <c r="J10798">
        <v>9452401.8163636327</v>
      </c>
    </row>
    <row r="10799" spans="1:10" x14ac:dyDescent="0.25">
      <c r="A10799">
        <v>2016</v>
      </c>
      <c r="B10799" t="s">
        <v>40</v>
      </c>
      <c r="C10799" t="s">
        <v>45</v>
      </c>
      <c r="D10799" t="s">
        <v>25</v>
      </c>
      <c r="E10799" t="s">
        <v>3</v>
      </c>
      <c r="F10799" t="s">
        <v>14</v>
      </c>
      <c r="G10799" t="s">
        <v>6</v>
      </c>
      <c r="H10799" t="s">
        <v>224</v>
      </c>
      <c r="I10799">
        <v>5</v>
      </c>
      <c r="J10799">
        <v>11458641.728780488</v>
      </c>
    </row>
    <row r="10800" spans="1:10" x14ac:dyDescent="0.25">
      <c r="A10800">
        <v>2016</v>
      </c>
      <c r="B10800" t="s">
        <v>40</v>
      </c>
      <c r="C10800" t="s">
        <v>45</v>
      </c>
      <c r="D10800" t="s">
        <v>25</v>
      </c>
      <c r="E10800" t="s">
        <v>3</v>
      </c>
      <c r="F10800" t="s">
        <v>14</v>
      </c>
      <c r="G10800" t="s">
        <v>7</v>
      </c>
      <c r="H10800" t="s">
        <v>223</v>
      </c>
      <c r="I10800">
        <v>967</v>
      </c>
      <c r="J10800">
        <v>1888437709.6764259</v>
      </c>
    </row>
    <row r="10801" spans="1:10" x14ac:dyDescent="0.25">
      <c r="A10801">
        <v>2016</v>
      </c>
      <c r="B10801" t="s">
        <v>40</v>
      </c>
      <c r="C10801" t="s">
        <v>45</v>
      </c>
      <c r="D10801" t="s">
        <v>25</v>
      </c>
      <c r="E10801" t="s">
        <v>3</v>
      </c>
      <c r="F10801" t="s">
        <v>14</v>
      </c>
      <c r="G10801" t="s">
        <v>7</v>
      </c>
      <c r="H10801" t="s">
        <v>224</v>
      </c>
      <c r="I10801">
        <v>20</v>
      </c>
      <c r="J10801">
        <v>39152929.375561208</v>
      </c>
    </row>
    <row r="10802" spans="1:10" x14ac:dyDescent="0.25">
      <c r="A10802">
        <v>2016</v>
      </c>
      <c r="B10802" t="s">
        <v>40</v>
      </c>
      <c r="C10802" t="s">
        <v>45</v>
      </c>
      <c r="D10802" t="s">
        <v>25</v>
      </c>
      <c r="E10802" t="s">
        <v>10</v>
      </c>
      <c r="F10802" t="s">
        <v>11</v>
      </c>
      <c r="G10802" t="s">
        <v>5</v>
      </c>
      <c r="H10802" t="s">
        <v>223</v>
      </c>
      <c r="I10802">
        <v>1</v>
      </c>
      <c r="J10802">
        <v>14224341</v>
      </c>
    </row>
    <row r="10803" spans="1:10" x14ac:dyDescent="0.25">
      <c r="A10803">
        <v>2016</v>
      </c>
      <c r="B10803" t="s">
        <v>40</v>
      </c>
      <c r="C10803" t="s">
        <v>45</v>
      </c>
      <c r="D10803" t="s">
        <v>25</v>
      </c>
      <c r="E10803" t="s">
        <v>10</v>
      </c>
      <c r="F10803" t="s">
        <v>11</v>
      </c>
      <c r="G10803" t="s">
        <v>5</v>
      </c>
      <c r="H10803" t="s">
        <v>224</v>
      </c>
      <c r="I10803">
        <v>1</v>
      </c>
      <c r="J10803">
        <v>11222376</v>
      </c>
    </row>
    <row r="10804" spans="1:10" x14ac:dyDescent="0.25">
      <c r="A10804">
        <v>2016</v>
      </c>
      <c r="B10804" t="s">
        <v>40</v>
      </c>
      <c r="C10804" t="s">
        <v>45</v>
      </c>
      <c r="D10804" t="s">
        <v>25</v>
      </c>
      <c r="E10804" t="s">
        <v>10</v>
      </c>
      <c r="F10804" t="s">
        <v>11</v>
      </c>
      <c r="G10804" t="s">
        <v>9</v>
      </c>
      <c r="H10804" t="s">
        <v>223</v>
      </c>
      <c r="I10804">
        <v>368</v>
      </c>
      <c r="J10804">
        <v>2793335430</v>
      </c>
    </row>
    <row r="10805" spans="1:10" x14ac:dyDescent="0.25">
      <c r="A10805">
        <v>2016</v>
      </c>
      <c r="B10805" t="s">
        <v>40</v>
      </c>
      <c r="C10805" t="s">
        <v>45</v>
      </c>
      <c r="D10805" t="s">
        <v>25</v>
      </c>
      <c r="E10805" t="s">
        <v>10</v>
      </c>
      <c r="F10805" t="s">
        <v>11</v>
      </c>
      <c r="G10805" t="s">
        <v>9</v>
      </c>
      <c r="H10805" t="s">
        <v>224</v>
      </c>
      <c r="I10805">
        <v>190</v>
      </c>
      <c r="J10805">
        <v>1274332437</v>
      </c>
    </row>
    <row r="10806" spans="1:10" x14ac:dyDescent="0.25">
      <c r="A10806">
        <v>2016</v>
      </c>
      <c r="B10806" t="s">
        <v>40</v>
      </c>
      <c r="C10806" t="s">
        <v>45</v>
      </c>
      <c r="D10806" t="s">
        <v>25</v>
      </c>
      <c r="E10806" t="s">
        <v>10</v>
      </c>
      <c r="F10806" t="s">
        <v>11</v>
      </c>
      <c r="G10806" t="s">
        <v>12</v>
      </c>
      <c r="H10806" t="s">
        <v>223</v>
      </c>
      <c r="I10806">
        <v>39</v>
      </c>
      <c r="J10806">
        <v>160100109</v>
      </c>
    </row>
    <row r="10807" spans="1:10" x14ac:dyDescent="0.25">
      <c r="A10807">
        <v>2016</v>
      </c>
      <c r="B10807" t="s">
        <v>40</v>
      </c>
      <c r="C10807" t="s">
        <v>45</v>
      </c>
      <c r="D10807" t="s">
        <v>25</v>
      </c>
      <c r="E10807" t="s">
        <v>10</v>
      </c>
      <c r="F10807" t="s">
        <v>11</v>
      </c>
      <c r="G10807" t="s">
        <v>12</v>
      </c>
      <c r="H10807" t="s">
        <v>224</v>
      </c>
      <c r="I10807">
        <v>23</v>
      </c>
      <c r="J10807">
        <v>58730571</v>
      </c>
    </row>
    <row r="10808" spans="1:10" x14ac:dyDescent="0.25">
      <c r="A10808">
        <v>2016</v>
      </c>
      <c r="B10808" t="s">
        <v>40</v>
      </c>
      <c r="C10808" t="s">
        <v>45</v>
      </c>
      <c r="D10808" t="s">
        <v>25</v>
      </c>
      <c r="E10808" t="s">
        <v>10</v>
      </c>
      <c r="F10808" t="s">
        <v>11</v>
      </c>
      <c r="G10808" t="s">
        <v>6</v>
      </c>
      <c r="H10808" t="s">
        <v>223</v>
      </c>
      <c r="I10808">
        <v>21</v>
      </c>
      <c r="J10808">
        <v>78169509</v>
      </c>
    </row>
    <row r="10809" spans="1:10" x14ac:dyDescent="0.25">
      <c r="A10809">
        <v>2016</v>
      </c>
      <c r="B10809" t="s">
        <v>40</v>
      </c>
      <c r="C10809" t="s">
        <v>45</v>
      </c>
      <c r="D10809" t="s">
        <v>25</v>
      </c>
      <c r="E10809" t="s">
        <v>10</v>
      </c>
      <c r="F10809" t="s">
        <v>11</v>
      </c>
      <c r="G10809" t="s">
        <v>6</v>
      </c>
      <c r="H10809" t="s">
        <v>224</v>
      </c>
      <c r="I10809">
        <v>49</v>
      </c>
      <c r="J10809">
        <v>118081347</v>
      </c>
    </row>
    <row r="10810" spans="1:10" x14ac:dyDescent="0.25">
      <c r="A10810">
        <v>2016</v>
      </c>
      <c r="B10810" t="s">
        <v>40</v>
      </c>
      <c r="C10810" t="s">
        <v>45</v>
      </c>
      <c r="D10810" t="s">
        <v>25</v>
      </c>
      <c r="E10810" t="s">
        <v>10</v>
      </c>
      <c r="F10810" t="s">
        <v>11</v>
      </c>
      <c r="G10810" t="s">
        <v>7</v>
      </c>
      <c r="H10810" t="s">
        <v>223</v>
      </c>
      <c r="I10810">
        <v>8</v>
      </c>
      <c r="J10810">
        <v>15099324</v>
      </c>
    </row>
    <row r="10811" spans="1:10" x14ac:dyDescent="0.25">
      <c r="A10811">
        <v>2016</v>
      </c>
      <c r="B10811" t="s">
        <v>40</v>
      </c>
      <c r="C10811" t="s">
        <v>45</v>
      </c>
      <c r="D10811" t="s">
        <v>25</v>
      </c>
      <c r="E10811" t="s">
        <v>10</v>
      </c>
      <c r="F10811" t="s">
        <v>11</v>
      </c>
      <c r="G10811" t="s">
        <v>7</v>
      </c>
      <c r="H10811" t="s">
        <v>224</v>
      </c>
      <c r="I10811">
        <v>4</v>
      </c>
      <c r="J10811">
        <v>7075893</v>
      </c>
    </row>
    <row r="10812" spans="1:10" x14ac:dyDescent="0.25">
      <c r="A10812">
        <v>2016</v>
      </c>
      <c r="B10812" t="s">
        <v>40</v>
      </c>
      <c r="C10812" t="s">
        <v>45</v>
      </c>
      <c r="D10812" t="s">
        <v>25</v>
      </c>
      <c r="E10812" t="s">
        <v>10</v>
      </c>
      <c r="F10812" t="s">
        <v>220</v>
      </c>
      <c r="G10812" t="s">
        <v>9</v>
      </c>
      <c r="H10812" t="s">
        <v>223</v>
      </c>
      <c r="I10812">
        <v>10</v>
      </c>
      <c r="J10812">
        <v>70723208.898730919</v>
      </c>
    </row>
    <row r="10813" spans="1:10" x14ac:dyDescent="0.25">
      <c r="A10813">
        <v>2016</v>
      </c>
      <c r="B10813" t="s">
        <v>40</v>
      </c>
      <c r="C10813" t="s">
        <v>45</v>
      </c>
      <c r="D10813" t="s">
        <v>25</v>
      </c>
      <c r="E10813" t="s">
        <v>10</v>
      </c>
      <c r="F10813" t="s">
        <v>220</v>
      </c>
      <c r="G10813" t="s">
        <v>9</v>
      </c>
      <c r="H10813" t="s">
        <v>224</v>
      </c>
      <c r="I10813">
        <v>18</v>
      </c>
      <c r="J10813">
        <v>117031556.37284189</v>
      </c>
    </row>
    <row r="10814" spans="1:10" x14ac:dyDescent="0.25">
      <c r="A10814">
        <v>2016</v>
      </c>
      <c r="B10814" t="s">
        <v>40</v>
      </c>
      <c r="C10814" t="s">
        <v>45</v>
      </c>
      <c r="D10814" t="s">
        <v>25</v>
      </c>
      <c r="E10814" t="s">
        <v>10</v>
      </c>
      <c r="F10814" t="s">
        <v>220</v>
      </c>
      <c r="G10814" t="s">
        <v>12</v>
      </c>
      <c r="H10814" t="s">
        <v>224</v>
      </c>
      <c r="I10814">
        <v>5</v>
      </c>
      <c r="J10814">
        <v>11449727.98060975</v>
      </c>
    </row>
    <row r="10815" spans="1:10" x14ac:dyDescent="0.25">
      <c r="A10815">
        <v>2016</v>
      </c>
      <c r="B10815" t="s">
        <v>40</v>
      </c>
      <c r="C10815" t="s">
        <v>45</v>
      </c>
      <c r="D10815" t="s">
        <v>25</v>
      </c>
      <c r="E10815" t="s">
        <v>10</v>
      </c>
      <c r="F10815" t="s">
        <v>220</v>
      </c>
      <c r="G10815" t="s">
        <v>6</v>
      </c>
      <c r="H10815" t="s">
        <v>223</v>
      </c>
      <c r="I10815">
        <v>5</v>
      </c>
      <c r="J10815">
        <v>12162462.003782108</v>
      </c>
    </row>
    <row r="10816" spans="1:10" x14ac:dyDescent="0.25">
      <c r="A10816">
        <v>2016</v>
      </c>
      <c r="B10816" t="s">
        <v>40</v>
      </c>
      <c r="C10816" t="s">
        <v>45</v>
      </c>
      <c r="D10816" t="s">
        <v>25</v>
      </c>
      <c r="E10816" t="s">
        <v>10</v>
      </c>
      <c r="F10816" t="s">
        <v>220</v>
      </c>
      <c r="G10816" t="s">
        <v>6</v>
      </c>
      <c r="H10816" t="s">
        <v>224</v>
      </c>
      <c r="I10816">
        <v>14</v>
      </c>
      <c r="J10816">
        <v>32640275.476004474</v>
      </c>
    </row>
    <row r="10817" spans="1:10" x14ac:dyDescent="0.25">
      <c r="A10817">
        <v>2016</v>
      </c>
      <c r="B10817" t="s">
        <v>40</v>
      </c>
      <c r="C10817" t="s">
        <v>45</v>
      </c>
      <c r="D10817" t="s">
        <v>25</v>
      </c>
      <c r="E10817" t="s">
        <v>10</v>
      </c>
      <c r="F10817" t="s">
        <v>220</v>
      </c>
      <c r="G10817" t="s">
        <v>7</v>
      </c>
      <c r="H10817" t="s">
        <v>223</v>
      </c>
      <c r="I10817">
        <v>2</v>
      </c>
      <c r="J10817">
        <v>4246372.8074959712</v>
      </c>
    </row>
    <row r="10818" spans="1:10" x14ac:dyDescent="0.25">
      <c r="A10818">
        <v>2016</v>
      </c>
      <c r="B10818" t="s">
        <v>40</v>
      </c>
      <c r="C10818" t="s">
        <v>45</v>
      </c>
      <c r="D10818" t="s">
        <v>25</v>
      </c>
      <c r="E10818" t="s">
        <v>10</v>
      </c>
      <c r="F10818" t="s">
        <v>14</v>
      </c>
      <c r="G10818" t="s">
        <v>9</v>
      </c>
      <c r="H10818" t="s">
        <v>224</v>
      </c>
      <c r="I10818">
        <v>1</v>
      </c>
      <c r="J10818">
        <v>1494000</v>
      </c>
    </row>
    <row r="10819" spans="1:10" x14ac:dyDescent="0.25">
      <c r="A10819">
        <v>2016</v>
      </c>
      <c r="B10819" t="s">
        <v>40</v>
      </c>
      <c r="C10819" t="s">
        <v>45</v>
      </c>
      <c r="D10819" t="s">
        <v>25</v>
      </c>
      <c r="E10819" t="s">
        <v>10</v>
      </c>
      <c r="F10819" t="s">
        <v>14</v>
      </c>
      <c r="G10819" t="s">
        <v>6</v>
      </c>
      <c r="H10819" t="s">
        <v>223</v>
      </c>
      <c r="I10819">
        <v>2</v>
      </c>
      <c r="J10819">
        <v>2826000</v>
      </c>
    </row>
    <row r="10820" spans="1:10" x14ac:dyDescent="0.25">
      <c r="A10820">
        <v>2016</v>
      </c>
      <c r="B10820" t="s">
        <v>40</v>
      </c>
      <c r="C10820" t="s">
        <v>45</v>
      </c>
      <c r="D10820" t="s">
        <v>25</v>
      </c>
      <c r="E10820" t="s">
        <v>10</v>
      </c>
      <c r="F10820" t="s">
        <v>14</v>
      </c>
      <c r="G10820" t="s">
        <v>6</v>
      </c>
      <c r="H10820" t="s">
        <v>224</v>
      </c>
      <c r="I10820">
        <v>1</v>
      </c>
      <c r="J10820">
        <v>1281000</v>
      </c>
    </row>
    <row r="10821" spans="1:10" x14ac:dyDescent="0.25">
      <c r="A10821">
        <v>2016</v>
      </c>
      <c r="B10821" t="s">
        <v>40</v>
      </c>
      <c r="C10821" t="s">
        <v>45</v>
      </c>
      <c r="D10821" t="s">
        <v>25</v>
      </c>
      <c r="E10821" t="s">
        <v>10</v>
      </c>
      <c r="F10821" t="s">
        <v>14</v>
      </c>
      <c r="G10821" t="s">
        <v>7</v>
      </c>
      <c r="H10821" t="s">
        <v>223</v>
      </c>
      <c r="I10821">
        <v>37</v>
      </c>
      <c r="J10821">
        <v>67417755</v>
      </c>
    </row>
    <row r="10822" spans="1:10" x14ac:dyDescent="0.25">
      <c r="A10822">
        <v>2016</v>
      </c>
      <c r="B10822" t="s">
        <v>40</v>
      </c>
      <c r="C10822" t="s">
        <v>45</v>
      </c>
      <c r="D10822" t="s">
        <v>25</v>
      </c>
      <c r="E10822" t="s">
        <v>10</v>
      </c>
      <c r="F10822" t="s">
        <v>14</v>
      </c>
      <c r="G10822" t="s">
        <v>7</v>
      </c>
      <c r="H10822" t="s">
        <v>224</v>
      </c>
      <c r="I10822">
        <v>8</v>
      </c>
      <c r="J10822">
        <v>12938712</v>
      </c>
    </row>
    <row r="10823" spans="1:10" x14ac:dyDescent="0.25">
      <c r="A10823">
        <v>2016</v>
      </c>
      <c r="B10823" t="s">
        <v>40</v>
      </c>
      <c r="C10823" t="s">
        <v>45</v>
      </c>
      <c r="D10823" t="s">
        <v>26</v>
      </c>
      <c r="E10823" t="s">
        <v>3</v>
      </c>
      <c r="F10823" t="s">
        <v>4</v>
      </c>
      <c r="G10823" t="s">
        <v>5</v>
      </c>
      <c r="H10823" t="s">
        <v>223</v>
      </c>
      <c r="I10823">
        <v>102</v>
      </c>
      <c r="J10823">
        <v>990401686.90054548</v>
      </c>
    </row>
    <row r="10824" spans="1:10" x14ac:dyDescent="0.25">
      <c r="A10824">
        <v>2016</v>
      </c>
      <c r="B10824" t="s">
        <v>40</v>
      </c>
      <c r="C10824" t="s">
        <v>45</v>
      </c>
      <c r="D10824" t="s">
        <v>26</v>
      </c>
      <c r="E10824" t="s">
        <v>3</v>
      </c>
      <c r="F10824" t="s">
        <v>4</v>
      </c>
      <c r="G10824" t="s">
        <v>5</v>
      </c>
      <c r="H10824" t="s">
        <v>224</v>
      </c>
      <c r="I10824">
        <v>40</v>
      </c>
      <c r="J10824">
        <v>340026565.38116968</v>
      </c>
    </row>
    <row r="10825" spans="1:10" x14ac:dyDescent="0.25">
      <c r="A10825">
        <v>2016</v>
      </c>
      <c r="B10825" t="s">
        <v>40</v>
      </c>
      <c r="C10825" t="s">
        <v>45</v>
      </c>
      <c r="D10825" t="s">
        <v>26</v>
      </c>
      <c r="E10825" t="s">
        <v>3</v>
      </c>
      <c r="F10825" t="s">
        <v>4</v>
      </c>
      <c r="G10825" t="s">
        <v>9</v>
      </c>
      <c r="H10825" t="s">
        <v>223</v>
      </c>
      <c r="I10825">
        <v>135</v>
      </c>
      <c r="J10825">
        <v>880943585.39015126</v>
      </c>
    </row>
    <row r="10826" spans="1:10" x14ac:dyDescent="0.25">
      <c r="A10826">
        <v>2016</v>
      </c>
      <c r="B10826" t="s">
        <v>40</v>
      </c>
      <c r="C10826" t="s">
        <v>45</v>
      </c>
      <c r="D10826" t="s">
        <v>26</v>
      </c>
      <c r="E10826" t="s">
        <v>3</v>
      </c>
      <c r="F10826" t="s">
        <v>4</v>
      </c>
      <c r="G10826" t="s">
        <v>9</v>
      </c>
      <c r="H10826" t="s">
        <v>224</v>
      </c>
      <c r="I10826">
        <v>36</v>
      </c>
      <c r="J10826">
        <v>226480499.39489651</v>
      </c>
    </row>
    <row r="10827" spans="1:10" x14ac:dyDescent="0.25">
      <c r="A10827">
        <v>2016</v>
      </c>
      <c r="B10827" t="s">
        <v>40</v>
      </c>
      <c r="C10827" t="s">
        <v>45</v>
      </c>
      <c r="D10827" t="s">
        <v>26</v>
      </c>
      <c r="E10827" t="s">
        <v>3</v>
      </c>
      <c r="F10827" t="s">
        <v>4</v>
      </c>
      <c r="G10827" t="s">
        <v>12</v>
      </c>
      <c r="H10827" t="s">
        <v>223</v>
      </c>
      <c r="I10827">
        <v>56</v>
      </c>
      <c r="J10827">
        <v>253789157.37265369</v>
      </c>
    </row>
    <row r="10828" spans="1:10" x14ac:dyDescent="0.25">
      <c r="A10828">
        <v>2016</v>
      </c>
      <c r="B10828" t="s">
        <v>40</v>
      </c>
      <c r="C10828" t="s">
        <v>45</v>
      </c>
      <c r="D10828" t="s">
        <v>26</v>
      </c>
      <c r="E10828" t="s">
        <v>3</v>
      </c>
      <c r="F10828" t="s">
        <v>4</v>
      </c>
      <c r="G10828" t="s">
        <v>12</v>
      </c>
      <c r="H10828" t="s">
        <v>224</v>
      </c>
      <c r="I10828">
        <v>11</v>
      </c>
      <c r="J10828">
        <v>50822428.164253242</v>
      </c>
    </row>
    <row r="10829" spans="1:10" x14ac:dyDescent="0.25">
      <c r="A10829">
        <v>2016</v>
      </c>
      <c r="B10829" t="s">
        <v>40</v>
      </c>
      <c r="C10829" t="s">
        <v>45</v>
      </c>
      <c r="D10829" t="s">
        <v>26</v>
      </c>
      <c r="E10829" t="s">
        <v>3</v>
      </c>
      <c r="F10829" t="s">
        <v>4</v>
      </c>
      <c r="G10829" t="s">
        <v>6</v>
      </c>
      <c r="H10829" t="s">
        <v>223</v>
      </c>
      <c r="I10829">
        <v>24</v>
      </c>
      <c r="J10829">
        <v>62514136.111385323</v>
      </c>
    </row>
    <row r="10830" spans="1:10" x14ac:dyDescent="0.25">
      <c r="A10830">
        <v>2016</v>
      </c>
      <c r="B10830" t="s">
        <v>40</v>
      </c>
      <c r="C10830" t="s">
        <v>45</v>
      </c>
      <c r="D10830" t="s">
        <v>26</v>
      </c>
      <c r="E10830" t="s">
        <v>3</v>
      </c>
      <c r="F10830" t="s">
        <v>4</v>
      </c>
      <c r="G10830" t="s">
        <v>6</v>
      </c>
      <c r="H10830" t="s">
        <v>224</v>
      </c>
      <c r="I10830">
        <v>34</v>
      </c>
      <c r="J10830">
        <v>89342570.261386007</v>
      </c>
    </row>
    <row r="10831" spans="1:10" x14ac:dyDescent="0.25">
      <c r="A10831">
        <v>2016</v>
      </c>
      <c r="B10831" t="s">
        <v>40</v>
      </c>
      <c r="C10831" t="s">
        <v>45</v>
      </c>
      <c r="D10831" t="s">
        <v>26</v>
      </c>
      <c r="E10831" t="s">
        <v>3</v>
      </c>
      <c r="F10831" t="s">
        <v>4</v>
      </c>
      <c r="G10831" t="s">
        <v>7</v>
      </c>
      <c r="H10831" t="s">
        <v>223</v>
      </c>
      <c r="I10831">
        <v>3</v>
      </c>
      <c r="J10831">
        <v>6552707.2499999981</v>
      </c>
    </row>
    <row r="10832" spans="1:10" x14ac:dyDescent="0.25">
      <c r="A10832">
        <v>2016</v>
      </c>
      <c r="B10832" t="s">
        <v>40</v>
      </c>
      <c r="C10832" t="s">
        <v>45</v>
      </c>
      <c r="D10832" t="s">
        <v>26</v>
      </c>
      <c r="E10832" t="s">
        <v>3</v>
      </c>
      <c r="F10832" t="s">
        <v>4</v>
      </c>
      <c r="G10832" t="s">
        <v>7</v>
      </c>
      <c r="H10832" t="s">
        <v>224</v>
      </c>
      <c r="I10832">
        <v>2</v>
      </c>
      <c r="J10832">
        <v>4300767.24</v>
      </c>
    </row>
    <row r="10833" spans="1:10" x14ac:dyDescent="0.25">
      <c r="A10833">
        <v>2016</v>
      </c>
      <c r="B10833" t="s">
        <v>40</v>
      </c>
      <c r="C10833" t="s">
        <v>45</v>
      </c>
      <c r="D10833" t="s">
        <v>26</v>
      </c>
      <c r="E10833" t="s">
        <v>3</v>
      </c>
      <c r="F10833" t="s">
        <v>8</v>
      </c>
      <c r="G10833" t="s">
        <v>9</v>
      </c>
      <c r="H10833" t="s">
        <v>223</v>
      </c>
      <c r="I10833">
        <v>1433</v>
      </c>
      <c r="J10833">
        <v>9236008650.3192501</v>
      </c>
    </row>
    <row r="10834" spans="1:10" x14ac:dyDescent="0.25">
      <c r="A10834">
        <v>2016</v>
      </c>
      <c r="B10834" t="s">
        <v>40</v>
      </c>
      <c r="C10834" t="s">
        <v>45</v>
      </c>
      <c r="D10834" t="s">
        <v>26</v>
      </c>
      <c r="E10834" t="s">
        <v>3</v>
      </c>
      <c r="F10834" t="s">
        <v>8</v>
      </c>
      <c r="G10834" t="s">
        <v>9</v>
      </c>
      <c r="H10834" t="s">
        <v>224</v>
      </c>
      <c r="I10834">
        <v>1209</v>
      </c>
      <c r="J10834">
        <v>7437128716.2281284</v>
      </c>
    </row>
    <row r="10835" spans="1:10" x14ac:dyDescent="0.25">
      <c r="A10835">
        <v>2016</v>
      </c>
      <c r="B10835" t="s">
        <v>40</v>
      </c>
      <c r="C10835" t="s">
        <v>45</v>
      </c>
      <c r="D10835" t="s">
        <v>26</v>
      </c>
      <c r="E10835" t="s">
        <v>3</v>
      </c>
      <c r="F10835" t="s">
        <v>8</v>
      </c>
      <c r="G10835" t="s">
        <v>12</v>
      </c>
      <c r="H10835" t="s">
        <v>223</v>
      </c>
      <c r="I10835">
        <v>718</v>
      </c>
      <c r="J10835">
        <v>2258004350.4539194</v>
      </c>
    </row>
    <row r="10836" spans="1:10" x14ac:dyDescent="0.25">
      <c r="A10836">
        <v>2016</v>
      </c>
      <c r="B10836" t="s">
        <v>40</v>
      </c>
      <c r="C10836" t="s">
        <v>45</v>
      </c>
      <c r="D10836" t="s">
        <v>26</v>
      </c>
      <c r="E10836" t="s">
        <v>3</v>
      </c>
      <c r="F10836" t="s">
        <v>8</v>
      </c>
      <c r="G10836" t="s">
        <v>12</v>
      </c>
      <c r="H10836" t="s">
        <v>224</v>
      </c>
      <c r="I10836">
        <v>502</v>
      </c>
      <c r="J10836">
        <v>1581555267.2646315</v>
      </c>
    </row>
    <row r="10837" spans="1:10" x14ac:dyDescent="0.25">
      <c r="A10837">
        <v>2016</v>
      </c>
      <c r="B10837" t="s">
        <v>40</v>
      </c>
      <c r="C10837" t="s">
        <v>45</v>
      </c>
      <c r="D10837" t="s">
        <v>26</v>
      </c>
      <c r="E10837" t="s">
        <v>3</v>
      </c>
      <c r="F10837" t="s">
        <v>8</v>
      </c>
      <c r="G10837" t="s">
        <v>6</v>
      </c>
      <c r="H10837" t="s">
        <v>223</v>
      </c>
      <c r="I10837">
        <v>160</v>
      </c>
      <c r="J10837">
        <v>406035008.85324681</v>
      </c>
    </row>
    <row r="10838" spans="1:10" x14ac:dyDescent="0.25">
      <c r="A10838">
        <v>2016</v>
      </c>
      <c r="B10838" t="s">
        <v>40</v>
      </c>
      <c r="C10838" t="s">
        <v>45</v>
      </c>
      <c r="D10838" t="s">
        <v>26</v>
      </c>
      <c r="E10838" t="s">
        <v>3</v>
      </c>
      <c r="F10838" t="s">
        <v>8</v>
      </c>
      <c r="G10838" t="s">
        <v>6</v>
      </c>
      <c r="H10838" t="s">
        <v>224</v>
      </c>
      <c r="I10838">
        <v>303</v>
      </c>
      <c r="J10838">
        <v>791748182.19418418</v>
      </c>
    </row>
    <row r="10839" spans="1:10" x14ac:dyDescent="0.25">
      <c r="A10839">
        <v>2016</v>
      </c>
      <c r="B10839" t="s">
        <v>40</v>
      </c>
      <c r="C10839" t="s">
        <v>45</v>
      </c>
      <c r="D10839" t="s">
        <v>26</v>
      </c>
      <c r="E10839" t="s">
        <v>3</v>
      </c>
      <c r="F10839" t="s">
        <v>8</v>
      </c>
      <c r="G10839" t="s">
        <v>7</v>
      </c>
      <c r="H10839" t="s">
        <v>223</v>
      </c>
      <c r="I10839">
        <v>29</v>
      </c>
      <c r="J10839">
        <v>65512343.36999999</v>
      </c>
    </row>
    <row r="10840" spans="1:10" x14ac:dyDescent="0.25">
      <c r="A10840">
        <v>2016</v>
      </c>
      <c r="B10840" t="s">
        <v>40</v>
      </c>
      <c r="C10840" t="s">
        <v>45</v>
      </c>
      <c r="D10840" t="s">
        <v>26</v>
      </c>
      <c r="E10840" t="s">
        <v>3</v>
      </c>
      <c r="F10840" t="s">
        <v>8</v>
      </c>
      <c r="G10840" t="s">
        <v>7</v>
      </c>
      <c r="H10840" t="s">
        <v>224</v>
      </c>
      <c r="I10840">
        <v>3</v>
      </c>
      <c r="J10840">
        <v>6668983.8600000003</v>
      </c>
    </row>
    <row r="10841" spans="1:10" x14ac:dyDescent="0.25">
      <c r="A10841">
        <v>2016</v>
      </c>
      <c r="B10841" t="s">
        <v>40</v>
      </c>
      <c r="C10841" t="s">
        <v>45</v>
      </c>
      <c r="D10841" t="s">
        <v>26</v>
      </c>
      <c r="E10841" t="s">
        <v>3</v>
      </c>
      <c r="F10841" t="s">
        <v>14</v>
      </c>
      <c r="G10841" t="s">
        <v>5</v>
      </c>
      <c r="H10841" t="s">
        <v>223</v>
      </c>
      <c r="I10841">
        <v>122</v>
      </c>
      <c r="J10841">
        <v>932860590.42412353</v>
      </c>
    </row>
    <row r="10842" spans="1:10" x14ac:dyDescent="0.25">
      <c r="A10842">
        <v>2016</v>
      </c>
      <c r="B10842" t="s">
        <v>40</v>
      </c>
      <c r="C10842" t="s">
        <v>45</v>
      </c>
      <c r="D10842" t="s">
        <v>26</v>
      </c>
      <c r="E10842" t="s">
        <v>3</v>
      </c>
      <c r="F10842" t="s">
        <v>14</v>
      </c>
      <c r="G10842" t="s">
        <v>5</v>
      </c>
      <c r="H10842" t="s">
        <v>224</v>
      </c>
      <c r="I10842">
        <v>27</v>
      </c>
      <c r="J10842">
        <v>210567992.89577907</v>
      </c>
    </row>
    <row r="10843" spans="1:10" x14ac:dyDescent="0.25">
      <c r="A10843">
        <v>2016</v>
      </c>
      <c r="B10843" t="s">
        <v>40</v>
      </c>
      <c r="C10843" t="s">
        <v>45</v>
      </c>
      <c r="D10843" t="s">
        <v>26</v>
      </c>
      <c r="E10843" t="s">
        <v>3</v>
      </c>
      <c r="F10843" t="s">
        <v>14</v>
      </c>
      <c r="G10843" t="s">
        <v>9</v>
      </c>
      <c r="H10843" t="s">
        <v>223</v>
      </c>
      <c r="I10843">
        <v>650</v>
      </c>
      <c r="J10843">
        <v>3698757173.0437984</v>
      </c>
    </row>
    <row r="10844" spans="1:10" x14ac:dyDescent="0.25">
      <c r="A10844">
        <v>2016</v>
      </c>
      <c r="B10844" t="s">
        <v>40</v>
      </c>
      <c r="C10844" t="s">
        <v>45</v>
      </c>
      <c r="D10844" t="s">
        <v>26</v>
      </c>
      <c r="E10844" t="s">
        <v>3</v>
      </c>
      <c r="F10844" t="s">
        <v>14</v>
      </c>
      <c r="G10844" t="s">
        <v>9</v>
      </c>
      <c r="H10844" t="s">
        <v>224</v>
      </c>
      <c r="I10844">
        <v>287</v>
      </c>
      <c r="J10844">
        <v>1530170039.4555414</v>
      </c>
    </row>
    <row r="10845" spans="1:10" x14ac:dyDescent="0.25">
      <c r="A10845">
        <v>2016</v>
      </c>
      <c r="B10845" t="s">
        <v>40</v>
      </c>
      <c r="C10845" t="s">
        <v>45</v>
      </c>
      <c r="D10845" t="s">
        <v>26</v>
      </c>
      <c r="E10845" t="s">
        <v>3</v>
      </c>
      <c r="F10845" t="s">
        <v>14</v>
      </c>
      <c r="G10845" t="s">
        <v>12</v>
      </c>
      <c r="H10845" t="s">
        <v>223</v>
      </c>
      <c r="I10845">
        <v>65</v>
      </c>
      <c r="J10845">
        <v>136365454.07052463</v>
      </c>
    </row>
    <row r="10846" spans="1:10" x14ac:dyDescent="0.25">
      <c r="A10846">
        <v>2016</v>
      </c>
      <c r="B10846" t="s">
        <v>40</v>
      </c>
      <c r="C10846" t="s">
        <v>45</v>
      </c>
      <c r="D10846" t="s">
        <v>26</v>
      </c>
      <c r="E10846" t="s">
        <v>3</v>
      </c>
      <c r="F10846" t="s">
        <v>14</v>
      </c>
      <c r="G10846" t="s">
        <v>12</v>
      </c>
      <c r="H10846" t="s">
        <v>224</v>
      </c>
      <c r="I10846">
        <v>21</v>
      </c>
      <c r="J10846">
        <v>45645533.090999998</v>
      </c>
    </row>
    <row r="10847" spans="1:10" x14ac:dyDescent="0.25">
      <c r="A10847">
        <v>2016</v>
      </c>
      <c r="B10847" t="s">
        <v>40</v>
      </c>
      <c r="C10847" t="s">
        <v>45</v>
      </c>
      <c r="D10847" t="s">
        <v>26</v>
      </c>
      <c r="E10847" t="s">
        <v>3</v>
      </c>
      <c r="F10847" t="s">
        <v>14</v>
      </c>
      <c r="G10847" t="s">
        <v>6</v>
      </c>
      <c r="H10847" t="s">
        <v>223</v>
      </c>
      <c r="I10847">
        <v>507</v>
      </c>
      <c r="J10847">
        <v>1137086248.7967725</v>
      </c>
    </row>
    <row r="10848" spans="1:10" x14ac:dyDescent="0.25">
      <c r="A10848">
        <v>2016</v>
      </c>
      <c r="B10848" t="s">
        <v>40</v>
      </c>
      <c r="C10848" t="s">
        <v>45</v>
      </c>
      <c r="D10848" t="s">
        <v>26</v>
      </c>
      <c r="E10848" t="s">
        <v>3</v>
      </c>
      <c r="F10848" t="s">
        <v>14</v>
      </c>
      <c r="G10848" t="s">
        <v>6</v>
      </c>
      <c r="H10848" t="s">
        <v>224</v>
      </c>
      <c r="I10848">
        <v>162</v>
      </c>
      <c r="J10848">
        <v>360217289.84326583</v>
      </c>
    </row>
    <row r="10849" spans="1:10" x14ac:dyDescent="0.25">
      <c r="A10849">
        <v>2016</v>
      </c>
      <c r="B10849" t="s">
        <v>40</v>
      </c>
      <c r="C10849" t="s">
        <v>45</v>
      </c>
      <c r="D10849" t="s">
        <v>26</v>
      </c>
      <c r="E10849" t="s">
        <v>3</v>
      </c>
      <c r="F10849" t="s">
        <v>14</v>
      </c>
      <c r="G10849" t="s">
        <v>7</v>
      </c>
      <c r="H10849" t="s">
        <v>223</v>
      </c>
      <c r="I10849">
        <v>71</v>
      </c>
      <c r="J10849">
        <v>134018454.24521747</v>
      </c>
    </row>
    <row r="10850" spans="1:10" x14ac:dyDescent="0.25">
      <c r="A10850">
        <v>2016</v>
      </c>
      <c r="B10850" t="s">
        <v>40</v>
      </c>
      <c r="C10850" t="s">
        <v>45</v>
      </c>
      <c r="D10850" t="s">
        <v>26</v>
      </c>
      <c r="E10850" t="s">
        <v>3</v>
      </c>
      <c r="F10850" t="s">
        <v>14</v>
      </c>
      <c r="G10850" t="s">
        <v>7</v>
      </c>
      <c r="H10850" t="s">
        <v>224</v>
      </c>
      <c r="I10850">
        <v>12</v>
      </c>
      <c r="J10850">
        <v>21836815.109999996</v>
      </c>
    </row>
    <row r="10851" spans="1:10" x14ac:dyDescent="0.25">
      <c r="A10851">
        <v>2016</v>
      </c>
      <c r="B10851" t="s">
        <v>40</v>
      </c>
      <c r="C10851" t="s">
        <v>45</v>
      </c>
      <c r="D10851" t="s">
        <v>26</v>
      </c>
      <c r="E10851" t="s">
        <v>10</v>
      </c>
      <c r="F10851" t="s">
        <v>11</v>
      </c>
      <c r="G10851" t="s">
        <v>9</v>
      </c>
      <c r="H10851" t="s">
        <v>223</v>
      </c>
      <c r="I10851">
        <v>451</v>
      </c>
      <c r="J10851">
        <v>1643528537.7023809</v>
      </c>
    </row>
    <row r="10852" spans="1:10" x14ac:dyDescent="0.25">
      <c r="A10852">
        <v>2016</v>
      </c>
      <c r="B10852" t="s">
        <v>40</v>
      </c>
      <c r="C10852" t="s">
        <v>45</v>
      </c>
      <c r="D10852" t="s">
        <v>26</v>
      </c>
      <c r="E10852" t="s">
        <v>10</v>
      </c>
      <c r="F10852" t="s">
        <v>11</v>
      </c>
      <c r="G10852" t="s">
        <v>9</v>
      </c>
      <c r="H10852" t="s">
        <v>224</v>
      </c>
      <c r="I10852">
        <v>390</v>
      </c>
      <c r="J10852">
        <v>1220035309.9047618</v>
      </c>
    </row>
    <row r="10853" spans="1:10" x14ac:dyDescent="0.25">
      <c r="A10853">
        <v>2016</v>
      </c>
      <c r="B10853" t="s">
        <v>40</v>
      </c>
      <c r="C10853" t="s">
        <v>45</v>
      </c>
      <c r="D10853" t="s">
        <v>26</v>
      </c>
      <c r="E10853" t="s">
        <v>10</v>
      </c>
      <c r="F10853" t="s">
        <v>11</v>
      </c>
      <c r="G10853" t="s">
        <v>12</v>
      </c>
      <c r="H10853" t="s">
        <v>223</v>
      </c>
      <c r="I10853">
        <v>768</v>
      </c>
      <c r="J10853">
        <v>1364464178.8571427</v>
      </c>
    </row>
    <row r="10854" spans="1:10" x14ac:dyDescent="0.25">
      <c r="A10854">
        <v>2016</v>
      </c>
      <c r="B10854" t="s">
        <v>40</v>
      </c>
      <c r="C10854" t="s">
        <v>45</v>
      </c>
      <c r="D10854" t="s">
        <v>26</v>
      </c>
      <c r="E10854" t="s">
        <v>10</v>
      </c>
      <c r="F10854" t="s">
        <v>11</v>
      </c>
      <c r="G10854" t="s">
        <v>12</v>
      </c>
      <c r="H10854" t="s">
        <v>224</v>
      </c>
      <c r="I10854">
        <v>490</v>
      </c>
      <c r="J10854">
        <v>849721626.71428573</v>
      </c>
    </row>
    <row r="10855" spans="1:10" x14ac:dyDescent="0.25">
      <c r="A10855">
        <v>2016</v>
      </c>
      <c r="B10855" t="s">
        <v>40</v>
      </c>
      <c r="C10855" t="s">
        <v>45</v>
      </c>
      <c r="D10855" t="s">
        <v>26</v>
      </c>
      <c r="E10855" t="s">
        <v>10</v>
      </c>
      <c r="F10855" t="s">
        <v>11</v>
      </c>
      <c r="G10855" t="s">
        <v>6</v>
      </c>
      <c r="H10855" t="s">
        <v>223</v>
      </c>
      <c r="I10855">
        <v>57</v>
      </c>
      <c r="J10855">
        <v>96584571</v>
      </c>
    </row>
    <row r="10856" spans="1:10" x14ac:dyDescent="0.25">
      <c r="A10856">
        <v>2016</v>
      </c>
      <c r="B10856" t="s">
        <v>40</v>
      </c>
      <c r="C10856" t="s">
        <v>45</v>
      </c>
      <c r="D10856" t="s">
        <v>26</v>
      </c>
      <c r="E10856" t="s">
        <v>10</v>
      </c>
      <c r="F10856" t="s">
        <v>11</v>
      </c>
      <c r="G10856" t="s">
        <v>6</v>
      </c>
      <c r="H10856" t="s">
        <v>224</v>
      </c>
      <c r="I10856">
        <v>142</v>
      </c>
      <c r="J10856">
        <v>202359570</v>
      </c>
    </row>
    <row r="10857" spans="1:10" x14ac:dyDescent="0.25">
      <c r="A10857">
        <v>2016</v>
      </c>
      <c r="B10857" t="s">
        <v>40</v>
      </c>
      <c r="C10857" t="s">
        <v>45</v>
      </c>
      <c r="D10857" t="s">
        <v>26</v>
      </c>
      <c r="E10857" t="s">
        <v>10</v>
      </c>
      <c r="F10857" t="s">
        <v>11</v>
      </c>
      <c r="G10857" t="s">
        <v>7</v>
      </c>
      <c r="H10857" t="s">
        <v>223</v>
      </c>
      <c r="I10857">
        <v>35</v>
      </c>
      <c r="J10857">
        <v>40640529</v>
      </c>
    </row>
    <row r="10858" spans="1:10" x14ac:dyDescent="0.25">
      <c r="A10858">
        <v>2016</v>
      </c>
      <c r="B10858" t="s">
        <v>40</v>
      </c>
      <c r="C10858" t="s">
        <v>45</v>
      </c>
      <c r="D10858" t="s">
        <v>26</v>
      </c>
      <c r="E10858" t="s">
        <v>10</v>
      </c>
      <c r="F10858" t="s">
        <v>11</v>
      </c>
      <c r="G10858" t="s">
        <v>7</v>
      </c>
      <c r="H10858" t="s">
        <v>224</v>
      </c>
      <c r="I10858">
        <v>19</v>
      </c>
      <c r="J10858">
        <v>21335343</v>
      </c>
    </row>
    <row r="10859" spans="1:10" x14ac:dyDescent="0.25">
      <c r="A10859">
        <v>2016</v>
      </c>
      <c r="B10859" t="s">
        <v>40</v>
      </c>
      <c r="C10859" t="s">
        <v>45</v>
      </c>
      <c r="D10859" t="s">
        <v>26</v>
      </c>
      <c r="E10859" t="s">
        <v>10</v>
      </c>
      <c r="F10859" t="s">
        <v>220</v>
      </c>
      <c r="G10859" t="s">
        <v>9</v>
      </c>
      <c r="H10859" t="s">
        <v>223</v>
      </c>
      <c r="I10859">
        <v>9</v>
      </c>
      <c r="J10859">
        <v>55428071.59437184</v>
      </c>
    </row>
    <row r="10860" spans="1:10" x14ac:dyDescent="0.25">
      <c r="A10860">
        <v>2016</v>
      </c>
      <c r="B10860" t="s">
        <v>40</v>
      </c>
      <c r="C10860" t="s">
        <v>45</v>
      </c>
      <c r="D10860" t="s">
        <v>26</v>
      </c>
      <c r="E10860" t="s">
        <v>10</v>
      </c>
      <c r="F10860" t="s">
        <v>220</v>
      </c>
      <c r="G10860" t="s">
        <v>9</v>
      </c>
      <c r="H10860" t="s">
        <v>224</v>
      </c>
      <c r="I10860">
        <v>11</v>
      </c>
      <c r="J10860">
        <v>63624850.491339639</v>
      </c>
    </row>
    <row r="10861" spans="1:10" x14ac:dyDescent="0.25">
      <c r="A10861">
        <v>2016</v>
      </c>
      <c r="B10861" t="s">
        <v>40</v>
      </c>
      <c r="C10861" t="s">
        <v>45</v>
      </c>
      <c r="D10861" t="s">
        <v>26</v>
      </c>
      <c r="E10861" t="s">
        <v>10</v>
      </c>
      <c r="F10861" t="s">
        <v>220</v>
      </c>
      <c r="G10861" t="s">
        <v>12</v>
      </c>
      <c r="H10861" t="s">
        <v>223</v>
      </c>
      <c r="I10861">
        <v>9</v>
      </c>
      <c r="J10861">
        <v>24663477.775597833</v>
      </c>
    </row>
    <row r="10862" spans="1:10" x14ac:dyDescent="0.25">
      <c r="A10862">
        <v>2016</v>
      </c>
      <c r="B10862" t="s">
        <v>40</v>
      </c>
      <c r="C10862" t="s">
        <v>45</v>
      </c>
      <c r="D10862" t="s">
        <v>26</v>
      </c>
      <c r="E10862" t="s">
        <v>10</v>
      </c>
      <c r="F10862" t="s">
        <v>220</v>
      </c>
      <c r="G10862" t="s">
        <v>12</v>
      </c>
      <c r="H10862" t="s">
        <v>224</v>
      </c>
      <c r="I10862">
        <v>13</v>
      </c>
      <c r="J10862">
        <v>35521590.951411307</v>
      </c>
    </row>
    <row r="10863" spans="1:10" x14ac:dyDescent="0.25">
      <c r="A10863">
        <v>2016</v>
      </c>
      <c r="B10863" t="s">
        <v>40</v>
      </c>
      <c r="C10863" t="s">
        <v>45</v>
      </c>
      <c r="D10863" t="s">
        <v>26</v>
      </c>
      <c r="E10863" t="s">
        <v>10</v>
      </c>
      <c r="F10863" t="s">
        <v>220</v>
      </c>
      <c r="G10863" t="s">
        <v>6</v>
      </c>
      <c r="H10863" t="s">
        <v>223</v>
      </c>
      <c r="I10863">
        <v>6</v>
      </c>
      <c r="J10863">
        <v>14827366.761428555</v>
      </c>
    </row>
    <row r="10864" spans="1:10" x14ac:dyDescent="0.25">
      <c r="A10864">
        <v>2016</v>
      </c>
      <c r="B10864" t="s">
        <v>40</v>
      </c>
      <c r="C10864" t="s">
        <v>45</v>
      </c>
      <c r="D10864" t="s">
        <v>26</v>
      </c>
      <c r="E10864" t="s">
        <v>10</v>
      </c>
      <c r="F10864" t="s">
        <v>220</v>
      </c>
      <c r="G10864" t="s">
        <v>6</v>
      </c>
      <c r="H10864" t="s">
        <v>224</v>
      </c>
      <c r="I10864">
        <v>14</v>
      </c>
      <c r="J10864">
        <v>33860781.839999966</v>
      </c>
    </row>
    <row r="10865" spans="1:10" x14ac:dyDescent="0.25">
      <c r="A10865">
        <v>2016</v>
      </c>
      <c r="B10865" t="s">
        <v>40</v>
      </c>
      <c r="C10865" t="s">
        <v>45</v>
      </c>
      <c r="D10865" t="s">
        <v>26</v>
      </c>
      <c r="E10865" t="s">
        <v>10</v>
      </c>
      <c r="F10865" t="s">
        <v>220</v>
      </c>
      <c r="G10865" t="s">
        <v>7</v>
      </c>
      <c r="H10865" t="s">
        <v>224</v>
      </c>
      <c r="I10865">
        <v>1</v>
      </c>
      <c r="J10865">
        <v>1932550.62</v>
      </c>
    </row>
    <row r="10866" spans="1:10" x14ac:dyDescent="0.25">
      <c r="A10866">
        <v>2016</v>
      </c>
      <c r="B10866" t="s">
        <v>40</v>
      </c>
      <c r="C10866" t="s">
        <v>45</v>
      </c>
      <c r="D10866" t="s">
        <v>26</v>
      </c>
      <c r="E10866" t="s">
        <v>10</v>
      </c>
      <c r="F10866" t="s">
        <v>14</v>
      </c>
      <c r="G10866" t="s">
        <v>5</v>
      </c>
      <c r="H10866" t="s">
        <v>223</v>
      </c>
      <c r="I10866">
        <v>2</v>
      </c>
      <c r="J10866">
        <v>10516614</v>
      </c>
    </row>
    <row r="10867" spans="1:10" x14ac:dyDescent="0.25">
      <c r="A10867">
        <v>2016</v>
      </c>
      <c r="B10867" t="s">
        <v>40</v>
      </c>
      <c r="C10867" t="s">
        <v>45</v>
      </c>
      <c r="D10867" t="s">
        <v>26</v>
      </c>
      <c r="E10867" t="s">
        <v>10</v>
      </c>
      <c r="F10867" t="s">
        <v>14</v>
      </c>
      <c r="G10867" t="s">
        <v>9</v>
      </c>
      <c r="H10867" t="s">
        <v>223</v>
      </c>
      <c r="I10867">
        <v>124</v>
      </c>
      <c r="J10867">
        <v>399146766</v>
      </c>
    </row>
    <row r="10868" spans="1:10" x14ac:dyDescent="0.25">
      <c r="A10868">
        <v>2016</v>
      </c>
      <c r="B10868" t="s">
        <v>40</v>
      </c>
      <c r="C10868" t="s">
        <v>45</v>
      </c>
      <c r="D10868" t="s">
        <v>26</v>
      </c>
      <c r="E10868" t="s">
        <v>10</v>
      </c>
      <c r="F10868" t="s">
        <v>14</v>
      </c>
      <c r="G10868" t="s">
        <v>9</v>
      </c>
      <c r="H10868" t="s">
        <v>224</v>
      </c>
      <c r="I10868">
        <v>121</v>
      </c>
      <c r="J10868">
        <v>364514196</v>
      </c>
    </row>
    <row r="10869" spans="1:10" x14ac:dyDescent="0.25">
      <c r="A10869">
        <v>2016</v>
      </c>
      <c r="B10869" t="s">
        <v>40</v>
      </c>
      <c r="C10869" t="s">
        <v>45</v>
      </c>
      <c r="D10869" t="s">
        <v>26</v>
      </c>
      <c r="E10869" t="s">
        <v>10</v>
      </c>
      <c r="F10869" t="s">
        <v>14</v>
      </c>
      <c r="G10869" t="s">
        <v>12</v>
      </c>
      <c r="H10869" t="s">
        <v>223</v>
      </c>
      <c r="I10869">
        <v>1769</v>
      </c>
      <c r="J10869">
        <v>2086542597</v>
      </c>
    </row>
    <row r="10870" spans="1:10" x14ac:dyDescent="0.25">
      <c r="A10870">
        <v>2016</v>
      </c>
      <c r="B10870" t="s">
        <v>40</v>
      </c>
      <c r="C10870" t="s">
        <v>45</v>
      </c>
      <c r="D10870" t="s">
        <v>26</v>
      </c>
      <c r="E10870" t="s">
        <v>10</v>
      </c>
      <c r="F10870" t="s">
        <v>14</v>
      </c>
      <c r="G10870" t="s">
        <v>12</v>
      </c>
      <c r="H10870" t="s">
        <v>224</v>
      </c>
      <c r="I10870">
        <v>219</v>
      </c>
      <c r="J10870">
        <v>282197589</v>
      </c>
    </row>
    <row r="10871" spans="1:10" x14ac:dyDescent="0.25">
      <c r="A10871">
        <v>2016</v>
      </c>
      <c r="B10871" t="s">
        <v>40</v>
      </c>
      <c r="C10871" t="s">
        <v>45</v>
      </c>
      <c r="D10871" t="s">
        <v>26</v>
      </c>
      <c r="E10871" t="s">
        <v>10</v>
      </c>
      <c r="F10871" t="s">
        <v>14</v>
      </c>
      <c r="G10871" t="s">
        <v>6</v>
      </c>
      <c r="H10871" t="s">
        <v>223</v>
      </c>
      <c r="I10871">
        <v>55</v>
      </c>
      <c r="J10871">
        <v>103112151</v>
      </c>
    </row>
    <row r="10872" spans="1:10" x14ac:dyDescent="0.25">
      <c r="A10872">
        <v>2016</v>
      </c>
      <c r="B10872" t="s">
        <v>40</v>
      </c>
      <c r="C10872" t="s">
        <v>45</v>
      </c>
      <c r="D10872" t="s">
        <v>26</v>
      </c>
      <c r="E10872" t="s">
        <v>10</v>
      </c>
      <c r="F10872" t="s">
        <v>14</v>
      </c>
      <c r="G10872" t="s">
        <v>6</v>
      </c>
      <c r="H10872" t="s">
        <v>224</v>
      </c>
      <c r="I10872">
        <v>101</v>
      </c>
      <c r="J10872">
        <v>163831299</v>
      </c>
    </row>
    <row r="10873" spans="1:10" x14ac:dyDescent="0.25">
      <c r="A10873">
        <v>2016</v>
      </c>
      <c r="B10873" t="s">
        <v>40</v>
      </c>
      <c r="C10873" t="s">
        <v>45</v>
      </c>
      <c r="D10873" t="s">
        <v>26</v>
      </c>
      <c r="E10873" t="s">
        <v>10</v>
      </c>
      <c r="F10873" t="s">
        <v>14</v>
      </c>
      <c r="G10873" t="s">
        <v>7</v>
      </c>
      <c r="H10873" t="s">
        <v>223</v>
      </c>
      <c r="I10873">
        <v>1159</v>
      </c>
      <c r="J10873">
        <v>929015907</v>
      </c>
    </row>
    <row r="10874" spans="1:10" x14ac:dyDescent="0.25">
      <c r="A10874">
        <v>2016</v>
      </c>
      <c r="B10874" t="s">
        <v>40</v>
      </c>
      <c r="C10874" t="s">
        <v>45</v>
      </c>
      <c r="D10874" t="s">
        <v>26</v>
      </c>
      <c r="E10874" t="s">
        <v>10</v>
      </c>
      <c r="F10874" t="s">
        <v>14</v>
      </c>
      <c r="G10874" t="s">
        <v>7</v>
      </c>
      <c r="H10874" t="s">
        <v>224</v>
      </c>
      <c r="I10874">
        <v>3937</v>
      </c>
      <c r="J10874">
        <v>1828722672</v>
      </c>
    </row>
    <row r="10875" spans="1:10" x14ac:dyDescent="0.25">
      <c r="A10875">
        <v>2016</v>
      </c>
      <c r="B10875" t="s">
        <v>40</v>
      </c>
      <c r="C10875" t="s">
        <v>45</v>
      </c>
      <c r="D10875" t="s">
        <v>27</v>
      </c>
      <c r="E10875" t="s">
        <v>3</v>
      </c>
      <c r="F10875" t="s">
        <v>4</v>
      </c>
      <c r="G10875" t="s">
        <v>5</v>
      </c>
      <c r="H10875" t="s">
        <v>223</v>
      </c>
      <c r="I10875">
        <v>21</v>
      </c>
      <c r="J10875">
        <v>223511888.99999997</v>
      </c>
    </row>
    <row r="10876" spans="1:10" x14ac:dyDescent="0.25">
      <c r="A10876">
        <v>2016</v>
      </c>
      <c r="B10876" t="s">
        <v>40</v>
      </c>
      <c r="C10876" t="s">
        <v>45</v>
      </c>
      <c r="D10876" t="s">
        <v>27</v>
      </c>
      <c r="E10876" t="s">
        <v>3</v>
      </c>
      <c r="F10876" t="s">
        <v>4</v>
      </c>
      <c r="G10876" t="s">
        <v>5</v>
      </c>
      <c r="H10876" t="s">
        <v>224</v>
      </c>
      <c r="I10876">
        <v>12</v>
      </c>
      <c r="J10876">
        <v>134311722.535</v>
      </c>
    </row>
    <row r="10877" spans="1:10" x14ac:dyDescent="0.25">
      <c r="A10877">
        <v>2016</v>
      </c>
      <c r="B10877" t="s">
        <v>40</v>
      </c>
      <c r="C10877" t="s">
        <v>45</v>
      </c>
      <c r="D10877" t="s">
        <v>27</v>
      </c>
      <c r="E10877" t="s">
        <v>3</v>
      </c>
      <c r="F10877" t="s">
        <v>4</v>
      </c>
      <c r="G10877" t="s">
        <v>9</v>
      </c>
      <c r="H10877" t="s">
        <v>223</v>
      </c>
      <c r="I10877">
        <v>27</v>
      </c>
      <c r="J10877">
        <v>174920215.00432798</v>
      </c>
    </row>
    <row r="10878" spans="1:10" x14ac:dyDescent="0.25">
      <c r="A10878">
        <v>2016</v>
      </c>
      <c r="B10878" t="s">
        <v>40</v>
      </c>
      <c r="C10878" t="s">
        <v>45</v>
      </c>
      <c r="D10878" t="s">
        <v>27</v>
      </c>
      <c r="E10878" t="s">
        <v>3</v>
      </c>
      <c r="F10878" t="s">
        <v>4</v>
      </c>
      <c r="G10878" t="s">
        <v>9</v>
      </c>
      <c r="H10878" t="s">
        <v>224</v>
      </c>
      <c r="I10878">
        <v>20</v>
      </c>
      <c r="J10878">
        <v>124872074.58558126</v>
      </c>
    </row>
    <row r="10879" spans="1:10" x14ac:dyDescent="0.25">
      <c r="A10879">
        <v>2016</v>
      </c>
      <c r="B10879" t="s">
        <v>40</v>
      </c>
      <c r="C10879" t="s">
        <v>45</v>
      </c>
      <c r="D10879" t="s">
        <v>27</v>
      </c>
      <c r="E10879" t="s">
        <v>3</v>
      </c>
      <c r="F10879" t="s">
        <v>4</v>
      </c>
      <c r="G10879" t="s">
        <v>12</v>
      </c>
      <c r="H10879" t="s">
        <v>224</v>
      </c>
      <c r="I10879">
        <v>3</v>
      </c>
      <c r="J10879">
        <v>10201408.928208776</v>
      </c>
    </row>
    <row r="10880" spans="1:10" x14ac:dyDescent="0.25">
      <c r="A10880">
        <v>2016</v>
      </c>
      <c r="B10880" t="s">
        <v>40</v>
      </c>
      <c r="C10880" t="s">
        <v>45</v>
      </c>
      <c r="D10880" t="s">
        <v>27</v>
      </c>
      <c r="E10880" t="s">
        <v>3</v>
      </c>
      <c r="F10880" t="s">
        <v>4</v>
      </c>
      <c r="G10880" t="s">
        <v>6</v>
      </c>
      <c r="H10880" t="s">
        <v>223</v>
      </c>
      <c r="I10880">
        <v>2</v>
      </c>
      <c r="J10880">
        <v>4799077.9720000001</v>
      </c>
    </row>
    <row r="10881" spans="1:10" x14ac:dyDescent="0.25">
      <c r="A10881">
        <v>2016</v>
      </c>
      <c r="B10881" t="s">
        <v>40</v>
      </c>
      <c r="C10881" t="s">
        <v>45</v>
      </c>
      <c r="D10881" t="s">
        <v>27</v>
      </c>
      <c r="E10881" t="s">
        <v>3</v>
      </c>
      <c r="F10881" t="s">
        <v>4</v>
      </c>
      <c r="G10881" t="s">
        <v>6</v>
      </c>
      <c r="H10881" t="s">
        <v>224</v>
      </c>
      <c r="I10881">
        <v>12</v>
      </c>
      <c r="J10881">
        <v>29257753.279764719</v>
      </c>
    </row>
    <row r="10882" spans="1:10" x14ac:dyDescent="0.25">
      <c r="A10882">
        <v>2016</v>
      </c>
      <c r="B10882" t="s">
        <v>40</v>
      </c>
      <c r="C10882" t="s">
        <v>45</v>
      </c>
      <c r="D10882" t="s">
        <v>27</v>
      </c>
      <c r="E10882" t="s">
        <v>3</v>
      </c>
      <c r="F10882" t="s">
        <v>4</v>
      </c>
      <c r="G10882" t="s">
        <v>7</v>
      </c>
      <c r="H10882" t="s">
        <v>223</v>
      </c>
      <c r="I10882">
        <v>6</v>
      </c>
      <c r="J10882">
        <v>11531880.114545448</v>
      </c>
    </row>
    <row r="10883" spans="1:10" x14ac:dyDescent="0.25">
      <c r="A10883">
        <v>2016</v>
      </c>
      <c r="B10883" t="s">
        <v>40</v>
      </c>
      <c r="C10883" t="s">
        <v>45</v>
      </c>
      <c r="D10883" t="s">
        <v>27</v>
      </c>
      <c r="E10883" t="s">
        <v>3</v>
      </c>
      <c r="F10883" t="s">
        <v>8</v>
      </c>
      <c r="G10883" t="s">
        <v>9</v>
      </c>
      <c r="H10883" t="s">
        <v>223</v>
      </c>
      <c r="I10883">
        <v>154</v>
      </c>
      <c r="J10883">
        <v>997693078.17283356</v>
      </c>
    </row>
    <row r="10884" spans="1:10" x14ac:dyDescent="0.25">
      <c r="A10884">
        <v>2016</v>
      </c>
      <c r="B10884" t="s">
        <v>40</v>
      </c>
      <c r="C10884" t="s">
        <v>45</v>
      </c>
      <c r="D10884" t="s">
        <v>27</v>
      </c>
      <c r="E10884" t="s">
        <v>3</v>
      </c>
      <c r="F10884" t="s">
        <v>8</v>
      </c>
      <c r="G10884" t="s">
        <v>9</v>
      </c>
      <c r="H10884" t="s">
        <v>224</v>
      </c>
      <c r="I10884">
        <v>118</v>
      </c>
      <c r="J10884">
        <v>736745240.05492949</v>
      </c>
    </row>
    <row r="10885" spans="1:10" x14ac:dyDescent="0.25">
      <c r="A10885">
        <v>2016</v>
      </c>
      <c r="B10885" t="s">
        <v>40</v>
      </c>
      <c r="C10885" t="s">
        <v>45</v>
      </c>
      <c r="D10885" t="s">
        <v>27</v>
      </c>
      <c r="E10885" t="s">
        <v>3</v>
      </c>
      <c r="F10885" t="s">
        <v>8</v>
      </c>
      <c r="G10885" t="s">
        <v>12</v>
      </c>
      <c r="H10885" t="s">
        <v>223</v>
      </c>
      <c r="I10885">
        <v>21</v>
      </c>
      <c r="J10885">
        <v>65846032.012500003</v>
      </c>
    </row>
    <row r="10886" spans="1:10" x14ac:dyDescent="0.25">
      <c r="A10886">
        <v>2016</v>
      </c>
      <c r="B10886" t="s">
        <v>40</v>
      </c>
      <c r="C10886" t="s">
        <v>45</v>
      </c>
      <c r="D10886" t="s">
        <v>27</v>
      </c>
      <c r="E10886" t="s">
        <v>3</v>
      </c>
      <c r="F10886" t="s">
        <v>8</v>
      </c>
      <c r="G10886" t="s">
        <v>12</v>
      </c>
      <c r="H10886" t="s">
        <v>224</v>
      </c>
      <c r="I10886">
        <v>34</v>
      </c>
      <c r="J10886">
        <v>115039187.63918543</v>
      </c>
    </row>
    <row r="10887" spans="1:10" x14ac:dyDescent="0.25">
      <c r="A10887">
        <v>2016</v>
      </c>
      <c r="B10887" t="s">
        <v>40</v>
      </c>
      <c r="C10887" t="s">
        <v>45</v>
      </c>
      <c r="D10887" t="s">
        <v>27</v>
      </c>
      <c r="E10887" t="s">
        <v>3</v>
      </c>
      <c r="F10887" t="s">
        <v>8</v>
      </c>
      <c r="G10887" t="s">
        <v>6</v>
      </c>
      <c r="H10887" t="s">
        <v>223</v>
      </c>
      <c r="I10887">
        <v>25</v>
      </c>
      <c r="J10887">
        <v>59988474.650000006</v>
      </c>
    </row>
    <row r="10888" spans="1:10" x14ac:dyDescent="0.25">
      <c r="A10888">
        <v>2016</v>
      </c>
      <c r="B10888" t="s">
        <v>40</v>
      </c>
      <c r="C10888" t="s">
        <v>45</v>
      </c>
      <c r="D10888" t="s">
        <v>27</v>
      </c>
      <c r="E10888" t="s">
        <v>3</v>
      </c>
      <c r="F10888" t="s">
        <v>8</v>
      </c>
      <c r="G10888" t="s">
        <v>6</v>
      </c>
      <c r="H10888" t="s">
        <v>224</v>
      </c>
      <c r="I10888">
        <v>77</v>
      </c>
      <c r="J10888">
        <v>187737250.21182361</v>
      </c>
    </row>
    <row r="10889" spans="1:10" x14ac:dyDescent="0.25">
      <c r="A10889">
        <v>2016</v>
      </c>
      <c r="B10889" t="s">
        <v>40</v>
      </c>
      <c r="C10889" t="s">
        <v>45</v>
      </c>
      <c r="D10889" t="s">
        <v>27</v>
      </c>
      <c r="E10889" t="s">
        <v>3</v>
      </c>
      <c r="F10889" t="s">
        <v>8</v>
      </c>
      <c r="G10889" t="s">
        <v>7</v>
      </c>
      <c r="H10889" t="s">
        <v>223</v>
      </c>
      <c r="I10889">
        <v>18</v>
      </c>
      <c r="J10889">
        <v>34595640.343636349</v>
      </c>
    </row>
    <row r="10890" spans="1:10" x14ac:dyDescent="0.25">
      <c r="A10890">
        <v>2016</v>
      </c>
      <c r="B10890" t="s">
        <v>40</v>
      </c>
      <c r="C10890" t="s">
        <v>45</v>
      </c>
      <c r="D10890" t="s">
        <v>27</v>
      </c>
      <c r="E10890" t="s">
        <v>3</v>
      </c>
      <c r="F10890" t="s">
        <v>8</v>
      </c>
      <c r="G10890" t="s">
        <v>7</v>
      </c>
      <c r="H10890" t="s">
        <v>224</v>
      </c>
      <c r="I10890">
        <v>4</v>
      </c>
      <c r="J10890">
        <v>7133314.8360000011</v>
      </c>
    </row>
    <row r="10891" spans="1:10" x14ac:dyDescent="0.25">
      <c r="A10891">
        <v>2016</v>
      </c>
      <c r="B10891" t="s">
        <v>40</v>
      </c>
      <c r="C10891" t="s">
        <v>45</v>
      </c>
      <c r="D10891" t="s">
        <v>27</v>
      </c>
      <c r="E10891" t="s">
        <v>10</v>
      </c>
      <c r="F10891" t="s">
        <v>11</v>
      </c>
      <c r="G10891" t="s">
        <v>9</v>
      </c>
      <c r="H10891" t="s">
        <v>223</v>
      </c>
      <c r="I10891">
        <v>53</v>
      </c>
      <c r="J10891">
        <v>223364010</v>
      </c>
    </row>
    <row r="10892" spans="1:10" x14ac:dyDescent="0.25">
      <c r="A10892">
        <v>2016</v>
      </c>
      <c r="B10892" t="s">
        <v>40</v>
      </c>
      <c r="C10892" t="s">
        <v>45</v>
      </c>
      <c r="D10892" t="s">
        <v>27</v>
      </c>
      <c r="E10892" t="s">
        <v>10</v>
      </c>
      <c r="F10892" t="s">
        <v>11</v>
      </c>
      <c r="G10892" t="s">
        <v>9</v>
      </c>
      <c r="H10892" t="s">
        <v>224</v>
      </c>
      <c r="I10892">
        <v>50</v>
      </c>
      <c r="J10892">
        <v>188517648</v>
      </c>
    </row>
    <row r="10893" spans="1:10" x14ac:dyDescent="0.25">
      <c r="A10893">
        <v>2016</v>
      </c>
      <c r="B10893" t="s">
        <v>40</v>
      </c>
      <c r="C10893" t="s">
        <v>45</v>
      </c>
      <c r="D10893" t="s">
        <v>27</v>
      </c>
      <c r="E10893" t="s">
        <v>10</v>
      </c>
      <c r="F10893" t="s">
        <v>11</v>
      </c>
      <c r="G10893" t="s">
        <v>12</v>
      </c>
      <c r="H10893" t="s">
        <v>223</v>
      </c>
      <c r="I10893">
        <v>29</v>
      </c>
      <c r="J10893">
        <v>87555780</v>
      </c>
    </row>
    <row r="10894" spans="1:10" x14ac:dyDescent="0.25">
      <c r="A10894">
        <v>2016</v>
      </c>
      <c r="B10894" t="s">
        <v>40</v>
      </c>
      <c r="C10894" t="s">
        <v>45</v>
      </c>
      <c r="D10894" t="s">
        <v>27</v>
      </c>
      <c r="E10894" t="s">
        <v>10</v>
      </c>
      <c r="F10894" t="s">
        <v>11</v>
      </c>
      <c r="G10894" t="s">
        <v>12</v>
      </c>
      <c r="H10894" t="s">
        <v>224</v>
      </c>
      <c r="I10894">
        <v>31</v>
      </c>
      <c r="J10894">
        <v>66022398</v>
      </c>
    </row>
    <row r="10895" spans="1:10" x14ac:dyDescent="0.25">
      <c r="A10895">
        <v>2016</v>
      </c>
      <c r="B10895" t="s">
        <v>40</v>
      </c>
      <c r="C10895" t="s">
        <v>45</v>
      </c>
      <c r="D10895" t="s">
        <v>27</v>
      </c>
      <c r="E10895" t="s">
        <v>10</v>
      </c>
      <c r="F10895" t="s">
        <v>11</v>
      </c>
      <c r="G10895" t="s">
        <v>6</v>
      </c>
      <c r="H10895" t="s">
        <v>223</v>
      </c>
      <c r="I10895">
        <v>32</v>
      </c>
      <c r="J10895">
        <v>84241812</v>
      </c>
    </row>
    <row r="10896" spans="1:10" x14ac:dyDescent="0.25">
      <c r="A10896">
        <v>2016</v>
      </c>
      <c r="B10896" t="s">
        <v>40</v>
      </c>
      <c r="C10896" t="s">
        <v>45</v>
      </c>
      <c r="D10896" t="s">
        <v>27</v>
      </c>
      <c r="E10896" t="s">
        <v>10</v>
      </c>
      <c r="F10896" t="s">
        <v>11</v>
      </c>
      <c r="G10896" t="s">
        <v>6</v>
      </c>
      <c r="H10896" t="s">
        <v>224</v>
      </c>
      <c r="I10896">
        <v>33</v>
      </c>
      <c r="J10896">
        <v>64831659</v>
      </c>
    </row>
    <row r="10897" spans="1:10" x14ac:dyDescent="0.25">
      <c r="A10897">
        <v>2016</v>
      </c>
      <c r="B10897" t="s">
        <v>40</v>
      </c>
      <c r="C10897" t="s">
        <v>45</v>
      </c>
      <c r="D10897" t="s">
        <v>27</v>
      </c>
      <c r="E10897" t="s">
        <v>10</v>
      </c>
      <c r="F10897" t="s">
        <v>11</v>
      </c>
      <c r="G10897" t="s">
        <v>7</v>
      </c>
      <c r="H10897" t="s">
        <v>224</v>
      </c>
      <c r="I10897">
        <v>1</v>
      </c>
      <c r="J10897">
        <v>1471281</v>
      </c>
    </row>
    <row r="10898" spans="1:10" x14ac:dyDescent="0.25">
      <c r="A10898">
        <v>2016</v>
      </c>
      <c r="B10898" t="s">
        <v>40</v>
      </c>
      <c r="C10898" t="s">
        <v>45</v>
      </c>
      <c r="D10898" t="s">
        <v>27</v>
      </c>
      <c r="E10898" t="s">
        <v>10</v>
      </c>
      <c r="F10898" t="s">
        <v>220</v>
      </c>
      <c r="G10898" t="s">
        <v>6</v>
      </c>
      <c r="H10898" t="s">
        <v>224</v>
      </c>
      <c r="I10898">
        <v>1</v>
      </c>
      <c r="J10898">
        <v>2438146.1066470598</v>
      </c>
    </row>
    <row r="10899" spans="1:10" x14ac:dyDescent="0.25">
      <c r="A10899">
        <v>2016</v>
      </c>
      <c r="B10899" t="s">
        <v>40</v>
      </c>
      <c r="C10899" t="s">
        <v>45</v>
      </c>
      <c r="D10899" t="s">
        <v>28</v>
      </c>
      <c r="E10899" t="s">
        <v>3</v>
      </c>
      <c r="F10899" t="s">
        <v>4</v>
      </c>
      <c r="G10899" t="s">
        <v>5</v>
      </c>
      <c r="H10899" t="s">
        <v>223</v>
      </c>
      <c r="I10899">
        <v>157</v>
      </c>
      <c r="J10899">
        <v>1637644402.6595209</v>
      </c>
    </row>
    <row r="10900" spans="1:10" x14ac:dyDescent="0.25">
      <c r="A10900">
        <v>2016</v>
      </c>
      <c r="B10900" t="s">
        <v>40</v>
      </c>
      <c r="C10900" t="s">
        <v>45</v>
      </c>
      <c r="D10900" t="s">
        <v>28</v>
      </c>
      <c r="E10900" t="s">
        <v>3</v>
      </c>
      <c r="F10900" t="s">
        <v>4</v>
      </c>
      <c r="G10900" t="s">
        <v>5</v>
      </c>
      <c r="H10900" t="s">
        <v>224</v>
      </c>
      <c r="I10900">
        <v>97</v>
      </c>
      <c r="J10900">
        <v>1059881310.3214598</v>
      </c>
    </row>
    <row r="10901" spans="1:10" x14ac:dyDescent="0.25">
      <c r="A10901">
        <v>2016</v>
      </c>
      <c r="B10901" t="s">
        <v>40</v>
      </c>
      <c r="C10901" t="s">
        <v>45</v>
      </c>
      <c r="D10901" t="s">
        <v>28</v>
      </c>
      <c r="E10901" t="s">
        <v>3</v>
      </c>
      <c r="F10901" t="s">
        <v>4</v>
      </c>
      <c r="G10901" t="s">
        <v>9</v>
      </c>
      <c r="H10901" t="s">
        <v>223</v>
      </c>
      <c r="I10901">
        <v>307</v>
      </c>
      <c r="J10901">
        <v>1925903373.5465381</v>
      </c>
    </row>
    <row r="10902" spans="1:10" x14ac:dyDescent="0.25">
      <c r="A10902">
        <v>2016</v>
      </c>
      <c r="B10902" t="s">
        <v>40</v>
      </c>
      <c r="C10902" t="s">
        <v>45</v>
      </c>
      <c r="D10902" t="s">
        <v>28</v>
      </c>
      <c r="E10902" t="s">
        <v>3</v>
      </c>
      <c r="F10902" t="s">
        <v>4</v>
      </c>
      <c r="G10902" t="s">
        <v>9</v>
      </c>
      <c r="H10902" t="s">
        <v>224</v>
      </c>
      <c r="I10902">
        <v>368</v>
      </c>
      <c r="J10902">
        <v>2085993142.4466581</v>
      </c>
    </row>
    <row r="10903" spans="1:10" x14ac:dyDescent="0.25">
      <c r="A10903">
        <v>2016</v>
      </c>
      <c r="B10903" t="s">
        <v>40</v>
      </c>
      <c r="C10903" t="s">
        <v>45</v>
      </c>
      <c r="D10903" t="s">
        <v>28</v>
      </c>
      <c r="E10903" t="s">
        <v>3</v>
      </c>
      <c r="F10903" t="s">
        <v>4</v>
      </c>
      <c r="G10903" t="s">
        <v>12</v>
      </c>
      <c r="H10903" t="s">
        <v>223</v>
      </c>
      <c r="I10903">
        <v>41</v>
      </c>
      <c r="J10903">
        <v>139272847.0720304</v>
      </c>
    </row>
    <row r="10904" spans="1:10" x14ac:dyDescent="0.25">
      <c r="A10904">
        <v>2016</v>
      </c>
      <c r="B10904" t="s">
        <v>40</v>
      </c>
      <c r="C10904" t="s">
        <v>45</v>
      </c>
      <c r="D10904" t="s">
        <v>28</v>
      </c>
      <c r="E10904" t="s">
        <v>3</v>
      </c>
      <c r="F10904" t="s">
        <v>4</v>
      </c>
      <c r="G10904" t="s">
        <v>12</v>
      </c>
      <c r="H10904" t="s">
        <v>224</v>
      </c>
      <c r="I10904">
        <v>90</v>
      </c>
      <c r="J10904">
        <v>303524814.35716736</v>
      </c>
    </row>
    <row r="10905" spans="1:10" x14ac:dyDescent="0.25">
      <c r="A10905">
        <v>2016</v>
      </c>
      <c r="B10905" t="s">
        <v>40</v>
      </c>
      <c r="C10905" t="s">
        <v>45</v>
      </c>
      <c r="D10905" t="s">
        <v>28</v>
      </c>
      <c r="E10905" t="s">
        <v>3</v>
      </c>
      <c r="F10905" t="s">
        <v>4</v>
      </c>
      <c r="G10905" t="s">
        <v>6</v>
      </c>
      <c r="H10905" t="s">
        <v>223</v>
      </c>
      <c r="I10905">
        <v>90</v>
      </c>
      <c r="J10905">
        <v>202717978.07581019</v>
      </c>
    </row>
    <row r="10906" spans="1:10" x14ac:dyDescent="0.25">
      <c r="A10906">
        <v>2016</v>
      </c>
      <c r="B10906" t="s">
        <v>40</v>
      </c>
      <c r="C10906" t="s">
        <v>45</v>
      </c>
      <c r="D10906" t="s">
        <v>28</v>
      </c>
      <c r="E10906" t="s">
        <v>3</v>
      </c>
      <c r="F10906" t="s">
        <v>4</v>
      </c>
      <c r="G10906" t="s">
        <v>6</v>
      </c>
      <c r="H10906" t="s">
        <v>224</v>
      </c>
      <c r="I10906">
        <v>201</v>
      </c>
      <c r="J10906">
        <v>430578814.4570865</v>
      </c>
    </row>
    <row r="10907" spans="1:10" x14ac:dyDescent="0.25">
      <c r="A10907">
        <v>2016</v>
      </c>
      <c r="B10907" t="s">
        <v>40</v>
      </c>
      <c r="C10907" t="s">
        <v>45</v>
      </c>
      <c r="D10907" t="s">
        <v>28</v>
      </c>
      <c r="E10907" t="s">
        <v>3</v>
      </c>
      <c r="F10907" t="s">
        <v>4</v>
      </c>
      <c r="G10907" t="s">
        <v>7</v>
      </c>
      <c r="H10907" t="s">
        <v>223</v>
      </c>
      <c r="I10907">
        <v>56</v>
      </c>
      <c r="J10907">
        <v>94099949.638824061</v>
      </c>
    </row>
    <row r="10908" spans="1:10" x14ac:dyDescent="0.25">
      <c r="A10908">
        <v>2016</v>
      </c>
      <c r="B10908" t="s">
        <v>40</v>
      </c>
      <c r="C10908" t="s">
        <v>45</v>
      </c>
      <c r="D10908" t="s">
        <v>28</v>
      </c>
      <c r="E10908" t="s">
        <v>3</v>
      </c>
      <c r="F10908" t="s">
        <v>4</v>
      </c>
      <c r="G10908" t="s">
        <v>7</v>
      </c>
      <c r="H10908" t="s">
        <v>224</v>
      </c>
      <c r="I10908">
        <v>19</v>
      </c>
      <c r="J10908">
        <v>28286651.0715</v>
      </c>
    </row>
    <row r="10909" spans="1:10" x14ac:dyDescent="0.25">
      <c r="A10909">
        <v>2016</v>
      </c>
      <c r="B10909" t="s">
        <v>40</v>
      </c>
      <c r="C10909" t="s">
        <v>45</v>
      </c>
      <c r="D10909" t="s">
        <v>28</v>
      </c>
      <c r="E10909" t="s">
        <v>3</v>
      </c>
      <c r="F10909" t="s">
        <v>8</v>
      </c>
      <c r="G10909" t="s">
        <v>9</v>
      </c>
      <c r="H10909" t="s">
        <v>223</v>
      </c>
      <c r="I10909">
        <v>1622</v>
      </c>
      <c r="J10909">
        <v>10807615357.478624</v>
      </c>
    </row>
    <row r="10910" spans="1:10" x14ac:dyDescent="0.25">
      <c r="A10910">
        <v>2016</v>
      </c>
      <c r="B10910" t="s">
        <v>40</v>
      </c>
      <c r="C10910" t="s">
        <v>45</v>
      </c>
      <c r="D10910" t="s">
        <v>28</v>
      </c>
      <c r="E10910" t="s">
        <v>3</v>
      </c>
      <c r="F10910" t="s">
        <v>8</v>
      </c>
      <c r="G10910" t="s">
        <v>9</v>
      </c>
      <c r="H10910" t="s">
        <v>224</v>
      </c>
      <c r="I10910">
        <v>1986</v>
      </c>
      <c r="J10910">
        <v>12335011316.499626</v>
      </c>
    </row>
    <row r="10911" spans="1:10" x14ac:dyDescent="0.25">
      <c r="A10911">
        <v>2016</v>
      </c>
      <c r="B10911" t="s">
        <v>40</v>
      </c>
      <c r="C10911" t="s">
        <v>45</v>
      </c>
      <c r="D10911" t="s">
        <v>28</v>
      </c>
      <c r="E10911" t="s">
        <v>3</v>
      </c>
      <c r="F10911" t="s">
        <v>8</v>
      </c>
      <c r="G10911" t="s">
        <v>12</v>
      </c>
      <c r="H10911" t="s">
        <v>223</v>
      </c>
      <c r="I10911">
        <v>503</v>
      </c>
      <c r="J10911">
        <v>1755071416.7167528</v>
      </c>
    </row>
    <row r="10912" spans="1:10" x14ac:dyDescent="0.25">
      <c r="A10912">
        <v>2016</v>
      </c>
      <c r="B10912" t="s">
        <v>40</v>
      </c>
      <c r="C10912" t="s">
        <v>45</v>
      </c>
      <c r="D10912" t="s">
        <v>28</v>
      </c>
      <c r="E10912" t="s">
        <v>3</v>
      </c>
      <c r="F10912" t="s">
        <v>8</v>
      </c>
      <c r="G10912" t="s">
        <v>12</v>
      </c>
      <c r="H10912" t="s">
        <v>224</v>
      </c>
      <c r="I10912">
        <v>946</v>
      </c>
      <c r="J10912">
        <v>3420926988.89645</v>
      </c>
    </row>
    <row r="10913" spans="1:10" x14ac:dyDescent="0.25">
      <c r="A10913">
        <v>2016</v>
      </c>
      <c r="B10913" t="s">
        <v>40</v>
      </c>
      <c r="C10913" t="s">
        <v>45</v>
      </c>
      <c r="D10913" t="s">
        <v>28</v>
      </c>
      <c r="E10913" t="s">
        <v>3</v>
      </c>
      <c r="F10913" t="s">
        <v>8</v>
      </c>
      <c r="G10913" t="s">
        <v>6</v>
      </c>
      <c r="H10913" t="s">
        <v>223</v>
      </c>
      <c r="I10913">
        <v>504</v>
      </c>
      <c r="J10913">
        <v>1287835088.5182948</v>
      </c>
    </row>
    <row r="10914" spans="1:10" x14ac:dyDescent="0.25">
      <c r="A10914">
        <v>2016</v>
      </c>
      <c r="B10914" t="s">
        <v>40</v>
      </c>
      <c r="C10914" t="s">
        <v>45</v>
      </c>
      <c r="D10914" t="s">
        <v>28</v>
      </c>
      <c r="E10914" t="s">
        <v>3</v>
      </c>
      <c r="F10914" t="s">
        <v>8</v>
      </c>
      <c r="G10914" t="s">
        <v>6</v>
      </c>
      <c r="H10914" t="s">
        <v>224</v>
      </c>
      <c r="I10914">
        <v>707</v>
      </c>
      <c r="J10914">
        <v>1793908500.1908805</v>
      </c>
    </row>
    <row r="10915" spans="1:10" x14ac:dyDescent="0.25">
      <c r="A10915">
        <v>2016</v>
      </c>
      <c r="B10915" t="s">
        <v>40</v>
      </c>
      <c r="C10915" t="s">
        <v>45</v>
      </c>
      <c r="D10915" t="s">
        <v>28</v>
      </c>
      <c r="E10915" t="s">
        <v>3</v>
      </c>
      <c r="F10915" t="s">
        <v>8</v>
      </c>
      <c r="G10915" t="s">
        <v>7</v>
      </c>
      <c r="H10915" t="s">
        <v>223</v>
      </c>
      <c r="I10915">
        <v>74</v>
      </c>
      <c r="J10915">
        <v>146215713.68316951</v>
      </c>
    </row>
    <row r="10916" spans="1:10" x14ac:dyDescent="0.25">
      <c r="A10916">
        <v>2016</v>
      </c>
      <c r="B10916" t="s">
        <v>40</v>
      </c>
      <c r="C10916" t="s">
        <v>45</v>
      </c>
      <c r="D10916" t="s">
        <v>28</v>
      </c>
      <c r="E10916" t="s">
        <v>3</v>
      </c>
      <c r="F10916" t="s">
        <v>8</v>
      </c>
      <c r="G10916" t="s">
        <v>7</v>
      </c>
      <c r="H10916" t="s">
        <v>224</v>
      </c>
      <c r="I10916">
        <v>20</v>
      </c>
      <c r="J10916">
        <v>37018260.533100002</v>
      </c>
    </row>
    <row r="10917" spans="1:10" x14ac:dyDescent="0.25">
      <c r="A10917">
        <v>2016</v>
      </c>
      <c r="B10917" t="s">
        <v>40</v>
      </c>
      <c r="C10917" t="s">
        <v>45</v>
      </c>
      <c r="D10917" t="s">
        <v>28</v>
      </c>
      <c r="E10917" t="s">
        <v>10</v>
      </c>
      <c r="F10917" t="s">
        <v>11</v>
      </c>
      <c r="G10917" t="s">
        <v>9</v>
      </c>
      <c r="H10917" t="s">
        <v>223</v>
      </c>
      <c r="I10917">
        <v>323</v>
      </c>
      <c r="J10917">
        <v>1457167695</v>
      </c>
    </row>
    <row r="10918" spans="1:10" x14ac:dyDescent="0.25">
      <c r="A10918">
        <v>2016</v>
      </c>
      <c r="B10918" t="s">
        <v>40</v>
      </c>
      <c r="C10918" t="s">
        <v>45</v>
      </c>
      <c r="D10918" t="s">
        <v>28</v>
      </c>
      <c r="E10918" t="s">
        <v>10</v>
      </c>
      <c r="F10918" t="s">
        <v>11</v>
      </c>
      <c r="G10918" t="s">
        <v>9</v>
      </c>
      <c r="H10918" t="s">
        <v>224</v>
      </c>
      <c r="I10918">
        <v>244</v>
      </c>
      <c r="J10918">
        <v>948728397</v>
      </c>
    </row>
    <row r="10919" spans="1:10" x14ac:dyDescent="0.25">
      <c r="A10919">
        <v>2016</v>
      </c>
      <c r="B10919" t="s">
        <v>40</v>
      </c>
      <c r="C10919" t="s">
        <v>45</v>
      </c>
      <c r="D10919" t="s">
        <v>28</v>
      </c>
      <c r="E10919" t="s">
        <v>10</v>
      </c>
      <c r="F10919" t="s">
        <v>11</v>
      </c>
      <c r="G10919" t="s">
        <v>12</v>
      </c>
      <c r="H10919" t="s">
        <v>223</v>
      </c>
      <c r="I10919">
        <v>48</v>
      </c>
      <c r="J10919">
        <v>162486660</v>
      </c>
    </row>
    <row r="10920" spans="1:10" x14ac:dyDescent="0.25">
      <c r="A10920">
        <v>2016</v>
      </c>
      <c r="B10920" t="s">
        <v>40</v>
      </c>
      <c r="C10920" t="s">
        <v>45</v>
      </c>
      <c r="D10920" t="s">
        <v>28</v>
      </c>
      <c r="E10920" t="s">
        <v>10</v>
      </c>
      <c r="F10920" t="s">
        <v>11</v>
      </c>
      <c r="G10920" t="s">
        <v>12</v>
      </c>
      <c r="H10920" t="s">
        <v>224</v>
      </c>
      <c r="I10920">
        <v>32</v>
      </c>
      <c r="J10920">
        <v>80196531</v>
      </c>
    </row>
    <row r="10921" spans="1:10" x14ac:dyDescent="0.25">
      <c r="A10921">
        <v>2016</v>
      </c>
      <c r="B10921" t="s">
        <v>40</v>
      </c>
      <c r="C10921" t="s">
        <v>45</v>
      </c>
      <c r="D10921" t="s">
        <v>28</v>
      </c>
      <c r="E10921" t="s">
        <v>10</v>
      </c>
      <c r="F10921" t="s">
        <v>11</v>
      </c>
      <c r="G10921" t="s">
        <v>6</v>
      </c>
      <c r="H10921" t="s">
        <v>223</v>
      </c>
      <c r="I10921">
        <v>54</v>
      </c>
      <c r="J10921">
        <v>112831947</v>
      </c>
    </row>
    <row r="10922" spans="1:10" x14ac:dyDescent="0.25">
      <c r="A10922">
        <v>2016</v>
      </c>
      <c r="B10922" t="s">
        <v>40</v>
      </c>
      <c r="C10922" t="s">
        <v>45</v>
      </c>
      <c r="D10922" t="s">
        <v>28</v>
      </c>
      <c r="E10922" t="s">
        <v>10</v>
      </c>
      <c r="F10922" t="s">
        <v>11</v>
      </c>
      <c r="G10922" t="s">
        <v>6</v>
      </c>
      <c r="H10922" t="s">
        <v>224</v>
      </c>
      <c r="I10922">
        <v>76</v>
      </c>
      <c r="J10922">
        <v>142868733</v>
      </c>
    </row>
    <row r="10923" spans="1:10" x14ac:dyDescent="0.25">
      <c r="A10923">
        <v>2016</v>
      </c>
      <c r="B10923" t="s">
        <v>40</v>
      </c>
      <c r="C10923" t="s">
        <v>45</v>
      </c>
      <c r="D10923" t="s">
        <v>28</v>
      </c>
      <c r="E10923" t="s">
        <v>10</v>
      </c>
      <c r="F10923" t="s">
        <v>11</v>
      </c>
      <c r="G10923" t="s">
        <v>7</v>
      </c>
      <c r="H10923" t="s">
        <v>224</v>
      </c>
      <c r="I10923">
        <v>1</v>
      </c>
      <c r="J10923">
        <v>1031109</v>
      </c>
    </row>
    <row r="10924" spans="1:10" x14ac:dyDescent="0.25">
      <c r="A10924">
        <v>2016</v>
      </c>
      <c r="B10924" t="s">
        <v>40</v>
      </c>
      <c r="C10924" t="s">
        <v>45</v>
      </c>
      <c r="D10924" t="s">
        <v>28</v>
      </c>
      <c r="E10924" t="s">
        <v>10</v>
      </c>
      <c r="F10924" t="s">
        <v>220</v>
      </c>
      <c r="G10924" t="s">
        <v>5</v>
      </c>
      <c r="H10924" t="s">
        <v>223</v>
      </c>
      <c r="I10924">
        <v>5</v>
      </c>
      <c r="J10924">
        <v>28004657.059200078</v>
      </c>
    </row>
    <row r="10925" spans="1:10" x14ac:dyDescent="0.25">
      <c r="A10925">
        <v>2016</v>
      </c>
      <c r="B10925" t="s">
        <v>40</v>
      </c>
      <c r="C10925" t="s">
        <v>45</v>
      </c>
      <c r="D10925" t="s">
        <v>28</v>
      </c>
      <c r="E10925" t="s">
        <v>10</v>
      </c>
      <c r="F10925" t="s">
        <v>220</v>
      </c>
      <c r="G10925" t="s">
        <v>5</v>
      </c>
      <c r="H10925" t="s">
        <v>224</v>
      </c>
      <c r="I10925">
        <v>4</v>
      </c>
      <c r="J10925">
        <v>38745429.840393007</v>
      </c>
    </row>
    <row r="10926" spans="1:10" x14ac:dyDescent="0.25">
      <c r="A10926">
        <v>2016</v>
      </c>
      <c r="B10926" t="s">
        <v>40</v>
      </c>
      <c r="C10926" t="s">
        <v>45</v>
      </c>
      <c r="D10926" t="s">
        <v>28</v>
      </c>
      <c r="E10926" t="s">
        <v>10</v>
      </c>
      <c r="F10926" t="s">
        <v>220</v>
      </c>
      <c r="G10926" t="s">
        <v>9</v>
      </c>
      <c r="H10926" t="s">
        <v>223</v>
      </c>
      <c r="I10926">
        <v>27</v>
      </c>
      <c r="J10926">
        <v>182379605.29624188</v>
      </c>
    </row>
    <row r="10927" spans="1:10" x14ac:dyDescent="0.25">
      <c r="A10927">
        <v>2016</v>
      </c>
      <c r="B10927" t="s">
        <v>40</v>
      </c>
      <c r="C10927" t="s">
        <v>45</v>
      </c>
      <c r="D10927" t="s">
        <v>28</v>
      </c>
      <c r="E10927" t="s">
        <v>10</v>
      </c>
      <c r="F10927" t="s">
        <v>220</v>
      </c>
      <c r="G10927" t="s">
        <v>9</v>
      </c>
      <c r="H10927" t="s">
        <v>224</v>
      </c>
      <c r="I10927">
        <v>52</v>
      </c>
      <c r="J10927">
        <v>306756641.32552391</v>
      </c>
    </row>
    <row r="10928" spans="1:10" x14ac:dyDescent="0.25">
      <c r="A10928">
        <v>2016</v>
      </c>
      <c r="B10928" t="s">
        <v>40</v>
      </c>
      <c r="C10928" t="s">
        <v>45</v>
      </c>
      <c r="D10928" t="s">
        <v>28</v>
      </c>
      <c r="E10928" t="s">
        <v>10</v>
      </c>
      <c r="F10928" t="s">
        <v>220</v>
      </c>
      <c r="G10928" t="s">
        <v>12</v>
      </c>
      <c r="H10928" t="s">
        <v>223</v>
      </c>
      <c r="I10928">
        <v>14</v>
      </c>
      <c r="J10928">
        <v>44334028.443274014</v>
      </c>
    </row>
    <row r="10929" spans="1:10" x14ac:dyDescent="0.25">
      <c r="A10929">
        <v>2016</v>
      </c>
      <c r="B10929" t="s">
        <v>40</v>
      </c>
      <c r="C10929" t="s">
        <v>45</v>
      </c>
      <c r="D10929" t="s">
        <v>28</v>
      </c>
      <c r="E10929" t="s">
        <v>10</v>
      </c>
      <c r="F10929" t="s">
        <v>220</v>
      </c>
      <c r="G10929" t="s">
        <v>12</v>
      </c>
      <c r="H10929" t="s">
        <v>224</v>
      </c>
      <c r="I10929">
        <v>18</v>
      </c>
      <c r="J10929">
        <v>54339421.796687528</v>
      </c>
    </row>
    <row r="10930" spans="1:10" x14ac:dyDescent="0.25">
      <c r="A10930">
        <v>2016</v>
      </c>
      <c r="B10930" t="s">
        <v>40</v>
      </c>
      <c r="C10930" t="s">
        <v>45</v>
      </c>
      <c r="D10930" t="s">
        <v>28</v>
      </c>
      <c r="E10930" t="s">
        <v>10</v>
      </c>
      <c r="F10930" t="s">
        <v>220</v>
      </c>
      <c r="G10930" t="s">
        <v>6</v>
      </c>
      <c r="H10930" t="s">
        <v>223</v>
      </c>
      <c r="I10930">
        <v>28</v>
      </c>
      <c r="J10930">
        <v>72899315.83949469</v>
      </c>
    </row>
    <row r="10931" spans="1:10" x14ac:dyDescent="0.25">
      <c r="A10931">
        <v>2016</v>
      </c>
      <c r="B10931" t="s">
        <v>40</v>
      </c>
      <c r="C10931" t="s">
        <v>45</v>
      </c>
      <c r="D10931" t="s">
        <v>28</v>
      </c>
      <c r="E10931" t="s">
        <v>10</v>
      </c>
      <c r="F10931" t="s">
        <v>220</v>
      </c>
      <c r="G10931" t="s">
        <v>6</v>
      </c>
      <c r="H10931" t="s">
        <v>224</v>
      </c>
      <c r="I10931">
        <v>75</v>
      </c>
      <c r="J10931">
        <v>182981507.35313958</v>
      </c>
    </row>
    <row r="10932" spans="1:10" x14ac:dyDescent="0.25">
      <c r="A10932">
        <v>2016</v>
      </c>
      <c r="B10932" t="s">
        <v>40</v>
      </c>
      <c r="C10932" t="s">
        <v>45</v>
      </c>
      <c r="D10932" t="s">
        <v>28</v>
      </c>
      <c r="E10932" t="s">
        <v>10</v>
      </c>
      <c r="F10932" t="s">
        <v>220</v>
      </c>
      <c r="G10932" t="s">
        <v>7</v>
      </c>
      <c r="H10932" t="s">
        <v>223</v>
      </c>
      <c r="I10932">
        <v>10</v>
      </c>
      <c r="J10932">
        <v>18159919.31431818</v>
      </c>
    </row>
    <row r="10933" spans="1:10" x14ac:dyDescent="0.25">
      <c r="A10933">
        <v>2016</v>
      </c>
      <c r="B10933" t="s">
        <v>40</v>
      </c>
      <c r="C10933" t="s">
        <v>45</v>
      </c>
      <c r="D10933" t="s">
        <v>28</v>
      </c>
      <c r="E10933" t="s">
        <v>10</v>
      </c>
      <c r="F10933" t="s">
        <v>220</v>
      </c>
      <c r="G10933" t="s">
        <v>7</v>
      </c>
      <c r="H10933" t="s">
        <v>224</v>
      </c>
      <c r="I10933">
        <v>7</v>
      </c>
      <c r="J10933">
        <v>13808384.004000001</v>
      </c>
    </row>
    <row r="10934" spans="1:10" x14ac:dyDescent="0.25">
      <c r="A10934">
        <v>2016</v>
      </c>
      <c r="B10934" t="s">
        <v>40</v>
      </c>
      <c r="C10934" t="s">
        <v>45</v>
      </c>
      <c r="D10934" t="s">
        <v>28</v>
      </c>
      <c r="E10934" t="s">
        <v>10</v>
      </c>
      <c r="F10934" t="s">
        <v>14</v>
      </c>
      <c r="G10934" t="s">
        <v>9</v>
      </c>
      <c r="H10934" t="s">
        <v>223</v>
      </c>
      <c r="I10934">
        <v>3</v>
      </c>
      <c r="J10934">
        <v>21750570</v>
      </c>
    </row>
    <row r="10935" spans="1:10" x14ac:dyDescent="0.25">
      <c r="A10935">
        <v>2016</v>
      </c>
      <c r="B10935" t="s">
        <v>40</v>
      </c>
      <c r="C10935" t="s">
        <v>45</v>
      </c>
      <c r="D10935" t="s">
        <v>28</v>
      </c>
      <c r="E10935" t="s">
        <v>10</v>
      </c>
      <c r="F10935" t="s">
        <v>14</v>
      </c>
      <c r="G10935" t="s">
        <v>9</v>
      </c>
      <c r="H10935" t="s">
        <v>224</v>
      </c>
      <c r="I10935">
        <v>3</v>
      </c>
      <c r="J10935">
        <v>18616452</v>
      </c>
    </row>
    <row r="10936" spans="1:10" x14ac:dyDescent="0.25">
      <c r="A10936">
        <v>2016</v>
      </c>
      <c r="B10936" t="s">
        <v>40</v>
      </c>
      <c r="C10936" t="s">
        <v>45</v>
      </c>
      <c r="D10936" t="s">
        <v>28</v>
      </c>
      <c r="E10936" t="s">
        <v>10</v>
      </c>
      <c r="F10936" t="s">
        <v>14</v>
      </c>
      <c r="G10936" t="s">
        <v>12</v>
      </c>
      <c r="H10936" t="s">
        <v>223</v>
      </c>
      <c r="I10936">
        <v>61</v>
      </c>
      <c r="J10936">
        <v>201590709</v>
      </c>
    </row>
    <row r="10937" spans="1:10" x14ac:dyDescent="0.25">
      <c r="A10937">
        <v>2016</v>
      </c>
      <c r="B10937" t="s">
        <v>40</v>
      </c>
      <c r="C10937" t="s">
        <v>45</v>
      </c>
      <c r="D10937" t="s">
        <v>28</v>
      </c>
      <c r="E10937" t="s">
        <v>10</v>
      </c>
      <c r="F10937" t="s">
        <v>14</v>
      </c>
      <c r="G10937" t="s">
        <v>6</v>
      </c>
      <c r="H10937" t="s">
        <v>223</v>
      </c>
      <c r="I10937">
        <v>3</v>
      </c>
      <c r="J10937">
        <v>9626253</v>
      </c>
    </row>
    <row r="10938" spans="1:10" x14ac:dyDescent="0.25">
      <c r="A10938">
        <v>2016</v>
      </c>
      <c r="B10938" t="s">
        <v>40</v>
      </c>
      <c r="C10938" t="s">
        <v>45</v>
      </c>
      <c r="D10938" t="s">
        <v>28</v>
      </c>
      <c r="E10938" t="s">
        <v>10</v>
      </c>
      <c r="F10938" t="s">
        <v>14</v>
      </c>
      <c r="G10938" t="s">
        <v>6</v>
      </c>
      <c r="H10938" t="s">
        <v>224</v>
      </c>
      <c r="I10938">
        <v>1</v>
      </c>
      <c r="J10938">
        <v>2116245</v>
      </c>
    </row>
    <row r="10939" spans="1:10" x14ac:dyDescent="0.25">
      <c r="A10939">
        <v>2016</v>
      </c>
      <c r="B10939" t="s">
        <v>40</v>
      </c>
      <c r="C10939" t="s">
        <v>45</v>
      </c>
      <c r="D10939" t="s">
        <v>28</v>
      </c>
      <c r="E10939" t="s">
        <v>10</v>
      </c>
      <c r="F10939" t="s">
        <v>14</v>
      </c>
      <c r="G10939" t="s">
        <v>7</v>
      </c>
      <c r="H10939" t="s">
        <v>223</v>
      </c>
      <c r="I10939">
        <v>40</v>
      </c>
      <c r="J10939">
        <v>91219743</v>
      </c>
    </row>
    <row r="10940" spans="1:10" x14ac:dyDescent="0.25">
      <c r="A10940">
        <v>2016</v>
      </c>
      <c r="B10940" t="s">
        <v>40</v>
      </c>
      <c r="C10940" t="s">
        <v>45</v>
      </c>
      <c r="D10940" t="s">
        <v>29</v>
      </c>
      <c r="E10940" t="s">
        <v>3</v>
      </c>
      <c r="F10940" t="s">
        <v>4</v>
      </c>
      <c r="G10940" t="s">
        <v>5</v>
      </c>
      <c r="H10940" t="s">
        <v>223</v>
      </c>
      <c r="I10940">
        <v>83</v>
      </c>
      <c r="J10940">
        <v>882735220.96696985</v>
      </c>
    </row>
    <row r="10941" spans="1:10" x14ac:dyDescent="0.25">
      <c r="A10941">
        <v>2016</v>
      </c>
      <c r="B10941" t="s">
        <v>40</v>
      </c>
      <c r="C10941" t="s">
        <v>45</v>
      </c>
      <c r="D10941" t="s">
        <v>29</v>
      </c>
      <c r="E10941" t="s">
        <v>3</v>
      </c>
      <c r="F10941" t="s">
        <v>4</v>
      </c>
      <c r="G10941" t="s">
        <v>5</v>
      </c>
      <c r="H10941" t="s">
        <v>224</v>
      </c>
      <c r="I10941">
        <v>70</v>
      </c>
      <c r="J10941">
        <v>697704905.95666647</v>
      </c>
    </row>
    <row r="10942" spans="1:10" x14ac:dyDescent="0.25">
      <c r="A10942">
        <v>2016</v>
      </c>
      <c r="B10942" t="s">
        <v>40</v>
      </c>
      <c r="C10942" t="s">
        <v>45</v>
      </c>
      <c r="D10942" t="s">
        <v>29</v>
      </c>
      <c r="E10942" t="s">
        <v>3</v>
      </c>
      <c r="F10942" t="s">
        <v>4</v>
      </c>
      <c r="G10942" t="s">
        <v>9</v>
      </c>
      <c r="H10942" t="s">
        <v>223</v>
      </c>
      <c r="I10942">
        <v>118</v>
      </c>
      <c r="J10942">
        <v>879765948.69561124</v>
      </c>
    </row>
    <row r="10943" spans="1:10" x14ac:dyDescent="0.25">
      <c r="A10943">
        <v>2016</v>
      </c>
      <c r="B10943" t="s">
        <v>40</v>
      </c>
      <c r="C10943" t="s">
        <v>45</v>
      </c>
      <c r="D10943" t="s">
        <v>29</v>
      </c>
      <c r="E10943" t="s">
        <v>3</v>
      </c>
      <c r="F10943" t="s">
        <v>4</v>
      </c>
      <c r="G10943" t="s">
        <v>9</v>
      </c>
      <c r="H10943" t="s">
        <v>224</v>
      </c>
      <c r="I10943">
        <v>127</v>
      </c>
      <c r="J10943">
        <v>998081820.82577455</v>
      </c>
    </row>
    <row r="10944" spans="1:10" x14ac:dyDescent="0.25">
      <c r="A10944">
        <v>2016</v>
      </c>
      <c r="B10944" t="s">
        <v>40</v>
      </c>
      <c r="C10944" t="s">
        <v>45</v>
      </c>
      <c r="D10944" t="s">
        <v>29</v>
      </c>
      <c r="E10944" t="s">
        <v>3</v>
      </c>
      <c r="F10944" t="s">
        <v>4</v>
      </c>
      <c r="G10944" t="s">
        <v>12</v>
      </c>
      <c r="H10944" t="s">
        <v>223</v>
      </c>
      <c r="I10944">
        <v>86</v>
      </c>
      <c r="J10944">
        <v>253620556.10482457</v>
      </c>
    </row>
    <row r="10945" spans="1:10" x14ac:dyDescent="0.25">
      <c r="A10945">
        <v>2016</v>
      </c>
      <c r="B10945" t="s">
        <v>40</v>
      </c>
      <c r="C10945" t="s">
        <v>45</v>
      </c>
      <c r="D10945" t="s">
        <v>29</v>
      </c>
      <c r="E10945" t="s">
        <v>3</v>
      </c>
      <c r="F10945" t="s">
        <v>4</v>
      </c>
      <c r="G10945" t="s">
        <v>12</v>
      </c>
      <c r="H10945" t="s">
        <v>224</v>
      </c>
      <c r="I10945">
        <v>71</v>
      </c>
      <c r="J10945">
        <v>196866291.5667859</v>
      </c>
    </row>
    <row r="10946" spans="1:10" x14ac:dyDescent="0.25">
      <c r="A10946">
        <v>2016</v>
      </c>
      <c r="B10946" t="s">
        <v>40</v>
      </c>
      <c r="C10946" t="s">
        <v>45</v>
      </c>
      <c r="D10946" t="s">
        <v>29</v>
      </c>
      <c r="E10946" t="s">
        <v>3</v>
      </c>
      <c r="F10946" t="s">
        <v>4</v>
      </c>
      <c r="G10946" t="s">
        <v>6</v>
      </c>
      <c r="H10946" t="s">
        <v>223</v>
      </c>
      <c r="I10946">
        <v>87</v>
      </c>
      <c r="J10946">
        <v>213378693.0714193</v>
      </c>
    </row>
    <row r="10947" spans="1:10" x14ac:dyDescent="0.25">
      <c r="A10947">
        <v>2016</v>
      </c>
      <c r="B10947" t="s">
        <v>40</v>
      </c>
      <c r="C10947" t="s">
        <v>45</v>
      </c>
      <c r="D10947" t="s">
        <v>29</v>
      </c>
      <c r="E10947" t="s">
        <v>3</v>
      </c>
      <c r="F10947" t="s">
        <v>4</v>
      </c>
      <c r="G10947" t="s">
        <v>6</v>
      </c>
      <c r="H10947" t="s">
        <v>224</v>
      </c>
      <c r="I10947">
        <v>207</v>
      </c>
      <c r="J10947">
        <v>501020394.89606684</v>
      </c>
    </row>
    <row r="10948" spans="1:10" x14ac:dyDescent="0.25">
      <c r="A10948">
        <v>2016</v>
      </c>
      <c r="B10948" t="s">
        <v>40</v>
      </c>
      <c r="C10948" t="s">
        <v>45</v>
      </c>
      <c r="D10948" t="s">
        <v>29</v>
      </c>
      <c r="E10948" t="s">
        <v>3</v>
      </c>
      <c r="F10948" t="s">
        <v>4</v>
      </c>
      <c r="G10948" t="s">
        <v>7</v>
      </c>
      <c r="H10948" t="s">
        <v>223</v>
      </c>
      <c r="I10948">
        <v>59</v>
      </c>
      <c r="J10948">
        <v>129146245.06971776</v>
      </c>
    </row>
    <row r="10949" spans="1:10" x14ac:dyDescent="0.25">
      <c r="A10949">
        <v>2016</v>
      </c>
      <c r="B10949" t="s">
        <v>40</v>
      </c>
      <c r="C10949" t="s">
        <v>45</v>
      </c>
      <c r="D10949" t="s">
        <v>29</v>
      </c>
      <c r="E10949" t="s">
        <v>3</v>
      </c>
      <c r="F10949" t="s">
        <v>4</v>
      </c>
      <c r="G10949" t="s">
        <v>7</v>
      </c>
      <c r="H10949" t="s">
        <v>224</v>
      </c>
      <c r="I10949">
        <v>7</v>
      </c>
      <c r="J10949">
        <v>15549369.039999999</v>
      </c>
    </row>
    <row r="10950" spans="1:10" x14ac:dyDescent="0.25">
      <c r="A10950">
        <v>2016</v>
      </c>
      <c r="B10950" t="s">
        <v>40</v>
      </c>
      <c r="C10950" t="s">
        <v>45</v>
      </c>
      <c r="D10950" t="s">
        <v>29</v>
      </c>
      <c r="E10950" t="s">
        <v>3</v>
      </c>
      <c r="F10950" t="s">
        <v>8</v>
      </c>
      <c r="G10950" t="s">
        <v>5</v>
      </c>
      <c r="H10950" t="s">
        <v>224</v>
      </c>
      <c r="I10950">
        <v>4</v>
      </c>
      <c r="J10950">
        <v>43625414.091428578</v>
      </c>
    </row>
    <row r="10951" spans="1:10" x14ac:dyDescent="0.25">
      <c r="A10951">
        <v>2016</v>
      </c>
      <c r="B10951" t="s">
        <v>40</v>
      </c>
      <c r="C10951" t="s">
        <v>45</v>
      </c>
      <c r="D10951" t="s">
        <v>29</v>
      </c>
      <c r="E10951" t="s">
        <v>3</v>
      </c>
      <c r="F10951" t="s">
        <v>8</v>
      </c>
      <c r="G10951" t="s">
        <v>9</v>
      </c>
      <c r="H10951" t="s">
        <v>223</v>
      </c>
      <c r="I10951">
        <v>1339</v>
      </c>
      <c r="J10951">
        <v>9782930962.3232021</v>
      </c>
    </row>
    <row r="10952" spans="1:10" x14ac:dyDescent="0.25">
      <c r="A10952">
        <v>2016</v>
      </c>
      <c r="B10952" t="s">
        <v>40</v>
      </c>
      <c r="C10952" t="s">
        <v>45</v>
      </c>
      <c r="D10952" t="s">
        <v>29</v>
      </c>
      <c r="E10952" t="s">
        <v>3</v>
      </c>
      <c r="F10952" t="s">
        <v>8</v>
      </c>
      <c r="G10952" t="s">
        <v>9</v>
      </c>
      <c r="H10952" t="s">
        <v>224</v>
      </c>
      <c r="I10952">
        <v>2018</v>
      </c>
      <c r="J10952">
        <v>14415666058.979809</v>
      </c>
    </row>
    <row r="10953" spans="1:10" x14ac:dyDescent="0.25">
      <c r="A10953">
        <v>2016</v>
      </c>
      <c r="B10953" t="s">
        <v>40</v>
      </c>
      <c r="C10953" t="s">
        <v>45</v>
      </c>
      <c r="D10953" t="s">
        <v>29</v>
      </c>
      <c r="E10953" t="s">
        <v>3</v>
      </c>
      <c r="F10953" t="s">
        <v>8</v>
      </c>
      <c r="G10953" t="s">
        <v>12</v>
      </c>
      <c r="H10953" t="s">
        <v>223</v>
      </c>
      <c r="I10953">
        <v>192</v>
      </c>
      <c r="J10953">
        <v>589853011.93313289</v>
      </c>
    </row>
    <row r="10954" spans="1:10" x14ac:dyDescent="0.25">
      <c r="A10954">
        <v>2016</v>
      </c>
      <c r="B10954" t="s">
        <v>40</v>
      </c>
      <c r="C10954" t="s">
        <v>45</v>
      </c>
      <c r="D10954" t="s">
        <v>29</v>
      </c>
      <c r="E10954" t="s">
        <v>3</v>
      </c>
      <c r="F10954" t="s">
        <v>8</v>
      </c>
      <c r="G10954" t="s">
        <v>12</v>
      </c>
      <c r="H10954" t="s">
        <v>224</v>
      </c>
      <c r="I10954">
        <v>358</v>
      </c>
      <c r="J10954">
        <v>1058407419.8467249</v>
      </c>
    </row>
    <row r="10955" spans="1:10" x14ac:dyDescent="0.25">
      <c r="A10955">
        <v>2016</v>
      </c>
      <c r="B10955" t="s">
        <v>40</v>
      </c>
      <c r="C10955" t="s">
        <v>45</v>
      </c>
      <c r="D10955" t="s">
        <v>29</v>
      </c>
      <c r="E10955" t="s">
        <v>3</v>
      </c>
      <c r="F10955" t="s">
        <v>8</v>
      </c>
      <c r="G10955" t="s">
        <v>6</v>
      </c>
      <c r="H10955" t="s">
        <v>223</v>
      </c>
      <c r="I10955">
        <v>449</v>
      </c>
      <c r="J10955">
        <v>1141457095.5703688</v>
      </c>
    </row>
    <row r="10956" spans="1:10" x14ac:dyDescent="0.25">
      <c r="A10956">
        <v>2016</v>
      </c>
      <c r="B10956" t="s">
        <v>40</v>
      </c>
      <c r="C10956" t="s">
        <v>45</v>
      </c>
      <c r="D10956" t="s">
        <v>29</v>
      </c>
      <c r="E10956" t="s">
        <v>3</v>
      </c>
      <c r="F10956" t="s">
        <v>8</v>
      </c>
      <c r="G10956" t="s">
        <v>6</v>
      </c>
      <c r="H10956" t="s">
        <v>224</v>
      </c>
      <c r="I10956">
        <v>1240</v>
      </c>
      <c r="J10956">
        <v>3016745401.1512604</v>
      </c>
    </row>
    <row r="10957" spans="1:10" x14ac:dyDescent="0.25">
      <c r="A10957">
        <v>2016</v>
      </c>
      <c r="B10957" t="s">
        <v>40</v>
      </c>
      <c r="C10957" t="s">
        <v>45</v>
      </c>
      <c r="D10957" t="s">
        <v>29</v>
      </c>
      <c r="E10957" t="s">
        <v>3</v>
      </c>
      <c r="F10957" t="s">
        <v>8</v>
      </c>
      <c r="G10957" t="s">
        <v>7</v>
      </c>
      <c r="H10957" t="s">
        <v>223</v>
      </c>
      <c r="I10957">
        <v>123</v>
      </c>
      <c r="J10957">
        <v>272748379.48668873</v>
      </c>
    </row>
    <row r="10958" spans="1:10" x14ac:dyDescent="0.25">
      <c r="A10958">
        <v>2016</v>
      </c>
      <c r="B10958" t="s">
        <v>40</v>
      </c>
      <c r="C10958" t="s">
        <v>45</v>
      </c>
      <c r="D10958" t="s">
        <v>29</v>
      </c>
      <c r="E10958" t="s">
        <v>3</v>
      </c>
      <c r="F10958" t="s">
        <v>8</v>
      </c>
      <c r="G10958" t="s">
        <v>7</v>
      </c>
      <c r="H10958" t="s">
        <v>224</v>
      </c>
      <c r="I10958">
        <v>27</v>
      </c>
      <c r="J10958">
        <v>59300525.790599994</v>
      </c>
    </row>
    <row r="10959" spans="1:10" x14ac:dyDescent="0.25">
      <c r="A10959">
        <v>2016</v>
      </c>
      <c r="B10959" t="s">
        <v>40</v>
      </c>
      <c r="C10959" t="s">
        <v>45</v>
      </c>
      <c r="D10959" t="s">
        <v>29</v>
      </c>
      <c r="E10959" t="s">
        <v>3</v>
      </c>
      <c r="F10959" t="s">
        <v>14</v>
      </c>
      <c r="G10959" t="s">
        <v>6</v>
      </c>
      <c r="H10959" t="s">
        <v>224</v>
      </c>
      <c r="I10959">
        <v>1</v>
      </c>
      <c r="J10959">
        <v>2589241.6399999997</v>
      </c>
    </row>
    <row r="10960" spans="1:10" x14ac:dyDescent="0.25">
      <c r="A10960">
        <v>2016</v>
      </c>
      <c r="B10960" t="s">
        <v>40</v>
      </c>
      <c r="C10960" t="s">
        <v>45</v>
      </c>
      <c r="D10960" t="s">
        <v>29</v>
      </c>
      <c r="E10960" t="s">
        <v>10</v>
      </c>
      <c r="F10960" t="s">
        <v>11</v>
      </c>
      <c r="G10960" t="s">
        <v>9</v>
      </c>
      <c r="H10960" t="s">
        <v>223</v>
      </c>
      <c r="I10960">
        <v>209</v>
      </c>
      <c r="J10960">
        <v>1174098195</v>
      </c>
    </row>
    <row r="10961" spans="1:10" x14ac:dyDescent="0.25">
      <c r="A10961">
        <v>2016</v>
      </c>
      <c r="B10961" t="s">
        <v>40</v>
      </c>
      <c r="C10961" t="s">
        <v>45</v>
      </c>
      <c r="D10961" t="s">
        <v>29</v>
      </c>
      <c r="E10961" t="s">
        <v>10</v>
      </c>
      <c r="F10961" t="s">
        <v>11</v>
      </c>
      <c r="G10961" t="s">
        <v>9</v>
      </c>
      <c r="H10961" t="s">
        <v>224</v>
      </c>
      <c r="I10961">
        <v>242</v>
      </c>
      <c r="J10961">
        <v>1079316282</v>
      </c>
    </row>
    <row r="10962" spans="1:10" x14ac:dyDescent="0.25">
      <c r="A10962">
        <v>2016</v>
      </c>
      <c r="B10962" t="s">
        <v>40</v>
      </c>
      <c r="C10962" t="s">
        <v>45</v>
      </c>
      <c r="D10962" t="s">
        <v>29</v>
      </c>
      <c r="E10962" t="s">
        <v>10</v>
      </c>
      <c r="F10962" t="s">
        <v>11</v>
      </c>
      <c r="G10962" t="s">
        <v>12</v>
      </c>
      <c r="H10962" t="s">
        <v>223</v>
      </c>
      <c r="I10962">
        <v>39</v>
      </c>
      <c r="J10962">
        <v>81188004</v>
      </c>
    </row>
    <row r="10963" spans="1:10" x14ac:dyDescent="0.25">
      <c r="A10963">
        <v>2016</v>
      </c>
      <c r="B10963" t="s">
        <v>40</v>
      </c>
      <c r="C10963" t="s">
        <v>45</v>
      </c>
      <c r="D10963" t="s">
        <v>29</v>
      </c>
      <c r="E10963" t="s">
        <v>10</v>
      </c>
      <c r="F10963" t="s">
        <v>11</v>
      </c>
      <c r="G10963" t="s">
        <v>12</v>
      </c>
      <c r="H10963" t="s">
        <v>224</v>
      </c>
      <c r="I10963">
        <v>51</v>
      </c>
      <c r="J10963">
        <v>99155892</v>
      </c>
    </row>
    <row r="10964" spans="1:10" x14ac:dyDescent="0.25">
      <c r="A10964">
        <v>2016</v>
      </c>
      <c r="B10964" t="s">
        <v>40</v>
      </c>
      <c r="C10964" t="s">
        <v>45</v>
      </c>
      <c r="D10964" t="s">
        <v>29</v>
      </c>
      <c r="E10964" t="s">
        <v>10</v>
      </c>
      <c r="F10964" t="s">
        <v>11</v>
      </c>
      <c r="G10964" t="s">
        <v>6</v>
      </c>
      <c r="H10964" t="s">
        <v>223</v>
      </c>
      <c r="I10964">
        <v>67</v>
      </c>
      <c r="J10964">
        <v>131755113</v>
      </c>
    </row>
    <row r="10965" spans="1:10" x14ac:dyDescent="0.25">
      <c r="A10965">
        <v>2016</v>
      </c>
      <c r="B10965" t="s">
        <v>40</v>
      </c>
      <c r="C10965" t="s">
        <v>45</v>
      </c>
      <c r="D10965" t="s">
        <v>29</v>
      </c>
      <c r="E10965" t="s">
        <v>10</v>
      </c>
      <c r="F10965" t="s">
        <v>11</v>
      </c>
      <c r="G10965" t="s">
        <v>6</v>
      </c>
      <c r="H10965" t="s">
        <v>224</v>
      </c>
      <c r="I10965">
        <v>149</v>
      </c>
      <c r="J10965">
        <v>238122894</v>
      </c>
    </row>
    <row r="10966" spans="1:10" x14ac:dyDescent="0.25">
      <c r="A10966">
        <v>2016</v>
      </c>
      <c r="B10966" t="s">
        <v>40</v>
      </c>
      <c r="C10966" t="s">
        <v>45</v>
      </c>
      <c r="D10966" t="s">
        <v>29</v>
      </c>
      <c r="E10966" t="s">
        <v>10</v>
      </c>
      <c r="F10966" t="s">
        <v>11</v>
      </c>
      <c r="G10966" t="s">
        <v>7</v>
      </c>
      <c r="H10966" t="s">
        <v>223</v>
      </c>
      <c r="I10966">
        <v>2</v>
      </c>
      <c r="J10966">
        <v>2157444</v>
      </c>
    </row>
    <row r="10967" spans="1:10" x14ac:dyDescent="0.25">
      <c r="A10967">
        <v>2016</v>
      </c>
      <c r="B10967" t="s">
        <v>40</v>
      </c>
      <c r="C10967" t="s">
        <v>45</v>
      </c>
      <c r="D10967" t="s">
        <v>29</v>
      </c>
      <c r="E10967" t="s">
        <v>10</v>
      </c>
      <c r="F10967" t="s">
        <v>11</v>
      </c>
      <c r="G10967" t="s">
        <v>7</v>
      </c>
      <c r="H10967" t="s">
        <v>224</v>
      </c>
      <c r="I10967">
        <v>1</v>
      </c>
      <c r="J10967">
        <v>1350000</v>
      </c>
    </row>
    <row r="10968" spans="1:10" x14ac:dyDescent="0.25">
      <c r="A10968">
        <v>2016</v>
      </c>
      <c r="B10968" t="s">
        <v>40</v>
      </c>
      <c r="C10968" t="s">
        <v>45</v>
      </c>
      <c r="D10968" t="s">
        <v>29</v>
      </c>
      <c r="E10968" t="s">
        <v>10</v>
      </c>
      <c r="F10968" t="s">
        <v>220</v>
      </c>
      <c r="G10968" t="s">
        <v>5</v>
      </c>
      <c r="H10968" t="s">
        <v>223</v>
      </c>
      <c r="I10968">
        <v>1</v>
      </c>
      <c r="J10968">
        <v>5269067</v>
      </c>
    </row>
    <row r="10969" spans="1:10" x14ac:dyDescent="0.25">
      <c r="A10969">
        <v>2016</v>
      </c>
      <c r="B10969" t="s">
        <v>40</v>
      </c>
      <c r="C10969" t="s">
        <v>45</v>
      </c>
      <c r="D10969" t="s">
        <v>29</v>
      </c>
      <c r="E10969" t="s">
        <v>10</v>
      </c>
      <c r="F10969" t="s">
        <v>220</v>
      </c>
      <c r="G10969" t="s">
        <v>5</v>
      </c>
      <c r="H10969" t="s">
        <v>224</v>
      </c>
      <c r="I10969">
        <v>1</v>
      </c>
      <c r="J10969">
        <v>3743316</v>
      </c>
    </row>
    <row r="10970" spans="1:10" x14ac:dyDescent="0.25">
      <c r="A10970">
        <v>2016</v>
      </c>
      <c r="B10970" t="s">
        <v>40</v>
      </c>
      <c r="C10970" t="s">
        <v>45</v>
      </c>
      <c r="D10970" t="s">
        <v>29</v>
      </c>
      <c r="E10970" t="s">
        <v>10</v>
      </c>
      <c r="F10970" t="s">
        <v>220</v>
      </c>
      <c r="G10970" t="s">
        <v>9</v>
      </c>
      <c r="H10970" t="s">
        <v>223</v>
      </c>
      <c r="I10970">
        <v>17</v>
      </c>
      <c r="J10970">
        <v>122520694.18630925</v>
      </c>
    </row>
    <row r="10971" spans="1:10" x14ac:dyDescent="0.25">
      <c r="A10971">
        <v>2016</v>
      </c>
      <c r="B10971" t="s">
        <v>40</v>
      </c>
      <c r="C10971" t="s">
        <v>45</v>
      </c>
      <c r="D10971" t="s">
        <v>29</v>
      </c>
      <c r="E10971" t="s">
        <v>10</v>
      </c>
      <c r="F10971" t="s">
        <v>220</v>
      </c>
      <c r="G10971" t="s">
        <v>9</v>
      </c>
      <c r="H10971" t="s">
        <v>224</v>
      </c>
      <c r="I10971">
        <v>38</v>
      </c>
      <c r="J10971">
        <v>267676723.05297428</v>
      </c>
    </row>
    <row r="10972" spans="1:10" x14ac:dyDescent="0.25">
      <c r="A10972">
        <v>2016</v>
      </c>
      <c r="B10972" t="s">
        <v>40</v>
      </c>
      <c r="C10972" t="s">
        <v>45</v>
      </c>
      <c r="D10972" t="s">
        <v>29</v>
      </c>
      <c r="E10972" t="s">
        <v>10</v>
      </c>
      <c r="F10972" t="s">
        <v>220</v>
      </c>
      <c r="G10972" t="s">
        <v>12</v>
      </c>
      <c r="H10972" t="s">
        <v>223</v>
      </c>
      <c r="I10972">
        <v>1</v>
      </c>
      <c r="J10972">
        <v>2509961.0687999995</v>
      </c>
    </row>
    <row r="10973" spans="1:10" x14ac:dyDescent="0.25">
      <c r="A10973">
        <v>2016</v>
      </c>
      <c r="B10973" t="s">
        <v>40</v>
      </c>
      <c r="C10973" t="s">
        <v>45</v>
      </c>
      <c r="D10973" t="s">
        <v>29</v>
      </c>
      <c r="E10973" t="s">
        <v>10</v>
      </c>
      <c r="F10973" t="s">
        <v>220</v>
      </c>
      <c r="G10973" t="s">
        <v>12</v>
      </c>
      <c r="H10973" t="s">
        <v>224</v>
      </c>
      <c r="I10973">
        <v>7</v>
      </c>
      <c r="J10973">
        <v>18376558.15289798</v>
      </c>
    </row>
    <row r="10974" spans="1:10" x14ac:dyDescent="0.25">
      <c r="A10974">
        <v>2016</v>
      </c>
      <c r="B10974" t="s">
        <v>40</v>
      </c>
      <c r="C10974" t="s">
        <v>45</v>
      </c>
      <c r="D10974" t="s">
        <v>29</v>
      </c>
      <c r="E10974" t="s">
        <v>10</v>
      </c>
      <c r="F10974" t="s">
        <v>220</v>
      </c>
      <c r="G10974" t="s">
        <v>6</v>
      </c>
      <c r="H10974" t="s">
        <v>223</v>
      </c>
      <c r="I10974">
        <v>7</v>
      </c>
      <c r="J10974">
        <v>17150006.94597365</v>
      </c>
    </row>
    <row r="10975" spans="1:10" x14ac:dyDescent="0.25">
      <c r="A10975">
        <v>2016</v>
      </c>
      <c r="B10975" t="s">
        <v>40</v>
      </c>
      <c r="C10975" t="s">
        <v>45</v>
      </c>
      <c r="D10975" t="s">
        <v>29</v>
      </c>
      <c r="E10975" t="s">
        <v>10</v>
      </c>
      <c r="F10975" t="s">
        <v>220</v>
      </c>
      <c r="G10975" t="s">
        <v>6</v>
      </c>
      <c r="H10975" t="s">
        <v>224</v>
      </c>
      <c r="I10975">
        <v>34</v>
      </c>
      <c r="J10975">
        <v>77825552.354670003</v>
      </c>
    </row>
    <row r="10976" spans="1:10" x14ac:dyDescent="0.25">
      <c r="A10976">
        <v>2016</v>
      </c>
      <c r="B10976" t="s">
        <v>40</v>
      </c>
      <c r="C10976" t="s">
        <v>45</v>
      </c>
      <c r="D10976" t="s">
        <v>29</v>
      </c>
      <c r="E10976" t="s">
        <v>10</v>
      </c>
      <c r="F10976" t="s">
        <v>220</v>
      </c>
      <c r="G10976" t="s">
        <v>7</v>
      </c>
      <c r="H10976" t="s">
        <v>223</v>
      </c>
      <c r="I10976">
        <v>2</v>
      </c>
      <c r="J10976">
        <v>4520348.7096774196</v>
      </c>
    </row>
    <row r="10977" spans="1:10" x14ac:dyDescent="0.25">
      <c r="A10977">
        <v>2016</v>
      </c>
      <c r="B10977" t="s">
        <v>40</v>
      </c>
      <c r="C10977" t="s">
        <v>45</v>
      </c>
      <c r="D10977" t="s">
        <v>29</v>
      </c>
      <c r="E10977" t="s">
        <v>10</v>
      </c>
      <c r="F10977" t="s">
        <v>14</v>
      </c>
      <c r="G10977" t="s">
        <v>9</v>
      </c>
      <c r="H10977" t="s">
        <v>223</v>
      </c>
      <c r="I10977">
        <v>10</v>
      </c>
      <c r="J10977">
        <v>31157082</v>
      </c>
    </row>
    <row r="10978" spans="1:10" x14ac:dyDescent="0.25">
      <c r="A10978">
        <v>2016</v>
      </c>
      <c r="B10978" t="s">
        <v>40</v>
      </c>
      <c r="C10978" t="s">
        <v>45</v>
      </c>
      <c r="D10978" t="s">
        <v>29</v>
      </c>
      <c r="E10978" t="s">
        <v>10</v>
      </c>
      <c r="F10978" t="s">
        <v>14</v>
      </c>
      <c r="G10978" t="s">
        <v>9</v>
      </c>
      <c r="H10978" t="s">
        <v>224</v>
      </c>
      <c r="I10978">
        <v>6</v>
      </c>
      <c r="J10978">
        <v>18228897</v>
      </c>
    </row>
    <row r="10979" spans="1:10" x14ac:dyDescent="0.25">
      <c r="A10979">
        <v>2016</v>
      </c>
      <c r="B10979" t="s">
        <v>40</v>
      </c>
      <c r="C10979" t="s">
        <v>45</v>
      </c>
      <c r="D10979" t="s">
        <v>29</v>
      </c>
      <c r="E10979" t="s">
        <v>10</v>
      </c>
      <c r="F10979" t="s">
        <v>14</v>
      </c>
      <c r="G10979" t="s">
        <v>12</v>
      </c>
      <c r="H10979" t="s">
        <v>223</v>
      </c>
      <c r="I10979">
        <v>5</v>
      </c>
      <c r="J10979">
        <v>10867770</v>
      </c>
    </row>
    <row r="10980" spans="1:10" x14ac:dyDescent="0.25">
      <c r="A10980">
        <v>2016</v>
      </c>
      <c r="B10980" t="s">
        <v>40</v>
      </c>
      <c r="C10980" t="s">
        <v>45</v>
      </c>
      <c r="D10980" t="s">
        <v>29</v>
      </c>
      <c r="E10980" t="s">
        <v>10</v>
      </c>
      <c r="F10980" t="s">
        <v>14</v>
      </c>
      <c r="G10980" t="s">
        <v>12</v>
      </c>
      <c r="H10980" t="s">
        <v>224</v>
      </c>
      <c r="I10980">
        <v>11</v>
      </c>
      <c r="J10980">
        <v>21124116</v>
      </c>
    </row>
    <row r="10981" spans="1:10" x14ac:dyDescent="0.25">
      <c r="A10981">
        <v>2016</v>
      </c>
      <c r="B10981" t="s">
        <v>40</v>
      </c>
      <c r="C10981" t="s">
        <v>45</v>
      </c>
      <c r="D10981" t="s">
        <v>29</v>
      </c>
      <c r="E10981" t="s">
        <v>10</v>
      </c>
      <c r="F10981" t="s">
        <v>14</v>
      </c>
      <c r="G10981" t="s">
        <v>6</v>
      </c>
      <c r="H10981" t="s">
        <v>223</v>
      </c>
      <c r="I10981">
        <v>5</v>
      </c>
      <c r="J10981">
        <v>11375376</v>
      </c>
    </row>
    <row r="10982" spans="1:10" x14ac:dyDescent="0.25">
      <c r="A10982">
        <v>2016</v>
      </c>
      <c r="B10982" t="s">
        <v>40</v>
      </c>
      <c r="C10982" t="s">
        <v>45</v>
      </c>
      <c r="D10982" t="s">
        <v>29</v>
      </c>
      <c r="E10982" t="s">
        <v>10</v>
      </c>
      <c r="F10982" t="s">
        <v>14</v>
      </c>
      <c r="G10982" t="s">
        <v>6</v>
      </c>
      <c r="H10982" t="s">
        <v>224</v>
      </c>
      <c r="I10982">
        <v>9</v>
      </c>
      <c r="J10982">
        <v>16460808</v>
      </c>
    </row>
    <row r="10983" spans="1:10" x14ac:dyDescent="0.25">
      <c r="A10983">
        <v>2016</v>
      </c>
      <c r="B10983" t="s">
        <v>40</v>
      </c>
      <c r="C10983" t="s">
        <v>45</v>
      </c>
      <c r="D10983" t="s">
        <v>29</v>
      </c>
      <c r="E10983" t="s">
        <v>10</v>
      </c>
      <c r="F10983" t="s">
        <v>14</v>
      </c>
      <c r="G10983" t="s">
        <v>7</v>
      </c>
      <c r="H10983" t="s">
        <v>223</v>
      </c>
      <c r="I10983">
        <v>5</v>
      </c>
      <c r="J10983">
        <v>7188696</v>
      </c>
    </row>
    <row r="10984" spans="1:10" x14ac:dyDescent="0.25">
      <c r="A10984">
        <v>2016</v>
      </c>
      <c r="B10984" t="s">
        <v>40</v>
      </c>
      <c r="C10984" t="s">
        <v>45</v>
      </c>
      <c r="D10984" t="s">
        <v>30</v>
      </c>
      <c r="E10984" t="s">
        <v>3</v>
      </c>
      <c r="F10984" t="s">
        <v>4</v>
      </c>
      <c r="G10984" t="s">
        <v>5</v>
      </c>
      <c r="H10984" t="s">
        <v>223</v>
      </c>
      <c r="I10984">
        <v>19</v>
      </c>
      <c r="J10984">
        <v>259997371.07806841</v>
      </c>
    </row>
    <row r="10985" spans="1:10" x14ac:dyDescent="0.25">
      <c r="A10985">
        <v>2016</v>
      </c>
      <c r="B10985" t="s">
        <v>40</v>
      </c>
      <c r="C10985" t="s">
        <v>45</v>
      </c>
      <c r="D10985" t="s">
        <v>30</v>
      </c>
      <c r="E10985" t="s">
        <v>3</v>
      </c>
      <c r="F10985" t="s">
        <v>4</v>
      </c>
      <c r="G10985" t="s">
        <v>5</v>
      </c>
      <c r="H10985" t="s">
        <v>224</v>
      </c>
      <c r="I10985">
        <v>5</v>
      </c>
      <c r="J10985">
        <v>74622475.540800005</v>
      </c>
    </row>
    <row r="10986" spans="1:10" x14ac:dyDescent="0.25">
      <c r="A10986">
        <v>2016</v>
      </c>
      <c r="B10986" t="s">
        <v>40</v>
      </c>
      <c r="C10986" t="s">
        <v>45</v>
      </c>
      <c r="D10986" t="s">
        <v>30</v>
      </c>
      <c r="E10986" t="s">
        <v>3</v>
      </c>
      <c r="F10986" t="s">
        <v>4</v>
      </c>
      <c r="G10986" t="s">
        <v>9</v>
      </c>
      <c r="H10986" t="s">
        <v>223</v>
      </c>
      <c r="I10986">
        <v>12</v>
      </c>
      <c r="J10986">
        <v>150973847.78627938</v>
      </c>
    </row>
    <row r="10987" spans="1:10" x14ac:dyDescent="0.25">
      <c r="A10987">
        <v>2016</v>
      </c>
      <c r="B10987" t="s">
        <v>40</v>
      </c>
      <c r="C10987" t="s">
        <v>45</v>
      </c>
      <c r="D10987" t="s">
        <v>30</v>
      </c>
      <c r="E10987" t="s">
        <v>3</v>
      </c>
      <c r="F10987" t="s">
        <v>4</v>
      </c>
      <c r="G10987" t="s">
        <v>9</v>
      </c>
      <c r="H10987" t="s">
        <v>224</v>
      </c>
      <c r="I10987">
        <v>7</v>
      </c>
      <c r="J10987">
        <v>81521614.639979839</v>
      </c>
    </row>
    <row r="10988" spans="1:10" x14ac:dyDescent="0.25">
      <c r="A10988">
        <v>2016</v>
      </c>
      <c r="B10988" t="s">
        <v>40</v>
      </c>
      <c r="C10988" t="s">
        <v>45</v>
      </c>
      <c r="D10988" t="s">
        <v>30</v>
      </c>
      <c r="E10988" t="s">
        <v>3</v>
      </c>
      <c r="F10988" t="s">
        <v>4</v>
      </c>
      <c r="G10988" t="s">
        <v>6</v>
      </c>
      <c r="H10988" t="s">
        <v>223</v>
      </c>
      <c r="I10988">
        <v>6</v>
      </c>
      <c r="J10988">
        <v>24512336.500293735</v>
      </c>
    </row>
    <row r="10989" spans="1:10" x14ac:dyDescent="0.25">
      <c r="A10989">
        <v>2016</v>
      </c>
      <c r="B10989" t="s">
        <v>40</v>
      </c>
      <c r="C10989" t="s">
        <v>45</v>
      </c>
      <c r="D10989" t="s">
        <v>30</v>
      </c>
      <c r="E10989" t="s">
        <v>3</v>
      </c>
      <c r="F10989" t="s">
        <v>4</v>
      </c>
      <c r="G10989" t="s">
        <v>6</v>
      </c>
      <c r="H10989" t="s">
        <v>224</v>
      </c>
      <c r="I10989">
        <v>9</v>
      </c>
      <c r="J10989">
        <v>39479516.715949714</v>
      </c>
    </row>
    <row r="10990" spans="1:10" x14ac:dyDescent="0.25">
      <c r="A10990">
        <v>2016</v>
      </c>
      <c r="B10990" t="s">
        <v>40</v>
      </c>
      <c r="C10990" t="s">
        <v>45</v>
      </c>
      <c r="D10990" t="s">
        <v>30</v>
      </c>
      <c r="E10990" t="s">
        <v>3</v>
      </c>
      <c r="F10990" t="s">
        <v>4</v>
      </c>
      <c r="G10990" t="s">
        <v>7</v>
      </c>
      <c r="H10990" t="s">
        <v>223</v>
      </c>
      <c r="I10990">
        <v>1</v>
      </c>
      <c r="J10990">
        <v>1932550.62</v>
      </c>
    </row>
    <row r="10991" spans="1:10" x14ac:dyDescent="0.25">
      <c r="A10991">
        <v>2016</v>
      </c>
      <c r="B10991" t="s">
        <v>40</v>
      </c>
      <c r="C10991" t="s">
        <v>45</v>
      </c>
      <c r="D10991" t="s">
        <v>30</v>
      </c>
      <c r="E10991" t="s">
        <v>3</v>
      </c>
      <c r="F10991" t="s">
        <v>8</v>
      </c>
      <c r="G10991" t="s">
        <v>9</v>
      </c>
      <c r="H10991" t="s">
        <v>223</v>
      </c>
      <c r="I10991">
        <v>375</v>
      </c>
      <c r="J10991">
        <v>5056517659.8963461</v>
      </c>
    </row>
    <row r="10992" spans="1:10" x14ac:dyDescent="0.25">
      <c r="A10992">
        <v>2016</v>
      </c>
      <c r="B10992" t="s">
        <v>40</v>
      </c>
      <c r="C10992" t="s">
        <v>45</v>
      </c>
      <c r="D10992" t="s">
        <v>30</v>
      </c>
      <c r="E10992" t="s">
        <v>3</v>
      </c>
      <c r="F10992" t="s">
        <v>8</v>
      </c>
      <c r="G10992" t="s">
        <v>9</v>
      </c>
      <c r="H10992" t="s">
        <v>224</v>
      </c>
      <c r="I10992">
        <v>201</v>
      </c>
      <c r="J10992">
        <v>2378779892.4902167</v>
      </c>
    </row>
    <row r="10993" spans="1:10" x14ac:dyDescent="0.25">
      <c r="A10993">
        <v>2016</v>
      </c>
      <c r="B10993" t="s">
        <v>40</v>
      </c>
      <c r="C10993" t="s">
        <v>45</v>
      </c>
      <c r="D10993" t="s">
        <v>30</v>
      </c>
      <c r="E10993" t="s">
        <v>3</v>
      </c>
      <c r="F10993" t="s">
        <v>8</v>
      </c>
      <c r="G10993" t="s">
        <v>12</v>
      </c>
      <c r="H10993" t="s">
        <v>223</v>
      </c>
      <c r="I10993">
        <v>3</v>
      </c>
      <c r="J10993">
        <v>14005778.405654998</v>
      </c>
    </row>
    <row r="10994" spans="1:10" x14ac:dyDescent="0.25">
      <c r="A10994">
        <v>2016</v>
      </c>
      <c r="B10994" t="s">
        <v>40</v>
      </c>
      <c r="C10994" t="s">
        <v>45</v>
      </c>
      <c r="D10994" t="s">
        <v>30</v>
      </c>
      <c r="E10994" t="s">
        <v>3</v>
      </c>
      <c r="F10994" t="s">
        <v>8</v>
      </c>
      <c r="G10994" t="s">
        <v>12</v>
      </c>
      <c r="H10994" t="s">
        <v>224</v>
      </c>
      <c r="I10994">
        <v>11</v>
      </c>
      <c r="J10994">
        <v>35435035.707499996</v>
      </c>
    </row>
    <row r="10995" spans="1:10" x14ac:dyDescent="0.25">
      <c r="A10995">
        <v>2016</v>
      </c>
      <c r="B10995" t="s">
        <v>40</v>
      </c>
      <c r="C10995" t="s">
        <v>45</v>
      </c>
      <c r="D10995" t="s">
        <v>30</v>
      </c>
      <c r="E10995" t="s">
        <v>3</v>
      </c>
      <c r="F10995" t="s">
        <v>8</v>
      </c>
      <c r="G10995" t="s">
        <v>6</v>
      </c>
      <c r="H10995" t="s">
        <v>223</v>
      </c>
      <c r="I10995">
        <v>95</v>
      </c>
      <c r="J10995">
        <v>354122375.40784508</v>
      </c>
    </row>
    <row r="10996" spans="1:10" x14ac:dyDescent="0.25">
      <c r="A10996">
        <v>2016</v>
      </c>
      <c r="B10996" t="s">
        <v>40</v>
      </c>
      <c r="C10996" t="s">
        <v>45</v>
      </c>
      <c r="D10996" t="s">
        <v>30</v>
      </c>
      <c r="E10996" t="s">
        <v>3</v>
      </c>
      <c r="F10996" t="s">
        <v>8</v>
      </c>
      <c r="G10996" t="s">
        <v>6</v>
      </c>
      <c r="H10996" t="s">
        <v>224</v>
      </c>
      <c r="I10996">
        <v>93</v>
      </c>
      <c r="J10996">
        <v>375242706.58752751</v>
      </c>
    </row>
    <row r="10997" spans="1:10" x14ac:dyDescent="0.25">
      <c r="A10997">
        <v>2016</v>
      </c>
      <c r="B10997" t="s">
        <v>40</v>
      </c>
      <c r="C10997" t="s">
        <v>45</v>
      </c>
      <c r="D10997" t="s">
        <v>30</v>
      </c>
      <c r="E10997" t="s">
        <v>3</v>
      </c>
      <c r="F10997" t="s">
        <v>8</v>
      </c>
      <c r="G10997" t="s">
        <v>7</v>
      </c>
      <c r="H10997" t="s">
        <v>223</v>
      </c>
      <c r="I10997">
        <v>6</v>
      </c>
      <c r="J10997">
        <v>12744993.863940001</v>
      </c>
    </row>
    <row r="10998" spans="1:10" x14ac:dyDescent="0.25">
      <c r="A10998">
        <v>2016</v>
      </c>
      <c r="B10998" t="s">
        <v>40</v>
      </c>
      <c r="C10998" t="s">
        <v>45</v>
      </c>
      <c r="D10998" t="s">
        <v>30</v>
      </c>
      <c r="E10998" t="s">
        <v>3</v>
      </c>
      <c r="F10998" t="s">
        <v>8</v>
      </c>
      <c r="G10998" t="s">
        <v>7</v>
      </c>
      <c r="H10998" t="s">
        <v>224</v>
      </c>
      <c r="I10998">
        <v>3</v>
      </c>
      <c r="J10998">
        <v>5716389.9938399997</v>
      </c>
    </row>
    <row r="10999" spans="1:10" x14ac:dyDescent="0.25">
      <c r="A10999">
        <v>2016</v>
      </c>
      <c r="B10999" t="s">
        <v>40</v>
      </c>
      <c r="C10999" t="s">
        <v>45</v>
      </c>
      <c r="D10999" t="s">
        <v>30</v>
      </c>
      <c r="E10999" t="s">
        <v>10</v>
      </c>
      <c r="F10999" t="s">
        <v>11</v>
      </c>
      <c r="G10999" t="s">
        <v>9</v>
      </c>
      <c r="H10999" t="s">
        <v>223</v>
      </c>
      <c r="I10999">
        <v>45</v>
      </c>
      <c r="J10999">
        <v>229667001</v>
      </c>
    </row>
    <row r="11000" spans="1:10" x14ac:dyDescent="0.25">
      <c r="A11000">
        <v>2016</v>
      </c>
      <c r="B11000" t="s">
        <v>40</v>
      </c>
      <c r="C11000" t="s">
        <v>45</v>
      </c>
      <c r="D11000" t="s">
        <v>30</v>
      </c>
      <c r="E11000" t="s">
        <v>10</v>
      </c>
      <c r="F11000" t="s">
        <v>11</v>
      </c>
      <c r="G11000" t="s">
        <v>9</v>
      </c>
      <c r="H11000" t="s">
        <v>224</v>
      </c>
      <c r="I11000">
        <v>31</v>
      </c>
      <c r="J11000">
        <v>141605484</v>
      </c>
    </row>
    <row r="11001" spans="1:10" x14ac:dyDescent="0.25">
      <c r="A11001">
        <v>2016</v>
      </c>
      <c r="B11001" t="s">
        <v>40</v>
      </c>
      <c r="C11001" t="s">
        <v>45</v>
      </c>
      <c r="D11001" t="s">
        <v>30</v>
      </c>
      <c r="E11001" t="s">
        <v>10</v>
      </c>
      <c r="F11001" t="s">
        <v>11</v>
      </c>
      <c r="G11001" t="s">
        <v>12</v>
      </c>
      <c r="H11001" t="s">
        <v>223</v>
      </c>
      <c r="I11001">
        <v>25</v>
      </c>
      <c r="J11001">
        <v>93987513</v>
      </c>
    </row>
    <row r="11002" spans="1:10" x14ac:dyDescent="0.25">
      <c r="A11002">
        <v>2016</v>
      </c>
      <c r="B11002" t="s">
        <v>40</v>
      </c>
      <c r="C11002" t="s">
        <v>45</v>
      </c>
      <c r="D11002" t="s">
        <v>30</v>
      </c>
      <c r="E11002" t="s">
        <v>10</v>
      </c>
      <c r="F11002" t="s">
        <v>11</v>
      </c>
      <c r="G11002" t="s">
        <v>12</v>
      </c>
      <c r="H11002" t="s">
        <v>224</v>
      </c>
      <c r="I11002">
        <v>10</v>
      </c>
      <c r="J11002">
        <v>28695333</v>
      </c>
    </row>
    <row r="11003" spans="1:10" x14ac:dyDescent="0.25">
      <c r="A11003">
        <v>2016</v>
      </c>
      <c r="B11003" t="s">
        <v>40</v>
      </c>
      <c r="C11003" t="s">
        <v>45</v>
      </c>
      <c r="D11003" t="s">
        <v>30</v>
      </c>
      <c r="E11003" t="s">
        <v>10</v>
      </c>
      <c r="F11003" t="s">
        <v>11</v>
      </c>
      <c r="G11003" t="s">
        <v>6</v>
      </c>
      <c r="H11003" t="s">
        <v>223</v>
      </c>
      <c r="I11003">
        <v>12</v>
      </c>
      <c r="J11003">
        <v>36775764</v>
      </c>
    </row>
    <row r="11004" spans="1:10" x14ac:dyDescent="0.25">
      <c r="A11004">
        <v>2016</v>
      </c>
      <c r="B11004" t="s">
        <v>40</v>
      </c>
      <c r="C11004" t="s">
        <v>45</v>
      </c>
      <c r="D11004" t="s">
        <v>30</v>
      </c>
      <c r="E11004" t="s">
        <v>10</v>
      </c>
      <c r="F11004" t="s">
        <v>11</v>
      </c>
      <c r="G11004" t="s">
        <v>6</v>
      </c>
      <c r="H11004" t="s">
        <v>224</v>
      </c>
      <c r="I11004">
        <v>4</v>
      </c>
      <c r="J11004">
        <v>7250001</v>
      </c>
    </row>
    <row r="11005" spans="1:10" x14ac:dyDescent="0.25">
      <c r="A11005">
        <v>2016</v>
      </c>
      <c r="B11005" t="s">
        <v>40</v>
      </c>
      <c r="C11005" t="s">
        <v>45</v>
      </c>
      <c r="D11005" t="s">
        <v>30</v>
      </c>
      <c r="E11005" t="s">
        <v>10</v>
      </c>
      <c r="F11005" t="s">
        <v>11</v>
      </c>
      <c r="G11005" t="s">
        <v>7</v>
      </c>
      <c r="H11005" t="s">
        <v>224</v>
      </c>
      <c r="I11005">
        <v>2</v>
      </c>
      <c r="J11005">
        <v>2736000</v>
      </c>
    </row>
    <row r="11006" spans="1:10" x14ac:dyDescent="0.25">
      <c r="A11006">
        <v>2016</v>
      </c>
      <c r="B11006" t="s">
        <v>40</v>
      </c>
      <c r="C11006" t="s">
        <v>45</v>
      </c>
      <c r="D11006" t="s">
        <v>30</v>
      </c>
      <c r="E11006" t="s">
        <v>10</v>
      </c>
      <c r="F11006" t="s">
        <v>220</v>
      </c>
      <c r="G11006" t="s">
        <v>9</v>
      </c>
      <c r="H11006" t="s">
        <v>223</v>
      </c>
      <c r="I11006">
        <v>1</v>
      </c>
      <c r="J11006">
        <v>14291214.072354136</v>
      </c>
    </row>
    <row r="11007" spans="1:10" x14ac:dyDescent="0.25">
      <c r="A11007">
        <v>2016</v>
      </c>
      <c r="B11007" t="s">
        <v>40</v>
      </c>
      <c r="C11007" t="s">
        <v>45</v>
      </c>
      <c r="D11007" t="s">
        <v>30</v>
      </c>
      <c r="E11007" t="s">
        <v>10</v>
      </c>
      <c r="F11007" t="s">
        <v>220</v>
      </c>
      <c r="G11007" t="s">
        <v>9</v>
      </c>
      <c r="H11007" t="s">
        <v>224</v>
      </c>
      <c r="I11007">
        <v>2</v>
      </c>
      <c r="J11007">
        <v>20311353.386909261</v>
      </c>
    </row>
    <row r="11008" spans="1:10" x14ac:dyDescent="0.25">
      <c r="A11008">
        <v>2016</v>
      </c>
      <c r="B11008" t="s">
        <v>40</v>
      </c>
      <c r="C11008" t="s">
        <v>45</v>
      </c>
      <c r="D11008" t="s">
        <v>30</v>
      </c>
      <c r="E11008" t="s">
        <v>10</v>
      </c>
      <c r="F11008" t="s">
        <v>220</v>
      </c>
      <c r="G11008" t="s">
        <v>12</v>
      </c>
      <c r="H11008" t="s">
        <v>223</v>
      </c>
      <c r="I11008">
        <v>1</v>
      </c>
      <c r="J11008">
        <v>4668592.8018849995</v>
      </c>
    </row>
    <row r="11009" spans="1:10" x14ac:dyDescent="0.25">
      <c r="A11009">
        <v>2016</v>
      </c>
      <c r="B11009" t="s">
        <v>40</v>
      </c>
      <c r="C11009" t="s">
        <v>45</v>
      </c>
      <c r="D11009" t="s">
        <v>30</v>
      </c>
      <c r="E11009" t="s">
        <v>10</v>
      </c>
      <c r="F11009" t="s">
        <v>220</v>
      </c>
      <c r="G11009" t="s">
        <v>6</v>
      </c>
      <c r="H11009" t="s">
        <v>223</v>
      </c>
      <c r="I11009">
        <v>4</v>
      </c>
      <c r="J11009">
        <v>11057934.344329089</v>
      </c>
    </row>
    <row r="11010" spans="1:10" x14ac:dyDescent="0.25">
      <c r="A11010">
        <v>2016</v>
      </c>
      <c r="B11010" t="s">
        <v>40</v>
      </c>
      <c r="C11010" t="s">
        <v>45</v>
      </c>
      <c r="D11010" t="s">
        <v>30</v>
      </c>
      <c r="E11010" t="s">
        <v>10</v>
      </c>
      <c r="F11010" t="s">
        <v>220</v>
      </c>
      <c r="G11010" t="s">
        <v>6</v>
      </c>
      <c r="H11010" t="s">
        <v>224</v>
      </c>
      <c r="I11010">
        <v>6</v>
      </c>
      <c r="J11010">
        <v>20223596.730267584</v>
      </c>
    </row>
    <row r="11011" spans="1:10" x14ac:dyDescent="0.25">
      <c r="A11011">
        <v>2016</v>
      </c>
      <c r="B11011" t="s">
        <v>40</v>
      </c>
      <c r="C11011" t="s">
        <v>45</v>
      </c>
      <c r="D11011" t="s">
        <v>31</v>
      </c>
      <c r="E11011" t="s">
        <v>3</v>
      </c>
      <c r="F11011" t="s">
        <v>4</v>
      </c>
      <c r="G11011" t="s">
        <v>5</v>
      </c>
      <c r="H11011" t="s">
        <v>223</v>
      </c>
      <c r="I11011">
        <v>107</v>
      </c>
      <c r="J11011">
        <v>938064542.88917458</v>
      </c>
    </row>
    <row r="11012" spans="1:10" x14ac:dyDescent="0.25">
      <c r="A11012">
        <v>2016</v>
      </c>
      <c r="B11012" t="s">
        <v>40</v>
      </c>
      <c r="C11012" t="s">
        <v>45</v>
      </c>
      <c r="D11012" t="s">
        <v>31</v>
      </c>
      <c r="E11012" t="s">
        <v>3</v>
      </c>
      <c r="F11012" t="s">
        <v>4</v>
      </c>
      <c r="G11012" t="s">
        <v>5</v>
      </c>
      <c r="H11012" t="s">
        <v>224</v>
      </c>
      <c r="I11012">
        <v>77</v>
      </c>
      <c r="J11012">
        <v>700174202.60204518</v>
      </c>
    </row>
    <row r="11013" spans="1:10" x14ac:dyDescent="0.25">
      <c r="A11013">
        <v>2016</v>
      </c>
      <c r="B11013" t="s">
        <v>40</v>
      </c>
      <c r="C11013" t="s">
        <v>45</v>
      </c>
      <c r="D11013" t="s">
        <v>31</v>
      </c>
      <c r="E11013" t="s">
        <v>3</v>
      </c>
      <c r="F11013" t="s">
        <v>4</v>
      </c>
      <c r="G11013" t="s">
        <v>9</v>
      </c>
      <c r="H11013" t="s">
        <v>223</v>
      </c>
      <c r="I11013">
        <v>179</v>
      </c>
      <c r="J11013">
        <v>1217929714.4940856</v>
      </c>
    </row>
    <row r="11014" spans="1:10" x14ac:dyDescent="0.25">
      <c r="A11014">
        <v>2016</v>
      </c>
      <c r="B11014" t="s">
        <v>40</v>
      </c>
      <c r="C11014" t="s">
        <v>45</v>
      </c>
      <c r="D11014" t="s">
        <v>31</v>
      </c>
      <c r="E11014" t="s">
        <v>3</v>
      </c>
      <c r="F11014" t="s">
        <v>4</v>
      </c>
      <c r="G11014" t="s">
        <v>9</v>
      </c>
      <c r="H11014" t="s">
        <v>224</v>
      </c>
      <c r="I11014">
        <v>175</v>
      </c>
      <c r="J11014">
        <v>1133310941.9798441</v>
      </c>
    </row>
    <row r="11015" spans="1:10" x14ac:dyDescent="0.25">
      <c r="A11015">
        <v>2016</v>
      </c>
      <c r="B11015" t="s">
        <v>40</v>
      </c>
      <c r="C11015" t="s">
        <v>45</v>
      </c>
      <c r="D11015" t="s">
        <v>31</v>
      </c>
      <c r="E11015" t="s">
        <v>3</v>
      </c>
      <c r="F11015" t="s">
        <v>4</v>
      </c>
      <c r="G11015" t="s">
        <v>12</v>
      </c>
      <c r="H11015" t="s">
        <v>223</v>
      </c>
      <c r="I11015">
        <v>19</v>
      </c>
      <c r="J11015">
        <v>62245129.1305594</v>
      </c>
    </row>
    <row r="11016" spans="1:10" x14ac:dyDescent="0.25">
      <c r="A11016">
        <v>2016</v>
      </c>
      <c r="B11016" t="s">
        <v>40</v>
      </c>
      <c r="C11016" t="s">
        <v>45</v>
      </c>
      <c r="D11016" t="s">
        <v>31</v>
      </c>
      <c r="E11016" t="s">
        <v>3</v>
      </c>
      <c r="F11016" t="s">
        <v>4</v>
      </c>
      <c r="G11016" t="s">
        <v>12</v>
      </c>
      <c r="H11016" t="s">
        <v>224</v>
      </c>
      <c r="I11016">
        <v>57</v>
      </c>
      <c r="J11016">
        <v>170985895.84436113</v>
      </c>
    </row>
    <row r="11017" spans="1:10" x14ac:dyDescent="0.25">
      <c r="A11017">
        <v>2016</v>
      </c>
      <c r="B11017" t="s">
        <v>40</v>
      </c>
      <c r="C11017" t="s">
        <v>45</v>
      </c>
      <c r="D11017" t="s">
        <v>31</v>
      </c>
      <c r="E11017" t="s">
        <v>3</v>
      </c>
      <c r="F11017" t="s">
        <v>4</v>
      </c>
      <c r="G11017" t="s">
        <v>6</v>
      </c>
      <c r="H11017" t="s">
        <v>223</v>
      </c>
      <c r="I11017">
        <v>62</v>
      </c>
      <c r="J11017">
        <v>145178382.43598026</v>
      </c>
    </row>
    <row r="11018" spans="1:10" x14ac:dyDescent="0.25">
      <c r="A11018">
        <v>2016</v>
      </c>
      <c r="B11018" t="s">
        <v>40</v>
      </c>
      <c r="C11018" t="s">
        <v>45</v>
      </c>
      <c r="D11018" t="s">
        <v>31</v>
      </c>
      <c r="E11018" t="s">
        <v>3</v>
      </c>
      <c r="F11018" t="s">
        <v>4</v>
      </c>
      <c r="G11018" t="s">
        <v>6</v>
      </c>
      <c r="H11018" t="s">
        <v>224</v>
      </c>
      <c r="I11018">
        <v>85</v>
      </c>
      <c r="J11018">
        <v>199001410.68729323</v>
      </c>
    </row>
    <row r="11019" spans="1:10" x14ac:dyDescent="0.25">
      <c r="A11019">
        <v>2016</v>
      </c>
      <c r="B11019" t="s">
        <v>40</v>
      </c>
      <c r="C11019" t="s">
        <v>45</v>
      </c>
      <c r="D11019" t="s">
        <v>31</v>
      </c>
      <c r="E11019" t="s">
        <v>3</v>
      </c>
      <c r="F11019" t="s">
        <v>4</v>
      </c>
      <c r="G11019" t="s">
        <v>7</v>
      </c>
      <c r="H11019" t="s">
        <v>223</v>
      </c>
      <c r="I11019">
        <v>30</v>
      </c>
      <c r="J11019">
        <v>58409624.557534561</v>
      </c>
    </row>
    <row r="11020" spans="1:10" x14ac:dyDescent="0.25">
      <c r="A11020">
        <v>2016</v>
      </c>
      <c r="B11020" t="s">
        <v>40</v>
      </c>
      <c r="C11020" t="s">
        <v>45</v>
      </c>
      <c r="D11020" t="s">
        <v>31</v>
      </c>
      <c r="E11020" t="s">
        <v>3</v>
      </c>
      <c r="F11020" t="s">
        <v>4</v>
      </c>
      <c r="G11020" t="s">
        <v>7</v>
      </c>
      <c r="H11020" t="s">
        <v>224</v>
      </c>
      <c r="I11020">
        <v>1</v>
      </c>
      <c r="J11020">
        <v>1932550.62</v>
      </c>
    </row>
    <row r="11021" spans="1:10" x14ac:dyDescent="0.25">
      <c r="A11021">
        <v>2016</v>
      </c>
      <c r="B11021" t="s">
        <v>40</v>
      </c>
      <c r="C11021" t="s">
        <v>45</v>
      </c>
      <c r="D11021" t="s">
        <v>31</v>
      </c>
      <c r="E11021" t="s">
        <v>3</v>
      </c>
      <c r="F11021" t="s">
        <v>8</v>
      </c>
      <c r="G11021" t="s">
        <v>5</v>
      </c>
      <c r="H11021" t="s">
        <v>224</v>
      </c>
      <c r="I11021">
        <v>2</v>
      </c>
      <c r="J11021">
        <v>12069427.26</v>
      </c>
    </row>
    <row r="11022" spans="1:10" x14ac:dyDescent="0.25">
      <c r="A11022">
        <v>2016</v>
      </c>
      <c r="B11022" t="s">
        <v>40</v>
      </c>
      <c r="C11022" t="s">
        <v>45</v>
      </c>
      <c r="D11022" t="s">
        <v>31</v>
      </c>
      <c r="E11022" t="s">
        <v>3</v>
      </c>
      <c r="F11022" t="s">
        <v>8</v>
      </c>
      <c r="G11022" t="s">
        <v>9</v>
      </c>
      <c r="H11022" t="s">
        <v>223</v>
      </c>
      <c r="I11022">
        <v>854</v>
      </c>
      <c r="J11022">
        <v>5810550981.0927801</v>
      </c>
    </row>
    <row r="11023" spans="1:10" x14ac:dyDescent="0.25">
      <c r="A11023">
        <v>2016</v>
      </c>
      <c r="B11023" t="s">
        <v>40</v>
      </c>
      <c r="C11023" t="s">
        <v>45</v>
      </c>
      <c r="D11023" t="s">
        <v>31</v>
      </c>
      <c r="E11023" t="s">
        <v>3</v>
      </c>
      <c r="F11023" t="s">
        <v>8</v>
      </c>
      <c r="G11023" t="s">
        <v>9</v>
      </c>
      <c r="H11023" t="s">
        <v>224</v>
      </c>
      <c r="I11023">
        <v>989</v>
      </c>
      <c r="J11023">
        <v>6340981498.0058098</v>
      </c>
    </row>
    <row r="11024" spans="1:10" x14ac:dyDescent="0.25">
      <c r="A11024">
        <v>2016</v>
      </c>
      <c r="B11024" t="s">
        <v>40</v>
      </c>
      <c r="C11024" t="s">
        <v>45</v>
      </c>
      <c r="D11024" t="s">
        <v>31</v>
      </c>
      <c r="E11024" t="s">
        <v>3</v>
      </c>
      <c r="F11024" t="s">
        <v>8</v>
      </c>
      <c r="G11024" t="s">
        <v>12</v>
      </c>
      <c r="H11024" t="s">
        <v>223</v>
      </c>
      <c r="I11024">
        <v>176</v>
      </c>
      <c r="J11024">
        <v>459350547.6552071</v>
      </c>
    </row>
    <row r="11025" spans="1:10" x14ac:dyDescent="0.25">
      <c r="A11025">
        <v>2016</v>
      </c>
      <c r="B11025" t="s">
        <v>40</v>
      </c>
      <c r="C11025" t="s">
        <v>45</v>
      </c>
      <c r="D11025" t="s">
        <v>31</v>
      </c>
      <c r="E11025" t="s">
        <v>3</v>
      </c>
      <c r="F11025" t="s">
        <v>8</v>
      </c>
      <c r="G11025" t="s">
        <v>12</v>
      </c>
      <c r="H11025" t="s">
        <v>224</v>
      </c>
      <c r="I11025">
        <v>272</v>
      </c>
      <c r="J11025">
        <v>784560518.98222172</v>
      </c>
    </row>
    <row r="11026" spans="1:10" x14ac:dyDescent="0.25">
      <c r="A11026">
        <v>2016</v>
      </c>
      <c r="B11026" t="s">
        <v>40</v>
      </c>
      <c r="C11026" t="s">
        <v>45</v>
      </c>
      <c r="D11026" t="s">
        <v>31</v>
      </c>
      <c r="E11026" t="s">
        <v>3</v>
      </c>
      <c r="F11026" t="s">
        <v>8</v>
      </c>
      <c r="G11026" t="s">
        <v>6</v>
      </c>
      <c r="H11026" t="s">
        <v>223</v>
      </c>
      <c r="I11026">
        <v>271</v>
      </c>
      <c r="J11026">
        <v>635008451.88755</v>
      </c>
    </row>
    <row r="11027" spans="1:10" x14ac:dyDescent="0.25">
      <c r="A11027">
        <v>2016</v>
      </c>
      <c r="B11027" t="s">
        <v>40</v>
      </c>
      <c r="C11027" t="s">
        <v>45</v>
      </c>
      <c r="D11027" t="s">
        <v>31</v>
      </c>
      <c r="E11027" t="s">
        <v>3</v>
      </c>
      <c r="F11027" t="s">
        <v>8</v>
      </c>
      <c r="G11027" t="s">
        <v>6</v>
      </c>
      <c r="H11027" t="s">
        <v>224</v>
      </c>
      <c r="I11027">
        <v>349</v>
      </c>
      <c r="J11027">
        <v>817919779.56436312</v>
      </c>
    </row>
    <row r="11028" spans="1:10" x14ac:dyDescent="0.25">
      <c r="A11028">
        <v>2016</v>
      </c>
      <c r="B11028" t="s">
        <v>40</v>
      </c>
      <c r="C11028" t="s">
        <v>45</v>
      </c>
      <c r="D11028" t="s">
        <v>31</v>
      </c>
      <c r="E11028" t="s">
        <v>3</v>
      </c>
      <c r="F11028" t="s">
        <v>8</v>
      </c>
      <c r="G11028" t="s">
        <v>7</v>
      </c>
      <c r="H11028" t="s">
        <v>223</v>
      </c>
      <c r="I11028">
        <v>194</v>
      </c>
      <c r="J11028">
        <v>376852667.66416144</v>
      </c>
    </row>
    <row r="11029" spans="1:10" x14ac:dyDescent="0.25">
      <c r="A11029">
        <v>2016</v>
      </c>
      <c r="B11029" t="s">
        <v>40</v>
      </c>
      <c r="C11029" t="s">
        <v>45</v>
      </c>
      <c r="D11029" t="s">
        <v>31</v>
      </c>
      <c r="E11029" t="s">
        <v>3</v>
      </c>
      <c r="F11029" t="s">
        <v>8</v>
      </c>
      <c r="G11029" t="s">
        <v>7</v>
      </c>
      <c r="H11029" t="s">
        <v>224</v>
      </c>
      <c r="I11029">
        <v>25</v>
      </c>
      <c r="J11029">
        <v>48669397.994000003</v>
      </c>
    </row>
    <row r="11030" spans="1:10" x14ac:dyDescent="0.25">
      <c r="A11030">
        <v>2016</v>
      </c>
      <c r="B11030" t="s">
        <v>40</v>
      </c>
      <c r="C11030" t="s">
        <v>45</v>
      </c>
      <c r="D11030" t="s">
        <v>31</v>
      </c>
      <c r="E11030" t="s">
        <v>10</v>
      </c>
      <c r="F11030" t="s">
        <v>11</v>
      </c>
      <c r="G11030" t="s">
        <v>9</v>
      </c>
      <c r="H11030" t="s">
        <v>223</v>
      </c>
      <c r="I11030">
        <v>1255</v>
      </c>
      <c r="J11030">
        <v>5461861014</v>
      </c>
    </row>
    <row r="11031" spans="1:10" x14ac:dyDescent="0.25">
      <c r="A11031">
        <v>2016</v>
      </c>
      <c r="B11031" t="s">
        <v>40</v>
      </c>
      <c r="C11031" t="s">
        <v>45</v>
      </c>
      <c r="D11031" t="s">
        <v>31</v>
      </c>
      <c r="E11031" t="s">
        <v>10</v>
      </c>
      <c r="F11031" t="s">
        <v>11</v>
      </c>
      <c r="G11031" t="s">
        <v>9</v>
      </c>
      <c r="H11031" t="s">
        <v>224</v>
      </c>
      <c r="I11031">
        <v>1185</v>
      </c>
      <c r="J11031">
        <v>4811572368</v>
      </c>
    </row>
    <row r="11032" spans="1:10" x14ac:dyDescent="0.25">
      <c r="A11032">
        <v>2016</v>
      </c>
      <c r="B11032" t="s">
        <v>40</v>
      </c>
      <c r="C11032" t="s">
        <v>45</v>
      </c>
      <c r="D11032" t="s">
        <v>31</v>
      </c>
      <c r="E11032" t="s">
        <v>10</v>
      </c>
      <c r="F11032" t="s">
        <v>11</v>
      </c>
      <c r="G11032" t="s">
        <v>12</v>
      </c>
      <c r="H11032" t="s">
        <v>223</v>
      </c>
      <c r="I11032">
        <v>175</v>
      </c>
      <c r="J11032">
        <v>458062878</v>
      </c>
    </row>
    <row r="11033" spans="1:10" x14ac:dyDescent="0.25">
      <c r="A11033">
        <v>2016</v>
      </c>
      <c r="B11033" t="s">
        <v>40</v>
      </c>
      <c r="C11033" t="s">
        <v>45</v>
      </c>
      <c r="D11033" t="s">
        <v>31</v>
      </c>
      <c r="E11033" t="s">
        <v>10</v>
      </c>
      <c r="F11033" t="s">
        <v>11</v>
      </c>
      <c r="G11033" t="s">
        <v>12</v>
      </c>
      <c r="H11033" t="s">
        <v>224</v>
      </c>
      <c r="I11033">
        <v>183</v>
      </c>
      <c r="J11033">
        <v>389746401</v>
      </c>
    </row>
    <row r="11034" spans="1:10" x14ac:dyDescent="0.25">
      <c r="A11034">
        <v>2016</v>
      </c>
      <c r="B11034" t="s">
        <v>40</v>
      </c>
      <c r="C11034" t="s">
        <v>45</v>
      </c>
      <c r="D11034" t="s">
        <v>31</v>
      </c>
      <c r="E11034" t="s">
        <v>10</v>
      </c>
      <c r="F11034" t="s">
        <v>11</v>
      </c>
      <c r="G11034" t="s">
        <v>6</v>
      </c>
      <c r="H11034" t="s">
        <v>223</v>
      </c>
      <c r="I11034">
        <v>41</v>
      </c>
      <c r="J11034">
        <v>95425767</v>
      </c>
    </row>
    <row r="11035" spans="1:10" x14ac:dyDescent="0.25">
      <c r="A11035">
        <v>2016</v>
      </c>
      <c r="B11035" t="s">
        <v>40</v>
      </c>
      <c r="C11035" t="s">
        <v>45</v>
      </c>
      <c r="D11035" t="s">
        <v>31</v>
      </c>
      <c r="E11035" t="s">
        <v>10</v>
      </c>
      <c r="F11035" t="s">
        <v>11</v>
      </c>
      <c r="G11035" t="s">
        <v>6</v>
      </c>
      <c r="H11035" t="s">
        <v>224</v>
      </c>
      <c r="I11035">
        <v>69</v>
      </c>
      <c r="J11035">
        <v>118724427</v>
      </c>
    </row>
    <row r="11036" spans="1:10" x14ac:dyDescent="0.25">
      <c r="A11036">
        <v>2016</v>
      </c>
      <c r="B11036" t="s">
        <v>40</v>
      </c>
      <c r="C11036" t="s">
        <v>45</v>
      </c>
      <c r="D11036" t="s">
        <v>31</v>
      </c>
      <c r="E11036" t="s">
        <v>10</v>
      </c>
      <c r="F11036" t="s">
        <v>11</v>
      </c>
      <c r="G11036" t="s">
        <v>7</v>
      </c>
      <c r="H11036" t="s">
        <v>223</v>
      </c>
      <c r="I11036">
        <v>14</v>
      </c>
      <c r="J11036">
        <v>29985000</v>
      </c>
    </row>
    <row r="11037" spans="1:10" x14ac:dyDescent="0.25">
      <c r="A11037">
        <v>2016</v>
      </c>
      <c r="B11037" t="s">
        <v>40</v>
      </c>
      <c r="C11037" t="s">
        <v>45</v>
      </c>
      <c r="D11037" t="s">
        <v>31</v>
      </c>
      <c r="E11037" t="s">
        <v>10</v>
      </c>
      <c r="F11037" t="s">
        <v>11</v>
      </c>
      <c r="G11037" t="s">
        <v>7</v>
      </c>
      <c r="H11037" t="s">
        <v>224</v>
      </c>
      <c r="I11037">
        <v>11</v>
      </c>
      <c r="J11037">
        <v>16888410</v>
      </c>
    </row>
    <row r="11038" spans="1:10" x14ac:dyDescent="0.25">
      <c r="A11038">
        <v>2016</v>
      </c>
      <c r="B11038" t="s">
        <v>40</v>
      </c>
      <c r="C11038" t="s">
        <v>45</v>
      </c>
      <c r="D11038" t="s">
        <v>31</v>
      </c>
      <c r="E11038" t="s">
        <v>10</v>
      </c>
      <c r="F11038" t="s">
        <v>220</v>
      </c>
      <c r="G11038" t="s">
        <v>5</v>
      </c>
      <c r="H11038" t="s">
        <v>223</v>
      </c>
      <c r="I11038">
        <v>2</v>
      </c>
      <c r="J11038">
        <v>8029896.0299999993</v>
      </c>
    </row>
    <row r="11039" spans="1:10" x14ac:dyDescent="0.25">
      <c r="A11039">
        <v>2016</v>
      </c>
      <c r="B11039" t="s">
        <v>40</v>
      </c>
      <c r="C11039" t="s">
        <v>45</v>
      </c>
      <c r="D11039" t="s">
        <v>31</v>
      </c>
      <c r="E11039" t="s">
        <v>10</v>
      </c>
      <c r="F11039" t="s">
        <v>220</v>
      </c>
      <c r="G11039" t="s">
        <v>5</v>
      </c>
      <c r="H11039" t="s">
        <v>224</v>
      </c>
      <c r="I11039">
        <v>1</v>
      </c>
      <c r="J11039">
        <v>4985404.8600000003</v>
      </c>
    </row>
    <row r="11040" spans="1:10" x14ac:dyDescent="0.25">
      <c r="A11040">
        <v>2016</v>
      </c>
      <c r="B11040" t="s">
        <v>40</v>
      </c>
      <c r="C11040" t="s">
        <v>45</v>
      </c>
      <c r="D11040" t="s">
        <v>31</v>
      </c>
      <c r="E11040" t="s">
        <v>10</v>
      </c>
      <c r="F11040" t="s">
        <v>220</v>
      </c>
      <c r="G11040" t="s">
        <v>9</v>
      </c>
      <c r="H11040" t="s">
        <v>223</v>
      </c>
      <c r="I11040">
        <v>6</v>
      </c>
      <c r="J11040">
        <v>40575929.838155359</v>
      </c>
    </row>
    <row r="11041" spans="1:10" x14ac:dyDescent="0.25">
      <c r="A11041">
        <v>2016</v>
      </c>
      <c r="B11041" t="s">
        <v>40</v>
      </c>
      <c r="C11041" t="s">
        <v>45</v>
      </c>
      <c r="D11041" t="s">
        <v>31</v>
      </c>
      <c r="E11041" t="s">
        <v>10</v>
      </c>
      <c r="F11041" t="s">
        <v>220</v>
      </c>
      <c r="G11041" t="s">
        <v>9</v>
      </c>
      <c r="H11041" t="s">
        <v>224</v>
      </c>
      <c r="I11041">
        <v>8</v>
      </c>
      <c r="J11041">
        <v>48708371.267593525</v>
      </c>
    </row>
    <row r="11042" spans="1:10" x14ac:dyDescent="0.25">
      <c r="A11042">
        <v>2016</v>
      </c>
      <c r="B11042" t="s">
        <v>40</v>
      </c>
      <c r="C11042" t="s">
        <v>45</v>
      </c>
      <c r="D11042" t="s">
        <v>31</v>
      </c>
      <c r="E11042" t="s">
        <v>10</v>
      </c>
      <c r="F11042" t="s">
        <v>220</v>
      </c>
      <c r="G11042" t="s">
        <v>12</v>
      </c>
      <c r="H11042" t="s">
        <v>224</v>
      </c>
      <c r="I11042">
        <v>4</v>
      </c>
      <c r="J11042">
        <v>10393912.375355581</v>
      </c>
    </row>
    <row r="11043" spans="1:10" x14ac:dyDescent="0.25">
      <c r="A11043">
        <v>2016</v>
      </c>
      <c r="B11043" t="s">
        <v>40</v>
      </c>
      <c r="C11043" t="s">
        <v>45</v>
      </c>
      <c r="D11043" t="s">
        <v>31</v>
      </c>
      <c r="E11043" t="s">
        <v>10</v>
      </c>
      <c r="F11043" t="s">
        <v>220</v>
      </c>
      <c r="G11043" t="s">
        <v>6</v>
      </c>
      <c r="H11043" t="s">
        <v>223</v>
      </c>
      <c r="I11043">
        <v>4</v>
      </c>
      <c r="J11043">
        <v>8885470.2614150941</v>
      </c>
    </row>
    <row r="11044" spans="1:10" x14ac:dyDescent="0.25">
      <c r="A11044">
        <v>2016</v>
      </c>
      <c r="B11044" t="s">
        <v>40</v>
      </c>
      <c r="C11044" t="s">
        <v>45</v>
      </c>
      <c r="D11044" t="s">
        <v>31</v>
      </c>
      <c r="E11044" t="s">
        <v>10</v>
      </c>
      <c r="F11044" t="s">
        <v>220</v>
      </c>
      <c r="G11044" t="s">
        <v>6</v>
      </c>
      <c r="H11044" t="s">
        <v>224</v>
      </c>
      <c r="I11044">
        <v>6</v>
      </c>
      <c r="J11044">
        <v>13930138.239807066</v>
      </c>
    </row>
    <row r="11045" spans="1:10" x14ac:dyDescent="0.25">
      <c r="A11045">
        <v>2016</v>
      </c>
      <c r="B11045" t="s">
        <v>40</v>
      </c>
      <c r="C11045" t="s">
        <v>45</v>
      </c>
      <c r="D11045" t="s">
        <v>31</v>
      </c>
      <c r="E11045" t="s">
        <v>10</v>
      </c>
      <c r="F11045" t="s">
        <v>220</v>
      </c>
      <c r="G11045" t="s">
        <v>7</v>
      </c>
      <c r="H11045" t="s">
        <v>223</v>
      </c>
      <c r="I11045">
        <v>2</v>
      </c>
      <c r="J11045">
        <v>3739878.2991428562</v>
      </c>
    </row>
    <row r="11046" spans="1:10" x14ac:dyDescent="0.25">
      <c r="A11046">
        <v>2016</v>
      </c>
      <c r="B11046" t="s">
        <v>40</v>
      </c>
      <c r="C11046" t="s">
        <v>45</v>
      </c>
      <c r="D11046" t="s">
        <v>31</v>
      </c>
      <c r="E11046" t="s">
        <v>10</v>
      </c>
      <c r="F11046" t="s">
        <v>220</v>
      </c>
      <c r="G11046" t="s">
        <v>7</v>
      </c>
      <c r="H11046" t="s">
        <v>224</v>
      </c>
      <c r="I11046">
        <v>1</v>
      </c>
      <c r="J11046">
        <v>1994985.1049999997</v>
      </c>
    </row>
    <row r="11047" spans="1:10" x14ac:dyDescent="0.25">
      <c r="A11047">
        <v>2016</v>
      </c>
      <c r="B11047" t="s">
        <v>40</v>
      </c>
      <c r="C11047" t="s">
        <v>45</v>
      </c>
      <c r="D11047" t="s">
        <v>32</v>
      </c>
      <c r="E11047" t="s">
        <v>3</v>
      </c>
      <c r="F11047" t="s">
        <v>4</v>
      </c>
      <c r="G11047" t="s">
        <v>5</v>
      </c>
      <c r="H11047" t="s">
        <v>223</v>
      </c>
      <c r="I11047">
        <v>32</v>
      </c>
      <c r="J11047">
        <v>372758837.68254006</v>
      </c>
    </row>
    <row r="11048" spans="1:10" x14ac:dyDescent="0.25">
      <c r="A11048">
        <v>2016</v>
      </c>
      <c r="B11048" t="s">
        <v>40</v>
      </c>
      <c r="C11048" t="s">
        <v>45</v>
      </c>
      <c r="D11048" t="s">
        <v>32</v>
      </c>
      <c r="E11048" t="s">
        <v>3</v>
      </c>
      <c r="F11048" t="s">
        <v>4</v>
      </c>
      <c r="G11048" t="s">
        <v>5</v>
      </c>
      <c r="H11048" t="s">
        <v>224</v>
      </c>
      <c r="I11048">
        <v>6</v>
      </c>
      <c r="J11048">
        <v>61671979</v>
      </c>
    </row>
    <row r="11049" spans="1:10" x14ac:dyDescent="0.25">
      <c r="A11049">
        <v>2016</v>
      </c>
      <c r="B11049" t="s">
        <v>40</v>
      </c>
      <c r="C11049" t="s">
        <v>45</v>
      </c>
      <c r="D11049" t="s">
        <v>32</v>
      </c>
      <c r="E11049" t="s">
        <v>3</v>
      </c>
      <c r="F11049" t="s">
        <v>4</v>
      </c>
      <c r="G11049" t="s">
        <v>9</v>
      </c>
      <c r="H11049" t="s">
        <v>223</v>
      </c>
      <c r="I11049">
        <v>19</v>
      </c>
      <c r="J11049">
        <v>135332935.18104938</v>
      </c>
    </row>
    <row r="11050" spans="1:10" x14ac:dyDescent="0.25">
      <c r="A11050">
        <v>2016</v>
      </c>
      <c r="B11050" t="s">
        <v>40</v>
      </c>
      <c r="C11050" t="s">
        <v>45</v>
      </c>
      <c r="D11050" t="s">
        <v>32</v>
      </c>
      <c r="E11050" t="s">
        <v>3</v>
      </c>
      <c r="F11050" t="s">
        <v>4</v>
      </c>
      <c r="G11050" t="s">
        <v>9</v>
      </c>
      <c r="H11050" t="s">
        <v>224</v>
      </c>
      <c r="I11050">
        <v>6</v>
      </c>
      <c r="J11050">
        <v>40618333.096268229</v>
      </c>
    </row>
    <row r="11051" spans="1:10" x14ac:dyDescent="0.25">
      <c r="A11051">
        <v>2016</v>
      </c>
      <c r="B11051" t="s">
        <v>40</v>
      </c>
      <c r="C11051" t="s">
        <v>45</v>
      </c>
      <c r="D11051" t="s">
        <v>32</v>
      </c>
      <c r="E11051" t="s">
        <v>3</v>
      </c>
      <c r="F11051" t="s">
        <v>4</v>
      </c>
      <c r="G11051" t="s">
        <v>12</v>
      </c>
      <c r="H11051" t="s">
        <v>223</v>
      </c>
      <c r="I11051">
        <v>1</v>
      </c>
      <c r="J11051">
        <v>2833864.9876829274</v>
      </c>
    </row>
    <row r="11052" spans="1:10" x14ac:dyDescent="0.25">
      <c r="A11052">
        <v>2016</v>
      </c>
      <c r="B11052" t="s">
        <v>40</v>
      </c>
      <c r="C11052" t="s">
        <v>45</v>
      </c>
      <c r="D11052" t="s">
        <v>32</v>
      </c>
      <c r="E11052" t="s">
        <v>3</v>
      </c>
      <c r="F11052" t="s">
        <v>4</v>
      </c>
      <c r="G11052" t="s">
        <v>12</v>
      </c>
      <c r="H11052" t="s">
        <v>224</v>
      </c>
      <c r="I11052">
        <v>3</v>
      </c>
      <c r="J11052">
        <v>11664210.443606928</v>
      </c>
    </row>
    <row r="11053" spans="1:10" x14ac:dyDescent="0.25">
      <c r="A11053">
        <v>2016</v>
      </c>
      <c r="B11053" t="s">
        <v>40</v>
      </c>
      <c r="C11053" t="s">
        <v>45</v>
      </c>
      <c r="D11053" t="s">
        <v>32</v>
      </c>
      <c r="E11053" t="s">
        <v>3</v>
      </c>
      <c r="F11053" t="s">
        <v>4</v>
      </c>
      <c r="G11053" t="s">
        <v>6</v>
      </c>
      <c r="H11053" t="s">
        <v>223</v>
      </c>
      <c r="I11053">
        <v>3</v>
      </c>
      <c r="J11053">
        <v>7349605.7264285693</v>
      </c>
    </row>
    <row r="11054" spans="1:10" x14ac:dyDescent="0.25">
      <c r="A11054">
        <v>2016</v>
      </c>
      <c r="B11054" t="s">
        <v>40</v>
      </c>
      <c r="C11054" t="s">
        <v>45</v>
      </c>
      <c r="D11054" t="s">
        <v>32</v>
      </c>
      <c r="E11054" t="s">
        <v>3</v>
      </c>
      <c r="F11054" t="s">
        <v>4</v>
      </c>
      <c r="G11054" t="s">
        <v>6</v>
      </c>
      <c r="H11054" t="s">
        <v>224</v>
      </c>
      <c r="I11054">
        <v>3</v>
      </c>
      <c r="J11054">
        <v>7449243.9941213466</v>
      </c>
    </row>
    <row r="11055" spans="1:10" x14ac:dyDescent="0.25">
      <c r="A11055">
        <v>2016</v>
      </c>
      <c r="B11055" t="s">
        <v>40</v>
      </c>
      <c r="C11055" t="s">
        <v>45</v>
      </c>
      <c r="D11055" t="s">
        <v>32</v>
      </c>
      <c r="E11055" t="s">
        <v>3</v>
      </c>
      <c r="F11055" t="s">
        <v>8</v>
      </c>
      <c r="G11055" t="s">
        <v>9</v>
      </c>
      <c r="H11055" t="s">
        <v>223</v>
      </c>
      <c r="I11055">
        <v>244</v>
      </c>
      <c r="J11055">
        <v>1683786530.8792579</v>
      </c>
    </row>
    <row r="11056" spans="1:10" x14ac:dyDescent="0.25">
      <c r="A11056">
        <v>2016</v>
      </c>
      <c r="B11056" t="s">
        <v>40</v>
      </c>
      <c r="C11056" t="s">
        <v>45</v>
      </c>
      <c r="D11056" t="s">
        <v>32</v>
      </c>
      <c r="E11056" t="s">
        <v>3</v>
      </c>
      <c r="F11056" t="s">
        <v>8</v>
      </c>
      <c r="G11056" t="s">
        <v>9</v>
      </c>
      <c r="H11056" t="s">
        <v>224</v>
      </c>
      <c r="I11056">
        <v>234</v>
      </c>
      <c r="J11056">
        <v>1578886435.891643</v>
      </c>
    </row>
    <row r="11057" spans="1:10" x14ac:dyDescent="0.25">
      <c r="A11057">
        <v>2016</v>
      </c>
      <c r="B11057" t="s">
        <v>40</v>
      </c>
      <c r="C11057" t="s">
        <v>45</v>
      </c>
      <c r="D11057" t="s">
        <v>32</v>
      </c>
      <c r="E11057" t="s">
        <v>3</v>
      </c>
      <c r="F11057" t="s">
        <v>8</v>
      </c>
      <c r="G11057" t="s">
        <v>12</v>
      </c>
      <c r="H11057" t="s">
        <v>223</v>
      </c>
      <c r="I11057">
        <v>80</v>
      </c>
      <c r="J11057">
        <v>276568827.78572631</v>
      </c>
    </row>
    <row r="11058" spans="1:10" x14ac:dyDescent="0.25">
      <c r="A11058">
        <v>2016</v>
      </c>
      <c r="B11058" t="s">
        <v>40</v>
      </c>
      <c r="C11058" t="s">
        <v>45</v>
      </c>
      <c r="D11058" t="s">
        <v>32</v>
      </c>
      <c r="E11058" t="s">
        <v>3</v>
      </c>
      <c r="F11058" t="s">
        <v>8</v>
      </c>
      <c r="G11058" t="s">
        <v>12</v>
      </c>
      <c r="H11058" t="s">
        <v>224</v>
      </c>
      <c r="I11058">
        <v>84</v>
      </c>
      <c r="J11058">
        <v>267953184.22305021</v>
      </c>
    </row>
    <row r="11059" spans="1:10" x14ac:dyDescent="0.25">
      <c r="A11059">
        <v>2016</v>
      </c>
      <c r="B11059" t="s">
        <v>40</v>
      </c>
      <c r="C11059" t="s">
        <v>45</v>
      </c>
      <c r="D11059" t="s">
        <v>32</v>
      </c>
      <c r="E11059" t="s">
        <v>3</v>
      </c>
      <c r="F11059" t="s">
        <v>8</v>
      </c>
      <c r="G11059" t="s">
        <v>6</v>
      </c>
      <c r="H11059" t="s">
        <v>223</v>
      </c>
      <c r="I11059">
        <v>77</v>
      </c>
      <c r="J11059">
        <v>188177870.43000001</v>
      </c>
    </row>
    <row r="11060" spans="1:10" x14ac:dyDescent="0.25">
      <c r="A11060">
        <v>2016</v>
      </c>
      <c r="B11060" t="s">
        <v>40</v>
      </c>
      <c r="C11060" t="s">
        <v>45</v>
      </c>
      <c r="D11060" t="s">
        <v>32</v>
      </c>
      <c r="E11060" t="s">
        <v>3</v>
      </c>
      <c r="F11060" t="s">
        <v>8</v>
      </c>
      <c r="G11060" t="s">
        <v>6</v>
      </c>
      <c r="H11060" t="s">
        <v>224</v>
      </c>
      <c r="I11060">
        <v>106</v>
      </c>
      <c r="J11060">
        <v>250043963.85386559</v>
      </c>
    </row>
    <row r="11061" spans="1:10" x14ac:dyDescent="0.25">
      <c r="A11061">
        <v>2016</v>
      </c>
      <c r="B11061" t="s">
        <v>40</v>
      </c>
      <c r="C11061" t="s">
        <v>45</v>
      </c>
      <c r="D11061" t="s">
        <v>32</v>
      </c>
      <c r="E11061" t="s">
        <v>3</v>
      </c>
      <c r="F11061" t="s">
        <v>8</v>
      </c>
      <c r="G11061" t="s">
        <v>7</v>
      </c>
      <c r="H11061" t="s">
        <v>223</v>
      </c>
      <c r="I11061">
        <v>16</v>
      </c>
      <c r="J11061">
        <v>30427009.939000003</v>
      </c>
    </row>
    <row r="11062" spans="1:10" x14ac:dyDescent="0.25">
      <c r="A11062">
        <v>2016</v>
      </c>
      <c r="B11062" t="s">
        <v>40</v>
      </c>
      <c r="C11062" t="s">
        <v>45</v>
      </c>
      <c r="D11062" t="s">
        <v>32</v>
      </c>
      <c r="E11062" t="s">
        <v>3</v>
      </c>
      <c r="F11062" t="s">
        <v>8</v>
      </c>
      <c r="G11062" t="s">
        <v>7</v>
      </c>
      <c r="H11062" t="s">
        <v>224</v>
      </c>
      <c r="I11062">
        <v>13</v>
      </c>
      <c r="J11062">
        <v>24407854.666000001</v>
      </c>
    </row>
    <row r="11063" spans="1:10" x14ac:dyDescent="0.25">
      <c r="A11063">
        <v>2016</v>
      </c>
      <c r="B11063" t="s">
        <v>40</v>
      </c>
      <c r="C11063" t="s">
        <v>45</v>
      </c>
      <c r="D11063" t="s">
        <v>32</v>
      </c>
      <c r="E11063" t="s">
        <v>10</v>
      </c>
      <c r="F11063" t="s">
        <v>11</v>
      </c>
      <c r="G11063" t="s">
        <v>5</v>
      </c>
      <c r="H11063" t="s">
        <v>224</v>
      </c>
      <c r="I11063">
        <v>1</v>
      </c>
      <c r="J11063">
        <v>14970000</v>
      </c>
    </row>
    <row r="11064" spans="1:10" x14ac:dyDescent="0.25">
      <c r="A11064">
        <v>2016</v>
      </c>
      <c r="B11064" t="s">
        <v>40</v>
      </c>
      <c r="C11064" t="s">
        <v>45</v>
      </c>
      <c r="D11064" t="s">
        <v>32</v>
      </c>
      <c r="E11064" t="s">
        <v>10</v>
      </c>
      <c r="F11064" t="s">
        <v>11</v>
      </c>
      <c r="G11064" t="s">
        <v>9</v>
      </c>
      <c r="H11064" t="s">
        <v>223</v>
      </c>
      <c r="I11064">
        <v>389</v>
      </c>
      <c r="J11064">
        <v>2218132446</v>
      </c>
    </row>
    <row r="11065" spans="1:10" x14ac:dyDescent="0.25">
      <c r="A11065">
        <v>2016</v>
      </c>
      <c r="B11065" t="s">
        <v>40</v>
      </c>
      <c r="C11065" t="s">
        <v>45</v>
      </c>
      <c r="D11065" t="s">
        <v>32</v>
      </c>
      <c r="E11065" t="s">
        <v>10</v>
      </c>
      <c r="F11065" t="s">
        <v>11</v>
      </c>
      <c r="G11065" t="s">
        <v>9</v>
      </c>
      <c r="H11065" t="s">
        <v>224</v>
      </c>
      <c r="I11065">
        <v>202</v>
      </c>
      <c r="J11065">
        <v>1203735123</v>
      </c>
    </row>
    <row r="11066" spans="1:10" x14ac:dyDescent="0.25">
      <c r="A11066">
        <v>2016</v>
      </c>
      <c r="B11066" t="s">
        <v>40</v>
      </c>
      <c r="C11066" t="s">
        <v>45</v>
      </c>
      <c r="D11066" t="s">
        <v>32</v>
      </c>
      <c r="E11066" t="s">
        <v>10</v>
      </c>
      <c r="F11066" t="s">
        <v>11</v>
      </c>
      <c r="G11066" t="s">
        <v>12</v>
      </c>
      <c r="H11066" t="s">
        <v>223</v>
      </c>
      <c r="I11066">
        <v>357</v>
      </c>
      <c r="J11066">
        <v>904598328</v>
      </c>
    </row>
    <row r="11067" spans="1:10" x14ac:dyDescent="0.25">
      <c r="A11067">
        <v>2016</v>
      </c>
      <c r="B11067" t="s">
        <v>40</v>
      </c>
      <c r="C11067" t="s">
        <v>45</v>
      </c>
      <c r="D11067" t="s">
        <v>32</v>
      </c>
      <c r="E11067" t="s">
        <v>10</v>
      </c>
      <c r="F11067" t="s">
        <v>11</v>
      </c>
      <c r="G11067" t="s">
        <v>12</v>
      </c>
      <c r="H11067" t="s">
        <v>224</v>
      </c>
      <c r="I11067">
        <v>93</v>
      </c>
      <c r="J11067">
        <v>236412345</v>
      </c>
    </row>
    <row r="11068" spans="1:10" x14ac:dyDescent="0.25">
      <c r="A11068">
        <v>2016</v>
      </c>
      <c r="B11068" t="s">
        <v>40</v>
      </c>
      <c r="C11068" t="s">
        <v>45</v>
      </c>
      <c r="D11068" t="s">
        <v>32</v>
      </c>
      <c r="E11068" t="s">
        <v>10</v>
      </c>
      <c r="F11068" t="s">
        <v>11</v>
      </c>
      <c r="G11068" t="s">
        <v>6</v>
      </c>
      <c r="H11068" t="s">
        <v>223</v>
      </c>
      <c r="I11068">
        <v>11</v>
      </c>
      <c r="J11068">
        <v>25669467</v>
      </c>
    </row>
    <row r="11069" spans="1:10" x14ac:dyDescent="0.25">
      <c r="A11069">
        <v>2016</v>
      </c>
      <c r="B11069" t="s">
        <v>40</v>
      </c>
      <c r="C11069" t="s">
        <v>45</v>
      </c>
      <c r="D11069" t="s">
        <v>32</v>
      </c>
      <c r="E11069" t="s">
        <v>10</v>
      </c>
      <c r="F11069" t="s">
        <v>11</v>
      </c>
      <c r="G11069" t="s">
        <v>6</v>
      </c>
      <c r="H11069" t="s">
        <v>224</v>
      </c>
      <c r="I11069">
        <v>36</v>
      </c>
      <c r="J11069">
        <v>77617986</v>
      </c>
    </row>
    <row r="11070" spans="1:10" x14ac:dyDescent="0.25">
      <c r="A11070">
        <v>2016</v>
      </c>
      <c r="B11070" t="s">
        <v>40</v>
      </c>
      <c r="C11070" t="s">
        <v>45</v>
      </c>
      <c r="D11070" t="s">
        <v>32</v>
      </c>
      <c r="E11070" t="s">
        <v>10</v>
      </c>
      <c r="F11070" t="s">
        <v>11</v>
      </c>
      <c r="G11070" t="s">
        <v>7</v>
      </c>
      <c r="H11070" t="s">
        <v>223</v>
      </c>
      <c r="I11070">
        <v>14</v>
      </c>
      <c r="J11070">
        <v>27154869</v>
      </c>
    </row>
    <row r="11071" spans="1:10" x14ac:dyDescent="0.25">
      <c r="A11071">
        <v>2016</v>
      </c>
      <c r="B11071" t="s">
        <v>40</v>
      </c>
      <c r="C11071" t="s">
        <v>45</v>
      </c>
      <c r="D11071" t="s">
        <v>32</v>
      </c>
      <c r="E11071" t="s">
        <v>10</v>
      </c>
      <c r="F11071" t="s">
        <v>11</v>
      </c>
      <c r="G11071" t="s">
        <v>7</v>
      </c>
      <c r="H11071" t="s">
        <v>224</v>
      </c>
      <c r="I11071">
        <v>11</v>
      </c>
      <c r="J11071">
        <v>12263415</v>
      </c>
    </row>
    <row r="11072" spans="1:10" x14ac:dyDescent="0.25">
      <c r="A11072">
        <v>2016</v>
      </c>
      <c r="B11072" t="s">
        <v>40</v>
      </c>
      <c r="C11072" t="s">
        <v>45</v>
      </c>
      <c r="D11072" t="s">
        <v>32</v>
      </c>
      <c r="E11072" t="s">
        <v>10</v>
      </c>
      <c r="F11072" t="s">
        <v>220</v>
      </c>
      <c r="G11072" t="s">
        <v>5</v>
      </c>
      <c r="H11072" t="s">
        <v>224</v>
      </c>
      <c r="I11072">
        <v>1</v>
      </c>
      <c r="J11072">
        <v>10446199.800000001</v>
      </c>
    </row>
    <row r="11073" spans="1:10" x14ac:dyDescent="0.25">
      <c r="A11073">
        <v>2016</v>
      </c>
      <c r="B11073" t="s">
        <v>40</v>
      </c>
      <c r="C11073" t="s">
        <v>45</v>
      </c>
      <c r="D11073" t="s">
        <v>32</v>
      </c>
      <c r="E11073" t="s">
        <v>10</v>
      </c>
      <c r="F11073" t="s">
        <v>220</v>
      </c>
      <c r="G11073" t="s">
        <v>9</v>
      </c>
      <c r="H11073" t="s">
        <v>223</v>
      </c>
      <c r="I11073">
        <v>4</v>
      </c>
      <c r="J11073">
        <v>28142566.449647002</v>
      </c>
    </row>
    <row r="11074" spans="1:10" x14ac:dyDescent="0.25">
      <c r="A11074">
        <v>2016</v>
      </c>
      <c r="B11074" t="s">
        <v>40</v>
      </c>
      <c r="C11074" t="s">
        <v>45</v>
      </c>
      <c r="D11074" t="s">
        <v>32</v>
      </c>
      <c r="E11074" t="s">
        <v>10</v>
      </c>
      <c r="F11074" t="s">
        <v>220</v>
      </c>
      <c r="G11074" t="s">
        <v>9</v>
      </c>
      <c r="H11074" t="s">
        <v>224</v>
      </c>
      <c r="I11074">
        <v>2</v>
      </c>
      <c r="J11074">
        <v>13791844.834816324</v>
      </c>
    </row>
    <row r="11075" spans="1:10" x14ac:dyDescent="0.25">
      <c r="A11075">
        <v>2016</v>
      </c>
      <c r="B11075" t="s">
        <v>40</v>
      </c>
      <c r="C11075" t="s">
        <v>45</v>
      </c>
      <c r="D11075" t="s">
        <v>32</v>
      </c>
      <c r="E11075" t="s">
        <v>10</v>
      </c>
      <c r="F11075" t="s">
        <v>220</v>
      </c>
      <c r="G11075" t="s">
        <v>12</v>
      </c>
      <c r="H11075" t="s">
        <v>224</v>
      </c>
      <c r="I11075">
        <v>1</v>
      </c>
      <c r="J11075">
        <v>2972785.6207449278</v>
      </c>
    </row>
    <row r="11076" spans="1:10" x14ac:dyDescent="0.25">
      <c r="A11076">
        <v>2016</v>
      </c>
      <c r="B11076" t="s">
        <v>40</v>
      </c>
      <c r="C11076" t="s">
        <v>45</v>
      </c>
      <c r="D11076" t="s">
        <v>33</v>
      </c>
      <c r="E11076" t="s">
        <v>3</v>
      </c>
      <c r="F11076" t="s">
        <v>4</v>
      </c>
      <c r="G11076" t="s">
        <v>5</v>
      </c>
      <c r="H11076" t="s">
        <v>223</v>
      </c>
      <c r="I11076">
        <v>41</v>
      </c>
      <c r="J11076">
        <v>306295950.56964332</v>
      </c>
    </row>
    <row r="11077" spans="1:10" x14ac:dyDescent="0.25">
      <c r="A11077">
        <v>2016</v>
      </c>
      <c r="B11077" t="s">
        <v>40</v>
      </c>
      <c r="C11077" t="s">
        <v>45</v>
      </c>
      <c r="D11077" t="s">
        <v>33</v>
      </c>
      <c r="E11077" t="s">
        <v>3</v>
      </c>
      <c r="F11077" t="s">
        <v>4</v>
      </c>
      <c r="G11077" t="s">
        <v>5</v>
      </c>
      <c r="H11077" t="s">
        <v>224</v>
      </c>
      <c r="I11077">
        <v>31</v>
      </c>
      <c r="J11077">
        <v>186170604.75308821</v>
      </c>
    </row>
    <row r="11078" spans="1:10" x14ac:dyDescent="0.25">
      <c r="A11078">
        <v>2016</v>
      </c>
      <c r="B11078" t="s">
        <v>40</v>
      </c>
      <c r="C11078" t="s">
        <v>45</v>
      </c>
      <c r="D11078" t="s">
        <v>33</v>
      </c>
      <c r="E11078" t="s">
        <v>3</v>
      </c>
      <c r="F11078" t="s">
        <v>4</v>
      </c>
      <c r="G11078" t="s">
        <v>9</v>
      </c>
      <c r="H11078" t="s">
        <v>223</v>
      </c>
      <c r="I11078">
        <v>1</v>
      </c>
      <c r="J11078">
        <v>6064537.0767292492</v>
      </c>
    </row>
    <row r="11079" spans="1:10" x14ac:dyDescent="0.25">
      <c r="A11079">
        <v>2016</v>
      </c>
      <c r="B11079" t="s">
        <v>40</v>
      </c>
      <c r="C11079" t="s">
        <v>45</v>
      </c>
      <c r="D11079" t="s">
        <v>33</v>
      </c>
      <c r="E11079" t="s">
        <v>3</v>
      </c>
      <c r="F11079" t="s">
        <v>4</v>
      </c>
      <c r="G11079" t="s">
        <v>9</v>
      </c>
      <c r="H11079" t="s">
        <v>224</v>
      </c>
      <c r="I11079">
        <v>1</v>
      </c>
      <c r="J11079">
        <v>6268497.6184339663</v>
      </c>
    </row>
    <row r="11080" spans="1:10" x14ac:dyDescent="0.25">
      <c r="A11080">
        <v>2016</v>
      </c>
      <c r="B11080" t="s">
        <v>40</v>
      </c>
      <c r="C11080" t="s">
        <v>45</v>
      </c>
      <c r="D11080" t="s">
        <v>33</v>
      </c>
      <c r="E11080" t="s">
        <v>3</v>
      </c>
      <c r="F11080" t="s">
        <v>4</v>
      </c>
      <c r="G11080" t="s">
        <v>6</v>
      </c>
      <c r="H11080" t="s">
        <v>223</v>
      </c>
      <c r="I11080">
        <v>8</v>
      </c>
      <c r="J11080">
        <v>18232013.355873194</v>
      </c>
    </row>
    <row r="11081" spans="1:10" x14ac:dyDescent="0.25">
      <c r="A11081">
        <v>2016</v>
      </c>
      <c r="B11081" t="s">
        <v>40</v>
      </c>
      <c r="C11081" t="s">
        <v>45</v>
      </c>
      <c r="D11081" t="s">
        <v>33</v>
      </c>
      <c r="E11081" t="s">
        <v>3</v>
      </c>
      <c r="F11081" t="s">
        <v>4</v>
      </c>
      <c r="G11081" t="s">
        <v>6</v>
      </c>
      <c r="H11081" t="s">
        <v>224</v>
      </c>
      <c r="I11081">
        <v>7</v>
      </c>
      <c r="J11081">
        <v>15275423.25050001</v>
      </c>
    </row>
    <row r="11082" spans="1:10" x14ac:dyDescent="0.25">
      <c r="A11082">
        <v>2016</v>
      </c>
      <c r="B11082" t="s">
        <v>40</v>
      </c>
      <c r="C11082" t="s">
        <v>45</v>
      </c>
      <c r="D11082" t="s">
        <v>33</v>
      </c>
      <c r="E11082" t="s">
        <v>3</v>
      </c>
      <c r="F11082" t="s">
        <v>4</v>
      </c>
      <c r="G11082" t="s">
        <v>7</v>
      </c>
      <c r="H11082" t="s">
        <v>223</v>
      </c>
      <c r="I11082">
        <v>1</v>
      </c>
      <c r="J11082">
        <v>1640128.3687499999</v>
      </c>
    </row>
    <row r="11083" spans="1:10" x14ac:dyDescent="0.25">
      <c r="A11083">
        <v>2016</v>
      </c>
      <c r="B11083" t="s">
        <v>40</v>
      </c>
      <c r="C11083" t="s">
        <v>45</v>
      </c>
      <c r="D11083" t="s">
        <v>33</v>
      </c>
      <c r="E11083" t="s">
        <v>3</v>
      </c>
      <c r="F11083" t="s">
        <v>8</v>
      </c>
      <c r="G11083" t="s">
        <v>9</v>
      </c>
      <c r="H11083" t="s">
        <v>223</v>
      </c>
      <c r="I11083">
        <v>107</v>
      </c>
      <c r="J11083">
        <v>592356962.91201353</v>
      </c>
    </row>
    <row r="11084" spans="1:10" x14ac:dyDescent="0.25">
      <c r="A11084">
        <v>2016</v>
      </c>
      <c r="B11084" t="s">
        <v>40</v>
      </c>
      <c r="C11084" t="s">
        <v>45</v>
      </c>
      <c r="D11084" t="s">
        <v>33</v>
      </c>
      <c r="E11084" t="s">
        <v>3</v>
      </c>
      <c r="F11084" t="s">
        <v>8</v>
      </c>
      <c r="G11084" t="s">
        <v>9</v>
      </c>
      <c r="H11084" t="s">
        <v>224</v>
      </c>
      <c r="I11084">
        <v>126</v>
      </c>
      <c r="J11084">
        <v>702585930.25613904</v>
      </c>
    </row>
    <row r="11085" spans="1:10" x14ac:dyDescent="0.25">
      <c r="A11085">
        <v>2016</v>
      </c>
      <c r="B11085" t="s">
        <v>40</v>
      </c>
      <c r="C11085" t="s">
        <v>45</v>
      </c>
      <c r="D11085" t="s">
        <v>33</v>
      </c>
      <c r="E11085" t="s">
        <v>3</v>
      </c>
      <c r="F11085" t="s">
        <v>8</v>
      </c>
      <c r="G11085" t="s">
        <v>6</v>
      </c>
      <c r="H11085" t="s">
        <v>223</v>
      </c>
      <c r="I11085">
        <v>79</v>
      </c>
      <c r="J11085">
        <v>180692565.13771322</v>
      </c>
    </row>
    <row r="11086" spans="1:10" x14ac:dyDescent="0.25">
      <c r="A11086">
        <v>2016</v>
      </c>
      <c r="B11086" t="s">
        <v>40</v>
      </c>
      <c r="C11086" t="s">
        <v>45</v>
      </c>
      <c r="D11086" t="s">
        <v>33</v>
      </c>
      <c r="E11086" t="s">
        <v>3</v>
      </c>
      <c r="F11086" t="s">
        <v>8</v>
      </c>
      <c r="G11086" t="s">
        <v>6</v>
      </c>
      <c r="H11086" t="s">
        <v>224</v>
      </c>
      <c r="I11086">
        <v>63</v>
      </c>
      <c r="J11086">
        <v>141408551.75950009</v>
      </c>
    </row>
    <row r="11087" spans="1:10" x14ac:dyDescent="0.25">
      <c r="A11087">
        <v>2016</v>
      </c>
      <c r="B11087" t="s">
        <v>40</v>
      </c>
      <c r="C11087" t="s">
        <v>45</v>
      </c>
      <c r="D11087" t="s">
        <v>33</v>
      </c>
      <c r="E11087" t="s">
        <v>3</v>
      </c>
      <c r="F11087" t="s">
        <v>8</v>
      </c>
      <c r="G11087" t="s">
        <v>7</v>
      </c>
      <c r="H11087" t="s">
        <v>223</v>
      </c>
      <c r="I11087">
        <v>3</v>
      </c>
      <c r="J11087">
        <v>4920385.1062499993</v>
      </c>
    </row>
    <row r="11088" spans="1:10" x14ac:dyDescent="0.25">
      <c r="A11088">
        <v>2016</v>
      </c>
      <c r="B11088" t="s">
        <v>40</v>
      </c>
      <c r="C11088" t="s">
        <v>45</v>
      </c>
      <c r="D11088" t="s">
        <v>33</v>
      </c>
      <c r="E11088" t="s">
        <v>3</v>
      </c>
      <c r="F11088" t="s">
        <v>8</v>
      </c>
      <c r="G11088" t="s">
        <v>7</v>
      </c>
      <c r="H11088" t="s">
        <v>224</v>
      </c>
      <c r="I11088">
        <v>6</v>
      </c>
      <c r="J11088">
        <v>9937529.2439999972</v>
      </c>
    </row>
    <row r="11089" spans="1:10" x14ac:dyDescent="0.25">
      <c r="A11089">
        <v>2016</v>
      </c>
      <c r="B11089" t="s">
        <v>40</v>
      </c>
      <c r="C11089" t="s">
        <v>45</v>
      </c>
      <c r="D11089" t="s">
        <v>33</v>
      </c>
      <c r="E11089" t="s">
        <v>10</v>
      </c>
      <c r="F11089" t="s">
        <v>11</v>
      </c>
      <c r="G11089" t="s">
        <v>5</v>
      </c>
      <c r="H11089" t="s">
        <v>223</v>
      </c>
      <c r="I11089">
        <v>1</v>
      </c>
      <c r="J11089">
        <v>8584053</v>
      </c>
    </row>
    <row r="11090" spans="1:10" x14ac:dyDescent="0.25">
      <c r="A11090">
        <v>2016</v>
      </c>
      <c r="B11090" t="s">
        <v>40</v>
      </c>
      <c r="C11090" t="s">
        <v>45</v>
      </c>
      <c r="D11090" t="s">
        <v>33</v>
      </c>
      <c r="E11090" t="s">
        <v>10</v>
      </c>
      <c r="F11090" t="s">
        <v>11</v>
      </c>
      <c r="G11090" t="s">
        <v>5</v>
      </c>
      <c r="H11090" t="s">
        <v>224</v>
      </c>
      <c r="I11090">
        <v>3</v>
      </c>
      <c r="J11090">
        <v>25997559</v>
      </c>
    </row>
    <row r="11091" spans="1:10" x14ac:dyDescent="0.25">
      <c r="A11091">
        <v>2016</v>
      </c>
      <c r="B11091" t="s">
        <v>40</v>
      </c>
      <c r="C11091" t="s">
        <v>45</v>
      </c>
      <c r="D11091" t="s">
        <v>33</v>
      </c>
      <c r="E11091" t="s">
        <v>10</v>
      </c>
      <c r="F11091" t="s">
        <v>11</v>
      </c>
      <c r="G11091" t="s">
        <v>9</v>
      </c>
      <c r="H11091" t="s">
        <v>223</v>
      </c>
      <c r="I11091">
        <v>120</v>
      </c>
      <c r="J11091">
        <v>655021266</v>
      </c>
    </row>
    <row r="11092" spans="1:10" x14ac:dyDescent="0.25">
      <c r="A11092">
        <v>2016</v>
      </c>
      <c r="B11092" t="s">
        <v>40</v>
      </c>
      <c r="C11092" t="s">
        <v>45</v>
      </c>
      <c r="D11092" t="s">
        <v>33</v>
      </c>
      <c r="E11092" t="s">
        <v>10</v>
      </c>
      <c r="F11092" t="s">
        <v>11</v>
      </c>
      <c r="G11092" t="s">
        <v>9</v>
      </c>
      <c r="H11092" t="s">
        <v>224</v>
      </c>
      <c r="I11092">
        <v>86</v>
      </c>
      <c r="J11092">
        <v>388586304</v>
      </c>
    </row>
    <row r="11093" spans="1:10" x14ac:dyDescent="0.25">
      <c r="A11093">
        <v>2016</v>
      </c>
      <c r="B11093" t="s">
        <v>40</v>
      </c>
      <c r="C11093" t="s">
        <v>45</v>
      </c>
      <c r="D11093" t="s">
        <v>33</v>
      </c>
      <c r="E11093" t="s">
        <v>10</v>
      </c>
      <c r="F11093" t="s">
        <v>11</v>
      </c>
      <c r="G11093" t="s">
        <v>6</v>
      </c>
      <c r="H11093" t="s">
        <v>223</v>
      </c>
      <c r="I11093">
        <v>26</v>
      </c>
      <c r="J11093">
        <v>77493234</v>
      </c>
    </row>
    <row r="11094" spans="1:10" x14ac:dyDescent="0.25">
      <c r="A11094">
        <v>2016</v>
      </c>
      <c r="B11094" t="s">
        <v>40</v>
      </c>
      <c r="C11094" t="s">
        <v>45</v>
      </c>
      <c r="D11094" t="s">
        <v>33</v>
      </c>
      <c r="E11094" t="s">
        <v>10</v>
      </c>
      <c r="F11094" t="s">
        <v>11</v>
      </c>
      <c r="G11094" t="s">
        <v>6</v>
      </c>
      <c r="H11094" t="s">
        <v>224</v>
      </c>
      <c r="I11094">
        <v>40</v>
      </c>
      <c r="J11094">
        <v>116797206</v>
      </c>
    </row>
    <row r="11095" spans="1:10" x14ac:dyDescent="0.25">
      <c r="A11095">
        <v>2016</v>
      </c>
      <c r="B11095" t="s">
        <v>40</v>
      </c>
      <c r="C11095" t="s">
        <v>45</v>
      </c>
      <c r="D11095" t="s">
        <v>33</v>
      </c>
      <c r="E11095" t="s">
        <v>10</v>
      </c>
      <c r="F11095" t="s">
        <v>220</v>
      </c>
      <c r="G11095" t="s">
        <v>5</v>
      </c>
      <c r="H11095" t="s">
        <v>223</v>
      </c>
      <c r="I11095">
        <v>2</v>
      </c>
      <c r="J11095">
        <v>15010683.603333334</v>
      </c>
    </row>
    <row r="11096" spans="1:10" x14ac:dyDescent="0.25">
      <c r="A11096">
        <v>2016</v>
      </c>
      <c r="B11096" t="s">
        <v>40</v>
      </c>
      <c r="C11096" t="s">
        <v>45</v>
      </c>
      <c r="D11096" t="s">
        <v>33</v>
      </c>
      <c r="E11096" t="s">
        <v>10</v>
      </c>
      <c r="F11096" t="s">
        <v>220</v>
      </c>
      <c r="G11096" t="s">
        <v>5</v>
      </c>
      <c r="H11096" t="s">
        <v>224</v>
      </c>
      <c r="I11096">
        <v>1</v>
      </c>
      <c r="J11096">
        <v>3649889.9752941169</v>
      </c>
    </row>
    <row r="11097" spans="1:10" x14ac:dyDescent="0.25">
      <c r="A11097">
        <v>2016</v>
      </c>
      <c r="B11097" t="s">
        <v>40</v>
      </c>
      <c r="C11097" t="s">
        <v>45</v>
      </c>
      <c r="D11097" t="s">
        <v>33</v>
      </c>
      <c r="E11097" t="s">
        <v>10</v>
      </c>
      <c r="F11097" t="s">
        <v>220</v>
      </c>
      <c r="G11097" t="s">
        <v>6</v>
      </c>
      <c r="H11097" t="s">
        <v>224</v>
      </c>
      <c r="I11097">
        <v>2</v>
      </c>
      <c r="J11097">
        <v>5150355.1439999994</v>
      </c>
    </row>
    <row r="11098" spans="1:10" x14ac:dyDescent="0.25">
      <c r="A11098">
        <v>2016</v>
      </c>
      <c r="B11098" t="s">
        <v>40</v>
      </c>
      <c r="C11098" t="s">
        <v>45</v>
      </c>
      <c r="D11098" t="s">
        <v>34</v>
      </c>
      <c r="E11098" t="s">
        <v>3</v>
      </c>
      <c r="F11098" t="s">
        <v>4</v>
      </c>
      <c r="G11098" t="s">
        <v>5</v>
      </c>
      <c r="H11098" t="s">
        <v>223</v>
      </c>
      <c r="I11098">
        <v>61</v>
      </c>
      <c r="J11098">
        <v>627598418.94823527</v>
      </c>
    </row>
    <row r="11099" spans="1:10" x14ac:dyDescent="0.25">
      <c r="A11099">
        <v>2016</v>
      </c>
      <c r="B11099" t="s">
        <v>40</v>
      </c>
      <c r="C11099" t="s">
        <v>45</v>
      </c>
      <c r="D11099" t="s">
        <v>34</v>
      </c>
      <c r="E11099" t="s">
        <v>3</v>
      </c>
      <c r="F11099" t="s">
        <v>4</v>
      </c>
      <c r="G11099" t="s">
        <v>5</v>
      </c>
      <c r="H11099" t="s">
        <v>224</v>
      </c>
      <c r="I11099">
        <v>39</v>
      </c>
      <c r="J11099">
        <v>349160659.30663753</v>
      </c>
    </row>
    <row r="11100" spans="1:10" x14ac:dyDescent="0.25">
      <c r="A11100">
        <v>2016</v>
      </c>
      <c r="B11100" t="s">
        <v>40</v>
      </c>
      <c r="C11100" t="s">
        <v>45</v>
      </c>
      <c r="D11100" t="s">
        <v>34</v>
      </c>
      <c r="E11100" t="s">
        <v>3</v>
      </c>
      <c r="F11100" t="s">
        <v>4</v>
      </c>
      <c r="G11100" t="s">
        <v>9</v>
      </c>
      <c r="H11100" t="s">
        <v>223</v>
      </c>
      <c r="I11100">
        <v>73</v>
      </c>
      <c r="J11100">
        <v>505072713.57894719</v>
      </c>
    </row>
    <row r="11101" spans="1:10" x14ac:dyDescent="0.25">
      <c r="A11101">
        <v>2016</v>
      </c>
      <c r="B11101" t="s">
        <v>40</v>
      </c>
      <c r="C11101" t="s">
        <v>45</v>
      </c>
      <c r="D11101" t="s">
        <v>34</v>
      </c>
      <c r="E11101" t="s">
        <v>3</v>
      </c>
      <c r="F11101" t="s">
        <v>4</v>
      </c>
      <c r="G11101" t="s">
        <v>9</v>
      </c>
      <c r="H11101" t="s">
        <v>224</v>
      </c>
      <c r="I11101">
        <v>38</v>
      </c>
      <c r="J11101">
        <v>242811555.095842</v>
      </c>
    </row>
    <row r="11102" spans="1:10" x14ac:dyDescent="0.25">
      <c r="A11102">
        <v>2016</v>
      </c>
      <c r="B11102" t="s">
        <v>40</v>
      </c>
      <c r="C11102" t="s">
        <v>45</v>
      </c>
      <c r="D11102" t="s">
        <v>34</v>
      </c>
      <c r="E11102" t="s">
        <v>3</v>
      </c>
      <c r="F11102" t="s">
        <v>4</v>
      </c>
      <c r="G11102" t="s">
        <v>12</v>
      </c>
      <c r="H11102" t="s">
        <v>223</v>
      </c>
      <c r="I11102">
        <v>5</v>
      </c>
      <c r="J11102">
        <v>21913371.003428571</v>
      </c>
    </row>
    <row r="11103" spans="1:10" x14ac:dyDescent="0.25">
      <c r="A11103">
        <v>2016</v>
      </c>
      <c r="B11103" t="s">
        <v>40</v>
      </c>
      <c r="C11103" t="s">
        <v>45</v>
      </c>
      <c r="D11103" t="s">
        <v>34</v>
      </c>
      <c r="E11103" t="s">
        <v>3</v>
      </c>
      <c r="F11103" t="s">
        <v>4</v>
      </c>
      <c r="G11103" t="s">
        <v>12</v>
      </c>
      <c r="H11103" t="s">
        <v>224</v>
      </c>
      <c r="I11103">
        <v>5</v>
      </c>
      <c r="J11103">
        <v>21195817.027813189</v>
      </c>
    </row>
    <row r="11104" spans="1:10" x14ac:dyDescent="0.25">
      <c r="A11104">
        <v>2016</v>
      </c>
      <c r="B11104" t="s">
        <v>40</v>
      </c>
      <c r="C11104" t="s">
        <v>45</v>
      </c>
      <c r="D11104" t="s">
        <v>34</v>
      </c>
      <c r="E11104" t="s">
        <v>3</v>
      </c>
      <c r="F11104" t="s">
        <v>4</v>
      </c>
      <c r="G11104" t="s">
        <v>6</v>
      </c>
      <c r="H11104" t="s">
        <v>223</v>
      </c>
      <c r="I11104">
        <v>11</v>
      </c>
      <c r="J11104">
        <v>26915827.244148877</v>
      </c>
    </row>
    <row r="11105" spans="1:10" x14ac:dyDescent="0.25">
      <c r="A11105">
        <v>2016</v>
      </c>
      <c r="B11105" t="s">
        <v>40</v>
      </c>
      <c r="C11105" t="s">
        <v>45</v>
      </c>
      <c r="D11105" t="s">
        <v>34</v>
      </c>
      <c r="E11105" t="s">
        <v>3</v>
      </c>
      <c r="F11105" t="s">
        <v>4</v>
      </c>
      <c r="G11105" t="s">
        <v>6</v>
      </c>
      <c r="H11105" t="s">
        <v>224</v>
      </c>
      <c r="I11105">
        <v>27</v>
      </c>
      <c r="J11105">
        <v>70573751.527951002</v>
      </c>
    </row>
    <row r="11106" spans="1:10" x14ac:dyDescent="0.25">
      <c r="A11106">
        <v>2016</v>
      </c>
      <c r="B11106" t="s">
        <v>40</v>
      </c>
      <c r="C11106" t="s">
        <v>45</v>
      </c>
      <c r="D11106" t="s">
        <v>34</v>
      </c>
      <c r="E11106" t="s">
        <v>3</v>
      </c>
      <c r="F11106" t="s">
        <v>4</v>
      </c>
      <c r="G11106" t="s">
        <v>7</v>
      </c>
      <c r="H11106" t="s">
        <v>223</v>
      </c>
      <c r="I11106">
        <v>4</v>
      </c>
      <c r="J11106">
        <v>7864790.3666666653</v>
      </c>
    </row>
    <row r="11107" spans="1:10" x14ac:dyDescent="0.25">
      <c r="A11107">
        <v>2016</v>
      </c>
      <c r="B11107" t="s">
        <v>40</v>
      </c>
      <c r="C11107" t="s">
        <v>45</v>
      </c>
      <c r="D11107" t="s">
        <v>34</v>
      </c>
      <c r="E11107" t="s">
        <v>3</v>
      </c>
      <c r="F11107" t="s">
        <v>8</v>
      </c>
      <c r="G11107" t="s">
        <v>9</v>
      </c>
      <c r="H11107" t="s">
        <v>223</v>
      </c>
      <c r="I11107">
        <v>602</v>
      </c>
      <c r="J11107">
        <v>3919292271.3674846</v>
      </c>
    </row>
    <row r="11108" spans="1:10" x14ac:dyDescent="0.25">
      <c r="A11108">
        <v>2016</v>
      </c>
      <c r="B11108" t="s">
        <v>40</v>
      </c>
      <c r="C11108" t="s">
        <v>45</v>
      </c>
      <c r="D11108" t="s">
        <v>34</v>
      </c>
      <c r="E11108" t="s">
        <v>3</v>
      </c>
      <c r="F11108" t="s">
        <v>8</v>
      </c>
      <c r="G11108" t="s">
        <v>9</v>
      </c>
      <c r="H11108" t="s">
        <v>224</v>
      </c>
      <c r="I11108">
        <v>768</v>
      </c>
      <c r="J11108">
        <v>4672783034.4862576</v>
      </c>
    </row>
    <row r="11109" spans="1:10" x14ac:dyDescent="0.25">
      <c r="A11109">
        <v>2016</v>
      </c>
      <c r="B11109" t="s">
        <v>40</v>
      </c>
      <c r="C11109" t="s">
        <v>45</v>
      </c>
      <c r="D11109" t="s">
        <v>34</v>
      </c>
      <c r="E11109" t="s">
        <v>3</v>
      </c>
      <c r="F11109" t="s">
        <v>8</v>
      </c>
      <c r="G11109" t="s">
        <v>12</v>
      </c>
      <c r="H11109" t="s">
        <v>223</v>
      </c>
      <c r="I11109">
        <v>27</v>
      </c>
      <c r="J11109">
        <v>85483553.026928559</v>
      </c>
    </row>
    <row r="11110" spans="1:10" x14ac:dyDescent="0.25">
      <c r="A11110">
        <v>2016</v>
      </c>
      <c r="B11110" t="s">
        <v>40</v>
      </c>
      <c r="C11110" t="s">
        <v>45</v>
      </c>
      <c r="D11110" t="s">
        <v>34</v>
      </c>
      <c r="E11110" t="s">
        <v>3</v>
      </c>
      <c r="F11110" t="s">
        <v>8</v>
      </c>
      <c r="G11110" t="s">
        <v>12</v>
      </c>
      <c r="H11110" t="s">
        <v>224</v>
      </c>
      <c r="I11110">
        <v>67</v>
      </c>
      <c r="J11110">
        <v>218424842.30316472</v>
      </c>
    </row>
    <row r="11111" spans="1:10" x14ac:dyDescent="0.25">
      <c r="A11111">
        <v>2016</v>
      </c>
      <c r="B11111" t="s">
        <v>40</v>
      </c>
      <c r="C11111" t="s">
        <v>45</v>
      </c>
      <c r="D11111" t="s">
        <v>34</v>
      </c>
      <c r="E11111" t="s">
        <v>3</v>
      </c>
      <c r="F11111" t="s">
        <v>8</v>
      </c>
      <c r="G11111" t="s">
        <v>6</v>
      </c>
      <c r="H11111" t="s">
        <v>223</v>
      </c>
      <c r="I11111">
        <v>184</v>
      </c>
      <c r="J11111">
        <v>464054580.19756055</v>
      </c>
    </row>
    <row r="11112" spans="1:10" x14ac:dyDescent="0.25">
      <c r="A11112">
        <v>2016</v>
      </c>
      <c r="B11112" t="s">
        <v>40</v>
      </c>
      <c r="C11112" t="s">
        <v>45</v>
      </c>
      <c r="D11112" t="s">
        <v>34</v>
      </c>
      <c r="E11112" t="s">
        <v>3</v>
      </c>
      <c r="F11112" t="s">
        <v>8</v>
      </c>
      <c r="G11112" t="s">
        <v>6</v>
      </c>
      <c r="H11112" t="s">
        <v>224</v>
      </c>
      <c r="I11112">
        <v>290</v>
      </c>
      <c r="J11112">
        <v>759214404.85588253</v>
      </c>
    </row>
    <row r="11113" spans="1:10" x14ac:dyDescent="0.25">
      <c r="A11113">
        <v>2016</v>
      </c>
      <c r="B11113" t="s">
        <v>40</v>
      </c>
      <c r="C11113" t="s">
        <v>45</v>
      </c>
      <c r="D11113" t="s">
        <v>34</v>
      </c>
      <c r="E11113" t="s">
        <v>3</v>
      </c>
      <c r="F11113" t="s">
        <v>8</v>
      </c>
      <c r="G11113" t="s">
        <v>7</v>
      </c>
      <c r="H11113" t="s">
        <v>223</v>
      </c>
      <c r="I11113">
        <v>34</v>
      </c>
      <c r="J11113">
        <v>66783424.173333317</v>
      </c>
    </row>
    <row r="11114" spans="1:10" x14ac:dyDescent="0.25">
      <c r="A11114">
        <v>2016</v>
      </c>
      <c r="B11114" t="s">
        <v>40</v>
      </c>
      <c r="C11114" t="s">
        <v>45</v>
      </c>
      <c r="D11114" t="s">
        <v>34</v>
      </c>
      <c r="E11114" t="s">
        <v>3</v>
      </c>
      <c r="F11114" t="s">
        <v>8</v>
      </c>
      <c r="G11114" t="s">
        <v>7</v>
      </c>
      <c r="H11114" t="s">
        <v>224</v>
      </c>
      <c r="I11114">
        <v>5</v>
      </c>
      <c r="J11114">
        <v>9771106.754999999</v>
      </c>
    </row>
    <row r="11115" spans="1:10" x14ac:dyDescent="0.25">
      <c r="A11115">
        <v>2016</v>
      </c>
      <c r="B11115" t="s">
        <v>40</v>
      </c>
      <c r="C11115" t="s">
        <v>45</v>
      </c>
      <c r="D11115" t="s">
        <v>34</v>
      </c>
      <c r="E11115" t="s">
        <v>3</v>
      </c>
      <c r="F11115" t="s">
        <v>14</v>
      </c>
      <c r="G11115" t="s">
        <v>5</v>
      </c>
      <c r="H11115" t="s">
        <v>223</v>
      </c>
      <c r="I11115">
        <v>10</v>
      </c>
      <c r="J11115">
        <v>102512251.73780489</v>
      </c>
    </row>
    <row r="11116" spans="1:10" x14ac:dyDescent="0.25">
      <c r="A11116">
        <v>2016</v>
      </c>
      <c r="B11116" t="s">
        <v>40</v>
      </c>
      <c r="C11116" t="s">
        <v>45</v>
      </c>
      <c r="D11116" t="s">
        <v>34</v>
      </c>
      <c r="E11116" t="s">
        <v>3</v>
      </c>
      <c r="F11116" t="s">
        <v>14</v>
      </c>
      <c r="G11116" t="s">
        <v>5</v>
      </c>
      <c r="H11116" t="s">
        <v>224</v>
      </c>
      <c r="I11116">
        <v>16</v>
      </c>
      <c r="J11116">
        <v>148043000</v>
      </c>
    </row>
    <row r="11117" spans="1:10" x14ac:dyDescent="0.25">
      <c r="A11117">
        <v>2016</v>
      </c>
      <c r="B11117" t="s">
        <v>40</v>
      </c>
      <c r="C11117" t="s">
        <v>45</v>
      </c>
      <c r="D11117" t="s">
        <v>34</v>
      </c>
      <c r="E11117" t="s">
        <v>3</v>
      </c>
      <c r="F11117" t="s">
        <v>14</v>
      </c>
      <c r="G11117" t="s">
        <v>9</v>
      </c>
      <c r="H11117" t="s">
        <v>223</v>
      </c>
      <c r="I11117">
        <v>40</v>
      </c>
      <c r="J11117">
        <v>218440352.1995849</v>
      </c>
    </row>
    <row r="11118" spans="1:10" x14ac:dyDescent="0.25">
      <c r="A11118">
        <v>2016</v>
      </c>
      <c r="B11118" t="s">
        <v>40</v>
      </c>
      <c r="C11118" t="s">
        <v>45</v>
      </c>
      <c r="D11118" t="s">
        <v>34</v>
      </c>
      <c r="E11118" t="s">
        <v>3</v>
      </c>
      <c r="F11118" t="s">
        <v>14</v>
      </c>
      <c r="G11118" t="s">
        <v>9</v>
      </c>
      <c r="H11118" t="s">
        <v>224</v>
      </c>
      <c r="I11118">
        <v>64</v>
      </c>
      <c r="J11118">
        <v>342087018.30658001</v>
      </c>
    </row>
    <row r="11119" spans="1:10" x14ac:dyDescent="0.25">
      <c r="A11119">
        <v>2016</v>
      </c>
      <c r="B11119" t="s">
        <v>40</v>
      </c>
      <c r="C11119" t="s">
        <v>45</v>
      </c>
      <c r="D11119" t="s">
        <v>34</v>
      </c>
      <c r="E11119" t="s">
        <v>3</v>
      </c>
      <c r="F11119" t="s">
        <v>14</v>
      </c>
      <c r="G11119" t="s">
        <v>12</v>
      </c>
      <c r="H11119" t="s">
        <v>223</v>
      </c>
      <c r="I11119">
        <v>6</v>
      </c>
      <c r="J11119">
        <v>17131811.256000001</v>
      </c>
    </row>
    <row r="11120" spans="1:10" x14ac:dyDescent="0.25">
      <c r="A11120">
        <v>2016</v>
      </c>
      <c r="B11120" t="s">
        <v>40</v>
      </c>
      <c r="C11120" t="s">
        <v>45</v>
      </c>
      <c r="D11120" t="s">
        <v>34</v>
      </c>
      <c r="E11120" t="s">
        <v>3</v>
      </c>
      <c r="F11120" t="s">
        <v>14</v>
      </c>
      <c r="G11120" t="s">
        <v>12</v>
      </c>
      <c r="H11120" t="s">
        <v>224</v>
      </c>
      <c r="I11120">
        <v>11</v>
      </c>
      <c r="J11120">
        <v>31653155.864999995</v>
      </c>
    </row>
    <row r="11121" spans="1:10" x14ac:dyDescent="0.25">
      <c r="A11121">
        <v>2016</v>
      </c>
      <c r="B11121" t="s">
        <v>40</v>
      </c>
      <c r="C11121" t="s">
        <v>45</v>
      </c>
      <c r="D11121" t="s">
        <v>34</v>
      </c>
      <c r="E11121" t="s">
        <v>3</v>
      </c>
      <c r="F11121" t="s">
        <v>14</v>
      </c>
      <c r="G11121" t="s">
        <v>6</v>
      </c>
      <c r="H11121" t="s">
        <v>223</v>
      </c>
      <c r="I11121">
        <v>6</v>
      </c>
      <c r="J11121">
        <v>18421853.849999998</v>
      </c>
    </row>
    <row r="11122" spans="1:10" x14ac:dyDescent="0.25">
      <c r="A11122">
        <v>2016</v>
      </c>
      <c r="B11122" t="s">
        <v>40</v>
      </c>
      <c r="C11122" t="s">
        <v>45</v>
      </c>
      <c r="D11122" t="s">
        <v>34</v>
      </c>
      <c r="E11122" t="s">
        <v>3</v>
      </c>
      <c r="F11122" t="s">
        <v>14</v>
      </c>
      <c r="G11122" t="s">
        <v>6</v>
      </c>
      <c r="H11122" t="s">
        <v>224</v>
      </c>
      <c r="I11122">
        <v>32</v>
      </c>
      <c r="J11122">
        <v>96330540.5574193</v>
      </c>
    </row>
    <row r="11123" spans="1:10" x14ac:dyDescent="0.25">
      <c r="A11123">
        <v>2016</v>
      </c>
      <c r="B11123" t="s">
        <v>40</v>
      </c>
      <c r="C11123" t="s">
        <v>45</v>
      </c>
      <c r="D11123" t="s">
        <v>34</v>
      </c>
      <c r="E11123" t="s">
        <v>3</v>
      </c>
      <c r="F11123" t="s">
        <v>14</v>
      </c>
      <c r="G11123" t="s">
        <v>7</v>
      </c>
      <c r="H11123" t="s">
        <v>223</v>
      </c>
      <c r="I11123">
        <v>3</v>
      </c>
      <c r="J11123">
        <v>8025091.8149999985</v>
      </c>
    </row>
    <row r="11124" spans="1:10" x14ac:dyDescent="0.25">
      <c r="A11124">
        <v>2016</v>
      </c>
      <c r="B11124" t="s">
        <v>40</v>
      </c>
      <c r="C11124" t="s">
        <v>45</v>
      </c>
      <c r="D11124" t="s">
        <v>34</v>
      </c>
      <c r="E11124" t="s">
        <v>10</v>
      </c>
      <c r="F11124" t="s">
        <v>11</v>
      </c>
      <c r="G11124" t="s">
        <v>9</v>
      </c>
      <c r="H11124" t="s">
        <v>223</v>
      </c>
      <c r="I11124">
        <v>456</v>
      </c>
      <c r="J11124">
        <v>1663975116</v>
      </c>
    </row>
    <row r="11125" spans="1:10" x14ac:dyDescent="0.25">
      <c r="A11125">
        <v>2016</v>
      </c>
      <c r="B11125" t="s">
        <v>40</v>
      </c>
      <c r="C11125" t="s">
        <v>45</v>
      </c>
      <c r="D11125" t="s">
        <v>34</v>
      </c>
      <c r="E11125" t="s">
        <v>10</v>
      </c>
      <c r="F11125" t="s">
        <v>11</v>
      </c>
      <c r="G11125" t="s">
        <v>9</v>
      </c>
      <c r="H11125" t="s">
        <v>224</v>
      </c>
      <c r="I11125">
        <v>701</v>
      </c>
      <c r="J11125">
        <v>2285548401</v>
      </c>
    </row>
    <row r="11126" spans="1:10" x14ac:dyDescent="0.25">
      <c r="A11126">
        <v>2016</v>
      </c>
      <c r="B11126" t="s">
        <v>40</v>
      </c>
      <c r="C11126" t="s">
        <v>45</v>
      </c>
      <c r="D11126" t="s">
        <v>34</v>
      </c>
      <c r="E11126" t="s">
        <v>10</v>
      </c>
      <c r="F11126" t="s">
        <v>11</v>
      </c>
      <c r="G11126" t="s">
        <v>12</v>
      </c>
      <c r="H11126" t="s">
        <v>223</v>
      </c>
      <c r="I11126">
        <v>27</v>
      </c>
      <c r="J11126">
        <v>86230581</v>
      </c>
    </row>
    <row r="11127" spans="1:10" x14ac:dyDescent="0.25">
      <c r="A11127">
        <v>2016</v>
      </c>
      <c r="B11127" t="s">
        <v>40</v>
      </c>
      <c r="C11127" t="s">
        <v>45</v>
      </c>
      <c r="D11127" t="s">
        <v>34</v>
      </c>
      <c r="E11127" t="s">
        <v>10</v>
      </c>
      <c r="F11127" t="s">
        <v>11</v>
      </c>
      <c r="G11127" t="s">
        <v>12</v>
      </c>
      <c r="H11127" t="s">
        <v>224</v>
      </c>
      <c r="I11127">
        <v>36</v>
      </c>
      <c r="J11127">
        <v>72787983</v>
      </c>
    </row>
    <row r="11128" spans="1:10" x14ac:dyDescent="0.25">
      <c r="A11128">
        <v>2016</v>
      </c>
      <c r="B11128" t="s">
        <v>40</v>
      </c>
      <c r="C11128" t="s">
        <v>45</v>
      </c>
      <c r="D11128" t="s">
        <v>34</v>
      </c>
      <c r="E11128" t="s">
        <v>10</v>
      </c>
      <c r="F11128" t="s">
        <v>11</v>
      </c>
      <c r="G11128" t="s">
        <v>6</v>
      </c>
      <c r="H11128" t="s">
        <v>223</v>
      </c>
      <c r="I11128">
        <v>83</v>
      </c>
      <c r="J11128">
        <v>180245400</v>
      </c>
    </row>
    <row r="11129" spans="1:10" x14ac:dyDescent="0.25">
      <c r="A11129">
        <v>2016</v>
      </c>
      <c r="B11129" t="s">
        <v>40</v>
      </c>
      <c r="C11129" t="s">
        <v>45</v>
      </c>
      <c r="D11129" t="s">
        <v>34</v>
      </c>
      <c r="E11129" t="s">
        <v>10</v>
      </c>
      <c r="F11129" t="s">
        <v>11</v>
      </c>
      <c r="G11129" t="s">
        <v>6</v>
      </c>
      <c r="H11129" t="s">
        <v>224</v>
      </c>
      <c r="I11129">
        <v>128</v>
      </c>
      <c r="J11129">
        <v>240669987</v>
      </c>
    </row>
    <row r="11130" spans="1:10" x14ac:dyDescent="0.25">
      <c r="A11130">
        <v>2016</v>
      </c>
      <c r="B11130" t="s">
        <v>40</v>
      </c>
      <c r="C11130" t="s">
        <v>45</v>
      </c>
      <c r="D11130" t="s">
        <v>34</v>
      </c>
      <c r="E11130" t="s">
        <v>10</v>
      </c>
      <c r="F11130" t="s">
        <v>11</v>
      </c>
      <c r="G11130" t="s">
        <v>7</v>
      </c>
      <c r="H11130" t="s">
        <v>223</v>
      </c>
      <c r="I11130">
        <v>17</v>
      </c>
      <c r="J11130">
        <v>29591448</v>
      </c>
    </row>
    <row r="11131" spans="1:10" x14ac:dyDescent="0.25">
      <c r="A11131">
        <v>2016</v>
      </c>
      <c r="B11131" t="s">
        <v>40</v>
      </c>
      <c r="C11131" t="s">
        <v>45</v>
      </c>
      <c r="D11131" t="s">
        <v>34</v>
      </c>
      <c r="E11131" t="s">
        <v>10</v>
      </c>
      <c r="F11131" t="s">
        <v>11</v>
      </c>
      <c r="G11131" t="s">
        <v>7</v>
      </c>
      <c r="H11131" t="s">
        <v>224</v>
      </c>
      <c r="I11131">
        <v>9</v>
      </c>
      <c r="J11131">
        <v>11182536</v>
      </c>
    </row>
    <row r="11132" spans="1:10" x14ac:dyDescent="0.25">
      <c r="A11132">
        <v>2016</v>
      </c>
      <c r="B11132" t="s">
        <v>40</v>
      </c>
      <c r="C11132" t="s">
        <v>45</v>
      </c>
      <c r="D11132" t="s">
        <v>34</v>
      </c>
      <c r="E11132" t="s">
        <v>10</v>
      </c>
      <c r="F11132" t="s">
        <v>220</v>
      </c>
      <c r="G11132" t="s">
        <v>9</v>
      </c>
      <c r="H11132" t="s">
        <v>223</v>
      </c>
      <c r="I11132">
        <v>18</v>
      </c>
      <c r="J11132">
        <v>122167656.21077712</v>
      </c>
    </row>
    <row r="11133" spans="1:10" x14ac:dyDescent="0.25">
      <c r="A11133">
        <v>2016</v>
      </c>
      <c r="B11133" t="s">
        <v>40</v>
      </c>
      <c r="C11133" t="s">
        <v>45</v>
      </c>
      <c r="D11133" t="s">
        <v>34</v>
      </c>
      <c r="E11133" t="s">
        <v>10</v>
      </c>
      <c r="F11133" t="s">
        <v>220</v>
      </c>
      <c r="G11133" t="s">
        <v>9</v>
      </c>
      <c r="H11133" t="s">
        <v>224</v>
      </c>
      <c r="I11133">
        <v>8</v>
      </c>
      <c r="J11133">
        <v>50610671.914014563</v>
      </c>
    </row>
    <row r="11134" spans="1:10" x14ac:dyDescent="0.25">
      <c r="A11134">
        <v>2016</v>
      </c>
      <c r="B11134" t="s">
        <v>40</v>
      </c>
      <c r="C11134" t="s">
        <v>45</v>
      </c>
      <c r="D11134" t="s">
        <v>34</v>
      </c>
      <c r="E11134" t="s">
        <v>10</v>
      </c>
      <c r="F11134" t="s">
        <v>220</v>
      </c>
      <c r="G11134" t="s">
        <v>12</v>
      </c>
      <c r="H11134" t="s">
        <v>223</v>
      </c>
      <c r="I11134">
        <v>2</v>
      </c>
      <c r="J11134">
        <v>5605423.8664285708</v>
      </c>
    </row>
    <row r="11135" spans="1:10" x14ac:dyDescent="0.25">
      <c r="A11135">
        <v>2016</v>
      </c>
      <c r="B11135" t="s">
        <v>40</v>
      </c>
      <c r="C11135" t="s">
        <v>45</v>
      </c>
      <c r="D11135" t="s">
        <v>34</v>
      </c>
      <c r="E11135" t="s">
        <v>10</v>
      </c>
      <c r="F11135" t="s">
        <v>220</v>
      </c>
      <c r="G11135" t="s">
        <v>12</v>
      </c>
      <c r="H11135" t="s">
        <v>224</v>
      </c>
      <c r="I11135">
        <v>3</v>
      </c>
      <c r="J11135">
        <v>8252941.7742857123</v>
      </c>
    </row>
    <row r="11136" spans="1:10" x14ac:dyDescent="0.25">
      <c r="A11136">
        <v>2016</v>
      </c>
      <c r="B11136" t="s">
        <v>40</v>
      </c>
      <c r="C11136" t="s">
        <v>45</v>
      </c>
      <c r="D11136" t="s">
        <v>34</v>
      </c>
      <c r="E11136" t="s">
        <v>10</v>
      </c>
      <c r="F11136" t="s">
        <v>220</v>
      </c>
      <c r="G11136" t="s">
        <v>6</v>
      </c>
      <c r="H11136" t="s">
        <v>223</v>
      </c>
      <c r="I11136">
        <v>6</v>
      </c>
      <c r="J11136">
        <v>15199922.493357889</v>
      </c>
    </row>
    <row r="11137" spans="1:10" x14ac:dyDescent="0.25">
      <c r="A11137">
        <v>2016</v>
      </c>
      <c r="B11137" t="s">
        <v>40</v>
      </c>
      <c r="C11137" t="s">
        <v>45</v>
      </c>
      <c r="D11137" t="s">
        <v>34</v>
      </c>
      <c r="E11137" t="s">
        <v>10</v>
      </c>
      <c r="F11137" t="s">
        <v>220</v>
      </c>
      <c r="G11137" t="s">
        <v>6</v>
      </c>
      <c r="H11137" t="s">
        <v>224</v>
      </c>
      <c r="I11137">
        <v>9</v>
      </c>
      <c r="J11137">
        <v>22256022.579601537</v>
      </c>
    </row>
    <row r="11138" spans="1:10" x14ac:dyDescent="0.25">
      <c r="A11138">
        <v>2016</v>
      </c>
      <c r="B11138" t="s">
        <v>40</v>
      </c>
      <c r="C11138" t="s">
        <v>45</v>
      </c>
      <c r="D11138" t="s">
        <v>34</v>
      </c>
      <c r="E11138" t="s">
        <v>10</v>
      </c>
      <c r="F11138" t="s">
        <v>220</v>
      </c>
      <c r="G11138" t="s">
        <v>7</v>
      </c>
      <c r="H11138" t="s">
        <v>223</v>
      </c>
      <c r="I11138">
        <v>3</v>
      </c>
      <c r="J11138">
        <v>5797651.8600000003</v>
      </c>
    </row>
    <row r="11139" spans="1:10" x14ac:dyDescent="0.25">
      <c r="A11139">
        <v>2016</v>
      </c>
      <c r="B11139" t="s">
        <v>40</v>
      </c>
      <c r="C11139" t="s">
        <v>45</v>
      </c>
      <c r="D11139" t="s">
        <v>34</v>
      </c>
      <c r="E11139" t="s">
        <v>10</v>
      </c>
      <c r="F11139" t="s">
        <v>220</v>
      </c>
      <c r="G11139" t="s">
        <v>7</v>
      </c>
      <c r="H11139" t="s">
        <v>224</v>
      </c>
      <c r="I11139">
        <v>5</v>
      </c>
      <c r="J11139">
        <v>9218410.1549999993</v>
      </c>
    </row>
    <row r="11140" spans="1:10" x14ac:dyDescent="0.25">
      <c r="A11140">
        <v>2016</v>
      </c>
      <c r="B11140" t="s">
        <v>40</v>
      </c>
      <c r="C11140" t="s">
        <v>45</v>
      </c>
      <c r="D11140" t="s">
        <v>35</v>
      </c>
      <c r="E11140" t="s">
        <v>3</v>
      </c>
      <c r="F11140" t="s">
        <v>4</v>
      </c>
      <c r="G11140" t="s">
        <v>5</v>
      </c>
      <c r="H11140" t="s">
        <v>223</v>
      </c>
      <c r="I11140">
        <v>15</v>
      </c>
      <c r="J11140">
        <v>154828128.62731665</v>
      </c>
    </row>
    <row r="11141" spans="1:10" x14ac:dyDescent="0.25">
      <c r="A11141">
        <v>2016</v>
      </c>
      <c r="B11141" t="s">
        <v>40</v>
      </c>
      <c r="C11141" t="s">
        <v>45</v>
      </c>
      <c r="D11141" t="s">
        <v>35</v>
      </c>
      <c r="E11141" t="s">
        <v>3</v>
      </c>
      <c r="F11141" t="s">
        <v>4</v>
      </c>
      <c r="G11141" t="s">
        <v>5</v>
      </c>
      <c r="H11141" t="s">
        <v>224</v>
      </c>
      <c r="I11141">
        <v>15</v>
      </c>
      <c r="J11141">
        <v>106859572.11629999</v>
      </c>
    </row>
    <row r="11142" spans="1:10" x14ac:dyDescent="0.25">
      <c r="A11142">
        <v>2016</v>
      </c>
      <c r="B11142" t="s">
        <v>40</v>
      </c>
      <c r="C11142" t="s">
        <v>45</v>
      </c>
      <c r="D11142" t="s">
        <v>35</v>
      </c>
      <c r="E11142" t="s">
        <v>3</v>
      </c>
      <c r="F11142" t="s">
        <v>4</v>
      </c>
      <c r="G11142" t="s">
        <v>9</v>
      </c>
      <c r="H11142" t="s">
        <v>223</v>
      </c>
      <c r="I11142">
        <v>2</v>
      </c>
      <c r="J11142">
        <v>15470899.26221294</v>
      </c>
    </row>
    <row r="11143" spans="1:10" x14ac:dyDescent="0.25">
      <c r="A11143">
        <v>2016</v>
      </c>
      <c r="B11143" t="s">
        <v>40</v>
      </c>
      <c r="C11143" t="s">
        <v>45</v>
      </c>
      <c r="D11143" t="s">
        <v>35</v>
      </c>
      <c r="E11143" t="s">
        <v>3</v>
      </c>
      <c r="F11143" t="s">
        <v>4</v>
      </c>
      <c r="G11143" t="s">
        <v>6</v>
      </c>
      <c r="H11143" t="s">
        <v>223</v>
      </c>
      <c r="I11143">
        <v>1</v>
      </c>
      <c r="J11143">
        <v>3024246.9053571415</v>
      </c>
    </row>
    <row r="11144" spans="1:10" x14ac:dyDescent="0.25">
      <c r="A11144">
        <v>2016</v>
      </c>
      <c r="B11144" t="s">
        <v>40</v>
      </c>
      <c r="C11144" t="s">
        <v>45</v>
      </c>
      <c r="D11144" t="s">
        <v>35</v>
      </c>
      <c r="E11144" t="s">
        <v>3</v>
      </c>
      <c r="F11144" t="s">
        <v>8</v>
      </c>
      <c r="G11144" t="s">
        <v>9</v>
      </c>
      <c r="H11144" t="s">
        <v>223</v>
      </c>
      <c r="I11144">
        <v>17</v>
      </c>
      <c r="J11144">
        <v>131502643.72881</v>
      </c>
    </row>
    <row r="11145" spans="1:10" x14ac:dyDescent="0.25">
      <c r="A11145">
        <v>2016</v>
      </c>
      <c r="B11145" t="s">
        <v>40</v>
      </c>
      <c r="C11145" t="s">
        <v>45</v>
      </c>
      <c r="D11145" t="s">
        <v>35</v>
      </c>
      <c r="E11145" t="s">
        <v>3</v>
      </c>
      <c r="F11145" t="s">
        <v>8</v>
      </c>
      <c r="G11145" t="s">
        <v>9</v>
      </c>
      <c r="H11145" t="s">
        <v>224</v>
      </c>
      <c r="I11145">
        <v>17</v>
      </c>
      <c r="J11145">
        <v>125905391.36669168</v>
      </c>
    </row>
    <row r="11146" spans="1:10" x14ac:dyDescent="0.25">
      <c r="A11146">
        <v>2016</v>
      </c>
      <c r="B11146" t="s">
        <v>40</v>
      </c>
      <c r="C11146" t="s">
        <v>45</v>
      </c>
      <c r="D11146" t="s">
        <v>35</v>
      </c>
      <c r="E11146" t="s">
        <v>3</v>
      </c>
      <c r="F11146" t="s">
        <v>8</v>
      </c>
      <c r="G11146" t="s">
        <v>12</v>
      </c>
      <c r="H11146" t="s">
        <v>223</v>
      </c>
      <c r="I11146">
        <v>2</v>
      </c>
      <c r="J11146">
        <v>6193371.7699999996</v>
      </c>
    </row>
    <row r="11147" spans="1:10" x14ac:dyDescent="0.25">
      <c r="A11147">
        <v>2016</v>
      </c>
      <c r="B11147" t="s">
        <v>40</v>
      </c>
      <c r="C11147" t="s">
        <v>45</v>
      </c>
      <c r="D11147" t="s">
        <v>35</v>
      </c>
      <c r="E11147" t="s">
        <v>3</v>
      </c>
      <c r="F11147" t="s">
        <v>8</v>
      </c>
      <c r="G11147" t="s">
        <v>12</v>
      </c>
      <c r="H11147" t="s">
        <v>224</v>
      </c>
      <c r="I11147">
        <v>6</v>
      </c>
      <c r="J11147">
        <v>19200787.161428571</v>
      </c>
    </row>
    <row r="11148" spans="1:10" x14ac:dyDescent="0.25">
      <c r="A11148">
        <v>2016</v>
      </c>
      <c r="B11148" t="s">
        <v>40</v>
      </c>
      <c r="C11148" t="s">
        <v>45</v>
      </c>
      <c r="D11148" t="s">
        <v>35</v>
      </c>
      <c r="E11148" t="s">
        <v>3</v>
      </c>
      <c r="F11148" t="s">
        <v>8</v>
      </c>
      <c r="G11148" t="s">
        <v>6</v>
      </c>
      <c r="H11148" t="s">
        <v>223</v>
      </c>
      <c r="I11148">
        <v>28</v>
      </c>
      <c r="J11148">
        <v>84678913.349999964</v>
      </c>
    </row>
    <row r="11149" spans="1:10" x14ac:dyDescent="0.25">
      <c r="A11149">
        <v>2016</v>
      </c>
      <c r="B11149" t="s">
        <v>40</v>
      </c>
      <c r="C11149" t="s">
        <v>45</v>
      </c>
      <c r="D11149" t="s">
        <v>35</v>
      </c>
      <c r="E11149" t="s">
        <v>3</v>
      </c>
      <c r="F11149" t="s">
        <v>8</v>
      </c>
      <c r="G11149" t="s">
        <v>6</v>
      </c>
      <c r="H11149" t="s">
        <v>224</v>
      </c>
      <c r="I11149">
        <v>23</v>
      </c>
      <c r="J11149">
        <v>73227619.139999986</v>
      </c>
    </row>
    <row r="11150" spans="1:10" x14ac:dyDescent="0.25">
      <c r="A11150">
        <v>2016</v>
      </c>
      <c r="B11150" t="s">
        <v>40</v>
      </c>
      <c r="C11150" t="s">
        <v>45</v>
      </c>
      <c r="D11150" t="s">
        <v>35</v>
      </c>
      <c r="E11150" t="s">
        <v>10</v>
      </c>
      <c r="F11150" t="s">
        <v>11</v>
      </c>
      <c r="G11150" t="s">
        <v>9</v>
      </c>
      <c r="H11150" t="s">
        <v>223</v>
      </c>
      <c r="I11150">
        <v>119</v>
      </c>
      <c r="J11150">
        <v>828690816</v>
      </c>
    </row>
    <row r="11151" spans="1:10" x14ac:dyDescent="0.25">
      <c r="A11151">
        <v>2016</v>
      </c>
      <c r="B11151" t="s">
        <v>40</v>
      </c>
      <c r="C11151" t="s">
        <v>45</v>
      </c>
      <c r="D11151" t="s">
        <v>35</v>
      </c>
      <c r="E11151" t="s">
        <v>10</v>
      </c>
      <c r="F11151" t="s">
        <v>11</v>
      </c>
      <c r="G11151" t="s">
        <v>9</v>
      </c>
      <c r="H11151" t="s">
        <v>224</v>
      </c>
      <c r="I11151">
        <v>101</v>
      </c>
      <c r="J11151">
        <v>686263965</v>
      </c>
    </row>
    <row r="11152" spans="1:10" x14ac:dyDescent="0.25">
      <c r="A11152">
        <v>2016</v>
      </c>
      <c r="B11152" t="s">
        <v>40</v>
      </c>
      <c r="C11152" t="s">
        <v>45</v>
      </c>
      <c r="D11152" t="s">
        <v>35</v>
      </c>
      <c r="E11152" t="s">
        <v>10</v>
      </c>
      <c r="F11152" t="s">
        <v>11</v>
      </c>
      <c r="G11152" t="s">
        <v>12</v>
      </c>
      <c r="H11152" t="s">
        <v>223</v>
      </c>
      <c r="I11152">
        <v>5</v>
      </c>
      <c r="J11152">
        <v>16924800</v>
      </c>
    </row>
    <row r="11153" spans="1:10" x14ac:dyDescent="0.25">
      <c r="A11153">
        <v>2016</v>
      </c>
      <c r="B11153" t="s">
        <v>40</v>
      </c>
      <c r="C11153" t="s">
        <v>45</v>
      </c>
      <c r="D11153" t="s">
        <v>35</v>
      </c>
      <c r="E11153" t="s">
        <v>10</v>
      </c>
      <c r="F11153" t="s">
        <v>11</v>
      </c>
      <c r="G11153" t="s">
        <v>12</v>
      </c>
      <c r="H11153" t="s">
        <v>224</v>
      </c>
      <c r="I11153">
        <v>11</v>
      </c>
      <c r="J11153">
        <v>34281951</v>
      </c>
    </row>
    <row r="11154" spans="1:10" x14ac:dyDescent="0.25">
      <c r="A11154">
        <v>2016</v>
      </c>
      <c r="B11154" t="s">
        <v>40</v>
      </c>
      <c r="C11154" t="s">
        <v>45</v>
      </c>
      <c r="D11154" t="s">
        <v>35</v>
      </c>
      <c r="E11154" t="s">
        <v>10</v>
      </c>
      <c r="F11154" t="s">
        <v>11</v>
      </c>
      <c r="G11154" t="s">
        <v>6</v>
      </c>
      <c r="H11154" t="s">
        <v>223</v>
      </c>
      <c r="I11154">
        <v>2</v>
      </c>
      <c r="J11154">
        <v>4840650</v>
      </c>
    </row>
    <row r="11155" spans="1:10" x14ac:dyDescent="0.25">
      <c r="A11155">
        <v>2016</v>
      </c>
      <c r="B11155" t="s">
        <v>40</v>
      </c>
      <c r="C11155" t="s">
        <v>45</v>
      </c>
      <c r="D11155" t="s">
        <v>35</v>
      </c>
      <c r="E11155" t="s">
        <v>10</v>
      </c>
      <c r="F11155" t="s">
        <v>11</v>
      </c>
      <c r="G11155" t="s">
        <v>6</v>
      </c>
      <c r="H11155" t="s">
        <v>224</v>
      </c>
      <c r="I11155">
        <v>4</v>
      </c>
      <c r="J11155">
        <v>9647118</v>
      </c>
    </row>
    <row r="11156" spans="1:10" x14ac:dyDescent="0.25">
      <c r="A11156">
        <v>2016</v>
      </c>
      <c r="B11156" t="s">
        <v>40</v>
      </c>
      <c r="C11156" t="s">
        <v>45</v>
      </c>
      <c r="D11156" t="s">
        <v>35</v>
      </c>
      <c r="E11156" t="s">
        <v>10</v>
      </c>
      <c r="F11156" t="s">
        <v>220</v>
      </c>
      <c r="G11156" t="s">
        <v>9</v>
      </c>
      <c r="H11156" t="s">
        <v>223</v>
      </c>
      <c r="I11156">
        <v>1</v>
      </c>
      <c r="J11156">
        <v>7735449.6311064698</v>
      </c>
    </row>
    <row r="11157" spans="1:10" x14ac:dyDescent="0.25">
      <c r="A11157">
        <v>2016</v>
      </c>
      <c r="B11157" t="s">
        <v>40</v>
      </c>
      <c r="C11157" t="s">
        <v>45</v>
      </c>
      <c r="D11157" t="s">
        <v>36</v>
      </c>
      <c r="E11157" t="s">
        <v>3</v>
      </c>
      <c r="F11157" t="s">
        <v>4</v>
      </c>
      <c r="G11157" t="s">
        <v>5</v>
      </c>
      <c r="H11157" t="s">
        <v>223</v>
      </c>
      <c r="I11157">
        <v>55</v>
      </c>
      <c r="J11157">
        <v>1112332594.5645237</v>
      </c>
    </row>
    <row r="11158" spans="1:10" x14ac:dyDescent="0.25">
      <c r="A11158">
        <v>2016</v>
      </c>
      <c r="B11158" t="s">
        <v>40</v>
      </c>
      <c r="C11158" t="s">
        <v>45</v>
      </c>
      <c r="D11158" t="s">
        <v>36</v>
      </c>
      <c r="E11158" t="s">
        <v>3</v>
      </c>
      <c r="F11158" t="s">
        <v>4</v>
      </c>
      <c r="G11158" t="s">
        <v>5</v>
      </c>
      <c r="H11158" t="s">
        <v>224</v>
      </c>
      <c r="I11158">
        <v>38</v>
      </c>
      <c r="J11158">
        <v>746948918.04931247</v>
      </c>
    </row>
    <row r="11159" spans="1:10" x14ac:dyDescent="0.25">
      <c r="A11159">
        <v>2016</v>
      </c>
      <c r="B11159" t="s">
        <v>40</v>
      </c>
      <c r="C11159" t="s">
        <v>45</v>
      </c>
      <c r="D11159" t="s">
        <v>36</v>
      </c>
      <c r="E11159" t="s">
        <v>3</v>
      </c>
      <c r="F11159" t="s">
        <v>4</v>
      </c>
      <c r="G11159" t="s">
        <v>9</v>
      </c>
      <c r="H11159" t="s">
        <v>223</v>
      </c>
      <c r="I11159">
        <v>980</v>
      </c>
      <c r="J11159">
        <v>12206796751.130957</v>
      </c>
    </row>
    <row r="11160" spans="1:10" x14ac:dyDescent="0.25">
      <c r="A11160">
        <v>2016</v>
      </c>
      <c r="B11160" t="s">
        <v>40</v>
      </c>
      <c r="C11160" t="s">
        <v>45</v>
      </c>
      <c r="D11160" t="s">
        <v>36</v>
      </c>
      <c r="E11160" t="s">
        <v>3</v>
      </c>
      <c r="F11160" t="s">
        <v>4</v>
      </c>
      <c r="G11160" t="s">
        <v>9</v>
      </c>
      <c r="H11160" t="s">
        <v>224</v>
      </c>
      <c r="I11160">
        <v>806</v>
      </c>
      <c r="J11160">
        <v>8482221115.9610901</v>
      </c>
    </row>
    <row r="11161" spans="1:10" x14ac:dyDescent="0.25">
      <c r="A11161">
        <v>2016</v>
      </c>
      <c r="B11161" t="s">
        <v>40</v>
      </c>
      <c r="C11161" t="s">
        <v>45</v>
      </c>
      <c r="D11161" t="s">
        <v>36</v>
      </c>
      <c r="E11161" t="s">
        <v>3</v>
      </c>
      <c r="F11161" t="s">
        <v>4</v>
      </c>
      <c r="G11161" t="s">
        <v>12</v>
      </c>
      <c r="H11161" t="s">
        <v>223</v>
      </c>
      <c r="I11161">
        <v>260</v>
      </c>
      <c r="J11161">
        <v>1316548926.2760396</v>
      </c>
    </row>
    <row r="11162" spans="1:10" x14ac:dyDescent="0.25">
      <c r="A11162">
        <v>2016</v>
      </c>
      <c r="B11162" t="s">
        <v>40</v>
      </c>
      <c r="C11162" t="s">
        <v>45</v>
      </c>
      <c r="D11162" t="s">
        <v>36</v>
      </c>
      <c r="E11162" t="s">
        <v>3</v>
      </c>
      <c r="F11162" t="s">
        <v>4</v>
      </c>
      <c r="G11162" t="s">
        <v>12</v>
      </c>
      <c r="H11162" t="s">
        <v>224</v>
      </c>
      <c r="I11162">
        <v>279</v>
      </c>
      <c r="J11162">
        <v>1359905400.7427332</v>
      </c>
    </row>
    <row r="11163" spans="1:10" x14ac:dyDescent="0.25">
      <c r="A11163">
        <v>2016</v>
      </c>
      <c r="B11163" t="s">
        <v>40</v>
      </c>
      <c r="C11163" t="s">
        <v>45</v>
      </c>
      <c r="D11163" t="s">
        <v>36</v>
      </c>
      <c r="E11163" t="s">
        <v>3</v>
      </c>
      <c r="F11163" t="s">
        <v>4</v>
      </c>
      <c r="G11163" t="s">
        <v>6</v>
      </c>
      <c r="H11163" t="s">
        <v>223</v>
      </c>
      <c r="I11163">
        <v>425</v>
      </c>
      <c r="J11163">
        <v>1350197027.9703817</v>
      </c>
    </row>
    <row r="11164" spans="1:10" x14ac:dyDescent="0.25">
      <c r="A11164">
        <v>2016</v>
      </c>
      <c r="B11164" t="s">
        <v>40</v>
      </c>
      <c r="C11164" t="s">
        <v>45</v>
      </c>
      <c r="D11164" t="s">
        <v>36</v>
      </c>
      <c r="E11164" t="s">
        <v>3</v>
      </c>
      <c r="F11164" t="s">
        <v>4</v>
      </c>
      <c r="G11164" t="s">
        <v>6</v>
      </c>
      <c r="H11164" t="s">
        <v>224</v>
      </c>
      <c r="I11164">
        <v>769</v>
      </c>
      <c r="J11164">
        <v>2500861234.1901169</v>
      </c>
    </row>
    <row r="11165" spans="1:10" x14ac:dyDescent="0.25">
      <c r="A11165">
        <v>2016</v>
      </c>
      <c r="B11165" t="s">
        <v>40</v>
      </c>
      <c r="C11165" t="s">
        <v>45</v>
      </c>
      <c r="D11165" t="s">
        <v>36</v>
      </c>
      <c r="E11165" t="s">
        <v>3</v>
      </c>
      <c r="F11165" t="s">
        <v>4</v>
      </c>
      <c r="G11165" t="s">
        <v>7</v>
      </c>
      <c r="H11165" t="s">
        <v>223</v>
      </c>
      <c r="I11165">
        <v>241</v>
      </c>
      <c r="J11165">
        <v>637216545.92013311</v>
      </c>
    </row>
    <row r="11166" spans="1:10" x14ac:dyDescent="0.25">
      <c r="A11166">
        <v>2016</v>
      </c>
      <c r="B11166" t="s">
        <v>40</v>
      </c>
      <c r="C11166" t="s">
        <v>45</v>
      </c>
      <c r="D11166" t="s">
        <v>36</v>
      </c>
      <c r="E11166" t="s">
        <v>3</v>
      </c>
      <c r="F11166" t="s">
        <v>4</v>
      </c>
      <c r="G11166" t="s">
        <v>7</v>
      </c>
      <c r="H11166" t="s">
        <v>224</v>
      </c>
      <c r="I11166">
        <v>128</v>
      </c>
      <c r="J11166">
        <v>330134950.99560225</v>
      </c>
    </row>
    <row r="11167" spans="1:10" x14ac:dyDescent="0.25">
      <c r="A11167">
        <v>2016</v>
      </c>
      <c r="B11167" t="s">
        <v>40</v>
      </c>
      <c r="C11167" t="s">
        <v>45</v>
      </c>
      <c r="D11167" t="s">
        <v>36</v>
      </c>
      <c r="E11167" t="s">
        <v>10</v>
      </c>
      <c r="F11167" t="s">
        <v>11</v>
      </c>
      <c r="G11167" t="s">
        <v>9</v>
      </c>
      <c r="H11167" t="s">
        <v>223</v>
      </c>
      <c r="I11167">
        <v>22</v>
      </c>
      <c r="J11167">
        <v>111848784</v>
      </c>
    </row>
    <row r="11168" spans="1:10" x14ac:dyDescent="0.25">
      <c r="A11168">
        <v>2016</v>
      </c>
      <c r="B11168" t="s">
        <v>40</v>
      </c>
      <c r="C11168" t="s">
        <v>45</v>
      </c>
      <c r="D11168" t="s">
        <v>36</v>
      </c>
      <c r="E11168" t="s">
        <v>10</v>
      </c>
      <c r="F11168" t="s">
        <v>11</v>
      </c>
      <c r="G11168" t="s">
        <v>9</v>
      </c>
      <c r="H11168" t="s">
        <v>224</v>
      </c>
      <c r="I11168">
        <v>17</v>
      </c>
      <c r="J11168">
        <v>80568375</v>
      </c>
    </row>
    <row r="11169" spans="1:10" x14ac:dyDescent="0.25">
      <c r="A11169">
        <v>2016</v>
      </c>
      <c r="B11169" t="s">
        <v>40</v>
      </c>
      <c r="C11169" t="s">
        <v>45</v>
      </c>
      <c r="D11169" t="s">
        <v>36</v>
      </c>
      <c r="E11169" t="s">
        <v>10</v>
      </c>
      <c r="F11169" t="s">
        <v>11</v>
      </c>
      <c r="G11169" t="s">
        <v>12</v>
      </c>
      <c r="H11169" t="s">
        <v>223</v>
      </c>
      <c r="I11169">
        <v>2</v>
      </c>
      <c r="J11169">
        <v>5190000</v>
      </c>
    </row>
    <row r="11170" spans="1:10" x14ac:dyDescent="0.25">
      <c r="A11170">
        <v>2016</v>
      </c>
      <c r="B11170" t="s">
        <v>40</v>
      </c>
      <c r="C11170" t="s">
        <v>45</v>
      </c>
      <c r="D11170" t="s">
        <v>36</v>
      </c>
      <c r="E11170" t="s">
        <v>10</v>
      </c>
      <c r="F11170" t="s">
        <v>11</v>
      </c>
      <c r="G11170" t="s">
        <v>12</v>
      </c>
      <c r="H11170" t="s">
        <v>224</v>
      </c>
      <c r="I11170">
        <v>3</v>
      </c>
      <c r="J11170">
        <v>8100000</v>
      </c>
    </row>
    <row r="11171" spans="1:10" x14ac:dyDescent="0.25">
      <c r="A11171">
        <v>2016</v>
      </c>
      <c r="B11171" t="s">
        <v>40</v>
      </c>
      <c r="C11171" t="s">
        <v>45</v>
      </c>
      <c r="D11171" t="s">
        <v>36</v>
      </c>
      <c r="E11171" t="s">
        <v>10</v>
      </c>
      <c r="F11171" t="s">
        <v>11</v>
      </c>
      <c r="G11171" t="s">
        <v>6</v>
      </c>
      <c r="H11171" t="s">
        <v>223</v>
      </c>
      <c r="I11171">
        <v>5</v>
      </c>
      <c r="J11171">
        <v>12183333</v>
      </c>
    </row>
    <row r="11172" spans="1:10" x14ac:dyDescent="0.25">
      <c r="A11172">
        <v>2016</v>
      </c>
      <c r="B11172" t="s">
        <v>40</v>
      </c>
      <c r="C11172" t="s">
        <v>45</v>
      </c>
      <c r="D11172" t="s">
        <v>36</v>
      </c>
      <c r="E11172" t="s">
        <v>10</v>
      </c>
      <c r="F11172" t="s">
        <v>11</v>
      </c>
      <c r="G11172" t="s">
        <v>6</v>
      </c>
      <c r="H11172" t="s">
        <v>224</v>
      </c>
      <c r="I11172">
        <v>8</v>
      </c>
      <c r="J11172">
        <v>16610652</v>
      </c>
    </row>
    <row r="11173" spans="1:10" x14ac:dyDescent="0.25">
      <c r="A11173">
        <v>2016</v>
      </c>
      <c r="B11173" t="s">
        <v>40</v>
      </c>
      <c r="C11173" t="s">
        <v>45</v>
      </c>
      <c r="D11173" t="s">
        <v>36</v>
      </c>
      <c r="E11173" t="s">
        <v>10</v>
      </c>
      <c r="F11173" t="s">
        <v>220</v>
      </c>
      <c r="G11173" t="s">
        <v>9</v>
      </c>
      <c r="H11173" t="s">
        <v>223</v>
      </c>
      <c r="I11173">
        <v>12</v>
      </c>
      <c r="J11173">
        <v>113439011.96658944</v>
      </c>
    </row>
    <row r="11174" spans="1:10" x14ac:dyDescent="0.25">
      <c r="A11174">
        <v>2016</v>
      </c>
      <c r="B11174" t="s">
        <v>40</v>
      </c>
      <c r="C11174" t="s">
        <v>45</v>
      </c>
      <c r="D11174" t="s">
        <v>36</v>
      </c>
      <c r="E11174" t="s">
        <v>10</v>
      </c>
      <c r="F11174" t="s">
        <v>220</v>
      </c>
      <c r="G11174" t="s">
        <v>9</v>
      </c>
      <c r="H11174" t="s">
        <v>224</v>
      </c>
      <c r="I11174">
        <v>15</v>
      </c>
      <c r="J11174">
        <v>137449528.55443329</v>
      </c>
    </row>
    <row r="11175" spans="1:10" x14ac:dyDescent="0.25">
      <c r="A11175">
        <v>2016</v>
      </c>
      <c r="B11175" t="s">
        <v>40</v>
      </c>
      <c r="C11175" t="s">
        <v>45</v>
      </c>
      <c r="D11175" t="s">
        <v>36</v>
      </c>
      <c r="E11175" t="s">
        <v>10</v>
      </c>
      <c r="F11175" t="s">
        <v>220</v>
      </c>
      <c r="G11175" t="s">
        <v>12</v>
      </c>
      <c r="H11175" t="s">
        <v>223</v>
      </c>
      <c r="I11175">
        <v>1</v>
      </c>
      <c r="J11175">
        <v>5063649.7164463066</v>
      </c>
    </row>
    <row r="11176" spans="1:10" x14ac:dyDescent="0.25">
      <c r="A11176">
        <v>2016</v>
      </c>
      <c r="B11176" t="s">
        <v>40</v>
      </c>
      <c r="C11176" t="s">
        <v>45</v>
      </c>
      <c r="D11176" t="s">
        <v>36</v>
      </c>
      <c r="E11176" t="s">
        <v>10</v>
      </c>
      <c r="F11176" t="s">
        <v>220</v>
      </c>
      <c r="G11176" t="s">
        <v>12</v>
      </c>
      <c r="H11176" t="s">
        <v>224</v>
      </c>
      <c r="I11176">
        <v>3</v>
      </c>
      <c r="J11176">
        <v>14622638.717663798</v>
      </c>
    </row>
    <row r="11177" spans="1:10" x14ac:dyDescent="0.25">
      <c r="A11177">
        <v>2016</v>
      </c>
      <c r="B11177" t="s">
        <v>40</v>
      </c>
      <c r="C11177" t="s">
        <v>45</v>
      </c>
      <c r="D11177" t="s">
        <v>36</v>
      </c>
      <c r="E11177" t="s">
        <v>10</v>
      </c>
      <c r="F11177" t="s">
        <v>220</v>
      </c>
      <c r="G11177" t="s">
        <v>6</v>
      </c>
      <c r="H11177" t="s">
        <v>223</v>
      </c>
      <c r="I11177">
        <v>1</v>
      </c>
      <c r="J11177">
        <v>3176934.1834597224</v>
      </c>
    </row>
    <row r="11178" spans="1:10" x14ac:dyDescent="0.25">
      <c r="A11178">
        <v>2016</v>
      </c>
      <c r="B11178" t="s">
        <v>40</v>
      </c>
      <c r="C11178" t="s">
        <v>45</v>
      </c>
      <c r="D11178" t="s">
        <v>36</v>
      </c>
      <c r="E11178" t="s">
        <v>10</v>
      </c>
      <c r="F11178" t="s">
        <v>220</v>
      </c>
      <c r="G11178" t="s">
        <v>6</v>
      </c>
      <c r="H11178" t="s">
        <v>224</v>
      </c>
      <c r="I11178">
        <v>7</v>
      </c>
      <c r="J11178">
        <v>22764666.631119393</v>
      </c>
    </row>
    <row r="11179" spans="1:10" x14ac:dyDescent="0.25">
      <c r="A11179">
        <v>2016</v>
      </c>
      <c r="B11179" t="s">
        <v>40</v>
      </c>
      <c r="C11179" t="s">
        <v>45</v>
      </c>
      <c r="D11179" t="s">
        <v>36</v>
      </c>
      <c r="E11179" t="s">
        <v>10</v>
      </c>
      <c r="F11179" t="s">
        <v>220</v>
      </c>
      <c r="G11179" t="s">
        <v>7</v>
      </c>
      <c r="H11179" t="s">
        <v>223</v>
      </c>
      <c r="I11179">
        <v>5</v>
      </c>
      <c r="J11179">
        <v>13220260.288799442</v>
      </c>
    </row>
    <row r="11180" spans="1:10" x14ac:dyDescent="0.25">
      <c r="A11180">
        <v>2016</v>
      </c>
      <c r="B11180" t="s">
        <v>40</v>
      </c>
      <c r="C11180" t="s">
        <v>45</v>
      </c>
      <c r="D11180" t="s">
        <v>36</v>
      </c>
      <c r="E11180" t="s">
        <v>10</v>
      </c>
      <c r="F11180" t="s">
        <v>220</v>
      </c>
      <c r="G11180" t="s">
        <v>7</v>
      </c>
      <c r="H11180" t="s">
        <v>224</v>
      </c>
      <c r="I11180">
        <v>10</v>
      </c>
      <c r="J11180">
        <v>25791793.046531428</v>
      </c>
    </row>
    <row r="11181" spans="1:10" x14ac:dyDescent="0.25">
      <c r="A11181">
        <v>2016</v>
      </c>
      <c r="B11181" t="s">
        <v>40</v>
      </c>
      <c r="C11181" t="s">
        <v>45</v>
      </c>
      <c r="D11181" t="s">
        <v>37</v>
      </c>
      <c r="E11181" t="s">
        <v>3</v>
      </c>
      <c r="F11181" t="s">
        <v>4</v>
      </c>
      <c r="G11181" t="s">
        <v>5</v>
      </c>
      <c r="H11181" t="s">
        <v>223</v>
      </c>
      <c r="I11181">
        <v>45</v>
      </c>
      <c r="J11181">
        <v>631322588.01115382</v>
      </c>
    </row>
    <row r="11182" spans="1:10" x14ac:dyDescent="0.25">
      <c r="A11182">
        <v>2016</v>
      </c>
      <c r="B11182" t="s">
        <v>40</v>
      </c>
      <c r="C11182" t="s">
        <v>45</v>
      </c>
      <c r="D11182" t="s">
        <v>37</v>
      </c>
      <c r="E11182" t="s">
        <v>3</v>
      </c>
      <c r="F11182" t="s">
        <v>4</v>
      </c>
      <c r="G11182" t="s">
        <v>5</v>
      </c>
      <c r="H11182" t="s">
        <v>224</v>
      </c>
      <c r="I11182">
        <v>10</v>
      </c>
      <c r="J11182">
        <v>155470702</v>
      </c>
    </row>
    <row r="11183" spans="1:10" x14ac:dyDescent="0.25">
      <c r="A11183">
        <v>2016</v>
      </c>
      <c r="B11183" t="s">
        <v>40</v>
      </c>
      <c r="C11183" t="s">
        <v>45</v>
      </c>
      <c r="D11183" t="s">
        <v>37</v>
      </c>
      <c r="E11183" t="s">
        <v>3</v>
      </c>
      <c r="F11183" t="s">
        <v>4</v>
      </c>
      <c r="G11183" t="s">
        <v>9</v>
      </c>
      <c r="H11183" t="s">
        <v>223</v>
      </c>
      <c r="I11183">
        <v>68</v>
      </c>
      <c r="J11183">
        <v>536192689.97739977</v>
      </c>
    </row>
    <row r="11184" spans="1:10" x14ac:dyDescent="0.25">
      <c r="A11184">
        <v>2016</v>
      </c>
      <c r="B11184" t="s">
        <v>40</v>
      </c>
      <c r="C11184" t="s">
        <v>45</v>
      </c>
      <c r="D11184" t="s">
        <v>37</v>
      </c>
      <c r="E11184" t="s">
        <v>3</v>
      </c>
      <c r="F11184" t="s">
        <v>4</v>
      </c>
      <c r="G11184" t="s">
        <v>9</v>
      </c>
      <c r="H11184" t="s">
        <v>224</v>
      </c>
      <c r="I11184">
        <v>15</v>
      </c>
      <c r="J11184">
        <v>101339487.09789082</v>
      </c>
    </row>
    <row r="11185" spans="1:10" x14ac:dyDescent="0.25">
      <c r="A11185">
        <v>2016</v>
      </c>
      <c r="B11185" t="s">
        <v>40</v>
      </c>
      <c r="C11185" t="s">
        <v>45</v>
      </c>
      <c r="D11185" t="s">
        <v>37</v>
      </c>
      <c r="E11185" t="s">
        <v>3</v>
      </c>
      <c r="F11185" t="s">
        <v>4</v>
      </c>
      <c r="G11185" t="s">
        <v>12</v>
      </c>
      <c r="H11185" t="s">
        <v>223</v>
      </c>
      <c r="I11185">
        <v>16</v>
      </c>
      <c r="J11185">
        <v>51525715.861953445</v>
      </c>
    </row>
    <row r="11186" spans="1:10" x14ac:dyDescent="0.25">
      <c r="A11186">
        <v>2016</v>
      </c>
      <c r="B11186" t="s">
        <v>40</v>
      </c>
      <c r="C11186" t="s">
        <v>45</v>
      </c>
      <c r="D11186" t="s">
        <v>37</v>
      </c>
      <c r="E11186" t="s">
        <v>3</v>
      </c>
      <c r="F11186" t="s">
        <v>4</v>
      </c>
      <c r="G11186" t="s">
        <v>12</v>
      </c>
      <c r="H11186" t="s">
        <v>224</v>
      </c>
      <c r="I11186">
        <v>1</v>
      </c>
      <c r="J11186">
        <v>5941435.3650000002</v>
      </c>
    </row>
    <row r="11187" spans="1:10" x14ac:dyDescent="0.25">
      <c r="A11187">
        <v>2016</v>
      </c>
      <c r="B11187" t="s">
        <v>40</v>
      </c>
      <c r="C11187" t="s">
        <v>45</v>
      </c>
      <c r="D11187" t="s">
        <v>37</v>
      </c>
      <c r="E11187" t="s">
        <v>3</v>
      </c>
      <c r="F11187" t="s">
        <v>4</v>
      </c>
      <c r="G11187" t="s">
        <v>6</v>
      </c>
      <c r="H11187" t="s">
        <v>223</v>
      </c>
      <c r="I11187">
        <v>7</v>
      </c>
      <c r="J11187">
        <v>18543832.791330356</v>
      </c>
    </row>
    <row r="11188" spans="1:10" x14ac:dyDescent="0.25">
      <c r="A11188">
        <v>2016</v>
      </c>
      <c r="B11188" t="s">
        <v>40</v>
      </c>
      <c r="C11188" t="s">
        <v>45</v>
      </c>
      <c r="D11188" t="s">
        <v>37</v>
      </c>
      <c r="E11188" t="s">
        <v>3</v>
      </c>
      <c r="F11188" t="s">
        <v>4</v>
      </c>
      <c r="G11188" t="s">
        <v>6</v>
      </c>
      <c r="H11188" t="s">
        <v>224</v>
      </c>
      <c r="I11188">
        <v>30</v>
      </c>
      <c r="J11188">
        <v>80774994.270576358</v>
      </c>
    </row>
    <row r="11189" spans="1:10" x14ac:dyDescent="0.25">
      <c r="A11189">
        <v>2016</v>
      </c>
      <c r="B11189" t="s">
        <v>40</v>
      </c>
      <c r="C11189" t="s">
        <v>45</v>
      </c>
      <c r="D11189" t="s">
        <v>37</v>
      </c>
      <c r="E11189" t="s">
        <v>3</v>
      </c>
      <c r="F11189" t="s">
        <v>4</v>
      </c>
      <c r="G11189" t="s">
        <v>7</v>
      </c>
      <c r="H11189" t="s">
        <v>223</v>
      </c>
      <c r="I11189">
        <v>4</v>
      </c>
      <c r="J11189">
        <v>8493460.3291580491</v>
      </c>
    </row>
    <row r="11190" spans="1:10" x14ac:dyDescent="0.25">
      <c r="A11190">
        <v>2016</v>
      </c>
      <c r="B11190" t="s">
        <v>40</v>
      </c>
      <c r="C11190" t="s">
        <v>45</v>
      </c>
      <c r="D11190" t="s">
        <v>37</v>
      </c>
      <c r="E11190" t="s">
        <v>3</v>
      </c>
      <c r="F11190" t="s">
        <v>8</v>
      </c>
      <c r="G11190" t="s">
        <v>9</v>
      </c>
      <c r="H11190" t="s">
        <v>223</v>
      </c>
      <c r="I11190">
        <v>363</v>
      </c>
      <c r="J11190">
        <v>2984509696.1478119</v>
      </c>
    </row>
    <row r="11191" spans="1:10" x14ac:dyDescent="0.25">
      <c r="A11191">
        <v>2016</v>
      </c>
      <c r="B11191" t="s">
        <v>40</v>
      </c>
      <c r="C11191" t="s">
        <v>45</v>
      </c>
      <c r="D11191" t="s">
        <v>37</v>
      </c>
      <c r="E11191" t="s">
        <v>3</v>
      </c>
      <c r="F11191" t="s">
        <v>8</v>
      </c>
      <c r="G11191" t="s">
        <v>9</v>
      </c>
      <c r="H11191" t="s">
        <v>224</v>
      </c>
      <c r="I11191">
        <v>230</v>
      </c>
      <c r="J11191">
        <v>1801015850.4044039</v>
      </c>
    </row>
    <row r="11192" spans="1:10" x14ac:dyDescent="0.25">
      <c r="A11192">
        <v>2016</v>
      </c>
      <c r="B11192" t="s">
        <v>40</v>
      </c>
      <c r="C11192" t="s">
        <v>45</v>
      </c>
      <c r="D11192" t="s">
        <v>37</v>
      </c>
      <c r="E11192" t="s">
        <v>3</v>
      </c>
      <c r="F11192" t="s">
        <v>8</v>
      </c>
      <c r="G11192" t="s">
        <v>12</v>
      </c>
      <c r="H11192" t="s">
        <v>223</v>
      </c>
      <c r="I11192">
        <v>41</v>
      </c>
      <c r="J11192">
        <v>141995747.30564547</v>
      </c>
    </row>
    <row r="11193" spans="1:10" x14ac:dyDescent="0.25">
      <c r="A11193">
        <v>2016</v>
      </c>
      <c r="B11193" t="s">
        <v>40</v>
      </c>
      <c r="C11193" t="s">
        <v>45</v>
      </c>
      <c r="D11193" t="s">
        <v>37</v>
      </c>
      <c r="E11193" t="s">
        <v>3</v>
      </c>
      <c r="F11193" t="s">
        <v>8</v>
      </c>
      <c r="G11193" t="s">
        <v>12</v>
      </c>
      <c r="H11193" t="s">
        <v>224</v>
      </c>
      <c r="I11193">
        <v>51</v>
      </c>
      <c r="J11193">
        <v>254058422.89512905</v>
      </c>
    </row>
    <row r="11194" spans="1:10" x14ac:dyDescent="0.25">
      <c r="A11194">
        <v>2016</v>
      </c>
      <c r="B11194" t="s">
        <v>40</v>
      </c>
      <c r="C11194" t="s">
        <v>45</v>
      </c>
      <c r="D11194" t="s">
        <v>37</v>
      </c>
      <c r="E11194" t="s">
        <v>3</v>
      </c>
      <c r="F11194" t="s">
        <v>8</v>
      </c>
      <c r="G11194" t="s">
        <v>6</v>
      </c>
      <c r="H11194" t="s">
        <v>223</v>
      </c>
      <c r="I11194">
        <v>47</v>
      </c>
      <c r="J11194">
        <v>123636580.95919125</v>
      </c>
    </row>
    <row r="11195" spans="1:10" x14ac:dyDescent="0.25">
      <c r="A11195">
        <v>2016</v>
      </c>
      <c r="B11195" t="s">
        <v>40</v>
      </c>
      <c r="C11195" t="s">
        <v>45</v>
      </c>
      <c r="D11195" t="s">
        <v>37</v>
      </c>
      <c r="E11195" t="s">
        <v>3</v>
      </c>
      <c r="F11195" t="s">
        <v>8</v>
      </c>
      <c r="G11195" t="s">
        <v>6</v>
      </c>
      <c r="H11195" t="s">
        <v>224</v>
      </c>
      <c r="I11195">
        <v>82</v>
      </c>
      <c r="J11195">
        <v>218612278.5435451</v>
      </c>
    </row>
    <row r="11196" spans="1:10" x14ac:dyDescent="0.25">
      <c r="A11196">
        <v>2016</v>
      </c>
      <c r="B11196" t="s">
        <v>40</v>
      </c>
      <c r="C11196" t="s">
        <v>45</v>
      </c>
      <c r="D11196" t="s">
        <v>37</v>
      </c>
      <c r="E11196" t="s">
        <v>3</v>
      </c>
      <c r="F11196" t="s">
        <v>8</v>
      </c>
      <c r="G11196" t="s">
        <v>7</v>
      </c>
      <c r="H11196" t="s">
        <v>223</v>
      </c>
      <c r="I11196">
        <v>12</v>
      </c>
      <c r="J11196">
        <v>25937512.003276102</v>
      </c>
    </row>
    <row r="11197" spans="1:10" x14ac:dyDescent="0.25">
      <c r="A11197">
        <v>2016</v>
      </c>
      <c r="B11197" t="s">
        <v>40</v>
      </c>
      <c r="C11197" t="s">
        <v>45</v>
      </c>
      <c r="D11197" t="s">
        <v>37</v>
      </c>
      <c r="E11197" t="s">
        <v>3</v>
      </c>
      <c r="F11197" t="s">
        <v>8</v>
      </c>
      <c r="G11197" t="s">
        <v>7</v>
      </c>
      <c r="H11197" t="s">
        <v>224</v>
      </c>
      <c r="I11197">
        <v>3</v>
      </c>
      <c r="J11197">
        <v>6398609.5868780492</v>
      </c>
    </row>
    <row r="11198" spans="1:10" x14ac:dyDescent="0.25">
      <c r="A11198">
        <v>2016</v>
      </c>
      <c r="B11198" t="s">
        <v>40</v>
      </c>
      <c r="C11198" t="s">
        <v>45</v>
      </c>
      <c r="D11198" t="s">
        <v>37</v>
      </c>
      <c r="E11198" t="s">
        <v>10</v>
      </c>
      <c r="F11198" t="s">
        <v>11</v>
      </c>
      <c r="G11198" t="s">
        <v>5</v>
      </c>
      <c r="H11198" t="s">
        <v>223</v>
      </c>
      <c r="I11198">
        <v>1</v>
      </c>
      <c r="J11198">
        <v>20100000</v>
      </c>
    </row>
    <row r="11199" spans="1:10" x14ac:dyDescent="0.25">
      <c r="A11199">
        <v>2016</v>
      </c>
      <c r="B11199" t="s">
        <v>40</v>
      </c>
      <c r="C11199" t="s">
        <v>45</v>
      </c>
      <c r="D11199" t="s">
        <v>37</v>
      </c>
      <c r="E11199" t="s">
        <v>10</v>
      </c>
      <c r="F11199" t="s">
        <v>11</v>
      </c>
      <c r="G11199" t="s">
        <v>5</v>
      </c>
      <c r="H11199" t="s">
        <v>224</v>
      </c>
      <c r="I11199">
        <v>2</v>
      </c>
      <c r="J11199">
        <v>31800000</v>
      </c>
    </row>
    <row r="11200" spans="1:10" x14ac:dyDescent="0.25">
      <c r="A11200">
        <v>2016</v>
      </c>
      <c r="B11200" t="s">
        <v>40</v>
      </c>
      <c r="C11200" t="s">
        <v>45</v>
      </c>
      <c r="D11200" t="s">
        <v>37</v>
      </c>
      <c r="E11200" t="s">
        <v>10</v>
      </c>
      <c r="F11200" t="s">
        <v>11</v>
      </c>
      <c r="G11200" t="s">
        <v>9</v>
      </c>
      <c r="H11200" t="s">
        <v>223</v>
      </c>
      <c r="I11200">
        <v>57</v>
      </c>
      <c r="J11200">
        <v>419234364</v>
      </c>
    </row>
    <row r="11201" spans="1:10" x14ac:dyDescent="0.25">
      <c r="A11201">
        <v>2016</v>
      </c>
      <c r="B11201" t="s">
        <v>40</v>
      </c>
      <c r="C11201" t="s">
        <v>45</v>
      </c>
      <c r="D11201" t="s">
        <v>37</v>
      </c>
      <c r="E11201" t="s">
        <v>10</v>
      </c>
      <c r="F11201" t="s">
        <v>11</v>
      </c>
      <c r="G11201" t="s">
        <v>9</v>
      </c>
      <c r="H11201" t="s">
        <v>224</v>
      </c>
      <c r="I11201">
        <v>37</v>
      </c>
      <c r="J11201">
        <v>195221940</v>
      </c>
    </row>
    <row r="11202" spans="1:10" x14ac:dyDescent="0.25">
      <c r="A11202">
        <v>2016</v>
      </c>
      <c r="B11202" t="s">
        <v>40</v>
      </c>
      <c r="C11202" t="s">
        <v>45</v>
      </c>
      <c r="D11202" t="s">
        <v>37</v>
      </c>
      <c r="E11202" t="s">
        <v>10</v>
      </c>
      <c r="F11202" t="s">
        <v>11</v>
      </c>
      <c r="G11202" t="s">
        <v>12</v>
      </c>
      <c r="H11202" t="s">
        <v>223</v>
      </c>
      <c r="I11202">
        <v>6</v>
      </c>
      <c r="J11202">
        <v>26938923</v>
      </c>
    </row>
    <row r="11203" spans="1:10" x14ac:dyDescent="0.25">
      <c r="A11203">
        <v>2016</v>
      </c>
      <c r="B11203" t="s">
        <v>40</v>
      </c>
      <c r="C11203" t="s">
        <v>45</v>
      </c>
      <c r="D11203" t="s">
        <v>37</v>
      </c>
      <c r="E11203" t="s">
        <v>10</v>
      </c>
      <c r="F11203" t="s">
        <v>11</v>
      </c>
      <c r="G11203" t="s">
        <v>12</v>
      </c>
      <c r="H11203" t="s">
        <v>224</v>
      </c>
      <c r="I11203">
        <v>2</v>
      </c>
      <c r="J11203">
        <v>11744805</v>
      </c>
    </row>
    <row r="11204" spans="1:10" x14ac:dyDescent="0.25">
      <c r="A11204">
        <v>2016</v>
      </c>
      <c r="B11204" t="s">
        <v>40</v>
      </c>
      <c r="C11204" t="s">
        <v>45</v>
      </c>
      <c r="D11204" t="s">
        <v>37</v>
      </c>
      <c r="E11204" t="s">
        <v>10</v>
      </c>
      <c r="F11204" t="s">
        <v>11</v>
      </c>
      <c r="G11204" t="s">
        <v>6</v>
      </c>
      <c r="H11204" t="s">
        <v>223</v>
      </c>
      <c r="I11204">
        <v>4</v>
      </c>
      <c r="J11204">
        <v>12540000</v>
      </c>
    </row>
    <row r="11205" spans="1:10" x14ac:dyDescent="0.25">
      <c r="A11205">
        <v>2016</v>
      </c>
      <c r="B11205" t="s">
        <v>40</v>
      </c>
      <c r="C11205" t="s">
        <v>45</v>
      </c>
      <c r="D11205" t="s">
        <v>37</v>
      </c>
      <c r="E11205" t="s">
        <v>10</v>
      </c>
      <c r="F11205" t="s">
        <v>11</v>
      </c>
      <c r="G11205" t="s">
        <v>6</v>
      </c>
      <c r="H11205" t="s">
        <v>224</v>
      </c>
      <c r="I11205">
        <v>10</v>
      </c>
      <c r="J11205">
        <v>33425772</v>
      </c>
    </row>
    <row r="11206" spans="1:10" x14ac:dyDescent="0.25">
      <c r="A11206">
        <v>2016</v>
      </c>
      <c r="B11206" t="s">
        <v>40</v>
      </c>
      <c r="C11206" t="s">
        <v>45</v>
      </c>
      <c r="D11206" t="s">
        <v>37</v>
      </c>
      <c r="E11206" t="s">
        <v>10</v>
      </c>
      <c r="F11206" t="s">
        <v>11</v>
      </c>
      <c r="G11206" t="s">
        <v>7</v>
      </c>
      <c r="H11206" t="s">
        <v>224</v>
      </c>
      <c r="I11206">
        <v>1</v>
      </c>
      <c r="J11206">
        <v>1453782</v>
      </c>
    </row>
    <row r="11207" spans="1:10" x14ac:dyDescent="0.25">
      <c r="A11207">
        <v>2016</v>
      </c>
      <c r="B11207" t="s">
        <v>40</v>
      </c>
      <c r="C11207" t="s">
        <v>45</v>
      </c>
      <c r="D11207" t="s">
        <v>37</v>
      </c>
      <c r="E11207" t="s">
        <v>10</v>
      </c>
      <c r="F11207" t="s">
        <v>220</v>
      </c>
      <c r="G11207" t="s">
        <v>9</v>
      </c>
      <c r="H11207" t="s">
        <v>223</v>
      </c>
      <c r="I11207">
        <v>8</v>
      </c>
      <c r="J11207">
        <v>71182479.572599486</v>
      </c>
    </row>
    <row r="11208" spans="1:10" x14ac:dyDescent="0.25">
      <c r="A11208">
        <v>2016</v>
      </c>
      <c r="B11208" t="s">
        <v>40</v>
      </c>
      <c r="C11208" t="s">
        <v>45</v>
      </c>
      <c r="D11208" t="s">
        <v>37</v>
      </c>
      <c r="E11208" t="s">
        <v>10</v>
      </c>
      <c r="F11208" t="s">
        <v>220</v>
      </c>
      <c r="G11208" t="s">
        <v>9</v>
      </c>
      <c r="H11208" t="s">
        <v>224</v>
      </c>
      <c r="I11208">
        <v>1</v>
      </c>
      <c r="J11208">
        <v>7689760.8748437986</v>
      </c>
    </row>
    <row r="11209" spans="1:10" x14ac:dyDescent="0.25">
      <c r="A11209">
        <v>2016</v>
      </c>
      <c r="B11209" t="s">
        <v>40</v>
      </c>
      <c r="C11209" t="s">
        <v>45</v>
      </c>
      <c r="D11209" t="s">
        <v>37</v>
      </c>
      <c r="E11209" t="s">
        <v>10</v>
      </c>
      <c r="F11209" t="s">
        <v>220</v>
      </c>
      <c r="G11209" t="s">
        <v>12</v>
      </c>
      <c r="H11209" t="s">
        <v>223</v>
      </c>
      <c r="I11209">
        <v>1</v>
      </c>
      <c r="J11209">
        <v>3024953.7649999997</v>
      </c>
    </row>
    <row r="11210" spans="1:10" x14ac:dyDescent="0.25">
      <c r="A11210">
        <v>2016</v>
      </c>
      <c r="B11210" t="s">
        <v>40</v>
      </c>
      <c r="C11210" t="s">
        <v>45</v>
      </c>
      <c r="D11210" t="s">
        <v>37</v>
      </c>
      <c r="E11210" t="s">
        <v>10</v>
      </c>
      <c r="F11210" t="s">
        <v>220</v>
      </c>
      <c r="G11210" t="s">
        <v>12</v>
      </c>
      <c r="H11210" t="s">
        <v>224</v>
      </c>
      <c r="I11210">
        <v>2</v>
      </c>
      <c r="J11210">
        <v>12749309.514308576</v>
      </c>
    </row>
    <row r="11211" spans="1:10" x14ac:dyDescent="0.25">
      <c r="A11211">
        <v>2016</v>
      </c>
      <c r="B11211" t="s">
        <v>40</v>
      </c>
      <c r="C11211" t="s">
        <v>45</v>
      </c>
      <c r="D11211" t="s">
        <v>37</v>
      </c>
      <c r="E11211" t="s">
        <v>10</v>
      </c>
      <c r="F11211" t="s">
        <v>220</v>
      </c>
      <c r="G11211" t="s">
        <v>6</v>
      </c>
      <c r="H11211" t="s">
        <v>224</v>
      </c>
      <c r="I11211">
        <v>3</v>
      </c>
      <c r="J11211">
        <v>7804524.7042071447</v>
      </c>
    </row>
    <row r="11212" spans="1:10" x14ac:dyDescent="0.25">
      <c r="A11212">
        <v>2016</v>
      </c>
      <c r="B11212" t="s">
        <v>40</v>
      </c>
      <c r="C11212" t="s">
        <v>45</v>
      </c>
      <c r="D11212" t="s">
        <v>37</v>
      </c>
      <c r="E11212" t="s">
        <v>10</v>
      </c>
      <c r="F11212" t="s">
        <v>220</v>
      </c>
      <c r="G11212" t="s">
        <v>7</v>
      </c>
      <c r="H11212" t="s">
        <v>223</v>
      </c>
      <c r="I11212">
        <v>2</v>
      </c>
      <c r="J11212">
        <v>4500713.3378780484</v>
      </c>
    </row>
    <row r="11213" spans="1:10" x14ac:dyDescent="0.25">
      <c r="A11213">
        <v>2016</v>
      </c>
      <c r="B11213" t="s">
        <v>40</v>
      </c>
      <c r="C11213" t="s">
        <v>45</v>
      </c>
      <c r="D11213" t="s">
        <v>38</v>
      </c>
      <c r="E11213" t="s">
        <v>3</v>
      </c>
      <c r="F11213" t="s">
        <v>4</v>
      </c>
      <c r="G11213" t="s">
        <v>5</v>
      </c>
      <c r="H11213" t="s">
        <v>223</v>
      </c>
      <c r="I11213">
        <v>31</v>
      </c>
      <c r="J11213">
        <v>359938279.36130995</v>
      </c>
    </row>
    <row r="11214" spans="1:10" x14ac:dyDescent="0.25">
      <c r="A11214">
        <v>2016</v>
      </c>
      <c r="B11214" t="s">
        <v>40</v>
      </c>
      <c r="C11214" t="s">
        <v>45</v>
      </c>
      <c r="D11214" t="s">
        <v>38</v>
      </c>
      <c r="E11214" t="s">
        <v>3</v>
      </c>
      <c r="F11214" t="s">
        <v>4</v>
      </c>
      <c r="G11214" t="s">
        <v>5</v>
      </c>
      <c r="H11214" t="s">
        <v>224</v>
      </c>
      <c r="I11214">
        <v>12</v>
      </c>
      <c r="J11214">
        <v>136200994.68000001</v>
      </c>
    </row>
    <row r="11215" spans="1:10" x14ac:dyDescent="0.25">
      <c r="A11215">
        <v>2016</v>
      </c>
      <c r="B11215" t="s">
        <v>40</v>
      </c>
      <c r="C11215" t="s">
        <v>45</v>
      </c>
      <c r="D11215" t="s">
        <v>38</v>
      </c>
      <c r="E11215" t="s">
        <v>3</v>
      </c>
      <c r="F11215" t="s">
        <v>4</v>
      </c>
      <c r="G11215" t="s">
        <v>9</v>
      </c>
      <c r="H11215" t="s">
        <v>223</v>
      </c>
      <c r="I11215">
        <v>3</v>
      </c>
      <c r="J11215">
        <v>21449498.94171422</v>
      </c>
    </row>
    <row r="11216" spans="1:10" x14ac:dyDescent="0.25">
      <c r="A11216">
        <v>2016</v>
      </c>
      <c r="B11216" t="s">
        <v>40</v>
      </c>
      <c r="C11216" t="s">
        <v>45</v>
      </c>
      <c r="D11216" t="s">
        <v>38</v>
      </c>
      <c r="E11216" t="s">
        <v>3</v>
      </c>
      <c r="F11216" t="s">
        <v>4</v>
      </c>
      <c r="G11216" t="s">
        <v>9</v>
      </c>
      <c r="H11216" t="s">
        <v>224</v>
      </c>
      <c r="I11216">
        <v>1</v>
      </c>
      <c r="J11216">
        <v>6710814.265409274</v>
      </c>
    </row>
    <row r="11217" spans="1:10" x14ac:dyDescent="0.25">
      <c r="A11217">
        <v>2016</v>
      </c>
      <c r="B11217" t="s">
        <v>40</v>
      </c>
      <c r="C11217" t="s">
        <v>45</v>
      </c>
      <c r="D11217" t="s">
        <v>38</v>
      </c>
      <c r="E11217" t="s">
        <v>3</v>
      </c>
      <c r="F11217" t="s">
        <v>4</v>
      </c>
      <c r="G11217" t="s">
        <v>12</v>
      </c>
      <c r="H11217" t="s">
        <v>224</v>
      </c>
      <c r="I11217">
        <v>1</v>
      </c>
      <c r="J11217">
        <v>3117721.895624999</v>
      </c>
    </row>
    <row r="11218" spans="1:10" x14ac:dyDescent="0.25">
      <c r="A11218">
        <v>2016</v>
      </c>
      <c r="B11218" t="s">
        <v>40</v>
      </c>
      <c r="C11218" t="s">
        <v>45</v>
      </c>
      <c r="D11218" t="s">
        <v>38</v>
      </c>
      <c r="E11218" t="s">
        <v>3</v>
      </c>
      <c r="F11218" t="s">
        <v>4</v>
      </c>
      <c r="G11218" t="s">
        <v>6</v>
      </c>
      <c r="H11218" t="s">
        <v>224</v>
      </c>
      <c r="I11218">
        <v>3</v>
      </c>
      <c r="J11218">
        <v>7998923.3408522699</v>
      </c>
    </row>
    <row r="11219" spans="1:10" x14ac:dyDescent="0.25">
      <c r="A11219">
        <v>2016</v>
      </c>
      <c r="B11219" t="s">
        <v>40</v>
      </c>
      <c r="C11219" t="s">
        <v>45</v>
      </c>
      <c r="D11219" t="s">
        <v>38</v>
      </c>
      <c r="E11219" t="s">
        <v>3</v>
      </c>
      <c r="F11219" t="s">
        <v>8</v>
      </c>
      <c r="G11219" t="s">
        <v>5</v>
      </c>
      <c r="H11219" t="s">
        <v>223</v>
      </c>
      <c r="I11219">
        <v>1</v>
      </c>
      <c r="J11219">
        <v>20649027</v>
      </c>
    </row>
    <row r="11220" spans="1:10" x14ac:dyDescent="0.25">
      <c r="A11220">
        <v>2016</v>
      </c>
      <c r="B11220" t="s">
        <v>40</v>
      </c>
      <c r="C11220" t="s">
        <v>45</v>
      </c>
      <c r="D11220" t="s">
        <v>38</v>
      </c>
      <c r="E11220" t="s">
        <v>3</v>
      </c>
      <c r="F11220" t="s">
        <v>8</v>
      </c>
      <c r="G11220" t="s">
        <v>5</v>
      </c>
      <c r="H11220" t="s">
        <v>224</v>
      </c>
      <c r="I11220">
        <v>1</v>
      </c>
      <c r="J11220">
        <v>23042232</v>
      </c>
    </row>
    <row r="11221" spans="1:10" x14ac:dyDescent="0.25">
      <c r="A11221">
        <v>2016</v>
      </c>
      <c r="B11221" t="s">
        <v>40</v>
      </c>
      <c r="C11221" t="s">
        <v>45</v>
      </c>
      <c r="D11221" t="s">
        <v>38</v>
      </c>
      <c r="E11221" t="s">
        <v>3</v>
      </c>
      <c r="F11221" t="s">
        <v>8</v>
      </c>
      <c r="G11221" t="s">
        <v>9</v>
      </c>
      <c r="H11221" t="s">
        <v>223</v>
      </c>
      <c r="I11221">
        <v>314</v>
      </c>
      <c r="J11221">
        <v>2409868595.6327667</v>
      </c>
    </row>
    <row r="11222" spans="1:10" x14ac:dyDescent="0.25">
      <c r="A11222">
        <v>2016</v>
      </c>
      <c r="B11222" t="s">
        <v>40</v>
      </c>
      <c r="C11222" t="s">
        <v>45</v>
      </c>
      <c r="D11222" t="s">
        <v>38</v>
      </c>
      <c r="E11222" t="s">
        <v>3</v>
      </c>
      <c r="F11222" t="s">
        <v>8</v>
      </c>
      <c r="G11222" t="s">
        <v>9</v>
      </c>
      <c r="H11222" t="s">
        <v>224</v>
      </c>
      <c r="I11222">
        <v>384</v>
      </c>
      <c r="J11222">
        <v>2779042544.0263152</v>
      </c>
    </row>
    <row r="11223" spans="1:10" x14ac:dyDescent="0.25">
      <c r="A11223">
        <v>2016</v>
      </c>
      <c r="B11223" t="s">
        <v>40</v>
      </c>
      <c r="C11223" t="s">
        <v>45</v>
      </c>
      <c r="D11223" t="s">
        <v>38</v>
      </c>
      <c r="E11223" t="s">
        <v>3</v>
      </c>
      <c r="F11223" t="s">
        <v>8</v>
      </c>
      <c r="G11223" t="s">
        <v>12</v>
      </c>
      <c r="H11223" t="s">
        <v>223</v>
      </c>
      <c r="I11223">
        <v>17</v>
      </c>
      <c r="J11223">
        <v>52637677.695299998</v>
      </c>
    </row>
    <row r="11224" spans="1:10" x14ac:dyDescent="0.25">
      <c r="A11224">
        <v>2016</v>
      </c>
      <c r="B11224" t="s">
        <v>40</v>
      </c>
      <c r="C11224" t="s">
        <v>45</v>
      </c>
      <c r="D11224" t="s">
        <v>38</v>
      </c>
      <c r="E11224" t="s">
        <v>3</v>
      </c>
      <c r="F11224" t="s">
        <v>8</v>
      </c>
      <c r="G11224" t="s">
        <v>12</v>
      </c>
      <c r="H11224" t="s">
        <v>224</v>
      </c>
      <c r="I11224">
        <v>50</v>
      </c>
      <c r="J11224">
        <v>161097281.81986499</v>
      </c>
    </row>
    <row r="11225" spans="1:10" x14ac:dyDescent="0.25">
      <c r="A11225">
        <v>2016</v>
      </c>
      <c r="B11225" t="s">
        <v>40</v>
      </c>
      <c r="C11225" t="s">
        <v>45</v>
      </c>
      <c r="D11225" t="s">
        <v>38</v>
      </c>
      <c r="E11225" t="s">
        <v>3</v>
      </c>
      <c r="F11225" t="s">
        <v>8</v>
      </c>
      <c r="G11225" t="s">
        <v>6</v>
      </c>
      <c r="H11225" t="s">
        <v>223</v>
      </c>
      <c r="I11225">
        <v>23</v>
      </c>
      <c r="J11225">
        <v>61662252.138600007</v>
      </c>
    </row>
    <row r="11226" spans="1:10" x14ac:dyDescent="0.25">
      <c r="A11226">
        <v>2016</v>
      </c>
      <c r="B11226" t="s">
        <v>40</v>
      </c>
      <c r="C11226" t="s">
        <v>45</v>
      </c>
      <c r="D11226" t="s">
        <v>38</v>
      </c>
      <c r="E11226" t="s">
        <v>3</v>
      </c>
      <c r="F11226" t="s">
        <v>8</v>
      </c>
      <c r="G11226" t="s">
        <v>6</v>
      </c>
      <c r="H11226" t="s">
        <v>224</v>
      </c>
      <c r="I11226">
        <v>50</v>
      </c>
      <c r="J11226">
        <v>136365170.85013631</v>
      </c>
    </row>
    <row r="11227" spans="1:10" x14ac:dyDescent="0.25">
      <c r="A11227">
        <v>2016</v>
      </c>
      <c r="B11227" t="s">
        <v>40</v>
      </c>
      <c r="C11227" t="s">
        <v>45</v>
      </c>
      <c r="D11227" t="s">
        <v>38</v>
      </c>
      <c r="E11227" t="s">
        <v>3</v>
      </c>
      <c r="F11227" t="s">
        <v>8</v>
      </c>
      <c r="G11227" t="s">
        <v>7</v>
      </c>
      <c r="H11227" t="s">
        <v>223</v>
      </c>
      <c r="I11227">
        <v>1</v>
      </c>
      <c r="J11227">
        <v>1932550.62</v>
      </c>
    </row>
    <row r="11228" spans="1:10" x14ac:dyDescent="0.25">
      <c r="A11228">
        <v>2016</v>
      </c>
      <c r="B11228" t="s">
        <v>40</v>
      </c>
      <c r="C11228" t="s">
        <v>45</v>
      </c>
      <c r="D11228" t="s">
        <v>38</v>
      </c>
      <c r="E11228" t="s">
        <v>10</v>
      </c>
      <c r="F11228" t="s">
        <v>11</v>
      </c>
      <c r="G11228" t="s">
        <v>9</v>
      </c>
      <c r="H11228" t="s">
        <v>223</v>
      </c>
      <c r="I11228">
        <v>69</v>
      </c>
      <c r="J11228">
        <v>307954569</v>
      </c>
    </row>
    <row r="11229" spans="1:10" x14ac:dyDescent="0.25">
      <c r="A11229">
        <v>2016</v>
      </c>
      <c r="B11229" t="s">
        <v>40</v>
      </c>
      <c r="C11229" t="s">
        <v>45</v>
      </c>
      <c r="D11229" t="s">
        <v>38</v>
      </c>
      <c r="E11229" t="s">
        <v>10</v>
      </c>
      <c r="F11229" t="s">
        <v>11</v>
      </c>
      <c r="G11229" t="s">
        <v>9</v>
      </c>
      <c r="H11229" t="s">
        <v>224</v>
      </c>
      <c r="I11229">
        <v>73</v>
      </c>
      <c r="J11229">
        <v>308747547</v>
      </c>
    </row>
    <row r="11230" spans="1:10" x14ac:dyDescent="0.25">
      <c r="A11230">
        <v>2016</v>
      </c>
      <c r="B11230" t="s">
        <v>40</v>
      </c>
      <c r="C11230" t="s">
        <v>45</v>
      </c>
      <c r="D11230" t="s">
        <v>38</v>
      </c>
      <c r="E11230" t="s">
        <v>10</v>
      </c>
      <c r="F11230" t="s">
        <v>11</v>
      </c>
      <c r="G11230" t="s">
        <v>12</v>
      </c>
      <c r="H11230" t="s">
        <v>223</v>
      </c>
      <c r="I11230">
        <v>11</v>
      </c>
      <c r="J11230">
        <v>30631059</v>
      </c>
    </row>
    <row r="11231" spans="1:10" x14ac:dyDescent="0.25">
      <c r="A11231">
        <v>2016</v>
      </c>
      <c r="B11231" t="s">
        <v>40</v>
      </c>
      <c r="C11231" t="s">
        <v>45</v>
      </c>
      <c r="D11231" t="s">
        <v>38</v>
      </c>
      <c r="E11231" t="s">
        <v>10</v>
      </c>
      <c r="F11231" t="s">
        <v>11</v>
      </c>
      <c r="G11231" t="s">
        <v>12</v>
      </c>
      <c r="H11231" t="s">
        <v>224</v>
      </c>
      <c r="I11231">
        <v>7</v>
      </c>
      <c r="J11231">
        <v>16772247</v>
      </c>
    </row>
    <row r="11232" spans="1:10" x14ac:dyDescent="0.25">
      <c r="A11232">
        <v>2016</v>
      </c>
      <c r="B11232" t="s">
        <v>40</v>
      </c>
      <c r="C11232" t="s">
        <v>45</v>
      </c>
      <c r="D11232" t="s">
        <v>38</v>
      </c>
      <c r="E11232" t="s">
        <v>10</v>
      </c>
      <c r="F11232" t="s">
        <v>11</v>
      </c>
      <c r="G11232" t="s">
        <v>6</v>
      </c>
      <c r="H11232" t="s">
        <v>223</v>
      </c>
      <c r="I11232">
        <v>8</v>
      </c>
      <c r="J11232">
        <v>16277397</v>
      </c>
    </row>
    <row r="11233" spans="1:10" x14ac:dyDescent="0.25">
      <c r="A11233">
        <v>2016</v>
      </c>
      <c r="B11233" t="s">
        <v>40</v>
      </c>
      <c r="C11233" t="s">
        <v>45</v>
      </c>
      <c r="D11233" t="s">
        <v>38</v>
      </c>
      <c r="E11233" t="s">
        <v>10</v>
      </c>
      <c r="F11233" t="s">
        <v>11</v>
      </c>
      <c r="G11233" t="s">
        <v>6</v>
      </c>
      <c r="H11233" t="s">
        <v>224</v>
      </c>
      <c r="I11233">
        <v>13</v>
      </c>
      <c r="J11233">
        <v>24915516</v>
      </c>
    </row>
    <row r="11234" spans="1:10" x14ac:dyDescent="0.25">
      <c r="A11234">
        <v>2016</v>
      </c>
      <c r="B11234" t="s">
        <v>40</v>
      </c>
      <c r="C11234" t="s">
        <v>45</v>
      </c>
      <c r="D11234" t="s">
        <v>38</v>
      </c>
      <c r="E11234" t="s">
        <v>10</v>
      </c>
      <c r="F11234" t="s">
        <v>11</v>
      </c>
      <c r="G11234" t="s">
        <v>7</v>
      </c>
      <c r="H11234" t="s">
        <v>223</v>
      </c>
      <c r="I11234">
        <v>2</v>
      </c>
      <c r="J11234">
        <v>3389064</v>
      </c>
    </row>
    <row r="11235" spans="1:10" x14ac:dyDescent="0.25">
      <c r="A11235">
        <v>2016</v>
      </c>
      <c r="B11235" t="s">
        <v>40</v>
      </c>
      <c r="C11235" t="s">
        <v>45</v>
      </c>
      <c r="D11235" t="s">
        <v>38</v>
      </c>
      <c r="E11235" t="s">
        <v>10</v>
      </c>
      <c r="F11235" t="s">
        <v>11</v>
      </c>
      <c r="G11235" t="s">
        <v>7</v>
      </c>
      <c r="H11235" t="s">
        <v>224</v>
      </c>
      <c r="I11235">
        <v>1</v>
      </c>
      <c r="J11235">
        <v>2039187</v>
      </c>
    </row>
    <row r="11236" spans="1:10" x14ac:dyDescent="0.25">
      <c r="A11236">
        <v>2016</v>
      </c>
      <c r="B11236" t="s">
        <v>40</v>
      </c>
      <c r="C11236" t="s">
        <v>45</v>
      </c>
      <c r="D11236" t="s">
        <v>38</v>
      </c>
      <c r="E11236" t="s">
        <v>10</v>
      </c>
      <c r="F11236" t="s">
        <v>220</v>
      </c>
      <c r="G11236" t="s">
        <v>9</v>
      </c>
      <c r="H11236" t="s">
        <v>223</v>
      </c>
      <c r="I11236">
        <v>7</v>
      </c>
      <c r="J11236">
        <v>54235885.848950669</v>
      </c>
    </row>
    <row r="11237" spans="1:10" x14ac:dyDescent="0.25">
      <c r="A11237">
        <v>2016</v>
      </c>
      <c r="B11237" t="s">
        <v>40</v>
      </c>
      <c r="C11237" t="s">
        <v>45</v>
      </c>
      <c r="D11237" t="s">
        <v>38</v>
      </c>
      <c r="E11237" t="s">
        <v>10</v>
      </c>
      <c r="F11237" t="s">
        <v>220</v>
      </c>
      <c r="G11237" t="s">
        <v>9</v>
      </c>
      <c r="H11237" t="s">
        <v>224</v>
      </c>
      <c r="I11237">
        <v>10</v>
      </c>
      <c r="J11237">
        <v>75613594.792711735</v>
      </c>
    </row>
    <row r="11238" spans="1:10" x14ac:dyDescent="0.25">
      <c r="A11238">
        <v>2016</v>
      </c>
      <c r="B11238" t="s">
        <v>40</v>
      </c>
      <c r="C11238" t="s">
        <v>45</v>
      </c>
      <c r="D11238" t="s">
        <v>38</v>
      </c>
      <c r="E11238" t="s">
        <v>10</v>
      </c>
      <c r="F11238" t="s">
        <v>220</v>
      </c>
      <c r="G11238" t="s">
        <v>12</v>
      </c>
      <c r="H11238" t="s">
        <v>223</v>
      </c>
      <c r="I11238">
        <v>1</v>
      </c>
      <c r="J11238">
        <v>3040412.9594999999</v>
      </c>
    </row>
    <row r="11239" spans="1:10" x14ac:dyDescent="0.25">
      <c r="A11239">
        <v>2016</v>
      </c>
      <c r="B11239" t="s">
        <v>40</v>
      </c>
      <c r="C11239" t="s">
        <v>45</v>
      </c>
      <c r="D11239" t="s">
        <v>38</v>
      </c>
      <c r="E11239" t="s">
        <v>10</v>
      </c>
      <c r="F11239" t="s">
        <v>220</v>
      </c>
      <c r="G11239" t="s">
        <v>12</v>
      </c>
      <c r="H11239" t="s">
        <v>224</v>
      </c>
      <c r="I11239">
        <v>2</v>
      </c>
      <c r="J11239">
        <v>6235443.7912499979</v>
      </c>
    </row>
    <row r="11240" spans="1:10" x14ac:dyDescent="0.25">
      <c r="A11240">
        <v>2016</v>
      </c>
      <c r="B11240" t="s">
        <v>40</v>
      </c>
      <c r="C11240" t="s">
        <v>45</v>
      </c>
      <c r="D11240" t="s">
        <v>38</v>
      </c>
      <c r="E11240" t="s">
        <v>10</v>
      </c>
      <c r="F11240" t="s">
        <v>220</v>
      </c>
      <c r="G11240" t="s">
        <v>6</v>
      </c>
      <c r="H11240" t="s">
        <v>224</v>
      </c>
      <c r="I11240">
        <v>2</v>
      </c>
      <c r="J11240">
        <v>5332573.6677272711</v>
      </c>
    </row>
    <row r="11241" spans="1:10" x14ac:dyDescent="0.25">
      <c r="A11241">
        <v>2016</v>
      </c>
      <c r="B11241" t="s">
        <v>40</v>
      </c>
      <c r="C11241" t="s">
        <v>45</v>
      </c>
      <c r="D11241" t="s">
        <v>39</v>
      </c>
      <c r="E11241" t="s">
        <v>3</v>
      </c>
      <c r="F11241" t="s">
        <v>4</v>
      </c>
      <c r="G11241" t="s">
        <v>5</v>
      </c>
      <c r="H11241" t="s">
        <v>223</v>
      </c>
      <c r="I11241">
        <v>34</v>
      </c>
      <c r="J11241">
        <v>334512479.95660412</v>
      </c>
    </row>
    <row r="11242" spans="1:10" x14ac:dyDescent="0.25">
      <c r="A11242">
        <v>2016</v>
      </c>
      <c r="B11242" t="s">
        <v>40</v>
      </c>
      <c r="C11242" t="s">
        <v>45</v>
      </c>
      <c r="D11242" t="s">
        <v>39</v>
      </c>
      <c r="E11242" t="s">
        <v>3</v>
      </c>
      <c r="F11242" t="s">
        <v>4</v>
      </c>
      <c r="G11242" t="s">
        <v>5</v>
      </c>
      <c r="H11242" t="s">
        <v>224</v>
      </c>
      <c r="I11242">
        <v>10</v>
      </c>
      <c r="J11242">
        <v>106738966.53999999</v>
      </c>
    </row>
    <row r="11243" spans="1:10" x14ac:dyDescent="0.25">
      <c r="A11243">
        <v>2016</v>
      </c>
      <c r="B11243" t="s">
        <v>40</v>
      </c>
      <c r="C11243" t="s">
        <v>45</v>
      </c>
      <c r="D11243" t="s">
        <v>39</v>
      </c>
      <c r="E11243" t="s">
        <v>3</v>
      </c>
      <c r="F11243" t="s">
        <v>4</v>
      </c>
      <c r="G11243" t="s">
        <v>9</v>
      </c>
      <c r="H11243" t="s">
        <v>223</v>
      </c>
      <c r="I11243">
        <v>40</v>
      </c>
      <c r="J11243">
        <v>251747090.83662555</v>
      </c>
    </row>
    <row r="11244" spans="1:10" x14ac:dyDescent="0.25">
      <c r="A11244">
        <v>2016</v>
      </c>
      <c r="B11244" t="s">
        <v>40</v>
      </c>
      <c r="C11244" t="s">
        <v>45</v>
      </c>
      <c r="D11244" t="s">
        <v>39</v>
      </c>
      <c r="E11244" t="s">
        <v>3</v>
      </c>
      <c r="F11244" t="s">
        <v>4</v>
      </c>
      <c r="G11244" t="s">
        <v>9</v>
      </c>
      <c r="H11244" t="s">
        <v>224</v>
      </c>
      <c r="I11244">
        <v>23</v>
      </c>
      <c r="J11244">
        <v>140562526.06265587</v>
      </c>
    </row>
    <row r="11245" spans="1:10" x14ac:dyDescent="0.25">
      <c r="A11245">
        <v>2016</v>
      </c>
      <c r="B11245" t="s">
        <v>40</v>
      </c>
      <c r="C11245" t="s">
        <v>45</v>
      </c>
      <c r="D11245" t="s">
        <v>39</v>
      </c>
      <c r="E11245" t="s">
        <v>3</v>
      </c>
      <c r="F11245" t="s">
        <v>4</v>
      </c>
      <c r="G11245" t="s">
        <v>12</v>
      </c>
      <c r="H11245" t="s">
        <v>223</v>
      </c>
      <c r="I11245">
        <v>7</v>
      </c>
      <c r="J11245">
        <v>20305357.040647056</v>
      </c>
    </row>
    <row r="11246" spans="1:10" x14ac:dyDescent="0.25">
      <c r="A11246">
        <v>2016</v>
      </c>
      <c r="B11246" t="s">
        <v>40</v>
      </c>
      <c r="C11246" t="s">
        <v>45</v>
      </c>
      <c r="D11246" t="s">
        <v>39</v>
      </c>
      <c r="E11246" t="s">
        <v>3</v>
      </c>
      <c r="F11246" t="s">
        <v>4</v>
      </c>
      <c r="G11246" t="s">
        <v>12</v>
      </c>
      <c r="H11246" t="s">
        <v>224</v>
      </c>
      <c r="I11246">
        <v>9</v>
      </c>
      <c r="J11246">
        <v>23972403.470625002</v>
      </c>
    </row>
    <row r="11247" spans="1:10" x14ac:dyDescent="0.25">
      <c r="A11247">
        <v>2016</v>
      </c>
      <c r="B11247" t="s">
        <v>40</v>
      </c>
      <c r="C11247" t="s">
        <v>45</v>
      </c>
      <c r="D11247" t="s">
        <v>39</v>
      </c>
      <c r="E11247" t="s">
        <v>3</v>
      </c>
      <c r="F11247" t="s">
        <v>4</v>
      </c>
      <c r="G11247" t="s">
        <v>6</v>
      </c>
      <c r="H11247" t="s">
        <v>223</v>
      </c>
      <c r="I11247">
        <v>16</v>
      </c>
      <c r="J11247">
        <v>40551425.713124998</v>
      </c>
    </row>
    <row r="11248" spans="1:10" x14ac:dyDescent="0.25">
      <c r="A11248">
        <v>2016</v>
      </c>
      <c r="B11248" t="s">
        <v>40</v>
      </c>
      <c r="C11248" t="s">
        <v>45</v>
      </c>
      <c r="D11248" t="s">
        <v>39</v>
      </c>
      <c r="E11248" t="s">
        <v>3</v>
      </c>
      <c r="F11248" t="s">
        <v>4</v>
      </c>
      <c r="G11248" t="s">
        <v>6</v>
      </c>
      <c r="H11248" t="s">
        <v>224</v>
      </c>
      <c r="I11248">
        <v>39</v>
      </c>
      <c r="J11248">
        <v>97205868.013618425</v>
      </c>
    </row>
    <row r="11249" spans="1:10" x14ac:dyDescent="0.25">
      <c r="A11249">
        <v>2016</v>
      </c>
      <c r="B11249" t="s">
        <v>40</v>
      </c>
      <c r="C11249" t="s">
        <v>45</v>
      </c>
      <c r="D11249" t="s">
        <v>39</v>
      </c>
      <c r="E11249" t="s">
        <v>3</v>
      </c>
      <c r="F11249" t="s">
        <v>4</v>
      </c>
      <c r="G11249" t="s">
        <v>7</v>
      </c>
      <c r="H11249" t="s">
        <v>223</v>
      </c>
      <c r="I11249">
        <v>18</v>
      </c>
      <c r="J11249">
        <v>34600403.313658513</v>
      </c>
    </row>
    <row r="11250" spans="1:10" x14ac:dyDescent="0.25">
      <c r="A11250">
        <v>2016</v>
      </c>
      <c r="B11250" t="s">
        <v>40</v>
      </c>
      <c r="C11250" t="s">
        <v>45</v>
      </c>
      <c r="D11250" t="s">
        <v>39</v>
      </c>
      <c r="E11250" t="s">
        <v>3</v>
      </c>
      <c r="F11250" t="s">
        <v>8</v>
      </c>
      <c r="G11250" t="s">
        <v>9</v>
      </c>
      <c r="H11250" t="s">
        <v>223</v>
      </c>
      <c r="I11250">
        <v>161</v>
      </c>
      <c r="J11250">
        <v>1035255489.5867547</v>
      </c>
    </row>
    <row r="11251" spans="1:10" x14ac:dyDescent="0.25">
      <c r="A11251">
        <v>2016</v>
      </c>
      <c r="B11251" t="s">
        <v>40</v>
      </c>
      <c r="C11251" t="s">
        <v>45</v>
      </c>
      <c r="D11251" t="s">
        <v>39</v>
      </c>
      <c r="E11251" t="s">
        <v>3</v>
      </c>
      <c r="F11251" t="s">
        <v>8</v>
      </c>
      <c r="G11251" t="s">
        <v>9</v>
      </c>
      <c r="H11251" t="s">
        <v>224</v>
      </c>
      <c r="I11251">
        <v>163</v>
      </c>
      <c r="J11251">
        <v>996323210.93955088</v>
      </c>
    </row>
    <row r="11252" spans="1:10" x14ac:dyDescent="0.25">
      <c r="A11252">
        <v>2016</v>
      </c>
      <c r="B11252" t="s">
        <v>40</v>
      </c>
      <c r="C11252" t="s">
        <v>45</v>
      </c>
      <c r="D11252" t="s">
        <v>39</v>
      </c>
      <c r="E11252" t="s">
        <v>3</v>
      </c>
      <c r="F11252" t="s">
        <v>8</v>
      </c>
      <c r="G11252" t="s">
        <v>12</v>
      </c>
      <c r="H11252" t="s">
        <v>223</v>
      </c>
      <c r="I11252">
        <v>15</v>
      </c>
      <c r="J11252">
        <v>46028685.425823525</v>
      </c>
    </row>
    <row r="11253" spans="1:10" x14ac:dyDescent="0.25">
      <c r="A11253">
        <v>2016</v>
      </c>
      <c r="B11253" t="s">
        <v>40</v>
      </c>
      <c r="C11253" t="s">
        <v>45</v>
      </c>
      <c r="D11253" t="s">
        <v>39</v>
      </c>
      <c r="E11253" t="s">
        <v>3</v>
      </c>
      <c r="F11253" t="s">
        <v>8</v>
      </c>
      <c r="G11253" t="s">
        <v>12</v>
      </c>
      <c r="H11253" t="s">
        <v>224</v>
      </c>
      <c r="I11253">
        <v>11</v>
      </c>
      <c r="J11253">
        <v>37859518.834374994</v>
      </c>
    </row>
    <row r="11254" spans="1:10" x14ac:dyDescent="0.25">
      <c r="A11254">
        <v>2016</v>
      </c>
      <c r="B11254" t="s">
        <v>40</v>
      </c>
      <c r="C11254" t="s">
        <v>45</v>
      </c>
      <c r="D11254" t="s">
        <v>39</v>
      </c>
      <c r="E11254" t="s">
        <v>3</v>
      </c>
      <c r="F11254" t="s">
        <v>8</v>
      </c>
      <c r="G11254" t="s">
        <v>6</v>
      </c>
      <c r="H11254" t="s">
        <v>223</v>
      </c>
      <c r="I11254">
        <v>24</v>
      </c>
      <c r="J11254">
        <v>61848876.233863629</v>
      </c>
    </row>
    <row r="11255" spans="1:10" x14ac:dyDescent="0.25">
      <c r="A11255">
        <v>2016</v>
      </c>
      <c r="B11255" t="s">
        <v>40</v>
      </c>
      <c r="C11255" t="s">
        <v>45</v>
      </c>
      <c r="D11255" t="s">
        <v>39</v>
      </c>
      <c r="E11255" t="s">
        <v>3</v>
      </c>
      <c r="F11255" t="s">
        <v>8</v>
      </c>
      <c r="G11255" t="s">
        <v>6</v>
      </c>
      <c r="H11255" t="s">
        <v>224</v>
      </c>
      <c r="I11255">
        <v>48</v>
      </c>
      <c r="J11255">
        <v>120443199.02118422</v>
      </c>
    </row>
    <row r="11256" spans="1:10" x14ac:dyDescent="0.25">
      <c r="A11256">
        <v>2016</v>
      </c>
      <c r="B11256" t="s">
        <v>40</v>
      </c>
      <c r="C11256" t="s">
        <v>45</v>
      </c>
      <c r="D11256" t="s">
        <v>39</v>
      </c>
      <c r="E11256" t="s">
        <v>3</v>
      </c>
      <c r="F11256" t="s">
        <v>8</v>
      </c>
      <c r="G11256" t="s">
        <v>7</v>
      </c>
      <c r="H11256" t="s">
        <v>223</v>
      </c>
      <c r="I11256">
        <v>14</v>
      </c>
      <c r="J11256">
        <v>26911424.799512178</v>
      </c>
    </row>
    <row r="11257" spans="1:10" x14ac:dyDescent="0.25">
      <c r="A11257">
        <v>2016</v>
      </c>
      <c r="B11257" t="s">
        <v>40</v>
      </c>
      <c r="C11257" t="s">
        <v>45</v>
      </c>
      <c r="D11257" t="s">
        <v>39</v>
      </c>
      <c r="E11257" t="s">
        <v>3</v>
      </c>
      <c r="F11257" t="s">
        <v>8</v>
      </c>
      <c r="G11257" t="s">
        <v>7</v>
      </c>
      <c r="H11257" t="s">
        <v>224</v>
      </c>
      <c r="I11257">
        <v>3</v>
      </c>
      <c r="J11257">
        <v>5389425.4640624998</v>
      </c>
    </row>
    <row r="11258" spans="1:10" x14ac:dyDescent="0.25">
      <c r="A11258">
        <v>2016</v>
      </c>
      <c r="B11258" t="s">
        <v>40</v>
      </c>
      <c r="C11258" t="s">
        <v>45</v>
      </c>
      <c r="D11258" t="s">
        <v>39</v>
      </c>
      <c r="E11258" t="s">
        <v>10</v>
      </c>
      <c r="F11258" t="s">
        <v>11</v>
      </c>
      <c r="G11258" t="s">
        <v>9</v>
      </c>
      <c r="H11258" t="s">
        <v>223</v>
      </c>
      <c r="I11258">
        <v>659</v>
      </c>
      <c r="J11258">
        <v>1220391744.0978355</v>
      </c>
    </row>
    <row r="11259" spans="1:10" x14ac:dyDescent="0.25">
      <c r="A11259">
        <v>2016</v>
      </c>
      <c r="B11259" t="s">
        <v>40</v>
      </c>
      <c r="C11259" t="s">
        <v>45</v>
      </c>
      <c r="D11259" t="s">
        <v>39</v>
      </c>
      <c r="E11259" t="s">
        <v>10</v>
      </c>
      <c r="F11259" t="s">
        <v>11</v>
      </c>
      <c r="G11259" t="s">
        <v>9</v>
      </c>
      <c r="H11259" t="s">
        <v>224</v>
      </c>
      <c r="I11259">
        <v>305</v>
      </c>
      <c r="J11259">
        <v>573570241.9181819</v>
      </c>
    </row>
    <row r="11260" spans="1:10" x14ac:dyDescent="0.25">
      <c r="A11260">
        <v>2016</v>
      </c>
      <c r="B11260" t="s">
        <v>40</v>
      </c>
      <c r="C11260" t="s">
        <v>45</v>
      </c>
      <c r="D11260" t="s">
        <v>39</v>
      </c>
      <c r="E11260" t="s">
        <v>10</v>
      </c>
      <c r="F11260" t="s">
        <v>11</v>
      </c>
      <c r="G11260" t="s">
        <v>12</v>
      </c>
      <c r="H11260" t="s">
        <v>223</v>
      </c>
      <c r="I11260">
        <v>217</v>
      </c>
      <c r="J11260">
        <v>239785089</v>
      </c>
    </row>
    <row r="11261" spans="1:10" x14ac:dyDescent="0.25">
      <c r="A11261">
        <v>2016</v>
      </c>
      <c r="B11261" t="s">
        <v>40</v>
      </c>
      <c r="C11261" t="s">
        <v>45</v>
      </c>
      <c r="D11261" t="s">
        <v>39</v>
      </c>
      <c r="E11261" t="s">
        <v>10</v>
      </c>
      <c r="F11261" t="s">
        <v>11</v>
      </c>
      <c r="G11261" t="s">
        <v>12</v>
      </c>
      <c r="H11261" t="s">
        <v>224</v>
      </c>
      <c r="I11261">
        <v>95</v>
      </c>
      <c r="J11261">
        <v>102062235</v>
      </c>
    </row>
    <row r="11262" spans="1:10" x14ac:dyDescent="0.25">
      <c r="A11262">
        <v>2016</v>
      </c>
      <c r="B11262" t="s">
        <v>40</v>
      </c>
      <c r="C11262" t="s">
        <v>45</v>
      </c>
      <c r="D11262" t="s">
        <v>39</v>
      </c>
      <c r="E11262" t="s">
        <v>10</v>
      </c>
      <c r="F11262" t="s">
        <v>11</v>
      </c>
      <c r="G11262" t="s">
        <v>6</v>
      </c>
      <c r="H11262" t="s">
        <v>223</v>
      </c>
      <c r="I11262">
        <v>15</v>
      </c>
      <c r="J11262">
        <v>29309970</v>
      </c>
    </row>
    <row r="11263" spans="1:10" x14ac:dyDescent="0.25">
      <c r="A11263">
        <v>2016</v>
      </c>
      <c r="B11263" t="s">
        <v>40</v>
      </c>
      <c r="C11263" t="s">
        <v>45</v>
      </c>
      <c r="D11263" t="s">
        <v>39</v>
      </c>
      <c r="E11263" t="s">
        <v>10</v>
      </c>
      <c r="F11263" t="s">
        <v>11</v>
      </c>
      <c r="G11263" t="s">
        <v>6</v>
      </c>
      <c r="H11263" t="s">
        <v>224</v>
      </c>
      <c r="I11263">
        <v>17</v>
      </c>
      <c r="J11263">
        <v>31132803</v>
      </c>
    </row>
    <row r="11264" spans="1:10" x14ac:dyDescent="0.25">
      <c r="A11264">
        <v>2016</v>
      </c>
      <c r="B11264" t="s">
        <v>40</v>
      </c>
      <c r="C11264" t="s">
        <v>45</v>
      </c>
      <c r="D11264" t="s">
        <v>39</v>
      </c>
      <c r="E11264" t="s">
        <v>10</v>
      </c>
      <c r="F11264" t="s">
        <v>11</v>
      </c>
      <c r="G11264" t="s">
        <v>7</v>
      </c>
      <c r="H11264" t="s">
        <v>223</v>
      </c>
      <c r="I11264">
        <v>21</v>
      </c>
      <c r="J11264">
        <v>23701398</v>
      </c>
    </row>
    <row r="11265" spans="1:10" x14ac:dyDescent="0.25">
      <c r="A11265">
        <v>2016</v>
      </c>
      <c r="B11265" t="s">
        <v>40</v>
      </c>
      <c r="C11265" t="s">
        <v>45</v>
      </c>
      <c r="D11265" t="s">
        <v>39</v>
      </c>
      <c r="E11265" t="s">
        <v>10</v>
      </c>
      <c r="F11265" t="s">
        <v>11</v>
      </c>
      <c r="G11265" t="s">
        <v>7</v>
      </c>
      <c r="H11265" t="s">
        <v>224</v>
      </c>
      <c r="I11265">
        <v>8</v>
      </c>
      <c r="J11265">
        <v>8847576</v>
      </c>
    </row>
    <row r="11266" spans="1:10" x14ac:dyDescent="0.25">
      <c r="A11266">
        <v>2016</v>
      </c>
      <c r="B11266" t="s">
        <v>40</v>
      </c>
      <c r="C11266" t="s">
        <v>45</v>
      </c>
      <c r="D11266" t="s">
        <v>39</v>
      </c>
      <c r="E11266" t="s">
        <v>10</v>
      </c>
      <c r="F11266" t="s">
        <v>220</v>
      </c>
      <c r="G11266" t="s">
        <v>9</v>
      </c>
      <c r="H11266" t="s">
        <v>223</v>
      </c>
      <c r="I11266">
        <v>5</v>
      </c>
      <c r="J11266">
        <v>31173072.086469807</v>
      </c>
    </row>
    <row r="11267" spans="1:10" x14ac:dyDescent="0.25">
      <c r="A11267">
        <v>2016</v>
      </c>
      <c r="B11267" t="s">
        <v>40</v>
      </c>
      <c r="C11267" t="s">
        <v>45</v>
      </c>
      <c r="D11267" t="s">
        <v>39</v>
      </c>
      <c r="E11267" t="s">
        <v>10</v>
      </c>
      <c r="F11267" t="s">
        <v>220</v>
      </c>
      <c r="G11267" t="s">
        <v>9</v>
      </c>
      <c r="H11267" t="s">
        <v>224</v>
      </c>
      <c r="I11267">
        <v>9</v>
      </c>
      <c r="J11267">
        <v>55563284.344660066</v>
      </c>
    </row>
    <row r="11268" spans="1:10" x14ac:dyDescent="0.25">
      <c r="A11268">
        <v>2016</v>
      </c>
      <c r="B11268" t="s">
        <v>40</v>
      </c>
      <c r="C11268" t="s">
        <v>45</v>
      </c>
      <c r="D11268" t="s">
        <v>39</v>
      </c>
      <c r="E11268" t="s">
        <v>10</v>
      </c>
      <c r="F11268" t="s">
        <v>220</v>
      </c>
      <c r="G11268" t="s">
        <v>12</v>
      </c>
      <c r="H11268" t="s">
        <v>224</v>
      </c>
      <c r="I11268">
        <v>2</v>
      </c>
      <c r="J11268">
        <v>5327200.7712500002</v>
      </c>
    </row>
    <row r="11269" spans="1:10" x14ac:dyDescent="0.25">
      <c r="A11269">
        <v>2016</v>
      </c>
      <c r="B11269" t="s">
        <v>40</v>
      </c>
      <c r="C11269" t="s">
        <v>45</v>
      </c>
      <c r="D11269" t="s">
        <v>39</v>
      </c>
      <c r="E11269" t="s">
        <v>10</v>
      </c>
      <c r="F11269" t="s">
        <v>220</v>
      </c>
      <c r="G11269" t="s">
        <v>6</v>
      </c>
      <c r="H11269" t="s">
        <v>223</v>
      </c>
      <c r="I11269">
        <v>2</v>
      </c>
      <c r="J11269">
        <v>4927020.2052272717</v>
      </c>
    </row>
    <row r="11270" spans="1:10" x14ac:dyDescent="0.25">
      <c r="A11270">
        <v>2016</v>
      </c>
      <c r="B11270" t="s">
        <v>40</v>
      </c>
      <c r="C11270" t="s">
        <v>45</v>
      </c>
      <c r="D11270" t="s">
        <v>39</v>
      </c>
      <c r="E11270" t="s">
        <v>10</v>
      </c>
      <c r="F11270" t="s">
        <v>220</v>
      </c>
      <c r="G11270" t="s">
        <v>6</v>
      </c>
      <c r="H11270" t="s">
        <v>224</v>
      </c>
      <c r="I11270">
        <v>1</v>
      </c>
      <c r="J11270">
        <v>2704354.8962500002</v>
      </c>
    </row>
    <row r="11271" spans="1:10" x14ac:dyDescent="0.25">
      <c r="A11271">
        <v>2016</v>
      </c>
      <c r="B11271" t="s">
        <v>40</v>
      </c>
      <c r="C11271" t="s">
        <v>45</v>
      </c>
      <c r="D11271" t="s">
        <v>39</v>
      </c>
      <c r="E11271" t="s">
        <v>10</v>
      </c>
      <c r="F11271" t="s">
        <v>220</v>
      </c>
      <c r="G11271" t="s">
        <v>7</v>
      </c>
      <c r="H11271" t="s">
        <v>223</v>
      </c>
      <c r="I11271">
        <v>3</v>
      </c>
      <c r="J11271">
        <v>5766733.8856097516</v>
      </c>
    </row>
    <row r="11272" spans="1:10" x14ac:dyDescent="0.25">
      <c r="A11272">
        <v>2016</v>
      </c>
      <c r="B11272" t="s">
        <v>40</v>
      </c>
      <c r="C11272" t="s">
        <v>45</v>
      </c>
      <c r="D11272" t="s">
        <v>39</v>
      </c>
      <c r="E11272" t="s">
        <v>10</v>
      </c>
      <c r="F11272" t="s">
        <v>220</v>
      </c>
      <c r="G11272" t="s">
        <v>7</v>
      </c>
      <c r="H11272" t="s">
        <v>224</v>
      </c>
      <c r="I11272">
        <v>3</v>
      </c>
      <c r="J11272">
        <v>5608746.9093749998</v>
      </c>
    </row>
    <row r="11273" spans="1:10" x14ac:dyDescent="0.25">
      <c r="A11273">
        <v>2016</v>
      </c>
      <c r="B11273" t="s">
        <v>40</v>
      </c>
      <c r="C11273" t="s">
        <v>45</v>
      </c>
      <c r="D11273" t="s">
        <v>39</v>
      </c>
      <c r="E11273" t="s">
        <v>10</v>
      </c>
      <c r="F11273" t="s">
        <v>14</v>
      </c>
      <c r="G11273" t="s">
        <v>9</v>
      </c>
      <c r="H11273" t="s">
        <v>223</v>
      </c>
      <c r="I11273">
        <v>19</v>
      </c>
      <c r="J11273">
        <v>64596345</v>
      </c>
    </row>
    <row r="11274" spans="1:10" x14ac:dyDescent="0.25">
      <c r="A11274">
        <v>2016</v>
      </c>
      <c r="B11274" t="s">
        <v>40</v>
      </c>
      <c r="C11274" t="s">
        <v>45</v>
      </c>
      <c r="D11274" t="s">
        <v>39</v>
      </c>
      <c r="E11274" t="s">
        <v>10</v>
      </c>
      <c r="F11274" t="s">
        <v>14</v>
      </c>
      <c r="G11274" t="s">
        <v>9</v>
      </c>
      <c r="H11274" t="s">
        <v>224</v>
      </c>
      <c r="I11274">
        <v>7</v>
      </c>
      <c r="J11274">
        <v>16502727</v>
      </c>
    </row>
    <row r="11275" spans="1:10" x14ac:dyDescent="0.25">
      <c r="A11275">
        <v>2016</v>
      </c>
      <c r="B11275" t="s">
        <v>40</v>
      </c>
      <c r="C11275" t="s">
        <v>45</v>
      </c>
      <c r="D11275" t="s">
        <v>39</v>
      </c>
      <c r="E11275" t="s">
        <v>10</v>
      </c>
      <c r="F11275" t="s">
        <v>14</v>
      </c>
      <c r="G11275" t="s">
        <v>12</v>
      </c>
      <c r="H11275" t="s">
        <v>223</v>
      </c>
      <c r="I11275">
        <v>19</v>
      </c>
      <c r="J11275">
        <v>49245069</v>
      </c>
    </row>
    <row r="11276" spans="1:10" x14ac:dyDescent="0.25">
      <c r="A11276">
        <v>2016</v>
      </c>
      <c r="B11276" t="s">
        <v>40</v>
      </c>
      <c r="C11276" t="s">
        <v>45</v>
      </c>
      <c r="D11276" t="s">
        <v>39</v>
      </c>
      <c r="E11276" t="s">
        <v>10</v>
      </c>
      <c r="F11276" t="s">
        <v>14</v>
      </c>
      <c r="G11276" t="s">
        <v>12</v>
      </c>
      <c r="H11276" t="s">
        <v>224</v>
      </c>
      <c r="I11276">
        <v>4</v>
      </c>
      <c r="J11276">
        <v>7708842</v>
      </c>
    </row>
    <row r="11277" spans="1:10" x14ac:dyDescent="0.25">
      <c r="A11277">
        <v>2016</v>
      </c>
      <c r="B11277" t="s">
        <v>40</v>
      </c>
      <c r="C11277" t="s">
        <v>45</v>
      </c>
      <c r="D11277" t="s">
        <v>39</v>
      </c>
      <c r="E11277" t="s">
        <v>10</v>
      </c>
      <c r="F11277" t="s">
        <v>14</v>
      </c>
      <c r="G11277" t="s">
        <v>6</v>
      </c>
      <c r="H11277" t="s">
        <v>223</v>
      </c>
      <c r="I11277">
        <v>16</v>
      </c>
      <c r="J11277">
        <v>28936461</v>
      </c>
    </row>
    <row r="11278" spans="1:10" x14ac:dyDescent="0.25">
      <c r="A11278">
        <v>2016</v>
      </c>
      <c r="B11278" t="s">
        <v>40</v>
      </c>
      <c r="C11278" t="s">
        <v>45</v>
      </c>
      <c r="D11278" t="s">
        <v>39</v>
      </c>
      <c r="E11278" t="s">
        <v>10</v>
      </c>
      <c r="F11278" t="s">
        <v>14</v>
      </c>
      <c r="G11278" t="s">
        <v>6</v>
      </c>
      <c r="H11278" t="s">
        <v>224</v>
      </c>
      <c r="I11278">
        <v>22</v>
      </c>
      <c r="J11278">
        <v>34610289</v>
      </c>
    </row>
    <row r="11279" spans="1:10" x14ac:dyDescent="0.25">
      <c r="A11279">
        <v>2016</v>
      </c>
      <c r="B11279" t="s">
        <v>40</v>
      </c>
      <c r="C11279" t="s">
        <v>45</v>
      </c>
      <c r="D11279" t="s">
        <v>39</v>
      </c>
      <c r="E11279" t="s">
        <v>10</v>
      </c>
      <c r="F11279" t="s">
        <v>14</v>
      </c>
      <c r="G11279" t="s">
        <v>7</v>
      </c>
      <c r="H11279" t="s">
        <v>223</v>
      </c>
      <c r="I11279">
        <v>101</v>
      </c>
      <c r="J11279">
        <v>129852852</v>
      </c>
    </row>
    <row r="11280" spans="1:10" x14ac:dyDescent="0.25">
      <c r="A11280">
        <v>2016</v>
      </c>
      <c r="B11280" t="s">
        <v>40</v>
      </c>
      <c r="C11280" t="s">
        <v>45</v>
      </c>
      <c r="D11280" t="s">
        <v>39</v>
      </c>
      <c r="E11280" t="s">
        <v>10</v>
      </c>
      <c r="F11280" t="s">
        <v>14</v>
      </c>
      <c r="G11280" t="s">
        <v>7</v>
      </c>
      <c r="H11280" t="s">
        <v>224</v>
      </c>
      <c r="I11280">
        <v>37</v>
      </c>
      <c r="J11280">
        <v>44287755</v>
      </c>
    </row>
    <row r="11281" spans="1:10" x14ac:dyDescent="0.25">
      <c r="A11281">
        <v>2016</v>
      </c>
      <c r="B11281" t="s">
        <v>40</v>
      </c>
      <c r="C11281" t="s">
        <v>45</v>
      </c>
      <c r="D11281" t="s">
        <v>41</v>
      </c>
      <c r="E11281" t="s">
        <v>3</v>
      </c>
      <c r="F11281" t="s">
        <v>4</v>
      </c>
      <c r="G11281" t="s">
        <v>5</v>
      </c>
      <c r="H11281" t="s">
        <v>224</v>
      </c>
      <c r="I11281">
        <v>22</v>
      </c>
      <c r="J11281">
        <v>218286960.90000001</v>
      </c>
    </row>
    <row r="11282" spans="1:10" x14ac:dyDescent="0.25">
      <c r="A11282">
        <v>2016</v>
      </c>
      <c r="B11282" t="s">
        <v>40</v>
      </c>
      <c r="C11282" t="s">
        <v>45</v>
      </c>
      <c r="D11282" t="s">
        <v>41</v>
      </c>
      <c r="E11282" t="s">
        <v>3</v>
      </c>
      <c r="F11282" t="s">
        <v>4</v>
      </c>
      <c r="G11282" t="s">
        <v>9</v>
      </c>
      <c r="H11282" t="s">
        <v>223</v>
      </c>
      <c r="I11282">
        <v>1</v>
      </c>
      <c r="J11282">
        <v>5957342.9361653961</v>
      </c>
    </row>
    <row r="11283" spans="1:10" x14ac:dyDescent="0.25">
      <c r="A11283">
        <v>2016</v>
      </c>
      <c r="B11283" t="s">
        <v>40</v>
      </c>
      <c r="C11283" t="s">
        <v>45</v>
      </c>
      <c r="D11283" t="s">
        <v>41</v>
      </c>
      <c r="E11283" t="s">
        <v>3</v>
      </c>
      <c r="F11283" t="s">
        <v>4</v>
      </c>
      <c r="G11283" t="s">
        <v>9</v>
      </c>
      <c r="H11283" t="s">
        <v>224</v>
      </c>
      <c r="I11283">
        <v>11</v>
      </c>
      <c r="J11283">
        <v>67779551.448571786</v>
      </c>
    </row>
    <row r="11284" spans="1:10" x14ac:dyDescent="0.25">
      <c r="A11284">
        <v>2016</v>
      </c>
      <c r="B11284" t="s">
        <v>40</v>
      </c>
      <c r="C11284" t="s">
        <v>45</v>
      </c>
      <c r="D11284" t="s">
        <v>41</v>
      </c>
      <c r="E11284" t="s">
        <v>3</v>
      </c>
      <c r="F11284" t="s">
        <v>4</v>
      </c>
      <c r="G11284" t="s">
        <v>12</v>
      </c>
      <c r="H11284" t="s">
        <v>224</v>
      </c>
      <c r="I11284">
        <v>1</v>
      </c>
      <c r="J11284">
        <v>3018407.9183333321</v>
      </c>
    </row>
    <row r="11285" spans="1:10" x14ac:dyDescent="0.25">
      <c r="A11285">
        <v>2016</v>
      </c>
      <c r="B11285" t="s">
        <v>40</v>
      </c>
      <c r="C11285" t="s">
        <v>45</v>
      </c>
      <c r="D11285" t="s">
        <v>41</v>
      </c>
      <c r="E11285" t="s">
        <v>3</v>
      </c>
      <c r="F11285" t="s">
        <v>4</v>
      </c>
      <c r="G11285" t="s">
        <v>6</v>
      </c>
      <c r="H11285" t="s">
        <v>223</v>
      </c>
      <c r="I11285">
        <v>7</v>
      </c>
      <c r="J11285">
        <v>18787379.380454548</v>
      </c>
    </row>
    <row r="11286" spans="1:10" x14ac:dyDescent="0.25">
      <c r="A11286">
        <v>2016</v>
      </c>
      <c r="B11286" t="s">
        <v>40</v>
      </c>
      <c r="C11286" t="s">
        <v>45</v>
      </c>
      <c r="D11286" t="s">
        <v>41</v>
      </c>
      <c r="E11286" t="s">
        <v>3</v>
      </c>
      <c r="F11286" t="s">
        <v>4</v>
      </c>
      <c r="G11286" t="s">
        <v>6</v>
      </c>
      <c r="H11286" t="s">
        <v>224</v>
      </c>
      <c r="I11286">
        <v>1</v>
      </c>
      <c r="J11286">
        <v>2788297.9674999993</v>
      </c>
    </row>
    <row r="11287" spans="1:10" x14ac:dyDescent="0.25">
      <c r="A11287">
        <v>2016</v>
      </c>
      <c r="B11287" t="s">
        <v>40</v>
      </c>
      <c r="C11287" t="s">
        <v>45</v>
      </c>
      <c r="D11287" t="s">
        <v>41</v>
      </c>
      <c r="E11287" t="s">
        <v>3</v>
      </c>
      <c r="F11287" t="s">
        <v>8</v>
      </c>
      <c r="G11287" t="s">
        <v>9</v>
      </c>
      <c r="H11287" t="s">
        <v>223</v>
      </c>
      <c r="I11287">
        <v>75</v>
      </c>
      <c r="J11287">
        <v>454673557.81407082</v>
      </c>
    </row>
    <row r="11288" spans="1:10" x14ac:dyDescent="0.25">
      <c r="A11288">
        <v>2016</v>
      </c>
      <c r="B11288" t="s">
        <v>40</v>
      </c>
      <c r="C11288" t="s">
        <v>45</v>
      </c>
      <c r="D11288" t="s">
        <v>41</v>
      </c>
      <c r="E11288" t="s">
        <v>3</v>
      </c>
      <c r="F11288" t="s">
        <v>8</v>
      </c>
      <c r="G11288" t="s">
        <v>9</v>
      </c>
      <c r="H11288" t="s">
        <v>224</v>
      </c>
      <c r="I11288">
        <v>232</v>
      </c>
      <c r="J11288">
        <v>1382076017.2305262</v>
      </c>
    </row>
    <row r="11289" spans="1:10" x14ac:dyDescent="0.25">
      <c r="A11289">
        <v>2016</v>
      </c>
      <c r="B11289" t="s">
        <v>40</v>
      </c>
      <c r="C11289" t="s">
        <v>45</v>
      </c>
      <c r="D11289" t="s">
        <v>41</v>
      </c>
      <c r="E11289" t="s">
        <v>3</v>
      </c>
      <c r="F11289" t="s">
        <v>8</v>
      </c>
      <c r="G11289" t="s">
        <v>12</v>
      </c>
      <c r="H11289" t="s">
        <v>223</v>
      </c>
      <c r="I11289">
        <v>4</v>
      </c>
      <c r="J11289">
        <v>12281235.899999999</v>
      </c>
    </row>
    <row r="11290" spans="1:10" x14ac:dyDescent="0.25">
      <c r="A11290">
        <v>2016</v>
      </c>
      <c r="B11290" t="s">
        <v>40</v>
      </c>
      <c r="C11290" t="s">
        <v>45</v>
      </c>
      <c r="D11290" t="s">
        <v>41</v>
      </c>
      <c r="E11290" t="s">
        <v>3</v>
      </c>
      <c r="F11290" t="s">
        <v>8</v>
      </c>
      <c r="G11290" t="s">
        <v>12</v>
      </c>
      <c r="H11290" t="s">
        <v>224</v>
      </c>
      <c r="I11290">
        <v>41</v>
      </c>
      <c r="J11290">
        <v>158378463.57624999</v>
      </c>
    </row>
    <row r="11291" spans="1:10" x14ac:dyDescent="0.25">
      <c r="A11291">
        <v>2016</v>
      </c>
      <c r="B11291" t="s">
        <v>40</v>
      </c>
      <c r="C11291" t="s">
        <v>45</v>
      </c>
      <c r="D11291" t="s">
        <v>41</v>
      </c>
      <c r="E11291" t="s">
        <v>3</v>
      </c>
      <c r="F11291" t="s">
        <v>8</v>
      </c>
      <c r="G11291" t="s">
        <v>6</v>
      </c>
      <c r="H11291" t="s">
        <v>223</v>
      </c>
      <c r="I11291">
        <v>6</v>
      </c>
      <c r="J11291">
        <v>15919712.400454545</v>
      </c>
    </row>
    <row r="11292" spans="1:10" x14ac:dyDescent="0.25">
      <c r="A11292">
        <v>2016</v>
      </c>
      <c r="B11292" t="s">
        <v>40</v>
      </c>
      <c r="C11292" t="s">
        <v>45</v>
      </c>
      <c r="D11292" t="s">
        <v>41</v>
      </c>
      <c r="E11292" t="s">
        <v>3</v>
      </c>
      <c r="F11292" t="s">
        <v>8</v>
      </c>
      <c r="G11292" t="s">
        <v>6</v>
      </c>
      <c r="H11292" t="s">
        <v>224</v>
      </c>
      <c r="I11292">
        <v>17</v>
      </c>
      <c r="J11292">
        <v>46973735.904999986</v>
      </c>
    </row>
    <row r="11293" spans="1:10" x14ac:dyDescent="0.25">
      <c r="A11293">
        <v>2016</v>
      </c>
      <c r="B11293" t="s">
        <v>40</v>
      </c>
      <c r="C11293" t="s">
        <v>45</v>
      </c>
      <c r="D11293" t="s">
        <v>41</v>
      </c>
      <c r="E11293" t="s">
        <v>3</v>
      </c>
      <c r="F11293" t="s">
        <v>8</v>
      </c>
      <c r="G11293" t="s">
        <v>7</v>
      </c>
      <c r="H11293" t="s">
        <v>223</v>
      </c>
      <c r="I11293">
        <v>16</v>
      </c>
      <c r="J11293">
        <v>28822124.039999999</v>
      </c>
    </row>
    <row r="11294" spans="1:10" x14ac:dyDescent="0.25">
      <c r="A11294">
        <v>2016</v>
      </c>
      <c r="B11294" t="s">
        <v>40</v>
      </c>
      <c r="C11294" t="s">
        <v>45</v>
      </c>
      <c r="D11294" t="s">
        <v>41</v>
      </c>
      <c r="E11294" t="s">
        <v>3</v>
      </c>
      <c r="F11294" t="s">
        <v>8</v>
      </c>
      <c r="G11294" t="s">
        <v>7</v>
      </c>
      <c r="H11294" t="s">
        <v>224</v>
      </c>
      <c r="I11294">
        <v>5</v>
      </c>
      <c r="J11294">
        <v>9081370.0499999989</v>
      </c>
    </row>
    <row r="11295" spans="1:10" x14ac:dyDescent="0.25">
      <c r="A11295">
        <v>2016</v>
      </c>
      <c r="B11295" t="s">
        <v>40</v>
      </c>
      <c r="C11295" t="s">
        <v>45</v>
      </c>
      <c r="D11295" t="s">
        <v>41</v>
      </c>
      <c r="E11295" t="s">
        <v>10</v>
      </c>
      <c r="F11295" t="s">
        <v>11</v>
      </c>
      <c r="G11295" t="s">
        <v>9</v>
      </c>
      <c r="H11295" t="s">
        <v>223</v>
      </c>
      <c r="I11295">
        <v>15</v>
      </c>
      <c r="J11295">
        <v>72049086</v>
      </c>
    </row>
    <row r="11296" spans="1:10" x14ac:dyDescent="0.25">
      <c r="A11296">
        <v>2016</v>
      </c>
      <c r="B11296" t="s">
        <v>40</v>
      </c>
      <c r="C11296" t="s">
        <v>45</v>
      </c>
      <c r="D11296" t="s">
        <v>41</v>
      </c>
      <c r="E11296" t="s">
        <v>10</v>
      </c>
      <c r="F11296" t="s">
        <v>11</v>
      </c>
      <c r="G11296" t="s">
        <v>9</v>
      </c>
      <c r="H11296" t="s">
        <v>224</v>
      </c>
      <c r="I11296">
        <v>52</v>
      </c>
      <c r="J11296">
        <v>199593813.24900001</v>
      </c>
    </row>
    <row r="11297" spans="1:10" x14ac:dyDescent="0.25">
      <c r="A11297">
        <v>2016</v>
      </c>
      <c r="B11297" t="s">
        <v>40</v>
      </c>
      <c r="C11297" t="s">
        <v>45</v>
      </c>
      <c r="D11297" t="s">
        <v>41</v>
      </c>
      <c r="E11297" t="s">
        <v>10</v>
      </c>
      <c r="F11297" t="s">
        <v>11</v>
      </c>
      <c r="G11297" t="s">
        <v>12</v>
      </c>
      <c r="H11297" t="s">
        <v>223</v>
      </c>
      <c r="I11297">
        <v>2</v>
      </c>
      <c r="J11297">
        <v>8418060</v>
      </c>
    </row>
    <row r="11298" spans="1:10" x14ac:dyDescent="0.25">
      <c r="A11298">
        <v>2016</v>
      </c>
      <c r="B11298" t="s">
        <v>40</v>
      </c>
      <c r="C11298" t="s">
        <v>45</v>
      </c>
      <c r="D11298" t="s">
        <v>41</v>
      </c>
      <c r="E11298" t="s">
        <v>10</v>
      </c>
      <c r="F11298" t="s">
        <v>11</v>
      </c>
      <c r="G11298" t="s">
        <v>6</v>
      </c>
      <c r="H11298" t="s">
        <v>224</v>
      </c>
      <c r="I11298">
        <v>2</v>
      </c>
      <c r="J11298">
        <v>6693330</v>
      </c>
    </row>
    <row r="11299" spans="1:10" x14ac:dyDescent="0.25">
      <c r="A11299">
        <v>2016</v>
      </c>
      <c r="B11299" t="s">
        <v>40</v>
      </c>
      <c r="C11299" t="s">
        <v>45</v>
      </c>
      <c r="D11299" t="s">
        <v>41</v>
      </c>
      <c r="E11299" t="s">
        <v>10</v>
      </c>
      <c r="F11299" t="s">
        <v>220</v>
      </c>
      <c r="G11299" t="s">
        <v>5</v>
      </c>
      <c r="H11299" t="s">
        <v>224</v>
      </c>
      <c r="I11299">
        <v>1</v>
      </c>
      <c r="J11299">
        <v>8933781</v>
      </c>
    </row>
    <row r="11300" spans="1:10" x14ac:dyDescent="0.25">
      <c r="A11300">
        <v>2016</v>
      </c>
      <c r="B11300" t="s">
        <v>40</v>
      </c>
      <c r="C11300" t="s">
        <v>45</v>
      </c>
      <c r="D11300" t="s">
        <v>41</v>
      </c>
      <c r="E11300" t="s">
        <v>10</v>
      </c>
      <c r="F11300" t="s">
        <v>220</v>
      </c>
      <c r="G11300" t="s">
        <v>9</v>
      </c>
      <c r="H11300" t="s">
        <v>224</v>
      </c>
      <c r="I11300">
        <v>3</v>
      </c>
      <c r="J11300">
        <v>17496658.450873993</v>
      </c>
    </row>
    <row r="11301" spans="1:10" x14ac:dyDescent="0.25">
      <c r="A11301">
        <v>2016</v>
      </c>
      <c r="B11301" t="s">
        <v>40</v>
      </c>
      <c r="C11301" t="s">
        <v>45</v>
      </c>
      <c r="D11301" t="s">
        <v>41</v>
      </c>
      <c r="E11301" t="s">
        <v>10</v>
      </c>
      <c r="F11301" t="s">
        <v>220</v>
      </c>
      <c r="G11301" t="s">
        <v>12</v>
      </c>
      <c r="H11301" t="s">
        <v>223</v>
      </c>
      <c r="I11301">
        <v>1</v>
      </c>
      <c r="J11301">
        <v>3070308.9749999996</v>
      </c>
    </row>
    <row r="11302" spans="1:10" x14ac:dyDescent="0.25">
      <c r="A11302">
        <v>2016</v>
      </c>
      <c r="B11302" t="s">
        <v>40</v>
      </c>
      <c r="C11302" t="s">
        <v>47</v>
      </c>
      <c r="D11302" t="s">
        <v>29</v>
      </c>
      <c r="E11302" t="s">
        <v>3</v>
      </c>
      <c r="F11302" t="s">
        <v>4</v>
      </c>
      <c r="G11302" t="s">
        <v>5</v>
      </c>
      <c r="H11302" t="s">
        <v>223</v>
      </c>
      <c r="I11302">
        <v>243</v>
      </c>
      <c r="J11302">
        <v>2128652656.6148291</v>
      </c>
    </row>
    <row r="11303" spans="1:10" x14ac:dyDescent="0.25">
      <c r="A11303">
        <v>2016</v>
      </c>
      <c r="B11303" t="s">
        <v>40</v>
      </c>
      <c r="C11303" t="s">
        <v>47</v>
      </c>
      <c r="D11303" t="s">
        <v>29</v>
      </c>
      <c r="E11303" t="s">
        <v>3</v>
      </c>
      <c r="F11303" t="s">
        <v>4</v>
      </c>
      <c r="G11303" t="s">
        <v>5</v>
      </c>
      <c r="H11303" t="s">
        <v>224</v>
      </c>
      <c r="I11303">
        <v>161</v>
      </c>
      <c r="J11303">
        <v>1222540364.9936488</v>
      </c>
    </row>
    <row r="11304" spans="1:10" x14ac:dyDescent="0.25">
      <c r="A11304">
        <v>2016</v>
      </c>
      <c r="B11304" t="s">
        <v>40</v>
      </c>
      <c r="C11304" t="s">
        <v>47</v>
      </c>
      <c r="D11304" t="s">
        <v>29</v>
      </c>
      <c r="E11304" t="s">
        <v>3</v>
      </c>
      <c r="F11304" t="s">
        <v>4</v>
      </c>
      <c r="G11304" t="s">
        <v>9</v>
      </c>
      <c r="H11304" t="s">
        <v>223</v>
      </c>
      <c r="I11304">
        <v>4070</v>
      </c>
      <c r="J11304">
        <v>24476923933.639282</v>
      </c>
    </row>
    <row r="11305" spans="1:10" x14ac:dyDescent="0.25">
      <c r="A11305">
        <v>2016</v>
      </c>
      <c r="B11305" t="s">
        <v>40</v>
      </c>
      <c r="C11305" t="s">
        <v>47</v>
      </c>
      <c r="D11305" t="s">
        <v>29</v>
      </c>
      <c r="E11305" t="s">
        <v>3</v>
      </c>
      <c r="F11305" t="s">
        <v>4</v>
      </c>
      <c r="G11305" t="s">
        <v>9</v>
      </c>
      <c r="H11305" t="s">
        <v>224</v>
      </c>
      <c r="I11305">
        <v>6841</v>
      </c>
      <c r="J11305">
        <v>33979169817.714661</v>
      </c>
    </row>
    <row r="11306" spans="1:10" x14ac:dyDescent="0.25">
      <c r="A11306">
        <v>2016</v>
      </c>
      <c r="B11306" t="s">
        <v>40</v>
      </c>
      <c r="C11306" t="s">
        <v>47</v>
      </c>
      <c r="D11306" t="s">
        <v>29</v>
      </c>
      <c r="E11306" t="s">
        <v>3</v>
      </c>
      <c r="F11306" t="s">
        <v>4</v>
      </c>
      <c r="G11306" t="s">
        <v>12</v>
      </c>
      <c r="H11306" t="s">
        <v>223</v>
      </c>
      <c r="I11306">
        <v>2339</v>
      </c>
      <c r="J11306">
        <v>4153524605.9243712</v>
      </c>
    </row>
    <row r="11307" spans="1:10" x14ac:dyDescent="0.25">
      <c r="A11307">
        <v>2016</v>
      </c>
      <c r="B11307" t="s">
        <v>40</v>
      </c>
      <c r="C11307" t="s">
        <v>47</v>
      </c>
      <c r="D11307" t="s">
        <v>29</v>
      </c>
      <c r="E11307" t="s">
        <v>3</v>
      </c>
      <c r="F11307" t="s">
        <v>4</v>
      </c>
      <c r="G11307" t="s">
        <v>12</v>
      </c>
      <c r="H11307" t="s">
        <v>224</v>
      </c>
      <c r="I11307">
        <v>13282</v>
      </c>
      <c r="J11307">
        <v>23017927042.750103</v>
      </c>
    </row>
    <row r="11308" spans="1:10" x14ac:dyDescent="0.25">
      <c r="A11308">
        <v>2016</v>
      </c>
      <c r="B11308" t="s">
        <v>40</v>
      </c>
      <c r="C11308" t="s">
        <v>47</v>
      </c>
      <c r="D11308" t="s">
        <v>29</v>
      </c>
      <c r="E11308" t="s">
        <v>3</v>
      </c>
      <c r="F11308" t="s">
        <v>4</v>
      </c>
      <c r="G11308" t="s">
        <v>6</v>
      </c>
      <c r="H11308" t="s">
        <v>223</v>
      </c>
      <c r="I11308">
        <v>890</v>
      </c>
      <c r="J11308">
        <v>1577541878.9432001</v>
      </c>
    </row>
    <row r="11309" spans="1:10" x14ac:dyDescent="0.25">
      <c r="A11309">
        <v>2016</v>
      </c>
      <c r="B11309" t="s">
        <v>40</v>
      </c>
      <c r="C11309" t="s">
        <v>47</v>
      </c>
      <c r="D11309" t="s">
        <v>29</v>
      </c>
      <c r="E11309" t="s">
        <v>3</v>
      </c>
      <c r="F11309" t="s">
        <v>4</v>
      </c>
      <c r="G11309" t="s">
        <v>6</v>
      </c>
      <c r="H11309" t="s">
        <v>224</v>
      </c>
      <c r="I11309">
        <v>3593</v>
      </c>
      <c r="J11309">
        <v>6153566566.8043089</v>
      </c>
    </row>
    <row r="11310" spans="1:10" x14ac:dyDescent="0.25">
      <c r="A11310">
        <v>2016</v>
      </c>
      <c r="B11310" t="s">
        <v>40</v>
      </c>
      <c r="C11310" t="s">
        <v>47</v>
      </c>
      <c r="D11310" t="s">
        <v>29</v>
      </c>
      <c r="E11310" t="s">
        <v>3</v>
      </c>
      <c r="F11310" t="s">
        <v>4</v>
      </c>
      <c r="G11310" t="s">
        <v>7</v>
      </c>
      <c r="H11310" t="s">
        <v>223</v>
      </c>
      <c r="I11310">
        <v>4146</v>
      </c>
      <c r="J11310">
        <v>6038728827.3671703</v>
      </c>
    </row>
    <row r="11311" spans="1:10" x14ac:dyDescent="0.25">
      <c r="A11311">
        <v>2016</v>
      </c>
      <c r="B11311" t="s">
        <v>40</v>
      </c>
      <c r="C11311" t="s">
        <v>47</v>
      </c>
      <c r="D11311" t="s">
        <v>29</v>
      </c>
      <c r="E11311" t="s">
        <v>3</v>
      </c>
      <c r="F11311" t="s">
        <v>4</v>
      </c>
      <c r="G11311" t="s">
        <v>7</v>
      </c>
      <c r="H11311" t="s">
        <v>224</v>
      </c>
      <c r="I11311">
        <v>2616</v>
      </c>
      <c r="J11311">
        <v>3681164608.8288937</v>
      </c>
    </row>
    <row r="11312" spans="1:10" x14ac:dyDescent="0.25">
      <c r="A11312">
        <v>2016</v>
      </c>
      <c r="B11312" t="s">
        <v>40</v>
      </c>
      <c r="C11312" t="s">
        <v>47</v>
      </c>
      <c r="D11312" t="s">
        <v>29</v>
      </c>
      <c r="E11312" t="s">
        <v>3</v>
      </c>
      <c r="F11312" t="s">
        <v>8</v>
      </c>
      <c r="G11312" t="s">
        <v>5</v>
      </c>
      <c r="H11312" t="s">
        <v>223</v>
      </c>
      <c r="I11312">
        <v>2</v>
      </c>
      <c r="J11312">
        <v>16744280.142857142</v>
      </c>
    </row>
    <row r="11313" spans="1:10" x14ac:dyDescent="0.25">
      <c r="A11313">
        <v>2016</v>
      </c>
      <c r="B11313" t="s">
        <v>40</v>
      </c>
      <c r="C11313" t="s">
        <v>47</v>
      </c>
      <c r="D11313" t="s">
        <v>29</v>
      </c>
      <c r="E11313" t="s">
        <v>3</v>
      </c>
      <c r="F11313" t="s">
        <v>8</v>
      </c>
      <c r="G11313" t="s">
        <v>5</v>
      </c>
      <c r="H11313" t="s">
        <v>224</v>
      </c>
      <c r="I11313">
        <v>2</v>
      </c>
      <c r="J11313">
        <v>16506684</v>
      </c>
    </row>
    <row r="11314" spans="1:10" x14ac:dyDescent="0.25">
      <c r="A11314">
        <v>2016</v>
      </c>
      <c r="B11314" t="s">
        <v>40</v>
      </c>
      <c r="C11314" t="s">
        <v>47</v>
      </c>
      <c r="D11314" t="s">
        <v>29</v>
      </c>
      <c r="E11314" t="s">
        <v>3</v>
      </c>
      <c r="F11314" t="s">
        <v>8</v>
      </c>
      <c r="G11314" t="s">
        <v>9</v>
      </c>
      <c r="H11314" t="s">
        <v>223</v>
      </c>
      <c r="I11314">
        <v>17665</v>
      </c>
      <c r="J11314">
        <v>109332201988.03937</v>
      </c>
    </row>
    <row r="11315" spans="1:10" x14ac:dyDescent="0.25">
      <c r="A11315">
        <v>2016</v>
      </c>
      <c r="B11315" t="s">
        <v>40</v>
      </c>
      <c r="C11315" t="s">
        <v>47</v>
      </c>
      <c r="D11315" t="s">
        <v>29</v>
      </c>
      <c r="E11315" t="s">
        <v>3</v>
      </c>
      <c r="F11315" t="s">
        <v>8</v>
      </c>
      <c r="G11315" t="s">
        <v>9</v>
      </c>
      <c r="H11315" t="s">
        <v>224</v>
      </c>
      <c r="I11315">
        <v>25169</v>
      </c>
      <c r="J11315">
        <v>135010078073.94701</v>
      </c>
    </row>
    <row r="11316" spans="1:10" x14ac:dyDescent="0.25">
      <c r="A11316">
        <v>2016</v>
      </c>
      <c r="B11316" t="s">
        <v>40</v>
      </c>
      <c r="C11316" t="s">
        <v>47</v>
      </c>
      <c r="D11316" t="s">
        <v>29</v>
      </c>
      <c r="E11316" t="s">
        <v>3</v>
      </c>
      <c r="F11316" t="s">
        <v>8</v>
      </c>
      <c r="G11316" t="s">
        <v>12</v>
      </c>
      <c r="H11316" t="s">
        <v>223</v>
      </c>
      <c r="I11316">
        <v>3609</v>
      </c>
      <c r="J11316">
        <v>6535434838.4878302</v>
      </c>
    </row>
    <row r="11317" spans="1:10" x14ac:dyDescent="0.25">
      <c r="A11317">
        <v>2016</v>
      </c>
      <c r="B11317" t="s">
        <v>40</v>
      </c>
      <c r="C11317" t="s">
        <v>47</v>
      </c>
      <c r="D11317" t="s">
        <v>29</v>
      </c>
      <c r="E11317" t="s">
        <v>3</v>
      </c>
      <c r="F11317" t="s">
        <v>8</v>
      </c>
      <c r="G11317" t="s">
        <v>12</v>
      </c>
      <c r="H11317" t="s">
        <v>224</v>
      </c>
      <c r="I11317">
        <v>17055</v>
      </c>
      <c r="J11317">
        <v>29580166737.100998</v>
      </c>
    </row>
    <row r="11318" spans="1:10" x14ac:dyDescent="0.25">
      <c r="A11318">
        <v>2016</v>
      </c>
      <c r="B11318" t="s">
        <v>40</v>
      </c>
      <c r="C11318" t="s">
        <v>47</v>
      </c>
      <c r="D11318" t="s">
        <v>29</v>
      </c>
      <c r="E11318" t="s">
        <v>3</v>
      </c>
      <c r="F11318" t="s">
        <v>8</v>
      </c>
      <c r="G11318" t="s">
        <v>6</v>
      </c>
      <c r="H11318" t="s">
        <v>223</v>
      </c>
      <c r="I11318">
        <v>1816</v>
      </c>
      <c r="J11318">
        <v>3253017125.2926331</v>
      </c>
    </row>
    <row r="11319" spans="1:10" x14ac:dyDescent="0.25">
      <c r="A11319">
        <v>2016</v>
      </c>
      <c r="B11319" t="s">
        <v>40</v>
      </c>
      <c r="C11319" t="s">
        <v>47</v>
      </c>
      <c r="D11319" t="s">
        <v>29</v>
      </c>
      <c r="E11319" t="s">
        <v>3</v>
      </c>
      <c r="F11319" t="s">
        <v>8</v>
      </c>
      <c r="G11319" t="s">
        <v>6</v>
      </c>
      <c r="H11319" t="s">
        <v>224</v>
      </c>
      <c r="I11319">
        <v>6506</v>
      </c>
      <c r="J11319">
        <v>11264431519.492935</v>
      </c>
    </row>
    <row r="11320" spans="1:10" x14ac:dyDescent="0.25">
      <c r="A11320">
        <v>2016</v>
      </c>
      <c r="B11320" t="s">
        <v>40</v>
      </c>
      <c r="C11320" t="s">
        <v>47</v>
      </c>
      <c r="D11320" t="s">
        <v>29</v>
      </c>
      <c r="E11320" t="s">
        <v>3</v>
      </c>
      <c r="F11320" t="s">
        <v>8</v>
      </c>
      <c r="G11320" t="s">
        <v>7</v>
      </c>
      <c r="H11320" t="s">
        <v>223</v>
      </c>
      <c r="I11320">
        <v>3806</v>
      </c>
      <c r="J11320">
        <v>5582296856.9520493</v>
      </c>
    </row>
    <row r="11321" spans="1:10" x14ac:dyDescent="0.25">
      <c r="A11321">
        <v>2016</v>
      </c>
      <c r="B11321" t="s">
        <v>40</v>
      </c>
      <c r="C11321" t="s">
        <v>47</v>
      </c>
      <c r="D11321" t="s">
        <v>29</v>
      </c>
      <c r="E11321" t="s">
        <v>3</v>
      </c>
      <c r="F11321" t="s">
        <v>8</v>
      </c>
      <c r="G11321" t="s">
        <v>7</v>
      </c>
      <c r="H11321" t="s">
        <v>224</v>
      </c>
      <c r="I11321">
        <v>3195</v>
      </c>
      <c r="J11321">
        <v>4504404451.4638271</v>
      </c>
    </row>
    <row r="11322" spans="1:10" x14ac:dyDescent="0.25">
      <c r="A11322">
        <v>2016</v>
      </c>
      <c r="B11322" t="s">
        <v>40</v>
      </c>
      <c r="C11322" t="s">
        <v>47</v>
      </c>
      <c r="D11322" t="s">
        <v>29</v>
      </c>
      <c r="E11322" t="s">
        <v>10</v>
      </c>
      <c r="F11322" t="s">
        <v>11</v>
      </c>
      <c r="G11322" t="s">
        <v>9</v>
      </c>
      <c r="H11322" t="s">
        <v>223</v>
      </c>
      <c r="I11322">
        <v>5508</v>
      </c>
      <c r="J11322">
        <v>25308404964</v>
      </c>
    </row>
    <row r="11323" spans="1:10" x14ac:dyDescent="0.25">
      <c r="A11323">
        <v>2016</v>
      </c>
      <c r="B11323" t="s">
        <v>40</v>
      </c>
      <c r="C11323" t="s">
        <v>47</v>
      </c>
      <c r="D11323" t="s">
        <v>29</v>
      </c>
      <c r="E11323" t="s">
        <v>10</v>
      </c>
      <c r="F11323" t="s">
        <v>11</v>
      </c>
      <c r="G11323" t="s">
        <v>9</v>
      </c>
      <c r="H11323" t="s">
        <v>224</v>
      </c>
      <c r="I11323">
        <v>6266</v>
      </c>
      <c r="J11323">
        <v>23305515330</v>
      </c>
    </row>
    <row r="11324" spans="1:10" x14ac:dyDescent="0.25">
      <c r="A11324">
        <v>2016</v>
      </c>
      <c r="B11324" t="s">
        <v>40</v>
      </c>
      <c r="C11324" t="s">
        <v>47</v>
      </c>
      <c r="D11324" t="s">
        <v>29</v>
      </c>
      <c r="E11324" t="s">
        <v>10</v>
      </c>
      <c r="F11324" t="s">
        <v>11</v>
      </c>
      <c r="G11324" t="s">
        <v>12</v>
      </c>
      <c r="H11324" t="s">
        <v>223</v>
      </c>
      <c r="I11324">
        <v>1065</v>
      </c>
      <c r="J11324">
        <v>1703307804</v>
      </c>
    </row>
    <row r="11325" spans="1:10" x14ac:dyDescent="0.25">
      <c r="A11325">
        <v>2016</v>
      </c>
      <c r="B11325" t="s">
        <v>40</v>
      </c>
      <c r="C11325" t="s">
        <v>47</v>
      </c>
      <c r="D11325" t="s">
        <v>29</v>
      </c>
      <c r="E11325" t="s">
        <v>10</v>
      </c>
      <c r="F11325" t="s">
        <v>11</v>
      </c>
      <c r="G11325" t="s">
        <v>12</v>
      </c>
      <c r="H11325" t="s">
        <v>224</v>
      </c>
      <c r="I11325">
        <v>4204</v>
      </c>
      <c r="J11325">
        <v>5932112448</v>
      </c>
    </row>
    <row r="11326" spans="1:10" x14ac:dyDescent="0.25">
      <c r="A11326">
        <v>2016</v>
      </c>
      <c r="B11326" t="s">
        <v>40</v>
      </c>
      <c r="C11326" t="s">
        <v>47</v>
      </c>
      <c r="D11326" t="s">
        <v>29</v>
      </c>
      <c r="E11326" t="s">
        <v>10</v>
      </c>
      <c r="F11326" t="s">
        <v>11</v>
      </c>
      <c r="G11326" t="s">
        <v>6</v>
      </c>
      <c r="H11326" t="s">
        <v>223</v>
      </c>
      <c r="I11326">
        <v>551</v>
      </c>
      <c r="J11326">
        <v>775222512</v>
      </c>
    </row>
    <row r="11327" spans="1:10" x14ac:dyDescent="0.25">
      <c r="A11327">
        <v>2016</v>
      </c>
      <c r="B11327" t="s">
        <v>40</v>
      </c>
      <c r="C11327" t="s">
        <v>47</v>
      </c>
      <c r="D11327" t="s">
        <v>29</v>
      </c>
      <c r="E11327" t="s">
        <v>10</v>
      </c>
      <c r="F11327" t="s">
        <v>11</v>
      </c>
      <c r="G11327" t="s">
        <v>6</v>
      </c>
      <c r="H11327" t="s">
        <v>224</v>
      </c>
      <c r="I11327">
        <v>1803</v>
      </c>
      <c r="J11327">
        <v>2302633392</v>
      </c>
    </row>
    <row r="11328" spans="1:10" x14ac:dyDescent="0.25">
      <c r="A11328">
        <v>2016</v>
      </c>
      <c r="B11328" t="s">
        <v>40</v>
      </c>
      <c r="C11328" t="s">
        <v>47</v>
      </c>
      <c r="D11328" t="s">
        <v>29</v>
      </c>
      <c r="E11328" t="s">
        <v>10</v>
      </c>
      <c r="F11328" t="s">
        <v>11</v>
      </c>
      <c r="G11328" t="s">
        <v>7</v>
      </c>
      <c r="H11328" t="s">
        <v>223</v>
      </c>
      <c r="I11328">
        <v>674</v>
      </c>
      <c r="J11328">
        <v>826556514</v>
      </c>
    </row>
    <row r="11329" spans="1:10" x14ac:dyDescent="0.25">
      <c r="A11329">
        <v>2016</v>
      </c>
      <c r="B11329" t="s">
        <v>40</v>
      </c>
      <c r="C11329" t="s">
        <v>47</v>
      </c>
      <c r="D11329" t="s">
        <v>29</v>
      </c>
      <c r="E11329" t="s">
        <v>10</v>
      </c>
      <c r="F11329" t="s">
        <v>11</v>
      </c>
      <c r="G11329" t="s">
        <v>7</v>
      </c>
      <c r="H11329" t="s">
        <v>224</v>
      </c>
      <c r="I11329">
        <v>956</v>
      </c>
      <c r="J11329">
        <v>1118930805</v>
      </c>
    </row>
    <row r="11330" spans="1:10" x14ac:dyDescent="0.25">
      <c r="A11330">
        <v>2016</v>
      </c>
      <c r="B11330" t="s">
        <v>40</v>
      </c>
      <c r="C11330" t="s">
        <v>47</v>
      </c>
      <c r="D11330" t="s">
        <v>29</v>
      </c>
      <c r="E11330" t="s">
        <v>10</v>
      </c>
      <c r="F11330" t="s">
        <v>220</v>
      </c>
      <c r="G11330" t="s">
        <v>5</v>
      </c>
      <c r="H11330" t="s">
        <v>224</v>
      </c>
      <c r="I11330">
        <v>1</v>
      </c>
      <c r="J11330">
        <v>3464874</v>
      </c>
    </row>
    <row r="11331" spans="1:10" x14ac:dyDescent="0.25">
      <c r="A11331">
        <v>2016</v>
      </c>
      <c r="B11331" t="s">
        <v>40</v>
      </c>
      <c r="C11331" t="s">
        <v>47</v>
      </c>
      <c r="D11331" t="s">
        <v>29</v>
      </c>
      <c r="E11331" t="s">
        <v>10</v>
      </c>
      <c r="F11331" t="s">
        <v>220</v>
      </c>
      <c r="G11331" t="s">
        <v>9</v>
      </c>
      <c r="H11331" t="s">
        <v>223</v>
      </c>
      <c r="I11331">
        <v>268</v>
      </c>
      <c r="J11331">
        <v>1429629348.4547853</v>
      </c>
    </row>
    <row r="11332" spans="1:10" x14ac:dyDescent="0.25">
      <c r="A11332">
        <v>2016</v>
      </c>
      <c r="B11332" t="s">
        <v>40</v>
      </c>
      <c r="C11332" t="s">
        <v>47</v>
      </c>
      <c r="D11332" t="s">
        <v>29</v>
      </c>
      <c r="E11332" t="s">
        <v>10</v>
      </c>
      <c r="F11332" t="s">
        <v>220</v>
      </c>
      <c r="G11332" t="s">
        <v>9</v>
      </c>
      <c r="H11332" t="s">
        <v>224</v>
      </c>
      <c r="I11332">
        <v>729</v>
      </c>
      <c r="J11332">
        <v>3520945585.348145</v>
      </c>
    </row>
    <row r="11333" spans="1:10" x14ac:dyDescent="0.25">
      <c r="A11333">
        <v>2016</v>
      </c>
      <c r="B11333" t="s">
        <v>40</v>
      </c>
      <c r="C11333" t="s">
        <v>47</v>
      </c>
      <c r="D11333" t="s">
        <v>29</v>
      </c>
      <c r="E11333" t="s">
        <v>10</v>
      </c>
      <c r="F11333" t="s">
        <v>220</v>
      </c>
      <c r="G11333" t="s">
        <v>12</v>
      </c>
      <c r="H11333" t="s">
        <v>223</v>
      </c>
      <c r="I11333">
        <v>167</v>
      </c>
      <c r="J11333">
        <v>292732645.25444424</v>
      </c>
    </row>
    <row r="11334" spans="1:10" x14ac:dyDescent="0.25">
      <c r="A11334">
        <v>2016</v>
      </c>
      <c r="B11334" t="s">
        <v>40</v>
      </c>
      <c r="C11334" t="s">
        <v>47</v>
      </c>
      <c r="D11334" t="s">
        <v>29</v>
      </c>
      <c r="E11334" t="s">
        <v>10</v>
      </c>
      <c r="F11334" t="s">
        <v>220</v>
      </c>
      <c r="G11334" t="s">
        <v>12</v>
      </c>
      <c r="H11334" t="s">
        <v>224</v>
      </c>
      <c r="I11334">
        <v>897</v>
      </c>
      <c r="J11334">
        <v>1538884951.6905708</v>
      </c>
    </row>
    <row r="11335" spans="1:10" x14ac:dyDescent="0.25">
      <c r="A11335">
        <v>2016</v>
      </c>
      <c r="B11335" t="s">
        <v>40</v>
      </c>
      <c r="C11335" t="s">
        <v>47</v>
      </c>
      <c r="D11335" t="s">
        <v>29</v>
      </c>
      <c r="E11335" t="s">
        <v>10</v>
      </c>
      <c r="F11335" t="s">
        <v>220</v>
      </c>
      <c r="G11335" t="s">
        <v>6</v>
      </c>
      <c r="H11335" t="s">
        <v>223</v>
      </c>
      <c r="I11335">
        <v>58</v>
      </c>
      <c r="J11335">
        <v>104141452.55209033</v>
      </c>
    </row>
    <row r="11336" spans="1:10" x14ac:dyDescent="0.25">
      <c r="A11336">
        <v>2016</v>
      </c>
      <c r="B11336" t="s">
        <v>40</v>
      </c>
      <c r="C11336" t="s">
        <v>47</v>
      </c>
      <c r="D11336" t="s">
        <v>29</v>
      </c>
      <c r="E11336" t="s">
        <v>10</v>
      </c>
      <c r="F11336" t="s">
        <v>220</v>
      </c>
      <c r="G11336" t="s">
        <v>6</v>
      </c>
      <c r="H11336" t="s">
        <v>224</v>
      </c>
      <c r="I11336">
        <v>252</v>
      </c>
      <c r="J11336">
        <v>438076537.09326136</v>
      </c>
    </row>
    <row r="11337" spans="1:10" x14ac:dyDescent="0.25">
      <c r="A11337">
        <v>2016</v>
      </c>
      <c r="B11337" t="s">
        <v>40</v>
      </c>
      <c r="C11337" t="s">
        <v>47</v>
      </c>
      <c r="D11337" t="s">
        <v>29</v>
      </c>
      <c r="E11337" t="s">
        <v>10</v>
      </c>
      <c r="F11337" t="s">
        <v>220</v>
      </c>
      <c r="G11337" t="s">
        <v>7</v>
      </c>
      <c r="H11337" t="s">
        <v>223</v>
      </c>
      <c r="I11337">
        <v>97</v>
      </c>
      <c r="J11337">
        <v>140539626.64284563</v>
      </c>
    </row>
    <row r="11338" spans="1:10" x14ac:dyDescent="0.25">
      <c r="A11338">
        <v>2016</v>
      </c>
      <c r="B11338" t="s">
        <v>40</v>
      </c>
      <c r="C11338" t="s">
        <v>47</v>
      </c>
      <c r="D11338" t="s">
        <v>29</v>
      </c>
      <c r="E11338" t="s">
        <v>10</v>
      </c>
      <c r="F11338" t="s">
        <v>220</v>
      </c>
      <c r="G11338" t="s">
        <v>7</v>
      </c>
      <c r="H11338" t="s">
        <v>224</v>
      </c>
      <c r="I11338">
        <v>133</v>
      </c>
      <c r="J11338">
        <v>185858296.27755675</v>
      </c>
    </row>
    <row r="11339" spans="1:10" x14ac:dyDescent="0.25">
      <c r="A11339">
        <v>2016</v>
      </c>
      <c r="B11339" t="s">
        <v>40</v>
      </c>
      <c r="C11339" t="s">
        <v>47</v>
      </c>
      <c r="D11339" t="s">
        <v>29</v>
      </c>
      <c r="E11339" t="s">
        <v>10</v>
      </c>
      <c r="F11339" t="s">
        <v>14</v>
      </c>
      <c r="G11339" t="s">
        <v>9</v>
      </c>
      <c r="H11339" t="s">
        <v>223</v>
      </c>
      <c r="I11339">
        <v>2437</v>
      </c>
      <c r="J11339">
        <v>20821054252.77734</v>
      </c>
    </row>
    <row r="11340" spans="1:10" x14ac:dyDescent="0.25">
      <c r="A11340">
        <v>2016</v>
      </c>
      <c r="B11340" t="s">
        <v>40</v>
      </c>
      <c r="C11340" t="s">
        <v>47</v>
      </c>
      <c r="D11340" t="s">
        <v>29</v>
      </c>
      <c r="E11340" t="s">
        <v>10</v>
      </c>
      <c r="F11340" t="s">
        <v>14</v>
      </c>
      <c r="G11340" t="s">
        <v>9</v>
      </c>
      <c r="H11340" t="s">
        <v>224</v>
      </c>
      <c r="I11340">
        <v>1417</v>
      </c>
      <c r="J11340">
        <v>10140810514.77734</v>
      </c>
    </row>
    <row r="11341" spans="1:10" x14ac:dyDescent="0.25">
      <c r="A11341">
        <v>2016</v>
      </c>
      <c r="B11341" t="s">
        <v>40</v>
      </c>
      <c r="C11341" t="s">
        <v>47</v>
      </c>
      <c r="D11341" t="s">
        <v>29</v>
      </c>
      <c r="E11341" t="s">
        <v>10</v>
      </c>
      <c r="F11341" t="s">
        <v>14</v>
      </c>
      <c r="G11341" t="s">
        <v>12</v>
      </c>
      <c r="H11341" t="s">
        <v>223</v>
      </c>
      <c r="I11341">
        <v>6</v>
      </c>
      <c r="J11341">
        <v>11896743.099163435</v>
      </c>
    </row>
    <row r="11342" spans="1:10" x14ac:dyDescent="0.25">
      <c r="A11342">
        <v>2016</v>
      </c>
      <c r="B11342" t="s">
        <v>40</v>
      </c>
      <c r="C11342" t="s">
        <v>47</v>
      </c>
      <c r="D11342" t="s">
        <v>29</v>
      </c>
      <c r="E11342" t="s">
        <v>10</v>
      </c>
      <c r="F11342" t="s">
        <v>14</v>
      </c>
      <c r="G11342" t="s">
        <v>12</v>
      </c>
      <c r="H11342" t="s">
        <v>224</v>
      </c>
      <c r="I11342">
        <v>16</v>
      </c>
      <c r="J11342">
        <v>31847889.099163435</v>
      </c>
    </row>
    <row r="11343" spans="1:10" x14ac:dyDescent="0.25">
      <c r="A11343">
        <v>2016</v>
      </c>
      <c r="B11343" t="s">
        <v>40</v>
      </c>
      <c r="C11343" t="s">
        <v>47</v>
      </c>
      <c r="D11343" t="s">
        <v>29</v>
      </c>
      <c r="E11343" t="s">
        <v>10</v>
      </c>
      <c r="F11343" t="s">
        <v>14</v>
      </c>
      <c r="G11343" t="s">
        <v>6</v>
      </c>
      <c r="H11343" t="s">
        <v>223</v>
      </c>
      <c r="I11343">
        <v>2</v>
      </c>
      <c r="J11343">
        <v>5430119.9667975726</v>
      </c>
    </row>
    <row r="11344" spans="1:10" x14ac:dyDescent="0.25">
      <c r="A11344">
        <v>2016</v>
      </c>
      <c r="B11344" t="s">
        <v>40</v>
      </c>
      <c r="C11344" t="s">
        <v>47</v>
      </c>
      <c r="D11344" t="s">
        <v>29</v>
      </c>
      <c r="E11344" t="s">
        <v>10</v>
      </c>
      <c r="F11344" t="s">
        <v>14</v>
      </c>
      <c r="G11344" t="s">
        <v>6</v>
      </c>
      <c r="H11344" t="s">
        <v>224</v>
      </c>
      <c r="I11344">
        <v>6</v>
      </c>
      <c r="J11344">
        <v>9980417.9667975716</v>
      </c>
    </row>
    <row r="11345" spans="1:10" x14ac:dyDescent="0.25">
      <c r="A11345">
        <v>2016</v>
      </c>
      <c r="B11345" t="s">
        <v>40</v>
      </c>
      <c r="C11345" t="s">
        <v>47</v>
      </c>
      <c r="D11345" t="s">
        <v>29</v>
      </c>
      <c r="E11345" t="s">
        <v>10</v>
      </c>
      <c r="F11345" t="s">
        <v>14</v>
      </c>
      <c r="G11345" t="s">
        <v>7</v>
      </c>
      <c r="H11345" t="s">
        <v>223</v>
      </c>
      <c r="I11345">
        <v>33</v>
      </c>
      <c r="J11345">
        <v>45405463.18331226</v>
      </c>
    </row>
    <row r="11346" spans="1:10" x14ac:dyDescent="0.25">
      <c r="A11346">
        <v>2016</v>
      </c>
      <c r="B11346" t="s">
        <v>40</v>
      </c>
      <c r="C11346" t="s">
        <v>47</v>
      </c>
      <c r="D11346" t="s">
        <v>29</v>
      </c>
      <c r="E11346" t="s">
        <v>10</v>
      </c>
      <c r="F11346" t="s">
        <v>14</v>
      </c>
      <c r="G11346" t="s">
        <v>7</v>
      </c>
      <c r="H11346" t="s">
        <v>224</v>
      </c>
      <c r="I11346">
        <v>6</v>
      </c>
      <c r="J11346">
        <v>8978762.0063211136</v>
      </c>
    </row>
    <row r="11347" spans="1:10" x14ac:dyDescent="0.25">
      <c r="A11347">
        <v>2017</v>
      </c>
      <c r="B11347" t="s">
        <v>230</v>
      </c>
      <c r="C11347" t="s">
        <v>45</v>
      </c>
      <c r="D11347" t="s">
        <v>2</v>
      </c>
      <c r="E11347" t="s">
        <v>3</v>
      </c>
      <c r="F11347" t="s">
        <v>4</v>
      </c>
      <c r="G11347" t="s">
        <v>5</v>
      </c>
      <c r="H11347" t="s">
        <v>223</v>
      </c>
      <c r="I11347">
        <v>17</v>
      </c>
      <c r="J11347">
        <v>87469517.109999999</v>
      </c>
    </row>
    <row r="11348" spans="1:10" x14ac:dyDescent="0.25">
      <c r="A11348">
        <v>2017</v>
      </c>
      <c r="B11348" t="s">
        <v>230</v>
      </c>
      <c r="C11348" t="s">
        <v>45</v>
      </c>
      <c r="D11348" t="s">
        <v>2</v>
      </c>
      <c r="E11348" t="s">
        <v>3</v>
      </c>
      <c r="F11348" t="s">
        <v>4</v>
      </c>
      <c r="G11348" t="s">
        <v>5</v>
      </c>
      <c r="H11348" t="s">
        <v>224</v>
      </c>
      <c r="I11348">
        <v>23</v>
      </c>
      <c r="J11348">
        <v>126074791.06499998</v>
      </c>
    </row>
    <row r="11349" spans="1:10" x14ac:dyDescent="0.25">
      <c r="A11349">
        <v>2017</v>
      </c>
      <c r="B11349" t="s">
        <v>230</v>
      </c>
      <c r="C11349" t="s">
        <v>45</v>
      </c>
      <c r="D11349" t="s">
        <v>2</v>
      </c>
      <c r="E11349" t="s">
        <v>3</v>
      </c>
      <c r="F11349" t="s">
        <v>4</v>
      </c>
      <c r="G11349" t="s">
        <v>6</v>
      </c>
      <c r="H11349" t="s">
        <v>223</v>
      </c>
      <c r="I11349">
        <v>16</v>
      </c>
      <c r="J11349">
        <v>44325344.869090952</v>
      </c>
    </row>
    <row r="11350" spans="1:10" x14ac:dyDescent="0.25">
      <c r="A11350">
        <v>2017</v>
      </c>
      <c r="B11350" t="s">
        <v>230</v>
      </c>
      <c r="C11350" t="s">
        <v>45</v>
      </c>
      <c r="D11350" t="s">
        <v>2</v>
      </c>
      <c r="E11350" t="s">
        <v>3</v>
      </c>
      <c r="F11350" t="s">
        <v>4</v>
      </c>
      <c r="G11350" t="s">
        <v>6</v>
      </c>
      <c r="H11350" t="s">
        <v>224</v>
      </c>
      <c r="I11350">
        <v>9</v>
      </c>
      <c r="J11350">
        <v>24923109.574903857</v>
      </c>
    </row>
    <row r="11351" spans="1:10" x14ac:dyDescent="0.25">
      <c r="A11351">
        <v>2017</v>
      </c>
      <c r="B11351" t="s">
        <v>230</v>
      </c>
      <c r="C11351" t="s">
        <v>45</v>
      </c>
      <c r="D11351" t="s">
        <v>2</v>
      </c>
      <c r="E11351" t="s">
        <v>3</v>
      </c>
      <c r="F11351" t="s">
        <v>8</v>
      </c>
      <c r="G11351" t="s">
        <v>9</v>
      </c>
      <c r="H11351" t="s">
        <v>223</v>
      </c>
      <c r="I11351">
        <v>46</v>
      </c>
      <c r="J11351">
        <v>311677450.28391737</v>
      </c>
    </row>
    <row r="11352" spans="1:10" x14ac:dyDescent="0.25">
      <c r="A11352">
        <v>2017</v>
      </c>
      <c r="B11352" t="s">
        <v>230</v>
      </c>
      <c r="C11352" t="s">
        <v>45</v>
      </c>
      <c r="D11352" t="s">
        <v>2</v>
      </c>
      <c r="E11352" t="s">
        <v>3</v>
      </c>
      <c r="F11352" t="s">
        <v>8</v>
      </c>
      <c r="G11352" t="s">
        <v>9</v>
      </c>
      <c r="H11352" t="s">
        <v>224</v>
      </c>
      <c r="I11352">
        <v>54</v>
      </c>
      <c r="J11352">
        <v>358607570.81382841</v>
      </c>
    </row>
    <row r="11353" spans="1:10" x14ac:dyDescent="0.25">
      <c r="A11353">
        <v>2017</v>
      </c>
      <c r="B11353" t="s">
        <v>230</v>
      </c>
      <c r="C11353" t="s">
        <v>45</v>
      </c>
      <c r="D11353" t="s">
        <v>2</v>
      </c>
      <c r="E11353" t="s">
        <v>3</v>
      </c>
      <c r="F11353" t="s">
        <v>8</v>
      </c>
      <c r="G11353" t="s">
        <v>6</v>
      </c>
      <c r="H11353" t="s">
        <v>223</v>
      </c>
      <c r="I11353">
        <v>138</v>
      </c>
      <c r="J11353">
        <v>382306099.49590951</v>
      </c>
    </row>
    <row r="11354" spans="1:10" x14ac:dyDescent="0.25">
      <c r="A11354">
        <v>2017</v>
      </c>
      <c r="B11354" t="s">
        <v>230</v>
      </c>
      <c r="C11354" t="s">
        <v>45</v>
      </c>
      <c r="D11354" t="s">
        <v>2</v>
      </c>
      <c r="E11354" t="s">
        <v>3</v>
      </c>
      <c r="F11354" t="s">
        <v>8</v>
      </c>
      <c r="G11354" t="s">
        <v>6</v>
      </c>
      <c r="H11354" t="s">
        <v>224</v>
      </c>
      <c r="I11354">
        <v>43</v>
      </c>
      <c r="J11354">
        <v>119077079.08009619</v>
      </c>
    </row>
    <row r="11355" spans="1:10" x14ac:dyDescent="0.25">
      <c r="A11355">
        <v>2017</v>
      </c>
      <c r="B11355" t="s">
        <v>230</v>
      </c>
      <c r="C11355" t="s">
        <v>45</v>
      </c>
      <c r="D11355" t="s">
        <v>2</v>
      </c>
      <c r="E11355" t="s">
        <v>3</v>
      </c>
      <c r="F11355" t="s">
        <v>8</v>
      </c>
      <c r="G11355" t="s">
        <v>7</v>
      </c>
      <c r="H11355" t="s">
        <v>223</v>
      </c>
      <c r="I11355">
        <v>4</v>
      </c>
      <c r="J11355">
        <v>7730202.4800000004</v>
      </c>
    </row>
    <row r="11356" spans="1:10" x14ac:dyDescent="0.25">
      <c r="A11356">
        <v>2017</v>
      </c>
      <c r="B11356" t="s">
        <v>230</v>
      </c>
      <c r="C11356" t="s">
        <v>45</v>
      </c>
      <c r="D11356" t="s">
        <v>2</v>
      </c>
      <c r="E11356" t="s">
        <v>3</v>
      </c>
      <c r="F11356" t="s">
        <v>8</v>
      </c>
      <c r="G11356" t="s">
        <v>7</v>
      </c>
      <c r="H11356" t="s">
        <v>224</v>
      </c>
      <c r="I11356">
        <v>1</v>
      </c>
      <c r="J11356">
        <v>1932550.62</v>
      </c>
    </row>
    <row r="11357" spans="1:10" x14ac:dyDescent="0.25">
      <c r="A11357">
        <v>2017</v>
      </c>
      <c r="B11357" t="s">
        <v>230</v>
      </c>
      <c r="C11357" t="s">
        <v>45</v>
      </c>
      <c r="D11357" t="s">
        <v>2</v>
      </c>
      <c r="E11357" t="s">
        <v>10</v>
      </c>
      <c r="F11357" t="s">
        <v>11</v>
      </c>
      <c r="G11357" t="s">
        <v>5</v>
      </c>
      <c r="H11357" t="s">
        <v>223</v>
      </c>
      <c r="I11357">
        <v>2</v>
      </c>
      <c r="J11357">
        <v>35380674</v>
      </c>
    </row>
    <row r="11358" spans="1:10" x14ac:dyDescent="0.25">
      <c r="A11358">
        <v>2017</v>
      </c>
      <c r="B11358" t="s">
        <v>230</v>
      </c>
      <c r="C11358" t="s">
        <v>45</v>
      </c>
      <c r="D11358" t="s">
        <v>2</v>
      </c>
      <c r="E11358" t="s">
        <v>10</v>
      </c>
      <c r="F11358" t="s">
        <v>11</v>
      </c>
      <c r="G11358" t="s">
        <v>5</v>
      </c>
      <c r="H11358" t="s">
        <v>224</v>
      </c>
      <c r="I11358">
        <v>8</v>
      </c>
      <c r="J11358">
        <v>135288114</v>
      </c>
    </row>
    <row r="11359" spans="1:10" x14ac:dyDescent="0.25">
      <c r="A11359">
        <v>2017</v>
      </c>
      <c r="B11359" t="s">
        <v>230</v>
      </c>
      <c r="C11359" t="s">
        <v>45</v>
      </c>
      <c r="D11359" t="s">
        <v>2</v>
      </c>
      <c r="E11359" t="s">
        <v>10</v>
      </c>
      <c r="F11359" t="s">
        <v>11</v>
      </c>
      <c r="G11359" t="s">
        <v>9</v>
      </c>
      <c r="H11359" t="s">
        <v>223</v>
      </c>
      <c r="I11359">
        <v>38</v>
      </c>
      <c r="J11359">
        <v>373588884</v>
      </c>
    </row>
    <row r="11360" spans="1:10" x14ac:dyDescent="0.25">
      <c r="A11360">
        <v>2017</v>
      </c>
      <c r="B11360" t="s">
        <v>230</v>
      </c>
      <c r="C11360" t="s">
        <v>45</v>
      </c>
      <c r="D11360" t="s">
        <v>2</v>
      </c>
      <c r="E11360" t="s">
        <v>10</v>
      </c>
      <c r="F11360" t="s">
        <v>11</v>
      </c>
      <c r="G11360" t="s">
        <v>9</v>
      </c>
      <c r="H11360" t="s">
        <v>224</v>
      </c>
      <c r="I11360">
        <v>36</v>
      </c>
      <c r="J11360">
        <v>283438425</v>
      </c>
    </row>
    <row r="11361" spans="1:10" x14ac:dyDescent="0.25">
      <c r="A11361">
        <v>2017</v>
      </c>
      <c r="B11361" t="s">
        <v>230</v>
      </c>
      <c r="C11361" t="s">
        <v>45</v>
      </c>
      <c r="D11361" t="s">
        <v>2</v>
      </c>
      <c r="E11361" t="s">
        <v>10</v>
      </c>
      <c r="F11361" t="s">
        <v>11</v>
      </c>
      <c r="G11361" t="s">
        <v>12</v>
      </c>
      <c r="H11361" t="s">
        <v>223</v>
      </c>
      <c r="I11361">
        <v>8</v>
      </c>
      <c r="J11361">
        <v>49113504</v>
      </c>
    </row>
    <row r="11362" spans="1:10" x14ac:dyDescent="0.25">
      <c r="A11362">
        <v>2017</v>
      </c>
      <c r="B11362" t="s">
        <v>230</v>
      </c>
      <c r="C11362" t="s">
        <v>45</v>
      </c>
      <c r="D11362" t="s">
        <v>2</v>
      </c>
      <c r="E11362" t="s">
        <v>10</v>
      </c>
      <c r="F11362" t="s">
        <v>11</v>
      </c>
      <c r="G11362" t="s">
        <v>12</v>
      </c>
      <c r="H11362" t="s">
        <v>224</v>
      </c>
      <c r="I11362">
        <v>4</v>
      </c>
      <c r="J11362">
        <v>28148802</v>
      </c>
    </row>
    <row r="11363" spans="1:10" x14ac:dyDescent="0.25">
      <c r="A11363">
        <v>2017</v>
      </c>
      <c r="B11363" t="s">
        <v>230</v>
      </c>
      <c r="C11363" t="s">
        <v>45</v>
      </c>
      <c r="D11363" t="s">
        <v>2</v>
      </c>
      <c r="E11363" t="s">
        <v>10</v>
      </c>
      <c r="F11363" t="s">
        <v>11</v>
      </c>
      <c r="G11363" t="s">
        <v>6</v>
      </c>
      <c r="H11363" t="s">
        <v>223</v>
      </c>
      <c r="I11363">
        <v>6</v>
      </c>
      <c r="J11363">
        <v>36763983</v>
      </c>
    </row>
    <row r="11364" spans="1:10" x14ac:dyDescent="0.25">
      <c r="A11364">
        <v>2017</v>
      </c>
      <c r="B11364" t="s">
        <v>230</v>
      </c>
      <c r="C11364" t="s">
        <v>45</v>
      </c>
      <c r="D11364" t="s">
        <v>2</v>
      </c>
      <c r="E11364" t="s">
        <v>10</v>
      </c>
      <c r="F11364" t="s">
        <v>11</v>
      </c>
      <c r="G11364" t="s">
        <v>6</v>
      </c>
      <c r="H11364" t="s">
        <v>224</v>
      </c>
      <c r="I11364">
        <v>9</v>
      </c>
      <c r="J11364">
        <v>51400074</v>
      </c>
    </row>
    <row r="11365" spans="1:10" x14ac:dyDescent="0.25">
      <c r="A11365">
        <v>2017</v>
      </c>
      <c r="B11365" t="s">
        <v>230</v>
      </c>
      <c r="C11365" t="s">
        <v>45</v>
      </c>
      <c r="D11365" t="s">
        <v>2</v>
      </c>
      <c r="E11365" t="s">
        <v>10</v>
      </c>
      <c r="F11365" t="s">
        <v>220</v>
      </c>
      <c r="G11365" t="s">
        <v>6</v>
      </c>
      <c r="H11365" t="s">
        <v>223</v>
      </c>
      <c r="I11365">
        <v>1</v>
      </c>
      <c r="J11365">
        <v>2770334.0543181845</v>
      </c>
    </row>
    <row r="11366" spans="1:10" x14ac:dyDescent="0.25">
      <c r="A11366">
        <v>2017</v>
      </c>
      <c r="B11366" t="s">
        <v>230</v>
      </c>
      <c r="C11366" t="s">
        <v>45</v>
      </c>
      <c r="D11366" t="s">
        <v>2</v>
      </c>
      <c r="E11366" t="s">
        <v>10</v>
      </c>
      <c r="F11366" t="s">
        <v>220</v>
      </c>
      <c r="G11366" t="s">
        <v>6</v>
      </c>
      <c r="H11366" t="s">
        <v>224</v>
      </c>
      <c r="I11366">
        <v>2</v>
      </c>
      <c r="J11366">
        <v>5538468.7944230782</v>
      </c>
    </row>
    <row r="11367" spans="1:10" x14ac:dyDescent="0.25">
      <c r="A11367">
        <v>2017</v>
      </c>
      <c r="B11367" t="s">
        <v>230</v>
      </c>
      <c r="C11367" t="s">
        <v>45</v>
      </c>
      <c r="D11367" t="s">
        <v>13</v>
      </c>
      <c r="E11367" t="s">
        <v>3</v>
      </c>
      <c r="F11367" t="s">
        <v>4</v>
      </c>
      <c r="G11367" t="s">
        <v>5</v>
      </c>
      <c r="H11367" t="s">
        <v>223</v>
      </c>
      <c r="I11367">
        <v>31</v>
      </c>
      <c r="J11367">
        <v>802123307.0611726</v>
      </c>
    </row>
    <row r="11368" spans="1:10" x14ac:dyDescent="0.25">
      <c r="A11368">
        <v>2017</v>
      </c>
      <c r="B11368" t="s">
        <v>230</v>
      </c>
      <c r="C11368" t="s">
        <v>45</v>
      </c>
      <c r="D11368" t="s">
        <v>13</v>
      </c>
      <c r="E11368" t="s">
        <v>3</v>
      </c>
      <c r="F11368" t="s">
        <v>4</v>
      </c>
      <c r="G11368" t="s">
        <v>5</v>
      </c>
      <c r="H11368" t="s">
        <v>224</v>
      </c>
      <c r="I11368">
        <v>14</v>
      </c>
      <c r="J11368">
        <v>344082263.19787651</v>
      </c>
    </row>
    <row r="11369" spans="1:10" x14ac:dyDescent="0.25">
      <c r="A11369">
        <v>2017</v>
      </c>
      <c r="B11369" t="s">
        <v>230</v>
      </c>
      <c r="C11369" t="s">
        <v>45</v>
      </c>
      <c r="D11369" t="s">
        <v>13</v>
      </c>
      <c r="E11369" t="s">
        <v>3</v>
      </c>
      <c r="F11369" t="s">
        <v>4</v>
      </c>
      <c r="G11369" t="s">
        <v>9</v>
      </c>
      <c r="H11369" t="s">
        <v>223</v>
      </c>
      <c r="I11369">
        <v>115</v>
      </c>
      <c r="J11369">
        <v>1515390941.0957236</v>
      </c>
    </row>
    <row r="11370" spans="1:10" x14ac:dyDescent="0.25">
      <c r="A11370">
        <v>2017</v>
      </c>
      <c r="B11370" t="s">
        <v>230</v>
      </c>
      <c r="C11370" t="s">
        <v>45</v>
      </c>
      <c r="D11370" t="s">
        <v>13</v>
      </c>
      <c r="E11370" t="s">
        <v>3</v>
      </c>
      <c r="F11370" t="s">
        <v>4</v>
      </c>
      <c r="G11370" t="s">
        <v>9</v>
      </c>
      <c r="H11370" t="s">
        <v>224</v>
      </c>
      <c r="I11370">
        <v>64</v>
      </c>
      <c r="J11370">
        <v>741039379.74136829</v>
      </c>
    </row>
    <row r="11371" spans="1:10" x14ac:dyDescent="0.25">
      <c r="A11371">
        <v>2017</v>
      </c>
      <c r="B11371" t="s">
        <v>230</v>
      </c>
      <c r="C11371" t="s">
        <v>45</v>
      </c>
      <c r="D11371" t="s">
        <v>13</v>
      </c>
      <c r="E11371" t="s">
        <v>3</v>
      </c>
      <c r="F11371" t="s">
        <v>4</v>
      </c>
      <c r="G11371" t="s">
        <v>12</v>
      </c>
      <c r="H11371" t="s">
        <v>223</v>
      </c>
      <c r="I11371">
        <v>72</v>
      </c>
      <c r="J11371">
        <v>457248088.93998063</v>
      </c>
    </row>
    <row r="11372" spans="1:10" x14ac:dyDescent="0.25">
      <c r="A11372">
        <v>2017</v>
      </c>
      <c r="B11372" t="s">
        <v>230</v>
      </c>
      <c r="C11372" t="s">
        <v>45</v>
      </c>
      <c r="D11372" t="s">
        <v>13</v>
      </c>
      <c r="E11372" t="s">
        <v>3</v>
      </c>
      <c r="F11372" t="s">
        <v>4</v>
      </c>
      <c r="G11372" t="s">
        <v>12</v>
      </c>
      <c r="H11372" t="s">
        <v>224</v>
      </c>
      <c r="I11372">
        <v>44</v>
      </c>
      <c r="J11372">
        <v>298076172.99218136</v>
      </c>
    </row>
    <row r="11373" spans="1:10" x14ac:dyDescent="0.25">
      <c r="A11373">
        <v>2017</v>
      </c>
      <c r="B11373" t="s">
        <v>230</v>
      </c>
      <c r="C11373" t="s">
        <v>45</v>
      </c>
      <c r="D11373" t="s">
        <v>13</v>
      </c>
      <c r="E11373" t="s">
        <v>3</v>
      </c>
      <c r="F11373" t="s">
        <v>4</v>
      </c>
      <c r="G11373" t="s">
        <v>6</v>
      </c>
      <c r="H11373" t="s">
        <v>223</v>
      </c>
      <c r="I11373">
        <v>94</v>
      </c>
      <c r="J11373">
        <v>446278422.68022507</v>
      </c>
    </row>
    <row r="11374" spans="1:10" x14ac:dyDescent="0.25">
      <c r="A11374">
        <v>2017</v>
      </c>
      <c r="B11374" t="s">
        <v>230</v>
      </c>
      <c r="C11374" t="s">
        <v>45</v>
      </c>
      <c r="D11374" t="s">
        <v>13</v>
      </c>
      <c r="E11374" t="s">
        <v>3</v>
      </c>
      <c r="F11374" t="s">
        <v>4</v>
      </c>
      <c r="G11374" t="s">
        <v>6</v>
      </c>
      <c r="H11374" t="s">
        <v>224</v>
      </c>
      <c r="I11374">
        <v>18</v>
      </c>
      <c r="J11374">
        <v>73145730.869025454</v>
      </c>
    </row>
    <row r="11375" spans="1:10" x14ac:dyDescent="0.25">
      <c r="A11375">
        <v>2017</v>
      </c>
      <c r="B11375" t="s">
        <v>230</v>
      </c>
      <c r="C11375" t="s">
        <v>45</v>
      </c>
      <c r="D11375" t="s">
        <v>13</v>
      </c>
      <c r="E11375" t="s">
        <v>3</v>
      </c>
      <c r="F11375" t="s">
        <v>4</v>
      </c>
      <c r="G11375" t="s">
        <v>7</v>
      </c>
      <c r="H11375" t="s">
        <v>223</v>
      </c>
      <c r="I11375">
        <v>36</v>
      </c>
      <c r="J11375">
        <v>112886388.44801989</v>
      </c>
    </row>
    <row r="11376" spans="1:10" x14ac:dyDescent="0.25">
      <c r="A11376">
        <v>2017</v>
      </c>
      <c r="B11376" t="s">
        <v>230</v>
      </c>
      <c r="C11376" t="s">
        <v>45</v>
      </c>
      <c r="D11376" t="s">
        <v>13</v>
      </c>
      <c r="E11376" t="s">
        <v>3</v>
      </c>
      <c r="F11376" t="s">
        <v>8</v>
      </c>
      <c r="G11376" t="s">
        <v>9</v>
      </c>
      <c r="H11376" t="s">
        <v>223</v>
      </c>
      <c r="I11376">
        <v>129</v>
      </c>
      <c r="J11376">
        <v>1626308880.0768394</v>
      </c>
    </row>
    <row r="11377" spans="1:10" x14ac:dyDescent="0.25">
      <c r="A11377">
        <v>2017</v>
      </c>
      <c r="B11377" t="s">
        <v>230</v>
      </c>
      <c r="C11377" t="s">
        <v>45</v>
      </c>
      <c r="D11377" t="s">
        <v>13</v>
      </c>
      <c r="E11377" t="s">
        <v>3</v>
      </c>
      <c r="F11377" t="s">
        <v>8</v>
      </c>
      <c r="G11377" t="s">
        <v>9</v>
      </c>
      <c r="H11377" t="s">
        <v>224</v>
      </c>
      <c r="I11377">
        <v>92</v>
      </c>
      <c r="J11377">
        <v>1048006887.5432401</v>
      </c>
    </row>
    <row r="11378" spans="1:10" x14ac:dyDescent="0.25">
      <c r="A11378">
        <v>2017</v>
      </c>
      <c r="B11378" t="s">
        <v>230</v>
      </c>
      <c r="C11378" t="s">
        <v>45</v>
      </c>
      <c r="D11378" t="s">
        <v>13</v>
      </c>
      <c r="E11378" t="s">
        <v>3</v>
      </c>
      <c r="F11378" t="s">
        <v>8</v>
      </c>
      <c r="G11378" t="s">
        <v>12</v>
      </c>
      <c r="H11378" t="s">
        <v>223</v>
      </c>
      <c r="I11378">
        <v>74</v>
      </c>
      <c r="J11378">
        <v>450815105.94255865</v>
      </c>
    </row>
    <row r="11379" spans="1:10" x14ac:dyDescent="0.25">
      <c r="A11379">
        <v>2017</v>
      </c>
      <c r="B11379" t="s">
        <v>230</v>
      </c>
      <c r="C11379" t="s">
        <v>45</v>
      </c>
      <c r="D11379" t="s">
        <v>13</v>
      </c>
      <c r="E11379" t="s">
        <v>3</v>
      </c>
      <c r="F11379" t="s">
        <v>8</v>
      </c>
      <c r="G11379" t="s">
        <v>12</v>
      </c>
      <c r="H11379" t="s">
        <v>224</v>
      </c>
      <c r="I11379">
        <v>63</v>
      </c>
      <c r="J11379">
        <v>417744440.15989888</v>
      </c>
    </row>
    <row r="11380" spans="1:10" x14ac:dyDescent="0.25">
      <c r="A11380">
        <v>2017</v>
      </c>
      <c r="B11380" t="s">
        <v>230</v>
      </c>
      <c r="C11380" t="s">
        <v>45</v>
      </c>
      <c r="D11380" t="s">
        <v>13</v>
      </c>
      <c r="E11380" t="s">
        <v>3</v>
      </c>
      <c r="F11380" t="s">
        <v>8</v>
      </c>
      <c r="G11380" t="s">
        <v>6</v>
      </c>
      <c r="H11380" t="s">
        <v>223</v>
      </c>
      <c r="I11380">
        <v>56</v>
      </c>
      <c r="J11380">
        <v>224603386.91069075</v>
      </c>
    </row>
    <row r="11381" spans="1:10" x14ac:dyDescent="0.25">
      <c r="A11381">
        <v>2017</v>
      </c>
      <c r="B11381" t="s">
        <v>230</v>
      </c>
      <c r="C11381" t="s">
        <v>45</v>
      </c>
      <c r="D11381" t="s">
        <v>13</v>
      </c>
      <c r="E11381" t="s">
        <v>3</v>
      </c>
      <c r="F11381" t="s">
        <v>8</v>
      </c>
      <c r="G11381" t="s">
        <v>6</v>
      </c>
      <c r="H11381" t="s">
        <v>224</v>
      </c>
      <c r="I11381">
        <v>14</v>
      </c>
      <c r="J11381">
        <v>57440099.640443936</v>
      </c>
    </row>
    <row r="11382" spans="1:10" x14ac:dyDescent="0.25">
      <c r="A11382">
        <v>2017</v>
      </c>
      <c r="B11382" t="s">
        <v>230</v>
      </c>
      <c r="C11382" t="s">
        <v>45</v>
      </c>
      <c r="D11382" t="s">
        <v>13</v>
      </c>
      <c r="E11382" t="s">
        <v>3</v>
      </c>
      <c r="F11382" t="s">
        <v>8</v>
      </c>
      <c r="G11382" t="s">
        <v>7</v>
      </c>
      <c r="H11382" t="s">
        <v>223</v>
      </c>
      <c r="I11382">
        <v>108</v>
      </c>
      <c r="J11382">
        <v>332897253.44309336</v>
      </c>
    </row>
    <row r="11383" spans="1:10" x14ac:dyDescent="0.25">
      <c r="A11383">
        <v>2017</v>
      </c>
      <c r="B11383" t="s">
        <v>230</v>
      </c>
      <c r="C11383" t="s">
        <v>45</v>
      </c>
      <c r="D11383" t="s">
        <v>13</v>
      </c>
      <c r="E11383" t="s">
        <v>3</v>
      </c>
      <c r="F11383" t="s">
        <v>8</v>
      </c>
      <c r="G11383" t="s">
        <v>7</v>
      </c>
      <c r="H11383" t="s">
        <v>224</v>
      </c>
      <c r="I11383">
        <v>10</v>
      </c>
      <c r="J11383">
        <v>29141096.18924626</v>
      </c>
    </row>
    <row r="11384" spans="1:10" x14ac:dyDescent="0.25">
      <c r="A11384">
        <v>2017</v>
      </c>
      <c r="B11384" t="s">
        <v>230</v>
      </c>
      <c r="C11384" t="s">
        <v>45</v>
      </c>
      <c r="D11384" t="s">
        <v>13</v>
      </c>
      <c r="E11384" t="s">
        <v>10</v>
      </c>
      <c r="F11384" t="s">
        <v>11</v>
      </c>
      <c r="G11384" t="s">
        <v>9</v>
      </c>
      <c r="H11384" t="s">
        <v>223</v>
      </c>
      <c r="I11384">
        <v>82</v>
      </c>
      <c r="J11384">
        <v>372206439</v>
      </c>
    </row>
    <row r="11385" spans="1:10" x14ac:dyDescent="0.25">
      <c r="A11385">
        <v>2017</v>
      </c>
      <c r="B11385" t="s">
        <v>230</v>
      </c>
      <c r="C11385" t="s">
        <v>45</v>
      </c>
      <c r="D11385" t="s">
        <v>13</v>
      </c>
      <c r="E11385" t="s">
        <v>10</v>
      </c>
      <c r="F11385" t="s">
        <v>11</v>
      </c>
      <c r="G11385" t="s">
        <v>9</v>
      </c>
      <c r="H11385" t="s">
        <v>224</v>
      </c>
      <c r="I11385">
        <v>25</v>
      </c>
      <c r="J11385">
        <v>80394648</v>
      </c>
    </row>
    <row r="11386" spans="1:10" x14ac:dyDescent="0.25">
      <c r="A11386">
        <v>2017</v>
      </c>
      <c r="B11386" t="s">
        <v>230</v>
      </c>
      <c r="C11386" t="s">
        <v>45</v>
      </c>
      <c r="D11386" t="s">
        <v>13</v>
      </c>
      <c r="E11386" t="s">
        <v>10</v>
      </c>
      <c r="F11386" t="s">
        <v>11</v>
      </c>
      <c r="G11386" t="s">
        <v>12</v>
      </c>
      <c r="H11386" t="s">
        <v>223</v>
      </c>
      <c r="I11386">
        <v>2</v>
      </c>
      <c r="J11386">
        <v>5494590</v>
      </c>
    </row>
    <row r="11387" spans="1:10" x14ac:dyDescent="0.25">
      <c r="A11387">
        <v>2017</v>
      </c>
      <c r="B11387" t="s">
        <v>230</v>
      </c>
      <c r="C11387" t="s">
        <v>45</v>
      </c>
      <c r="D11387" t="s">
        <v>13</v>
      </c>
      <c r="E11387" t="s">
        <v>10</v>
      </c>
      <c r="F11387" t="s">
        <v>11</v>
      </c>
      <c r="G11387" t="s">
        <v>12</v>
      </c>
      <c r="H11387" t="s">
        <v>224</v>
      </c>
      <c r="I11387">
        <v>2</v>
      </c>
      <c r="J11387">
        <v>2790000</v>
      </c>
    </row>
    <row r="11388" spans="1:10" x14ac:dyDescent="0.25">
      <c r="A11388">
        <v>2017</v>
      </c>
      <c r="B11388" t="s">
        <v>230</v>
      </c>
      <c r="C11388" t="s">
        <v>45</v>
      </c>
      <c r="D11388" t="s">
        <v>13</v>
      </c>
      <c r="E11388" t="s">
        <v>10</v>
      </c>
      <c r="F11388" t="s">
        <v>11</v>
      </c>
      <c r="G11388" t="s">
        <v>6</v>
      </c>
      <c r="H11388" t="s">
        <v>223</v>
      </c>
      <c r="I11388">
        <v>69</v>
      </c>
      <c r="J11388">
        <v>196307241</v>
      </c>
    </row>
    <row r="11389" spans="1:10" x14ac:dyDescent="0.25">
      <c r="A11389">
        <v>2017</v>
      </c>
      <c r="B11389" t="s">
        <v>230</v>
      </c>
      <c r="C11389" t="s">
        <v>45</v>
      </c>
      <c r="D11389" t="s">
        <v>13</v>
      </c>
      <c r="E11389" t="s">
        <v>10</v>
      </c>
      <c r="F11389" t="s">
        <v>11</v>
      </c>
      <c r="G11389" t="s">
        <v>6</v>
      </c>
      <c r="H11389" t="s">
        <v>224</v>
      </c>
      <c r="I11389">
        <v>26</v>
      </c>
      <c r="J11389">
        <v>55135683</v>
      </c>
    </row>
    <row r="11390" spans="1:10" x14ac:dyDescent="0.25">
      <c r="A11390">
        <v>2017</v>
      </c>
      <c r="B11390" t="s">
        <v>230</v>
      </c>
      <c r="C11390" t="s">
        <v>45</v>
      </c>
      <c r="D11390" t="s">
        <v>13</v>
      </c>
      <c r="E11390" t="s">
        <v>10</v>
      </c>
      <c r="F11390" t="s">
        <v>11</v>
      </c>
      <c r="G11390" t="s">
        <v>7</v>
      </c>
      <c r="H11390" t="s">
        <v>223</v>
      </c>
      <c r="I11390">
        <v>12</v>
      </c>
      <c r="J11390">
        <v>12631254</v>
      </c>
    </row>
    <row r="11391" spans="1:10" x14ac:dyDescent="0.25">
      <c r="A11391">
        <v>2017</v>
      </c>
      <c r="B11391" t="s">
        <v>230</v>
      </c>
      <c r="C11391" t="s">
        <v>45</v>
      </c>
      <c r="D11391" t="s">
        <v>13</v>
      </c>
      <c r="E11391" t="s">
        <v>10</v>
      </c>
      <c r="F11391" t="s">
        <v>14</v>
      </c>
      <c r="G11391" t="s">
        <v>5</v>
      </c>
      <c r="H11391" t="s">
        <v>223</v>
      </c>
      <c r="I11391">
        <v>11</v>
      </c>
      <c r="J11391">
        <v>84900531</v>
      </c>
    </row>
    <row r="11392" spans="1:10" x14ac:dyDescent="0.25">
      <c r="A11392">
        <v>2017</v>
      </c>
      <c r="B11392" t="s">
        <v>230</v>
      </c>
      <c r="C11392" t="s">
        <v>45</v>
      </c>
      <c r="D11392" t="s">
        <v>13</v>
      </c>
      <c r="E11392" t="s">
        <v>10</v>
      </c>
      <c r="F11392" t="s">
        <v>14</v>
      </c>
      <c r="G11392" t="s">
        <v>5</v>
      </c>
      <c r="H11392" t="s">
        <v>224</v>
      </c>
      <c r="I11392">
        <v>7</v>
      </c>
      <c r="J11392">
        <v>40480005</v>
      </c>
    </row>
    <row r="11393" spans="1:10" x14ac:dyDescent="0.25">
      <c r="A11393">
        <v>2017</v>
      </c>
      <c r="B11393" t="s">
        <v>230</v>
      </c>
      <c r="C11393" t="s">
        <v>45</v>
      </c>
      <c r="D11393" t="s">
        <v>13</v>
      </c>
      <c r="E11393" t="s">
        <v>10</v>
      </c>
      <c r="F11393" t="s">
        <v>14</v>
      </c>
      <c r="G11393" t="s">
        <v>9</v>
      </c>
      <c r="H11393" t="s">
        <v>223</v>
      </c>
      <c r="I11393">
        <v>205</v>
      </c>
      <c r="J11393">
        <v>772305486</v>
      </c>
    </row>
    <row r="11394" spans="1:10" x14ac:dyDescent="0.25">
      <c r="A11394">
        <v>2017</v>
      </c>
      <c r="B11394" t="s">
        <v>230</v>
      </c>
      <c r="C11394" t="s">
        <v>45</v>
      </c>
      <c r="D11394" t="s">
        <v>13</v>
      </c>
      <c r="E11394" t="s">
        <v>10</v>
      </c>
      <c r="F11394" t="s">
        <v>14</v>
      </c>
      <c r="G11394" t="s">
        <v>9</v>
      </c>
      <c r="H11394" t="s">
        <v>224</v>
      </c>
      <c r="I11394">
        <v>165</v>
      </c>
      <c r="J11394">
        <v>539664651</v>
      </c>
    </row>
    <row r="11395" spans="1:10" x14ac:dyDescent="0.25">
      <c r="A11395">
        <v>2017</v>
      </c>
      <c r="B11395" t="s">
        <v>230</v>
      </c>
      <c r="C11395" t="s">
        <v>45</v>
      </c>
      <c r="D11395" t="s">
        <v>13</v>
      </c>
      <c r="E11395" t="s">
        <v>10</v>
      </c>
      <c r="F11395" t="s">
        <v>14</v>
      </c>
      <c r="G11395" t="s">
        <v>12</v>
      </c>
      <c r="H11395" t="s">
        <v>223</v>
      </c>
      <c r="I11395">
        <v>43</v>
      </c>
      <c r="J11395">
        <v>104721255</v>
      </c>
    </row>
    <row r="11396" spans="1:10" x14ac:dyDescent="0.25">
      <c r="A11396">
        <v>2017</v>
      </c>
      <c r="B11396" t="s">
        <v>230</v>
      </c>
      <c r="C11396" t="s">
        <v>45</v>
      </c>
      <c r="D11396" t="s">
        <v>13</v>
      </c>
      <c r="E11396" t="s">
        <v>10</v>
      </c>
      <c r="F11396" t="s">
        <v>14</v>
      </c>
      <c r="G11396" t="s">
        <v>12</v>
      </c>
      <c r="H11396" t="s">
        <v>224</v>
      </c>
      <c r="I11396">
        <v>222</v>
      </c>
      <c r="J11396">
        <v>382297842</v>
      </c>
    </row>
    <row r="11397" spans="1:10" x14ac:dyDescent="0.25">
      <c r="A11397">
        <v>2017</v>
      </c>
      <c r="B11397" t="s">
        <v>230</v>
      </c>
      <c r="C11397" t="s">
        <v>45</v>
      </c>
      <c r="D11397" t="s">
        <v>13</v>
      </c>
      <c r="E11397" t="s">
        <v>10</v>
      </c>
      <c r="F11397" t="s">
        <v>14</v>
      </c>
      <c r="G11397" t="s">
        <v>6</v>
      </c>
      <c r="H11397" t="s">
        <v>223</v>
      </c>
      <c r="I11397">
        <v>233</v>
      </c>
      <c r="J11397">
        <v>503153817</v>
      </c>
    </row>
    <row r="11398" spans="1:10" x14ac:dyDescent="0.25">
      <c r="A11398">
        <v>2017</v>
      </c>
      <c r="B11398" t="s">
        <v>230</v>
      </c>
      <c r="C11398" t="s">
        <v>45</v>
      </c>
      <c r="D11398" t="s">
        <v>13</v>
      </c>
      <c r="E11398" t="s">
        <v>10</v>
      </c>
      <c r="F11398" t="s">
        <v>14</v>
      </c>
      <c r="G11398" t="s">
        <v>6</v>
      </c>
      <c r="H11398" t="s">
        <v>224</v>
      </c>
      <c r="I11398">
        <v>259</v>
      </c>
      <c r="J11398">
        <v>574746204</v>
      </c>
    </row>
    <row r="11399" spans="1:10" x14ac:dyDescent="0.25">
      <c r="A11399">
        <v>2017</v>
      </c>
      <c r="B11399" t="s">
        <v>230</v>
      </c>
      <c r="C11399" t="s">
        <v>45</v>
      </c>
      <c r="D11399" t="s">
        <v>15</v>
      </c>
      <c r="E11399" t="s">
        <v>3</v>
      </c>
      <c r="F11399" t="s">
        <v>4</v>
      </c>
      <c r="G11399" t="s">
        <v>5</v>
      </c>
      <c r="H11399" t="s">
        <v>223</v>
      </c>
      <c r="I11399">
        <v>1253</v>
      </c>
      <c r="J11399">
        <v>18255479203.855366</v>
      </c>
    </row>
    <row r="11400" spans="1:10" x14ac:dyDescent="0.25">
      <c r="A11400">
        <v>2017</v>
      </c>
      <c r="B11400" t="s">
        <v>230</v>
      </c>
      <c r="C11400" t="s">
        <v>45</v>
      </c>
      <c r="D11400" t="s">
        <v>15</v>
      </c>
      <c r="E11400" t="s">
        <v>3</v>
      </c>
      <c r="F11400" t="s">
        <v>4</v>
      </c>
      <c r="G11400" t="s">
        <v>5</v>
      </c>
      <c r="H11400" t="s">
        <v>224</v>
      </c>
      <c r="I11400">
        <v>1431</v>
      </c>
      <c r="J11400">
        <v>21912539903.332703</v>
      </c>
    </row>
    <row r="11401" spans="1:10" x14ac:dyDescent="0.25">
      <c r="A11401">
        <v>2017</v>
      </c>
      <c r="B11401" t="s">
        <v>230</v>
      </c>
      <c r="C11401" t="s">
        <v>45</v>
      </c>
      <c r="D11401" t="s">
        <v>15</v>
      </c>
      <c r="E11401" t="s">
        <v>3</v>
      </c>
      <c r="F11401" t="s">
        <v>4</v>
      </c>
      <c r="G11401" t="s">
        <v>9</v>
      </c>
      <c r="H11401" t="s">
        <v>223</v>
      </c>
      <c r="I11401">
        <v>1086</v>
      </c>
      <c r="J11401">
        <v>5057389085.2561321</v>
      </c>
    </row>
    <row r="11402" spans="1:10" x14ac:dyDescent="0.25">
      <c r="A11402">
        <v>2017</v>
      </c>
      <c r="B11402" t="s">
        <v>230</v>
      </c>
      <c r="C11402" t="s">
        <v>45</v>
      </c>
      <c r="D11402" t="s">
        <v>15</v>
      </c>
      <c r="E11402" t="s">
        <v>3</v>
      </c>
      <c r="F11402" t="s">
        <v>4</v>
      </c>
      <c r="G11402" t="s">
        <v>9</v>
      </c>
      <c r="H11402" t="s">
        <v>224</v>
      </c>
      <c r="I11402">
        <v>1773</v>
      </c>
      <c r="J11402">
        <v>8768156397.3130722</v>
      </c>
    </row>
    <row r="11403" spans="1:10" x14ac:dyDescent="0.25">
      <c r="A11403">
        <v>2017</v>
      </c>
      <c r="B11403" t="s">
        <v>230</v>
      </c>
      <c r="C11403" t="s">
        <v>45</v>
      </c>
      <c r="D11403" t="s">
        <v>15</v>
      </c>
      <c r="E11403" t="s">
        <v>3</v>
      </c>
      <c r="F11403" t="s">
        <v>4</v>
      </c>
      <c r="G11403" t="s">
        <v>6</v>
      </c>
      <c r="H11403" t="s">
        <v>223</v>
      </c>
      <c r="I11403">
        <v>1256</v>
      </c>
      <c r="J11403">
        <v>4342249086.5593996</v>
      </c>
    </row>
    <row r="11404" spans="1:10" x14ac:dyDescent="0.25">
      <c r="A11404">
        <v>2017</v>
      </c>
      <c r="B11404" t="s">
        <v>230</v>
      </c>
      <c r="C11404" t="s">
        <v>45</v>
      </c>
      <c r="D11404" t="s">
        <v>15</v>
      </c>
      <c r="E11404" t="s">
        <v>3</v>
      </c>
      <c r="F11404" t="s">
        <v>4</v>
      </c>
      <c r="G11404" t="s">
        <v>6</v>
      </c>
      <c r="H11404" t="s">
        <v>224</v>
      </c>
      <c r="I11404">
        <v>1715</v>
      </c>
      <c r="J11404">
        <v>5934797319.5768185</v>
      </c>
    </row>
    <row r="11405" spans="1:10" x14ac:dyDescent="0.25">
      <c r="A11405">
        <v>2017</v>
      </c>
      <c r="B11405" t="s">
        <v>230</v>
      </c>
      <c r="C11405" t="s">
        <v>45</v>
      </c>
      <c r="D11405" t="s">
        <v>15</v>
      </c>
      <c r="E11405" t="s">
        <v>3</v>
      </c>
      <c r="F11405" t="s">
        <v>8</v>
      </c>
      <c r="G11405" t="s">
        <v>5</v>
      </c>
      <c r="H11405" t="s">
        <v>223</v>
      </c>
      <c r="I11405">
        <v>307</v>
      </c>
      <c r="J11405">
        <v>3833129936.9159679</v>
      </c>
    </row>
    <row r="11406" spans="1:10" x14ac:dyDescent="0.25">
      <c r="A11406">
        <v>2017</v>
      </c>
      <c r="B11406" t="s">
        <v>230</v>
      </c>
      <c r="C11406" t="s">
        <v>45</v>
      </c>
      <c r="D11406" t="s">
        <v>15</v>
      </c>
      <c r="E11406" t="s">
        <v>3</v>
      </c>
      <c r="F11406" t="s">
        <v>8</v>
      </c>
      <c r="G11406" t="s">
        <v>5</v>
      </c>
      <c r="H11406" t="s">
        <v>224</v>
      </c>
      <c r="I11406">
        <v>247</v>
      </c>
      <c r="J11406">
        <v>3219412532.572052</v>
      </c>
    </row>
    <row r="11407" spans="1:10" x14ac:dyDescent="0.25">
      <c r="A11407">
        <v>2017</v>
      </c>
      <c r="B11407" t="s">
        <v>230</v>
      </c>
      <c r="C11407" t="s">
        <v>45</v>
      </c>
      <c r="D11407" t="s">
        <v>15</v>
      </c>
      <c r="E11407" t="s">
        <v>3</v>
      </c>
      <c r="F11407" t="s">
        <v>8</v>
      </c>
      <c r="G11407" t="s">
        <v>9</v>
      </c>
      <c r="H11407" t="s">
        <v>223</v>
      </c>
      <c r="I11407">
        <v>602</v>
      </c>
      <c r="J11407">
        <v>2750647387.5397177</v>
      </c>
    </row>
    <row r="11408" spans="1:10" x14ac:dyDescent="0.25">
      <c r="A11408">
        <v>2017</v>
      </c>
      <c r="B11408" t="s">
        <v>230</v>
      </c>
      <c r="C11408" t="s">
        <v>45</v>
      </c>
      <c r="D11408" t="s">
        <v>15</v>
      </c>
      <c r="E11408" t="s">
        <v>3</v>
      </c>
      <c r="F11408" t="s">
        <v>8</v>
      </c>
      <c r="G11408" t="s">
        <v>9</v>
      </c>
      <c r="H11408" t="s">
        <v>224</v>
      </c>
      <c r="I11408">
        <v>931</v>
      </c>
      <c r="J11408">
        <v>4281366718.2146554</v>
      </c>
    </row>
    <row r="11409" spans="1:10" x14ac:dyDescent="0.25">
      <c r="A11409">
        <v>2017</v>
      </c>
      <c r="B11409" t="s">
        <v>230</v>
      </c>
      <c r="C11409" t="s">
        <v>45</v>
      </c>
      <c r="D11409" t="s">
        <v>15</v>
      </c>
      <c r="E11409" t="s">
        <v>3</v>
      </c>
      <c r="F11409" t="s">
        <v>8</v>
      </c>
      <c r="G11409" t="s">
        <v>6</v>
      </c>
      <c r="H11409" t="s">
        <v>223</v>
      </c>
      <c r="I11409">
        <v>707</v>
      </c>
      <c r="J11409">
        <v>2434706933.6579733</v>
      </c>
    </row>
    <row r="11410" spans="1:10" x14ac:dyDescent="0.25">
      <c r="A11410">
        <v>2017</v>
      </c>
      <c r="B11410" t="s">
        <v>230</v>
      </c>
      <c r="C11410" t="s">
        <v>45</v>
      </c>
      <c r="D11410" t="s">
        <v>15</v>
      </c>
      <c r="E11410" t="s">
        <v>3</v>
      </c>
      <c r="F11410" t="s">
        <v>8</v>
      </c>
      <c r="G11410" t="s">
        <v>6</v>
      </c>
      <c r="H11410" t="s">
        <v>224</v>
      </c>
      <c r="I11410">
        <v>973</v>
      </c>
      <c r="J11410">
        <v>3374244675.8866191</v>
      </c>
    </row>
    <row r="11411" spans="1:10" x14ac:dyDescent="0.25">
      <c r="A11411">
        <v>2017</v>
      </c>
      <c r="B11411" t="s">
        <v>230</v>
      </c>
      <c r="C11411" t="s">
        <v>45</v>
      </c>
      <c r="D11411" t="s">
        <v>15</v>
      </c>
      <c r="E11411" t="s">
        <v>3</v>
      </c>
      <c r="F11411" t="s">
        <v>14</v>
      </c>
      <c r="G11411" t="s">
        <v>5</v>
      </c>
      <c r="H11411" t="s">
        <v>223</v>
      </c>
      <c r="I11411">
        <v>8</v>
      </c>
      <c r="J11411">
        <v>105435961.025655</v>
      </c>
    </row>
    <row r="11412" spans="1:10" x14ac:dyDescent="0.25">
      <c r="A11412">
        <v>2017</v>
      </c>
      <c r="B11412" t="s">
        <v>230</v>
      </c>
      <c r="C11412" t="s">
        <v>45</v>
      </c>
      <c r="D11412" t="s">
        <v>15</v>
      </c>
      <c r="E11412" t="s">
        <v>3</v>
      </c>
      <c r="F11412" t="s">
        <v>14</v>
      </c>
      <c r="G11412" t="s">
        <v>5</v>
      </c>
      <c r="H11412" t="s">
        <v>224</v>
      </c>
      <c r="I11412">
        <v>4</v>
      </c>
      <c r="J11412">
        <v>48241557.105000004</v>
      </c>
    </row>
    <row r="11413" spans="1:10" x14ac:dyDescent="0.25">
      <c r="A11413">
        <v>2017</v>
      </c>
      <c r="B11413" t="s">
        <v>230</v>
      </c>
      <c r="C11413" t="s">
        <v>45</v>
      </c>
      <c r="D11413" t="s">
        <v>15</v>
      </c>
      <c r="E11413" t="s">
        <v>3</v>
      </c>
      <c r="F11413" t="s">
        <v>14</v>
      </c>
      <c r="G11413" t="s">
        <v>6</v>
      </c>
      <c r="H11413" t="s">
        <v>223</v>
      </c>
      <c r="I11413">
        <v>6</v>
      </c>
      <c r="J11413">
        <v>20121200.175000004</v>
      </c>
    </row>
    <row r="11414" spans="1:10" x14ac:dyDescent="0.25">
      <c r="A11414">
        <v>2017</v>
      </c>
      <c r="B11414" t="s">
        <v>230</v>
      </c>
      <c r="C11414" t="s">
        <v>45</v>
      </c>
      <c r="D11414" t="s">
        <v>15</v>
      </c>
      <c r="E11414" t="s">
        <v>3</v>
      </c>
      <c r="F11414" t="s">
        <v>14</v>
      </c>
      <c r="G11414" t="s">
        <v>6</v>
      </c>
      <c r="H11414" t="s">
        <v>224</v>
      </c>
      <c r="I11414">
        <v>6</v>
      </c>
      <c r="J11414">
        <v>24725163.165000003</v>
      </c>
    </row>
    <row r="11415" spans="1:10" x14ac:dyDescent="0.25">
      <c r="A11415">
        <v>2017</v>
      </c>
      <c r="B11415" t="s">
        <v>230</v>
      </c>
      <c r="C11415" t="s">
        <v>45</v>
      </c>
      <c r="D11415" t="s">
        <v>15</v>
      </c>
      <c r="E11415" t="s">
        <v>10</v>
      </c>
      <c r="F11415" t="s">
        <v>11</v>
      </c>
      <c r="G11415" t="s">
        <v>9</v>
      </c>
      <c r="H11415" t="s">
        <v>223</v>
      </c>
      <c r="I11415">
        <v>7</v>
      </c>
      <c r="J11415">
        <v>31841277</v>
      </c>
    </row>
    <row r="11416" spans="1:10" x14ac:dyDescent="0.25">
      <c r="A11416">
        <v>2017</v>
      </c>
      <c r="B11416" t="s">
        <v>230</v>
      </c>
      <c r="C11416" t="s">
        <v>45</v>
      </c>
      <c r="D11416" t="s">
        <v>15</v>
      </c>
      <c r="E11416" t="s">
        <v>10</v>
      </c>
      <c r="F11416" t="s">
        <v>11</v>
      </c>
      <c r="G11416" t="s">
        <v>9</v>
      </c>
      <c r="H11416" t="s">
        <v>224</v>
      </c>
      <c r="I11416">
        <v>3</v>
      </c>
      <c r="J11416">
        <v>16339608</v>
      </c>
    </row>
    <row r="11417" spans="1:10" x14ac:dyDescent="0.25">
      <c r="A11417">
        <v>2017</v>
      </c>
      <c r="B11417" t="s">
        <v>230</v>
      </c>
      <c r="C11417" t="s">
        <v>45</v>
      </c>
      <c r="D11417" t="s">
        <v>15</v>
      </c>
      <c r="E11417" t="s">
        <v>10</v>
      </c>
      <c r="F11417" t="s">
        <v>11</v>
      </c>
      <c r="G11417" t="s">
        <v>6</v>
      </c>
      <c r="H11417" t="s">
        <v>223</v>
      </c>
      <c r="I11417">
        <v>5</v>
      </c>
      <c r="J11417">
        <v>7171554</v>
      </c>
    </row>
    <row r="11418" spans="1:10" x14ac:dyDescent="0.25">
      <c r="A11418">
        <v>2017</v>
      </c>
      <c r="B11418" t="s">
        <v>230</v>
      </c>
      <c r="C11418" t="s">
        <v>45</v>
      </c>
      <c r="D11418" t="s">
        <v>15</v>
      </c>
      <c r="E11418" t="s">
        <v>10</v>
      </c>
      <c r="F11418" t="s">
        <v>11</v>
      </c>
      <c r="G11418" t="s">
        <v>6</v>
      </c>
      <c r="H11418" t="s">
        <v>224</v>
      </c>
      <c r="I11418">
        <v>4</v>
      </c>
      <c r="J11418">
        <v>8899386</v>
      </c>
    </row>
    <row r="11419" spans="1:10" x14ac:dyDescent="0.25">
      <c r="A11419">
        <v>2017</v>
      </c>
      <c r="B11419" t="s">
        <v>230</v>
      </c>
      <c r="C11419" t="s">
        <v>45</v>
      </c>
      <c r="D11419" t="s">
        <v>15</v>
      </c>
      <c r="E11419" t="s">
        <v>10</v>
      </c>
      <c r="F11419" t="s">
        <v>220</v>
      </c>
      <c r="G11419" t="s">
        <v>5</v>
      </c>
      <c r="H11419" t="s">
        <v>223</v>
      </c>
      <c r="I11419">
        <v>16</v>
      </c>
      <c r="J11419">
        <v>228154184.608915</v>
      </c>
    </row>
    <row r="11420" spans="1:10" x14ac:dyDescent="0.25">
      <c r="A11420">
        <v>2017</v>
      </c>
      <c r="B11420" t="s">
        <v>230</v>
      </c>
      <c r="C11420" t="s">
        <v>45</v>
      </c>
      <c r="D11420" t="s">
        <v>15</v>
      </c>
      <c r="E11420" t="s">
        <v>10</v>
      </c>
      <c r="F11420" t="s">
        <v>220</v>
      </c>
      <c r="G11420" t="s">
        <v>5</v>
      </c>
      <c r="H11420" t="s">
        <v>224</v>
      </c>
      <c r="I11420">
        <v>16</v>
      </c>
      <c r="J11420">
        <v>238284632.64677885</v>
      </c>
    </row>
    <row r="11421" spans="1:10" x14ac:dyDescent="0.25">
      <c r="A11421">
        <v>2017</v>
      </c>
      <c r="B11421" t="s">
        <v>230</v>
      </c>
      <c r="C11421" t="s">
        <v>45</v>
      </c>
      <c r="D11421" t="s">
        <v>15</v>
      </c>
      <c r="E11421" t="s">
        <v>10</v>
      </c>
      <c r="F11421" t="s">
        <v>220</v>
      </c>
      <c r="G11421" t="s">
        <v>9</v>
      </c>
      <c r="H11421" t="s">
        <v>224</v>
      </c>
      <c r="I11421">
        <v>3</v>
      </c>
      <c r="J11421">
        <v>21661173.30309717</v>
      </c>
    </row>
    <row r="11422" spans="1:10" x14ac:dyDescent="0.25">
      <c r="A11422">
        <v>2017</v>
      </c>
      <c r="B11422" t="s">
        <v>230</v>
      </c>
      <c r="C11422" t="s">
        <v>45</v>
      </c>
      <c r="D11422" t="s">
        <v>15</v>
      </c>
      <c r="E11422" t="s">
        <v>10</v>
      </c>
      <c r="F11422" t="s">
        <v>220</v>
      </c>
      <c r="G11422" t="s">
        <v>6</v>
      </c>
      <c r="H11422" t="s">
        <v>223</v>
      </c>
      <c r="I11422">
        <v>61</v>
      </c>
      <c r="J11422">
        <v>210649833.65140253</v>
      </c>
    </row>
    <row r="11423" spans="1:10" x14ac:dyDescent="0.25">
      <c r="A11423">
        <v>2017</v>
      </c>
      <c r="B11423" t="s">
        <v>230</v>
      </c>
      <c r="C11423" t="s">
        <v>45</v>
      </c>
      <c r="D11423" t="s">
        <v>15</v>
      </c>
      <c r="E11423" t="s">
        <v>10</v>
      </c>
      <c r="F11423" t="s">
        <v>220</v>
      </c>
      <c r="G11423" t="s">
        <v>6</v>
      </c>
      <c r="H11423" t="s">
        <v>224</v>
      </c>
      <c r="I11423">
        <v>111</v>
      </c>
      <c r="J11423">
        <v>384448277.14072496</v>
      </c>
    </row>
    <row r="11424" spans="1:10" x14ac:dyDescent="0.25">
      <c r="A11424">
        <v>2017</v>
      </c>
      <c r="B11424" t="s">
        <v>230</v>
      </c>
      <c r="C11424" t="s">
        <v>45</v>
      </c>
      <c r="D11424" t="s">
        <v>17</v>
      </c>
      <c r="E11424" t="s">
        <v>3</v>
      </c>
      <c r="F11424" t="s">
        <v>4</v>
      </c>
      <c r="G11424" t="s">
        <v>5</v>
      </c>
      <c r="H11424" t="s">
        <v>223</v>
      </c>
      <c r="I11424">
        <v>17</v>
      </c>
      <c r="J11424">
        <v>307799236.93835133</v>
      </c>
    </row>
    <row r="11425" spans="1:10" x14ac:dyDescent="0.25">
      <c r="A11425">
        <v>2017</v>
      </c>
      <c r="B11425" t="s">
        <v>230</v>
      </c>
      <c r="C11425" t="s">
        <v>45</v>
      </c>
      <c r="D11425" t="s">
        <v>17</v>
      </c>
      <c r="E11425" t="s">
        <v>3</v>
      </c>
      <c r="F11425" t="s">
        <v>4</v>
      </c>
      <c r="G11425" t="s">
        <v>5</v>
      </c>
      <c r="H11425" t="s">
        <v>224</v>
      </c>
      <c r="I11425">
        <v>14</v>
      </c>
      <c r="J11425">
        <v>248491150.74351871</v>
      </c>
    </row>
    <row r="11426" spans="1:10" x14ac:dyDescent="0.25">
      <c r="A11426">
        <v>2017</v>
      </c>
      <c r="B11426" t="s">
        <v>230</v>
      </c>
      <c r="C11426" t="s">
        <v>45</v>
      </c>
      <c r="D11426" t="s">
        <v>17</v>
      </c>
      <c r="E11426" t="s">
        <v>3</v>
      </c>
      <c r="F11426" t="s">
        <v>4</v>
      </c>
      <c r="G11426" t="s">
        <v>9</v>
      </c>
      <c r="H11426" t="s">
        <v>223</v>
      </c>
      <c r="I11426">
        <v>119</v>
      </c>
      <c r="J11426">
        <v>1072885962.4752523</v>
      </c>
    </row>
    <row r="11427" spans="1:10" x14ac:dyDescent="0.25">
      <c r="A11427">
        <v>2017</v>
      </c>
      <c r="B11427" t="s">
        <v>230</v>
      </c>
      <c r="C11427" t="s">
        <v>45</v>
      </c>
      <c r="D11427" t="s">
        <v>17</v>
      </c>
      <c r="E11427" t="s">
        <v>3</v>
      </c>
      <c r="F11427" t="s">
        <v>4</v>
      </c>
      <c r="G11427" t="s">
        <v>9</v>
      </c>
      <c r="H11427" t="s">
        <v>224</v>
      </c>
      <c r="I11427">
        <v>68</v>
      </c>
      <c r="J11427">
        <v>590261635.85264218</v>
      </c>
    </row>
    <row r="11428" spans="1:10" x14ac:dyDescent="0.25">
      <c r="A11428">
        <v>2017</v>
      </c>
      <c r="B11428" t="s">
        <v>230</v>
      </c>
      <c r="C11428" t="s">
        <v>45</v>
      </c>
      <c r="D11428" t="s">
        <v>17</v>
      </c>
      <c r="E11428" t="s">
        <v>3</v>
      </c>
      <c r="F11428" t="s">
        <v>4</v>
      </c>
      <c r="G11428" t="s">
        <v>12</v>
      </c>
      <c r="H11428" t="s">
        <v>223</v>
      </c>
      <c r="I11428">
        <v>17</v>
      </c>
      <c r="J11428">
        <v>86142288.38569355</v>
      </c>
    </row>
    <row r="11429" spans="1:10" x14ac:dyDescent="0.25">
      <c r="A11429">
        <v>2017</v>
      </c>
      <c r="B11429" t="s">
        <v>230</v>
      </c>
      <c r="C11429" t="s">
        <v>45</v>
      </c>
      <c r="D11429" t="s">
        <v>17</v>
      </c>
      <c r="E11429" t="s">
        <v>3</v>
      </c>
      <c r="F11429" t="s">
        <v>4</v>
      </c>
      <c r="G11429" t="s">
        <v>12</v>
      </c>
      <c r="H11429" t="s">
        <v>224</v>
      </c>
      <c r="I11429">
        <v>21</v>
      </c>
      <c r="J11429">
        <v>101721830.19466227</v>
      </c>
    </row>
    <row r="11430" spans="1:10" x14ac:dyDescent="0.25">
      <c r="A11430">
        <v>2017</v>
      </c>
      <c r="B11430" t="s">
        <v>230</v>
      </c>
      <c r="C11430" t="s">
        <v>45</v>
      </c>
      <c r="D11430" t="s">
        <v>17</v>
      </c>
      <c r="E11430" t="s">
        <v>3</v>
      </c>
      <c r="F11430" t="s">
        <v>4</v>
      </c>
      <c r="G11430" t="s">
        <v>6</v>
      </c>
      <c r="H11430" t="s">
        <v>223</v>
      </c>
      <c r="I11430">
        <v>12</v>
      </c>
      <c r="J11430">
        <v>38925925.877683595</v>
      </c>
    </row>
    <row r="11431" spans="1:10" x14ac:dyDescent="0.25">
      <c r="A11431">
        <v>2017</v>
      </c>
      <c r="B11431" t="s">
        <v>230</v>
      </c>
      <c r="C11431" t="s">
        <v>45</v>
      </c>
      <c r="D11431" t="s">
        <v>17</v>
      </c>
      <c r="E11431" t="s">
        <v>3</v>
      </c>
      <c r="F11431" t="s">
        <v>4</v>
      </c>
      <c r="G11431" t="s">
        <v>6</v>
      </c>
      <c r="H11431" t="s">
        <v>224</v>
      </c>
      <c r="I11431">
        <v>17</v>
      </c>
      <c r="J11431">
        <v>50323041.976060413</v>
      </c>
    </row>
    <row r="11432" spans="1:10" x14ac:dyDescent="0.25">
      <c r="A11432">
        <v>2017</v>
      </c>
      <c r="B11432" t="s">
        <v>230</v>
      </c>
      <c r="C11432" t="s">
        <v>45</v>
      </c>
      <c r="D11432" t="s">
        <v>17</v>
      </c>
      <c r="E11432" t="s">
        <v>3</v>
      </c>
      <c r="F11432" t="s">
        <v>4</v>
      </c>
      <c r="G11432" t="s">
        <v>7</v>
      </c>
      <c r="H11432" t="s">
        <v>223</v>
      </c>
      <c r="I11432">
        <v>4</v>
      </c>
      <c r="J11432">
        <v>10316601.182347864</v>
      </c>
    </row>
    <row r="11433" spans="1:10" x14ac:dyDescent="0.25">
      <c r="A11433">
        <v>2017</v>
      </c>
      <c r="B11433" t="s">
        <v>230</v>
      </c>
      <c r="C11433" t="s">
        <v>45</v>
      </c>
      <c r="D11433" t="s">
        <v>17</v>
      </c>
      <c r="E11433" t="s">
        <v>3</v>
      </c>
      <c r="F11433" t="s">
        <v>4</v>
      </c>
      <c r="G11433" t="s">
        <v>7</v>
      </c>
      <c r="H11433" t="s">
        <v>224</v>
      </c>
      <c r="I11433">
        <v>1</v>
      </c>
      <c r="J11433">
        <v>2111383.5495885336</v>
      </c>
    </row>
    <row r="11434" spans="1:10" x14ac:dyDescent="0.25">
      <c r="A11434">
        <v>2017</v>
      </c>
      <c r="B11434" t="s">
        <v>230</v>
      </c>
      <c r="C11434" t="s">
        <v>45</v>
      </c>
      <c r="D11434" t="s">
        <v>17</v>
      </c>
      <c r="E11434" t="s">
        <v>3</v>
      </c>
      <c r="F11434" t="s">
        <v>8</v>
      </c>
      <c r="G11434" t="s">
        <v>9</v>
      </c>
      <c r="H11434" t="s">
        <v>223</v>
      </c>
      <c r="I11434">
        <v>556</v>
      </c>
      <c r="J11434">
        <v>4966904996.9789047</v>
      </c>
    </row>
    <row r="11435" spans="1:10" x14ac:dyDescent="0.25">
      <c r="A11435">
        <v>2017</v>
      </c>
      <c r="B11435" t="s">
        <v>230</v>
      </c>
      <c r="C11435" t="s">
        <v>45</v>
      </c>
      <c r="D11435" t="s">
        <v>17</v>
      </c>
      <c r="E11435" t="s">
        <v>3</v>
      </c>
      <c r="F11435" t="s">
        <v>8</v>
      </c>
      <c r="G11435" t="s">
        <v>9</v>
      </c>
      <c r="H11435" t="s">
        <v>224</v>
      </c>
      <c r="I11435">
        <v>549</v>
      </c>
      <c r="J11435">
        <v>4677785351.5391264</v>
      </c>
    </row>
    <row r="11436" spans="1:10" x14ac:dyDescent="0.25">
      <c r="A11436">
        <v>2017</v>
      </c>
      <c r="B11436" t="s">
        <v>230</v>
      </c>
      <c r="C11436" t="s">
        <v>45</v>
      </c>
      <c r="D11436" t="s">
        <v>17</v>
      </c>
      <c r="E11436" t="s">
        <v>3</v>
      </c>
      <c r="F11436" t="s">
        <v>8</v>
      </c>
      <c r="G11436" t="s">
        <v>12</v>
      </c>
      <c r="H11436" t="s">
        <v>223</v>
      </c>
      <c r="I11436">
        <v>70</v>
      </c>
      <c r="J11436">
        <v>354703540.41167933</v>
      </c>
    </row>
    <row r="11437" spans="1:10" x14ac:dyDescent="0.25">
      <c r="A11437">
        <v>2017</v>
      </c>
      <c r="B11437" t="s">
        <v>230</v>
      </c>
      <c r="C11437" t="s">
        <v>45</v>
      </c>
      <c r="D11437" t="s">
        <v>17</v>
      </c>
      <c r="E11437" t="s">
        <v>3</v>
      </c>
      <c r="F11437" t="s">
        <v>8</v>
      </c>
      <c r="G11437" t="s">
        <v>12</v>
      </c>
      <c r="H11437" t="s">
        <v>224</v>
      </c>
      <c r="I11437">
        <v>128</v>
      </c>
      <c r="J11437">
        <v>620018774.5198462</v>
      </c>
    </row>
    <row r="11438" spans="1:10" x14ac:dyDescent="0.25">
      <c r="A11438">
        <v>2017</v>
      </c>
      <c r="B11438" t="s">
        <v>230</v>
      </c>
      <c r="C11438" t="s">
        <v>45</v>
      </c>
      <c r="D11438" t="s">
        <v>17</v>
      </c>
      <c r="E11438" t="s">
        <v>3</v>
      </c>
      <c r="F11438" t="s">
        <v>8</v>
      </c>
      <c r="G11438" t="s">
        <v>6</v>
      </c>
      <c r="H11438" t="s">
        <v>223</v>
      </c>
      <c r="I11438">
        <v>90</v>
      </c>
      <c r="J11438">
        <v>291944444.08262694</v>
      </c>
    </row>
    <row r="11439" spans="1:10" x14ac:dyDescent="0.25">
      <c r="A11439">
        <v>2017</v>
      </c>
      <c r="B11439" t="s">
        <v>230</v>
      </c>
      <c r="C11439" t="s">
        <v>45</v>
      </c>
      <c r="D11439" t="s">
        <v>17</v>
      </c>
      <c r="E11439" t="s">
        <v>3</v>
      </c>
      <c r="F11439" t="s">
        <v>8</v>
      </c>
      <c r="G11439" t="s">
        <v>6</v>
      </c>
      <c r="H11439" t="s">
        <v>224</v>
      </c>
      <c r="I11439">
        <v>155</v>
      </c>
      <c r="J11439">
        <v>458827735.66408026</v>
      </c>
    </row>
    <row r="11440" spans="1:10" x14ac:dyDescent="0.25">
      <c r="A11440">
        <v>2017</v>
      </c>
      <c r="B11440" t="s">
        <v>230</v>
      </c>
      <c r="C11440" t="s">
        <v>45</v>
      </c>
      <c r="D11440" t="s">
        <v>17</v>
      </c>
      <c r="E11440" t="s">
        <v>3</v>
      </c>
      <c r="F11440" t="s">
        <v>8</v>
      </c>
      <c r="G11440" t="s">
        <v>7</v>
      </c>
      <c r="H11440" t="s">
        <v>223</v>
      </c>
      <c r="I11440">
        <v>131</v>
      </c>
      <c r="J11440">
        <v>337868688.7218926</v>
      </c>
    </row>
    <row r="11441" spans="1:10" x14ac:dyDescent="0.25">
      <c r="A11441">
        <v>2017</v>
      </c>
      <c r="B11441" t="s">
        <v>230</v>
      </c>
      <c r="C11441" t="s">
        <v>45</v>
      </c>
      <c r="D11441" t="s">
        <v>17</v>
      </c>
      <c r="E11441" t="s">
        <v>3</v>
      </c>
      <c r="F11441" t="s">
        <v>8</v>
      </c>
      <c r="G11441" t="s">
        <v>7</v>
      </c>
      <c r="H11441" t="s">
        <v>224</v>
      </c>
      <c r="I11441">
        <v>8</v>
      </c>
      <c r="J11441">
        <v>16891068.396708269</v>
      </c>
    </row>
    <row r="11442" spans="1:10" x14ac:dyDescent="0.25">
      <c r="A11442">
        <v>2017</v>
      </c>
      <c r="B11442" t="s">
        <v>230</v>
      </c>
      <c r="C11442" t="s">
        <v>45</v>
      </c>
      <c r="D11442" t="s">
        <v>17</v>
      </c>
      <c r="E11442" t="s">
        <v>10</v>
      </c>
      <c r="F11442" t="s">
        <v>11</v>
      </c>
      <c r="G11442" t="s">
        <v>9</v>
      </c>
      <c r="H11442" t="s">
        <v>223</v>
      </c>
      <c r="I11442">
        <v>7</v>
      </c>
      <c r="J11442">
        <v>37631286</v>
      </c>
    </row>
    <row r="11443" spans="1:10" x14ac:dyDescent="0.25">
      <c r="A11443">
        <v>2017</v>
      </c>
      <c r="B11443" t="s">
        <v>230</v>
      </c>
      <c r="C11443" t="s">
        <v>45</v>
      </c>
      <c r="D11443" t="s">
        <v>17</v>
      </c>
      <c r="E11443" t="s">
        <v>10</v>
      </c>
      <c r="F11443" t="s">
        <v>11</v>
      </c>
      <c r="G11443" t="s">
        <v>9</v>
      </c>
      <c r="H11443" t="s">
        <v>224</v>
      </c>
      <c r="I11443">
        <v>1</v>
      </c>
      <c r="J11443">
        <v>2666664</v>
      </c>
    </row>
    <row r="11444" spans="1:10" x14ac:dyDescent="0.25">
      <c r="A11444">
        <v>2017</v>
      </c>
      <c r="B11444" t="s">
        <v>230</v>
      </c>
      <c r="C11444" t="s">
        <v>45</v>
      </c>
      <c r="D11444" t="s">
        <v>17</v>
      </c>
      <c r="E11444" t="s">
        <v>10</v>
      </c>
      <c r="F11444" t="s">
        <v>11</v>
      </c>
      <c r="G11444" t="s">
        <v>12</v>
      </c>
      <c r="H11444" t="s">
        <v>223</v>
      </c>
      <c r="I11444">
        <v>2</v>
      </c>
      <c r="J11444">
        <v>7787472</v>
      </c>
    </row>
    <row r="11445" spans="1:10" x14ac:dyDescent="0.25">
      <c r="A11445">
        <v>2017</v>
      </c>
      <c r="B11445" t="s">
        <v>230</v>
      </c>
      <c r="C11445" t="s">
        <v>45</v>
      </c>
      <c r="D11445" t="s">
        <v>18</v>
      </c>
      <c r="E11445" t="s">
        <v>3</v>
      </c>
      <c r="F11445" t="s">
        <v>4</v>
      </c>
      <c r="G11445" t="s">
        <v>5</v>
      </c>
      <c r="H11445" t="s">
        <v>223</v>
      </c>
      <c r="I11445">
        <v>177</v>
      </c>
      <c r="J11445">
        <v>2286766739.0787468</v>
      </c>
    </row>
    <row r="11446" spans="1:10" x14ac:dyDescent="0.25">
      <c r="A11446">
        <v>2017</v>
      </c>
      <c r="B11446" t="s">
        <v>230</v>
      </c>
      <c r="C11446" t="s">
        <v>45</v>
      </c>
      <c r="D11446" t="s">
        <v>18</v>
      </c>
      <c r="E11446" t="s">
        <v>3</v>
      </c>
      <c r="F11446" t="s">
        <v>4</v>
      </c>
      <c r="G11446" t="s">
        <v>5</v>
      </c>
      <c r="H11446" t="s">
        <v>224</v>
      </c>
      <c r="I11446">
        <v>77</v>
      </c>
      <c r="J11446">
        <v>877264651.82881021</v>
      </c>
    </row>
    <row r="11447" spans="1:10" x14ac:dyDescent="0.25">
      <c r="A11447">
        <v>2017</v>
      </c>
      <c r="B11447" t="s">
        <v>230</v>
      </c>
      <c r="C11447" t="s">
        <v>45</v>
      </c>
      <c r="D11447" t="s">
        <v>18</v>
      </c>
      <c r="E11447" t="s">
        <v>3</v>
      </c>
      <c r="F11447" t="s">
        <v>4</v>
      </c>
      <c r="G11447" t="s">
        <v>9</v>
      </c>
      <c r="H11447" t="s">
        <v>223</v>
      </c>
      <c r="I11447">
        <v>132</v>
      </c>
      <c r="J11447">
        <v>923054714.42412472</v>
      </c>
    </row>
    <row r="11448" spans="1:10" x14ac:dyDescent="0.25">
      <c r="A11448">
        <v>2017</v>
      </c>
      <c r="B11448" t="s">
        <v>230</v>
      </c>
      <c r="C11448" t="s">
        <v>45</v>
      </c>
      <c r="D11448" t="s">
        <v>18</v>
      </c>
      <c r="E11448" t="s">
        <v>3</v>
      </c>
      <c r="F11448" t="s">
        <v>4</v>
      </c>
      <c r="G11448" t="s">
        <v>9</v>
      </c>
      <c r="H11448" t="s">
        <v>224</v>
      </c>
      <c r="I11448">
        <v>87</v>
      </c>
      <c r="J11448">
        <v>565725831.98342371</v>
      </c>
    </row>
    <row r="11449" spans="1:10" x14ac:dyDescent="0.25">
      <c r="A11449">
        <v>2017</v>
      </c>
      <c r="B11449" t="s">
        <v>230</v>
      </c>
      <c r="C11449" t="s">
        <v>45</v>
      </c>
      <c r="D11449" t="s">
        <v>18</v>
      </c>
      <c r="E11449" t="s">
        <v>3</v>
      </c>
      <c r="F11449" t="s">
        <v>4</v>
      </c>
      <c r="G11449" t="s">
        <v>12</v>
      </c>
      <c r="H11449" t="s">
        <v>223</v>
      </c>
      <c r="I11449">
        <v>10</v>
      </c>
      <c r="J11449">
        <v>42563015.947727278</v>
      </c>
    </row>
    <row r="11450" spans="1:10" x14ac:dyDescent="0.25">
      <c r="A11450">
        <v>2017</v>
      </c>
      <c r="B11450" t="s">
        <v>230</v>
      </c>
      <c r="C11450" t="s">
        <v>45</v>
      </c>
      <c r="D11450" t="s">
        <v>18</v>
      </c>
      <c r="E11450" t="s">
        <v>3</v>
      </c>
      <c r="F11450" t="s">
        <v>4</v>
      </c>
      <c r="G11450" t="s">
        <v>12</v>
      </c>
      <c r="H11450" t="s">
        <v>224</v>
      </c>
      <c r="I11450">
        <v>7</v>
      </c>
      <c r="J11450">
        <v>23728620.6875</v>
      </c>
    </row>
    <row r="11451" spans="1:10" x14ac:dyDescent="0.25">
      <c r="A11451">
        <v>2017</v>
      </c>
      <c r="B11451" t="s">
        <v>230</v>
      </c>
      <c r="C11451" t="s">
        <v>45</v>
      </c>
      <c r="D11451" t="s">
        <v>18</v>
      </c>
      <c r="E11451" t="s">
        <v>3</v>
      </c>
      <c r="F11451" t="s">
        <v>4</v>
      </c>
      <c r="G11451" t="s">
        <v>6</v>
      </c>
      <c r="H11451" t="s">
        <v>223</v>
      </c>
      <c r="I11451">
        <v>36</v>
      </c>
      <c r="J11451">
        <v>85234832.439234242</v>
      </c>
    </row>
    <row r="11452" spans="1:10" x14ac:dyDescent="0.25">
      <c r="A11452">
        <v>2017</v>
      </c>
      <c r="B11452" t="s">
        <v>230</v>
      </c>
      <c r="C11452" t="s">
        <v>45</v>
      </c>
      <c r="D11452" t="s">
        <v>18</v>
      </c>
      <c r="E11452" t="s">
        <v>3</v>
      </c>
      <c r="F11452" t="s">
        <v>4</v>
      </c>
      <c r="G11452" t="s">
        <v>6</v>
      </c>
      <c r="H11452" t="s">
        <v>224</v>
      </c>
      <c r="I11452">
        <v>60</v>
      </c>
      <c r="J11452">
        <v>144962964.67139995</v>
      </c>
    </row>
    <row r="11453" spans="1:10" x14ac:dyDescent="0.25">
      <c r="A11453">
        <v>2017</v>
      </c>
      <c r="B11453" t="s">
        <v>230</v>
      </c>
      <c r="C11453" t="s">
        <v>45</v>
      </c>
      <c r="D11453" t="s">
        <v>18</v>
      </c>
      <c r="E11453" t="s">
        <v>3</v>
      </c>
      <c r="F11453" t="s">
        <v>4</v>
      </c>
      <c r="G11453" t="s">
        <v>7</v>
      </c>
      <c r="H11453" t="s">
        <v>223</v>
      </c>
      <c r="I11453">
        <v>14</v>
      </c>
      <c r="J11453">
        <v>26504252.892835718</v>
      </c>
    </row>
    <row r="11454" spans="1:10" x14ac:dyDescent="0.25">
      <c r="A11454">
        <v>2017</v>
      </c>
      <c r="B11454" t="s">
        <v>230</v>
      </c>
      <c r="C11454" t="s">
        <v>45</v>
      </c>
      <c r="D11454" t="s">
        <v>18</v>
      </c>
      <c r="E11454" t="s">
        <v>3</v>
      </c>
      <c r="F11454" t="s">
        <v>4</v>
      </c>
      <c r="G11454" t="s">
        <v>7</v>
      </c>
      <c r="H11454" t="s">
        <v>224</v>
      </c>
      <c r="I11454">
        <v>1</v>
      </c>
      <c r="J11454">
        <v>1816274.0099999998</v>
      </c>
    </row>
    <row r="11455" spans="1:10" x14ac:dyDescent="0.25">
      <c r="A11455">
        <v>2017</v>
      </c>
      <c r="B11455" t="s">
        <v>230</v>
      </c>
      <c r="C11455" t="s">
        <v>45</v>
      </c>
      <c r="D11455" t="s">
        <v>18</v>
      </c>
      <c r="E11455" t="s">
        <v>3</v>
      </c>
      <c r="F11455" t="s">
        <v>8</v>
      </c>
      <c r="G11455" t="s">
        <v>9</v>
      </c>
      <c r="H11455" t="s">
        <v>223</v>
      </c>
      <c r="I11455">
        <v>1007</v>
      </c>
      <c r="J11455">
        <v>7056712866.3071289</v>
      </c>
    </row>
    <row r="11456" spans="1:10" x14ac:dyDescent="0.25">
      <c r="A11456">
        <v>2017</v>
      </c>
      <c r="B11456" t="s">
        <v>230</v>
      </c>
      <c r="C11456" t="s">
        <v>45</v>
      </c>
      <c r="D11456" t="s">
        <v>18</v>
      </c>
      <c r="E11456" t="s">
        <v>3</v>
      </c>
      <c r="F11456" t="s">
        <v>8</v>
      </c>
      <c r="G11456" t="s">
        <v>9</v>
      </c>
      <c r="H11456" t="s">
        <v>224</v>
      </c>
      <c r="I11456">
        <v>1154</v>
      </c>
      <c r="J11456">
        <v>7594789345.0953846</v>
      </c>
    </row>
    <row r="11457" spans="1:10" x14ac:dyDescent="0.25">
      <c r="A11457">
        <v>2017</v>
      </c>
      <c r="B11457" t="s">
        <v>230</v>
      </c>
      <c r="C11457" t="s">
        <v>45</v>
      </c>
      <c r="D11457" t="s">
        <v>18</v>
      </c>
      <c r="E11457" t="s">
        <v>3</v>
      </c>
      <c r="F11457" t="s">
        <v>8</v>
      </c>
      <c r="G11457" t="s">
        <v>12</v>
      </c>
      <c r="H11457" t="s">
        <v>223</v>
      </c>
      <c r="I11457">
        <v>92</v>
      </c>
      <c r="J11457">
        <v>335160793.71467769</v>
      </c>
    </row>
    <row r="11458" spans="1:10" x14ac:dyDescent="0.25">
      <c r="A11458">
        <v>2017</v>
      </c>
      <c r="B11458" t="s">
        <v>230</v>
      </c>
      <c r="C11458" t="s">
        <v>45</v>
      </c>
      <c r="D11458" t="s">
        <v>18</v>
      </c>
      <c r="E11458" t="s">
        <v>3</v>
      </c>
      <c r="F11458" t="s">
        <v>8</v>
      </c>
      <c r="G11458" t="s">
        <v>12</v>
      </c>
      <c r="H11458" t="s">
        <v>224</v>
      </c>
      <c r="I11458">
        <v>128</v>
      </c>
      <c r="J11458">
        <v>449462311.61081034</v>
      </c>
    </row>
    <row r="11459" spans="1:10" x14ac:dyDescent="0.25">
      <c r="A11459">
        <v>2017</v>
      </c>
      <c r="B11459" t="s">
        <v>230</v>
      </c>
      <c r="C11459" t="s">
        <v>45</v>
      </c>
      <c r="D11459" t="s">
        <v>18</v>
      </c>
      <c r="E11459" t="s">
        <v>3</v>
      </c>
      <c r="F11459" t="s">
        <v>8</v>
      </c>
      <c r="G11459" t="s">
        <v>6</v>
      </c>
      <c r="H11459" t="s">
        <v>223</v>
      </c>
      <c r="I11459">
        <v>485</v>
      </c>
      <c r="J11459">
        <v>1177461521.6499109</v>
      </c>
    </row>
    <row r="11460" spans="1:10" x14ac:dyDescent="0.25">
      <c r="A11460">
        <v>2017</v>
      </c>
      <c r="B11460" t="s">
        <v>230</v>
      </c>
      <c r="C11460" t="s">
        <v>45</v>
      </c>
      <c r="D11460" t="s">
        <v>18</v>
      </c>
      <c r="E11460" t="s">
        <v>3</v>
      </c>
      <c r="F11460" t="s">
        <v>8</v>
      </c>
      <c r="G11460" t="s">
        <v>6</v>
      </c>
      <c r="H11460" t="s">
        <v>224</v>
      </c>
      <c r="I11460">
        <v>615</v>
      </c>
      <c r="J11460">
        <v>1494683571.4570098</v>
      </c>
    </row>
    <row r="11461" spans="1:10" x14ac:dyDescent="0.25">
      <c r="A11461">
        <v>2017</v>
      </c>
      <c r="B11461" t="s">
        <v>230</v>
      </c>
      <c r="C11461" t="s">
        <v>45</v>
      </c>
      <c r="D11461" t="s">
        <v>18</v>
      </c>
      <c r="E11461" t="s">
        <v>3</v>
      </c>
      <c r="F11461" t="s">
        <v>8</v>
      </c>
      <c r="G11461" t="s">
        <v>7</v>
      </c>
      <c r="H11461" t="s">
        <v>223</v>
      </c>
      <c r="I11461">
        <v>84</v>
      </c>
      <c r="J11461">
        <v>158743027.55036435</v>
      </c>
    </row>
    <row r="11462" spans="1:10" x14ac:dyDescent="0.25">
      <c r="A11462">
        <v>2017</v>
      </c>
      <c r="B11462" t="s">
        <v>230</v>
      </c>
      <c r="C11462" t="s">
        <v>45</v>
      </c>
      <c r="D11462" t="s">
        <v>18</v>
      </c>
      <c r="E11462" t="s">
        <v>3</v>
      </c>
      <c r="F11462" t="s">
        <v>8</v>
      </c>
      <c r="G11462" t="s">
        <v>7</v>
      </c>
      <c r="H11462" t="s">
        <v>224</v>
      </c>
      <c r="I11462">
        <v>33</v>
      </c>
      <c r="J11462">
        <v>61196362.25999999</v>
      </c>
    </row>
    <row r="11463" spans="1:10" x14ac:dyDescent="0.25">
      <c r="A11463">
        <v>2017</v>
      </c>
      <c r="B11463" t="s">
        <v>230</v>
      </c>
      <c r="C11463" t="s">
        <v>45</v>
      </c>
      <c r="D11463" t="s">
        <v>18</v>
      </c>
      <c r="E11463" t="s">
        <v>3</v>
      </c>
      <c r="F11463" t="s">
        <v>14</v>
      </c>
      <c r="G11463" t="s">
        <v>5</v>
      </c>
      <c r="H11463" t="s">
        <v>223</v>
      </c>
      <c r="I11463">
        <v>4</v>
      </c>
      <c r="J11463">
        <v>38476343.70658607</v>
      </c>
    </row>
    <row r="11464" spans="1:10" x14ac:dyDescent="0.25">
      <c r="A11464">
        <v>2017</v>
      </c>
      <c r="B11464" t="s">
        <v>230</v>
      </c>
      <c r="C11464" t="s">
        <v>45</v>
      </c>
      <c r="D11464" t="s">
        <v>18</v>
      </c>
      <c r="E11464" t="s">
        <v>3</v>
      </c>
      <c r="F11464" t="s">
        <v>14</v>
      </c>
      <c r="G11464" t="s">
        <v>5</v>
      </c>
      <c r="H11464" t="s">
        <v>224</v>
      </c>
      <c r="I11464">
        <v>3</v>
      </c>
      <c r="J11464">
        <v>29017958.25</v>
      </c>
    </row>
    <row r="11465" spans="1:10" x14ac:dyDescent="0.25">
      <c r="A11465">
        <v>2017</v>
      </c>
      <c r="B11465" t="s">
        <v>230</v>
      </c>
      <c r="C11465" t="s">
        <v>45</v>
      </c>
      <c r="D11465" t="s">
        <v>18</v>
      </c>
      <c r="E11465" t="s">
        <v>3</v>
      </c>
      <c r="F11465" t="s">
        <v>14</v>
      </c>
      <c r="G11465" t="s">
        <v>9</v>
      </c>
      <c r="H11465" t="s">
        <v>223</v>
      </c>
      <c r="I11465">
        <v>5</v>
      </c>
      <c r="J11465">
        <v>35151873.450413108</v>
      </c>
    </row>
    <row r="11466" spans="1:10" x14ac:dyDescent="0.25">
      <c r="A11466">
        <v>2017</v>
      </c>
      <c r="B11466" t="s">
        <v>230</v>
      </c>
      <c r="C11466" t="s">
        <v>45</v>
      </c>
      <c r="D11466" t="s">
        <v>18</v>
      </c>
      <c r="E11466" t="s">
        <v>10</v>
      </c>
      <c r="F11466" t="s">
        <v>11</v>
      </c>
      <c r="G11466" t="s">
        <v>5</v>
      </c>
      <c r="H11466" t="s">
        <v>223</v>
      </c>
      <c r="I11466">
        <v>6</v>
      </c>
      <c r="J11466">
        <v>63158328</v>
      </c>
    </row>
    <row r="11467" spans="1:10" x14ac:dyDescent="0.25">
      <c r="A11467">
        <v>2017</v>
      </c>
      <c r="B11467" t="s">
        <v>230</v>
      </c>
      <c r="C11467" t="s">
        <v>45</v>
      </c>
      <c r="D11467" t="s">
        <v>18</v>
      </c>
      <c r="E11467" t="s">
        <v>10</v>
      </c>
      <c r="F11467" t="s">
        <v>11</v>
      </c>
      <c r="G11467" t="s">
        <v>5</v>
      </c>
      <c r="H11467" t="s">
        <v>224</v>
      </c>
      <c r="I11467">
        <v>1</v>
      </c>
      <c r="J11467">
        <v>9825000</v>
      </c>
    </row>
    <row r="11468" spans="1:10" x14ac:dyDescent="0.25">
      <c r="A11468">
        <v>2017</v>
      </c>
      <c r="B11468" t="s">
        <v>230</v>
      </c>
      <c r="C11468" t="s">
        <v>45</v>
      </c>
      <c r="D11468" t="s">
        <v>18</v>
      </c>
      <c r="E11468" t="s">
        <v>10</v>
      </c>
      <c r="F11468" t="s">
        <v>11</v>
      </c>
      <c r="G11468" t="s">
        <v>9</v>
      </c>
      <c r="H11468" t="s">
        <v>223</v>
      </c>
      <c r="I11468">
        <v>784</v>
      </c>
      <c r="J11468">
        <v>3960990048</v>
      </c>
    </row>
    <row r="11469" spans="1:10" x14ac:dyDescent="0.25">
      <c r="A11469">
        <v>2017</v>
      </c>
      <c r="B11469" t="s">
        <v>230</v>
      </c>
      <c r="C11469" t="s">
        <v>45</v>
      </c>
      <c r="D11469" t="s">
        <v>18</v>
      </c>
      <c r="E11469" t="s">
        <v>10</v>
      </c>
      <c r="F11469" t="s">
        <v>11</v>
      </c>
      <c r="G11469" t="s">
        <v>9</v>
      </c>
      <c r="H11469" t="s">
        <v>224</v>
      </c>
      <c r="I11469">
        <v>715</v>
      </c>
      <c r="J11469">
        <v>3125271687</v>
      </c>
    </row>
    <row r="11470" spans="1:10" x14ac:dyDescent="0.25">
      <c r="A11470">
        <v>2017</v>
      </c>
      <c r="B11470" t="s">
        <v>230</v>
      </c>
      <c r="C11470" t="s">
        <v>45</v>
      </c>
      <c r="D11470" t="s">
        <v>18</v>
      </c>
      <c r="E11470" t="s">
        <v>10</v>
      </c>
      <c r="F11470" t="s">
        <v>11</v>
      </c>
      <c r="G11470" t="s">
        <v>12</v>
      </c>
      <c r="H11470" t="s">
        <v>223</v>
      </c>
      <c r="I11470">
        <v>118</v>
      </c>
      <c r="J11470">
        <v>406650831</v>
      </c>
    </row>
    <row r="11471" spans="1:10" x14ac:dyDescent="0.25">
      <c r="A11471">
        <v>2017</v>
      </c>
      <c r="B11471" t="s">
        <v>230</v>
      </c>
      <c r="C11471" t="s">
        <v>45</v>
      </c>
      <c r="D11471" t="s">
        <v>18</v>
      </c>
      <c r="E11471" t="s">
        <v>10</v>
      </c>
      <c r="F11471" t="s">
        <v>11</v>
      </c>
      <c r="G11471" t="s">
        <v>12</v>
      </c>
      <c r="H11471" t="s">
        <v>224</v>
      </c>
      <c r="I11471">
        <v>95</v>
      </c>
      <c r="J11471">
        <v>287055774</v>
      </c>
    </row>
    <row r="11472" spans="1:10" x14ac:dyDescent="0.25">
      <c r="A11472">
        <v>2017</v>
      </c>
      <c r="B11472" t="s">
        <v>230</v>
      </c>
      <c r="C11472" t="s">
        <v>45</v>
      </c>
      <c r="D11472" t="s">
        <v>18</v>
      </c>
      <c r="E11472" t="s">
        <v>10</v>
      </c>
      <c r="F11472" t="s">
        <v>11</v>
      </c>
      <c r="G11472" t="s">
        <v>6</v>
      </c>
      <c r="H11472" t="s">
        <v>223</v>
      </c>
      <c r="I11472">
        <v>249</v>
      </c>
      <c r="J11472">
        <v>575968248</v>
      </c>
    </row>
    <row r="11473" spans="1:10" x14ac:dyDescent="0.25">
      <c r="A11473">
        <v>2017</v>
      </c>
      <c r="B11473" t="s">
        <v>230</v>
      </c>
      <c r="C11473" t="s">
        <v>45</v>
      </c>
      <c r="D11473" t="s">
        <v>18</v>
      </c>
      <c r="E11473" t="s">
        <v>10</v>
      </c>
      <c r="F11473" t="s">
        <v>11</v>
      </c>
      <c r="G11473" t="s">
        <v>6</v>
      </c>
      <c r="H11473" t="s">
        <v>224</v>
      </c>
      <c r="I11473">
        <v>266</v>
      </c>
      <c r="J11473">
        <v>579142314</v>
      </c>
    </row>
    <row r="11474" spans="1:10" x14ac:dyDescent="0.25">
      <c r="A11474">
        <v>2017</v>
      </c>
      <c r="B11474" t="s">
        <v>230</v>
      </c>
      <c r="C11474" t="s">
        <v>45</v>
      </c>
      <c r="D11474" t="s">
        <v>18</v>
      </c>
      <c r="E11474" t="s">
        <v>10</v>
      </c>
      <c r="F11474" t="s">
        <v>11</v>
      </c>
      <c r="G11474" t="s">
        <v>7</v>
      </c>
      <c r="H11474" t="s">
        <v>223</v>
      </c>
      <c r="I11474">
        <v>20</v>
      </c>
      <c r="J11474">
        <v>35519919</v>
      </c>
    </row>
    <row r="11475" spans="1:10" x14ac:dyDescent="0.25">
      <c r="A11475">
        <v>2017</v>
      </c>
      <c r="B11475" t="s">
        <v>230</v>
      </c>
      <c r="C11475" t="s">
        <v>45</v>
      </c>
      <c r="D11475" t="s">
        <v>18</v>
      </c>
      <c r="E11475" t="s">
        <v>10</v>
      </c>
      <c r="F11475" t="s">
        <v>11</v>
      </c>
      <c r="G11475" t="s">
        <v>7</v>
      </c>
      <c r="H11475" t="s">
        <v>224</v>
      </c>
      <c r="I11475">
        <v>14</v>
      </c>
      <c r="J11475">
        <v>21240957</v>
      </c>
    </row>
    <row r="11476" spans="1:10" x14ac:dyDescent="0.25">
      <c r="A11476">
        <v>2017</v>
      </c>
      <c r="B11476" t="s">
        <v>230</v>
      </c>
      <c r="C11476" t="s">
        <v>45</v>
      </c>
      <c r="D11476" t="s">
        <v>18</v>
      </c>
      <c r="E11476" t="s">
        <v>10</v>
      </c>
      <c r="F11476" t="s">
        <v>220</v>
      </c>
      <c r="G11476" t="s">
        <v>5</v>
      </c>
      <c r="H11476" t="s">
        <v>223</v>
      </c>
      <c r="I11476">
        <v>1</v>
      </c>
      <c r="J11476">
        <v>9240907.9387585707</v>
      </c>
    </row>
    <row r="11477" spans="1:10" x14ac:dyDescent="0.25">
      <c r="A11477">
        <v>2017</v>
      </c>
      <c r="B11477" t="s">
        <v>230</v>
      </c>
      <c r="C11477" t="s">
        <v>45</v>
      </c>
      <c r="D11477" t="s">
        <v>18</v>
      </c>
      <c r="E11477" t="s">
        <v>10</v>
      </c>
      <c r="F11477" t="s">
        <v>220</v>
      </c>
      <c r="G11477" t="s">
        <v>5</v>
      </c>
      <c r="H11477" t="s">
        <v>224</v>
      </c>
      <c r="I11477">
        <v>1</v>
      </c>
      <c r="J11477">
        <v>17547993.193548389</v>
      </c>
    </row>
    <row r="11478" spans="1:10" x14ac:dyDescent="0.25">
      <c r="A11478">
        <v>2017</v>
      </c>
      <c r="B11478" t="s">
        <v>230</v>
      </c>
      <c r="C11478" t="s">
        <v>45</v>
      </c>
      <c r="D11478" t="s">
        <v>18</v>
      </c>
      <c r="E11478" t="s">
        <v>10</v>
      </c>
      <c r="F11478" t="s">
        <v>220</v>
      </c>
      <c r="G11478" t="s">
        <v>9</v>
      </c>
      <c r="H11478" t="s">
        <v>223</v>
      </c>
      <c r="I11478">
        <v>23</v>
      </c>
      <c r="J11478">
        <v>159227532.02226189</v>
      </c>
    </row>
    <row r="11479" spans="1:10" x14ac:dyDescent="0.25">
      <c r="A11479">
        <v>2017</v>
      </c>
      <c r="B11479" t="s">
        <v>230</v>
      </c>
      <c r="C11479" t="s">
        <v>45</v>
      </c>
      <c r="D11479" t="s">
        <v>18</v>
      </c>
      <c r="E11479" t="s">
        <v>10</v>
      </c>
      <c r="F11479" t="s">
        <v>220</v>
      </c>
      <c r="G11479" t="s">
        <v>9</v>
      </c>
      <c r="H11479" t="s">
        <v>224</v>
      </c>
      <c r="I11479">
        <v>13</v>
      </c>
      <c r="J11479">
        <v>83652885.313608363</v>
      </c>
    </row>
    <row r="11480" spans="1:10" x14ac:dyDescent="0.25">
      <c r="A11480">
        <v>2017</v>
      </c>
      <c r="B11480" t="s">
        <v>230</v>
      </c>
      <c r="C11480" t="s">
        <v>45</v>
      </c>
      <c r="D11480" t="s">
        <v>18</v>
      </c>
      <c r="E11480" t="s">
        <v>10</v>
      </c>
      <c r="F11480" t="s">
        <v>220</v>
      </c>
      <c r="G11480" t="s">
        <v>12</v>
      </c>
      <c r="H11480" t="s">
        <v>223</v>
      </c>
      <c r="I11480">
        <v>3</v>
      </c>
      <c r="J11480">
        <v>8803913.848749999</v>
      </c>
    </row>
    <row r="11481" spans="1:10" x14ac:dyDescent="0.25">
      <c r="A11481">
        <v>2017</v>
      </c>
      <c r="B11481" t="s">
        <v>230</v>
      </c>
      <c r="C11481" t="s">
        <v>45</v>
      </c>
      <c r="D11481" t="s">
        <v>18</v>
      </c>
      <c r="E11481" t="s">
        <v>10</v>
      </c>
      <c r="F11481" t="s">
        <v>220</v>
      </c>
      <c r="G11481" t="s">
        <v>12</v>
      </c>
      <c r="H11481" t="s">
        <v>224</v>
      </c>
      <c r="I11481">
        <v>4</v>
      </c>
      <c r="J11481">
        <v>11982976.355999999</v>
      </c>
    </row>
    <row r="11482" spans="1:10" x14ac:dyDescent="0.25">
      <c r="A11482">
        <v>2017</v>
      </c>
      <c r="B11482" t="s">
        <v>230</v>
      </c>
      <c r="C11482" t="s">
        <v>45</v>
      </c>
      <c r="D11482" t="s">
        <v>18</v>
      </c>
      <c r="E11482" t="s">
        <v>10</v>
      </c>
      <c r="F11482" t="s">
        <v>220</v>
      </c>
      <c r="G11482" t="s">
        <v>6</v>
      </c>
      <c r="H11482" t="s">
        <v>223</v>
      </c>
      <c r="I11482">
        <v>7</v>
      </c>
      <c r="J11482">
        <v>16850869.804851517</v>
      </c>
    </row>
    <row r="11483" spans="1:10" x14ac:dyDescent="0.25">
      <c r="A11483">
        <v>2017</v>
      </c>
      <c r="B11483" t="s">
        <v>230</v>
      </c>
      <c r="C11483" t="s">
        <v>45</v>
      </c>
      <c r="D11483" t="s">
        <v>18</v>
      </c>
      <c r="E11483" t="s">
        <v>10</v>
      </c>
      <c r="F11483" t="s">
        <v>220</v>
      </c>
      <c r="G11483" t="s">
        <v>6</v>
      </c>
      <c r="H11483" t="s">
        <v>224</v>
      </c>
      <c r="I11483">
        <v>17</v>
      </c>
      <c r="J11483">
        <v>41202593.006368056</v>
      </c>
    </row>
    <row r="11484" spans="1:10" x14ac:dyDescent="0.25">
      <c r="A11484">
        <v>2017</v>
      </c>
      <c r="B11484" t="s">
        <v>230</v>
      </c>
      <c r="C11484" t="s">
        <v>45</v>
      </c>
      <c r="D11484" t="s">
        <v>18</v>
      </c>
      <c r="E11484" t="s">
        <v>10</v>
      </c>
      <c r="F11484" t="s">
        <v>220</v>
      </c>
      <c r="G11484" t="s">
        <v>7</v>
      </c>
      <c r="H11484" t="s">
        <v>223</v>
      </c>
      <c r="I11484">
        <v>11</v>
      </c>
      <c r="J11484">
        <v>21158215.946052827</v>
      </c>
    </row>
    <row r="11485" spans="1:10" x14ac:dyDescent="0.25">
      <c r="A11485">
        <v>2017</v>
      </c>
      <c r="B11485" t="s">
        <v>230</v>
      </c>
      <c r="C11485" t="s">
        <v>45</v>
      </c>
      <c r="D11485" t="s">
        <v>18</v>
      </c>
      <c r="E11485" t="s">
        <v>10</v>
      </c>
      <c r="F11485" t="s">
        <v>220</v>
      </c>
      <c r="G11485" t="s">
        <v>7</v>
      </c>
      <c r="H11485" t="s">
        <v>224</v>
      </c>
      <c r="I11485">
        <v>8</v>
      </c>
      <c r="J11485">
        <v>15156282.778124999</v>
      </c>
    </row>
    <row r="11486" spans="1:10" x14ac:dyDescent="0.25">
      <c r="A11486">
        <v>2017</v>
      </c>
      <c r="B11486" t="s">
        <v>230</v>
      </c>
      <c r="C11486" t="s">
        <v>45</v>
      </c>
      <c r="D11486" t="s">
        <v>19</v>
      </c>
      <c r="E11486" t="s">
        <v>3</v>
      </c>
      <c r="F11486" t="s">
        <v>4</v>
      </c>
      <c r="G11486" t="s">
        <v>5</v>
      </c>
      <c r="H11486" t="s">
        <v>223</v>
      </c>
      <c r="I11486">
        <v>38</v>
      </c>
      <c r="J11486">
        <v>375042863.50024408</v>
      </c>
    </row>
    <row r="11487" spans="1:10" x14ac:dyDescent="0.25">
      <c r="A11487">
        <v>2017</v>
      </c>
      <c r="B11487" t="s">
        <v>230</v>
      </c>
      <c r="C11487" t="s">
        <v>45</v>
      </c>
      <c r="D11487" t="s">
        <v>19</v>
      </c>
      <c r="E11487" t="s">
        <v>3</v>
      </c>
      <c r="F11487" t="s">
        <v>4</v>
      </c>
      <c r="G11487" t="s">
        <v>5</v>
      </c>
      <c r="H11487" t="s">
        <v>224</v>
      </c>
      <c r="I11487">
        <v>24</v>
      </c>
      <c r="J11487">
        <v>206958009.63858575</v>
      </c>
    </row>
    <row r="11488" spans="1:10" x14ac:dyDescent="0.25">
      <c r="A11488">
        <v>2017</v>
      </c>
      <c r="B11488" t="s">
        <v>230</v>
      </c>
      <c r="C11488" t="s">
        <v>45</v>
      </c>
      <c r="D11488" t="s">
        <v>19</v>
      </c>
      <c r="E11488" t="s">
        <v>3</v>
      </c>
      <c r="F11488" t="s">
        <v>4</v>
      </c>
      <c r="G11488" t="s">
        <v>9</v>
      </c>
      <c r="H11488" t="s">
        <v>223</v>
      </c>
      <c r="I11488">
        <v>423</v>
      </c>
      <c r="J11488">
        <v>3463509527.4698768</v>
      </c>
    </row>
    <row r="11489" spans="1:10" x14ac:dyDescent="0.25">
      <c r="A11489">
        <v>2017</v>
      </c>
      <c r="B11489" t="s">
        <v>230</v>
      </c>
      <c r="C11489" t="s">
        <v>45</v>
      </c>
      <c r="D11489" t="s">
        <v>19</v>
      </c>
      <c r="E11489" t="s">
        <v>3</v>
      </c>
      <c r="F11489" t="s">
        <v>4</v>
      </c>
      <c r="G11489" t="s">
        <v>9</v>
      </c>
      <c r="H11489" t="s">
        <v>224</v>
      </c>
      <c r="I11489">
        <v>131</v>
      </c>
      <c r="J11489">
        <v>911418500.01580763</v>
      </c>
    </row>
    <row r="11490" spans="1:10" x14ac:dyDescent="0.25">
      <c r="A11490">
        <v>2017</v>
      </c>
      <c r="B11490" t="s">
        <v>230</v>
      </c>
      <c r="C11490" t="s">
        <v>45</v>
      </c>
      <c r="D11490" t="s">
        <v>19</v>
      </c>
      <c r="E11490" t="s">
        <v>3</v>
      </c>
      <c r="F11490" t="s">
        <v>4</v>
      </c>
      <c r="G11490" t="s">
        <v>12</v>
      </c>
      <c r="H11490" t="s">
        <v>223</v>
      </c>
      <c r="I11490">
        <v>4</v>
      </c>
      <c r="J11490">
        <v>20463560.572918572</v>
      </c>
    </row>
    <row r="11491" spans="1:10" x14ac:dyDescent="0.25">
      <c r="A11491">
        <v>2017</v>
      </c>
      <c r="B11491" t="s">
        <v>230</v>
      </c>
      <c r="C11491" t="s">
        <v>45</v>
      </c>
      <c r="D11491" t="s">
        <v>19</v>
      </c>
      <c r="E11491" t="s">
        <v>3</v>
      </c>
      <c r="F11491" t="s">
        <v>4</v>
      </c>
      <c r="G11491" t="s">
        <v>12</v>
      </c>
      <c r="H11491" t="s">
        <v>224</v>
      </c>
      <c r="I11491">
        <v>5</v>
      </c>
      <c r="J11491">
        <v>29205499.832820006</v>
      </c>
    </row>
    <row r="11492" spans="1:10" x14ac:dyDescent="0.25">
      <c r="A11492">
        <v>2017</v>
      </c>
      <c r="B11492" t="s">
        <v>230</v>
      </c>
      <c r="C11492" t="s">
        <v>45</v>
      </c>
      <c r="D11492" t="s">
        <v>19</v>
      </c>
      <c r="E11492" t="s">
        <v>3</v>
      </c>
      <c r="F11492" t="s">
        <v>4</v>
      </c>
      <c r="G11492" t="s">
        <v>6</v>
      </c>
      <c r="H11492" t="s">
        <v>223</v>
      </c>
      <c r="I11492">
        <v>29</v>
      </c>
      <c r="J11492">
        <v>81301901.310845196</v>
      </c>
    </row>
    <row r="11493" spans="1:10" x14ac:dyDescent="0.25">
      <c r="A11493">
        <v>2017</v>
      </c>
      <c r="B11493" t="s">
        <v>230</v>
      </c>
      <c r="C11493" t="s">
        <v>45</v>
      </c>
      <c r="D11493" t="s">
        <v>19</v>
      </c>
      <c r="E11493" t="s">
        <v>3</v>
      </c>
      <c r="F11493" t="s">
        <v>4</v>
      </c>
      <c r="G11493" t="s">
        <v>6</v>
      </c>
      <c r="H11493" t="s">
        <v>224</v>
      </c>
      <c r="I11493">
        <v>85</v>
      </c>
      <c r="J11493">
        <v>244037797.26895815</v>
      </c>
    </row>
    <row r="11494" spans="1:10" x14ac:dyDescent="0.25">
      <c r="A11494">
        <v>2017</v>
      </c>
      <c r="B11494" t="s">
        <v>230</v>
      </c>
      <c r="C11494" t="s">
        <v>45</v>
      </c>
      <c r="D11494" t="s">
        <v>19</v>
      </c>
      <c r="E11494" t="s">
        <v>3</v>
      </c>
      <c r="F11494" t="s">
        <v>4</v>
      </c>
      <c r="G11494" t="s">
        <v>7</v>
      </c>
      <c r="H11494" t="s">
        <v>223</v>
      </c>
      <c r="I11494">
        <v>55</v>
      </c>
      <c r="J11494">
        <v>114867433.51419994</v>
      </c>
    </row>
    <row r="11495" spans="1:10" x14ac:dyDescent="0.25">
      <c r="A11495">
        <v>2017</v>
      </c>
      <c r="B11495" t="s">
        <v>230</v>
      </c>
      <c r="C11495" t="s">
        <v>45</v>
      </c>
      <c r="D11495" t="s">
        <v>19</v>
      </c>
      <c r="E11495" t="s">
        <v>3</v>
      </c>
      <c r="F11495" t="s">
        <v>4</v>
      </c>
      <c r="G11495" t="s">
        <v>7</v>
      </c>
      <c r="H11495" t="s">
        <v>224</v>
      </c>
      <c r="I11495">
        <v>3</v>
      </c>
      <c r="J11495">
        <v>5992590.3899999997</v>
      </c>
    </row>
    <row r="11496" spans="1:10" x14ac:dyDescent="0.25">
      <c r="A11496">
        <v>2017</v>
      </c>
      <c r="B11496" t="s">
        <v>230</v>
      </c>
      <c r="C11496" t="s">
        <v>45</v>
      </c>
      <c r="D11496" t="s">
        <v>19</v>
      </c>
      <c r="E11496" t="s">
        <v>3</v>
      </c>
      <c r="F11496" t="s">
        <v>8</v>
      </c>
      <c r="G11496" t="s">
        <v>9</v>
      </c>
      <c r="H11496" t="s">
        <v>223</v>
      </c>
      <c r="I11496">
        <v>347</v>
      </c>
      <c r="J11496">
        <v>2752467903.4798794</v>
      </c>
    </row>
    <row r="11497" spans="1:10" x14ac:dyDescent="0.25">
      <c r="A11497">
        <v>2017</v>
      </c>
      <c r="B11497" t="s">
        <v>230</v>
      </c>
      <c r="C11497" t="s">
        <v>45</v>
      </c>
      <c r="D11497" t="s">
        <v>19</v>
      </c>
      <c r="E11497" t="s">
        <v>3</v>
      </c>
      <c r="F11497" t="s">
        <v>8</v>
      </c>
      <c r="G11497" t="s">
        <v>9</v>
      </c>
      <c r="H11497" t="s">
        <v>224</v>
      </c>
      <c r="I11497">
        <v>409</v>
      </c>
      <c r="J11497">
        <v>2986628400.9342251</v>
      </c>
    </row>
    <row r="11498" spans="1:10" x14ac:dyDescent="0.25">
      <c r="A11498">
        <v>2017</v>
      </c>
      <c r="B11498" t="s">
        <v>230</v>
      </c>
      <c r="C11498" t="s">
        <v>45</v>
      </c>
      <c r="D11498" t="s">
        <v>19</v>
      </c>
      <c r="E11498" t="s">
        <v>3</v>
      </c>
      <c r="F11498" t="s">
        <v>8</v>
      </c>
      <c r="G11498" t="s">
        <v>12</v>
      </c>
      <c r="H11498" t="s">
        <v>223</v>
      </c>
      <c r="I11498">
        <v>17</v>
      </c>
      <c r="J11498">
        <v>69878089.188755706</v>
      </c>
    </row>
    <row r="11499" spans="1:10" x14ac:dyDescent="0.25">
      <c r="A11499">
        <v>2017</v>
      </c>
      <c r="B11499" t="s">
        <v>230</v>
      </c>
      <c r="C11499" t="s">
        <v>45</v>
      </c>
      <c r="D11499" t="s">
        <v>19</v>
      </c>
      <c r="E11499" t="s">
        <v>3</v>
      </c>
      <c r="F11499" t="s">
        <v>8</v>
      </c>
      <c r="G11499" t="s">
        <v>12</v>
      </c>
      <c r="H11499" t="s">
        <v>224</v>
      </c>
      <c r="I11499">
        <v>12</v>
      </c>
      <c r="J11499">
        <v>52368223.470578581</v>
      </c>
    </row>
    <row r="11500" spans="1:10" x14ac:dyDescent="0.25">
      <c r="A11500">
        <v>2017</v>
      </c>
      <c r="B11500" t="s">
        <v>230</v>
      </c>
      <c r="C11500" t="s">
        <v>45</v>
      </c>
      <c r="D11500" t="s">
        <v>19</v>
      </c>
      <c r="E11500" t="s">
        <v>3</v>
      </c>
      <c r="F11500" t="s">
        <v>8</v>
      </c>
      <c r="G11500" t="s">
        <v>6</v>
      </c>
      <c r="H11500" t="s">
        <v>223</v>
      </c>
      <c r="I11500">
        <v>46</v>
      </c>
      <c r="J11500">
        <v>131861282.09332141</v>
      </c>
    </row>
    <row r="11501" spans="1:10" x14ac:dyDescent="0.25">
      <c r="A11501">
        <v>2017</v>
      </c>
      <c r="B11501" t="s">
        <v>230</v>
      </c>
      <c r="C11501" t="s">
        <v>45</v>
      </c>
      <c r="D11501" t="s">
        <v>19</v>
      </c>
      <c r="E11501" t="s">
        <v>3</v>
      </c>
      <c r="F11501" t="s">
        <v>8</v>
      </c>
      <c r="G11501" t="s">
        <v>6</v>
      </c>
      <c r="H11501" t="s">
        <v>224</v>
      </c>
      <c r="I11501">
        <v>140</v>
      </c>
      <c r="J11501">
        <v>397817219.74317849</v>
      </c>
    </row>
    <row r="11502" spans="1:10" x14ac:dyDescent="0.25">
      <c r="A11502">
        <v>2017</v>
      </c>
      <c r="B11502" t="s">
        <v>230</v>
      </c>
      <c r="C11502" t="s">
        <v>45</v>
      </c>
      <c r="D11502" t="s">
        <v>19</v>
      </c>
      <c r="E11502" t="s">
        <v>3</v>
      </c>
      <c r="F11502" t="s">
        <v>8</v>
      </c>
      <c r="G11502" t="s">
        <v>7</v>
      </c>
      <c r="H11502" t="s">
        <v>223</v>
      </c>
      <c r="I11502">
        <v>5</v>
      </c>
      <c r="J11502">
        <v>10513180.965799998</v>
      </c>
    </row>
    <row r="11503" spans="1:10" x14ac:dyDescent="0.25">
      <c r="A11503">
        <v>2017</v>
      </c>
      <c r="B11503" t="s">
        <v>230</v>
      </c>
      <c r="C11503" t="s">
        <v>45</v>
      </c>
      <c r="D11503" t="s">
        <v>19</v>
      </c>
      <c r="E11503" t="s">
        <v>10</v>
      </c>
      <c r="F11503" t="s">
        <v>11</v>
      </c>
      <c r="G11503" t="s">
        <v>9</v>
      </c>
      <c r="H11503" t="s">
        <v>223</v>
      </c>
      <c r="I11503">
        <v>101</v>
      </c>
      <c r="J11503">
        <v>509846451</v>
      </c>
    </row>
    <row r="11504" spans="1:10" x14ac:dyDescent="0.25">
      <c r="A11504">
        <v>2017</v>
      </c>
      <c r="B11504" t="s">
        <v>230</v>
      </c>
      <c r="C11504" t="s">
        <v>45</v>
      </c>
      <c r="D11504" t="s">
        <v>19</v>
      </c>
      <c r="E11504" t="s">
        <v>10</v>
      </c>
      <c r="F11504" t="s">
        <v>11</v>
      </c>
      <c r="G11504" t="s">
        <v>9</v>
      </c>
      <c r="H11504" t="s">
        <v>224</v>
      </c>
      <c r="I11504">
        <v>82</v>
      </c>
      <c r="J11504">
        <v>407665029</v>
      </c>
    </row>
    <row r="11505" spans="1:10" x14ac:dyDescent="0.25">
      <c r="A11505">
        <v>2017</v>
      </c>
      <c r="B11505" t="s">
        <v>230</v>
      </c>
      <c r="C11505" t="s">
        <v>45</v>
      </c>
      <c r="D11505" t="s">
        <v>19</v>
      </c>
      <c r="E11505" t="s">
        <v>10</v>
      </c>
      <c r="F11505" t="s">
        <v>11</v>
      </c>
      <c r="G11505" t="s">
        <v>12</v>
      </c>
      <c r="H11505" t="s">
        <v>223</v>
      </c>
      <c r="I11505">
        <v>7</v>
      </c>
      <c r="J11505">
        <v>20731191</v>
      </c>
    </row>
    <row r="11506" spans="1:10" x14ac:dyDescent="0.25">
      <c r="A11506">
        <v>2017</v>
      </c>
      <c r="B11506" t="s">
        <v>230</v>
      </c>
      <c r="C11506" t="s">
        <v>45</v>
      </c>
      <c r="D11506" t="s">
        <v>19</v>
      </c>
      <c r="E11506" t="s">
        <v>10</v>
      </c>
      <c r="F11506" t="s">
        <v>11</v>
      </c>
      <c r="G11506" t="s">
        <v>12</v>
      </c>
      <c r="H11506" t="s">
        <v>224</v>
      </c>
      <c r="I11506">
        <v>19</v>
      </c>
      <c r="J11506">
        <v>63412053</v>
      </c>
    </row>
    <row r="11507" spans="1:10" x14ac:dyDescent="0.25">
      <c r="A11507">
        <v>2017</v>
      </c>
      <c r="B11507" t="s">
        <v>230</v>
      </c>
      <c r="C11507" t="s">
        <v>45</v>
      </c>
      <c r="D11507" t="s">
        <v>19</v>
      </c>
      <c r="E11507" t="s">
        <v>10</v>
      </c>
      <c r="F11507" t="s">
        <v>11</v>
      </c>
      <c r="G11507" t="s">
        <v>6</v>
      </c>
      <c r="H11507" t="s">
        <v>223</v>
      </c>
      <c r="I11507">
        <v>6</v>
      </c>
      <c r="J11507">
        <v>20736321</v>
      </c>
    </row>
    <row r="11508" spans="1:10" x14ac:dyDescent="0.25">
      <c r="A11508">
        <v>2017</v>
      </c>
      <c r="B11508" t="s">
        <v>230</v>
      </c>
      <c r="C11508" t="s">
        <v>45</v>
      </c>
      <c r="D11508" t="s">
        <v>19</v>
      </c>
      <c r="E11508" t="s">
        <v>10</v>
      </c>
      <c r="F11508" t="s">
        <v>11</v>
      </c>
      <c r="G11508" t="s">
        <v>6</v>
      </c>
      <c r="H11508" t="s">
        <v>224</v>
      </c>
      <c r="I11508">
        <v>16</v>
      </c>
      <c r="J11508">
        <v>48831369</v>
      </c>
    </row>
    <row r="11509" spans="1:10" x14ac:dyDescent="0.25">
      <c r="A11509">
        <v>2017</v>
      </c>
      <c r="B11509" t="s">
        <v>230</v>
      </c>
      <c r="C11509" t="s">
        <v>45</v>
      </c>
      <c r="D11509" t="s">
        <v>19</v>
      </c>
      <c r="E11509" t="s">
        <v>10</v>
      </c>
      <c r="F11509" t="s">
        <v>11</v>
      </c>
      <c r="G11509" t="s">
        <v>7</v>
      </c>
      <c r="H11509" t="s">
        <v>223</v>
      </c>
      <c r="I11509">
        <v>7</v>
      </c>
      <c r="J11509">
        <v>15684519</v>
      </c>
    </row>
    <row r="11510" spans="1:10" x14ac:dyDescent="0.25">
      <c r="A11510">
        <v>2017</v>
      </c>
      <c r="B11510" t="s">
        <v>230</v>
      </c>
      <c r="C11510" t="s">
        <v>45</v>
      </c>
      <c r="D11510" t="s">
        <v>19</v>
      </c>
      <c r="E11510" t="s">
        <v>10</v>
      </c>
      <c r="F11510" t="s">
        <v>220</v>
      </c>
      <c r="G11510" t="s">
        <v>5</v>
      </c>
      <c r="H11510" t="s">
        <v>223</v>
      </c>
      <c r="I11510">
        <v>4</v>
      </c>
      <c r="J11510">
        <v>25719683.118392996</v>
      </c>
    </row>
    <row r="11511" spans="1:10" x14ac:dyDescent="0.25">
      <c r="A11511">
        <v>2017</v>
      </c>
      <c r="B11511" t="s">
        <v>230</v>
      </c>
      <c r="C11511" t="s">
        <v>45</v>
      </c>
      <c r="D11511" t="s">
        <v>19</v>
      </c>
      <c r="E11511" t="s">
        <v>10</v>
      </c>
      <c r="F11511" t="s">
        <v>220</v>
      </c>
      <c r="G11511" t="s">
        <v>5</v>
      </c>
      <c r="H11511" t="s">
        <v>224</v>
      </c>
      <c r="I11511">
        <v>6</v>
      </c>
      <c r="J11511">
        <v>42165726.655000001</v>
      </c>
    </row>
    <row r="11512" spans="1:10" x14ac:dyDescent="0.25">
      <c r="A11512">
        <v>2017</v>
      </c>
      <c r="B11512" t="s">
        <v>230</v>
      </c>
      <c r="C11512" t="s">
        <v>45</v>
      </c>
      <c r="D11512" t="s">
        <v>19</v>
      </c>
      <c r="E11512" t="s">
        <v>10</v>
      </c>
      <c r="F11512" t="s">
        <v>220</v>
      </c>
      <c r="G11512" t="s">
        <v>9</v>
      </c>
      <c r="H11512" t="s">
        <v>223</v>
      </c>
      <c r="I11512">
        <v>36</v>
      </c>
      <c r="J11512">
        <v>284959757.14832819</v>
      </c>
    </row>
    <row r="11513" spans="1:10" x14ac:dyDescent="0.25">
      <c r="A11513">
        <v>2017</v>
      </c>
      <c r="B11513" t="s">
        <v>230</v>
      </c>
      <c r="C11513" t="s">
        <v>45</v>
      </c>
      <c r="D11513" t="s">
        <v>19</v>
      </c>
      <c r="E11513" t="s">
        <v>10</v>
      </c>
      <c r="F11513" t="s">
        <v>220</v>
      </c>
      <c r="G11513" t="s">
        <v>9</v>
      </c>
      <c r="H11513" t="s">
        <v>224</v>
      </c>
      <c r="I11513">
        <v>15</v>
      </c>
      <c r="J11513">
        <v>107821060.19458458</v>
      </c>
    </row>
    <row r="11514" spans="1:10" x14ac:dyDescent="0.25">
      <c r="A11514">
        <v>2017</v>
      </c>
      <c r="B11514" t="s">
        <v>230</v>
      </c>
      <c r="C11514" t="s">
        <v>45</v>
      </c>
      <c r="D11514" t="s">
        <v>19</v>
      </c>
      <c r="E11514" t="s">
        <v>10</v>
      </c>
      <c r="F11514" t="s">
        <v>220</v>
      </c>
      <c r="G11514" t="s">
        <v>12</v>
      </c>
      <c r="H11514" t="s">
        <v>224</v>
      </c>
      <c r="I11514">
        <v>1</v>
      </c>
      <c r="J11514">
        <v>2765186.3335714284</v>
      </c>
    </row>
    <row r="11515" spans="1:10" x14ac:dyDescent="0.25">
      <c r="A11515">
        <v>2017</v>
      </c>
      <c r="B11515" t="s">
        <v>230</v>
      </c>
      <c r="C11515" t="s">
        <v>45</v>
      </c>
      <c r="D11515" t="s">
        <v>19</v>
      </c>
      <c r="E11515" t="s">
        <v>10</v>
      </c>
      <c r="F11515" t="s">
        <v>220</v>
      </c>
      <c r="G11515" t="s">
        <v>6</v>
      </c>
      <c r="H11515" t="s">
        <v>223</v>
      </c>
      <c r="I11515">
        <v>14</v>
      </c>
      <c r="J11515">
        <v>39717333.220833316</v>
      </c>
    </row>
    <row r="11516" spans="1:10" x14ac:dyDescent="0.25">
      <c r="A11516">
        <v>2017</v>
      </c>
      <c r="B11516" t="s">
        <v>230</v>
      </c>
      <c r="C11516" t="s">
        <v>45</v>
      </c>
      <c r="D11516" t="s">
        <v>19</v>
      </c>
      <c r="E11516" t="s">
        <v>10</v>
      </c>
      <c r="F11516" t="s">
        <v>220</v>
      </c>
      <c r="G11516" t="s">
        <v>6</v>
      </c>
      <c r="H11516" t="s">
        <v>224</v>
      </c>
      <c r="I11516">
        <v>25</v>
      </c>
      <c r="J11516">
        <v>72058696.762143299</v>
      </c>
    </row>
    <row r="11517" spans="1:10" x14ac:dyDescent="0.25">
      <c r="A11517">
        <v>2017</v>
      </c>
      <c r="B11517" t="s">
        <v>230</v>
      </c>
      <c r="C11517" t="s">
        <v>45</v>
      </c>
      <c r="D11517" t="s">
        <v>19</v>
      </c>
      <c r="E11517" t="s">
        <v>10</v>
      </c>
      <c r="F11517" t="s">
        <v>220</v>
      </c>
      <c r="G11517" t="s">
        <v>7</v>
      </c>
      <c r="H11517" t="s">
        <v>223</v>
      </c>
      <c r="I11517">
        <v>12</v>
      </c>
      <c r="J11517">
        <v>24396674.591999996</v>
      </c>
    </row>
    <row r="11518" spans="1:10" x14ac:dyDescent="0.25">
      <c r="A11518">
        <v>2017</v>
      </c>
      <c r="B11518" t="s">
        <v>230</v>
      </c>
      <c r="C11518" t="s">
        <v>45</v>
      </c>
      <c r="D11518" t="s">
        <v>19</v>
      </c>
      <c r="E11518" t="s">
        <v>10</v>
      </c>
      <c r="F11518" t="s">
        <v>220</v>
      </c>
      <c r="G11518" t="s">
        <v>7</v>
      </c>
      <c r="H11518" t="s">
        <v>224</v>
      </c>
      <c r="I11518">
        <v>2</v>
      </c>
      <c r="J11518">
        <v>3995060.26</v>
      </c>
    </row>
    <row r="11519" spans="1:10" x14ac:dyDescent="0.25">
      <c r="A11519">
        <v>2017</v>
      </c>
      <c r="B11519" t="s">
        <v>230</v>
      </c>
      <c r="C11519" t="s">
        <v>45</v>
      </c>
      <c r="D11519" t="s">
        <v>19</v>
      </c>
      <c r="E11519" t="s">
        <v>10</v>
      </c>
      <c r="F11519" t="s">
        <v>14</v>
      </c>
      <c r="G11519" t="s">
        <v>9</v>
      </c>
      <c r="H11519" t="s">
        <v>223</v>
      </c>
      <c r="I11519">
        <v>21</v>
      </c>
      <c r="J11519">
        <v>188358534</v>
      </c>
    </row>
    <row r="11520" spans="1:10" x14ac:dyDescent="0.25">
      <c r="A11520">
        <v>2017</v>
      </c>
      <c r="B11520" t="s">
        <v>230</v>
      </c>
      <c r="C11520" t="s">
        <v>45</v>
      </c>
      <c r="D11520" t="s">
        <v>19</v>
      </c>
      <c r="E11520" t="s">
        <v>10</v>
      </c>
      <c r="F11520" t="s">
        <v>14</v>
      </c>
      <c r="G11520" t="s">
        <v>9</v>
      </c>
      <c r="H11520" t="s">
        <v>224</v>
      </c>
      <c r="I11520">
        <v>9</v>
      </c>
      <c r="J11520">
        <v>83870136</v>
      </c>
    </row>
    <row r="11521" spans="1:10" x14ac:dyDescent="0.25">
      <c r="A11521">
        <v>2017</v>
      </c>
      <c r="B11521" t="s">
        <v>230</v>
      </c>
      <c r="C11521" t="s">
        <v>45</v>
      </c>
      <c r="D11521" t="s">
        <v>20</v>
      </c>
      <c r="E11521" t="s">
        <v>3</v>
      </c>
      <c r="F11521" t="s">
        <v>4</v>
      </c>
      <c r="G11521" t="s">
        <v>5</v>
      </c>
      <c r="H11521" t="s">
        <v>223</v>
      </c>
      <c r="I11521">
        <v>149</v>
      </c>
      <c r="J11521">
        <v>1658137615.0465627</v>
      </c>
    </row>
    <row r="11522" spans="1:10" x14ac:dyDescent="0.25">
      <c r="A11522">
        <v>2017</v>
      </c>
      <c r="B11522" t="s">
        <v>230</v>
      </c>
      <c r="C11522" t="s">
        <v>45</v>
      </c>
      <c r="D11522" t="s">
        <v>20</v>
      </c>
      <c r="E11522" t="s">
        <v>3</v>
      </c>
      <c r="F11522" t="s">
        <v>4</v>
      </c>
      <c r="G11522" t="s">
        <v>5</v>
      </c>
      <c r="H11522" t="s">
        <v>224</v>
      </c>
      <c r="I11522">
        <v>80</v>
      </c>
      <c r="J11522">
        <v>971569008.05707264</v>
      </c>
    </row>
    <row r="11523" spans="1:10" x14ac:dyDescent="0.25">
      <c r="A11523">
        <v>2017</v>
      </c>
      <c r="B11523" t="s">
        <v>230</v>
      </c>
      <c r="C11523" t="s">
        <v>45</v>
      </c>
      <c r="D11523" t="s">
        <v>20</v>
      </c>
      <c r="E11523" t="s">
        <v>3</v>
      </c>
      <c r="F11523" t="s">
        <v>4</v>
      </c>
      <c r="G11523" t="s">
        <v>9</v>
      </c>
      <c r="H11523" t="s">
        <v>223</v>
      </c>
      <c r="I11523">
        <v>88</v>
      </c>
      <c r="J11523">
        <v>652469690.96922445</v>
      </c>
    </row>
    <row r="11524" spans="1:10" x14ac:dyDescent="0.25">
      <c r="A11524">
        <v>2017</v>
      </c>
      <c r="B11524" t="s">
        <v>230</v>
      </c>
      <c r="C11524" t="s">
        <v>45</v>
      </c>
      <c r="D11524" t="s">
        <v>20</v>
      </c>
      <c r="E11524" t="s">
        <v>3</v>
      </c>
      <c r="F11524" t="s">
        <v>4</v>
      </c>
      <c r="G11524" t="s">
        <v>9</v>
      </c>
      <c r="H11524" t="s">
        <v>224</v>
      </c>
      <c r="I11524">
        <v>56</v>
      </c>
      <c r="J11524">
        <v>416713638.67427844</v>
      </c>
    </row>
    <row r="11525" spans="1:10" x14ac:dyDescent="0.25">
      <c r="A11525">
        <v>2017</v>
      </c>
      <c r="B11525" t="s">
        <v>230</v>
      </c>
      <c r="C11525" t="s">
        <v>45</v>
      </c>
      <c r="D11525" t="s">
        <v>20</v>
      </c>
      <c r="E11525" t="s">
        <v>3</v>
      </c>
      <c r="F11525" t="s">
        <v>4</v>
      </c>
      <c r="G11525" t="s">
        <v>12</v>
      </c>
      <c r="H11525" t="s">
        <v>223</v>
      </c>
      <c r="I11525">
        <v>14</v>
      </c>
      <c r="J11525">
        <v>54789017.734680831</v>
      </c>
    </row>
    <row r="11526" spans="1:10" x14ac:dyDescent="0.25">
      <c r="A11526">
        <v>2017</v>
      </c>
      <c r="B11526" t="s">
        <v>230</v>
      </c>
      <c r="C11526" t="s">
        <v>45</v>
      </c>
      <c r="D11526" t="s">
        <v>20</v>
      </c>
      <c r="E11526" t="s">
        <v>3</v>
      </c>
      <c r="F11526" t="s">
        <v>4</v>
      </c>
      <c r="G11526" t="s">
        <v>12</v>
      </c>
      <c r="H11526" t="s">
        <v>224</v>
      </c>
      <c r="I11526">
        <v>13</v>
      </c>
      <c r="J11526">
        <v>57216638.67492573</v>
      </c>
    </row>
    <row r="11527" spans="1:10" x14ac:dyDescent="0.25">
      <c r="A11527">
        <v>2017</v>
      </c>
      <c r="B11527" t="s">
        <v>230</v>
      </c>
      <c r="C11527" t="s">
        <v>45</v>
      </c>
      <c r="D11527" t="s">
        <v>20</v>
      </c>
      <c r="E11527" t="s">
        <v>3</v>
      </c>
      <c r="F11527" t="s">
        <v>4</v>
      </c>
      <c r="G11527" t="s">
        <v>6</v>
      </c>
      <c r="H11527" t="s">
        <v>223</v>
      </c>
      <c r="I11527">
        <v>43</v>
      </c>
      <c r="J11527">
        <v>106764393.5402891</v>
      </c>
    </row>
    <row r="11528" spans="1:10" x14ac:dyDescent="0.25">
      <c r="A11528">
        <v>2017</v>
      </c>
      <c r="B11528" t="s">
        <v>230</v>
      </c>
      <c r="C11528" t="s">
        <v>45</v>
      </c>
      <c r="D11528" t="s">
        <v>20</v>
      </c>
      <c r="E11528" t="s">
        <v>3</v>
      </c>
      <c r="F11528" t="s">
        <v>4</v>
      </c>
      <c r="G11528" t="s">
        <v>6</v>
      </c>
      <c r="H11528" t="s">
        <v>224</v>
      </c>
      <c r="I11528">
        <v>81</v>
      </c>
      <c r="J11528">
        <v>231181779.7930741</v>
      </c>
    </row>
    <row r="11529" spans="1:10" x14ac:dyDescent="0.25">
      <c r="A11529">
        <v>2017</v>
      </c>
      <c r="B11529" t="s">
        <v>230</v>
      </c>
      <c r="C11529" t="s">
        <v>45</v>
      </c>
      <c r="D11529" t="s">
        <v>20</v>
      </c>
      <c r="E11529" t="s">
        <v>3</v>
      </c>
      <c r="F11529" t="s">
        <v>4</v>
      </c>
      <c r="G11529" t="s">
        <v>7</v>
      </c>
      <c r="H11529" t="s">
        <v>223</v>
      </c>
      <c r="I11529">
        <v>19</v>
      </c>
      <c r="J11529">
        <v>39366018.169280834</v>
      </c>
    </row>
    <row r="11530" spans="1:10" x14ac:dyDescent="0.25">
      <c r="A11530">
        <v>2017</v>
      </c>
      <c r="B11530" t="s">
        <v>230</v>
      </c>
      <c r="C11530" t="s">
        <v>45</v>
      </c>
      <c r="D11530" t="s">
        <v>20</v>
      </c>
      <c r="E11530" t="s">
        <v>3</v>
      </c>
      <c r="F11530" t="s">
        <v>4</v>
      </c>
      <c r="G11530" t="s">
        <v>7</v>
      </c>
      <c r="H11530" t="s">
        <v>224</v>
      </c>
      <c r="I11530">
        <v>1</v>
      </c>
      <c r="J11530">
        <v>1467082.47</v>
      </c>
    </row>
    <row r="11531" spans="1:10" x14ac:dyDescent="0.25">
      <c r="A11531">
        <v>2017</v>
      </c>
      <c r="B11531" t="s">
        <v>230</v>
      </c>
      <c r="C11531" t="s">
        <v>45</v>
      </c>
      <c r="D11531" t="s">
        <v>20</v>
      </c>
      <c r="E11531" t="s">
        <v>3</v>
      </c>
      <c r="F11531" t="s">
        <v>8</v>
      </c>
      <c r="G11531" t="s">
        <v>9</v>
      </c>
      <c r="H11531" t="s">
        <v>223</v>
      </c>
      <c r="I11531">
        <v>1002</v>
      </c>
      <c r="J11531">
        <v>6157352613.3936157</v>
      </c>
    </row>
    <row r="11532" spans="1:10" x14ac:dyDescent="0.25">
      <c r="A11532">
        <v>2017</v>
      </c>
      <c r="B11532" t="s">
        <v>230</v>
      </c>
      <c r="C11532" t="s">
        <v>45</v>
      </c>
      <c r="D11532" t="s">
        <v>20</v>
      </c>
      <c r="E11532" t="s">
        <v>3</v>
      </c>
      <c r="F11532" t="s">
        <v>8</v>
      </c>
      <c r="G11532" t="s">
        <v>9</v>
      </c>
      <c r="H11532" t="s">
        <v>224</v>
      </c>
      <c r="I11532">
        <v>998</v>
      </c>
      <c r="J11532">
        <v>5879696592.5147047</v>
      </c>
    </row>
    <row r="11533" spans="1:10" x14ac:dyDescent="0.25">
      <c r="A11533">
        <v>2017</v>
      </c>
      <c r="B11533" t="s">
        <v>230</v>
      </c>
      <c r="C11533" t="s">
        <v>45</v>
      </c>
      <c r="D11533" t="s">
        <v>20</v>
      </c>
      <c r="E11533" t="s">
        <v>3</v>
      </c>
      <c r="F11533" t="s">
        <v>8</v>
      </c>
      <c r="G11533" t="s">
        <v>12</v>
      </c>
      <c r="H11533" t="s">
        <v>223</v>
      </c>
      <c r="I11533">
        <v>138</v>
      </c>
      <c r="J11533">
        <v>436210429.48300421</v>
      </c>
    </row>
    <row r="11534" spans="1:10" x14ac:dyDescent="0.25">
      <c r="A11534">
        <v>2017</v>
      </c>
      <c r="B11534" t="s">
        <v>230</v>
      </c>
      <c r="C11534" t="s">
        <v>45</v>
      </c>
      <c r="D11534" t="s">
        <v>20</v>
      </c>
      <c r="E11534" t="s">
        <v>3</v>
      </c>
      <c r="F11534" t="s">
        <v>8</v>
      </c>
      <c r="G11534" t="s">
        <v>12</v>
      </c>
      <c r="H11534" t="s">
        <v>224</v>
      </c>
      <c r="I11534">
        <v>267</v>
      </c>
      <c r="J11534">
        <v>750307357.15621817</v>
      </c>
    </row>
    <row r="11535" spans="1:10" x14ac:dyDescent="0.25">
      <c r="A11535">
        <v>2017</v>
      </c>
      <c r="B11535" t="s">
        <v>230</v>
      </c>
      <c r="C11535" t="s">
        <v>45</v>
      </c>
      <c r="D11535" t="s">
        <v>20</v>
      </c>
      <c r="E11535" t="s">
        <v>3</v>
      </c>
      <c r="F11535" t="s">
        <v>8</v>
      </c>
      <c r="G11535" t="s">
        <v>6</v>
      </c>
      <c r="H11535" t="s">
        <v>223</v>
      </c>
      <c r="I11535">
        <v>248</v>
      </c>
      <c r="J11535">
        <v>597260109.37908328</v>
      </c>
    </row>
    <row r="11536" spans="1:10" x14ac:dyDescent="0.25">
      <c r="A11536">
        <v>2017</v>
      </c>
      <c r="B11536" t="s">
        <v>230</v>
      </c>
      <c r="C11536" t="s">
        <v>45</v>
      </c>
      <c r="D11536" t="s">
        <v>20</v>
      </c>
      <c r="E11536" t="s">
        <v>3</v>
      </c>
      <c r="F11536" t="s">
        <v>8</v>
      </c>
      <c r="G11536" t="s">
        <v>6</v>
      </c>
      <c r="H11536" t="s">
        <v>224</v>
      </c>
      <c r="I11536">
        <v>551</v>
      </c>
      <c r="J11536">
        <v>1322240402.9744141</v>
      </c>
    </row>
    <row r="11537" spans="1:10" x14ac:dyDescent="0.25">
      <c r="A11537">
        <v>2017</v>
      </c>
      <c r="B11537" t="s">
        <v>230</v>
      </c>
      <c r="C11537" t="s">
        <v>45</v>
      </c>
      <c r="D11537" t="s">
        <v>20</v>
      </c>
      <c r="E11537" t="s">
        <v>3</v>
      </c>
      <c r="F11537" t="s">
        <v>8</v>
      </c>
      <c r="G11537" t="s">
        <v>7</v>
      </c>
      <c r="H11537" t="s">
        <v>223</v>
      </c>
      <c r="I11537">
        <v>30</v>
      </c>
      <c r="J11537">
        <v>57224313.355666667</v>
      </c>
    </row>
    <row r="11538" spans="1:10" x14ac:dyDescent="0.25">
      <c r="A11538">
        <v>2017</v>
      </c>
      <c r="B11538" t="s">
        <v>230</v>
      </c>
      <c r="C11538" t="s">
        <v>45</v>
      </c>
      <c r="D11538" t="s">
        <v>20</v>
      </c>
      <c r="E11538" t="s">
        <v>3</v>
      </c>
      <c r="F11538" t="s">
        <v>8</v>
      </c>
      <c r="G11538" t="s">
        <v>7</v>
      </c>
      <c r="H11538" t="s">
        <v>224</v>
      </c>
      <c r="I11538">
        <v>2</v>
      </c>
      <c r="J11538">
        <v>3865101.24</v>
      </c>
    </row>
    <row r="11539" spans="1:10" x14ac:dyDescent="0.25">
      <c r="A11539">
        <v>2017</v>
      </c>
      <c r="B11539" t="s">
        <v>230</v>
      </c>
      <c r="C11539" t="s">
        <v>45</v>
      </c>
      <c r="D11539" t="s">
        <v>20</v>
      </c>
      <c r="E11539" t="s">
        <v>3</v>
      </c>
      <c r="F11539" t="s">
        <v>14</v>
      </c>
      <c r="G11539" t="s">
        <v>5</v>
      </c>
      <c r="H11539" t="s">
        <v>223</v>
      </c>
      <c r="I11539">
        <v>50</v>
      </c>
      <c r="J11539">
        <v>636179984.17007494</v>
      </c>
    </row>
    <row r="11540" spans="1:10" x14ac:dyDescent="0.25">
      <c r="A11540">
        <v>2017</v>
      </c>
      <c r="B11540" t="s">
        <v>230</v>
      </c>
      <c r="C11540" t="s">
        <v>45</v>
      </c>
      <c r="D11540" t="s">
        <v>20</v>
      </c>
      <c r="E11540" t="s">
        <v>3</v>
      </c>
      <c r="F11540" t="s">
        <v>14</v>
      </c>
      <c r="G11540" t="s">
        <v>5</v>
      </c>
      <c r="H11540" t="s">
        <v>224</v>
      </c>
      <c r="I11540">
        <v>46</v>
      </c>
      <c r="J11540">
        <v>587691217.87894547</v>
      </c>
    </row>
    <row r="11541" spans="1:10" x14ac:dyDescent="0.25">
      <c r="A11541">
        <v>2017</v>
      </c>
      <c r="B11541" t="s">
        <v>230</v>
      </c>
      <c r="C11541" t="s">
        <v>45</v>
      </c>
      <c r="D11541" t="s">
        <v>20</v>
      </c>
      <c r="E11541" t="s">
        <v>3</v>
      </c>
      <c r="F11541" t="s">
        <v>14</v>
      </c>
      <c r="G11541" t="s">
        <v>9</v>
      </c>
      <c r="H11541" t="s">
        <v>223</v>
      </c>
      <c r="I11541">
        <v>319</v>
      </c>
      <c r="J11541">
        <v>2355604266.1488309</v>
      </c>
    </row>
    <row r="11542" spans="1:10" x14ac:dyDescent="0.25">
      <c r="A11542">
        <v>2017</v>
      </c>
      <c r="B11542" t="s">
        <v>230</v>
      </c>
      <c r="C11542" t="s">
        <v>45</v>
      </c>
      <c r="D11542" t="s">
        <v>20</v>
      </c>
      <c r="E11542" t="s">
        <v>3</v>
      </c>
      <c r="F11542" t="s">
        <v>14</v>
      </c>
      <c r="G11542" t="s">
        <v>9</v>
      </c>
      <c r="H11542" t="s">
        <v>224</v>
      </c>
      <c r="I11542">
        <v>381</v>
      </c>
      <c r="J11542">
        <v>2723921749.7049818</v>
      </c>
    </row>
    <row r="11543" spans="1:10" x14ac:dyDescent="0.25">
      <c r="A11543">
        <v>2017</v>
      </c>
      <c r="B11543" t="s">
        <v>230</v>
      </c>
      <c r="C11543" t="s">
        <v>45</v>
      </c>
      <c r="D11543" t="s">
        <v>20</v>
      </c>
      <c r="E11543" t="s">
        <v>3</v>
      </c>
      <c r="F11543" t="s">
        <v>14</v>
      </c>
      <c r="G11543" t="s">
        <v>12</v>
      </c>
      <c r="H11543" t="s">
        <v>223</v>
      </c>
      <c r="I11543">
        <v>1</v>
      </c>
      <c r="J11543">
        <v>2767845.5999999996</v>
      </c>
    </row>
    <row r="11544" spans="1:10" x14ac:dyDescent="0.25">
      <c r="A11544">
        <v>2017</v>
      </c>
      <c r="B11544" t="s">
        <v>230</v>
      </c>
      <c r="C11544" t="s">
        <v>45</v>
      </c>
      <c r="D11544" t="s">
        <v>20</v>
      </c>
      <c r="E11544" t="s">
        <v>3</v>
      </c>
      <c r="F11544" t="s">
        <v>14</v>
      </c>
      <c r="G11544" t="s">
        <v>12</v>
      </c>
      <c r="H11544" t="s">
        <v>224</v>
      </c>
      <c r="I11544">
        <v>1</v>
      </c>
      <c r="J11544">
        <v>5246049.7080000006</v>
      </c>
    </row>
    <row r="11545" spans="1:10" x14ac:dyDescent="0.25">
      <c r="A11545">
        <v>2017</v>
      </c>
      <c r="B11545" t="s">
        <v>230</v>
      </c>
      <c r="C11545" t="s">
        <v>45</v>
      </c>
      <c r="D11545" t="s">
        <v>20</v>
      </c>
      <c r="E11545" t="s">
        <v>3</v>
      </c>
      <c r="F11545" t="s">
        <v>14</v>
      </c>
      <c r="G11545" t="s">
        <v>6</v>
      </c>
      <c r="H11545" t="s">
        <v>223</v>
      </c>
      <c r="I11545">
        <v>35</v>
      </c>
      <c r="J11545">
        <v>123222133.07948768</v>
      </c>
    </row>
    <row r="11546" spans="1:10" x14ac:dyDescent="0.25">
      <c r="A11546">
        <v>2017</v>
      </c>
      <c r="B11546" t="s">
        <v>230</v>
      </c>
      <c r="C11546" t="s">
        <v>45</v>
      </c>
      <c r="D11546" t="s">
        <v>20</v>
      </c>
      <c r="E11546" t="s">
        <v>3</v>
      </c>
      <c r="F11546" t="s">
        <v>14</v>
      </c>
      <c r="G11546" t="s">
        <v>6</v>
      </c>
      <c r="H11546" t="s">
        <v>224</v>
      </c>
      <c r="I11546">
        <v>106</v>
      </c>
      <c r="J11546">
        <v>369789292.18031132</v>
      </c>
    </row>
    <row r="11547" spans="1:10" x14ac:dyDescent="0.25">
      <c r="A11547">
        <v>2017</v>
      </c>
      <c r="B11547" t="s">
        <v>230</v>
      </c>
      <c r="C11547" t="s">
        <v>45</v>
      </c>
      <c r="D11547" t="s">
        <v>20</v>
      </c>
      <c r="E11547" t="s">
        <v>3</v>
      </c>
      <c r="F11547" t="s">
        <v>14</v>
      </c>
      <c r="G11547" t="s">
        <v>7</v>
      </c>
      <c r="H11547" t="s">
        <v>223</v>
      </c>
      <c r="I11547">
        <v>21</v>
      </c>
      <c r="J11547">
        <v>45014395.440742508</v>
      </c>
    </row>
    <row r="11548" spans="1:10" x14ac:dyDescent="0.25">
      <c r="A11548">
        <v>2017</v>
      </c>
      <c r="B11548" t="s">
        <v>230</v>
      </c>
      <c r="C11548" t="s">
        <v>45</v>
      </c>
      <c r="D11548" t="s">
        <v>20</v>
      </c>
      <c r="E11548" t="s">
        <v>3</v>
      </c>
      <c r="F11548" t="s">
        <v>14</v>
      </c>
      <c r="G11548" t="s">
        <v>7</v>
      </c>
      <c r="H11548" t="s">
        <v>224</v>
      </c>
      <c r="I11548">
        <v>1</v>
      </c>
      <c r="J11548">
        <v>2197026.0042299996</v>
      </c>
    </row>
    <row r="11549" spans="1:10" x14ac:dyDescent="0.25">
      <c r="A11549">
        <v>2017</v>
      </c>
      <c r="B11549" t="s">
        <v>230</v>
      </c>
      <c r="C11549" t="s">
        <v>45</v>
      </c>
      <c r="D11549" t="s">
        <v>20</v>
      </c>
      <c r="E11549" t="s">
        <v>10</v>
      </c>
      <c r="F11549" t="s">
        <v>11</v>
      </c>
      <c r="G11549" t="s">
        <v>9</v>
      </c>
      <c r="H11549" t="s">
        <v>223</v>
      </c>
      <c r="I11549">
        <v>773</v>
      </c>
      <c r="J11549">
        <v>3387943422</v>
      </c>
    </row>
    <row r="11550" spans="1:10" x14ac:dyDescent="0.25">
      <c r="A11550">
        <v>2017</v>
      </c>
      <c r="B11550" t="s">
        <v>230</v>
      </c>
      <c r="C11550" t="s">
        <v>45</v>
      </c>
      <c r="D11550" t="s">
        <v>20</v>
      </c>
      <c r="E11550" t="s">
        <v>10</v>
      </c>
      <c r="F11550" t="s">
        <v>11</v>
      </c>
      <c r="G11550" t="s">
        <v>9</v>
      </c>
      <c r="H11550" t="s">
        <v>224</v>
      </c>
      <c r="I11550">
        <v>779</v>
      </c>
      <c r="J11550">
        <v>2755444056</v>
      </c>
    </row>
    <row r="11551" spans="1:10" x14ac:dyDescent="0.25">
      <c r="A11551">
        <v>2017</v>
      </c>
      <c r="B11551" t="s">
        <v>230</v>
      </c>
      <c r="C11551" t="s">
        <v>45</v>
      </c>
      <c r="D11551" t="s">
        <v>20</v>
      </c>
      <c r="E11551" t="s">
        <v>10</v>
      </c>
      <c r="F11551" t="s">
        <v>11</v>
      </c>
      <c r="G11551" t="s">
        <v>12</v>
      </c>
      <c r="H11551" t="s">
        <v>223</v>
      </c>
      <c r="I11551">
        <v>149</v>
      </c>
      <c r="J11551">
        <v>415917480</v>
      </c>
    </row>
    <row r="11552" spans="1:10" x14ac:dyDescent="0.25">
      <c r="A11552">
        <v>2017</v>
      </c>
      <c r="B11552" t="s">
        <v>230</v>
      </c>
      <c r="C11552" t="s">
        <v>45</v>
      </c>
      <c r="D11552" t="s">
        <v>20</v>
      </c>
      <c r="E11552" t="s">
        <v>10</v>
      </c>
      <c r="F11552" t="s">
        <v>11</v>
      </c>
      <c r="G11552" t="s">
        <v>12</v>
      </c>
      <c r="H11552" t="s">
        <v>224</v>
      </c>
      <c r="I11552">
        <v>180</v>
      </c>
      <c r="J11552">
        <v>397033116</v>
      </c>
    </row>
    <row r="11553" spans="1:10" x14ac:dyDescent="0.25">
      <c r="A11553">
        <v>2017</v>
      </c>
      <c r="B11553" t="s">
        <v>230</v>
      </c>
      <c r="C11553" t="s">
        <v>45</v>
      </c>
      <c r="D11553" t="s">
        <v>20</v>
      </c>
      <c r="E11553" t="s">
        <v>10</v>
      </c>
      <c r="F11553" t="s">
        <v>11</v>
      </c>
      <c r="G11553" t="s">
        <v>6</v>
      </c>
      <c r="H11553" t="s">
        <v>223</v>
      </c>
      <c r="I11553">
        <v>564</v>
      </c>
      <c r="J11553">
        <v>1185687747</v>
      </c>
    </row>
    <row r="11554" spans="1:10" x14ac:dyDescent="0.25">
      <c r="A11554">
        <v>2017</v>
      </c>
      <c r="B11554" t="s">
        <v>230</v>
      </c>
      <c r="C11554" t="s">
        <v>45</v>
      </c>
      <c r="D11554" t="s">
        <v>20</v>
      </c>
      <c r="E11554" t="s">
        <v>10</v>
      </c>
      <c r="F11554" t="s">
        <v>11</v>
      </c>
      <c r="G11554" t="s">
        <v>6</v>
      </c>
      <c r="H11554" t="s">
        <v>224</v>
      </c>
      <c r="I11554">
        <v>791</v>
      </c>
      <c r="J11554">
        <v>1500346212</v>
      </c>
    </row>
    <row r="11555" spans="1:10" x14ac:dyDescent="0.25">
      <c r="A11555">
        <v>2017</v>
      </c>
      <c r="B11555" t="s">
        <v>230</v>
      </c>
      <c r="C11555" t="s">
        <v>45</v>
      </c>
      <c r="D11555" t="s">
        <v>20</v>
      </c>
      <c r="E11555" t="s">
        <v>10</v>
      </c>
      <c r="F11555" t="s">
        <v>11</v>
      </c>
      <c r="G11555" t="s">
        <v>7</v>
      </c>
      <c r="H11555" t="s">
        <v>223</v>
      </c>
      <c r="I11555">
        <v>5</v>
      </c>
      <c r="J11555">
        <v>7538451</v>
      </c>
    </row>
    <row r="11556" spans="1:10" x14ac:dyDescent="0.25">
      <c r="A11556">
        <v>2017</v>
      </c>
      <c r="B11556" t="s">
        <v>230</v>
      </c>
      <c r="C11556" t="s">
        <v>45</v>
      </c>
      <c r="D11556" t="s">
        <v>20</v>
      </c>
      <c r="E11556" t="s">
        <v>10</v>
      </c>
      <c r="F11556" t="s">
        <v>11</v>
      </c>
      <c r="G11556" t="s">
        <v>7</v>
      </c>
      <c r="H11556" t="s">
        <v>224</v>
      </c>
      <c r="I11556">
        <v>10</v>
      </c>
      <c r="J11556">
        <v>7155762</v>
      </c>
    </row>
    <row r="11557" spans="1:10" x14ac:dyDescent="0.25">
      <c r="A11557">
        <v>2017</v>
      </c>
      <c r="B11557" t="s">
        <v>230</v>
      </c>
      <c r="C11557" t="s">
        <v>45</v>
      </c>
      <c r="D11557" t="s">
        <v>20</v>
      </c>
      <c r="E11557" t="s">
        <v>10</v>
      </c>
      <c r="F11557" t="s">
        <v>220</v>
      </c>
      <c r="G11557" t="s">
        <v>9</v>
      </c>
      <c r="H11557" t="s">
        <v>223</v>
      </c>
      <c r="I11557">
        <v>11</v>
      </c>
      <c r="J11557">
        <v>77902170.907356501</v>
      </c>
    </row>
    <row r="11558" spans="1:10" x14ac:dyDescent="0.25">
      <c r="A11558">
        <v>2017</v>
      </c>
      <c r="B11558" t="s">
        <v>230</v>
      </c>
      <c r="C11558" t="s">
        <v>45</v>
      </c>
      <c r="D11558" t="s">
        <v>20</v>
      </c>
      <c r="E11558" t="s">
        <v>10</v>
      </c>
      <c r="F11558" t="s">
        <v>220</v>
      </c>
      <c r="G11558" t="s">
        <v>9</v>
      </c>
      <c r="H11558" t="s">
        <v>224</v>
      </c>
      <c r="I11558">
        <v>16</v>
      </c>
      <c r="J11558">
        <v>105445339.78419389</v>
      </c>
    </row>
    <row r="11559" spans="1:10" x14ac:dyDescent="0.25">
      <c r="A11559">
        <v>2017</v>
      </c>
      <c r="B11559" t="s">
        <v>230</v>
      </c>
      <c r="C11559" t="s">
        <v>45</v>
      </c>
      <c r="D11559" t="s">
        <v>20</v>
      </c>
      <c r="E11559" t="s">
        <v>10</v>
      </c>
      <c r="F11559" t="s">
        <v>220</v>
      </c>
      <c r="G11559" t="s">
        <v>12</v>
      </c>
      <c r="H11559" t="s">
        <v>223</v>
      </c>
      <c r="I11559">
        <v>1</v>
      </c>
      <c r="J11559">
        <v>2981653.0049999999</v>
      </c>
    </row>
    <row r="11560" spans="1:10" x14ac:dyDescent="0.25">
      <c r="A11560">
        <v>2017</v>
      </c>
      <c r="B11560" t="s">
        <v>230</v>
      </c>
      <c r="C11560" t="s">
        <v>45</v>
      </c>
      <c r="D11560" t="s">
        <v>20</v>
      </c>
      <c r="E11560" t="s">
        <v>10</v>
      </c>
      <c r="F11560" t="s">
        <v>220</v>
      </c>
      <c r="G11560" t="s">
        <v>12</v>
      </c>
      <c r="H11560" t="s">
        <v>224</v>
      </c>
      <c r="I11560">
        <v>6</v>
      </c>
      <c r="J11560">
        <v>18670892.769943587</v>
      </c>
    </row>
    <row r="11561" spans="1:10" x14ac:dyDescent="0.25">
      <c r="A11561">
        <v>2017</v>
      </c>
      <c r="B11561" t="s">
        <v>230</v>
      </c>
      <c r="C11561" t="s">
        <v>45</v>
      </c>
      <c r="D11561" t="s">
        <v>20</v>
      </c>
      <c r="E11561" t="s">
        <v>10</v>
      </c>
      <c r="F11561" t="s">
        <v>220</v>
      </c>
      <c r="G11561" t="s">
        <v>6</v>
      </c>
      <c r="H11561" t="s">
        <v>223</v>
      </c>
      <c r="I11561">
        <v>4</v>
      </c>
      <c r="J11561">
        <v>10240806.834542423</v>
      </c>
    </row>
    <row r="11562" spans="1:10" x14ac:dyDescent="0.25">
      <c r="A11562">
        <v>2017</v>
      </c>
      <c r="B11562" t="s">
        <v>230</v>
      </c>
      <c r="C11562" t="s">
        <v>45</v>
      </c>
      <c r="D11562" t="s">
        <v>20</v>
      </c>
      <c r="E11562" t="s">
        <v>10</v>
      </c>
      <c r="F11562" t="s">
        <v>220</v>
      </c>
      <c r="G11562" t="s">
        <v>6</v>
      </c>
      <c r="H11562" t="s">
        <v>224</v>
      </c>
      <c r="I11562">
        <v>15</v>
      </c>
      <c r="J11562">
        <v>40196498.356551304</v>
      </c>
    </row>
    <row r="11563" spans="1:10" x14ac:dyDescent="0.25">
      <c r="A11563">
        <v>2017</v>
      </c>
      <c r="B11563" t="s">
        <v>230</v>
      </c>
      <c r="C11563" t="s">
        <v>45</v>
      </c>
      <c r="D11563" t="s">
        <v>20</v>
      </c>
      <c r="E11563" t="s">
        <v>10</v>
      </c>
      <c r="F11563" t="s">
        <v>220</v>
      </c>
      <c r="G11563" t="s">
        <v>7</v>
      </c>
      <c r="H11563" t="s">
        <v>223</v>
      </c>
      <c r="I11563">
        <v>2</v>
      </c>
      <c r="J11563">
        <v>3399633.09</v>
      </c>
    </row>
    <row r="11564" spans="1:10" x14ac:dyDescent="0.25">
      <c r="A11564">
        <v>2017</v>
      </c>
      <c r="B11564" t="s">
        <v>230</v>
      </c>
      <c r="C11564" t="s">
        <v>45</v>
      </c>
      <c r="D11564" t="s">
        <v>20</v>
      </c>
      <c r="E11564" t="s">
        <v>10</v>
      </c>
      <c r="F11564" t="s">
        <v>220</v>
      </c>
      <c r="G11564" t="s">
        <v>7</v>
      </c>
      <c r="H11564" t="s">
        <v>224</v>
      </c>
      <c r="I11564">
        <v>2</v>
      </c>
      <c r="J11564">
        <v>3787583.5</v>
      </c>
    </row>
    <row r="11565" spans="1:10" x14ac:dyDescent="0.25">
      <c r="A11565">
        <v>2017</v>
      </c>
      <c r="B11565" t="s">
        <v>230</v>
      </c>
      <c r="C11565" t="s">
        <v>45</v>
      </c>
      <c r="D11565" t="s">
        <v>20</v>
      </c>
      <c r="E11565" t="s">
        <v>10</v>
      </c>
      <c r="F11565" t="s">
        <v>14</v>
      </c>
      <c r="G11565" t="s">
        <v>5</v>
      </c>
      <c r="H11565" t="s">
        <v>223</v>
      </c>
      <c r="I11565">
        <v>18</v>
      </c>
      <c r="J11565">
        <v>277524096</v>
      </c>
    </row>
    <row r="11566" spans="1:10" x14ac:dyDescent="0.25">
      <c r="A11566">
        <v>2017</v>
      </c>
      <c r="B11566" t="s">
        <v>230</v>
      </c>
      <c r="C11566" t="s">
        <v>45</v>
      </c>
      <c r="D11566" t="s">
        <v>20</v>
      </c>
      <c r="E11566" t="s">
        <v>10</v>
      </c>
      <c r="F11566" t="s">
        <v>14</v>
      </c>
      <c r="G11566" t="s">
        <v>5</v>
      </c>
      <c r="H11566" t="s">
        <v>224</v>
      </c>
      <c r="I11566">
        <v>7</v>
      </c>
      <c r="J11566">
        <v>97333626</v>
      </c>
    </row>
    <row r="11567" spans="1:10" x14ac:dyDescent="0.25">
      <c r="A11567">
        <v>2017</v>
      </c>
      <c r="B11567" t="s">
        <v>230</v>
      </c>
      <c r="C11567" t="s">
        <v>45</v>
      </c>
      <c r="D11567" t="s">
        <v>20</v>
      </c>
      <c r="E11567" t="s">
        <v>10</v>
      </c>
      <c r="F11567" t="s">
        <v>14</v>
      </c>
      <c r="G11567" t="s">
        <v>9</v>
      </c>
      <c r="H11567" t="s">
        <v>223</v>
      </c>
      <c r="I11567">
        <v>39</v>
      </c>
      <c r="J11567">
        <v>305637081</v>
      </c>
    </row>
    <row r="11568" spans="1:10" x14ac:dyDescent="0.25">
      <c r="A11568">
        <v>2017</v>
      </c>
      <c r="B11568" t="s">
        <v>230</v>
      </c>
      <c r="C11568" t="s">
        <v>45</v>
      </c>
      <c r="D11568" t="s">
        <v>20</v>
      </c>
      <c r="E11568" t="s">
        <v>10</v>
      </c>
      <c r="F11568" t="s">
        <v>14</v>
      </c>
      <c r="G11568" t="s">
        <v>9</v>
      </c>
      <c r="H11568" t="s">
        <v>224</v>
      </c>
      <c r="I11568">
        <v>37</v>
      </c>
      <c r="J11568">
        <v>284274783</v>
      </c>
    </row>
    <row r="11569" spans="1:10" x14ac:dyDescent="0.25">
      <c r="A11569">
        <v>2017</v>
      </c>
      <c r="B11569" t="s">
        <v>230</v>
      </c>
      <c r="C11569" t="s">
        <v>45</v>
      </c>
      <c r="D11569" t="s">
        <v>20</v>
      </c>
      <c r="E11569" t="s">
        <v>10</v>
      </c>
      <c r="F11569" t="s">
        <v>14</v>
      </c>
      <c r="G11569" t="s">
        <v>6</v>
      </c>
      <c r="H11569" t="s">
        <v>223</v>
      </c>
      <c r="I11569">
        <v>7</v>
      </c>
      <c r="J11569">
        <v>21336264</v>
      </c>
    </row>
    <row r="11570" spans="1:10" x14ac:dyDescent="0.25">
      <c r="A11570">
        <v>2017</v>
      </c>
      <c r="B11570" t="s">
        <v>230</v>
      </c>
      <c r="C11570" t="s">
        <v>45</v>
      </c>
      <c r="D11570" t="s">
        <v>20</v>
      </c>
      <c r="E11570" t="s">
        <v>10</v>
      </c>
      <c r="F11570" t="s">
        <v>14</v>
      </c>
      <c r="G11570" t="s">
        <v>6</v>
      </c>
      <c r="H11570" t="s">
        <v>224</v>
      </c>
      <c r="I11570">
        <v>36</v>
      </c>
      <c r="J11570">
        <v>116830887</v>
      </c>
    </row>
    <row r="11571" spans="1:10" x14ac:dyDescent="0.25">
      <c r="A11571">
        <v>2017</v>
      </c>
      <c r="B11571" t="s">
        <v>230</v>
      </c>
      <c r="C11571" t="s">
        <v>45</v>
      </c>
      <c r="D11571" t="s">
        <v>20</v>
      </c>
      <c r="E11571" t="s">
        <v>10</v>
      </c>
      <c r="F11571" t="s">
        <v>14</v>
      </c>
      <c r="G11571" t="s">
        <v>7</v>
      </c>
      <c r="H11571" t="s">
        <v>223</v>
      </c>
      <c r="I11571">
        <v>17</v>
      </c>
      <c r="J11571">
        <v>35335050</v>
      </c>
    </row>
    <row r="11572" spans="1:10" x14ac:dyDescent="0.25">
      <c r="A11572">
        <v>2017</v>
      </c>
      <c r="B11572" t="s">
        <v>230</v>
      </c>
      <c r="C11572" t="s">
        <v>45</v>
      </c>
      <c r="D11572" t="s">
        <v>20</v>
      </c>
      <c r="E11572" t="s">
        <v>10</v>
      </c>
      <c r="F11572" t="s">
        <v>14</v>
      </c>
      <c r="G11572" t="s">
        <v>7</v>
      </c>
      <c r="H11572" t="s">
        <v>224</v>
      </c>
      <c r="I11572">
        <v>4</v>
      </c>
      <c r="J11572">
        <v>7325502</v>
      </c>
    </row>
    <row r="11573" spans="1:10" x14ac:dyDescent="0.25">
      <c r="A11573">
        <v>2017</v>
      </c>
      <c r="B11573" t="s">
        <v>230</v>
      </c>
      <c r="C11573" t="s">
        <v>45</v>
      </c>
      <c r="D11573" t="s">
        <v>21</v>
      </c>
      <c r="E11573" t="s">
        <v>3</v>
      </c>
      <c r="F11573" t="s">
        <v>4</v>
      </c>
      <c r="G11573" t="s">
        <v>5</v>
      </c>
      <c r="H11573" t="s">
        <v>223</v>
      </c>
      <c r="I11573">
        <v>388</v>
      </c>
      <c r="J11573">
        <v>5589106842.0130844</v>
      </c>
    </row>
    <row r="11574" spans="1:10" x14ac:dyDescent="0.25">
      <c r="A11574">
        <v>2017</v>
      </c>
      <c r="B11574" t="s">
        <v>230</v>
      </c>
      <c r="C11574" t="s">
        <v>45</v>
      </c>
      <c r="D11574" t="s">
        <v>21</v>
      </c>
      <c r="E11574" t="s">
        <v>3</v>
      </c>
      <c r="F11574" t="s">
        <v>4</v>
      </c>
      <c r="G11574" t="s">
        <v>5</v>
      </c>
      <c r="H11574" t="s">
        <v>224</v>
      </c>
      <c r="I11574">
        <v>202</v>
      </c>
      <c r="J11574">
        <v>2755662031.7827525</v>
      </c>
    </row>
    <row r="11575" spans="1:10" x14ac:dyDescent="0.25">
      <c r="A11575">
        <v>2017</v>
      </c>
      <c r="B11575" t="s">
        <v>230</v>
      </c>
      <c r="C11575" t="s">
        <v>45</v>
      </c>
      <c r="D11575" t="s">
        <v>21</v>
      </c>
      <c r="E11575" t="s">
        <v>3</v>
      </c>
      <c r="F11575" t="s">
        <v>4</v>
      </c>
      <c r="G11575" t="s">
        <v>9</v>
      </c>
      <c r="H11575" t="s">
        <v>223</v>
      </c>
      <c r="I11575">
        <v>1052</v>
      </c>
      <c r="J11575">
        <v>9133077702.8807755</v>
      </c>
    </row>
    <row r="11576" spans="1:10" x14ac:dyDescent="0.25">
      <c r="A11576">
        <v>2017</v>
      </c>
      <c r="B11576" t="s">
        <v>230</v>
      </c>
      <c r="C11576" t="s">
        <v>45</v>
      </c>
      <c r="D11576" t="s">
        <v>21</v>
      </c>
      <c r="E11576" t="s">
        <v>3</v>
      </c>
      <c r="F11576" t="s">
        <v>4</v>
      </c>
      <c r="G11576" t="s">
        <v>9</v>
      </c>
      <c r="H11576" t="s">
        <v>224</v>
      </c>
      <c r="I11576">
        <v>1181</v>
      </c>
      <c r="J11576">
        <v>10350318038.994774</v>
      </c>
    </row>
    <row r="11577" spans="1:10" x14ac:dyDescent="0.25">
      <c r="A11577">
        <v>2017</v>
      </c>
      <c r="B11577" t="s">
        <v>230</v>
      </c>
      <c r="C11577" t="s">
        <v>45</v>
      </c>
      <c r="D11577" t="s">
        <v>21</v>
      </c>
      <c r="E11577" t="s">
        <v>3</v>
      </c>
      <c r="F11577" t="s">
        <v>4</v>
      </c>
      <c r="G11577" t="s">
        <v>12</v>
      </c>
      <c r="H11577" t="s">
        <v>223</v>
      </c>
      <c r="I11577">
        <v>280</v>
      </c>
      <c r="J11577">
        <v>1457021083.1450627</v>
      </c>
    </row>
    <row r="11578" spans="1:10" x14ac:dyDescent="0.25">
      <c r="A11578">
        <v>2017</v>
      </c>
      <c r="B11578" t="s">
        <v>230</v>
      </c>
      <c r="C11578" t="s">
        <v>45</v>
      </c>
      <c r="D11578" t="s">
        <v>21</v>
      </c>
      <c r="E11578" t="s">
        <v>3</v>
      </c>
      <c r="F11578" t="s">
        <v>4</v>
      </c>
      <c r="G11578" t="s">
        <v>12</v>
      </c>
      <c r="H11578" t="s">
        <v>224</v>
      </c>
      <c r="I11578">
        <v>325</v>
      </c>
      <c r="J11578">
        <v>1787953825.5752277</v>
      </c>
    </row>
    <row r="11579" spans="1:10" x14ac:dyDescent="0.25">
      <c r="A11579">
        <v>2017</v>
      </c>
      <c r="B11579" t="s">
        <v>230</v>
      </c>
      <c r="C11579" t="s">
        <v>45</v>
      </c>
      <c r="D11579" t="s">
        <v>21</v>
      </c>
      <c r="E11579" t="s">
        <v>3</v>
      </c>
      <c r="F11579" t="s">
        <v>4</v>
      </c>
      <c r="G11579" t="s">
        <v>6</v>
      </c>
      <c r="H11579" t="s">
        <v>223</v>
      </c>
      <c r="I11579">
        <v>472</v>
      </c>
      <c r="J11579">
        <v>1632446741.696528</v>
      </c>
    </row>
    <row r="11580" spans="1:10" x14ac:dyDescent="0.25">
      <c r="A11580">
        <v>2017</v>
      </c>
      <c r="B11580" t="s">
        <v>230</v>
      </c>
      <c r="C11580" t="s">
        <v>45</v>
      </c>
      <c r="D11580" t="s">
        <v>21</v>
      </c>
      <c r="E11580" t="s">
        <v>3</v>
      </c>
      <c r="F11580" t="s">
        <v>4</v>
      </c>
      <c r="G11580" t="s">
        <v>6</v>
      </c>
      <c r="H11580" t="s">
        <v>224</v>
      </c>
      <c r="I11580">
        <v>521</v>
      </c>
      <c r="J11580">
        <v>1918160328.4615338</v>
      </c>
    </row>
    <row r="11581" spans="1:10" x14ac:dyDescent="0.25">
      <c r="A11581">
        <v>2017</v>
      </c>
      <c r="B11581" t="s">
        <v>230</v>
      </c>
      <c r="C11581" t="s">
        <v>45</v>
      </c>
      <c r="D11581" t="s">
        <v>21</v>
      </c>
      <c r="E11581" t="s">
        <v>3</v>
      </c>
      <c r="F11581" t="s">
        <v>4</v>
      </c>
      <c r="G11581" t="s">
        <v>7</v>
      </c>
      <c r="H11581" t="s">
        <v>223</v>
      </c>
      <c r="I11581">
        <v>219</v>
      </c>
      <c r="J11581">
        <v>529532330.70090133</v>
      </c>
    </row>
    <row r="11582" spans="1:10" x14ac:dyDescent="0.25">
      <c r="A11582">
        <v>2017</v>
      </c>
      <c r="B11582" t="s">
        <v>230</v>
      </c>
      <c r="C11582" t="s">
        <v>45</v>
      </c>
      <c r="D11582" t="s">
        <v>21</v>
      </c>
      <c r="E11582" t="s">
        <v>3</v>
      </c>
      <c r="F11582" t="s">
        <v>4</v>
      </c>
      <c r="G11582" t="s">
        <v>7</v>
      </c>
      <c r="H11582" t="s">
        <v>224</v>
      </c>
      <c r="I11582">
        <v>6</v>
      </c>
      <c r="J11582">
        <v>14381871.780646801</v>
      </c>
    </row>
    <row r="11583" spans="1:10" x14ac:dyDescent="0.25">
      <c r="A11583">
        <v>2017</v>
      </c>
      <c r="B11583" t="s">
        <v>230</v>
      </c>
      <c r="C11583" t="s">
        <v>45</v>
      </c>
      <c r="D11583" t="s">
        <v>21</v>
      </c>
      <c r="E11583" t="s">
        <v>3</v>
      </c>
      <c r="F11583" t="s">
        <v>8</v>
      </c>
      <c r="G11583" t="s">
        <v>5</v>
      </c>
      <c r="H11583" t="s">
        <v>223</v>
      </c>
      <c r="I11583">
        <v>35</v>
      </c>
      <c r="J11583">
        <v>610521175.82261598</v>
      </c>
    </row>
    <row r="11584" spans="1:10" x14ac:dyDescent="0.25">
      <c r="A11584">
        <v>2017</v>
      </c>
      <c r="B11584" t="s">
        <v>230</v>
      </c>
      <c r="C11584" t="s">
        <v>45</v>
      </c>
      <c r="D11584" t="s">
        <v>21</v>
      </c>
      <c r="E11584" t="s">
        <v>3</v>
      </c>
      <c r="F11584" t="s">
        <v>8</v>
      </c>
      <c r="G11584" t="s">
        <v>5</v>
      </c>
      <c r="H11584" t="s">
        <v>224</v>
      </c>
      <c r="I11584">
        <v>23</v>
      </c>
      <c r="J11584">
        <v>285322790.80761874</v>
      </c>
    </row>
    <row r="11585" spans="1:10" x14ac:dyDescent="0.25">
      <c r="A11585">
        <v>2017</v>
      </c>
      <c r="B11585" t="s">
        <v>230</v>
      </c>
      <c r="C11585" t="s">
        <v>45</v>
      </c>
      <c r="D11585" t="s">
        <v>21</v>
      </c>
      <c r="E11585" t="s">
        <v>3</v>
      </c>
      <c r="F11585" t="s">
        <v>8</v>
      </c>
      <c r="G11585" t="s">
        <v>9</v>
      </c>
      <c r="H11585" t="s">
        <v>223</v>
      </c>
      <c r="I11585">
        <v>1975</v>
      </c>
      <c r="J11585">
        <v>19121168576.173607</v>
      </c>
    </row>
    <row r="11586" spans="1:10" x14ac:dyDescent="0.25">
      <c r="A11586">
        <v>2017</v>
      </c>
      <c r="B11586" t="s">
        <v>230</v>
      </c>
      <c r="C11586" t="s">
        <v>45</v>
      </c>
      <c r="D11586" t="s">
        <v>21</v>
      </c>
      <c r="E11586" t="s">
        <v>3</v>
      </c>
      <c r="F11586" t="s">
        <v>8</v>
      </c>
      <c r="G11586" t="s">
        <v>9</v>
      </c>
      <c r="H11586" t="s">
        <v>224</v>
      </c>
      <c r="I11586">
        <v>1875</v>
      </c>
      <c r="J11586">
        <v>17569512035.662807</v>
      </c>
    </row>
    <row r="11587" spans="1:10" x14ac:dyDescent="0.25">
      <c r="A11587">
        <v>2017</v>
      </c>
      <c r="B11587" t="s">
        <v>230</v>
      </c>
      <c r="C11587" t="s">
        <v>45</v>
      </c>
      <c r="D11587" t="s">
        <v>21</v>
      </c>
      <c r="E11587" t="s">
        <v>3</v>
      </c>
      <c r="F11587" t="s">
        <v>8</v>
      </c>
      <c r="G11587" t="s">
        <v>12</v>
      </c>
      <c r="H11587" t="s">
        <v>223</v>
      </c>
      <c r="I11587">
        <v>199</v>
      </c>
      <c r="J11587">
        <v>837029339.32596457</v>
      </c>
    </row>
    <row r="11588" spans="1:10" x14ac:dyDescent="0.25">
      <c r="A11588">
        <v>2017</v>
      </c>
      <c r="B11588" t="s">
        <v>230</v>
      </c>
      <c r="C11588" t="s">
        <v>45</v>
      </c>
      <c r="D11588" t="s">
        <v>21</v>
      </c>
      <c r="E11588" t="s">
        <v>3</v>
      </c>
      <c r="F11588" t="s">
        <v>8</v>
      </c>
      <c r="G11588" t="s">
        <v>12</v>
      </c>
      <c r="H11588" t="s">
        <v>224</v>
      </c>
      <c r="I11588">
        <v>165</v>
      </c>
      <c r="J11588">
        <v>672961938.62425089</v>
      </c>
    </row>
    <row r="11589" spans="1:10" x14ac:dyDescent="0.25">
      <c r="A11589">
        <v>2017</v>
      </c>
      <c r="B11589" t="s">
        <v>230</v>
      </c>
      <c r="C11589" t="s">
        <v>45</v>
      </c>
      <c r="D11589" t="s">
        <v>21</v>
      </c>
      <c r="E11589" t="s">
        <v>3</v>
      </c>
      <c r="F11589" t="s">
        <v>8</v>
      </c>
      <c r="G11589" t="s">
        <v>6</v>
      </c>
      <c r="H11589" t="s">
        <v>223</v>
      </c>
      <c r="I11589">
        <v>689</v>
      </c>
      <c r="J11589">
        <v>1931974817.2789781</v>
      </c>
    </row>
    <row r="11590" spans="1:10" x14ac:dyDescent="0.25">
      <c r="A11590">
        <v>2017</v>
      </c>
      <c r="B11590" t="s">
        <v>230</v>
      </c>
      <c r="C11590" t="s">
        <v>45</v>
      </c>
      <c r="D11590" t="s">
        <v>21</v>
      </c>
      <c r="E11590" t="s">
        <v>3</v>
      </c>
      <c r="F11590" t="s">
        <v>8</v>
      </c>
      <c r="G11590" t="s">
        <v>6</v>
      </c>
      <c r="H11590" t="s">
        <v>224</v>
      </c>
      <c r="I11590">
        <v>985</v>
      </c>
      <c r="J11590">
        <v>2966129082.7449532</v>
      </c>
    </row>
    <row r="11591" spans="1:10" x14ac:dyDescent="0.25">
      <c r="A11591">
        <v>2017</v>
      </c>
      <c r="B11591" t="s">
        <v>230</v>
      </c>
      <c r="C11591" t="s">
        <v>45</v>
      </c>
      <c r="D11591" t="s">
        <v>21</v>
      </c>
      <c r="E11591" t="s">
        <v>3</v>
      </c>
      <c r="F11591" t="s">
        <v>8</v>
      </c>
      <c r="G11591" t="s">
        <v>7</v>
      </c>
      <c r="H11591" t="s">
        <v>223</v>
      </c>
      <c r="I11591">
        <v>203</v>
      </c>
      <c r="J11591">
        <v>475150147.20440507</v>
      </c>
    </row>
    <row r="11592" spans="1:10" x14ac:dyDescent="0.25">
      <c r="A11592">
        <v>2017</v>
      </c>
      <c r="B11592" t="s">
        <v>230</v>
      </c>
      <c r="C11592" t="s">
        <v>45</v>
      </c>
      <c r="D11592" t="s">
        <v>21</v>
      </c>
      <c r="E11592" t="s">
        <v>3</v>
      </c>
      <c r="F11592" t="s">
        <v>8</v>
      </c>
      <c r="G11592" t="s">
        <v>7</v>
      </c>
      <c r="H11592" t="s">
        <v>224</v>
      </c>
      <c r="I11592">
        <v>18</v>
      </c>
      <c r="J11592">
        <v>40035192.576931193</v>
      </c>
    </row>
    <row r="11593" spans="1:10" x14ac:dyDescent="0.25">
      <c r="A11593">
        <v>2017</v>
      </c>
      <c r="B11593" t="s">
        <v>230</v>
      </c>
      <c r="C11593" t="s">
        <v>45</v>
      </c>
      <c r="D11593" t="s">
        <v>21</v>
      </c>
      <c r="E11593" t="s">
        <v>10</v>
      </c>
      <c r="F11593" t="s">
        <v>11</v>
      </c>
      <c r="G11593" t="s">
        <v>5</v>
      </c>
      <c r="H11593" t="s">
        <v>223</v>
      </c>
      <c r="I11593">
        <v>1</v>
      </c>
      <c r="J11593">
        <v>3800481</v>
      </c>
    </row>
    <row r="11594" spans="1:10" x14ac:dyDescent="0.25">
      <c r="A11594">
        <v>2017</v>
      </c>
      <c r="B11594" t="s">
        <v>230</v>
      </c>
      <c r="C11594" t="s">
        <v>45</v>
      </c>
      <c r="D11594" t="s">
        <v>21</v>
      </c>
      <c r="E11594" t="s">
        <v>10</v>
      </c>
      <c r="F11594" t="s">
        <v>11</v>
      </c>
      <c r="G11594" t="s">
        <v>9</v>
      </c>
      <c r="H11594" t="s">
        <v>223</v>
      </c>
      <c r="I11594">
        <v>185</v>
      </c>
      <c r="J11594">
        <v>1291713457.3941</v>
      </c>
    </row>
    <row r="11595" spans="1:10" x14ac:dyDescent="0.25">
      <c r="A11595">
        <v>2017</v>
      </c>
      <c r="B11595" t="s">
        <v>230</v>
      </c>
      <c r="C11595" t="s">
        <v>45</v>
      </c>
      <c r="D11595" t="s">
        <v>21</v>
      </c>
      <c r="E11595" t="s">
        <v>10</v>
      </c>
      <c r="F11595" t="s">
        <v>11</v>
      </c>
      <c r="G11595" t="s">
        <v>9</v>
      </c>
      <c r="H11595" t="s">
        <v>224</v>
      </c>
      <c r="I11595">
        <v>130</v>
      </c>
      <c r="J11595">
        <v>869410093.49139035</v>
      </c>
    </row>
    <row r="11596" spans="1:10" x14ac:dyDescent="0.25">
      <c r="A11596">
        <v>2017</v>
      </c>
      <c r="B11596" t="s">
        <v>230</v>
      </c>
      <c r="C11596" t="s">
        <v>45</v>
      </c>
      <c r="D11596" t="s">
        <v>21</v>
      </c>
      <c r="E11596" t="s">
        <v>10</v>
      </c>
      <c r="F11596" t="s">
        <v>11</v>
      </c>
      <c r="G11596" t="s">
        <v>12</v>
      </c>
      <c r="H11596" t="s">
        <v>223</v>
      </c>
      <c r="I11596">
        <v>21</v>
      </c>
      <c r="J11596">
        <v>65213172</v>
      </c>
    </row>
    <row r="11597" spans="1:10" x14ac:dyDescent="0.25">
      <c r="A11597">
        <v>2017</v>
      </c>
      <c r="B11597" t="s">
        <v>230</v>
      </c>
      <c r="C11597" t="s">
        <v>45</v>
      </c>
      <c r="D11597" t="s">
        <v>21</v>
      </c>
      <c r="E11597" t="s">
        <v>10</v>
      </c>
      <c r="F11597" t="s">
        <v>11</v>
      </c>
      <c r="G11597" t="s">
        <v>12</v>
      </c>
      <c r="H11597" t="s">
        <v>224</v>
      </c>
      <c r="I11597">
        <v>15</v>
      </c>
      <c r="J11597">
        <v>54773175</v>
      </c>
    </row>
    <row r="11598" spans="1:10" x14ac:dyDescent="0.25">
      <c r="A11598">
        <v>2017</v>
      </c>
      <c r="B11598" t="s">
        <v>230</v>
      </c>
      <c r="C11598" t="s">
        <v>45</v>
      </c>
      <c r="D11598" t="s">
        <v>21</v>
      </c>
      <c r="E11598" t="s">
        <v>10</v>
      </c>
      <c r="F11598" t="s">
        <v>11</v>
      </c>
      <c r="G11598" t="s">
        <v>6</v>
      </c>
      <c r="H11598" t="s">
        <v>223</v>
      </c>
      <c r="I11598">
        <v>14</v>
      </c>
      <c r="J11598">
        <v>32736549</v>
      </c>
    </row>
    <row r="11599" spans="1:10" x14ac:dyDescent="0.25">
      <c r="A11599">
        <v>2017</v>
      </c>
      <c r="B11599" t="s">
        <v>230</v>
      </c>
      <c r="C11599" t="s">
        <v>45</v>
      </c>
      <c r="D11599" t="s">
        <v>21</v>
      </c>
      <c r="E11599" t="s">
        <v>10</v>
      </c>
      <c r="F11599" t="s">
        <v>11</v>
      </c>
      <c r="G11599" t="s">
        <v>6</v>
      </c>
      <c r="H11599" t="s">
        <v>224</v>
      </c>
      <c r="I11599">
        <v>29</v>
      </c>
      <c r="J11599">
        <v>67306038</v>
      </c>
    </row>
    <row r="11600" spans="1:10" x14ac:dyDescent="0.25">
      <c r="A11600">
        <v>2017</v>
      </c>
      <c r="B11600" t="s">
        <v>230</v>
      </c>
      <c r="C11600" t="s">
        <v>45</v>
      </c>
      <c r="D11600" t="s">
        <v>21</v>
      </c>
      <c r="E11600" t="s">
        <v>10</v>
      </c>
      <c r="F11600" t="s">
        <v>11</v>
      </c>
      <c r="G11600" t="s">
        <v>7</v>
      </c>
      <c r="H11600" t="s">
        <v>223</v>
      </c>
      <c r="I11600">
        <v>6</v>
      </c>
      <c r="J11600">
        <v>10933827</v>
      </c>
    </row>
    <row r="11601" spans="1:10" x14ac:dyDescent="0.25">
      <c r="A11601">
        <v>2017</v>
      </c>
      <c r="B11601" t="s">
        <v>230</v>
      </c>
      <c r="C11601" t="s">
        <v>45</v>
      </c>
      <c r="D11601" t="s">
        <v>21</v>
      </c>
      <c r="E11601" t="s">
        <v>10</v>
      </c>
      <c r="F11601" t="s">
        <v>11</v>
      </c>
      <c r="G11601" t="s">
        <v>7</v>
      </c>
      <c r="H11601" t="s">
        <v>224</v>
      </c>
      <c r="I11601">
        <v>3</v>
      </c>
      <c r="J11601">
        <v>4463418</v>
      </c>
    </row>
    <row r="11602" spans="1:10" x14ac:dyDescent="0.25">
      <c r="A11602">
        <v>2017</v>
      </c>
      <c r="B11602" t="s">
        <v>230</v>
      </c>
      <c r="C11602" t="s">
        <v>45</v>
      </c>
      <c r="D11602" t="s">
        <v>21</v>
      </c>
      <c r="E11602" t="s">
        <v>10</v>
      </c>
      <c r="F11602" t="s">
        <v>220</v>
      </c>
      <c r="G11602" t="s">
        <v>5</v>
      </c>
      <c r="H11602" t="s">
        <v>223</v>
      </c>
      <c r="I11602">
        <v>7</v>
      </c>
      <c r="J11602">
        <v>48187157.797018029</v>
      </c>
    </row>
    <row r="11603" spans="1:10" x14ac:dyDescent="0.25">
      <c r="A11603">
        <v>2017</v>
      </c>
      <c r="B11603" t="s">
        <v>230</v>
      </c>
      <c r="C11603" t="s">
        <v>45</v>
      </c>
      <c r="D11603" t="s">
        <v>21</v>
      </c>
      <c r="E11603" t="s">
        <v>10</v>
      </c>
      <c r="F11603" t="s">
        <v>220</v>
      </c>
      <c r="G11603" t="s">
        <v>5</v>
      </c>
      <c r="H11603" t="s">
        <v>224</v>
      </c>
      <c r="I11603">
        <v>5</v>
      </c>
      <c r="J11603">
        <v>32882170.750330437</v>
      </c>
    </row>
    <row r="11604" spans="1:10" x14ac:dyDescent="0.25">
      <c r="A11604">
        <v>2017</v>
      </c>
      <c r="B11604" t="s">
        <v>230</v>
      </c>
      <c r="C11604" t="s">
        <v>45</v>
      </c>
      <c r="D11604" t="s">
        <v>21</v>
      </c>
      <c r="E11604" t="s">
        <v>10</v>
      </c>
      <c r="F11604" t="s">
        <v>220</v>
      </c>
      <c r="G11604" t="s">
        <v>9</v>
      </c>
      <c r="H11604" t="s">
        <v>223</v>
      </c>
      <c r="I11604">
        <v>29</v>
      </c>
      <c r="J11604">
        <v>265839295.74251693</v>
      </c>
    </row>
    <row r="11605" spans="1:10" x14ac:dyDescent="0.25">
      <c r="A11605">
        <v>2017</v>
      </c>
      <c r="B11605" t="s">
        <v>230</v>
      </c>
      <c r="C11605" t="s">
        <v>45</v>
      </c>
      <c r="D11605" t="s">
        <v>21</v>
      </c>
      <c r="E11605" t="s">
        <v>10</v>
      </c>
      <c r="F11605" t="s">
        <v>220</v>
      </c>
      <c r="G11605" t="s">
        <v>9</v>
      </c>
      <c r="H11605" t="s">
        <v>224</v>
      </c>
      <c r="I11605">
        <v>17</v>
      </c>
      <c r="J11605">
        <v>146757130.13384393</v>
      </c>
    </row>
    <row r="11606" spans="1:10" x14ac:dyDescent="0.25">
      <c r="A11606">
        <v>2017</v>
      </c>
      <c r="B11606" t="s">
        <v>230</v>
      </c>
      <c r="C11606" t="s">
        <v>45</v>
      </c>
      <c r="D11606" t="s">
        <v>21</v>
      </c>
      <c r="E11606" t="s">
        <v>10</v>
      </c>
      <c r="F11606" t="s">
        <v>220</v>
      </c>
      <c r="G11606" t="s">
        <v>12</v>
      </c>
      <c r="H11606" t="s">
        <v>223</v>
      </c>
      <c r="I11606">
        <v>19</v>
      </c>
      <c r="J11606">
        <v>64769004.77533555</v>
      </c>
    </row>
    <row r="11607" spans="1:10" x14ac:dyDescent="0.25">
      <c r="A11607">
        <v>2017</v>
      </c>
      <c r="B11607" t="s">
        <v>230</v>
      </c>
      <c r="C11607" t="s">
        <v>45</v>
      </c>
      <c r="D11607" t="s">
        <v>21</v>
      </c>
      <c r="E11607" t="s">
        <v>10</v>
      </c>
      <c r="F11607" t="s">
        <v>220</v>
      </c>
      <c r="G11607" t="s">
        <v>12</v>
      </c>
      <c r="H11607" t="s">
        <v>224</v>
      </c>
      <c r="I11607">
        <v>18</v>
      </c>
      <c r="J11607">
        <v>62185566.237276211</v>
      </c>
    </row>
    <row r="11608" spans="1:10" x14ac:dyDescent="0.25">
      <c r="A11608">
        <v>2017</v>
      </c>
      <c r="B11608" t="s">
        <v>230</v>
      </c>
      <c r="C11608" t="s">
        <v>45</v>
      </c>
      <c r="D11608" t="s">
        <v>21</v>
      </c>
      <c r="E11608" t="s">
        <v>10</v>
      </c>
      <c r="F11608" t="s">
        <v>220</v>
      </c>
      <c r="G11608" t="s">
        <v>6</v>
      </c>
      <c r="H11608" t="s">
        <v>223</v>
      </c>
      <c r="I11608">
        <v>36</v>
      </c>
      <c r="J11608">
        <v>115380759.44969849</v>
      </c>
    </row>
    <row r="11609" spans="1:10" x14ac:dyDescent="0.25">
      <c r="A11609">
        <v>2017</v>
      </c>
      <c r="B11609" t="s">
        <v>230</v>
      </c>
      <c r="C11609" t="s">
        <v>45</v>
      </c>
      <c r="D11609" t="s">
        <v>21</v>
      </c>
      <c r="E11609" t="s">
        <v>10</v>
      </c>
      <c r="F11609" t="s">
        <v>220</v>
      </c>
      <c r="G11609" t="s">
        <v>6</v>
      </c>
      <c r="H11609" t="s">
        <v>224</v>
      </c>
      <c r="I11609">
        <v>50</v>
      </c>
      <c r="J11609">
        <v>159717024.82841006</v>
      </c>
    </row>
    <row r="11610" spans="1:10" x14ac:dyDescent="0.25">
      <c r="A11610">
        <v>2017</v>
      </c>
      <c r="B11610" t="s">
        <v>230</v>
      </c>
      <c r="C11610" t="s">
        <v>45</v>
      </c>
      <c r="D11610" t="s">
        <v>21</v>
      </c>
      <c r="E11610" t="s">
        <v>10</v>
      </c>
      <c r="F11610" t="s">
        <v>220</v>
      </c>
      <c r="G11610" t="s">
        <v>7</v>
      </c>
      <c r="H11610" t="s">
        <v>223</v>
      </c>
      <c r="I11610">
        <v>11</v>
      </c>
      <c r="J11610">
        <v>27761703.294945087</v>
      </c>
    </row>
    <row r="11611" spans="1:10" x14ac:dyDescent="0.25">
      <c r="A11611">
        <v>2017</v>
      </c>
      <c r="B11611" t="s">
        <v>230</v>
      </c>
      <c r="C11611" t="s">
        <v>45</v>
      </c>
      <c r="D11611" t="s">
        <v>21</v>
      </c>
      <c r="E11611" t="s">
        <v>10</v>
      </c>
      <c r="F11611" t="s">
        <v>220</v>
      </c>
      <c r="G11611" t="s">
        <v>7</v>
      </c>
      <c r="H11611" t="s">
        <v>224</v>
      </c>
      <c r="I11611">
        <v>5</v>
      </c>
      <c r="J11611">
        <v>12386116.219500002</v>
      </c>
    </row>
    <row r="11612" spans="1:10" x14ac:dyDescent="0.25">
      <c r="A11612">
        <v>2017</v>
      </c>
      <c r="B11612" t="s">
        <v>230</v>
      </c>
      <c r="C11612" t="s">
        <v>45</v>
      </c>
      <c r="D11612" t="s">
        <v>22</v>
      </c>
      <c r="E11612" t="s">
        <v>3</v>
      </c>
      <c r="F11612" t="s">
        <v>4</v>
      </c>
      <c r="G11612" t="s">
        <v>5</v>
      </c>
      <c r="H11612" t="s">
        <v>223</v>
      </c>
      <c r="I11612">
        <v>132</v>
      </c>
      <c r="J11612">
        <v>1180377182.9257636</v>
      </c>
    </row>
    <row r="11613" spans="1:10" x14ac:dyDescent="0.25">
      <c r="A11613">
        <v>2017</v>
      </c>
      <c r="B11613" t="s">
        <v>230</v>
      </c>
      <c r="C11613" t="s">
        <v>45</v>
      </c>
      <c r="D11613" t="s">
        <v>22</v>
      </c>
      <c r="E11613" t="s">
        <v>3</v>
      </c>
      <c r="F11613" t="s">
        <v>4</v>
      </c>
      <c r="G11613" t="s">
        <v>5</v>
      </c>
      <c r="H11613" t="s">
        <v>224</v>
      </c>
      <c r="I11613">
        <v>109</v>
      </c>
      <c r="J11613">
        <v>1001261540.0228062</v>
      </c>
    </row>
    <row r="11614" spans="1:10" x14ac:dyDescent="0.25">
      <c r="A11614">
        <v>2017</v>
      </c>
      <c r="B11614" t="s">
        <v>230</v>
      </c>
      <c r="C11614" t="s">
        <v>45</v>
      </c>
      <c r="D11614" t="s">
        <v>22</v>
      </c>
      <c r="E11614" t="s">
        <v>3</v>
      </c>
      <c r="F11614" t="s">
        <v>4</v>
      </c>
      <c r="G11614" t="s">
        <v>9</v>
      </c>
      <c r="H11614" t="s">
        <v>223</v>
      </c>
      <c r="I11614">
        <v>294</v>
      </c>
      <c r="J11614">
        <v>1841166030.7728424</v>
      </c>
    </row>
    <row r="11615" spans="1:10" x14ac:dyDescent="0.25">
      <c r="A11615">
        <v>2017</v>
      </c>
      <c r="B11615" t="s">
        <v>230</v>
      </c>
      <c r="C11615" t="s">
        <v>45</v>
      </c>
      <c r="D11615" t="s">
        <v>22</v>
      </c>
      <c r="E11615" t="s">
        <v>3</v>
      </c>
      <c r="F11615" t="s">
        <v>4</v>
      </c>
      <c r="G11615" t="s">
        <v>9</v>
      </c>
      <c r="H11615" t="s">
        <v>224</v>
      </c>
      <c r="I11615">
        <v>418</v>
      </c>
      <c r="J11615">
        <v>2315063598.0289187</v>
      </c>
    </row>
    <row r="11616" spans="1:10" x14ac:dyDescent="0.25">
      <c r="A11616">
        <v>2017</v>
      </c>
      <c r="B11616" t="s">
        <v>230</v>
      </c>
      <c r="C11616" t="s">
        <v>45</v>
      </c>
      <c r="D11616" t="s">
        <v>22</v>
      </c>
      <c r="E11616" t="s">
        <v>3</v>
      </c>
      <c r="F11616" t="s">
        <v>4</v>
      </c>
      <c r="G11616" t="s">
        <v>12</v>
      </c>
      <c r="H11616" t="s">
        <v>223</v>
      </c>
      <c r="I11616">
        <v>26</v>
      </c>
      <c r="J11616">
        <v>98199541.356757626</v>
      </c>
    </row>
    <row r="11617" spans="1:10" x14ac:dyDescent="0.25">
      <c r="A11617">
        <v>2017</v>
      </c>
      <c r="B11617" t="s">
        <v>230</v>
      </c>
      <c r="C11617" t="s">
        <v>45</v>
      </c>
      <c r="D11617" t="s">
        <v>22</v>
      </c>
      <c r="E11617" t="s">
        <v>3</v>
      </c>
      <c r="F11617" t="s">
        <v>4</v>
      </c>
      <c r="G11617" t="s">
        <v>12</v>
      </c>
      <c r="H11617" t="s">
        <v>224</v>
      </c>
      <c r="I11617">
        <v>125</v>
      </c>
      <c r="J11617">
        <v>257370150.52829027</v>
      </c>
    </row>
    <row r="11618" spans="1:10" x14ac:dyDescent="0.25">
      <c r="A11618">
        <v>2017</v>
      </c>
      <c r="B11618" t="s">
        <v>230</v>
      </c>
      <c r="C11618" t="s">
        <v>45</v>
      </c>
      <c r="D11618" t="s">
        <v>22</v>
      </c>
      <c r="E11618" t="s">
        <v>3</v>
      </c>
      <c r="F11618" t="s">
        <v>4</v>
      </c>
      <c r="G11618" t="s">
        <v>6</v>
      </c>
      <c r="H11618" t="s">
        <v>223</v>
      </c>
      <c r="I11618">
        <v>57</v>
      </c>
      <c r="J11618">
        <v>132535961.9416234</v>
      </c>
    </row>
    <row r="11619" spans="1:10" x14ac:dyDescent="0.25">
      <c r="A11619">
        <v>2017</v>
      </c>
      <c r="B11619" t="s">
        <v>230</v>
      </c>
      <c r="C11619" t="s">
        <v>45</v>
      </c>
      <c r="D11619" t="s">
        <v>22</v>
      </c>
      <c r="E11619" t="s">
        <v>3</v>
      </c>
      <c r="F11619" t="s">
        <v>4</v>
      </c>
      <c r="G11619" t="s">
        <v>6</v>
      </c>
      <c r="H11619" t="s">
        <v>224</v>
      </c>
      <c r="I11619">
        <v>93</v>
      </c>
      <c r="J11619">
        <v>219145231.9558067</v>
      </c>
    </row>
    <row r="11620" spans="1:10" x14ac:dyDescent="0.25">
      <c r="A11620">
        <v>2017</v>
      </c>
      <c r="B11620" t="s">
        <v>230</v>
      </c>
      <c r="C11620" t="s">
        <v>45</v>
      </c>
      <c r="D11620" t="s">
        <v>22</v>
      </c>
      <c r="E11620" t="s">
        <v>3</v>
      </c>
      <c r="F11620" t="s">
        <v>4</v>
      </c>
      <c r="G11620" t="s">
        <v>7</v>
      </c>
      <c r="H11620" t="s">
        <v>223</v>
      </c>
      <c r="I11620">
        <v>78</v>
      </c>
      <c r="J11620">
        <v>140184040.62568831</v>
      </c>
    </row>
    <row r="11621" spans="1:10" x14ac:dyDescent="0.25">
      <c r="A11621">
        <v>2017</v>
      </c>
      <c r="B11621" t="s">
        <v>230</v>
      </c>
      <c r="C11621" t="s">
        <v>45</v>
      </c>
      <c r="D11621" t="s">
        <v>22</v>
      </c>
      <c r="E11621" t="s">
        <v>3</v>
      </c>
      <c r="F11621" t="s">
        <v>4</v>
      </c>
      <c r="G11621" t="s">
        <v>7</v>
      </c>
      <c r="H11621" t="s">
        <v>224</v>
      </c>
      <c r="I11621">
        <v>43</v>
      </c>
      <c r="J11621">
        <v>69714720.932999596</v>
      </c>
    </row>
    <row r="11622" spans="1:10" x14ac:dyDescent="0.25">
      <c r="A11622">
        <v>2017</v>
      </c>
      <c r="B11622" t="s">
        <v>230</v>
      </c>
      <c r="C11622" t="s">
        <v>45</v>
      </c>
      <c r="D11622" t="s">
        <v>22</v>
      </c>
      <c r="E11622" t="s">
        <v>3</v>
      </c>
      <c r="F11622" t="s">
        <v>8</v>
      </c>
      <c r="G11622" t="s">
        <v>5</v>
      </c>
      <c r="H11622" t="s">
        <v>224</v>
      </c>
      <c r="I11622">
        <v>1</v>
      </c>
      <c r="J11622">
        <v>5671754.750968636</v>
      </c>
    </row>
    <row r="11623" spans="1:10" x14ac:dyDescent="0.25">
      <c r="A11623">
        <v>2017</v>
      </c>
      <c r="B11623" t="s">
        <v>230</v>
      </c>
      <c r="C11623" t="s">
        <v>45</v>
      </c>
      <c r="D11623" t="s">
        <v>22</v>
      </c>
      <c r="E11623" t="s">
        <v>3</v>
      </c>
      <c r="F11623" t="s">
        <v>8</v>
      </c>
      <c r="G11623" t="s">
        <v>9</v>
      </c>
      <c r="H11623" t="s">
        <v>223</v>
      </c>
      <c r="I11623">
        <v>2010</v>
      </c>
      <c r="J11623">
        <v>12290255188.080263</v>
      </c>
    </row>
    <row r="11624" spans="1:10" x14ac:dyDescent="0.25">
      <c r="A11624">
        <v>2017</v>
      </c>
      <c r="B11624" t="s">
        <v>230</v>
      </c>
      <c r="C11624" t="s">
        <v>45</v>
      </c>
      <c r="D11624" t="s">
        <v>22</v>
      </c>
      <c r="E11624" t="s">
        <v>3</v>
      </c>
      <c r="F11624" t="s">
        <v>8</v>
      </c>
      <c r="G11624" t="s">
        <v>9</v>
      </c>
      <c r="H11624" t="s">
        <v>224</v>
      </c>
      <c r="I11624">
        <v>6352</v>
      </c>
      <c r="J11624">
        <v>29900237464.004677</v>
      </c>
    </row>
    <row r="11625" spans="1:10" x14ac:dyDescent="0.25">
      <c r="A11625">
        <v>2017</v>
      </c>
      <c r="B11625" t="s">
        <v>230</v>
      </c>
      <c r="C11625" t="s">
        <v>45</v>
      </c>
      <c r="D11625" t="s">
        <v>22</v>
      </c>
      <c r="E11625" t="s">
        <v>3</v>
      </c>
      <c r="F11625" t="s">
        <v>8</v>
      </c>
      <c r="G11625" t="s">
        <v>12</v>
      </c>
      <c r="H11625" t="s">
        <v>223</v>
      </c>
      <c r="I11625">
        <v>248</v>
      </c>
      <c r="J11625">
        <v>787000466.89694917</v>
      </c>
    </row>
    <row r="11626" spans="1:10" x14ac:dyDescent="0.25">
      <c r="A11626">
        <v>2017</v>
      </c>
      <c r="B11626" t="s">
        <v>230</v>
      </c>
      <c r="C11626" t="s">
        <v>45</v>
      </c>
      <c r="D11626" t="s">
        <v>22</v>
      </c>
      <c r="E11626" t="s">
        <v>3</v>
      </c>
      <c r="F11626" t="s">
        <v>8</v>
      </c>
      <c r="G11626" t="s">
        <v>12</v>
      </c>
      <c r="H11626" t="s">
        <v>224</v>
      </c>
      <c r="I11626">
        <v>7051</v>
      </c>
      <c r="J11626">
        <v>13336109030.887728</v>
      </c>
    </row>
    <row r="11627" spans="1:10" x14ac:dyDescent="0.25">
      <c r="A11627">
        <v>2017</v>
      </c>
      <c r="B11627" t="s">
        <v>230</v>
      </c>
      <c r="C11627" t="s">
        <v>45</v>
      </c>
      <c r="D11627" t="s">
        <v>22</v>
      </c>
      <c r="E11627" t="s">
        <v>3</v>
      </c>
      <c r="F11627" t="s">
        <v>8</v>
      </c>
      <c r="G11627" t="s">
        <v>6</v>
      </c>
      <c r="H11627" t="s">
        <v>223</v>
      </c>
      <c r="I11627">
        <v>700</v>
      </c>
      <c r="J11627">
        <v>1652516753.5253694</v>
      </c>
    </row>
    <row r="11628" spans="1:10" x14ac:dyDescent="0.25">
      <c r="A11628">
        <v>2017</v>
      </c>
      <c r="B11628" t="s">
        <v>230</v>
      </c>
      <c r="C11628" t="s">
        <v>45</v>
      </c>
      <c r="D11628" t="s">
        <v>22</v>
      </c>
      <c r="E11628" t="s">
        <v>3</v>
      </c>
      <c r="F11628" t="s">
        <v>8</v>
      </c>
      <c r="G11628" t="s">
        <v>6</v>
      </c>
      <c r="H11628" t="s">
        <v>224</v>
      </c>
      <c r="I11628">
        <v>1369</v>
      </c>
      <c r="J11628">
        <v>3142748257.8980355</v>
      </c>
    </row>
    <row r="11629" spans="1:10" x14ac:dyDescent="0.25">
      <c r="A11629">
        <v>2017</v>
      </c>
      <c r="B11629" t="s">
        <v>230</v>
      </c>
      <c r="C11629" t="s">
        <v>45</v>
      </c>
      <c r="D11629" t="s">
        <v>22</v>
      </c>
      <c r="E11629" t="s">
        <v>3</v>
      </c>
      <c r="F11629" t="s">
        <v>8</v>
      </c>
      <c r="G11629" t="s">
        <v>7</v>
      </c>
      <c r="H11629" t="s">
        <v>223</v>
      </c>
      <c r="I11629">
        <v>436</v>
      </c>
      <c r="J11629">
        <v>818450376.13828969</v>
      </c>
    </row>
    <row r="11630" spans="1:10" x14ac:dyDescent="0.25">
      <c r="A11630">
        <v>2017</v>
      </c>
      <c r="B11630" t="s">
        <v>230</v>
      </c>
      <c r="C11630" t="s">
        <v>45</v>
      </c>
      <c r="D11630" t="s">
        <v>22</v>
      </c>
      <c r="E11630" t="s">
        <v>3</v>
      </c>
      <c r="F11630" t="s">
        <v>8</v>
      </c>
      <c r="G11630" t="s">
        <v>7</v>
      </c>
      <c r="H11630" t="s">
        <v>224</v>
      </c>
      <c r="I11630">
        <v>1191</v>
      </c>
      <c r="J11630">
        <v>1941032534.0918174</v>
      </c>
    </row>
    <row r="11631" spans="1:10" x14ac:dyDescent="0.25">
      <c r="A11631">
        <v>2017</v>
      </c>
      <c r="B11631" t="s">
        <v>230</v>
      </c>
      <c r="C11631" t="s">
        <v>45</v>
      </c>
      <c r="D11631" t="s">
        <v>22</v>
      </c>
      <c r="E11631" t="s">
        <v>3</v>
      </c>
      <c r="F11631" t="s">
        <v>14</v>
      </c>
      <c r="G11631" t="s">
        <v>5</v>
      </c>
      <c r="H11631" t="s">
        <v>224</v>
      </c>
      <c r="I11631">
        <v>1</v>
      </c>
      <c r="J11631">
        <v>10829931</v>
      </c>
    </row>
    <row r="11632" spans="1:10" x14ac:dyDescent="0.25">
      <c r="A11632">
        <v>2017</v>
      </c>
      <c r="B11632" t="s">
        <v>230</v>
      </c>
      <c r="C11632" t="s">
        <v>45</v>
      </c>
      <c r="D11632" t="s">
        <v>22</v>
      </c>
      <c r="E11632" t="s">
        <v>3</v>
      </c>
      <c r="F11632" t="s">
        <v>14</v>
      </c>
      <c r="G11632" t="s">
        <v>9</v>
      </c>
      <c r="H11632" t="s">
        <v>223</v>
      </c>
      <c r="I11632">
        <v>9</v>
      </c>
      <c r="J11632">
        <v>78804090</v>
      </c>
    </row>
    <row r="11633" spans="1:10" x14ac:dyDescent="0.25">
      <c r="A11633">
        <v>2017</v>
      </c>
      <c r="B11633" t="s">
        <v>230</v>
      </c>
      <c r="C11633" t="s">
        <v>45</v>
      </c>
      <c r="D11633" t="s">
        <v>22</v>
      </c>
      <c r="E11633" t="s">
        <v>3</v>
      </c>
      <c r="F11633" t="s">
        <v>14</v>
      </c>
      <c r="G11633" t="s">
        <v>9</v>
      </c>
      <c r="H11633" t="s">
        <v>224</v>
      </c>
      <c r="I11633">
        <v>16</v>
      </c>
      <c r="J11633">
        <v>135483278.75076923</v>
      </c>
    </row>
    <row r="11634" spans="1:10" x14ac:dyDescent="0.25">
      <c r="A11634">
        <v>2017</v>
      </c>
      <c r="B11634" t="s">
        <v>230</v>
      </c>
      <c r="C11634" t="s">
        <v>45</v>
      </c>
      <c r="D11634" t="s">
        <v>22</v>
      </c>
      <c r="E11634" t="s">
        <v>3</v>
      </c>
      <c r="F11634" t="s">
        <v>14</v>
      </c>
      <c r="G11634" t="s">
        <v>6</v>
      </c>
      <c r="H11634" t="s">
        <v>224</v>
      </c>
      <c r="I11634">
        <v>5</v>
      </c>
      <c r="J11634">
        <v>12447003.074999999</v>
      </c>
    </row>
    <row r="11635" spans="1:10" x14ac:dyDescent="0.25">
      <c r="A11635">
        <v>2017</v>
      </c>
      <c r="B11635" t="s">
        <v>230</v>
      </c>
      <c r="C11635" t="s">
        <v>45</v>
      </c>
      <c r="D11635" t="s">
        <v>22</v>
      </c>
      <c r="E11635" t="s">
        <v>3</v>
      </c>
      <c r="F11635" t="s">
        <v>14</v>
      </c>
      <c r="G11635" t="s">
        <v>7</v>
      </c>
      <c r="H11635" t="s">
        <v>223</v>
      </c>
      <c r="I11635">
        <v>3</v>
      </c>
      <c r="J11635">
        <v>5797651.8600000003</v>
      </c>
    </row>
    <row r="11636" spans="1:10" x14ac:dyDescent="0.25">
      <c r="A11636">
        <v>2017</v>
      </c>
      <c r="B11636" t="s">
        <v>230</v>
      </c>
      <c r="C11636" t="s">
        <v>45</v>
      </c>
      <c r="D11636" t="s">
        <v>22</v>
      </c>
      <c r="E11636" t="s">
        <v>10</v>
      </c>
      <c r="F11636" t="s">
        <v>11</v>
      </c>
      <c r="G11636" t="s">
        <v>5</v>
      </c>
      <c r="H11636" t="s">
        <v>223</v>
      </c>
      <c r="I11636">
        <v>3</v>
      </c>
      <c r="J11636">
        <v>36141345</v>
      </c>
    </row>
    <row r="11637" spans="1:10" x14ac:dyDescent="0.25">
      <c r="A11637">
        <v>2017</v>
      </c>
      <c r="B11637" t="s">
        <v>230</v>
      </c>
      <c r="C11637" t="s">
        <v>45</v>
      </c>
      <c r="D11637" t="s">
        <v>22</v>
      </c>
      <c r="E11637" t="s">
        <v>10</v>
      </c>
      <c r="F11637" t="s">
        <v>11</v>
      </c>
      <c r="G11637" t="s">
        <v>5</v>
      </c>
      <c r="H11637" t="s">
        <v>224</v>
      </c>
      <c r="I11637">
        <v>2</v>
      </c>
      <c r="J11637">
        <v>22304376</v>
      </c>
    </row>
    <row r="11638" spans="1:10" x14ac:dyDescent="0.25">
      <c r="A11638">
        <v>2017</v>
      </c>
      <c r="B11638" t="s">
        <v>230</v>
      </c>
      <c r="C11638" t="s">
        <v>45</v>
      </c>
      <c r="D11638" t="s">
        <v>22</v>
      </c>
      <c r="E11638" t="s">
        <v>10</v>
      </c>
      <c r="F11638" t="s">
        <v>11</v>
      </c>
      <c r="G11638" t="s">
        <v>9</v>
      </c>
      <c r="H11638" t="s">
        <v>223</v>
      </c>
      <c r="I11638">
        <v>1023</v>
      </c>
      <c r="J11638">
        <v>4948317475.6890001</v>
      </c>
    </row>
    <row r="11639" spans="1:10" x14ac:dyDescent="0.25">
      <c r="A11639">
        <v>2017</v>
      </c>
      <c r="B11639" t="s">
        <v>230</v>
      </c>
      <c r="C11639" t="s">
        <v>45</v>
      </c>
      <c r="D11639" t="s">
        <v>22</v>
      </c>
      <c r="E11639" t="s">
        <v>10</v>
      </c>
      <c r="F11639" t="s">
        <v>11</v>
      </c>
      <c r="G11639" t="s">
        <v>9</v>
      </c>
      <c r="H11639" t="s">
        <v>224</v>
      </c>
      <c r="I11639">
        <v>1352</v>
      </c>
      <c r="J11639">
        <v>5680148082.8810997</v>
      </c>
    </row>
    <row r="11640" spans="1:10" x14ac:dyDescent="0.25">
      <c r="A11640">
        <v>2017</v>
      </c>
      <c r="B11640" t="s">
        <v>230</v>
      </c>
      <c r="C11640" t="s">
        <v>45</v>
      </c>
      <c r="D11640" t="s">
        <v>22</v>
      </c>
      <c r="E11640" t="s">
        <v>10</v>
      </c>
      <c r="F11640" t="s">
        <v>11</v>
      </c>
      <c r="G11640" t="s">
        <v>12</v>
      </c>
      <c r="H11640" t="s">
        <v>223</v>
      </c>
      <c r="I11640">
        <v>76</v>
      </c>
      <c r="J11640">
        <v>242707062</v>
      </c>
    </row>
    <row r="11641" spans="1:10" x14ac:dyDescent="0.25">
      <c r="A11641">
        <v>2017</v>
      </c>
      <c r="B11641" t="s">
        <v>230</v>
      </c>
      <c r="C11641" t="s">
        <v>45</v>
      </c>
      <c r="D11641" t="s">
        <v>22</v>
      </c>
      <c r="E11641" t="s">
        <v>10</v>
      </c>
      <c r="F11641" t="s">
        <v>11</v>
      </c>
      <c r="G11641" t="s">
        <v>12</v>
      </c>
      <c r="H11641" t="s">
        <v>224</v>
      </c>
      <c r="I11641">
        <v>350</v>
      </c>
      <c r="J11641">
        <v>592247865</v>
      </c>
    </row>
    <row r="11642" spans="1:10" x14ac:dyDescent="0.25">
      <c r="A11642">
        <v>2017</v>
      </c>
      <c r="B11642" t="s">
        <v>230</v>
      </c>
      <c r="C11642" t="s">
        <v>45</v>
      </c>
      <c r="D11642" t="s">
        <v>22</v>
      </c>
      <c r="E11642" t="s">
        <v>10</v>
      </c>
      <c r="F11642" t="s">
        <v>11</v>
      </c>
      <c r="G11642" t="s">
        <v>6</v>
      </c>
      <c r="H11642" t="s">
        <v>223</v>
      </c>
      <c r="I11642">
        <v>115</v>
      </c>
      <c r="J11642">
        <v>284581893.38550001</v>
      </c>
    </row>
    <row r="11643" spans="1:10" x14ac:dyDescent="0.25">
      <c r="A11643">
        <v>2017</v>
      </c>
      <c r="B11643" t="s">
        <v>230</v>
      </c>
      <c r="C11643" t="s">
        <v>45</v>
      </c>
      <c r="D11643" t="s">
        <v>22</v>
      </c>
      <c r="E11643" t="s">
        <v>10</v>
      </c>
      <c r="F11643" t="s">
        <v>11</v>
      </c>
      <c r="G11643" t="s">
        <v>6</v>
      </c>
      <c r="H11643" t="s">
        <v>224</v>
      </c>
      <c r="I11643">
        <v>258</v>
      </c>
      <c r="J11643">
        <v>448206408.38550001</v>
      </c>
    </row>
    <row r="11644" spans="1:10" x14ac:dyDescent="0.25">
      <c r="A11644">
        <v>2017</v>
      </c>
      <c r="B11644" t="s">
        <v>230</v>
      </c>
      <c r="C11644" t="s">
        <v>45</v>
      </c>
      <c r="D11644" t="s">
        <v>22</v>
      </c>
      <c r="E11644" t="s">
        <v>10</v>
      </c>
      <c r="F11644" t="s">
        <v>11</v>
      </c>
      <c r="G11644" t="s">
        <v>7</v>
      </c>
      <c r="H11644" t="s">
        <v>223</v>
      </c>
      <c r="I11644">
        <v>4</v>
      </c>
      <c r="J11644">
        <v>6448530</v>
      </c>
    </row>
    <row r="11645" spans="1:10" x14ac:dyDescent="0.25">
      <c r="A11645">
        <v>2017</v>
      </c>
      <c r="B11645" t="s">
        <v>230</v>
      </c>
      <c r="C11645" t="s">
        <v>45</v>
      </c>
      <c r="D11645" t="s">
        <v>22</v>
      </c>
      <c r="E11645" t="s">
        <v>10</v>
      </c>
      <c r="F11645" t="s">
        <v>11</v>
      </c>
      <c r="G11645" t="s">
        <v>7</v>
      </c>
      <c r="H11645" t="s">
        <v>224</v>
      </c>
      <c r="I11645">
        <v>394</v>
      </c>
      <c r="J11645">
        <v>278829627</v>
      </c>
    </row>
    <row r="11646" spans="1:10" x14ac:dyDescent="0.25">
      <c r="A11646">
        <v>2017</v>
      </c>
      <c r="B11646" t="s">
        <v>230</v>
      </c>
      <c r="C11646" t="s">
        <v>45</v>
      </c>
      <c r="D11646" t="s">
        <v>22</v>
      </c>
      <c r="E11646" t="s">
        <v>10</v>
      </c>
      <c r="F11646" t="s">
        <v>220</v>
      </c>
      <c r="G11646" t="s">
        <v>5</v>
      </c>
      <c r="H11646" t="s">
        <v>224</v>
      </c>
      <c r="I11646">
        <v>2</v>
      </c>
      <c r="J11646">
        <v>7180392.7350000003</v>
      </c>
    </row>
    <row r="11647" spans="1:10" x14ac:dyDescent="0.25">
      <c r="A11647">
        <v>2017</v>
      </c>
      <c r="B11647" t="s">
        <v>230</v>
      </c>
      <c r="C11647" t="s">
        <v>45</v>
      </c>
      <c r="D11647" t="s">
        <v>22</v>
      </c>
      <c r="E11647" t="s">
        <v>10</v>
      </c>
      <c r="F11647" t="s">
        <v>220</v>
      </c>
      <c r="G11647" t="s">
        <v>9</v>
      </c>
      <c r="H11647" t="s">
        <v>223</v>
      </c>
      <c r="I11647">
        <v>19</v>
      </c>
      <c r="J11647">
        <v>116216489.35589531</v>
      </c>
    </row>
    <row r="11648" spans="1:10" x14ac:dyDescent="0.25">
      <c r="A11648">
        <v>2017</v>
      </c>
      <c r="B11648" t="s">
        <v>230</v>
      </c>
      <c r="C11648" t="s">
        <v>45</v>
      </c>
      <c r="D11648" t="s">
        <v>22</v>
      </c>
      <c r="E11648" t="s">
        <v>10</v>
      </c>
      <c r="F11648" t="s">
        <v>220</v>
      </c>
      <c r="G11648" t="s">
        <v>9</v>
      </c>
      <c r="H11648" t="s">
        <v>224</v>
      </c>
      <c r="I11648">
        <v>158</v>
      </c>
      <c r="J11648">
        <v>686502027.27345538</v>
      </c>
    </row>
    <row r="11649" spans="1:10" x14ac:dyDescent="0.25">
      <c r="A11649">
        <v>2017</v>
      </c>
      <c r="B11649" t="s">
        <v>230</v>
      </c>
      <c r="C11649" t="s">
        <v>45</v>
      </c>
      <c r="D11649" t="s">
        <v>22</v>
      </c>
      <c r="E11649" t="s">
        <v>10</v>
      </c>
      <c r="F11649" t="s">
        <v>220</v>
      </c>
      <c r="G11649" t="s">
        <v>12</v>
      </c>
      <c r="H11649" t="s">
        <v>223</v>
      </c>
      <c r="I11649">
        <v>4</v>
      </c>
      <c r="J11649">
        <v>10100524.736563958</v>
      </c>
    </row>
    <row r="11650" spans="1:10" x14ac:dyDescent="0.25">
      <c r="A11650">
        <v>2017</v>
      </c>
      <c r="B11650" t="s">
        <v>230</v>
      </c>
      <c r="C11650" t="s">
        <v>45</v>
      </c>
      <c r="D11650" t="s">
        <v>22</v>
      </c>
      <c r="E11650" t="s">
        <v>10</v>
      </c>
      <c r="F11650" t="s">
        <v>220</v>
      </c>
      <c r="G11650" t="s">
        <v>12</v>
      </c>
      <c r="H11650" t="s">
        <v>224</v>
      </c>
      <c r="I11650">
        <v>306</v>
      </c>
      <c r="J11650">
        <v>558584589.75370443</v>
      </c>
    </row>
    <row r="11651" spans="1:10" x14ac:dyDescent="0.25">
      <c r="A11651">
        <v>2017</v>
      </c>
      <c r="B11651" t="s">
        <v>230</v>
      </c>
      <c r="C11651" t="s">
        <v>45</v>
      </c>
      <c r="D11651" t="s">
        <v>22</v>
      </c>
      <c r="E11651" t="s">
        <v>10</v>
      </c>
      <c r="F11651" t="s">
        <v>220</v>
      </c>
      <c r="G11651" t="s">
        <v>6</v>
      </c>
      <c r="H11651" t="s">
        <v>223</v>
      </c>
      <c r="I11651">
        <v>14</v>
      </c>
      <c r="J11651">
        <v>32531940.053446595</v>
      </c>
    </row>
    <row r="11652" spans="1:10" x14ac:dyDescent="0.25">
      <c r="A11652">
        <v>2017</v>
      </c>
      <c r="B11652" t="s">
        <v>230</v>
      </c>
      <c r="C11652" t="s">
        <v>45</v>
      </c>
      <c r="D11652" t="s">
        <v>22</v>
      </c>
      <c r="E11652" t="s">
        <v>10</v>
      </c>
      <c r="F11652" t="s">
        <v>220</v>
      </c>
      <c r="G11652" t="s">
        <v>6</v>
      </c>
      <c r="H11652" t="s">
        <v>224</v>
      </c>
      <c r="I11652">
        <v>30</v>
      </c>
      <c r="J11652">
        <v>66409942.778544694</v>
      </c>
    </row>
    <row r="11653" spans="1:10" x14ac:dyDescent="0.25">
      <c r="A11653">
        <v>2017</v>
      </c>
      <c r="B11653" t="s">
        <v>230</v>
      </c>
      <c r="C11653" t="s">
        <v>45</v>
      </c>
      <c r="D11653" t="s">
        <v>22</v>
      </c>
      <c r="E11653" t="s">
        <v>10</v>
      </c>
      <c r="F11653" t="s">
        <v>220</v>
      </c>
      <c r="G11653" t="s">
        <v>7</v>
      </c>
      <c r="H11653" t="s">
        <v>223</v>
      </c>
      <c r="I11653">
        <v>5</v>
      </c>
      <c r="J11653">
        <v>8806412.8595369551</v>
      </c>
    </row>
    <row r="11654" spans="1:10" x14ac:dyDescent="0.25">
      <c r="A11654">
        <v>2017</v>
      </c>
      <c r="B11654" t="s">
        <v>230</v>
      </c>
      <c r="C11654" t="s">
        <v>45</v>
      </c>
      <c r="D11654" t="s">
        <v>22</v>
      </c>
      <c r="E11654" t="s">
        <v>10</v>
      </c>
      <c r="F11654" t="s">
        <v>220</v>
      </c>
      <c r="G11654" t="s">
        <v>7</v>
      </c>
      <c r="H11654" t="s">
        <v>224</v>
      </c>
      <c r="I11654">
        <v>96</v>
      </c>
      <c r="J11654">
        <v>156182823.57023296</v>
      </c>
    </row>
    <row r="11655" spans="1:10" x14ac:dyDescent="0.25">
      <c r="A11655">
        <v>2017</v>
      </c>
      <c r="B11655" t="s">
        <v>230</v>
      </c>
      <c r="C11655" t="s">
        <v>45</v>
      </c>
      <c r="D11655" t="s">
        <v>22</v>
      </c>
      <c r="E11655" t="s">
        <v>10</v>
      </c>
      <c r="F11655" t="s">
        <v>14</v>
      </c>
      <c r="G11655" t="s">
        <v>9</v>
      </c>
      <c r="H11655" t="s">
        <v>223</v>
      </c>
      <c r="I11655">
        <v>61</v>
      </c>
      <c r="J11655">
        <v>402541926</v>
      </c>
    </row>
    <row r="11656" spans="1:10" x14ac:dyDescent="0.25">
      <c r="A11656">
        <v>2017</v>
      </c>
      <c r="B11656" t="s">
        <v>230</v>
      </c>
      <c r="C11656" t="s">
        <v>45</v>
      </c>
      <c r="D11656" t="s">
        <v>22</v>
      </c>
      <c r="E11656" t="s">
        <v>10</v>
      </c>
      <c r="F11656" t="s">
        <v>14</v>
      </c>
      <c r="G11656" t="s">
        <v>9</v>
      </c>
      <c r="H11656" t="s">
        <v>224</v>
      </c>
      <c r="I11656">
        <v>136</v>
      </c>
      <c r="J11656">
        <v>476801295</v>
      </c>
    </row>
    <row r="11657" spans="1:10" x14ac:dyDescent="0.25">
      <c r="A11657">
        <v>2017</v>
      </c>
      <c r="B11657" t="s">
        <v>230</v>
      </c>
      <c r="C11657" t="s">
        <v>45</v>
      </c>
      <c r="D11657" t="s">
        <v>22</v>
      </c>
      <c r="E11657" t="s">
        <v>10</v>
      </c>
      <c r="F11657" t="s">
        <v>14</v>
      </c>
      <c r="G11657" t="s">
        <v>12</v>
      </c>
      <c r="H11657" t="s">
        <v>223</v>
      </c>
      <c r="I11657">
        <v>3</v>
      </c>
      <c r="J11657">
        <v>3175725</v>
      </c>
    </row>
    <row r="11658" spans="1:10" x14ac:dyDescent="0.25">
      <c r="A11658">
        <v>2017</v>
      </c>
      <c r="B11658" t="s">
        <v>230</v>
      </c>
      <c r="C11658" t="s">
        <v>45</v>
      </c>
      <c r="D11658" t="s">
        <v>22</v>
      </c>
      <c r="E11658" t="s">
        <v>10</v>
      </c>
      <c r="F11658" t="s">
        <v>14</v>
      </c>
      <c r="G11658" t="s">
        <v>12</v>
      </c>
      <c r="H11658" t="s">
        <v>224</v>
      </c>
      <c r="I11658">
        <v>651</v>
      </c>
      <c r="J11658">
        <v>587905233</v>
      </c>
    </row>
    <row r="11659" spans="1:10" x14ac:dyDescent="0.25">
      <c r="A11659">
        <v>2017</v>
      </c>
      <c r="B11659" t="s">
        <v>230</v>
      </c>
      <c r="C11659" t="s">
        <v>45</v>
      </c>
      <c r="D11659" t="s">
        <v>22</v>
      </c>
      <c r="E11659" t="s">
        <v>10</v>
      </c>
      <c r="F11659" t="s">
        <v>14</v>
      </c>
      <c r="G11659" t="s">
        <v>6</v>
      </c>
      <c r="H11659" t="s">
        <v>223</v>
      </c>
      <c r="I11659">
        <v>149</v>
      </c>
      <c r="J11659">
        <v>313419537</v>
      </c>
    </row>
    <row r="11660" spans="1:10" x14ac:dyDescent="0.25">
      <c r="A11660">
        <v>2017</v>
      </c>
      <c r="B11660" t="s">
        <v>230</v>
      </c>
      <c r="C11660" t="s">
        <v>45</v>
      </c>
      <c r="D11660" t="s">
        <v>22</v>
      </c>
      <c r="E11660" t="s">
        <v>10</v>
      </c>
      <c r="F11660" t="s">
        <v>14</v>
      </c>
      <c r="G11660" t="s">
        <v>6</v>
      </c>
      <c r="H11660" t="s">
        <v>224</v>
      </c>
      <c r="I11660">
        <v>9</v>
      </c>
      <c r="J11660">
        <v>17984667</v>
      </c>
    </row>
    <row r="11661" spans="1:10" x14ac:dyDescent="0.25">
      <c r="A11661">
        <v>2017</v>
      </c>
      <c r="B11661" t="s">
        <v>230</v>
      </c>
      <c r="C11661" t="s">
        <v>45</v>
      </c>
      <c r="D11661" t="s">
        <v>22</v>
      </c>
      <c r="E11661" t="s">
        <v>10</v>
      </c>
      <c r="F11661" t="s">
        <v>14</v>
      </c>
      <c r="G11661" t="s">
        <v>7</v>
      </c>
      <c r="H11661" t="s">
        <v>223</v>
      </c>
      <c r="I11661">
        <v>10</v>
      </c>
      <c r="J11661">
        <v>9550626</v>
      </c>
    </row>
    <row r="11662" spans="1:10" x14ac:dyDescent="0.25">
      <c r="A11662">
        <v>2017</v>
      </c>
      <c r="B11662" t="s">
        <v>230</v>
      </c>
      <c r="C11662" t="s">
        <v>45</v>
      </c>
      <c r="D11662" t="s">
        <v>22</v>
      </c>
      <c r="E11662" t="s">
        <v>10</v>
      </c>
      <c r="F11662" t="s">
        <v>14</v>
      </c>
      <c r="G11662" t="s">
        <v>7</v>
      </c>
      <c r="H11662" t="s">
        <v>224</v>
      </c>
      <c r="I11662">
        <v>271</v>
      </c>
      <c r="J11662">
        <v>203149623</v>
      </c>
    </row>
    <row r="11663" spans="1:10" x14ac:dyDescent="0.25">
      <c r="A11663">
        <v>2017</v>
      </c>
      <c r="B11663" t="s">
        <v>230</v>
      </c>
      <c r="C11663" t="s">
        <v>45</v>
      </c>
      <c r="D11663" t="s">
        <v>23</v>
      </c>
      <c r="E11663" t="s">
        <v>3</v>
      </c>
      <c r="F11663" t="s">
        <v>4</v>
      </c>
      <c r="G11663" t="s">
        <v>5</v>
      </c>
      <c r="H11663" t="s">
        <v>223</v>
      </c>
      <c r="I11663">
        <v>969</v>
      </c>
      <c r="J11663">
        <v>6319607393.3435202</v>
      </c>
    </row>
    <row r="11664" spans="1:10" x14ac:dyDescent="0.25">
      <c r="A11664">
        <v>2017</v>
      </c>
      <c r="B11664" t="s">
        <v>230</v>
      </c>
      <c r="C11664" t="s">
        <v>45</v>
      </c>
      <c r="D11664" t="s">
        <v>23</v>
      </c>
      <c r="E11664" t="s">
        <v>3</v>
      </c>
      <c r="F11664" t="s">
        <v>4</v>
      </c>
      <c r="G11664" t="s">
        <v>5</v>
      </c>
      <c r="H11664" t="s">
        <v>224</v>
      </c>
      <c r="I11664">
        <v>268</v>
      </c>
      <c r="J11664">
        <v>1889046586.3853517</v>
      </c>
    </row>
    <row r="11665" spans="1:10" x14ac:dyDescent="0.25">
      <c r="A11665">
        <v>2017</v>
      </c>
      <c r="B11665" t="s">
        <v>230</v>
      </c>
      <c r="C11665" t="s">
        <v>45</v>
      </c>
      <c r="D11665" t="s">
        <v>23</v>
      </c>
      <c r="E11665" t="s">
        <v>3</v>
      </c>
      <c r="F11665" t="s">
        <v>4</v>
      </c>
      <c r="G11665" t="s">
        <v>9</v>
      </c>
      <c r="H11665" t="s">
        <v>223</v>
      </c>
      <c r="I11665">
        <v>193</v>
      </c>
      <c r="J11665">
        <v>1274413911.0175312</v>
      </c>
    </row>
    <row r="11666" spans="1:10" x14ac:dyDescent="0.25">
      <c r="A11666">
        <v>2017</v>
      </c>
      <c r="B11666" t="s">
        <v>230</v>
      </c>
      <c r="C11666" t="s">
        <v>45</v>
      </c>
      <c r="D11666" t="s">
        <v>23</v>
      </c>
      <c r="E11666" t="s">
        <v>3</v>
      </c>
      <c r="F11666" t="s">
        <v>4</v>
      </c>
      <c r="G11666" t="s">
        <v>9</v>
      </c>
      <c r="H11666" t="s">
        <v>224</v>
      </c>
      <c r="I11666">
        <v>234</v>
      </c>
      <c r="J11666">
        <v>1425831639.4215434</v>
      </c>
    </row>
    <row r="11667" spans="1:10" x14ac:dyDescent="0.25">
      <c r="A11667">
        <v>2017</v>
      </c>
      <c r="B11667" t="s">
        <v>230</v>
      </c>
      <c r="C11667" t="s">
        <v>45</v>
      </c>
      <c r="D11667" t="s">
        <v>23</v>
      </c>
      <c r="E11667" t="s">
        <v>3</v>
      </c>
      <c r="F11667" t="s">
        <v>4</v>
      </c>
      <c r="G11667" t="s">
        <v>12</v>
      </c>
      <c r="H11667" t="s">
        <v>223</v>
      </c>
      <c r="I11667">
        <v>12224</v>
      </c>
      <c r="J11667">
        <v>41409490571.72287</v>
      </c>
    </row>
    <row r="11668" spans="1:10" x14ac:dyDescent="0.25">
      <c r="A11668">
        <v>2017</v>
      </c>
      <c r="B11668" t="s">
        <v>230</v>
      </c>
      <c r="C11668" t="s">
        <v>45</v>
      </c>
      <c r="D11668" t="s">
        <v>23</v>
      </c>
      <c r="E11668" t="s">
        <v>3</v>
      </c>
      <c r="F11668" t="s">
        <v>4</v>
      </c>
      <c r="G11668" t="s">
        <v>12</v>
      </c>
      <c r="H11668" t="s">
        <v>224</v>
      </c>
      <c r="I11668">
        <v>2476</v>
      </c>
      <c r="J11668">
        <v>8210329132.2813997</v>
      </c>
    </row>
    <row r="11669" spans="1:10" x14ac:dyDescent="0.25">
      <c r="A11669">
        <v>2017</v>
      </c>
      <c r="B11669" t="s">
        <v>230</v>
      </c>
      <c r="C11669" t="s">
        <v>45</v>
      </c>
      <c r="D11669" t="s">
        <v>23</v>
      </c>
      <c r="E11669" t="s">
        <v>3</v>
      </c>
      <c r="F11669" t="s">
        <v>4</v>
      </c>
      <c r="G11669" t="s">
        <v>6</v>
      </c>
      <c r="H11669" t="s">
        <v>223</v>
      </c>
      <c r="I11669">
        <v>117</v>
      </c>
      <c r="J11669">
        <v>289742159.9155041</v>
      </c>
    </row>
    <row r="11670" spans="1:10" x14ac:dyDescent="0.25">
      <c r="A11670">
        <v>2017</v>
      </c>
      <c r="B11670" t="s">
        <v>230</v>
      </c>
      <c r="C11670" t="s">
        <v>45</v>
      </c>
      <c r="D11670" t="s">
        <v>23</v>
      </c>
      <c r="E11670" t="s">
        <v>3</v>
      </c>
      <c r="F11670" t="s">
        <v>4</v>
      </c>
      <c r="G11670" t="s">
        <v>6</v>
      </c>
      <c r="H11670" t="s">
        <v>224</v>
      </c>
      <c r="I11670">
        <v>263</v>
      </c>
      <c r="J11670">
        <v>674680317.63197649</v>
      </c>
    </row>
    <row r="11671" spans="1:10" x14ac:dyDescent="0.25">
      <c r="A11671">
        <v>2017</v>
      </c>
      <c r="B11671" t="s">
        <v>230</v>
      </c>
      <c r="C11671" t="s">
        <v>45</v>
      </c>
      <c r="D11671" t="s">
        <v>23</v>
      </c>
      <c r="E11671" t="s">
        <v>3</v>
      </c>
      <c r="F11671" t="s">
        <v>4</v>
      </c>
      <c r="G11671" t="s">
        <v>7</v>
      </c>
      <c r="H11671" t="s">
        <v>223</v>
      </c>
      <c r="I11671">
        <v>54</v>
      </c>
      <c r="J11671">
        <v>114121147.83258975</v>
      </c>
    </row>
    <row r="11672" spans="1:10" x14ac:dyDescent="0.25">
      <c r="A11672">
        <v>2017</v>
      </c>
      <c r="B11672" t="s">
        <v>230</v>
      </c>
      <c r="C11672" t="s">
        <v>45</v>
      </c>
      <c r="D11672" t="s">
        <v>23</v>
      </c>
      <c r="E11672" t="s">
        <v>3</v>
      </c>
      <c r="F11672" t="s">
        <v>4</v>
      </c>
      <c r="G11672" t="s">
        <v>7</v>
      </c>
      <c r="H11672" t="s">
        <v>224</v>
      </c>
      <c r="I11672">
        <v>62</v>
      </c>
      <c r="J11672">
        <v>119677305.81862755</v>
      </c>
    </row>
    <row r="11673" spans="1:10" x14ac:dyDescent="0.25">
      <c r="A11673">
        <v>2017</v>
      </c>
      <c r="B11673" t="s">
        <v>230</v>
      </c>
      <c r="C11673" t="s">
        <v>45</v>
      </c>
      <c r="D11673" t="s">
        <v>23</v>
      </c>
      <c r="E11673" t="s">
        <v>3</v>
      </c>
      <c r="F11673" t="s">
        <v>8</v>
      </c>
      <c r="G11673" t="s">
        <v>9</v>
      </c>
      <c r="H11673" t="s">
        <v>223</v>
      </c>
      <c r="I11673">
        <v>2262</v>
      </c>
      <c r="J11673">
        <v>14347550987.329044</v>
      </c>
    </row>
    <row r="11674" spans="1:10" x14ac:dyDescent="0.25">
      <c r="A11674">
        <v>2017</v>
      </c>
      <c r="B11674" t="s">
        <v>230</v>
      </c>
      <c r="C11674" t="s">
        <v>45</v>
      </c>
      <c r="D11674" t="s">
        <v>23</v>
      </c>
      <c r="E11674" t="s">
        <v>3</v>
      </c>
      <c r="F11674" t="s">
        <v>8</v>
      </c>
      <c r="G11674" t="s">
        <v>9</v>
      </c>
      <c r="H11674" t="s">
        <v>224</v>
      </c>
      <c r="I11674">
        <v>3115</v>
      </c>
      <c r="J11674">
        <v>18045918025.239689</v>
      </c>
    </row>
    <row r="11675" spans="1:10" x14ac:dyDescent="0.25">
      <c r="A11675">
        <v>2017</v>
      </c>
      <c r="B11675" t="s">
        <v>230</v>
      </c>
      <c r="C11675" t="s">
        <v>45</v>
      </c>
      <c r="D11675" t="s">
        <v>23</v>
      </c>
      <c r="E11675" t="s">
        <v>3</v>
      </c>
      <c r="F11675" t="s">
        <v>8</v>
      </c>
      <c r="G11675" t="s">
        <v>12</v>
      </c>
      <c r="H11675" t="s">
        <v>223</v>
      </c>
      <c r="I11675">
        <v>697</v>
      </c>
      <c r="J11675">
        <v>2296094650.9505138</v>
      </c>
    </row>
    <row r="11676" spans="1:10" x14ac:dyDescent="0.25">
      <c r="A11676">
        <v>2017</v>
      </c>
      <c r="B11676" t="s">
        <v>230</v>
      </c>
      <c r="C11676" t="s">
        <v>45</v>
      </c>
      <c r="D11676" t="s">
        <v>23</v>
      </c>
      <c r="E11676" t="s">
        <v>3</v>
      </c>
      <c r="F11676" t="s">
        <v>8</v>
      </c>
      <c r="G11676" t="s">
        <v>12</v>
      </c>
      <c r="H11676" t="s">
        <v>224</v>
      </c>
      <c r="I11676">
        <v>991</v>
      </c>
      <c r="J11676">
        <v>3326503005.0848885</v>
      </c>
    </row>
    <row r="11677" spans="1:10" x14ac:dyDescent="0.25">
      <c r="A11677">
        <v>2017</v>
      </c>
      <c r="B11677" t="s">
        <v>230</v>
      </c>
      <c r="C11677" t="s">
        <v>45</v>
      </c>
      <c r="D11677" t="s">
        <v>23</v>
      </c>
      <c r="E11677" t="s">
        <v>3</v>
      </c>
      <c r="F11677" t="s">
        <v>8</v>
      </c>
      <c r="G11677" t="s">
        <v>6</v>
      </c>
      <c r="H11677" t="s">
        <v>223</v>
      </c>
      <c r="I11677">
        <v>1899</v>
      </c>
      <c r="J11677">
        <v>4639422069.778965</v>
      </c>
    </row>
    <row r="11678" spans="1:10" x14ac:dyDescent="0.25">
      <c r="A11678">
        <v>2017</v>
      </c>
      <c r="B11678" t="s">
        <v>230</v>
      </c>
      <c r="C11678" t="s">
        <v>45</v>
      </c>
      <c r="D11678" t="s">
        <v>23</v>
      </c>
      <c r="E11678" t="s">
        <v>3</v>
      </c>
      <c r="F11678" t="s">
        <v>8</v>
      </c>
      <c r="G11678" t="s">
        <v>6</v>
      </c>
      <c r="H11678" t="s">
        <v>224</v>
      </c>
      <c r="I11678">
        <v>3123</v>
      </c>
      <c r="J11678">
        <v>7871703706.1078043</v>
      </c>
    </row>
    <row r="11679" spans="1:10" x14ac:dyDescent="0.25">
      <c r="A11679">
        <v>2017</v>
      </c>
      <c r="B11679" t="s">
        <v>230</v>
      </c>
      <c r="C11679" t="s">
        <v>45</v>
      </c>
      <c r="D11679" t="s">
        <v>23</v>
      </c>
      <c r="E11679" t="s">
        <v>3</v>
      </c>
      <c r="F11679" t="s">
        <v>8</v>
      </c>
      <c r="G11679" t="s">
        <v>7</v>
      </c>
      <c r="H11679" t="s">
        <v>223</v>
      </c>
      <c r="I11679">
        <v>169</v>
      </c>
      <c r="J11679">
        <v>325404701.4775269</v>
      </c>
    </row>
    <row r="11680" spans="1:10" x14ac:dyDescent="0.25">
      <c r="A11680">
        <v>2017</v>
      </c>
      <c r="B11680" t="s">
        <v>230</v>
      </c>
      <c r="C11680" t="s">
        <v>45</v>
      </c>
      <c r="D11680" t="s">
        <v>23</v>
      </c>
      <c r="E11680" t="s">
        <v>3</v>
      </c>
      <c r="F11680" t="s">
        <v>8</v>
      </c>
      <c r="G11680" t="s">
        <v>7</v>
      </c>
      <c r="H11680" t="s">
        <v>224</v>
      </c>
      <c r="I11680">
        <v>198</v>
      </c>
      <c r="J11680">
        <v>373916286.96152836</v>
      </c>
    </row>
    <row r="11681" spans="1:10" x14ac:dyDescent="0.25">
      <c r="A11681">
        <v>2017</v>
      </c>
      <c r="B11681" t="s">
        <v>230</v>
      </c>
      <c r="C11681" t="s">
        <v>45</v>
      </c>
      <c r="D11681" t="s">
        <v>23</v>
      </c>
      <c r="E11681" t="s">
        <v>10</v>
      </c>
      <c r="F11681" t="s">
        <v>11</v>
      </c>
      <c r="G11681" t="s">
        <v>9</v>
      </c>
      <c r="H11681" t="s">
        <v>223</v>
      </c>
      <c r="I11681">
        <v>251</v>
      </c>
      <c r="J11681">
        <v>1025670864</v>
      </c>
    </row>
    <row r="11682" spans="1:10" x14ac:dyDescent="0.25">
      <c r="A11682">
        <v>2017</v>
      </c>
      <c r="B11682" t="s">
        <v>230</v>
      </c>
      <c r="C11682" t="s">
        <v>45</v>
      </c>
      <c r="D11682" t="s">
        <v>23</v>
      </c>
      <c r="E11682" t="s">
        <v>10</v>
      </c>
      <c r="F11682" t="s">
        <v>11</v>
      </c>
      <c r="G11682" t="s">
        <v>9</v>
      </c>
      <c r="H11682" t="s">
        <v>224</v>
      </c>
      <c r="I11682">
        <v>329</v>
      </c>
      <c r="J11682">
        <v>1333729464</v>
      </c>
    </row>
    <row r="11683" spans="1:10" x14ac:dyDescent="0.25">
      <c r="A11683">
        <v>2017</v>
      </c>
      <c r="B11683" t="s">
        <v>230</v>
      </c>
      <c r="C11683" t="s">
        <v>45</v>
      </c>
      <c r="D11683" t="s">
        <v>23</v>
      </c>
      <c r="E11683" t="s">
        <v>10</v>
      </c>
      <c r="F11683" t="s">
        <v>11</v>
      </c>
      <c r="G11683" t="s">
        <v>12</v>
      </c>
      <c r="H11683" t="s">
        <v>223</v>
      </c>
      <c r="I11683">
        <v>74</v>
      </c>
      <c r="J11683">
        <v>200144835</v>
      </c>
    </row>
    <row r="11684" spans="1:10" x14ac:dyDescent="0.25">
      <c r="A11684">
        <v>2017</v>
      </c>
      <c r="B11684" t="s">
        <v>230</v>
      </c>
      <c r="C11684" t="s">
        <v>45</v>
      </c>
      <c r="D11684" t="s">
        <v>23</v>
      </c>
      <c r="E11684" t="s">
        <v>10</v>
      </c>
      <c r="F11684" t="s">
        <v>11</v>
      </c>
      <c r="G11684" t="s">
        <v>12</v>
      </c>
      <c r="H11684" t="s">
        <v>224</v>
      </c>
      <c r="I11684">
        <v>64</v>
      </c>
      <c r="J11684">
        <v>108134877</v>
      </c>
    </row>
    <row r="11685" spans="1:10" x14ac:dyDescent="0.25">
      <c r="A11685">
        <v>2017</v>
      </c>
      <c r="B11685" t="s">
        <v>230</v>
      </c>
      <c r="C11685" t="s">
        <v>45</v>
      </c>
      <c r="D11685" t="s">
        <v>23</v>
      </c>
      <c r="E11685" t="s">
        <v>10</v>
      </c>
      <c r="F11685" t="s">
        <v>11</v>
      </c>
      <c r="G11685" t="s">
        <v>6</v>
      </c>
      <c r="H11685" t="s">
        <v>223</v>
      </c>
      <c r="I11685">
        <v>36</v>
      </c>
      <c r="J11685">
        <v>75936402</v>
      </c>
    </row>
    <row r="11686" spans="1:10" x14ac:dyDescent="0.25">
      <c r="A11686">
        <v>2017</v>
      </c>
      <c r="B11686" t="s">
        <v>230</v>
      </c>
      <c r="C11686" t="s">
        <v>45</v>
      </c>
      <c r="D11686" t="s">
        <v>23</v>
      </c>
      <c r="E11686" t="s">
        <v>10</v>
      </c>
      <c r="F11686" t="s">
        <v>11</v>
      </c>
      <c r="G11686" t="s">
        <v>6</v>
      </c>
      <c r="H11686" t="s">
        <v>224</v>
      </c>
      <c r="I11686">
        <v>68</v>
      </c>
      <c r="J11686">
        <v>123399915</v>
      </c>
    </row>
    <row r="11687" spans="1:10" x14ac:dyDescent="0.25">
      <c r="A11687">
        <v>2017</v>
      </c>
      <c r="B11687" t="s">
        <v>230</v>
      </c>
      <c r="C11687" t="s">
        <v>45</v>
      </c>
      <c r="D11687" t="s">
        <v>23</v>
      </c>
      <c r="E11687" t="s">
        <v>10</v>
      </c>
      <c r="F11687" t="s">
        <v>11</v>
      </c>
      <c r="G11687" t="s">
        <v>7</v>
      </c>
      <c r="H11687" t="s">
        <v>223</v>
      </c>
      <c r="I11687">
        <v>1</v>
      </c>
      <c r="J11687">
        <v>1437699</v>
      </c>
    </row>
    <row r="11688" spans="1:10" x14ac:dyDescent="0.25">
      <c r="A11688">
        <v>2017</v>
      </c>
      <c r="B11688" t="s">
        <v>230</v>
      </c>
      <c r="C11688" t="s">
        <v>45</v>
      </c>
      <c r="D11688" t="s">
        <v>23</v>
      </c>
      <c r="E11688" t="s">
        <v>10</v>
      </c>
      <c r="F11688" t="s">
        <v>11</v>
      </c>
      <c r="G11688" t="s">
        <v>7</v>
      </c>
      <c r="H11688" t="s">
        <v>224</v>
      </c>
      <c r="I11688">
        <v>1</v>
      </c>
      <c r="J11688">
        <v>1720002</v>
      </c>
    </row>
    <row r="11689" spans="1:10" x14ac:dyDescent="0.25">
      <c r="A11689">
        <v>2017</v>
      </c>
      <c r="B11689" t="s">
        <v>230</v>
      </c>
      <c r="C11689" t="s">
        <v>45</v>
      </c>
      <c r="D11689" t="s">
        <v>23</v>
      </c>
      <c r="E11689" t="s">
        <v>10</v>
      </c>
      <c r="F11689" t="s">
        <v>220</v>
      </c>
      <c r="G11689" t="s">
        <v>5</v>
      </c>
      <c r="H11689" t="s">
        <v>224</v>
      </c>
      <c r="I11689">
        <v>2</v>
      </c>
      <c r="J11689">
        <v>7669851.2979688141</v>
      </c>
    </row>
    <row r="11690" spans="1:10" x14ac:dyDescent="0.25">
      <c r="A11690">
        <v>2017</v>
      </c>
      <c r="B11690" t="s">
        <v>230</v>
      </c>
      <c r="C11690" t="s">
        <v>45</v>
      </c>
      <c r="D11690" t="s">
        <v>23</v>
      </c>
      <c r="E11690" t="s">
        <v>10</v>
      </c>
      <c r="F11690" t="s">
        <v>220</v>
      </c>
      <c r="G11690" t="s">
        <v>9</v>
      </c>
      <c r="H11690" t="s">
        <v>223</v>
      </c>
      <c r="I11690">
        <v>30</v>
      </c>
      <c r="J11690">
        <v>228789462.29988456</v>
      </c>
    </row>
    <row r="11691" spans="1:10" x14ac:dyDescent="0.25">
      <c r="A11691">
        <v>2017</v>
      </c>
      <c r="B11691" t="s">
        <v>230</v>
      </c>
      <c r="C11691" t="s">
        <v>45</v>
      </c>
      <c r="D11691" t="s">
        <v>23</v>
      </c>
      <c r="E11691" t="s">
        <v>10</v>
      </c>
      <c r="F11691" t="s">
        <v>220</v>
      </c>
      <c r="G11691" t="s">
        <v>9</v>
      </c>
      <c r="H11691" t="s">
        <v>224</v>
      </c>
      <c r="I11691">
        <v>40</v>
      </c>
      <c r="J11691">
        <v>289922694.97226876</v>
      </c>
    </row>
    <row r="11692" spans="1:10" x14ac:dyDescent="0.25">
      <c r="A11692">
        <v>2017</v>
      </c>
      <c r="B11692" t="s">
        <v>230</v>
      </c>
      <c r="C11692" t="s">
        <v>45</v>
      </c>
      <c r="D11692" t="s">
        <v>23</v>
      </c>
      <c r="E11692" t="s">
        <v>10</v>
      </c>
      <c r="F11692" t="s">
        <v>220</v>
      </c>
      <c r="G11692" t="s">
        <v>12</v>
      </c>
      <c r="H11692" t="s">
        <v>223</v>
      </c>
      <c r="I11692">
        <v>4</v>
      </c>
      <c r="J11692">
        <v>17470614.674010471</v>
      </c>
    </row>
    <row r="11693" spans="1:10" x14ac:dyDescent="0.25">
      <c r="A11693">
        <v>2017</v>
      </c>
      <c r="B11693" t="s">
        <v>230</v>
      </c>
      <c r="C11693" t="s">
        <v>45</v>
      </c>
      <c r="D11693" t="s">
        <v>23</v>
      </c>
      <c r="E11693" t="s">
        <v>10</v>
      </c>
      <c r="F11693" t="s">
        <v>220</v>
      </c>
      <c r="G11693" t="s">
        <v>12</v>
      </c>
      <c r="H11693" t="s">
        <v>224</v>
      </c>
      <c r="I11693">
        <v>9</v>
      </c>
      <c r="J11693">
        <v>30660394.515785858</v>
      </c>
    </row>
    <row r="11694" spans="1:10" x14ac:dyDescent="0.25">
      <c r="A11694">
        <v>2017</v>
      </c>
      <c r="B11694" t="s">
        <v>230</v>
      </c>
      <c r="C11694" t="s">
        <v>45</v>
      </c>
      <c r="D11694" t="s">
        <v>23</v>
      </c>
      <c r="E11694" t="s">
        <v>10</v>
      </c>
      <c r="F11694" t="s">
        <v>220</v>
      </c>
      <c r="G11694" t="s">
        <v>6</v>
      </c>
      <c r="H11694" t="s">
        <v>223</v>
      </c>
      <c r="I11694">
        <v>45</v>
      </c>
      <c r="J11694">
        <v>115490659.5573554</v>
      </c>
    </row>
    <row r="11695" spans="1:10" x14ac:dyDescent="0.25">
      <c r="A11695">
        <v>2017</v>
      </c>
      <c r="B11695" t="s">
        <v>230</v>
      </c>
      <c r="C11695" t="s">
        <v>45</v>
      </c>
      <c r="D11695" t="s">
        <v>23</v>
      </c>
      <c r="E11695" t="s">
        <v>10</v>
      </c>
      <c r="F11695" t="s">
        <v>220</v>
      </c>
      <c r="G11695" t="s">
        <v>6</v>
      </c>
      <c r="H11695" t="s">
        <v>224</v>
      </c>
      <c r="I11695">
        <v>104</v>
      </c>
      <c r="J11695">
        <v>272489631.66567624</v>
      </c>
    </row>
    <row r="11696" spans="1:10" x14ac:dyDescent="0.25">
      <c r="A11696">
        <v>2017</v>
      </c>
      <c r="B11696" t="s">
        <v>230</v>
      </c>
      <c r="C11696" t="s">
        <v>45</v>
      </c>
      <c r="D11696" t="s">
        <v>23</v>
      </c>
      <c r="E11696" t="s">
        <v>10</v>
      </c>
      <c r="F11696" t="s">
        <v>220</v>
      </c>
      <c r="G11696" t="s">
        <v>7</v>
      </c>
      <c r="H11696" t="s">
        <v>223</v>
      </c>
      <c r="I11696">
        <v>9</v>
      </c>
      <c r="J11696">
        <v>18847409.65688137</v>
      </c>
    </row>
    <row r="11697" spans="1:10" x14ac:dyDescent="0.25">
      <c r="A11697">
        <v>2017</v>
      </c>
      <c r="B11697" t="s">
        <v>230</v>
      </c>
      <c r="C11697" t="s">
        <v>45</v>
      </c>
      <c r="D11697" t="s">
        <v>23</v>
      </c>
      <c r="E11697" t="s">
        <v>10</v>
      </c>
      <c r="F11697" t="s">
        <v>220</v>
      </c>
      <c r="G11697" t="s">
        <v>7</v>
      </c>
      <c r="H11697" t="s">
        <v>224</v>
      </c>
      <c r="I11697">
        <v>11</v>
      </c>
      <c r="J11697">
        <v>20406604.038275871</v>
      </c>
    </row>
    <row r="11698" spans="1:10" x14ac:dyDescent="0.25">
      <c r="A11698">
        <v>2017</v>
      </c>
      <c r="B11698" t="s">
        <v>230</v>
      </c>
      <c r="C11698" t="s">
        <v>45</v>
      </c>
      <c r="D11698" t="s">
        <v>24</v>
      </c>
      <c r="E11698" t="s">
        <v>3</v>
      </c>
      <c r="F11698" t="s">
        <v>4</v>
      </c>
      <c r="G11698" t="s">
        <v>5</v>
      </c>
      <c r="H11698" t="s">
        <v>223</v>
      </c>
      <c r="I11698">
        <v>51</v>
      </c>
      <c r="J11698">
        <v>586171503.77777779</v>
      </c>
    </row>
    <row r="11699" spans="1:10" x14ac:dyDescent="0.25">
      <c r="A11699">
        <v>2017</v>
      </c>
      <c r="B11699" t="s">
        <v>230</v>
      </c>
      <c r="C11699" t="s">
        <v>45</v>
      </c>
      <c r="D11699" t="s">
        <v>24</v>
      </c>
      <c r="E11699" t="s">
        <v>3</v>
      </c>
      <c r="F11699" t="s">
        <v>4</v>
      </c>
      <c r="G11699" t="s">
        <v>5</v>
      </c>
      <c r="H11699" t="s">
        <v>224</v>
      </c>
      <c r="I11699">
        <v>15</v>
      </c>
      <c r="J11699">
        <v>172929521.42857143</v>
      </c>
    </row>
    <row r="11700" spans="1:10" x14ac:dyDescent="0.25">
      <c r="A11700">
        <v>2017</v>
      </c>
      <c r="B11700" t="s">
        <v>230</v>
      </c>
      <c r="C11700" t="s">
        <v>45</v>
      </c>
      <c r="D11700" t="s">
        <v>24</v>
      </c>
      <c r="E11700" t="s">
        <v>3</v>
      </c>
      <c r="F11700" t="s">
        <v>4</v>
      </c>
      <c r="G11700" t="s">
        <v>9</v>
      </c>
      <c r="H11700" t="s">
        <v>223</v>
      </c>
      <c r="I11700">
        <v>295</v>
      </c>
      <c r="J11700">
        <v>2183642126.5632577</v>
      </c>
    </row>
    <row r="11701" spans="1:10" x14ac:dyDescent="0.25">
      <c r="A11701">
        <v>2017</v>
      </c>
      <c r="B11701" t="s">
        <v>230</v>
      </c>
      <c r="C11701" t="s">
        <v>45</v>
      </c>
      <c r="D11701" t="s">
        <v>24</v>
      </c>
      <c r="E11701" t="s">
        <v>3</v>
      </c>
      <c r="F11701" t="s">
        <v>4</v>
      </c>
      <c r="G11701" t="s">
        <v>9</v>
      </c>
      <c r="H11701" t="s">
        <v>224</v>
      </c>
      <c r="I11701">
        <v>130</v>
      </c>
      <c r="J11701">
        <v>904461544.06013048</v>
      </c>
    </row>
    <row r="11702" spans="1:10" x14ac:dyDescent="0.25">
      <c r="A11702">
        <v>2017</v>
      </c>
      <c r="B11702" t="s">
        <v>230</v>
      </c>
      <c r="C11702" t="s">
        <v>45</v>
      </c>
      <c r="D11702" t="s">
        <v>24</v>
      </c>
      <c r="E11702" t="s">
        <v>3</v>
      </c>
      <c r="F11702" t="s">
        <v>4</v>
      </c>
      <c r="G11702" t="s">
        <v>12</v>
      </c>
      <c r="H11702" t="s">
        <v>223</v>
      </c>
      <c r="I11702">
        <v>583</v>
      </c>
      <c r="J11702">
        <v>1738384897.6822386</v>
      </c>
    </row>
    <row r="11703" spans="1:10" x14ac:dyDescent="0.25">
      <c r="A11703">
        <v>2017</v>
      </c>
      <c r="B11703" t="s">
        <v>230</v>
      </c>
      <c r="C11703" t="s">
        <v>45</v>
      </c>
      <c r="D11703" t="s">
        <v>24</v>
      </c>
      <c r="E11703" t="s">
        <v>3</v>
      </c>
      <c r="F11703" t="s">
        <v>4</v>
      </c>
      <c r="G11703" t="s">
        <v>12</v>
      </c>
      <c r="H11703" t="s">
        <v>224</v>
      </c>
      <c r="I11703">
        <v>208</v>
      </c>
      <c r="J11703">
        <v>584019913.65300333</v>
      </c>
    </row>
    <row r="11704" spans="1:10" x14ac:dyDescent="0.25">
      <c r="A11704">
        <v>2017</v>
      </c>
      <c r="B11704" t="s">
        <v>230</v>
      </c>
      <c r="C11704" t="s">
        <v>45</v>
      </c>
      <c r="D11704" t="s">
        <v>24</v>
      </c>
      <c r="E11704" t="s">
        <v>3</v>
      </c>
      <c r="F11704" t="s">
        <v>4</v>
      </c>
      <c r="G11704" t="s">
        <v>6</v>
      </c>
      <c r="H11704" t="s">
        <v>223</v>
      </c>
      <c r="I11704">
        <v>43</v>
      </c>
      <c r="J11704">
        <v>126359953.93558979</v>
      </c>
    </row>
    <row r="11705" spans="1:10" x14ac:dyDescent="0.25">
      <c r="A11705">
        <v>2017</v>
      </c>
      <c r="B11705" t="s">
        <v>230</v>
      </c>
      <c r="C11705" t="s">
        <v>45</v>
      </c>
      <c r="D11705" t="s">
        <v>24</v>
      </c>
      <c r="E11705" t="s">
        <v>3</v>
      </c>
      <c r="F11705" t="s">
        <v>4</v>
      </c>
      <c r="G11705" t="s">
        <v>6</v>
      </c>
      <c r="H11705" t="s">
        <v>224</v>
      </c>
      <c r="I11705">
        <v>30</v>
      </c>
      <c r="J11705">
        <v>89083014.424564138</v>
      </c>
    </row>
    <row r="11706" spans="1:10" x14ac:dyDescent="0.25">
      <c r="A11706">
        <v>2017</v>
      </c>
      <c r="B11706" t="s">
        <v>230</v>
      </c>
      <c r="C11706" t="s">
        <v>45</v>
      </c>
      <c r="D11706" t="s">
        <v>24</v>
      </c>
      <c r="E11706" t="s">
        <v>3</v>
      </c>
      <c r="F11706" t="s">
        <v>4</v>
      </c>
      <c r="G11706" t="s">
        <v>7</v>
      </c>
      <c r="H11706" t="s">
        <v>223</v>
      </c>
      <c r="I11706">
        <v>34</v>
      </c>
      <c r="J11706">
        <v>94445510.664634153</v>
      </c>
    </row>
    <row r="11707" spans="1:10" x14ac:dyDescent="0.25">
      <c r="A11707">
        <v>2017</v>
      </c>
      <c r="B11707" t="s">
        <v>230</v>
      </c>
      <c r="C11707" t="s">
        <v>45</v>
      </c>
      <c r="D11707" t="s">
        <v>24</v>
      </c>
      <c r="E11707" t="s">
        <v>3</v>
      </c>
      <c r="F11707" t="s">
        <v>8</v>
      </c>
      <c r="G11707" t="s">
        <v>9</v>
      </c>
      <c r="H11707" t="s">
        <v>223</v>
      </c>
      <c r="I11707">
        <v>926</v>
      </c>
      <c r="J11707">
        <v>6707289028.9531221</v>
      </c>
    </row>
    <row r="11708" spans="1:10" x14ac:dyDescent="0.25">
      <c r="A11708">
        <v>2017</v>
      </c>
      <c r="B11708" t="s">
        <v>230</v>
      </c>
      <c r="C11708" t="s">
        <v>45</v>
      </c>
      <c r="D11708" t="s">
        <v>24</v>
      </c>
      <c r="E11708" t="s">
        <v>3</v>
      </c>
      <c r="F11708" t="s">
        <v>8</v>
      </c>
      <c r="G11708" t="s">
        <v>9</v>
      </c>
      <c r="H11708" t="s">
        <v>224</v>
      </c>
      <c r="I11708">
        <v>442</v>
      </c>
      <c r="J11708">
        <v>2993373806.1327424</v>
      </c>
    </row>
    <row r="11709" spans="1:10" x14ac:dyDescent="0.25">
      <c r="A11709">
        <v>2017</v>
      </c>
      <c r="B11709" t="s">
        <v>230</v>
      </c>
      <c r="C11709" t="s">
        <v>45</v>
      </c>
      <c r="D11709" t="s">
        <v>24</v>
      </c>
      <c r="E11709" t="s">
        <v>3</v>
      </c>
      <c r="F11709" t="s">
        <v>8</v>
      </c>
      <c r="G11709" t="s">
        <v>12</v>
      </c>
      <c r="H11709" t="s">
        <v>223</v>
      </c>
      <c r="I11709">
        <v>1057</v>
      </c>
      <c r="J11709">
        <v>3173245197.9365277</v>
      </c>
    </row>
    <row r="11710" spans="1:10" x14ac:dyDescent="0.25">
      <c r="A11710">
        <v>2017</v>
      </c>
      <c r="B11710" t="s">
        <v>230</v>
      </c>
      <c r="C11710" t="s">
        <v>45</v>
      </c>
      <c r="D11710" t="s">
        <v>24</v>
      </c>
      <c r="E11710" t="s">
        <v>3</v>
      </c>
      <c r="F11710" t="s">
        <v>8</v>
      </c>
      <c r="G11710" t="s">
        <v>12</v>
      </c>
      <c r="H11710" t="s">
        <v>224</v>
      </c>
      <c r="I11710">
        <v>478</v>
      </c>
      <c r="J11710">
        <v>1346725359.6905105</v>
      </c>
    </row>
    <row r="11711" spans="1:10" x14ac:dyDescent="0.25">
      <c r="A11711">
        <v>2017</v>
      </c>
      <c r="B11711" t="s">
        <v>230</v>
      </c>
      <c r="C11711" t="s">
        <v>45</v>
      </c>
      <c r="D11711" t="s">
        <v>24</v>
      </c>
      <c r="E11711" t="s">
        <v>3</v>
      </c>
      <c r="F11711" t="s">
        <v>8</v>
      </c>
      <c r="G11711" t="s">
        <v>6</v>
      </c>
      <c r="H11711" t="s">
        <v>223</v>
      </c>
      <c r="I11711">
        <v>530</v>
      </c>
      <c r="J11711">
        <v>1626721350.2299259</v>
      </c>
    </row>
    <row r="11712" spans="1:10" x14ac:dyDescent="0.25">
      <c r="A11712">
        <v>2017</v>
      </c>
      <c r="B11712" t="s">
        <v>230</v>
      </c>
      <c r="C11712" t="s">
        <v>45</v>
      </c>
      <c r="D11712" t="s">
        <v>24</v>
      </c>
      <c r="E11712" t="s">
        <v>3</v>
      </c>
      <c r="F11712" t="s">
        <v>8</v>
      </c>
      <c r="G11712" t="s">
        <v>6</v>
      </c>
      <c r="H11712" t="s">
        <v>224</v>
      </c>
      <c r="I11712">
        <v>513</v>
      </c>
      <c r="J11712">
        <v>1485366408.2864718</v>
      </c>
    </row>
    <row r="11713" spans="1:10" x14ac:dyDescent="0.25">
      <c r="A11713">
        <v>2017</v>
      </c>
      <c r="B11713" t="s">
        <v>230</v>
      </c>
      <c r="C11713" t="s">
        <v>45</v>
      </c>
      <c r="D11713" t="s">
        <v>24</v>
      </c>
      <c r="E11713" t="s">
        <v>3</v>
      </c>
      <c r="F11713" t="s">
        <v>8</v>
      </c>
      <c r="G11713" t="s">
        <v>7</v>
      </c>
      <c r="H11713" t="s">
        <v>223</v>
      </c>
      <c r="I11713">
        <v>196</v>
      </c>
      <c r="J11713">
        <v>543855178.23609757</v>
      </c>
    </row>
    <row r="11714" spans="1:10" x14ac:dyDescent="0.25">
      <c r="A11714">
        <v>2017</v>
      </c>
      <c r="B11714" t="s">
        <v>230</v>
      </c>
      <c r="C11714" t="s">
        <v>45</v>
      </c>
      <c r="D11714" t="s">
        <v>24</v>
      </c>
      <c r="E11714" t="s">
        <v>3</v>
      </c>
      <c r="F11714" t="s">
        <v>8</v>
      </c>
      <c r="G11714" t="s">
        <v>7</v>
      </c>
      <c r="H11714" t="s">
        <v>224</v>
      </c>
      <c r="I11714">
        <v>34</v>
      </c>
      <c r="J11714">
        <v>84355871.923604652</v>
      </c>
    </row>
    <row r="11715" spans="1:10" x14ac:dyDescent="0.25">
      <c r="A11715">
        <v>2017</v>
      </c>
      <c r="B11715" t="s">
        <v>230</v>
      </c>
      <c r="C11715" t="s">
        <v>45</v>
      </c>
      <c r="D11715" t="s">
        <v>24</v>
      </c>
      <c r="E11715" t="s">
        <v>3</v>
      </c>
      <c r="F11715" t="s">
        <v>14</v>
      </c>
      <c r="G11715" t="s">
        <v>9</v>
      </c>
      <c r="H11715" t="s">
        <v>223</v>
      </c>
      <c r="I11715">
        <v>6</v>
      </c>
      <c r="J11715">
        <v>42435312.028362408</v>
      </c>
    </row>
    <row r="11716" spans="1:10" x14ac:dyDescent="0.25">
      <c r="A11716">
        <v>2017</v>
      </c>
      <c r="B11716" t="s">
        <v>230</v>
      </c>
      <c r="C11716" t="s">
        <v>45</v>
      </c>
      <c r="D11716" t="s">
        <v>24</v>
      </c>
      <c r="E11716" t="s">
        <v>3</v>
      </c>
      <c r="F11716" t="s">
        <v>14</v>
      </c>
      <c r="G11716" t="s">
        <v>9</v>
      </c>
      <c r="H11716" t="s">
        <v>224</v>
      </c>
      <c r="I11716">
        <v>1</v>
      </c>
      <c r="J11716">
        <v>7488730.8160427604</v>
      </c>
    </row>
    <row r="11717" spans="1:10" x14ac:dyDescent="0.25">
      <c r="A11717">
        <v>2017</v>
      </c>
      <c r="B11717" t="s">
        <v>230</v>
      </c>
      <c r="C11717" t="s">
        <v>45</v>
      </c>
      <c r="D11717" t="s">
        <v>24</v>
      </c>
      <c r="E11717" t="s">
        <v>3</v>
      </c>
      <c r="F11717" t="s">
        <v>14</v>
      </c>
      <c r="G11717" t="s">
        <v>12</v>
      </c>
      <c r="H11717" t="s">
        <v>223</v>
      </c>
      <c r="I11717">
        <v>2</v>
      </c>
      <c r="J11717">
        <v>6468531.1402325593</v>
      </c>
    </row>
    <row r="11718" spans="1:10" x14ac:dyDescent="0.25">
      <c r="A11718">
        <v>2017</v>
      </c>
      <c r="B11718" t="s">
        <v>230</v>
      </c>
      <c r="C11718" t="s">
        <v>45</v>
      </c>
      <c r="D11718" t="s">
        <v>24</v>
      </c>
      <c r="E11718" t="s">
        <v>3</v>
      </c>
      <c r="F11718" t="s">
        <v>14</v>
      </c>
      <c r="G11718" t="s">
        <v>12</v>
      </c>
      <c r="H11718" t="s">
        <v>224</v>
      </c>
      <c r="I11718">
        <v>1</v>
      </c>
      <c r="J11718">
        <v>3245478.8165624999</v>
      </c>
    </row>
    <row r="11719" spans="1:10" x14ac:dyDescent="0.25">
      <c r="A11719">
        <v>2017</v>
      </c>
      <c r="B11719" t="s">
        <v>230</v>
      </c>
      <c r="C11719" t="s">
        <v>45</v>
      </c>
      <c r="D11719" t="s">
        <v>24</v>
      </c>
      <c r="E11719" t="s">
        <v>3</v>
      </c>
      <c r="F11719" t="s">
        <v>14</v>
      </c>
      <c r="G11719" t="s">
        <v>6</v>
      </c>
      <c r="H11719" t="s">
        <v>223</v>
      </c>
      <c r="I11719">
        <v>1</v>
      </c>
      <c r="J11719">
        <v>3156928.855624998</v>
      </c>
    </row>
    <row r="11720" spans="1:10" x14ac:dyDescent="0.25">
      <c r="A11720">
        <v>2017</v>
      </c>
      <c r="B11720" t="s">
        <v>230</v>
      </c>
      <c r="C11720" t="s">
        <v>45</v>
      </c>
      <c r="D11720" t="s">
        <v>24</v>
      </c>
      <c r="E11720" t="s">
        <v>3</v>
      </c>
      <c r="F11720" t="s">
        <v>14</v>
      </c>
      <c r="G11720" t="s">
        <v>7</v>
      </c>
      <c r="H11720" t="s">
        <v>223</v>
      </c>
      <c r="I11720">
        <v>26</v>
      </c>
      <c r="J11720">
        <v>72478744.972682938</v>
      </c>
    </row>
    <row r="11721" spans="1:10" x14ac:dyDescent="0.25">
      <c r="A11721">
        <v>2017</v>
      </c>
      <c r="B11721" t="s">
        <v>230</v>
      </c>
      <c r="C11721" t="s">
        <v>45</v>
      </c>
      <c r="D11721" t="s">
        <v>24</v>
      </c>
      <c r="E11721" t="s">
        <v>3</v>
      </c>
      <c r="F11721" t="s">
        <v>14</v>
      </c>
      <c r="G11721" t="s">
        <v>7</v>
      </c>
      <c r="H11721" t="s">
        <v>224</v>
      </c>
      <c r="I11721">
        <v>10</v>
      </c>
      <c r="J11721">
        <v>25235469.475116283</v>
      </c>
    </row>
    <row r="11722" spans="1:10" x14ac:dyDescent="0.25">
      <c r="A11722">
        <v>2017</v>
      </c>
      <c r="B11722" t="s">
        <v>230</v>
      </c>
      <c r="C11722" t="s">
        <v>45</v>
      </c>
      <c r="D11722" t="s">
        <v>24</v>
      </c>
      <c r="E11722" t="s">
        <v>10</v>
      </c>
      <c r="F11722" t="s">
        <v>11</v>
      </c>
      <c r="G11722" t="s">
        <v>5</v>
      </c>
      <c r="H11722" t="s">
        <v>223</v>
      </c>
      <c r="I11722">
        <v>1</v>
      </c>
      <c r="J11722">
        <v>14032149</v>
      </c>
    </row>
    <row r="11723" spans="1:10" x14ac:dyDescent="0.25">
      <c r="A11723">
        <v>2017</v>
      </c>
      <c r="B11723" t="s">
        <v>230</v>
      </c>
      <c r="C11723" t="s">
        <v>45</v>
      </c>
      <c r="D11723" t="s">
        <v>24</v>
      </c>
      <c r="E11723" t="s">
        <v>10</v>
      </c>
      <c r="F11723" t="s">
        <v>11</v>
      </c>
      <c r="G11723" t="s">
        <v>9</v>
      </c>
      <c r="H11723" t="s">
        <v>223</v>
      </c>
      <c r="I11723">
        <v>45</v>
      </c>
      <c r="J11723">
        <v>258892425</v>
      </c>
    </row>
    <row r="11724" spans="1:10" x14ac:dyDescent="0.25">
      <c r="A11724">
        <v>2017</v>
      </c>
      <c r="B11724" t="s">
        <v>230</v>
      </c>
      <c r="C11724" t="s">
        <v>45</v>
      </c>
      <c r="D11724" t="s">
        <v>24</v>
      </c>
      <c r="E11724" t="s">
        <v>10</v>
      </c>
      <c r="F11724" t="s">
        <v>11</v>
      </c>
      <c r="G11724" t="s">
        <v>9</v>
      </c>
      <c r="H11724" t="s">
        <v>224</v>
      </c>
      <c r="I11724">
        <v>25</v>
      </c>
      <c r="J11724">
        <v>129176622.59999999</v>
      </c>
    </row>
    <row r="11725" spans="1:10" x14ac:dyDescent="0.25">
      <c r="A11725">
        <v>2017</v>
      </c>
      <c r="B11725" t="s">
        <v>230</v>
      </c>
      <c r="C11725" t="s">
        <v>45</v>
      </c>
      <c r="D11725" t="s">
        <v>24</v>
      </c>
      <c r="E11725" t="s">
        <v>10</v>
      </c>
      <c r="F11725" t="s">
        <v>11</v>
      </c>
      <c r="G11725" t="s">
        <v>12</v>
      </c>
      <c r="H11725" t="s">
        <v>223</v>
      </c>
      <c r="I11725">
        <v>5</v>
      </c>
      <c r="J11725">
        <v>21845760</v>
      </c>
    </row>
    <row r="11726" spans="1:10" x14ac:dyDescent="0.25">
      <c r="A11726">
        <v>2017</v>
      </c>
      <c r="B11726" t="s">
        <v>230</v>
      </c>
      <c r="C11726" t="s">
        <v>45</v>
      </c>
      <c r="D11726" t="s">
        <v>24</v>
      </c>
      <c r="E11726" t="s">
        <v>10</v>
      </c>
      <c r="F11726" t="s">
        <v>11</v>
      </c>
      <c r="G11726" t="s">
        <v>12</v>
      </c>
      <c r="H11726" t="s">
        <v>224</v>
      </c>
      <c r="I11726">
        <v>1</v>
      </c>
      <c r="J11726">
        <v>1824000</v>
      </c>
    </row>
    <row r="11727" spans="1:10" x14ac:dyDescent="0.25">
      <c r="A11727">
        <v>2017</v>
      </c>
      <c r="B11727" t="s">
        <v>230</v>
      </c>
      <c r="C11727" t="s">
        <v>45</v>
      </c>
      <c r="D11727" t="s">
        <v>24</v>
      </c>
      <c r="E11727" t="s">
        <v>10</v>
      </c>
      <c r="F11727" t="s">
        <v>11</v>
      </c>
      <c r="G11727" t="s">
        <v>6</v>
      </c>
      <c r="H11727" t="s">
        <v>223</v>
      </c>
      <c r="I11727">
        <v>110</v>
      </c>
      <c r="J11727">
        <v>134481822</v>
      </c>
    </row>
    <row r="11728" spans="1:10" x14ac:dyDescent="0.25">
      <c r="A11728">
        <v>2017</v>
      </c>
      <c r="B11728" t="s">
        <v>230</v>
      </c>
      <c r="C11728" t="s">
        <v>45</v>
      </c>
      <c r="D11728" t="s">
        <v>24</v>
      </c>
      <c r="E11728" t="s">
        <v>10</v>
      </c>
      <c r="F11728" t="s">
        <v>11</v>
      </c>
      <c r="G11728" t="s">
        <v>6</v>
      </c>
      <c r="H11728" t="s">
        <v>224</v>
      </c>
      <c r="I11728">
        <v>29</v>
      </c>
      <c r="J11728">
        <v>40077876</v>
      </c>
    </row>
    <row r="11729" spans="1:10" x14ac:dyDescent="0.25">
      <c r="A11729">
        <v>2017</v>
      </c>
      <c r="B11729" t="s">
        <v>230</v>
      </c>
      <c r="C11729" t="s">
        <v>45</v>
      </c>
      <c r="D11729" t="s">
        <v>24</v>
      </c>
      <c r="E11729" t="s">
        <v>10</v>
      </c>
      <c r="F11729" t="s">
        <v>11</v>
      </c>
      <c r="G11729" t="s">
        <v>7</v>
      </c>
      <c r="H11729" t="s">
        <v>223</v>
      </c>
      <c r="I11729">
        <v>8</v>
      </c>
      <c r="J11729">
        <v>10466661</v>
      </c>
    </row>
    <row r="11730" spans="1:10" x14ac:dyDescent="0.25">
      <c r="A11730">
        <v>2017</v>
      </c>
      <c r="B11730" t="s">
        <v>230</v>
      </c>
      <c r="C11730" t="s">
        <v>45</v>
      </c>
      <c r="D11730" t="s">
        <v>24</v>
      </c>
      <c r="E11730" t="s">
        <v>10</v>
      </c>
      <c r="F11730" t="s">
        <v>11</v>
      </c>
      <c r="G11730" t="s">
        <v>7</v>
      </c>
      <c r="H11730" t="s">
        <v>224</v>
      </c>
      <c r="I11730">
        <v>3</v>
      </c>
      <c r="J11730">
        <v>3600000</v>
      </c>
    </row>
    <row r="11731" spans="1:10" x14ac:dyDescent="0.25">
      <c r="A11731">
        <v>2017</v>
      </c>
      <c r="B11731" t="s">
        <v>230</v>
      </c>
      <c r="C11731" t="s">
        <v>45</v>
      </c>
      <c r="D11731" t="s">
        <v>24</v>
      </c>
      <c r="E11731" t="s">
        <v>10</v>
      </c>
      <c r="F11731" t="s">
        <v>220</v>
      </c>
      <c r="G11731" t="s">
        <v>9</v>
      </c>
      <c r="H11731" t="s">
        <v>223</v>
      </c>
      <c r="I11731">
        <v>2</v>
      </c>
      <c r="J11731">
        <v>13417446.5337044</v>
      </c>
    </row>
    <row r="11732" spans="1:10" x14ac:dyDescent="0.25">
      <c r="A11732">
        <v>2017</v>
      </c>
      <c r="B11732" t="s">
        <v>230</v>
      </c>
      <c r="C11732" t="s">
        <v>45</v>
      </c>
      <c r="D11732" t="s">
        <v>24</v>
      </c>
      <c r="E11732" t="s">
        <v>10</v>
      </c>
      <c r="F11732" t="s">
        <v>220</v>
      </c>
      <c r="G11732" t="s">
        <v>9</v>
      </c>
      <c r="H11732" t="s">
        <v>224</v>
      </c>
      <c r="I11732">
        <v>2</v>
      </c>
      <c r="J11732">
        <v>12315287.246846925</v>
      </c>
    </row>
    <row r="11733" spans="1:10" x14ac:dyDescent="0.25">
      <c r="A11733">
        <v>2017</v>
      </c>
      <c r="B11733" t="s">
        <v>230</v>
      </c>
      <c r="C11733" t="s">
        <v>45</v>
      </c>
      <c r="D11733" t="s">
        <v>24</v>
      </c>
      <c r="E11733" t="s">
        <v>10</v>
      </c>
      <c r="F11733" t="s">
        <v>220</v>
      </c>
      <c r="G11733" t="s">
        <v>12</v>
      </c>
      <c r="H11733" t="s">
        <v>223</v>
      </c>
      <c r="I11733">
        <v>1</v>
      </c>
      <c r="J11733">
        <v>2973924.004961153</v>
      </c>
    </row>
    <row r="11734" spans="1:10" x14ac:dyDescent="0.25">
      <c r="A11734">
        <v>2017</v>
      </c>
      <c r="B11734" t="s">
        <v>230</v>
      </c>
      <c r="C11734" t="s">
        <v>45</v>
      </c>
      <c r="D11734" t="s">
        <v>24</v>
      </c>
      <c r="E11734" t="s">
        <v>10</v>
      </c>
      <c r="F11734" t="s">
        <v>220</v>
      </c>
      <c r="G11734" t="s">
        <v>12</v>
      </c>
      <c r="H11734" t="s">
        <v>224</v>
      </c>
      <c r="I11734">
        <v>4</v>
      </c>
      <c r="J11734">
        <v>11575483.178845666</v>
      </c>
    </row>
    <row r="11735" spans="1:10" x14ac:dyDescent="0.25">
      <c r="A11735">
        <v>2017</v>
      </c>
      <c r="B11735" t="s">
        <v>230</v>
      </c>
      <c r="C11735" t="s">
        <v>45</v>
      </c>
      <c r="D11735" t="s">
        <v>24</v>
      </c>
      <c r="E11735" t="s">
        <v>10</v>
      </c>
      <c r="F11735" t="s">
        <v>220</v>
      </c>
      <c r="G11735" t="s">
        <v>6</v>
      </c>
      <c r="H11735" t="s">
        <v>223</v>
      </c>
      <c r="I11735">
        <v>1</v>
      </c>
      <c r="J11735">
        <v>2990580.9177167839</v>
      </c>
    </row>
    <row r="11736" spans="1:10" x14ac:dyDescent="0.25">
      <c r="A11736">
        <v>2017</v>
      </c>
      <c r="B11736" t="s">
        <v>230</v>
      </c>
      <c r="C11736" t="s">
        <v>45</v>
      </c>
      <c r="D11736" t="s">
        <v>24</v>
      </c>
      <c r="E11736" t="s">
        <v>10</v>
      </c>
      <c r="F11736" t="s">
        <v>220</v>
      </c>
      <c r="G11736" t="s">
        <v>6</v>
      </c>
      <c r="H11736" t="s">
        <v>224</v>
      </c>
      <c r="I11736">
        <v>9</v>
      </c>
      <c r="J11736">
        <v>25557932.113502353</v>
      </c>
    </row>
    <row r="11737" spans="1:10" x14ac:dyDescent="0.25">
      <c r="A11737">
        <v>2017</v>
      </c>
      <c r="B11737" t="s">
        <v>230</v>
      </c>
      <c r="C11737" t="s">
        <v>45</v>
      </c>
      <c r="D11737" t="s">
        <v>24</v>
      </c>
      <c r="E11737" t="s">
        <v>10</v>
      </c>
      <c r="F11737" t="s">
        <v>220</v>
      </c>
      <c r="G11737" t="s">
        <v>7</v>
      </c>
      <c r="H11737" t="s">
        <v>223</v>
      </c>
      <c r="I11737">
        <v>1</v>
      </c>
      <c r="J11737">
        <v>2777809.1371951224</v>
      </c>
    </row>
    <row r="11738" spans="1:10" x14ac:dyDescent="0.25">
      <c r="A11738">
        <v>2017</v>
      </c>
      <c r="B11738" t="s">
        <v>230</v>
      </c>
      <c r="C11738" t="s">
        <v>45</v>
      </c>
      <c r="D11738" t="s">
        <v>24</v>
      </c>
      <c r="E11738" t="s">
        <v>10</v>
      </c>
      <c r="F11738" t="s">
        <v>14</v>
      </c>
      <c r="G11738" t="s">
        <v>9</v>
      </c>
      <c r="H11738" t="s">
        <v>223</v>
      </c>
      <c r="I11738">
        <v>1</v>
      </c>
      <c r="J11738">
        <v>5148900</v>
      </c>
    </row>
    <row r="11739" spans="1:10" x14ac:dyDescent="0.25">
      <c r="A11739">
        <v>2017</v>
      </c>
      <c r="B11739" t="s">
        <v>230</v>
      </c>
      <c r="C11739" t="s">
        <v>45</v>
      </c>
      <c r="D11739" t="s">
        <v>24</v>
      </c>
      <c r="E11739" t="s">
        <v>10</v>
      </c>
      <c r="F11739" t="s">
        <v>14</v>
      </c>
      <c r="G11739" t="s">
        <v>12</v>
      </c>
      <c r="H11739" t="s">
        <v>223</v>
      </c>
      <c r="I11739">
        <v>2</v>
      </c>
      <c r="J11739">
        <v>9922689</v>
      </c>
    </row>
    <row r="11740" spans="1:10" x14ac:dyDescent="0.25">
      <c r="A11740">
        <v>2017</v>
      </c>
      <c r="B11740" t="s">
        <v>230</v>
      </c>
      <c r="C11740" t="s">
        <v>45</v>
      </c>
      <c r="D11740" t="s">
        <v>25</v>
      </c>
      <c r="E11740" t="s">
        <v>3</v>
      </c>
      <c r="F11740" t="s">
        <v>4</v>
      </c>
      <c r="G11740" t="s">
        <v>5</v>
      </c>
      <c r="H11740" t="s">
        <v>223</v>
      </c>
      <c r="I11740">
        <v>87</v>
      </c>
      <c r="J11740">
        <v>863484312.60158134</v>
      </c>
    </row>
    <row r="11741" spans="1:10" x14ac:dyDescent="0.25">
      <c r="A11741">
        <v>2017</v>
      </c>
      <c r="B11741" t="s">
        <v>230</v>
      </c>
      <c r="C11741" t="s">
        <v>45</v>
      </c>
      <c r="D11741" t="s">
        <v>25</v>
      </c>
      <c r="E11741" t="s">
        <v>3</v>
      </c>
      <c r="F11741" t="s">
        <v>4</v>
      </c>
      <c r="G11741" t="s">
        <v>5</v>
      </c>
      <c r="H11741" t="s">
        <v>224</v>
      </c>
      <c r="I11741">
        <v>26</v>
      </c>
      <c r="J11741">
        <v>261803079.14999998</v>
      </c>
    </row>
    <row r="11742" spans="1:10" x14ac:dyDescent="0.25">
      <c r="A11742">
        <v>2017</v>
      </c>
      <c r="B11742" t="s">
        <v>230</v>
      </c>
      <c r="C11742" t="s">
        <v>45</v>
      </c>
      <c r="D11742" t="s">
        <v>25</v>
      </c>
      <c r="E11742" t="s">
        <v>3</v>
      </c>
      <c r="F11742" t="s">
        <v>4</v>
      </c>
      <c r="G11742" t="s">
        <v>9</v>
      </c>
      <c r="H11742" t="s">
        <v>223</v>
      </c>
      <c r="I11742">
        <v>215</v>
      </c>
      <c r="J11742">
        <v>1541615977.7220058</v>
      </c>
    </row>
    <row r="11743" spans="1:10" x14ac:dyDescent="0.25">
      <c r="A11743">
        <v>2017</v>
      </c>
      <c r="B11743" t="s">
        <v>230</v>
      </c>
      <c r="C11743" t="s">
        <v>45</v>
      </c>
      <c r="D11743" t="s">
        <v>25</v>
      </c>
      <c r="E11743" t="s">
        <v>3</v>
      </c>
      <c r="F11743" t="s">
        <v>4</v>
      </c>
      <c r="G11743" t="s">
        <v>9</v>
      </c>
      <c r="H11743" t="s">
        <v>224</v>
      </c>
      <c r="I11743">
        <v>71</v>
      </c>
      <c r="J11743">
        <v>485034212.37911236</v>
      </c>
    </row>
    <row r="11744" spans="1:10" x14ac:dyDescent="0.25">
      <c r="A11744">
        <v>2017</v>
      </c>
      <c r="B11744" t="s">
        <v>230</v>
      </c>
      <c r="C11744" t="s">
        <v>45</v>
      </c>
      <c r="D11744" t="s">
        <v>25</v>
      </c>
      <c r="E11744" t="s">
        <v>3</v>
      </c>
      <c r="F11744" t="s">
        <v>4</v>
      </c>
      <c r="G11744" t="s">
        <v>12</v>
      </c>
      <c r="H11744" t="s">
        <v>223</v>
      </c>
      <c r="I11744">
        <v>42</v>
      </c>
      <c r="J11744">
        <v>135038990.7249521</v>
      </c>
    </row>
    <row r="11745" spans="1:10" x14ac:dyDescent="0.25">
      <c r="A11745">
        <v>2017</v>
      </c>
      <c r="B11745" t="s">
        <v>230</v>
      </c>
      <c r="C11745" t="s">
        <v>45</v>
      </c>
      <c r="D11745" t="s">
        <v>25</v>
      </c>
      <c r="E11745" t="s">
        <v>3</v>
      </c>
      <c r="F11745" t="s">
        <v>4</v>
      </c>
      <c r="G11745" t="s">
        <v>12</v>
      </c>
      <c r="H11745" t="s">
        <v>224</v>
      </c>
      <c r="I11745">
        <v>78</v>
      </c>
      <c r="J11745">
        <v>210977733.56975099</v>
      </c>
    </row>
    <row r="11746" spans="1:10" x14ac:dyDescent="0.25">
      <c r="A11746">
        <v>2017</v>
      </c>
      <c r="B11746" t="s">
        <v>230</v>
      </c>
      <c r="C11746" t="s">
        <v>45</v>
      </c>
      <c r="D11746" t="s">
        <v>25</v>
      </c>
      <c r="E11746" t="s">
        <v>3</v>
      </c>
      <c r="F11746" t="s">
        <v>4</v>
      </c>
      <c r="G11746" t="s">
        <v>6</v>
      </c>
      <c r="H11746" t="s">
        <v>223</v>
      </c>
      <c r="I11746">
        <v>248</v>
      </c>
      <c r="J11746">
        <v>563079816.17590332</v>
      </c>
    </row>
    <row r="11747" spans="1:10" x14ac:dyDescent="0.25">
      <c r="A11747">
        <v>2017</v>
      </c>
      <c r="B11747" t="s">
        <v>230</v>
      </c>
      <c r="C11747" t="s">
        <v>45</v>
      </c>
      <c r="D11747" t="s">
        <v>25</v>
      </c>
      <c r="E11747" t="s">
        <v>3</v>
      </c>
      <c r="F11747" t="s">
        <v>4</v>
      </c>
      <c r="G11747" t="s">
        <v>6</v>
      </c>
      <c r="H11747" t="s">
        <v>224</v>
      </c>
      <c r="I11747">
        <v>141</v>
      </c>
      <c r="J11747">
        <v>330916903.99151403</v>
      </c>
    </row>
    <row r="11748" spans="1:10" x14ac:dyDescent="0.25">
      <c r="A11748">
        <v>2017</v>
      </c>
      <c r="B11748" t="s">
        <v>230</v>
      </c>
      <c r="C11748" t="s">
        <v>45</v>
      </c>
      <c r="D11748" t="s">
        <v>25</v>
      </c>
      <c r="E11748" t="s">
        <v>3</v>
      </c>
      <c r="F11748" t="s">
        <v>4</v>
      </c>
      <c r="G11748" t="s">
        <v>7</v>
      </c>
      <c r="H11748" t="s">
        <v>223</v>
      </c>
      <c r="I11748">
        <v>68</v>
      </c>
      <c r="J11748">
        <v>133135470.49838746</v>
      </c>
    </row>
    <row r="11749" spans="1:10" x14ac:dyDescent="0.25">
      <c r="A11749">
        <v>2017</v>
      </c>
      <c r="B11749" t="s">
        <v>230</v>
      </c>
      <c r="C11749" t="s">
        <v>45</v>
      </c>
      <c r="D11749" t="s">
        <v>25</v>
      </c>
      <c r="E11749" t="s">
        <v>3</v>
      </c>
      <c r="F11749" t="s">
        <v>4</v>
      </c>
      <c r="G11749" t="s">
        <v>7</v>
      </c>
      <c r="H11749" t="s">
        <v>224</v>
      </c>
      <c r="I11749">
        <v>1</v>
      </c>
      <c r="J11749">
        <v>1938130.1033333335</v>
      </c>
    </row>
    <row r="11750" spans="1:10" x14ac:dyDescent="0.25">
      <c r="A11750">
        <v>2017</v>
      </c>
      <c r="B11750" t="s">
        <v>230</v>
      </c>
      <c r="C11750" t="s">
        <v>45</v>
      </c>
      <c r="D11750" t="s">
        <v>25</v>
      </c>
      <c r="E11750" t="s">
        <v>3</v>
      </c>
      <c r="F11750" t="s">
        <v>8</v>
      </c>
      <c r="G11750" t="s">
        <v>9</v>
      </c>
      <c r="H11750" t="s">
        <v>223</v>
      </c>
      <c r="I11750">
        <v>1866</v>
      </c>
      <c r="J11750">
        <v>13207043120.064468</v>
      </c>
    </row>
    <row r="11751" spans="1:10" x14ac:dyDescent="0.25">
      <c r="A11751">
        <v>2017</v>
      </c>
      <c r="B11751" t="s">
        <v>230</v>
      </c>
      <c r="C11751" t="s">
        <v>45</v>
      </c>
      <c r="D11751" t="s">
        <v>25</v>
      </c>
      <c r="E11751" t="s">
        <v>3</v>
      </c>
      <c r="F11751" t="s">
        <v>8</v>
      </c>
      <c r="G11751" t="s">
        <v>9</v>
      </c>
      <c r="H11751" t="s">
        <v>224</v>
      </c>
      <c r="I11751">
        <v>1178</v>
      </c>
      <c r="J11751">
        <v>7832604254.5142612</v>
      </c>
    </row>
    <row r="11752" spans="1:10" x14ac:dyDescent="0.25">
      <c r="A11752">
        <v>2017</v>
      </c>
      <c r="B11752" t="s">
        <v>230</v>
      </c>
      <c r="C11752" t="s">
        <v>45</v>
      </c>
      <c r="D11752" t="s">
        <v>25</v>
      </c>
      <c r="E11752" t="s">
        <v>3</v>
      </c>
      <c r="F11752" t="s">
        <v>8</v>
      </c>
      <c r="G11752" t="s">
        <v>12</v>
      </c>
      <c r="H11752" t="s">
        <v>223</v>
      </c>
      <c r="I11752">
        <v>405</v>
      </c>
      <c r="J11752">
        <v>1098290432.8640528</v>
      </c>
    </row>
    <row r="11753" spans="1:10" x14ac:dyDescent="0.25">
      <c r="A11753">
        <v>2017</v>
      </c>
      <c r="B11753" t="s">
        <v>230</v>
      </c>
      <c r="C11753" t="s">
        <v>45</v>
      </c>
      <c r="D11753" t="s">
        <v>25</v>
      </c>
      <c r="E11753" t="s">
        <v>3</v>
      </c>
      <c r="F11753" t="s">
        <v>8</v>
      </c>
      <c r="G11753" t="s">
        <v>12</v>
      </c>
      <c r="H11753" t="s">
        <v>224</v>
      </c>
      <c r="I11753">
        <v>578</v>
      </c>
      <c r="J11753">
        <v>1535661688.1580129</v>
      </c>
    </row>
    <row r="11754" spans="1:10" x14ac:dyDescent="0.25">
      <c r="A11754">
        <v>2017</v>
      </c>
      <c r="B11754" t="s">
        <v>230</v>
      </c>
      <c r="C11754" t="s">
        <v>45</v>
      </c>
      <c r="D11754" t="s">
        <v>25</v>
      </c>
      <c r="E11754" t="s">
        <v>3</v>
      </c>
      <c r="F11754" t="s">
        <v>8</v>
      </c>
      <c r="G11754" t="s">
        <v>6</v>
      </c>
      <c r="H11754" t="s">
        <v>223</v>
      </c>
      <c r="I11754">
        <v>685</v>
      </c>
      <c r="J11754">
        <v>1566354960.9638476</v>
      </c>
    </row>
    <row r="11755" spans="1:10" x14ac:dyDescent="0.25">
      <c r="A11755">
        <v>2017</v>
      </c>
      <c r="B11755" t="s">
        <v>230</v>
      </c>
      <c r="C11755" t="s">
        <v>45</v>
      </c>
      <c r="D11755" t="s">
        <v>25</v>
      </c>
      <c r="E11755" t="s">
        <v>3</v>
      </c>
      <c r="F11755" t="s">
        <v>8</v>
      </c>
      <c r="G11755" t="s">
        <v>6</v>
      </c>
      <c r="H11755" t="s">
        <v>224</v>
      </c>
      <c r="I11755">
        <v>628</v>
      </c>
      <c r="J11755">
        <v>1445858228.2122304</v>
      </c>
    </row>
    <row r="11756" spans="1:10" x14ac:dyDescent="0.25">
      <c r="A11756">
        <v>2017</v>
      </c>
      <c r="B11756" t="s">
        <v>230</v>
      </c>
      <c r="C11756" t="s">
        <v>45</v>
      </c>
      <c r="D11756" t="s">
        <v>25</v>
      </c>
      <c r="E11756" t="s">
        <v>3</v>
      </c>
      <c r="F11756" t="s">
        <v>8</v>
      </c>
      <c r="G11756" t="s">
        <v>7</v>
      </c>
      <c r="H11756" t="s">
        <v>223</v>
      </c>
      <c r="I11756">
        <v>1107</v>
      </c>
      <c r="J11756">
        <v>2163779406.5950975</v>
      </c>
    </row>
    <row r="11757" spans="1:10" x14ac:dyDescent="0.25">
      <c r="A11757">
        <v>2017</v>
      </c>
      <c r="B11757" t="s">
        <v>230</v>
      </c>
      <c r="C11757" t="s">
        <v>45</v>
      </c>
      <c r="D11757" t="s">
        <v>25</v>
      </c>
      <c r="E11757" t="s">
        <v>3</v>
      </c>
      <c r="F11757" t="s">
        <v>8</v>
      </c>
      <c r="G11757" t="s">
        <v>7</v>
      </c>
      <c r="H11757" t="s">
        <v>224</v>
      </c>
      <c r="I11757">
        <v>70</v>
      </c>
      <c r="J11757">
        <v>136497329.83661559</v>
      </c>
    </row>
    <row r="11758" spans="1:10" x14ac:dyDescent="0.25">
      <c r="A11758">
        <v>2017</v>
      </c>
      <c r="B11758" t="s">
        <v>230</v>
      </c>
      <c r="C11758" t="s">
        <v>45</v>
      </c>
      <c r="D11758" t="s">
        <v>25</v>
      </c>
      <c r="E11758" t="s">
        <v>3</v>
      </c>
      <c r="F11758" t="s">
        <v>14</v>
      </c>
      <c r="G11758" t="s">
        <v>12</v>
      </c>
      <c r="H11758" t="s">
        <v>223</v>
      </c>
      <c r="I11758">
        <v>2</v>
      </c>
      <c r="J11758">
        <v>5071769.2034999989</v>
      </c>
    </row>
    <row r="11759" spans="1:10" x14ac:dyDescent="0.25">
      <c r="A11759">
        <v>2017</v>
      </c>
      <c r="B11759" t="s">
        <v>230</v>
      </c>
      <c r="C11759" t="s">
        <v>45</v>
      </c>
      <c r="D11759" t="s">
        <v>25</v>
      </c>
      <c r="E11759" t="s">
        <v>3</v>
      </c>
      <c r="F11759" t="s">
        <v>14</v>
      </c>
      <c r="G11759" t="s">
        <v>6</v>
      </c>
      <c r="H11759" t="s">
        <v>223</v>
      </c>
      <c r="I11759">
        <v>4</v>
      </c>
      <c r="J11759">
        <v>9452401.8163636327</v>
      </c>
    </row>
    <row r="11760" spans="1:10" x14ac:dyDescent="0.25">
      <c r="A11760">
        <v>2017</v>
      </c>
      <c r="B11760" t="s">
        <v>230</v>
      </c>
      <c r="C11760" t="s">
        <v>45</v>
      </c>
      <c r="D11760" t="s">
        <v>25</v>
      </c>
      <c r="E11760" t="s">
        <v>3</v>
      </c>
      <c r="F11760" t="s">
        <v>14</v>
      </c>
      <c r="G11760" t="s">
        <v>6</v>
      </c>
      <c r="H11760" t="s">
        <v>224</v>
      </c>
      <c r="I11760">
        <v>5</v>
      </c>
      <c r="J11760">
        <v>11458641.728780488</v>
      </c>
    </row>
    <row r="11761" spans="1:10" x14ac:dyDescent="0.25">
      <c r="A11761">
        <v>2017</v>
      </c>
      <c r="B11761" t="s">
        <v>230</v>
      </c>
      <c r="C11761" t="s">
        <v>45</v>
      </c>
      <c r="D11761" t="s">
        <v>25</v>
      </c>
      <c r="E11761" t="s">
        <v>3</v>
      </c>
      <c r="F11761" t="s">
        <v>14</v>
      </c>
      <c r="G11761" t="s">
        <v>7</v>
      </c>
      <c r="H11761" t="s">
        <v>223</v>
      </c>
      <c r="I11761">
        <v>942</v>
      </c>
      <c r="J11761">
        <v>1839462739.1188273</v>
      </c>
    </row>
    <row r="11762" spans="1:10" x14ac:dyDescent="0.25">
      <c r="A11762">
        <v>2017</v>
      </c>
      <c r="B11762" t="s">
        <v>230</v>
      </c>
      <c r="C11762" t="s">
        <v>45</v>
      </c>
      <c r="D11762" t="s">
        <v>25</v>
      </c>
      <c r="E11762" t="s">
        <v>3</v>
      </c>
      <c r="F11762" t="s">
        <v>14</v>
      </c>
      <c r="G11762" t="s">
        <v>7</v>
      </c>
      <c r="H11762" t="s">
        <v>224</v>
      </c>
      <c r="I11762">
        <v>19</v>
      </c>
      <c r="J11762">
        <v>37114038.921811208</v>
      </c>
    </row>
    <row r="11763" spans="1:10" x14ac:dyDescent="0.25">
      <c r="A11763">
        <v>2017</v>
      </c>
      <c r="B11763" t="s">
        <v>230</v>
      </c>
      <c r="C11763" t="s">
        <v>45</v>
      </c>
      <c r="D11763" t="s">
        <v>25</v>
      </c>
      <c r="E11763" t="s">
        <v>10</v>
      </c>
      <c r="F11763" t="s">
        <v>11</v>
      </c>
      <c r="G11763" t="s">
        <v>5</v>
      </c>
      <c r="H11763" t="s">
        <v>223</v>
      </c>
      <c r="I11763">
        <v>1</v>
      </c>
      <c r="J11763">
        <v>15281379</v>
      </c>
    </row>
    <row r="11764" spans="1:10" x14ac:dyDescent="0.25">
      <c r="A11764">
        <v>2017</v>
      </c>
      <c r="B11764" t="s">
        <v>230</v>
      </c>
      <c r="C11764" t="s">
        <v>45</v>
      </c>
      <c r="D11764" t="s">
        <v>25</v>
      </c>
      <c r="E11764" t="s">
        <v>10</v>
      </c>
      <c r="F11764" t="s">
        <v>11</v>
      </c>
      <c r="G11764" t="s">
        <v>5</v>
      </c>
      <c r="H11764" t="s">
        <v>224</v>
      </c>
      <c r="I11764">
        <v>1</v>
      </c>
      <c r="J11764">
        <v>11581491</v>
      </c>
    </row>
    <row r="11765" spans="1:10" x14ac:dyDescent="0.25">
      <c r="A11765">
        <v>2017</v>
      </c>
      <c r="B11765" t="s">
        <v>230</v>
      </c>
      <c r="C11765" t="s">
        <v>45</v>
      </c>
      <c r="D11765" t="s">
        <v>25</v>
      </c>
      <c r="E11765" t="s">
        <v>10</v>
      </c>
      <c r="F11765" t="s">
        <v>11</v>
      </c>
      <c r="G11765" t="s">
        <v>9</v>
      </c>
      <c r="H11765" t="s">
        <v>223</v>
      </c>
      <c r="I11765">
        <v>350</v>
      </c>
      <c r="J11765">
        <v>2778752364</v>
      </c>
    </row>
    <row r="11766" spans="1:10" x14ac:dyDescent="0.25">
      <c r="A11766">
        <v>2017</v>
      </c>
      <c r="B11766" t="s">
        <v>230</v>
      </c>
      <c r="C11766" t="s">
        <v>45</v>
      </c>
      <c r="D11766" t="s">
        <v>25</v>
      </c>
      <c r="E11766" t="s">
        <v>10</v>
      </c>
      <c r="F11766" t="s">
        <v>11</v>
      </c>
      <c r="G11766" t="s">
        <v>9</v>
      </c>
      <c r="H11766" t="s">
        <v>224</v>
      </c>
      <c r="I11766">
        <v>189</v>
      </c>
      <c r="J11766">
        <v>1309146759</v>
      </c>
    </row>
    <row r="11767" spans="1:10" x14ac:dyDescent="0.25">
      <c r="A11767">
        <v>2017</v>
      </c>
      <c r="B11767" t="s">
        <v>230</v>
      </c>
      <c r="C11767" t="s">
        <v>45</v>
      </c>
      <c r="D11767" t="s">
        <v>25</v>
      </c>
      <c r="E11767" t="s">
        <v>10</v>
      </c>
      <c r="F11767" t="s">
        <v>11</v>
      </c>
      <c r="G11767" t="s">
        <v>12</v>
      </c>
      <c r="H11767" t="s">
        <v>223</v>
      </c>
      <c r="I11767">
        <v>35</v>
      </c>
      <c r="J11767">
        <v>148249776</v>
      </c>
    </row>
    <row r="11768" spans="1:10" x14ac:dyDescent="0.25">
      <c r="A11768">
        <v>2017</v>
      </c>
      <c r="B11768" t="s">
        <v>230</v>
      </c>
      <c r="C11768" t="s">
        <v>45</v>
      </c>
      <c r="D11768" t="s">
        <v>25</v>
      </c>
      <c r="E11768" t="s">
        <v>10</v>
      </c>
      <c r="F11768" t="s">
        <v>11</v>
      </c>
      <c r="G11768" t="s">
        <v>12</v>
      </c>
      <c r="H11768" t="s">
        <v>224</v>
      </c>
      <c r="I11768">
        <v>29</v>
      </c>
      <c r="J11768">
        <v>76928184</v>
      </c>
    </row>
    <row r="11769" spans="1:10" x14ac:dyDescent="0.25">
      <c r="A11769">
        <v>2017</v>
      </c>
      <c r="B11769" t="s">
        <v>230</v>
      </c>
      <c r="C11769" t="s">
        <v>45</v>
      </c>
      <c r="D11769" t="s">
        <v>25</v>
      </c>
      <c r="E11769" t="s">
        <v>10</v>
      </c>
      <c r="F11769" t="s">
        <v>11</v>
      </c>
      <c r="G11769" t="s">
        <v>6</v>
      </c>
      <c r="H11769" t="s">
        <v>223</v>
      </c>
      <c r="I11769">
        <v>22</v>
      </c>
      <c r="J11769">
        <v>85044750</v>
      </c>
    </row>
    <row r="11770" spans="1:10" x14ac:dyDescent="0.25">
      <c r="A11770">
        <v>2017</v>
      </c>
      <c r="B11770" t="s">
        <v>230</v>
      </c>
      <c r="C11770" t="s">
        <v>45</v>
      </c>
      <c r="D11770" t="s">
        <v>25</v>
      </c>
      <c r="E11770" t="s">
        <v>10</v>
      </c>
      <c r="F11770" t="s">
        <v>11</v>
      </c>
      <c r="G11770" t="s">
        <v>6</v>
      </c>
      <c r="H11770" t="s">
        <v>224</v>
      </c>
      <c r="I11770">
        <v>43</v>
      </c>
      <c r="J11770">
        <v>108883110</v>
      </c>
    </row>
    <row r="11771" spans="1:10" x14ac:dyDescent="0.25">
      <c r="A11771">
        <v>2017</v>
      </c>
      <c r="B11771" t="s">
        <v>230</v>
      </c>
      <c r="C11771" t="s">
        <v>45</v>
      </c>
      <c r="D11771" t="s">
        <v>25</v>
      </c>
      <c r="E11771" t="s">
        <v>10</v>
      </c>
      <c r="F11771" t="s">
        <v>11</v>
      </c>
      <c r="G11771" t="s">
        <v>7</v>
      </c>
      <c r="H11771" t="s">
        <v>223</v>
      </c>
      <c r="I11771">
        <v>4</v>
      </c>
      <c r="J11771">
        <v>6353388</v>
      </c>
    </row>
    <row r="11772" spans="1:10" x14ac:dyDescent="0.25">
      <c r="A11772">
        <v>2017</v>
      </c>
      <c r="B11772" t="s">
        <v>230</v>
      </c>
      <c r="C11772" t="s">
        <v>45</v>
      </c>
      <c r="D11772" t="s">
        <v>25</v>
      </c>
      <c r="E11772" t="s">
        <v>10</v>
      </c>
      <c r="F11772" t="s">
        <v>11</v>
      </c>
      <c r="G11772" t="s">
        <v>7</v>
      </c>
      <c r="H11772" t="s">
        <v>224</v>
      </c>
      <c r="I11772">
        <v>3</v>
      </c>
      <c r="J11772">
        <v>7286403</v>
      </c>
    </row>
    <row r="11773" spans="1:10" x14ac:dyDescent="0.25">
      <c r="A11773">
        <v>2017</v>
      </c>
      <c r="B11773" t="s">
        <v>230</v>
      </c>
      <c r="C11773" t="s">
        <v>45</v>
      </c>
      <c r="D11773" t="s">
        <v>25</v>
      </c>
      <c r="E11773" t="s">
        <v>10</v>
      </c>
      <c r="F11773" t="s">
        <v>220</v>
      </c>
      <c r="G11773" t="s">
        <v>9</v>
      </c>
      <c r="H11773" t="s">
        <v>223</v>
      </c>
      <c r="I11773">
        <v>12</v>
      </c>
      <c r="J11773">
        <v>85088593.789560646</v>
      </c>
    </row>
    <row r="11774" spans="1:10" x14ac:dyDescent="0.25">
      <c r="A11774">
        <v>2017</v>
      </c>
      <c r="B11774" t="s">
        <v>230</v>
      </c>
      <c r="C11774" t="s">
        <v>45</v>
      </c>
      <c r="D11774" t="s">
        <v>25</v>
      </c>
      <c r="E11774" t="s">
        <v>10</v>
      </c>
      <c r="F11774" t="s">
        <v>220</v>
      </c>
      <c r="G11774" t="s">
        <v>9</v>
      </c>
      <c r="H11774" t="s">
        <v>224</v>
      </c>
      <c r="I11774">
        <v>10</v>
      </c>
      <c r="J11774">
        <v>64426173.107051402</v>
      </c>
    </row>
    <row r="11775" spans="1:10" x14ac:dyDescent="0.25">
      <c r="A11775">
        <v>2017</v>
      </c>
      <c r="B11775" t="s">
        <v>230</v>
      </c>
      <c r="C11775" t="s">
        <v>45</v>
      </c>
      <c r="D11775" t="s">
        <v>25</v>
      </c>
      <c r="E11775" t="s">
        <v>10</v>
      </c>
      <c r="F11775" t="s">
        <v>220</v>
      </c>
      <c r="G11775" t="s">
        <v>12</v>
      </c>
      <c r="H11775" t="s">
        <v>224</v>
      </c>
      <c r="I11775">
        <v>5</v>
      </c>
      <c r="J11775">
        <v>11135113.827886164</v>
      </c>
    </row>
    <row r="11776" spans="1:10" x14ac:dyDescent="0.25">
      <c r="A11776">
        <v>2017</v>
      </c>
      <c r="B11776" t="s">
        <v>230</v>
      </c>
      <c r="C11776" t="s">
        <v>45</v>
      </c>
      <c r="D11776" t="s">
        <v>25</v>
      </c>
      <c r="E11776" t="s">
        <v>10</v>
      </c>
      <c r="F11776" t="s">
        <v>220</v>
      </c>
      <c r="G11776" t="s">
        <v>6</v>
      </c>
      <c r="H11776" t="s">
        <v>223</v>
      </c>
      <c r="I11776">
        <v>1</v>
      </c>
      <c r="J11776">
        <v>2445927.6808333336</v>
      </c>
    </row>
    <row r="11777" spans="1:10" x14ac:dyDescent="0.25">
      <c r="A11777">
        <v>2017</v>
      </c>
      <c r="B11777" t="s">
        <v>230</v>
      </c>
      <c r="C11777" t="s">
        <v>45</v>
      </c>
      <c r="D11777" t="s">
        <v>25</v>
      </c>
      <c r="E11777" t="s">
        <v>10</v>
      </c>
      <c r="F11777" t="s">
        <v>220</v>
      </c>
      <c r="G11777" t="s">
        <v>6</v>
      </c>
      <c r="H11777" t="s">
        <v>224</v>
      </c>
      <c r="I11777">
        <v>14</v>
      </c>
      <c r="J11777">
        <v>33478211.443090502</v>
      </c>
    </row>
    <row r="11778" spans="1:10" x14ac:dyDescent="0.25">
      <c r="A11778">
        <v>2017</v>
      </c>
      <c r="B11778" t="s">
        <v>230</v>
      </c>
      <c r="C11778" t="s">
        <v>45</v>
      </c>
      <c r="D11778" t="s">
        <v>25</v>
      </c>
      <c r="E11778" t="s">
        <v>10</v>
      </c>
      <c r="F11778" t="s">
        <v>220</v>
      </c>
      <c r="G11778" t="s">
        <v>7</v>
      </c>
      <c r="H11778" t="s">
        <v>223</v>
      </c>
      <c r="I11778">
        <v>1</v>
      </c>
      <c r="J11778">
        <v>1948855.9396159707</v>
      </c>
    </row>
    <row r="11779" spans="1:10" x14ac:dyDescent="0.25">
      <c r="A11779">
        <v>2017</v>
      </c>
      <c r="B11779" t="s">
        <v>230</v>
      </c>
      <c r="C11779" t="s">
        <v>45</v>
      </c>
      <c r="D11779" t="s">
        <v>25</v>
      </c>
      <c r="E11779" t="s">
        <v>10</v>
      </c>
      <c r="F11779" t="s">
        <v>14</v>
      </c>
      <c r="G11779" t="s">
        <v>5</v>
      </c>
      <c r="H11779" t="s">
        <v>223</v>
      </c>
      <c r="I11779">
        <v>1</v>
      </c>
      <c r="J11779">
        <v>10548978</v>
      </c>
    </row>
    <row r="11780" spans="1:10" x14ac:dyDescent="0.25">
      <c r="A11780">
        <v>2017</v>
      </c>
      <c r="B11780" t="s">
        <v>230</v>
      </c>
      <c r="C11780" t="s">
        <v>45</v>
      </c>
      <c r="D11780" t="s">
        <v>25</v>
      </c>
      <c r="E11780" t="s">
        <v>10</v>
      </c>
      <c r="F11780" t="s">
        <v>14</v>
      </c>
      <c r="G11780" t="s">
        <v>12</v>
      </c>
      <c r="H11780" t="s">
        <v>224</v>
      </c>
      <c r="I11780">
        <v>1</v>
      </c>
      <c r="J11780">
        <v>1494000</v>
      </c>
    </row>
    <row r="11781" spans="1:10" x14ac:dyDescent="0.25">
      <c r="A11781">
        <v>2017</v>
      </c>
      <c r="B11781" t="s">
        <v>230</v>
      </c>
      <c r="C11781" t="s">
        <v>45</v>
      </c>
      <c r="D11781" t="s">
        <v>25</v>
      </c>
      <c r="E11781" t="s">
        <v>10</v>
      </c>
      <c r="F11781" t="s">
        <v>14</v>
      </c>
      <c r="G11781" t="s">
        <v>6</v>
      </c>
      <c r="H11781" t="s">
        <v>223</v>
      </c>
      <c r="I11781">
        <v>2</v>
      </c>
      <c r="J11781">
        <v>2826000</v>
      </c>
    </row>
    <row r="11782" spans="1:10" x14ac:dyDescent="0.25">
      <c r="A11782">
        <v>2017</v>
      </c>
      <c r="B11782" t="s">
        <v>230</v>
      </c>
      <c r="C11782" t="s">
        <v>45</v>
      </c>
      <c r="D11782" t="s">
        <v>25</v>
      </c>
      <c r="E11782" t="s">
        <v>10</v>
      </c>
      <c r="F11782" t="s">
        <v>14</v>
      </c>
      <c r="G11782" t="s">
        <v>6</v>
      </c>
      <c r="H11782" t="s">
        <v>224</v>
      </c>
      <c r="I11782">
        <v>1</v>
      </c>
      <c r="J11782">
        <v>1281000</v>
      </c>
    </row>
    <row r="11783" spans="1:10" x14ac:dyDescent="0.25">
      <c r="A11783">
        <v>2017</v>
      </c>
      <c r="B11783" t="s">
        <v>230</v>
      </c>
      <c r="C11783" t="s">
        <v>45</v>
      </c>
      <c r="D11783" t="s">
        <v>25</v>
      </c>
      <c r="E11783" t="s">
        <v>10</v>
      </c>
      <c r="F11783" t="s">
        <v>14</v>
      </c>
      <c r="G11783" t="s">
        <v>7</v>
      </c>
      <c r="H11783" t="s">
        <v>223</v>
      </c>
      <c r="I11783">
        <v>28</v>
      </c>
      <c r="J11783">
        <v>51326373</v>
      </c>
    </row>
    <row r="11784" spans="1:10" x14ac:dyDescent="0.25">
      <c r="A11784">
        <v>2017</v>
      </c>
      <c r="B11784" t="s">
        <v>230</v>
      </c>
      <c r="C11784" t="s">
        <v>45</v>
      </c>
      <c r="D11784" t="s">
        <v>25</v>
      </c>
      <c r="E11784" t="s">
        <v>10</v>
      </c>
      <c r="F11784" t="s">
        <v>14</v>
      </c>
      <c r="G11784" t="s">
        <v>7</v>
      </c>
      <c r="H11784" t="s">
        <v>224</v>
      </c>
      <c r="I11784">
        <v>5</v>
      </c>
      <c r="J11784">
        <v>7428696</v>
      </c>
    </row>
    <row r="11785" spans="1:10" x14ac:dyDescent="0.25">
      <c r="A11785">
        <v>2017</v>
      </c>
      <c r="B11785" t="s">
        <v>230</v>
      </c>
      <c r="C11785" t="s">
        <v>45</v>
      </c>
      <c r="D11785" t="s">
        <v>26</v>
      </c>
      <c r="E11785" t="s">
        <v>3</v>
      </c>
      <c r="F11785" t="s">
        <v>4</v>
      </c>
      <c r="G11785" t="s">
        <v>5</v>
      </c>
      <c r="H11785" t="s">
        <v>223</v>
      </c>
      <c r="I11785">
        <v>107</v>
      </c>
      <c r="J11785">
        <v>1034514799.6632179</v>
      </c>
    </row>
    <row r="11786" spans="1:10" x14ac:dyDescent="0.25">
      <c r="A11786">
        <v>2017</v>
      </c>
      <c r="B11786" t="s">
        <v>230</v>
      </c>
      <c r="C11786" t="s">
        <v>45</v>
      </c>
      <c r="D11786" t="s">
        <v>26</v>
      </c>
      <c r="E11786" t="s">
        <v>3</v>
      </c>
      <c r="F11786" t="s">
        <v>4</v>
      </c>
      <c r="G11786" t="s">
        <v>5</v>
      </c>
      <c r="H11786" t="s">
        <v>224</v>
      </c>
      <c r="I11786">
        <v>44</v>
      </c>
      <c r="J11786">
        <v>364076068.42175454</v>
      </c>
    </row>
    <row r="11787" spans="1:10" x14ac:dyDescent="0.25">
      <c r="A11787">
        <v>2017</v>
      </c>
      <c r="B11787" t="s">
        <v>230</v>
      </c>
      <c r="C11787" t="s">
        <v>45</v>
      </c>
      <c r="D11787" t="s">
        <v>26</v>
      </c>
      <c r="E11787" t="s">
        <v>3</v>
      </c>
      <c r="F11787" t="s">
        <v>4</v>
      </c>
      <c r="G11787" t="s">
        <v>9</v>
      </c>
      <c r="H11787" t="s">
        <v>223</v>
      </c>
      <c r="I11787">
        <v>120</v>
      </c>
      <c r="J11787">
        <v>783548740.71130824</v>
      </c>
    </row>
    <row r="11788" spans="1:10" x14ac:dyDescent="0.25">
      <c r="A11788">
        <v>2017</v>
      </c>
      <c r="B11788" t="s">
        <v>230</v>
      </c>
      <c r="C11788" t="s">
        <v>45</v>
      </c>
      <c r="D11788" t="s">
        <v>26</v>
      </c>
      <c r="E11788" t="s">
        <v>3</v>
      </c>
      <c r="F11788" t="s">
        <v>4</v>
      </c>
      <c r="G11788" t="s">
        <v>9</v>
      </c>
      <c r="H11788" t="s">
        <v>224</v>
      </c>
      <c r="I11788">
        <v>34</v>
      </c>
      <c r="J11788">
        <v>214518202.46440831</v>
      </c>
    </row>
    <row r="11789" spans="1:10" x14ac:dyDescent="0.25">
      <c r="A11789">
        <v>2017</v>
      </c>
      <c r="B11789" t="s">
        <v>230</v>
      </c>
      <c r="C11789" t="s">
        <v>45</v>
      </c>
      <c r="D11789" t="s">
        <v>26</v>
      </c>
      <c r="E11789" t="s">
        <v>3</v>
      </c>
      <c r="F11789" t="s">
        <v>4</v>
      </c>
      <c r="G11789" t="s">
        <v>12</v>
      </c>
      <c r="H11789" t="s">
        <v>223</v>
      </c>
      <c r="I11789">
        <v>59</v>
      </c>
      <c r="J11789">
        <v>261114214.48319829</v>
      </c>
    </row>
    <row r="11790" spans="1:10" x14ac:dyDescent="0.25">
      <c r="A11790">
        <v>2017</v>
      </c>
      <c r="B11790" t="s">
        <v>230</v>
      </c>
      <c r="C11790" t="s">
        <v>45</v>
      </c>
      <c r="D11790" t="s">
        <v>26</v>
      </c>
      <c r="E11790" t="s">
        <v>3</v>
      </c>
      <c r="F11790" t="s">
        <v>4</v>
      </c>
      <c r="G11790" t="s">
        <v>12</v>
      </c>
      <c r="H11790" t="s">
        <v>224</v>
      </c>
      <c r="I11790">
        <v>15</v>
      </c>
      <c r="J11790">
        <v>69645913.520869732</v>
      </c>
    </row>
    <row r="11791" spans="1:10" x14ac:dyDescent="0.25">
      <c r="A11791">
        <v>2017</v>
      </c>
      <c r="B11791" t="s">
        <v>230</v>
      </c>
      <c r="C11791" t="s">
        <v>45</v>
      </c>
      <c r="D11791" t="s">
        <v>26</v>
      </c>
      <c r="E11791" t="s">
        <v>3</v>
      </c>
      <c r="F11791" t="s">
        <v>4</v>
      </c>
      <c r="G11791" t="s">
        <v>6</v>
      </c>
      <c r="H11791" t="s">
        <v>223</v>
      </c>
      <c r="I11791">
        <v>18</v>
      </c>
      <c r="J11791">
        <v>47093137.734697014</v>
      </c>
    </row>
    <row r="11792" spans="1:10" x14ac:dyDescent="0.25">
      <c r="A11792">
        <v>2017</v>
      </c>
      <c r="B11792" t="s">
        <v>230</v>
      </c>
      <c r="C11792" t="s">
        <v>45</v>
      </c>
      <c r="D11792" t="s">
        <v>26</v>
      </c>
      <c r="E11792" t="s">
        <v>3</v>
      </c>
      <c r="F11792" t="s">
        <v>4</v>
      </c>
      <c r="G11792" t="s">
        <v>6</v>
      </c>
      <c r="H11792" t="s">
        <v>224</v>
      </c>
      <c r="I11792">
        <v>29</v>
      </c>
      <c r="J11792">
        <v>76984167.624052495</v>
      </c>
    </row>
    <row r="11793" spans="1:10" x14ac:dyDescent="0.25">
      <c r="A11793">
        <v>2017</v>
      </c>
      <c r="B11793" t="s">
        <v>230</v>
      </c>
      <c r="C11793" t="s">
        <v>45</v>
      </c>
      <c r="D11793" t="s">
        <v>26</v>
      </c>
      <c r="E11793" t="s">
        <v>3</v>
      </c>
      <c r="F11793" t="s">
        <v>4</v>
      </c>
      <c r="G11793" t="s">
        <v>7</v>
      </c>
      <c r="H11793" t="s">
        <v>223</v>
      </c>
      <c r="I11793">
        <v>1</v>
      </c>
      <c r="J11793">
        <v>1816274.0099999998</v>
      </c>
    </row>
    <row r="11794" spans="1:10" x14ac:dyDescent="0.25">
      <c r="A11794">
        <v>2017</v>
      </c>
      <c r="B11794" t="s">
        <v>230</v>
      </c>
      <c r="C11794" t="s">
        <v>45</v>
      </c>
      <c r="D11794" t="s">
        <v>26</v>
      </c>
      <c r="E11794" t="s">
        <v>3</v>
      </c>
      <c r="F11794" t="s">
        <v>4</v>
      </c>
      <c r="G11794" t="s">
        <v>7</v>
      </c>
      <c r="H11794" t="s">
        <v>224</v>
      </c>
      <c r="I11794">
        <v>2</v>
      </c>
      <c r="J11794">
        <v>4300767.24</v>
      </c>
    </row>
    <row r="11795" spans="1:10" x14ac:dyDescent="0.25">
      <c r="A11795">
        <v>2017</v>
      </c>
      <c r="B11795" t="s">
        <v>230</v>
      </c>
      <c r="C11795" t="s">
        <v>45</v>
      </c>
      <c r="D11795" t="s">
        <v>26</v>
      </c>
      <c r="E11795" t="s">
        <v>3</v>
      </c>
      <c r="F11795" t="s">
        <v>8</v>
      </c>
      <c r="G11795" t="s">
        <v>9</v>
      </c>
      <c r="H11795" t="s">
        <v>223</v>
      </c>
      <c r="I11795">
        <v>1439</v>
      </c>
      <c r="J11795">
        <v>9278334074.392292</v>
      </c>
    </row>
    <row r="11796" spans="1:10" x14ac:dyDescent="0.25">
      <c r="A11796">
        <v>2017</v>
      </c>
      <c r="B11796" t="s">
        <v>230</v>
      </c>
      <c r="C11796" t="s">
        <v>45</v>
      </c>
      <c r="D11796" t="s">
        <v>26</v>
      </c>
      <c r="E11796" t="s">
        <v>3</v>
      </c>
      <c r="F11796" t="s">
        <v>8</v>
      </c>
      <c r="G11796" t="s">
        <v>9</v>
      </c>
      <c r="H11796" t="s">
        <v>224</v>
      </c>
      <c r="I11796">
        <v>1209</v>
      </c>
      <c r="J11796">
        <v>7435697888.2351322</v>
      </c>
    </row>
    <row r="11797" spans="1:10" x14ac:dyDescent="0.25">
      <c r="A11797">
        <v>2017</v>
      </c>
      <c r="B11797" t="s">
        <v>230</v>
      </c>
      <c r="C11797" t="s">
        <v>45</v>
      </c>
      <c r="D11797" t="s">
        <v>26</v>
      </c>
      <c r="E11797" t="s">
        <v>3</v>
      </c>
      <c r="F11797" t="s">
        <v>8</v>
      </c>
      <c r="G11797" t="s">
        <v>12</v>
      </c>
      <c r="H11797" t="s">
        <v>223</v>
      </c>
      <c r="I11797">
        <v>715</v>
      </c>
      <c r="J11797">
        <v>2241253808.5316963</v>
      </c>
    </row>
    <row r="11798" spans="1:10" x14ac:dyDescent="0.25">
      <c r="A11798">
        <v>2017</v>
      </c>
      <c r="B11798" t="s">
        <v>230</v>
      </c>
      <c r="C11798" t="s">
        <v>45</v>
      </c>
      <c r="D11798" t="s">
        <v>26</v>
      </c>
      <c r="E11798" t="s">
        <v>3</v>
      </c>
      <c r="F11798" t="s">
        <v>8</v>
      </c>
      <c r="G11798" t="s">
        <v>12</v>
      </c>
      <c r="H11798" t="s">
        <v>224</v>
      </c>
      <c r="I11798">
        <v>497</v>
      </c>
      <c r="J11798">
        <v>1560752310.1876516</v>
      </c>
    </row>
    <row r="11799" spans="1:10" x14ac:dyDescent="0.25">
      <c r="A11799">
        <v>2017</v>
      </c>
      <c r="B11799" t="s">
        <v>230</v>
      </c>
      <c r="C11799" t="s">
        <v>45</v>
      </c>
      <c r="D11799" t="s">
        <v>26</v>
      </c>
      <c r="E11799" t="s">
        <v>3</v>
      </c>
      <c r="F11799" t="s">
        <v>8</v>
      </c>
      <c r="G11799" t="s">
        <v>6</v>
      </c>
      <c r="H11799" t="s">
        <v>223</v>
      </c>
      <c r="I11799">
        <v>158</v>
      </c>
      <c r="J11799">
        <v>401031598.20735949</v>
      </c>
    </row>
    <row r="11800" spans="1:10" x14ac:dyDescent="0.25">
      <c r="A11800">
        <v>2017</v>
      </c>
      <c r="B11800" t="s">
        <v>230</v>
      </c>
      <c r="C11800" t="s">
        <v>45</v>
      </c>
      <c r="D11800" t="s">
        <v>26</v>
      </c>
      <c r="E11800" t="s">
        <v>3</v>
      </c>
      <c r="F11800" t="s">
        <v>8</v>
      </c>
      <c r="G11800" t="s">
        <v>6</v>
      </c>
      <c r="H11800" t="s">
        <v>224</v>
      </c>
      <c r="I11800">
        <v>301</v>
      </c>
      <c r="J11800">
        <v>786124401.0830884</v>
      </c>
    </row>
    <row r="11801" spans="1:10" x14ac:dyDescent="0.25">
      <c r="A11801">
        <v>2017</v>
      </c>
      <c r="B11801" t="s">
        <v>230</v>
      </c>
      <c r="C11801" t="s">
        <v>45</v>
      </c>
      <c r="D11801" t="s">
        <v>26</v>
      </c>
      <c r="E11801" t="s">
        <v>3</v>
      </c>
      <c r="F11801" t="s">
        <v>8</v>
      </c>
      <c r="G11801" t="s">
        <v>7</v>
      </c>
      <c r="H11801" t="s">
        <v>223</v>
      </c>
      <c r="I11801">
        <v>27</v>
      </c>
      <c r="J11801">
        <v>61327852.73999998</v>
      </c>
    </row>
    <row r="11802" spans="1:10" x14ac:dyDescent="0.25">
      <c r="A11802">
        <v>2017</v>
      </c>
      <c r="B11802" t="s">
        <v>230</v>
      </c>
      <c r="C11802" t="s">
        <v>45</v>
      </c>
      <c r="D11802" t="s">
        <v>26</v>
      </c>
      <c r="E11802" t="s">
        <v>3</v>
      </c>
      <c r="F11802" t="s">
        <v>8</v>
      </c>
      <c r="G11802" t="s">
        <v>7</v>
      </c>
      <c r="H11802" t="s">
        <v>224</v>
      </c>
      <c r="I11802">
        <v>4</v>
      </c>
      <c r="J11802">
        <v>9037200.4800000004</v>
      </c>
    </row>
    <row r="11803" spans="1:10" x14ac:dyDescent="0.25">
      <c r="A11803">
        <v>2017</v>
      </c>
      <c r="B11803" t="s">
        <v>230</v>
      </c>
      <c r="C11803" t="s">
        <v>45</v>
      </c>
      <c r="D11803" t="s">
        <v>26</v>
      </c>
      <c r="E11803" t="s">
        <v>3</v>
      </c>
      <c r="F11803" t="s">
        <v>14</v>
      </c>
      <c r="G11803" t="s">
        <v>5</v>
      </c>
      <c r="H11803" t="s">
        <v>223</v>
      </c>
      <c r="I11803">
        <v>120</v>
      </c>
      <c r="J11803">
        <v>917620414.23529506</v>
      </c>
    </row>
    <row r="11804" spans="1:10" x14ac:dyDescent="0.25">
      <c r="A11804">
        <v>2017</v>
      </c>
      <c r="B11804" t="s">
        <v>230</v>
      </c>
      <c r="C11804" t="s">
        <v>45</v>
      </c>
      <c r="D11804" t="s">
        <v>26</v>
      </c>
      <c r="E11804" t="s">
        <v>3</v>
      </c>
      <c r="F11804" t="s">
        <v>14</v>
      </c>
      <c r="G11804" t="s">
        <v>5</v>
      </c>
      <c r="H11804" t="s">
        <v>224</v>
      </c>
      <c r="I11804">
        <v>27</v>
      </c>
      <c r="J11804">
        <v>210567992.89577907</v>
      </c>
    </row>
    <row r="11805" spans="1:10" x14ac:dyDescent="0.25">
      <c r="A11805">
        <v>2017</v>
      </c>
      <c r="B11805" t="s">
        <v>230</v>
      </c>
      <c r="C11805" t="s">
        <v>45</v>
      </c>
      <c r="D11805" t="s">
        <v>26</v>
      </c>
      <c r="E11805" t="s">
        <v>3</v>
      </c>
      <c r="F11805" t="s">
        <v>14</v>
      </c>
      <c r="G11805" t="s">
        <v>9</v>
      </c>
      <c r="H11805" t="s">
        <v>223</v>
      </c>
      <c r="I11805">
        <v>646</v>
      </c>
      <c r="J11805">
        <v>3675995590.4404516</v>
      </c>
    </row>
    <row r="11806" spans="1:10" x14ac:dyDescent="0.25">
      <c r="A11806">
        <v>2017</v>
      </c>
      <c r="B11806" t="s">
        <v>230</v>
      </c>
      <c r="C11806" t="s">
        <v>45</v>
      </c>
      <c r="D11806" t="s">
        <v>26</v>
      </c>
      <c r="E11806" t="s">
        <v>3</v>
      </c>
      <c r="F11806" t="s">
        <v>14</v>
      </c>
      <c r="G11806" t="s">
        <v>9</v>
      </c>
      <c r="H11806" t="s">
        <v>224</v>
      </c>
      <c r="I11806">
        <v>287</v>
      </c>
      <c r="J11806">
        <v>1530170039.4555416</v>
      </c>
    </row>
    <row r="11807" spans="1:10" x14ac:dyDescent="0.25">
      <c r="A11807">
        <v>2017</v>
      </c>
      <c r="B11807" t="s">
        <v>230</v>
      </c>
      <c r="C11807" t="s">
        <v>45</v>
      </c>
      <c r="D11807" t="s">
        <v>26</v>
      </c>
      <c r="E11807" t="s">
        <v>3</v>
      </c>
      <c r="F11807" t="s">
        <v>14</v>
      </c>
      <c r="G11807" t="s">
        <v>12</v>
      </c>
      <c r="H11807" t="s">
        <v>223</v>
      </c>
      <c r="I11807">
        <v>64</v>
      </c>
      <c r="J11807">
        <v>134267524.00790116</v>
      </c>
    </row>
    <row r="11808" spans="1:10" x14ac:dyDescent="0.25">
      <c r="A11808">
        <v>2017</v>
      </c>
      <c r="B11808" t="s">
        <v>230</v>
      </c>
      <c r="C11808" t="s">
        <v>45</v>
      </c>
      <c r="D11808" t="s">
        <v>26</v>
      </c>
      <c r="E11808" t="s">
        <v>3</v>
      </c>
      <c r="F11808" t="s">
        <v>14</v>
      </c>
      <c r="G11808" t="s">
        <v>12</v>
      </c>
      <c r="H11808" t="s">
        <v>224</v>
      </c>
      <c r="I11808">
        <v>21</v>
      </c>
      <c r="J11808">
        <v>45645533.090999998</v>
      </c>
    </row>
    <row r="11809" spans="1:10" x14ac:dyDescent="0.25">
      <c r="A11809">
        <v>2017</v>
      </c>
      <c r="B11809" t="s">
        <v>230</v>
      </c>
      <c r="C11809" t="s">
        <v>45</v>
      </c>
      <c r="D11809" t="s">
        <v>26</v>
      </c>
      <c r="E11809" t="s">
        <v>3</v>
      </c>
      <c r="F11809" t="s">
        <v>14</v>
      </c>
      <c r="G11809" t="s">
        <v>6</v>
      </c>
      <c r="H11809" t="s">
        <v>223</v>
      </c>
      <c r="I11809">
        <v>500</v>
      </c>
      <c r="J11809">
        <v>1121386833.1329119</v>
      </c>
    </row>
    <row r="11810" spans="1:10" x14ac:dyDescent="0.25">
      <c r="A11810">
        <v>2017</v>
      </c>
      <c r="B11810" t="s">
        <v>230</v>
      </c>
      <c r="C11810" t="s">
        <v>45</v>
      </c>
      <c r="D11810" t="s">
        <v>26</v>
      </c>
      <c r="E11810" t="s">
        <v>3</v>
      </c>
      <c r="F11810" t="s">
        <v>14</v>
      </c>
      <c r="G11810" t="s">
        <v>6</v>
      </c>
      <c r="H11810" t="s">
        <v>224</v>
      </c>
      <c r="I11810">
        <v>160</v>
      </c>
      <c r="J11810">
        <v>355770162.80816376</v>
      </c>
    </row>
    <row r="11811" spans="1:10" x14ac:dyDescent="0.25">
      <c r="A11811">
        <v>2017</v>
      </c>
      <c r="B11811" t="s">
        <v>230</v>
      </c>
      <c r="C11811" t="s">
        <v>45</v>
      </c>
      <c r="D11811" t="s">
        <v>26</v>
      </c>
      <c r="E11811" t="s">
        <v>3</v>
      </c>
      <c r="F11811" t="s">
        <v>14</v>
      </c>
      <c r="G11811" t="s">
        <v>7</v>
      </c>
      <c r="H11811" t="s">
        <v>223</v>
      </c>
      <c r="I11811">
        <v>68</v>
      </c>
      <c r="J11811">
        <v>128355702.6573914</v>
      </c>
    </row>
    <row r="11812" spans="1:10" x14ac:dyDescent="0.25">
      <c r="A11812">
        <v>2017</v>
      </c>
      <c r="B11812" t="s">
        <v>230</v>
      </c>
      <c r="C11812" t="s">
        <v>45</v>
      </c>
      <c r="D11812" t="s">
        <v>26</v>
      </c>
      <c r="E11812" t="s">
        <v>3</v>
      </c>
      <c r="F11812" t="s">
        <v>14</v>
      </c>
      <c r="G11812" t="s">
        <v>7</v>
      </c>
      <c r="H11812" t="s">
        <v>224</v>
      </c>
      <c r="I11812">
        <v>12</v>
      </c>
      <c r="J11812">
        <v>21836815.109999996</v>
      </c>
    </row>
    <row r="11813" spans="1:10" x14ac:dyDescent="0.25">
      <c r="A11813">
        <v>2017</v>
      </c>
      <c r="B11813" t="s">
        <v>230</v>
      </c>
      <c r="C11813" t="s">
        <v>45</v>
      </c>
      <c r="D11813" t="s">
        <v>26</v>
      </c>
      <c r="E11813" t="s">
        <v>10</v>
      </c>
      <c r="F11813" t="s">
        <v>11</v>
      </c>
      <c r="G11813" t="s">
        <v>9</v>
      </c>
      <c r="H11813" t="s">
        <v>223</v>
      </c>
      <c r="I11813">
        <v>436</v>
      </c>
      <c r="J11813">
        <v>1646285306.1964285</v>
      </c>
    </row>
    <row r="11814" spans="1:10" x14ac:dyDescent="0.25">
      <c r="A11814">
        <v>2017</v>
      </c>
      <c r="B11814" t="s">
        <v>230</v>
      </c>
      <c r="C11814" t="s">
        <v>45</v>
      </c>
      <c r="D11814" t="s">
        <v>26</v>
      </c>
      <c r="E11814" t="s">
        <v>10</v>
      </c>
      <c r="F11814" t="s">
        <v>11</v>
      </c>
      <c r="G11814" t="s">
        <v>9</v>
      </c>
      <c r="H11814" t="s">
        <v>224</v>
      </c>
      <c r="I11814">
        <v>385</v>
      </c>
      <c r="J11814">
        <v>1338410886</v>
      </c>
    </row>
    <row r="11815" spans="1:10" x14ac:dyDescent="0.25">
      <c r="A11815">
        <v>2017</v>
      </c>
      <c r="B11815" t="s">
        <v>230</v>
      </c>
      <c r="C11815" t="s">
        <v>45</v>
      </c>
      <c r="D11815" t="s">
        <v>26</v>
      </c>
      <c r="E11815" t="s">
        <v>10</v>
      </c>
      <c r="F11815" t="s">
        <v>11</v>
      </c>
      <c r="G11815" t="s">
        <v>12</v>
      </c>
      <c r="H11815" t="s">
        <v>223</v>
      </c>
      <c r="I11815">
        <v>736</v>
      </c>
      <c r="J11815">
        <v>1324569066</v>
      </c>
    </row>
    <row r="11816" spans="1:10" x14ac:dyDescent="0.25">
      <c r="A11816">
        <v>2017</v>
      </c>
      <c r="B11816" t="s">
        <v>230</v>
      </c>
      <c r="C11816" t="s">
        <v>45</v>
      </c>
      <c r="D11816" t="s">
        <v>26</v>
      </c>
      <c r="E11816" t="s">
        <v>10</v>
      </c>
      <c r="F11816" t="s">
        <v>11</v>
      </c>
      <c r="G11816" t="s">
        <v>12</v>
      </c>
      <c r="H11816" t="s">
        <v>224</v>
      </c>
      <c r="I11816">
        <v>459</v>
      </c>
      <c r="J11816">
        <v>820672353</v>
      </c>
    </row>
    <row r="11817" spans="1:10" x14ac:dyDescent="0.25">
      <c r="A11817">
        <v>2017</v>
      </c>
      <c r="B11817" t="s">
        <v>230</v>
      </c>
      <c r="C11817" t="s">
        <v>45</v>
      </c>
      <c r="D11817" t="s">
        <v>26</v>
      </c>
      <c r="E11817" t="s">
        <v>10</v>
      </c>
      <c r="F11817" t="s">
        <v>11</v>
      </c>
      <c r="G11817" t="s">
        <v>6</v>
      </c>
      <c r="H11817" t="s">
        <v>223</v>
      </c>
      <c r="I11817">
        <v>58</v>
      </c>
      <c r="J11817">
        <v>104651115.09999999</v>
      </c>
    </row>
    <row r="11818" spans="1:10" x14ac:dyDescent="0.25">
      <c r="A11818">
        <v>2017</v>
      </c>
      <c r="B11818" t="s">
        <v>230</v>
      </c>
      <c r="C11818" t="s">
        <v>45</v>
      </c>
      <c r="D11818" t="s">
        <v>26</v>
      </c>
      <c r="E11818" t="s">
        <v>10</v>
      </c>
      <c r="F11818" t="s">
        <v>11</v>
      </c>
      <c r="G11818" t="s">
        <v>6</v>
      </c>
      <c r="H11818" t="s">
        <v>224</v>
      </c>
      <c r="I11818">
        <v>137</v>
      </c>
      <c r="J11818">
        <v>201894006</v>
      </c>
    </row>
    <row r="11819" spans="1:10" x14ac:dyDescent="0.25">
      <c r="A11819">
        <v>2017</v>
      </c>
      <c r="B11819" t="s">
        <v>230</v>
      </c>
      <c r="C11819" t="s">
        <v>45</v>
      </c>
      <c r="D11819" t="s">
        <v>26</v>
      </c>
      <c r="E11819" t="s">
        <v>10</v>
      </c>
      <c r="F11819" t="s">
        <v>11</v>
      </c>
      <c r="G11819" t="s">
        <v>7</v>
      </c>
      <c r="H11819" t="s">
        <v>223</v>
      </c>
      <c r="I11819">
        <v>75</v>
      </c>
      <c r="J11819">
        <v>95061123</v>
      </c>
    </row>
    <row r="11820" spans="1:10" x14ac:dyDescent="0.25">
      <c r="A11820">
        <v>2017</v>
      </c>
      <c r="B11820" t="s">
        <v>230</v>
      </c>
      <c r="C11820" t="s">
        <v>45</v>
      </c>
      <c r="D11820" t="s">
        <v>26</v>
      </c>
      <c r="E11820" t="s">
        <v>10</v>
      </c>
      <c r="F11820" t="s">
        <v>11</v>
      </c>
      <c r="G11820" t="s">
        <v>7</v>
      </c>
      <c r="H11820" t="s">
        <v>224</v>
      </c>
      <c r="I11820">
        <v>40</v>
      </c>
      <c r="J11820">
        <v>49931268</v>
      </c>
    </row>
    <row r="11821" spans="1:10" x14ac:dyDescent="0.25">
      <c r="A11821">
        <v>2017</v>
      </c>
      <c r="B11821" t="s">
        <v>230</v>
      </c>
      <c r="C11821" t="s">
        <v>45</v>
      </c>
      <c r="D11821" t="s">
        <v>26</v>
      </c>
      <c r="E11821" t="s">
        <v>10</v>
      </c>
      <c r="F11821" t="s">
        <v>220</v>
      </c>
      <c r="G11821" t="s">
        <v>9</v>
      </c>
      <c r="H11821" t="s">
        <v>223</v>
      </c>
      <c r="I11821">
        <v>11</v>
      </c>
      <c r="J11821">
        <v>69011171.383837</v>
      </c>
    </row>
    <row r="11822" spans="1:10" x14ac:dyDescent="0.25">
      <c r="A11822">
        <v>2017</v>
      </c>
      <c r="B11822" t="s">
        <v>230</v>
      </c>
      <c r="C11822" t="s">
        <v>45</v>
      </c>
      <c r="D11822" t="s">
        <v>26</v>
      </c>
      <c r="E11822" t="s">
        <v>10</v>
      </c>
      <c r="F11822" t="s">
        <v>220</v>
      </c>
      <c r="G11822" t="s">
        <v>9</v>
      </c>
      <c r="H11822" t="s">
        <v>224</v>
      </c>
      <c r="I11822">
        <v>10</v>
      </c>
      <c r="J11822">
        <v>57929068.24489776</v>
      </c>
    </row>
    <row r="11823" spans="1:10" x14ac:dyDescent="0.25">
      <c r="A11823">
        <v>2017</v>
      </c>
      <c r="B11823" t="s">
        <v>230</v>
      </c>
      <c r="C11823" t="s">
        <v>45</v>
      </c>
      <c r="D11823" t="s">
        <v>26</v>
      </c>
      <c r="E11823" t="s">
        <v>10</v>
      </c>
      <c r="F11823" t="s">
        <v>220</v>
      </c>
      <c r="G11823" t="s">
        <v>12</v>
      </c>
      <c r="H11823" t="s">
        <v>223</v>
      </c>
      <c r="I11823">
        <v>9</v>
      </c>
      <c r="J11823">
        <v>24663477.775597833</v>
      </c>
    </row>
    <row r="11824" spans="1:10" x14ac:dyDescent="0.25">
      <c r="A11824">
        <v>2017</v>
      </c>
      <c r="B11824" t="s">
        <v>230</v>
      </c>
      <c r="C11824" t="s">
        <v>45</v>
      </c>
      <c r="D11824" t="s">
        <v>26</v>
      </c>
      <c r="E11824" t="s">
        <v>10</v>
      </c>
      <c r="F11824" t="s">
        <v>220</v>
      </c>
      <c r="G11824" t="s">
        <v>12</v>
      </c>
      <c r="H11824" t="s">
        <v>224</v>
      </c>
      <c r="I11824">
        <v>14</v>
      </c>
      <c r="J11824">
        <v>38196530.35643179</v>
      </c>
    </row>
    <row r="11825" spans="1:10" x14ac:dyDescent="0.25">
      <c r="A11825">
        <v>2017</v>
      </c>
      <c r="B11825" t="s">
        <v>230</v>
      </c>
      <c r="C11825" t="s">
        <v>45</v>
      </c>
      <c r="D11825" t="s">
        <v>26</v>
      </c>
      <c r="E11825" t="s">
        <v>10</v>
      </c>
      <c r="F11825" t="s">
        <v>220</v>
      </c>
      <c r="G11825" t="s">
        <v>6</v>
      </c>
      <c r="H11825" t="s">
        <v>223</v>
      </c>
      <c r="I11825">
        <v>6</v>
      </c>
      <c r="J11825">
        <v>14827366.761428555</v>
      </c>
    </row>
    <row r="11826" spans="1:10" x14ac:dyDescent="0.25">
      <c r="A11826">
        <v>2017</v>
      </c>
      <c r="B11826" t="s">
        <v>230</v>
      </c>
      <c r="C11826" t="s">
        <v>45</v>
      </c>
      <c r="D11826" t="s">
        <v>26</v>
      </c>
      <c r="E11826" t="s">
        <v>10</v>
      </c>
      <c r="F11826" t="s">
        <v>220</v>
      </c>
      <c r="G11826" t="s">
        <v>6</v>
      </c>
      <c r="H11826" t="s">
        <v>224</v>
      </c>
      <c r="I11826">
        <v>15</v>
      </c>
      <c r="J11826">
        <v>36023415.083571404</v>
      </c>
    </row>
    <row r="11827" spans="1:10" x14ac:dyDescent="0.25">
      <c r="A11827">
        <v>2017</v>
      </c>
      <c r="B11827" t="s">
        <v>230</v>
      </c>
      <c r="C11827" t="s">
        <v>45</v>
      </c>
      <c r="D11827" t="s">
        <v>26</v>
      </c>
      <c r="E11827" t="s">
        <v>10</v>
      </c>
      <c r="F11827" t="s">
        <v>220</v>
      </c>
      <c r="G11827" t="s">
        <v>7</v>
      </c>
      <c r="H11827" t="s">
        <v>224</v>
      </c>
      <c r="I11827">
        <v>1</v>
      </c>
      <c r="J11827">
        <v>1932550.62</v>
      </c>
    </row>
    <row r="11828" spans="1:10" x14ac:dyDescent="0.25">
      <c r="A11828">
        <v>2017</v>
      </c>
      <c r="B11828" t="s">
        <v>230</v>
      </c>
      <c r="C11828" t="s">
        <v>45</v>
      </c>
      <c r="D11828" t="s">
        <v>26</v>
      </c>
      <c r="E11828" t="s">
        <v>10</v>
      </c>
      <c r="F11828" t="s">
        <v>14</v>
      </c>
      <c r="G11828" t="s">
        <v>5</v>
      </c>
      <c r="H11828" t="s">
        <v>223</v>
      </c>
      <c r="I11828">
        <v>2</v>
      </c>
      <c r="J11828">
        <v>10516614</v>
      </c>
    </row>
    <row r="11829" spans="1:10" x14ac:dyDescent="0.25">
      <c r="A11829">
        <v>2017</v>
      </c>
      <c r="B11829" t="s">
        <v>230</v>
      </c>
      <c r="C11829" t="s">
        <v>45</v>
      </c>
      <c r="D11829" t="s">
        <v>26</v>
      </c>
      <c r="E11829" t="s">
        <v>10</v>
      </c>
      <c r="F11829" t="s">
        <v>14</v>
      </c>
      <c r="G11829" t="s">
        <v>9</v>
      </c>
      <c r="H11829" t="s">
        <v>223</v>
      </c>
      <c r="I11829">
        <v>119</v>
      </c>
      <c r="J11829">
        <v>399200439</v>
      </c>
    </row>
    <row r="11830" spans="1:10" x14ac:dyDescent="0.25">
      <c r="A11830">
        <v>2017</v>
      </c>
      <c r="B11830" t="s">
        <v>230</v>
      </c>
      <c r="C11830" t="s">
        <v>45</v>
      </c>
      <c r="D11830" t="s">
        <v>26</v>
      </c>
      <c r="E11830" t="s">
        <v>10</v>
      </c>
      <c r="F11830" t="s">
        <v>14</v>
      </c>
      <c r="G11830" t="s">
        <v>9</v>
      </c>
      <c r="H11830" t="s">
        <v>224</v>
      </c>
      <c r="I11830">
        <v>91</v>
      </c>
      <c r="J11830">
        <v>276657420</v>
      </c>
    </row>
    <row r="11831" spans="1:10" x14ac:dyDescent="0.25">
      <c r="A11831">
        <v>2017</v>
      </c>
      <c r="B11831" t="s">
        <v>230</v>
      </c>
      <c r="C11831" t="s">
        <v>45</v>
      </c>
      <c r="D11831" t="s">
        <v>26</v>
      </c>
      <c r="E11831" t="s">
        <v>10</v>
      </c>
      <c r="F11831" t="s">
        <v>14</v>
      </c>
      <c r="G11831" t="s">
        <v>12</v>
      </c>
      <c r="H11831" t="s">
        <v>223</v>
      </c>
      <c r="I11831">
        <v>1857</v>
      </c>
      <c r="J11831">
        <v>2201675433</v>
      </c>
    </row>
    <row r="11832" spans="1:10" x14ac:dyDescent="0.25">
      <c r="A11832">
        <v>2017</v>
      </c>
      <c r="B11832" t="s">
        <v>230</v>
      </c>
      <c r="C11832" t="s">
        <v>45</v>
      </c>
      <c r="D11832" t="s">
        <v>26</v>
      </c>
      <c r="E11832" t="s">
        <v>10</v>
      </c>
      <c r="F11832" t="s">
        <v>14</v>
      </c>
      <c r="G11832" t="s">
        <v>12</v>
      </c>
      <c r="H11832" t="s">
        <v>224</v>
      </c>
      <c r="I11832">
        <v>286</v>
      </c>
      <c r="J11832">
        <v>360384579</v>
      </c>
    </row>
    <row r="11833" spans="1:10" x14ac:dyDescent="0.25">
      <c r="A11833">
        <v>2017</v>
      </c>
      <c r="B11833" t="s">
        <v>230</v>
      </c>
      <c r="C11833" t="s">
        <v>45</v>
      </c>
      <c r="D11833" t="s">
        <v>26</v>
      </c>
      <c r="E11833" t="s">
        <v>10</v>
      </c>
      <c r="F11833" t="s">
        <v>14</v>
      </c>
      <c r="G11833" t="s">
        <v>6</v>
      </c>
      <c r="H11833" t="s">
        <v>223</v>
      </c>
      <c r="I11833">
        <v>58</v>
      </c>
      <c r="J11833">
        <v>106638699</v>
      </c>
    </row>
    <row r="11834" spans="1:10" x14ac:dyDescent="0.25">
      <c r="A11834">
        <v>2017</v>
      </c>
      <c r="B11834" t="s">
        <v>230</v>
      </c>
      <c r="C11834" t="s">
        <v>45</v>
      </c>
      <c r="D11834" t="s">
        <v>26</v>
      </c>
      <c r="E11834" t="s">
        <v>10</v>
      </c>
      <c r="F11834" t="s">
        <v>14</v>
      </c>
      <c r="G11834" t="s">
        <v>6</v>
      </c>
      <c r="H11834" t="s">
        <v>224</v>
      </c>
      <c r="I11834">
        <v>93</v>
      </c>
      <c r="J11834">
        <v>153720825</v>
      </c>
    </row>
    <row r="11835" spans="1:10" x14ac:dyDescent="0.25">
      <c r="A11835">
        <v>2017</v>
      </c>
      <c r="B11835" t="s">
        <v>230</v>
      </c>
      <c r="C11835" t="s">
        <v>45</v>
      </c>
      <c r="D11835" t="s">
        <v>26</v>
      </c>
      <c r="E11835" t="s">
        <v>10</v>
      </c>
      <c r="F11835" t="s">
        <v>14</v>
      </c>
      <c r="G11835" t="s">
        <v>7</v>
      </c>
      <c r="H11835" t="s">
        <v>223</v>
      </c>
      <c r="I11835">
        <v>945</v>
      </c>
      <c r="J11835">
        <v>686879220</v>
      </c>
    </row>
    <row r="11836" spans="1:10" x14ac:dyDescent="0.25">
      <c r="A11836">
        <v>2017</v>
      </c>
      <c r="B11836" t="s">
        <v>230</v>
      </c>
      <c r="C11836" t="s">
        <v>45</v>
      </c>
      <c r="D11836" t="s">
        <v>26</v>
      </c>
      <c r="E11836" t="s">
        <v>10</v>
      </c>
      <c r="F11836" t="s">
        <v>14</v>
      </c>
      <c r="G11836" t="s">
        <v>7</v>
      </c>
      <c r="H11836" t="s">
        <v>224</v>
      </c>
      <c r="I11836">
        <v>2942</v>
      </c>
      <c r="J11836">
        <v>1310242278</v>
      </c>
    </row>
    <row r="11837" spans="1:10" x14ac:dyDescent="0.25">
      <c r="A11837">
        <v>2017</v>
      </c>
      <c r="B11837" t="s">
        <v>230</v>
      </c>
      <c r="C11837" t="s">
        <v>45</v>
      </c>
      <c r="D11837" t="s">
        <v>27</v>
      </c>
      <c r="E11837" t="s">
        <v>3</v>
      </c>
      <c r="F11837" t="s">
        <v>4</v>
      </c>
      <c r="G11837" t="s">
        <v>5</v>
      </c>
      <c r="H11837" t="s">
        <v>223</v>
      </c>
      <c r="I11837">
        <v>20</v>
      </c>
      <c r="J11837">
        <v>213595263.30000001</v>
      </c>
    </row>
    <row r="11838" spans="1:10" x14ac:dyDescent="0.25">
      <c r="A11838">
        <v>2017</v>
      </c>
      <c r="B11838" t="s">
        <v>230</v>
      </c>
      <c r="C11838" t="s">
        <v>45</v>
      </c>
      <c r="D11838" t="s">
        <v>27</v>
      </c>
      <c r="E11838" t="s">
        <v>3</v>
      </c>
      <c r="F11838" t="s">
        <v>4</v>
      </c>
      <c r="G11838" t="s">
        <v>5</v>
      </c>
      <c r="H11838" t="s">
        <v>224</v>
      </c>
      <c r="I11838">
        <v>8</v>
      </c>
      <c r="J11838">
        <v>93682862.534999996</v>
      </c>
    </row>
    <row r="11839" spans="1:10" x14ac:dyDescent="0.25">
      <c r="A11839">
        <v>2017</v>
      </c>
      <c r="B11839" t="s">
        <v>230</v>
      </c>
      <c r="C11839" t="s">
        <v>45</v>
      </c>
      <c r="D11839" t="s">
        <v>27</v>
      </c>
      <c r="E11839" t="s">
        <v>3</v>
      </c>
      <c r="F11839" t="s">
        <v>4</v>
      </c>
      <c r="G11839" t="s">
        <v>9</v>
      </c>
      <c r="H11839" t="s">
        <v>223</v>
      </c>
      <c r="I11839">
        <v>27</v>
      </c>
      <c r="J11839">
        <v>174920215.00432795</v>
      </c>
    </row>
    <row r="11840" spans="1:10" x14ac:dyDescent="0.25">
      <c r="A11840">
        <v>2017</v>
      </c>
      <c r="B11840" t="s">
        <v>230</v>
      </c>
      <c r="C11840" t="s">
        <v>45</v>
      </c>
      <c r="D11840" t="s">
        <v>27</v>
      </c>
      <c r="E11840" t="s">
        <v>3</v>
      </c>
      <c r="F11840" t="s">
        <v>4</v>
      </c>
      <c r="G11840" t="s">
        <v>9</v>
      </c>
      <c r="H11840" t="s">
        <v>224</v>
      </c>
      <c r="I11840">
        <v>18</v>
      </c>
      <c r="J11840">
        <v>112384867.12702313</v>
      </c>
    </row>
    <row r="11841" spans="1:10" x14ac:dyDescent="0.25">
      <c r="A11841">
        <v>2017</v>
      </c>
      <c r="B11841" t="s">
        <v>230</v>
      </c>
      <c r="C11841" t="s">
        <v>45</v>
      </c>
      <c r="D11841" t="s">
        <v>27</v>
      </c>
      <c r="E11841" t="s">
        <v>3</v>
      </c>
      <c r="F11841" t="s">
        <v>4</v>
      </c>
      <c r="G11841" t="s">
        <v>12</v>
      </c>
      <c r="H11841" t="s">
        <v>224</v>
      </c>
      <c r="I11841">
        <v>2</v>
      </c>
      <c r="J11841">
        <v>5647378.8577777771</v>
      </c>
    </row>
    <row r="11842" spans="1:10" x14ac:dyDescent="0.25">
      <c r="A11842">
        <v>2017</v>
      </c>
      <c r="B11842" t="s">
        <v>230</v>
      </c>
      <c r="C11842" t="s">
        <v>45</v>
      </c>
      <c r="D11842" t="s">
        <v>27</v>
      </c>
      <c r="E11842" t="s">
        <v>3</v>
      </c>
      <c r="F11842" t="s">
        <v>4</v>
      </c>
      <c r="G11842" t="s">
        <v>6</v>
      </c>
      <c r="H11842" t="s">
        <v>223</v>
      </c>
      <c r="I11842">
        <v>2</v>
      </c>
      <c r="J11842">
        <v>4799077.9720000001</v>
      </c>
    </row>
    <row r="11843" spans="1:10" x14ac:dyDescent="0.25">
      <c r="A11843">
        <v>2017</v>
      </c>
      <c r="B11843" t="s">
        <v>230</v>
      </c>
      <c r="C11843" t="s">
        <v>45</v>
      </c>
      <c r="D11843" t="s">
        <v>27</v>
      </c>
      <c r="E11843" t="s">
        <v>3</v>
      </c>
      <c r="F11843" t="s">
        <v>4</v>
      </c>
      <c r="G11843" t="s">
        <v>6</v>
      </c>
      <c r="H11843" t="s">
        <v>224</v>
      </c>
      <c r="I11843">
        <v>12</v>
      </c>
      <c r="J11843">
        <v>29257753.279764719</v>
      </c>
    </row>
    <row r="11844" spans="1:10" x14ac:dyDescent="0.25">
      <c r="A11844">
        <v>2017</v>
      </c>
      <c r="B11844" t="s">
        <v>230</v>
      </c>
      <c r="C11844" t="s">
        <v>45</v>
      </c>
      <c r="D11844" t="s">
        <v>27</v>
      </c>
      <c r="E11844" t="s">
        <v>3</v>
      </c>
      <c r="F11844" t="s">
        <v>4</v>
      </c>
      <c r="G11844" t="s">
        <v>7</v>
      </c>
      <c r="H11844" t="s">
        <v>223</v>
      </c>
      <c r="I11844">
        <v>6</v>
      </c>
      <c r="J11844">
        <v>11531880.114545448</v>
      </c>
    </row>
    <row r="11845" spans="1:10" x14ac:dyDescent="0.25">
      <c r="A11845">
        <v>2017</v>
      </c>
      <c r="B11845" t="s">
        <v>230</v>
      </c>
      <c r="C11845" t="s">
        <v>45</v>
      </c>
      <c r="D11845" t="s">
        <v>27</v>
      </c>
      <c r="E11845" t="s">
        <v>3</v>
      </c>
      <c r="F11845" t="s">
        <v>8</v>
      </c>
      <c r="G11845" t="s">
        <v>9</v>
      </c>
      <c r="H11845" t="s">
        <v>223</v>
      </c>
      <c r="I11845">
        <v>156</v>
      </c>
      <c r="J11845">
        <v>1010650131.1361172</v>
      </c>
    </row>
    <row r="11846" spans="1:10" x14ac:dyDescent="0.25">
      <c r="A11846">
        <v>2017</v>
      </c>
      <c r="B11846" t="s">
        <v>230</v>
      </c>
      <c r="C11846" t="s">
        <v>45</v>
      </c>
      <c r="D11846" t="s">
        <v>27</v>
      </c>
      <c r="E11846" t="s">
        <v>3</v>
      </c>
      <c r="F11846" t="s">
        <v>8</v>
      </c>
      <c r="G11846" t="s">
        <v>9</v>
      </c>
      <c r="H11846" t="s">
        <v>224</v>
      </c>
      <c r="I11846">
        <v>140</v>
      </c>
      <c r="J11846">
        <v>874104522.09906864</v>
      </c>
    </row>
    <row r="11847" spans="1:10" x14ac:dyDescent="0.25">
      <c r="A11847">
        <v>2017</v>
      </c>
      <c r="B11847" t="s">
        <v>230</v>
      </c>
      <c r="C11847" t="s">
        <v>45</v>
      </c>
      <c r="D11847" t="s">
        <v>27</v>
      </c>
      <c r="E11847" t="s">
        <v>3</v>
      </c>
      <c r="F11847" t="s">
        <v>8</v>
      </c>
      <c r="G11847" t="s">
        <v>12</v>
      </c>
      <c r="H11847" t="s">
        <v>223</v>
      </c>
      <c r="I11847">
        <v>21</v>
      </c>
      <c r="J11847">
        <v>64054844.991250001</v>
      </c>
    </row>
    <row r="11848" spans="1:10" x14ac:dyDescent="0.25">
      <c r="A11848">
        <v>2017</v>
      </c>
      <c r="B11848" t="s">
        <v>230</v>
      </c>
      <c r="C11848" t="s">
        <v>45</v>
      </c>
      <c r="D11848" t="s">
        <v>27</v>
      </c>
      <c r="E11848" t="s">
        <v>3</v>
      </c>
      <c r="F11848" t="s">
        <v>8</v>
      </c>
      <c r="G11848" t="s">
        <v>12</v>
      </c>
      <c r="H11848" t="s">
        <v>224</v>
      </c>
      <c r="I11848">
        <v>29</v>
      </c>
      <c r="J11848">
        <v>85347674.720861986</v>
      </c>
    </row>
    <row r="11849" spans="1:10" x14ac:dyDescent="0.25">
      <c r="A11849">
        <v>2017</v>
      </c>
      <c r="B11849" t="s">
        <v>230</v>
      </c>
      <c r="C11849" t="s">
        <v>45</v>
      </c>
      <c r="D11849" t="s">
        <v>27</v>
      </c>
      <c r="E11849" t="s">
        <v>3</v>
      </c>
      <c r="F11849" t="s">
        <v>8</v>
      </c>
      <c r="G11849" t="s">
        <v>6</v>
      </c>
      <c r="H11849" t="s">
        <v>223</v>
      </c>
      <c r="I11849">
        <v>28</v>
      </c>
      <c r="J11849">
        <v>67187091.60800001</v>
      </c>
    </row>
    <row r="11850" spans="1:10" x14ac:dyDescent="0.25">
      <c r="A11850">
        <v>2017</v>
      </c>
      <c r="B11850" t="s">
        <v>230</v>
      </c>
      <c r="C11850" t="s">
        <v>45</v>
      </c>
      <c r="D11850" t="s">
        <v>27</v>
      </c>
      <c r="E11850" t="s">
        <v>3</v>
      </c>
      <c r="F11850" t="s">
        <v>8</v>
      </c>
      <c r="G11850" t="s">
        <v>6</v>
      </c>
      <c r="H11850" t="s">
        <v>224</v>
      </c>
      <c r="I11850">
        <v>74</v>
      </c>
      <c r="J11850">
        <v>180422811.89188242</v>
      </c>
    </row>
    <row r="11851" spans="1:10" x14ac:dyDescent="0.25">
      <c r="A11851">
        <v>2017</v>
      </c>
      <c r="B11851" t="s">
        <v>230</v>
      </c>
      <c r="C11851" t="s">
        <v>45</v>
      </c>
      <c r="D11851" t="s">
        <v>27</v>
      </c>
      <c r="E11851" t="s">
        <v>3</v>
      </c>
      <c r="F11851" t="s">
        <v>8</v>
      </c>
      <c r="G11851" t="s">
        <v>7</v>
      </c>
      <c r="H11851" t="s">
        <v>223</v>
      </c>
      <c r="I11851">
        <v>17</v>
      </c>
      <c r="J11851">
        <v>32673660.324545439</v>
      </c>
    </row>
    <row r="11852" spans="1:10" x14ac:dyDescent="0.25">
      <c r="A11852">
        <v>2017</v>
      </c>
      <c r="B11852" t="s">
        <v>230</v>
      </c>
      <c r="C11852" t="s">
        <v>45</v>
      </c>
      <c r="D11852" t="s">
        <v>27</v>
      </c>
      <c r="E11852" t="s">
        <v>3</v>
      </c>
      <c r="F11852" t="s">
        <v>8</v>
      </c>
      <c r="G11852" t="s">
        <v>7</v>
      </c>
      <c r="H11852" t="s">
        <v>224</v>
      </c>
      <c r="I11852">
        <v>5</v>
      </c>
      <c r="J11852">
        <v>8916643.5450000018</v>
      </c>
    </row>
    <row r="11853" spans="1:10" x14ac:dyDescent="0.25">
      <c r="A11853">
        <v>2017</v>
      </c>
      <c r="B11853" t="s">
        <v>230</v>
      </c>
      <c r="C11853" t="s">
        <v>45</v>
      </c>
      <c r="D11853" t="s">
        <v>27</v>
      </c>
      <c r="E11853" t="s">
        <v>10</v>
      </c>
      <c r="F11853" t="s">
        <v>11</v>
      </c>
      <c r="G11853" t="s">
        <v>9</v>
      </c>
      <c r="H11853" t="s">
        <v>223</v>
      </c>
      <c r="I11853">
        <v>53</v>
      </c>
      <c r="J11853">
        <v>232206603</v>
      </c>
    </row>
    <row r="11854" spans="1:10" x14ac:dyDescent="0.25">
      <c r="A11854">
        <v>2017</v>
      </c>
      <c r="B11854" t="s">
        <v>230</v>
      </c>
      <c r="C11854" t="s">
        <v>45</v>
      </c>
      <c r="D11854" t="s">
        <v>27</v>
      </c>
      <c r="E11854" t="s">
        <v>10</v>
      </c>
      <c r="F11854" t="s">
        <v>11</v>
      </c>
      <c r="G11854" t="s">
        <v>9</v>
      </c>
      <c r="H11854" t="s">
        <v>224</v>
      </c>
      <c r="I11854">
        <v>43</v>
      </c>
      <c r="J11854">
        <v>163491210</v>
      </c>
    </row>
    <row r="11855" spans="1:10" x14ac:dyDescent="0.25">
      <c r="A11855">
        <v>2017</v>
      </c>
      <c r="B11855" t="s">
        <v>230</v>
      </c>
      <c r="C11855" t="s">
        <v>45</v>
      </c>
      <c r="D11855" t="s">
        <v>27</v>
      </c>
      <c r="E11855" t="s">
        <v>10</v>
      </c>
      <c r="F11855" t="s">
        <v>11</v>
      </c>
      <c r="G11855" t="s">
        <v>12</v>
      </c>
      <c r="H11855" t="s">
        <v>223</v>
      </c>
      <c r="I11855">
        <v>19</v>
      </c>
      <c r="J11855">
        <v>64353318</v>
      </c>
    </row>
    <row r="11856" spans="1:10" x14ac:dyDescent="0.25">
      <c r="A11856">
        <v>2017</v>
      </c>
      <c r="B11856" t="s">
        <v>230</v>
      </c>
      <c r="C11856" t="s">
        <v>45</v>
      </c>
      <c r="D11856" t="s">
        <v>27</v>
      </c>
      <c r="E11856" t="s">
        <v>10</v>
      </c>
      <c r="F11856" t="s">
        <v>11</v>
      </c>
      <c r="G11856" t="s">
        <v>12</v>
      </c>
      <c r="H11856" t="s">
        <v>224</v>
      </c>
      <c r="I11856">
        <v>21</v>
      </c>
      <c r="J11856">
        <v>49998390</v>
      </c>
    </row>
    <row r="11857" spans="1:10" x14ac:dyDescent="0.25">
      <c r="A11857">
        <v>2017</v>
      </c>
      <c r="B11857" t="s">
        <v>230</v>
      </c>
      <c r="C11857" t="s">
        <v>45</v>
      </c>
      <c r="D11857" t="s">
        <v>27</v>
      </c>
      <c r="E11857" t="s">
        <v>10</v>
      </c>
      <c r="F11857" t="s">
        <v>11</v>
      </c>
      <c r="G11857" t="s">
        <v>6</v>
      </c>
      <c r="H11857" t="s">
        <v>223</v>
      </c>
      <c r="I11857">
        <v>24</v>
      </c>
      <c r="J11857">
        <v>64833765</v>
      </c>
    </row>
    <row r="11858" spans="1:10" x14ac:dyDescent="0.25">
      <c r="A11858">
        <v>2017</v>
      </c>
      <c r="B11858" t="s">
        <v>230</v>
      </c>
      <c r="C11858" t="s">
        <v>45</v>
      </c>
      <c r="D11858" t="s">
        <v>27</v>
      </c>
      <c r="E11858" t="s">
        <v>10</v>
      </c>
      <c r="F11858" t="s">
        <v>11</v>
      </c>
      <c r="G11858" t="s">
        <v>6</v>
      </c>
      <c r="H11858" t="s">
        <v>224</v>
      </c>
      <c r="I11858">
        <v>31</v>
      </c>
      <c r="J11858">
        <v>61730976</v>
      </c>
    </row>
    <row r="11859" spans="1:10" x14ac:dyDescent="0.25">
      <c r="A11859">
        <v>2017</v>
      </c>
      <c r="B11859" t="s">
        <v>230</v>
      </c>
      <c r="C11859" t="s">
        <v>45</v>
      </c>
      <c r="D11859" t="s">
        <v>27</v>
      </c>
      <c r="E11859" t="s">
        <v>10</v>
      </c>
      <c r="F11859" t="s">
        <v>11</v>
      </c>
      <c r="G11859" t="s">
        <v>7</v>
      </c>
      <c r="H11859" t="s">
        <v>224</v>
      </c>
      <c r="I11859">
        <v>1</v>
      </c>
      <c r="J11859">
        <v>1518363</v>
      </c>
    </row>
    <row r="11860" spans="1:10" x14ac:dyDescent="0.25">
      <c r="A11860">
        <v>2017</v>
      </c>
      <c r="B11860" t="s">
        <v>230</v>
      </c>
      <c r="C11860" t="s">
        <v>45</v>
      </c>
      <c r="D11860" t="s">
        <v>27</v>
      </c>
      <c r="E11860" t="s">
        <v>10</v>
      </c>
      <c r="F11860" t="s">
        <v>220</v>
      </c>
      <c r="G11860" t="s">
        <v>5</v>
      </c>
      <c r="H11860" t="s">
        <v>224</v>
      </c>
      <c r="I11860">
        <v>2</v>
      </c>
      <c r="J11860">
        <v>10748291.07</v>
      </c>
    </row>
    <row r="11861" spans="1:10" x14ac:dyDescent="0.25">
      <c r="A11861">
        <v>2017</v>
      </c>
      <c r="B11861" t="s">
        <v>230</v>
      </c>
      <c r="C11861" t="s">
        <v>45</v>
      </c>
      <c r="D11861" t="s">
        <v>27</v>
      </c>
      <c r="E11861" t="s">
        <v>10</v>
      </c>
      <c r="F11861" t="s">
        <v>220</v>
      </c>
      <c r="G11861" t="s">
        <v>6</v>
      </c>
      <c r="H11861" t="s">
        <v>224</v>
      </c>
      <c r="I11861">
        <v>1</v>
      </c>
      <c r="J11861">
        <v>2438146.1066470598</v>
      </c>
    </row>
    <row r="11862" spans="1:10" x14ac:dyDescent="0.25">
      <c r="A11862">
        <v>2017</v>
      </c>
      <c r="B11862" t="s">
        <v>230</v>
      </c>
      <c r="C11862" t="s">
        <v>45</v>
      </c>
      <c r="D11862" t="s">
        <v>28</v>
      </c>
      <c r="E11862" t="s">
        <v>3</v>
      </c>
      <c r="F11862" t="s">
        <v>4</v>
      </c>
      <c r="G11862" t="s">
        <v>5</v>
      </c>
      <c r="H11862" t="s">
        <v>223</v>
      </c>
      <c r="I11862">
        <v>163</v>
      </c>
      <c r="J11862">
        <v>1683673097.6864142</v>
      </c>
    </row>
    <row r="11863" spans="1:10" x14ac:dyDescent="0.25">
      <c r="A11863">
        <v>2017</v>
      </c>
      <c r="B11863" t="s">
        <v>230</v>
      </c>
      <c r="C11863" t="s">
        <v>45</v>
      </c>
      <c r="D11863" t="s">
        <v>28</v>
      </c>
      <c r="E11863" t="s">
        <v>3</v>
      </c>
      <c r="F11863" t="s">
        <v>4</v>
      </c>
      <c r="G11863" t="s">
        <v>5</v>
      </c>
      <c r="H11863" t="s">
        <v>224</v>
      </c>
      <c r="I11863">
        <v>100</v>
      </c>
      <c r="J11863">
        <v>1053386743.8709755</v>
      </c>
    </row>
    <row r="11864" spans="1:10" x14ac:dyDescent="0.25">
      <c r="A11864">
        <v>2017</v>
      </c>
      <c r="B11864" t="s">
        <v>230</v>
      </c>
      <c r="C11864" t="s">
        <v>45</v>
      </c>
      <c r="D11864" t="s">
        <v>28</v>
      </c>
      <c r="E11864" t="s">
        <v>3</v>
      </c>
      <c r="F11864" t="s">
        <v>4</v>
      </c>
      <c r="G11864" t="s">
        <v>9</v>
      </c>
      <c r="H11864" t="s">
        <v>223</v>
      </c>
      <c r="I11864">
        <v>306</v>
      </c>
      <c r="J11864">
        <v>1925507639.0832021</v>
      </c>
    </row>
    <row r="11865" spans="1:10" x14ac:dyDescent="0.25">
      <c r="A11865">
        <v>2017</v>
      </c>
      <c r="B11865" t="s">
        <v>230</v>
      </c>
      <c r="C11865" t="s">
        <v>45</v>
      </c>
      <c r="D11865" t="s">
        <v>28</v>
      </c>
      <c r="E11865" t="s">
        <v>3</v>
      </c>
      <c r="F11865" t="s">
        <v>4</v>
      </c>
      <c r="G11865" t="s">
        <v>9</v>
      </c>
      <c r="H11865" t="s">
        <v>224</v>
      </c>
      <c r="I11865">
        <v>355</v>
      </c>
      <c r="J11865">
        <v>1987138266.5020533</v>
      </c>
    </row>
    <row r="11866" spans="1:10" x14ac:dyDescent="0.25">
      <c r="A11866">
        <v>2017</v>
      </c>
      <c r="B11866" t="s">
        <v>230</v>
      </c>
      <c r="C11866" t="s">
        <v>45</v>
      </c>
      <c r="D11866" t="s">
        <v>28</v>
      </c>
      <c r="E11866" t="s">
        <v>3</v>
      </c>
      <c r="F11866" t="s">
        <v>4</v>
      </c>
      <c r="G11866" t="s">
        <v>12</v>
      </c>
      <c r="H11866" t="s">
        <v>223</v>
      </c>
      <c r="I11866">
        <v>36</v>
      </c>
      <c r="J11866">
        <v>129495057.75532332</v>
      </c>
    </row>
    <row r="11867" spans="1:10" x14ac:dyDescent="0.25">
      <c r="A11867">
        <v>2017</v>
      </c>
      <c r="B11867" t="s">
        <v>230</v>
      </c>
      <c r="C11867" t="s">
        <v>45</v>
      </c>
      <c r="D11867" t="s">
        <v>28</v>
      </c>
      <c r="E11867" t="s">
        <v>3</v>
      </c>
      <c r="F11867" t="s">
        <v>4</v>
      </c>
      <c r="G11867" t="s">
        <v>12</v>
      </c>
      <c r="H11867" t="s">
        <v>224</v>
      </c>
      <c r="I11867">
        <v>94</v>
      </c>
      <c r="J11867">
        <v>324924991.30373263</v>
      </c>
    </row>
    <row r="11868" spans="1:10" x14ac:dyDescent="0.25">
      <c r="A11868">
        <v>2017</v>
      </c>
      <c r="B11868" t="s">
        <v>230</v>
      </c>
      <c r="C11868" t="s">
        <v>45</v>
      </c>
      <c r="D11868" t="s">
        <v>28</v>
      </c>
      <c r="E11868" t="s">
        <v>3</v>
      </c>
      <c r="F11868" t="s">
        <v>4</v>
      </c>
      <c r="G11868" t="s">
        <v>6</v>
      </c>
      <c r="H11868" t="s">
        <v>223</v>
      </c>
      <c r="I11868">
        <v>86</v>
      </c>
      <c r="J11868">
        <v>187926919.4635624</v>
      </c>
    </row>
    <row r="11869" spans="1:10" x14ac:dyDescent="0.25">
      <c r="A11869">
        <v>2017</v>
      </c>
      <c r="B11869" t="s">
        <v>230</v>
      </c>
      <c r="C11869" t="s">
        <v>45</v>
      </c>
      <c r="D11869" t="s">
        <v>28</v>
      </c>
      <c r="E11869" t="s">
        <v>3</v>
      </c>
      <c r="F11869" t="s">
        <v>4</v>
      </c>
      <c r="G11869" t="s">
        <v>6</v>
      </c>
      <c r="H11869" t="s">
        <v>224</v>
      </c>
      <c r="I11869">
        <v>201</v>
      </c>
      <c r="J11869">
        <v>435936493.72176152</v>
      </c>
    </row>
    <row r="11870" spans="1:10" x14ac:dyDescent="0.25">
      <c r="A11870">
        <v>2017</v>
      </c>
      <c r="B11870" t="s">
        <v>230</v>
      </c>
      <c r="C11870" t="s">
        <v>45</v>
      </c>
      <c r="D11870" t="s">
        <v>28</v>
      </c>
      <c r="E11870" t="s">
        <v>3</v>
      </c>
      <c r="F11870" t="s">
        <v>4</v>
      </c>
      <c r="G11870" t="s">
        <v>7</v>
      </c>
      <c r="H11870" t="s">
        <v>223</v>
      </c>
      <c r="I11870">
        <v>51</v>
      </c>
      <c r="J11870">
        <v>87023318.436551332</v>
      </c>
    </row>
    <row r="11871" spans="1:10" x14ac:dyDescent="0.25">
      <c r="A11871">
        <v>2017</v>
      </c>
      <c r="B11871" t="s">
        <v>230</v>
      </c>
      <c r="C11871" t="s">
        <v>45</v>
      </c>
      <c r="D11871" t="s">
        <v>28</v>
      </c>
      <c r="E11871" t="s">
        <v>3</v>
      </c>
      <c r="F11871" t="s">
        <v>4</v>
      </c>
      <c r="G11871" t="s">
        <v>7</v>
      </c>
      <c r="H11871" t="s">
        <v>224</v>
      </c>
      <c r="I11871">
        <v>11</v>
      </c>
      <c r="J11871">
        <v>16152250.807499997</v>
      </c>
    </row>
    <row r="11872" spans="1:10" x14ac:dyDescent="0.25">
      <c r="A11872">
        <v>2017</v>
      </c>
      <c r="B11872" t="s">
        <v>230</v>
      </c>
      <c r="C11872" t="s">
        <v>45</v>
      </c>
      <c r="D11872" t="s">
        <v>28</v>
      </c>
      <c r="E11872" t="s">
        <v>3</v>
      </c>
      <c r="F11872" t="s">
        <v>8</v>
      </c>
      <c r="G11872" t="s">
        <v>9</v>
      </c>
      <c r="H11872" t="s">
        <v>223</v>
      </c>
      <c r="I11872">
        <v>1633</v>
      </c>
      <c r="J11872">
        <v>10889860006.892277</v>
      </c>
    </row>
    <row r="11873" spans="1:10" x14ac:dyDescent="0.25">
      <c r="A11873">
        <v>2017</v>
      </c>
      <c r="B11873" t="s">
        <v>230</v>
      </c>
      <c r="C11873" t="s">
        <v>45</v>
      </c>
      <c r="D11873" t="s">
        <v>28</v>
      </c>
      <c r="E11873" t="s">
        <v>3</v>
      </c>
      <c r="F11873" t="s">
        <v>8</v>
      </c>
      <c r="G11873" t="s">
        <v>9</v>
      </c>
      <c r="H11873" t="s">
        <v>224</v>
      </c>
      <c r="I11873">
        <v>2002</v>
      </c>
      <c r="J11873">
        <v>12430226524.205793</v>
      </c>
    </row>
    <row r="11874" spans="1:10" x14ac:dyDescent="0.25">
      <c r="A11874">
        <v>2017</v>
      </c>
      <c r="B11874" t="s">
        <v>230</v>
      </c>
      <c r="C11874" t="s">
        <v>45</v>
      </c>
      <c r="D11874" t="s">
        <v>28</v>
      </c>
      <c r="E11874" t="s">
        <v>3</v>
      </c>
      <c r="F11874" t="s">
        <v>8</v>
      </c>
      <c r="G11874" t="s">
        <v>12</v>
      </c>
      <c r="H11874" t="s">
        <v>223</v>
      </c>
      <c r="I11874">
        <v>510</v>
      </c>
      <c r="J11874">
        <v>1775597471.0818636</v>
      </c>
    </row>
    <row r="11875" spans="1:10" x14ac:dyDescent="0.25">
      <c r="A11875">
        <v>2017</v>
      </c>
      <c r="B11875" t="s">
        <v>230</v>
      </c>
      <c r="C11875" t="s">
        <v>45</v>
      </c>
      <c r="D11875" t="s">
        <v>28</v>
      </c>
      <c r="E11875" t="s">
        <v>3</v>
      </c>
      <c r="F11875" t="s">
        <v>8</v>
      </c>
      <c r="G11875" t="s">
        <v>12</v>
      </c>
      <c r="H11875" t="s">
        <v>224</v>
      </c>
      <c r="I11875">
        <v>950</v>
      </c>
      <c r="J11875">
        <v>3458141842.6049519</v>
      </c>
    </row>
    <row r="11876" spans="1:10" x14ac:dyDescent="0.25">
      <c r="A11876">
        <v>2017</v>
      </c>
      <c r="B11876" t="s">
        <v>230</v>
      </c>
      <c r="C11876" t="s">
        <v>45</v>
      </c>
      <c r="D11876" t="s">
        <v>28</v>
      </c>
      <c r="E11876" t="s">
        <v>3</v>
      </c>
      <c r="F11876" t="s">
        <v>8</v>
      </c>
      <c r="G11876" t="s">
        <v>6</v>
      </c>
      <c r="H11876" t="s">
        <v>223</v>
      </c>
      <c r="I11876">
        <v>510</v>
      </c>
      <c r="J11876">
        <v>1303299539.7359607</v>
      </c>
    </row>
    <row r="11877" spans="1:10" x14ac:dyDescent="0.25">
      <c r="A11877">
        <v>2017</v>
      </c>
      <c r="B11877" t="s">
        <v>230</v>
      </c>
      <c r="C11877" t="s">
        <v>45</v>
      </c>
      <c r="D11877" t="s">
        <v>28</v>
      </c>
      <c r="E11877" t="s">
        <v>3</v>
      </c>
      <c r="F11877" t="s">
        <v>8</v>
      </c>
      <c r="G11877" t="s">
        <v>6</v>
      </c>
      <c r="H11877" t="s">
        <v>224</v>
      </c>
      <c r="I11877">
        <v>727</v>
      </c>
      <c r="J11877">
        <v>1836705451.0973477</v>
      </c>
    </row>
    <row r="11878" spans="1:10" x14ac:dyDescent="0.25">
      <c r="A11878">
        <v>2017</v>
      </c>
      <c r="B11878" t="s">
        <v>230</v>
      </c>
      <c r="C11878" t="s">
        <v>45</v>
      </c>
      <c r="D11878" t="s">
        <v>28</v>
      </c>
      <c r="E11878" t="s">
        <v>3</v>
      </c>
      <c r="F11878" t="s">
        <v>8</v>
      </c>
      <c r="G11878" t="s">
        <v>7</v>
      </c>
      <c r="H11878" t="s">
        <v>223</v>
      </c>
      <c r="I11878">
        <v>77</v>
      </c>
      <c r="J11878">
        <v>149791962.99672681</v>
      </c>
    </row>
    <row r="11879" spans="1:10" x14ac:dyDescent="0.25">
      <c r="A11879">
        <v>2017</v>
      </c>
      <c r="B11879" t="s">
        <v>230</v>
      </c>
      <c r="C11879" t="s">
        <v>45</v>
      </c>
      <c r="D11879" t="s">
        <v>28</v>
      </c>
      <c r="E11879" t="s">
        <v>3</v>
      </c>
      <c r="F11879" t="s">
        <v>8</v>
      </c>
      <c r="G11879" t="s">
        <v>7</v>
      </c>
      <c r="H11879" t="s">
        <v>224</v>
      </c>
      <c r="I11879">
        <v>14</v>
      </c>
      <c r="J11879">
        <v>25850713.748099994</v>
      </c>
    </row>
    <row r="11880" spans="1:10" x14ac:dyDescent="0.25">
      <c r="A11880">
        <v>2017</v>
      </c>
      <c r="B11880" t="s">
        <v>230</v>
      </c>
      <c r="C11880" t="s">
        <v>45</v>
      </c>
      <c r="D11880" t="s">
        <v>28</v>
      </c>
      <c r="E11880" t="s">
        <v>10</v>
      </c>
      <c r="F11880" t="s">
        <v>11</v>
      </c>
      <c r="G11880" t="s">
        <v>9</v>
      </c>
      <c r="H11880" t="s">
        <v>223</v>
      </c>
      <c r="I11880">
        <v>319</v>
      </c>
      <c r="J11880">
        <v>1496367480</v>
      </c>
    </row>
    <row r="11881" spans="1:10" x14ac:dyDescent="0.25">
      <c r="A11881">
        <v>2017</v>
      </c>
      <c r="B11881" t="s">
        <v>230</v>
      </c>
      <c r="C11881" t="s">
        <v>45</v>
      </c>
      <c r="D11881" t="s">
        <v>28</v>
      </c>
      <c r="E11881" t="s">
        <v>10</v>
      </c>
      <c r="F11881" t="s">
        <v>11</v>
      </c>
      <c r="G11881" t="s">
        <v>9</v>
      </c>
      <c r="H11881" t="s">
        <v>224</v>
      </c>
      <c r="I11881">
        <v>234</v>
      </c>
      <c r="J11881">
        <v>969965010</v>
      </c>
    </row>
    <row r="11882" spans="1:10" x14ac:dyDescent="0.25">
      <c r="A11882">
        <v>2017</v>
      </c>
      <c r="B11882" t="s">
        <v>230</v>
      </c>
      <c r="C11882" t="s">
        <v>45</v>
      </c>
      <c r="D11882" t="s">
        <v>28</v>
      </c>
      <c r="E11882" t="s">
        <v>10</v>
      </c>
      <c r="F11882" t="s">
        <v>11</v>
      </c>
      <c r="G11882" t="s">
        <v>12</v>
      </c>
      <c r="H11882" t="s">
        <v>223</v>
      </c>
      <c r="I11882">
        <v>38</v>
      </c>
      <c r="J11882">
        <v>130275678</v>
      </c>
    </row>
    <row r="11883" spans="1:10" x14ac:dyDescent="0.25">
      <c r="A11883">
        <v>2017</v>
      </c>
      <c r="B11883" t="s">
        <v>230</v>
      </c>
      <c r="C11883" t="s">
        <v>45</v>
      </c>
      <c r="D11883" t="s">
        <v>28</v>
      </c>
      <c r="E11883" t="s">
        <v>10</v>
      </c>
      <c r="F11883" t="s">
        <v>11</v>
      </c>
      <c r="G11883" t="s">
        <v>12</v>
      </c>
      <c r="H11883" t="s">
        <v>224</v>
      </c>
      <c r="I11883">
        <v>36</v>
      </c>
      <c r="J11883">
        <v>97408326</v>
      </c>
    </row>
    <row r="11884" spans="1:10" x14ac:dyDescent="0.25">
      <c r="A11884">
        <v>2017</v>
      </c>
      <c r="B11884" t="s">
        <v>230</v>
      </c>
      <c r="C11884" t="s">
        <v>45</v>
      </c>
      <c r="D11884" t="s">
        <v>28</v>
      </c>
      <c r="E11884" t="s">
        <v>10</v>
      </c>
      <c r="F11884" t="s">
        <v>11</v>
      </c>
      <c r="G11884" t="s">
        <v>6</v>
      </c>
      <c r="H11884" t="s">
        <v>223</v>
      </c>
      <c r="I11884">
        <v>58</v>
      </c>
      <c r="J11884">
        <v>133919745</v>
      </c>
    </row>
    <row r="11885" spans="1:10" x14ac:dyDescent="0.25">
      <c r="A11885">
        <v>2017</v>
      </c>
      <c r="B11885" t="s">
        <v>230</v>
      </c>
      <c r="C11885" t="s">
        <v>45</v>
      </c>
      <c r="D11885" t="s">
        <v>28</v>
      </c>
      <c r="E11885" t="s">
        <v>10</v>
      </c>
      <c r="F11885" t="s">
        <v>11</v>
      </c>
      <c r="G11885" t="s">
        <v>6</v>
      </c>
      <c r="H11885" t="s">
        <v>224</v>
      </c>
      <c r="I11885">
        <v>63</v>
      </c>
      <c r="J11885">
        <v>130248870</v>
      </c>
    </row>
    <row r="11886" spans="1:10" x14ac:dyDescent="0.25">
      <c r="A11886">
        <v>2017</v>
      </c>
      <c r="B11886" t="s">
        <v>230</v>
      </c>
      <c r="C11886" t="s">
        <v>45</v>
      </c>
      <c r="D11886" t="s">
        <v>28</v>
      </c>
      <c r="E11886" t="s">
        <v>10</v>
      </c>
      <c r="F11886" t="s">
        <v>11</v>
      </c>
      <c r="G11886" t="s">
        <v>7</v>
      </c>
      <c r="H11886" t="s">
        <v>224</v>
      </c>
      <c r="I11886">
        <v>1</v>
      </c>
      <c r="J11886">
        <v>1064106</v>
      </c>
    </row>
    <row r="11887" spans="1:10" x14ac:dyDescent="0.25">
      <c r="A11887">
        <v>2017</v>
      </c>
      <c r="B11887" t="s">
        <v>230</v>
      </c>
      <c r="C11887" t="s">
        <v>45</v>
      </c>
      <c r="D11887" t="s">
        <v>28</v>
      </c>
      <c r="E11887" t="s">
        <v>10</v>
      </c>
      <c r="F11887" t="s">
        <v>220</v>
      </c>
      <c r="G11887" t="s">
        <v>5</v>
      </c>
      <c r="H11887" t="s">
        <v>223</v>
      </c>
      <c r="I11887">
        <v>6</v>
      </c>
      <c r="J11887">
        <v>30374276.809090909</v>
      </c>
    </row>
    <row r="11888" spans="1:10" x14ac:dyDescent="0.25">
      <c r="A11888">
        <v>2017</v>
      </c>
      <c r="B11888" t="s">
        <v>230</v>
      </c>
      <c r="C11888" t="s">
        <v>45</v>
      </c>
      <c r="D11888" t="s">
        <v>28</v>
      </c>
      <c r="E11888" t="s">
        <v>10</v>
      </c>
      <c r="F11888" t="s">
        <v>220</v>
      </c>
      <c r="G11888" t="s">
        <v>5</v>
      </c>
      <c r="H11888" t="s">
        <v>224</v>
      </c>
      <c r="I11888">
        <v>4</v>
      </c>
      <c r="J11888">
        <v>26308872.308089502</v>
      </c>
    </row>
    <row r="11889" spans="1:10" x14ac:dyDescent="0.25">
      <c r="A11889">
        <v>2017</v>
      </c>
      <c r="B11889" t="s">
        <v>230</v>
      </c>
      <c r="C11889" t="s">
        <v>45</v>
      </c>
      <c r="D11889" t="s">
        <v>28</v>
      </c>
      <c r="E11889" t="s">
        <v>10</v>
      </c>
      <c r="F11889" t="s">
        <v>220</v>
      </c>
      <c r="G11889" t="s">
        <v>9</v>
      </c>
      <c r="H11889" t="s">
        <v>223</v>
      </c>
      <c r="I11889">
        <v>29</v>
      </c>
      <c r="J11889">
        <v>194776126.7311517</v>
      </c>
    </row>
    <row r="11890" spans="1:10" x14ac:dyDescent="0.25">
      <c r="A11890">
        <v>2017</v>
      </c>
      <c r="B11890" t="s">
        <v>230</v>
      </c>
      <c r="C11890" t="s">
        <v>45</v>
      </c>
      <c r="D11890" t="s">
        <v>28</v>
      </c>
      <c r="E11890" t="s">
        <v>10</v>
      </c>
      <c r="F11890" t="s">
        <v>220</v>
      </c>
      <c r="G11890" t="s">
        <v>9</v>
      </c>
      <c r="H11890" t="s">
        <v>224</v>
      </c>
      <c r="I11890">
        <v>51</v>
      </c>
      <c r="J11890">
        <v>295917662.42450726</v>
      </c>
    </row>
    <row r="11891" spans="1:10" x14ac:dyDescent="0.25">
      <c r="A11891">
        <v>2017</v>
      </c>
      <c r="B11891" t="s">
        <v>230</v>
      </c>
      <c r="C11891" t="s">
        <v>45</v>
      </c>
      <c r="D11891" t="s">
        <v>28</v>
      </c>
      <c r="E11891" t="s">
        <v>10</v>
      </c>
      <c r="F11891" t="s">
        <v>220</v>
      </c>
      <c r="G11891" t="s">
        <v>12</v>
      </c>
      <c r="H11891" t="s">
        <v>223</v>
      </c>
      <c r="I11891">
        <v>10</v>
      </c>
      <c r="J11891">
        <v>33295760.691523045</v>
      </c>
    </row>
    <row r="11892" spans="1:10" x14ac:dyDescent="0.25">
      <c r="A11892">
        <v>2017</v>
      </c>
      <c r="B11892" t="s">
        <v>230</v>
      </c>
      <c r="C11892" t="s">
        <v>45</v>
      </c>
      <c r="D11892" t="s">
        <v>28</v>
      </c>
      <c r="E11892" t="s">
        <v>10</v>
      </c>
      <c r="F11892" t="s">
        <v>220</v>
      </c>
      <c r="G11892" t="s">
        <v>12</v>
      </c>
      <c r="H11892" t="s">
        <v>224</v>
      </c>
      <c r="I11892">
        <v>19</v>
      </c>
      <c r="J11892">
        <v>58357325.376619428</v>
      </c>
    </row>
    <row r="11893" spans="1:10" x14ac:dyDescent="0.25">
      <c r="A11893">
        <v>2017</v>
      </c>
      <c r="B11893" t="s">
        <v>230</v>
      </c>
      <c r="C11893" t="s">
        <v>45</v>
      </c>
      <c r="D11893" t="s">
        <v>28</v>
      </c>
      <c r="E11893" t="s">
        <v>10</v>
      </c>
      <c r="F11893" t="s">
        <v>220</v>
      </c>
      <c r="G11893" t="s">
        <v>6</v>
      </c>
      <c r="H11893" t="s">
        <v>223</v>
      </c>
      <c r="I11893">
        <v>30</v>
      </c>
      <c r="J11893">
        <v>77557652.645606354</v>
      </c>
    </row>
    <row r="11894" spans="1:10" x14ac:dyDescent="0.25">
      <c r="A11894">
        <v>2017</v>
      </c>
      <c r="B11894" t="s">
        <v>230</v>
      </c>
      <c r="C11894" t="s">
        <v>45</v>
      </c>
      <c r="D11894" t="s">
        <v>28</v>
      </c>
      <c r="E11894" t="s">
        <v>10</v>
      </c>
      <c r="F11894" t="s">
        <v>220</v>
      </c>
      <c r="G11894" t="s">
        <v>6</v>
      </c>
      <c r="H11894" t="s">
        <v>224</v>
      </c>
      <c r="I11894">
        <v>75</v>
      </c>
      <c r="J11894">
        <v>182827874.22246757</v>
      </c>
    </row>
    <row r="11895" spans="1:10" x14ac:dyDescent="0.25">
      <c r="A11895">
        <v>2017</v>
      </c>
      <c r="B11895" t="s">
        <v>230</v>
      </c>
      <c r="C11895" t="s">
        <v>45</v>
      </c>
      <c r="D11895" t="s">
        <v>28</v>
      </c>
      <c r="E11895" t="s">
        <v>10</v>
      </c>
      <c r="F11895" t="s">
        <v>220</v>
      </c>
      <c r="G11895" t="s">
        <v>7</v>
      </c>
      <c r="H11895" t="s">
        <v>223</v>
      </c>
      <c r="I11895">
        <v>7</v>
      </c>
      <c r="J11895">
        <v>13511356.707954545</v>
      </c>
    </row>
    <row r="11896" spans="1:10" x14ac:dyDescent="0.25">
      <c r="A11896">
        <v>2017</v>
      </c>
      <c r="B11896" t="s">
        <v>230</v>
      </c>
      <c r="C11896" t="s">
        <v>45</v>
      </c>
      <c r="D11896" t="s">
        <v>28</v>
      </c>
      <c r="E11896" t="s">
        <v>10</v>
      </c>
      <c r="F11896" t="s">
        <v>220</v>
      </c>
      <c r="G11896" t="s">
        <v>7</v>
      </c>
      <c r="H11896" t="s">
        <v>224</v>
      </c>
      <c r="I11896">
        <v>5</v>
      </c>
      <c r="J11896">
        <v>10943264.994000001</v>
      </c>
    </row>
    <row r="11897" spans="1:10" x14ac:dyDescent="0.25">
      <c r="A11897">
        <v>2017</v>
      </c>
      <c r="B11897" t="s">
        <v>230</v>
      </c>
      <c r="C11897" t="s">
        <v>45</v>
      </c>
      <c r="D11897" t="s">
        <v>28</v>
      </c>
      <c r="E11897" t="s">
        <v>10</v>
      </c>
      <c r="F11897" t="s">
        <v>14</v>
      </c>
      <c r="G11897" t="s">
        <v>9</v>
      </c>
      <c r="H11897" t="s">
        <v>223</v>
      </c>
      <c r="I11897">
        <v>2</v>
      </c>
      <c r="J11897">
        <v>14360502</v>
      </c>
    </row>
    <row r="11898" spans="1:10" x14ac:dyDescent="0.25">
      <c r="A11898">
        <v>2017</v>
      </c>
      <c r="B11898" t="s">
        <v>230</v>
      </c>
      <c r="C11898" t="s">
        <v>45</v>
      </c>
      <c r="D11898" t="s">
        <v>28</v>
      </c>
      <c r="E11898" t="s">
        <v>10</v>
      </c>
      <c r="F11898" t="s">
        <v>14</v>
      </c>
      <c r="G11898" t="s">
        <v>9</v>
      </c>
      <c r="H11898" t="s">
        <v>224</v>
      </c>
      <c r="I11898">
        <v>3</v>
      </c>
      <c r="J11898">
        <v>18616452</v>
      </c>
    </row>
    <row r="11899" spans="1:10" x14ac:dyDescent="0.25">
      <c r="A11899">
        <v>2017</v>
      </c>
      <c r="B11899" t="s">
        <v>230</v>
      </c>
      <c r="C11899" t="s">
        <v>45</v>
      </c>
      <c r="D11899" t="s">
        <v>28</v>
      </c>
      <c r="E11899" t="s">
        <v>10</v>
      </c>
      <c r="F11899" t="s">
        <v>14</v>
      </c>
      <c r="G11899" t="s">
        <v>12</v>
      </c>
      <c r="H11899" t="s">
        <v>223</v>
      </c>
      <c r="I11899">
        <v>57</v>
      </c>
      <c r="J11899">
        <v>141914184</v>
      </c>
    </row>
    <row r="11900" spans="1:10" x14ac:dyDescent="0.25">
      <c r="A11900">
        <v>2017</v>
      </c>
      <c r="B11900" t="s">
        <v>230</v>
      </c>
      <c r="C11900" t="s">
        <v>45</v>
      </c>
      <c r="D11900" t="s">
        <v>28</v>
      </c>
      <c r="E11900" t="s">
        <v>10</v>
      </c>
      <c r="F11900" t="s">
        <v>14</v>
      </c>
      <c r="G11900" t="s">
        <v>6</v>
      </c>
      <c r="H11900" t="s">
        <v>223</v>
      </c>
      <c r="I11900">
        <v>3</v>
      </c>
      <c r="J11900">
        <v>9626253</v>
      </c>
    </row>
    <row r="11901" spans="1:10" x14ac:dyDescent="0.25">
      <c r="A11901">
        <v>2017</v>
      </c>
      <c r="B11901" t="s">
        <v>230</v>
      </c>
      <c r="C11901" t="s">
        <v>45</v>
      </c>
      <c r="D11901" t="s">
        <v>28</v>
      </c>
      <c r="E11901" t="s">
        <v>10</v>
      </c>
      <c r="F11901" t="s">
        <v>14</v>
      </c>
      <c r="G11901" t="s">
        <v>6</v>
      </c>
      <c r="H11901" t="s">
        <v>224</v>
      </c>
      <c r="I11901">
        <v>1</v>
      </c>
      <c r="J11901">
        <v>2116245</v>
      </c>
    </row>
    <row r="11902" spans="1:10" x14ac:dyDescent="0.25">
      <c r="A11902">
        <v>2017</v>
      </c>
      <c r="B11902" t="s">
        <v>230</v>
      </c>
      <c r="C11902" t="s">
        <v>45</v>
      </c>
      <c r="D11902" t="s">
        <v>28</v>
      </c>
      <c r="E11902" t="s">
        <v>10</v>
      </c>
      <c r="F11902" t="s">
        <v>14</v>
      </c>
      <c r="G11902" t="s">
        <v>7</v>
      </c>
      <c r="H11902" t="s">
        <v>223</v>
      </c>
      <c r="I11902">
        <v>40</v>
      </c>
      <c r="J11902">
        <v>97219893</v>
      </c>
    </row>
    <row r="11903" spans="1:10" x14ac:dyDescent="0.25">
      <c r="A11903">
        <v>2017</v>
      </c>
      <c r="B11903" t="s">
        <v>230</v>
      </c>
      <c r="C11903" t="s">
        <v>45</v>
      </c>
      <c r="D11903" t="s">
        <v>29</v>
      </c>
      <c r="E11903" t="s">
        <v>3</v>
      </c>
      <c r="F11903" t="s">
        <v>4</v>
      </c>
      <c r="G11903" t="s">
        <v>5</v>
      </c>
      <c r="H11903" t="s">
        <v>223</v>
      </c>
      <c r="I11903">
        <v>77</v>
      </c>
      <c r="J11903">
        <v>817154431.26287878</v>
      </c>
    </row>
    <row r="11904" spans="1:10" x14ac:dyDescent="0.25">
      <c r="A11904">
        <v>2017</v>
      </c>
      <c r="B11904" t="s">
        <v>230</v>
      </c>
      <c r="C11904" t="s">
        <v>45</v>
      </c>
      <c r="D11904" t="s">
        <v>29</v>
      </c>
      <c r="E11904" t="s">
        <v>3</v>
      </c>
      <c r="F11904" t="s">
        <v>4</v>
      </c>
      <c r="G11904" t="s">
        <v>5</v>
      </c>
      <c r="H11904" t="s">
        <v>224</v>
      </c>
      <c r="I11904">
        <v>71</v>
      </c>
      <c r="J11904">
        <v>708611259.47952366</v>
      </c>
    </row>
    <row r="11905" spans="1:10" x14ac:dyDescent="0.25">
      <c r="A11905">
        <v>2017</v>
      </c>
      <c r="B11905" t="s">
        <v>230</v>
      </c>
      <c r="C11905" t="s">
        <v>45</v>
      </c>
      <c r="D11905" t="s">
        <v>29</v>
      </c>
      <c r="E11905" t="s">
        <v>3</v>
      </c>
      <c r="F11905" t="s">
        <v>4</v>
      </c>
      <c r="G11905" t="s">
        <v>9</v>
      </c>
      <c r="H11905" t="s">
        <v>223</v>
      </c>
      <c r="I11905">
        <v>117</v>
      </c>
      <c r="J11905">
        <v>867282653.15830743</v>
      </c>
    </row>
    <row r="11906" spans="1:10" x14ac:dyDescent="0.25">
      <c r="A11906">
        <v>2017</v>
      </c>
      <c r="B11906" t="s">
        <v>230</v>
      </c>
      <c r="C11906" t="s">
        <v>45</v>
      </c>
      <c r="D11906" t="s">
        <v>29</v>
      </c>
      <c r="E11906" t="s">
        <v>3</v>
      </c>
      <c r="F11906" t="s">
        <v>4</v>
      </c>
      <c r="G11906" t="s">
        <v>9</v>
      </c>
      <c r="H11906" t="s">
        <v>224</v>
      </c>
      <c r="I11906">
        <v>127</v>
      </c>
      <c r="J11906">
        <v>998081820.82577443</v>
      </c>
    </row>
    <row r="11907" spans="1:10" x14ac:dyDescent="0.25">
      <c r="A11907">
        <v>2017</v>
      </c>
      <c r="B11907" t="s">
        <v>230</v>
      </c>
      <c r="C11907" t="s">
        <v>45</v>
      </c>
      <c r="D11907" t="s">
        <v>29</v>
      </c>
      <c r="E11907" t="s">
        <v>3</v>
      </c>
      <c r="F11907" t="s">
        <v>4</v>
      </c>
      <c r="G11907" t="s">
        <v>12</v>
      </c>
      <c r="H11907" t="s">
        <v>223</v>
      </c>
      <c r="I11907">
        <v>85</v>
      </c>
      <c r="J11907">
        <v>250800609.04600108</v>
      </c>
    </row>
    <row r="11908" spans="1:10" x14ac:dyDescent="0.25">
      <c r="A11908">
        <v>2017</v>
      </c>
      <c r="B11908" t="s">
        <v>230</v>
      </c>
      <c r="C11908" t="s">
        <v>45</v>
      </c>
      <c r="D11908" t="s">
        <v>29</v>
      </c>
      <c r="E11908" t="s">
        <v>3</v>
      </c>
      <c r="F11908" t="s">
        <v>4</v>
      </c>
      <c r="G11908" t="s">
        <v>12</v>
      </c>
      <c r="H11908" t="s">
        <v>224</v>
      </c>
      <c r="I11908">
        <v>71</v>
      </c>
      <c r="J11908">
        <v>196866291.5667859</v>
      </c>
    </row>
    <row r="11909" spans="1:10" x14ac:dyDescent="0.25">
      <c r="A11909">
        <v>2017</v>
      </c>
      <c r="B11909" t="s">
        <v>230</v>
      </c>
      <c r="C11909" t="s">
        <v>45</v>
      </c>
      <c r="D11909" t="s">
        <v>29</v>
      </c>
      <c r="E11909" t="s">
        <v>3</v>
      </c>
      <c r="F11909" t="s">
        <v>4</v>
      </c>
      <c r="G11909" t="s">
        <v>6</v>
      </c>
      <c r="H11909" t="s">
        <v>223</v>
      </c>
      <c r="I11909">
        <v>83</v>
      </c>
      <c r="J11909">
        <v>203093414.72412094</v>
      </c>
    </row>
    <row r="11910" spans="1:10" x14ac:dyDescent="0.25">
      <c r="A11910">
        <v>2017</v>
      </c>
      <c r="B11910" t="s">
        <v>230</v>
      </c>
      <c r="C11910" t="s">
        <v>45</v>
      </c>
      <c r="D11910" t="s">
        <v>29</v>
      </c>
      <c r="E11910" t="s">
        <v>3</v>
      </c>
      <c r="F11910" t="s">
        <v>4</v>
      </c>
      <c r="G11910" t="s">
        <v>6</v>
      </c>
      <c r="H11910" t="s">
        <v>224</v>
      </c>
      <c r="I11910">
        <v>206</v>
      </c>
      <c r="J11910">
        <v>498684100.83356696</v>
      </c>
    </row>
    <row r="11911" spans="1:10" x14ac:dyDescent="0.25">
      <c r="A11911">
        <v>2017</v>
      </c>
      <c r="B11911" t="s">
        <v>230</v>
      </c>
      <c r="C11911" t="s">
        <v>45</v>
      </c>
      <c r="D11911" t="s">
        <v>29</v>
      </c>
      <c r="E11911" t="s">
        <v>3</v>
      </c>
      <c r="F11911" t="s">
        <v>4</v>
      </c>
      <c r="G11911" t="s">
        <v>7</v>
      </c>
      <c r="H11911" t="s">
        <v>223</v>
      </c>
      <c r="I11911">
        <v>58</v>
      </c>
      <c r="J11911">
        <v>126886070.71487905</v>
      </c>
    </row>
    <row r="11912" spans="1:10" x14ac:dyDescent="0.25">
      <c r="A11912">
        <v>2017</v>
      </c>
      <c r="B11912" t="s">
        <v>230</v>
      </c>
      <c r="C11912" t="s">
        <v>45</v>
      </c>
      <c r="D11912" t="s">
        <v>29</v>
      </c>
      <c r="E11912" t="s">
        <v>3</v>
      </c>
      <c r="F11912" t="s">
        <v>4</v>
      </c>
      <c r="G11912" t="s">
        <v>7</v>
      </c>
      <c r="H11912" t="s">
        <v>224</v>
      </c>
      <c r="I11912">
        <v>7</v>
      </c>
      <c r="J11912">
        <v>15549369.039999999</v>
      </c>
    </row>
    <row r="11913" spans="1:10" x14ac:dyDescent="0.25">
      <c r="A11913">
        <v>2017</v>
      </c>
      <c r="B11913" t="s">
        <v>230</v>
      </c>
      <c r="C11913" t="s">
        <v>45</v>
      </c>
      <c r="D11913" t="s">
        <v>29</v>
      </c>
      <c r="E11913" t="s">
        <v>3</v>
      </c>
      <c r="F11913" t="s">
        <v>8</v>
      </c>
      <c r="G11913" t="s">
        <v>5</v>
      </c>
      <c r="H11913" t="s">
        <v>224</v>
      </c>
      <c r="I11913">
        <v>4</v>
      </c>
      <c r="J11913">
        <v>43625414.091428578</v>
      </c>
    </row>
    <row r="11914" spans="1:10" x14ac:dyDescent="0.25">
      <c r="A11914">
        <v>2017</v>
      </c>
      <c r="B11914" t="s">
        <v>230</v>
      </c>
      <c r="C11914" t="s">
        <v>45</v>
      </c>
      <c r="D11914" t="s">
        <v>29</v>
      </c>
      <c r="E11914" t="s">
        <v>3</v>
      </c>
      <c r="F11914" t="s">
        <v>8</v>
      </c>
      <c r="G11914" t="s">
        <v>9</v>
      </c>
      <c r="H11914" t="s">
        <v>223</v>
      </c>
      <c r="I11914">
        <v>1368</v>
      </c>
      <c r="J11914">
        <v>10002989434.959661</v>
      </c>
    </row>
    <row r="11915" spans="1:10" x14ac:dyDescent="0.25">
      <c r="A11915">
        <v>2017</v>
      </c>
      <c r="B11915" t="s">
        <v>230</v>
      </c>
      <c r="C11915" t="s">
        <v>45</v>
      </c>
      <c r="D11915" t="s">
        <v>29</v>
      </c>
      <c r="E11915" t="s">
        <v>3</v>
      </c>
      <c r="F11915" t="s">
        <v>8</v>
      </c>
      <c r="G11915" t="s">
        <v>9</v>
      </c>
      <c r="H11915" t="s">
        <v>224</v>
      </c>
      <c r="I11915">
        <v>2051</v>
      </c>
      <c r="J11915">
        <v>14659580925.202801</v>
      </c>
    </row>
    <row r="11916" spans="1:10" x14ac:dyDescent="0.25">
      <c r="A11916">
        <v>2017</v>
      </c>
      <c r="B11916" t="s">
        <v>230</v>
      </c>
      <c r="C11916" t="s">
        <v>45</v>
      </c>
      <c r="D11916" t="s">
        <v>29</v>
      </c>
      <c r="E11916" t="s">
        <v>3</v>
      </c>
      <c r="F11916" t="s">
        <v>8</v>
      </c>
      <c r="G11916" t="s">
        <v>12</v>
      </c>
      <c r="H11916" t="s">
        <v>223</v>
      </c>
      <c r="I11916">
        <v>197</v>
      </c>
      <c r="J11916">
        <v>605568373.19020498</v>
      </c>
    </row>
    <row r="11917" spans="1:10" x14ac:dyDescent="0.25">
      <c r="A11917">
        <v>2017</v>
      </c>
      <c r="B11917" t="s">
        <v>230</v>
      </c>
      <c r="C11917" t="s">
        <v>45</v>
      </c>
      <c r="D11917" t="s">
        <v>29</v>
      </c>
      <c r="E11917" t="s">
        <v>3</v>
      </c>
      <c r="F11917" t="s">
        <v>8</v>
      </c>
      <c r="G11917" t="s">
        <v>12</v>
      </c>
      <c r="H11917" t="s">
        <v>224</v>
      </c>
      <c r="I11917">
        <v>362</v>
      </c>
      <c r="J11917">
        <v>1069468732.1688882</v>
      </c>
    </row>
    <row r="11918" spans="1:10" x14ac:dyDescent="0.25">
      <c r="A11918">
        <v>2017</v>
      </c>
      <c r="B11918" t="s">
        <v>230</v>
      </c>
      <c r="C11918" t="s">
        <v>45</v>
      </c>
      <c r="D11918" t="s">
        <v>29</v>
      </c>
      <c r="E11918" t="s">
        <v>3</v>
      </c>
      <c r="F11918" t="s">
        <v>8</v>
      </c>
      <c r="G11918" t="s">
        <v>6</v>
      </c>
      <c r="H11918" t="s">
        <v>223</v>
      </c>
      <c r="I11918">
        <v>450</v>
      </c>
      <c r="J11918">
        <v>1146401650.8216696</v>
      </c>
    </row>
    <row r="11919" spans="1:10" x14ac:dyDescent="0.25">
      <c r="A11919">
        <v>2017</v>
      </c>
      <c r="B11919" t="s">
        <v>230</v>
      </c>
      <c r="C11919" t="s">
        <v>45</v>
      </c>
      <c r="D11919" t="s">
        <v>29</v>
      </c>
      <c r="E11919" t="s">
        <v>3</v>
      </c>
      <c r="F11919" t="s">
        <v>8</v>
      </c>
      <c r="G11919" t="s">
        <v>6</v>
      </c>
      <c r="H11919" t="s">
        <v>224</v>
      </c>
      <c r="I11919">
        <v>1253</v>
      </c>
      <c r="J11919">
        <v>3050018953.1517463</v>
      </c>
    </row>
    <row r="11920" spans="1:10" x14ac:dyDescent="0.25">
      <c r="A11920">
        <v>2017</v>
      </c>
      <c r="B11920" t="s">
        <v>230</v>
      </c>
      <c r="C11920" t="s">
        <v>45</v>
      </c>
      <c r="D11920" t="s">
        <v>29</v>
      </c>
      <c r="E11920" t="s">
        <v>3</v>
      </c>
      <c r="F11920" t="s">
        <v>8</v>
      </c>
      <c r="G11920" t="s">
        <v>7</v>
      </c>
      <c r="H11920" t="s">
        <v>223</v>
      </c>
      <c r="I11920">
        <v>124</v>
      </c>
      <c r="J11920">
        <v>274811768.74432755</v>
      </c>
    </row>
    <row r="11921" spans="1:10" x14ac:dyDescent="0.25">
      <c r="A11921">
        <v>2017</v>
      </c>
      <c r="B11921" t="s">
        <v>230</v>
      </c>
      <c r="C11921" t="s">
        <v>45</v>
      </c>
      <c r="D11921" t="s">
        <v>29</v>
      </c>
      <c r="E11921" t="s">
        <v>3</v>
      </c>
      <c r="F11921" t="s">
        <v>8</v>
      </c>
      <c r="G11921" t="s">
        <v>7</v>
      </c>
      <c r="H11921" t="s">
        <v>224</v>
      </c>
      <c r="I11921">
        <v>24</v>
      </c>
      <c r="J11921">
        <v>53712119.984999985</v>
      </c>
    </row>
    <row r="11922" spans="1:10" x14ac:dyDescent="0.25">
      <c r="A11922">
        <v>2017</v>
      </c>
      <c r="B11922" t="s">
        <v>230</v>
      </c>
      <c r="C11922" t="s">
        <v>45</v>
      </c>
      <c r="D11922" t="s">
        <v>29</v>
      </c>
      <c r="E11922" t="s">
        <v>3</v>
      </c>
      <c r="F11922" t="s">
        <v>14</v>
      </c>
      <c r="G11922" t="s">
        <v>6</v>
      </c>
      <c r="H11922" t="s">
        <v>224</v>
      </c>
      <c r="I11922">
        <v>1</v>
      </c>
      <c r="J11922">
        <v>2589241.6399999997</v>
      </c>
    </row>
    <row r="11923" spans="1:10" x14ac:dyDescent="0.25">
      <c r="A11923">
        <v>2017</v>
      </c>
      <c r="B11923" t="s">
        <v>230</v>
      </c>
      <c r="C11923" t="s">
        <v>45</v>
      </c>
      <c r="D11923" t="s">
        <v>29</v>
      </c>
      <c r="E11923" t="s">
        <v>10</v>
      </c>
      <c r="F11923" t="s">
        <v>11</v>
      </c>
      <c r="G11923" t="s">
        <v>9</v>
      </c>
      <c r="H11923" t="s">
        <v>223</v>
      </c>
      <c r="I11923">
        <v>200</v>
      </c>
      <c r="J11923">
        <v>1152865182</v>
      </c>
    </row>
    <row r="11924" spans="1:10" x14ac:dyDescent="0.25">
      <c r="A11924">
        <v>2017</v>
      </c>
      <c r="B11924" t="s">
        <v>230</v>
      </c>
      <c r="C11924" t="s">
        <v>45</v>
      </c>
      <c r="D11924" t="s">
        <v>29</v>
      </c>
      <c r="E11924" t="s">
        <v>10</v>
      </c>
      <c r="F11924" t="s">
        <v>11</v>
      </c>
      <c r="G11924" t="s">
        <v>9</v>
      </c>
      <c r="H11924" t="s">
        <v>224</v>
      </c>
      <c r="I11924">
        <v>232</v>
      </c>
      <c r="J11924">
        <v>1112318421</v>
      </c>
    </row>
    <row r="11925" spans="1:10" x14ac:dyDescent="0.25">
      <c r="A11925">
        <v>2017</v>
      </c>
      <c r="B11925" t="s">
        <v>230</v>
      </c>
      <c r="C11925" t="s">
        <v>45</v>
      </c>
      <c r="D11925" t="s">
        <v>29</v>
      </c>
      <c r="E11925" t="s">
        <v>10</v>
      </c>
      <c r="F11925" t="s">
        <v>11</v>
      </c>
      <c r="G11925" t="s">
        <v>12</v>
      </c>
      <c r="H11925" t="s">
        <v>223</v>
      </c>
      <c r="I11925">
        <v>33</v>
      </c>
      <c r="J11925">
        <v>66848574</v>
      </c>
    </row>
    <row r="11926" spans="1:10" x14ac:dyDescent="0.25">
      <c r="A11926">
        <v>2017</v>
      </c>
      <c r="B11926" t="s">
        <v>230</v>
      </c>
      <c r="C11926" t="s">
        <v>45</v>
      </c>
      <c r="D11926" t="s">
        <v>29</v>
      </c>
      <c r="E11926" t="s">
        <v>10</v>
      </c>
      <c r="F11926" t="s">
        <v>11</v>
      </c>
      <c r="G11926" t="s">
        <v>12</v>
      </c>
      <c r="H11926" t="s">
        <v>224</v>
      </c>
      <c r="I11926">
        <v>47</v>
      </c>
      <c r="J11926">
        <v>98298585</v>
      </c>
    </row>
    <row r="11927" spans="1:10" x14ac:dyDescent="0.25">
      <c r="A11927">
        <v>2017</v>
      </c>
      <c r="B11927" t="s">
        <v>230</v>
      </c>
      <c r="C11927" t="s">
        <v>45</v>
      </c>
      <c r="D11927" t="s">
        <v>29</v>
      </c>
      <c r="E11927" t="s">
        <v>10</v>
      </c>
      <c r="F11927" t="s">
        <v>11</v>
      </c>
      <c r="G11927" t="s">
        <v>6</v>
      </c>
      <c r="H11927" t="s">
        <v>223</v>
      </c>
      <c r="I11927">
        <v>62</v>
      </c>
      <c r="J11927">
        <v>143126823</v>
      </c>
    </row>
    <row r="11928" spans="1:10" x14ac:dyDescent="0.25">
      <c r="A11928">
        <v>2017</v>
      </c>
      <c r="B11928" t="s">
        <v>230</v>
      </c>
      <c r="C11928" t="s">
        <v>45</v>
      </c>
      <c r="D11928" t="s">
        <v>29</v>
      </c>
      <c r="E11928" t="s">
        <v>10</v>
      </c>
      <c r="F11928" t="s">
        <v>11</v>
      </c>
      <c r="G11928" t="s">
        <v>6</v>
      </c>
      <c r="H11928" t="s">
        <v>224</v>
      </c>
      <c r="I11928">
        <v>131</v>
      </c>
      <c r="J11928">
        <v>210315852</v>
      </c>
    </row>
    <row r="11929" spans="1:10" x14ac:dyDescent="0.25">
      <c r="A11929">
        <v>2017</v>
      </c>
      <c r="B11929" t="s">
        <v>230</v>
      </c>
      <c r="C11929" t="s">
        <v>45</v>
      </c>
      <c r="D11929" t="s">
        <v>29</v>
      </c>
      <c r="E11929" t="s">
        <v>10</v>
      </c>
      <c r="F11929" t="s">
        <v>220</v>
      </c>
      <c r="G11929" t="s">
        <v>5</v>
      </c>
      <c r="H11929" t="s">
        <v>223</v>
      </c>
      <c r="I11929">
        <v>1</v>
      </c>
      <c r="J11929">
        <v>5269067</v>
      </c>
    </row>
    <row r="11930" spans="1:10" x14ac:dyDescent="0.25">
      <c r="A11930">
        <v>2017</v>
      </c>
      <c r="B11930" t="s">
        <v>230</v>
      </c>
      <c r="C11930" t="s">
        <v>45</v>
      </c>
      <c r="D11930" t="s">
        <v>29</v>
      </c>
      <c r="E11930" t="s">
        <v>10</v>
      </c>
      <c r="F11930" t="s">
        <v>220</v>
      </c>
      <c r="G11930" t="s">
        <v>5</v>
      </c>
      <c r="H11930" t="s">
        <v>224</v>
      </c>
      <c r="I11930">
        <v>1</v>
      </c>
      <c r="J11930">
        <v>3743316</v>
      </c>
    </row>
    <row r="11931" spans="1:10" x14ac:dyDescent="0.25">
      <c r="A11931">
        <v>2017</v>
      </c>
      <c r="B11931" t="s">
        <v>230</v>
      </c>
      <c r="C11931" t="s">
        <v>45</v>
      </c>
      <c r="D11931" t="s">
        <v>29</v>
      </c>
      <c r="E11931" t="s">
        <v>10</v>
      </c>
      <c r="F11931" t="s">
        <v>220</v>
      </c>
      <c r="G11931" t="s">
        <v>9</v>
      </c>
      <c r="H11931" t="s">
        <v>223</v>
      </c>
      <c r="I11931">
        <v>19</v>
      </c>
      <c r="J11931">
        <v>134692047.74262279</v>
      </c>
    </row>
    <row r="11932" spans="1:10" x14ac:dyDescent="0.25">
      <c r="A11932">
        <v>2017</v>
      </c>
      <c r="B11932" t="s">
        <v>230</v>
      </c>
      <c r="C11932" t="s">
        <v>45</v>
      </c>
      <c r="D11932" t="s">
        <v>29</v>
      </c>
      <c r="E11932" t="s">
        <v>10</v>
      </c>
      <c r="F11932" t="s">
        <v>220</v>
      </c>
      <c r="G11932" t="s">
        <v>9</v>
      </c>
      <c r="H11932" t="s">
        <v>224</v>
      </c>
      <c r="I11932">
        <v>41</v>
      </c>
      <c r="J11932">
        <v>286668779.7680009</v>
      </c>
    </row>
    <row r="11933" spans="1:10" x14ac:dyDescent="0.25">
      <c r="A11933">
        <v>2017</v>
      </c>
      <c r="B11933" t="s">
        <v>230</v>
      </c>
      <c r="C11933" t="s">
        <v>45</v>
      </c>
      <c r="D11933" t="s">
        <v>29</v>
      </c>
      <c r="E11933" t="s">
        <v>10</v>
      </c>
      <c r="F11933" t="s">
        <v>220</v>
      </c>
      <c r="G11933" t="s">
        <v>12</v>
      </c>
      <c r="H11933" t="s">
        <v>223</v>
      </c>
      <c r="I11933">
        <v>2</v>
      </c>
      <c r="J11933">
        <v>5019922.1375999991</v>
      </c>
    </row>
    <row r="11934" spans="1:10" x14ac:dyDescent="0.25">
      <c r="A11934">
        <v>2017</v>
      </c>
      <c r="B11934" t="s">
        <v>230</v>
      </c>
      <c r="C11934" t="s">
        <v>45</v>
      </c>
      <c r="D11934" t="s">
        <v>29</v>
      </c>
      <c r="E11934" t="s">
        <v>10</v>
      </c>
      <c r="F11934" t="s">
        <v>220</v>
      </c>
      <c r="G11934" t="s">
        <v>12</v>
      </c>
      <c r="H11934" t="s">
        <v>224</v>
      </c>
      <c r="I11934">
        <v>7</v>
      </c>
      <c r="J11934">
        <v>18376558.15289798</v>
      </c>
    </row>
    <row r="11935" spans="1:10" x14ac:dyDescent="0.25">
      <c r="A11935">
        <v>2017</v>
      </c>
      <c r="B11935" t="s">
        <v>230</v>
      </c>
      <c r="C11935" t="s">
        <v>45</v>
      </c>
      <c r="D11935" t="s">
        <v>29</v>
      </c>
      <c r="E11935" t="s">
        <v>10</v>
      </c>
      <c r="F11935" t="s">
        <v>220</v>
      </c>
      <c r="G11935" t="s">
        <v>6</v>
      </c>
      <c r="H11935" t="s">
        <v>223</v>
      </c>
      <c r="I11935">
        <v>17</v>
      </c>
      <c r="J11935">
        <v>41576200.399306439</v>
      </c>
    </row>
    <row r="11936" spans="1:10" x14ac:dyDescent="0.25">
      <c r="A11936">
        <v>2017</v>
      </c>
      <c r="B11936" t="s">
        <v>230</v>
      </c>
      <c r="C11936" t="s">
        <v>45</v>
      </c>
      <c r="D11936" t="s">
        <v>29</v>
      </c>
      <c r="E11936" t="s">
        <v>10</v>
      </c>
      <c r="F11936" t="s">
        <v>220</v>
      </c>
      <c r="G11936" t="s">
        <v>6</v>
      </c>
      <c r="H11936" t="s">
        <v>224</v>
      </c>
      <c r="I11936">
        <v>35</v>
      </c>
      <c r="J11936">
        <v>81472886.952207223</v>
      </c>
    </row>
    <row r="11937" spans="1:10" x14ac:dyDescent="0.25">
      <c r="A11937">
        <v>2017</v>
      </c>
      <c r="B11937" t="s">
        <v>230</v>
      </c>
      <c r="C11937" t="s">
        <v>45</v>
      </c>
      <c r="D11937" t="s">
        <v>29</v>
      </c>
      <c r="E11937" t="s">
        <v>10</v>
      </c>
      <c r="F11937" t="s">
        <v>220</v>
      </c>
      <c r="G11937" t="s">
        <v>7</v>
      </c>
      <c r="H11937" t="s">
        <v>223</v>
      </c>
      <c r="I11937">
        <v>2</v>
      </c>
      <c r="J11937">
        <v>4520348.7096774196</v>
      </c>
    </row>
    <row r="11938" spans="1:10" x14ac:dyDescent="0.25">
      <c r="A11938">
        <v>2017</v>
      </c>
      <c r="B11938" t="s">
        <v>230</v>
      </c>
      <c r="C11938" t="s">
        <v>45</v>
      </c>
      <c r="D11938" t="s">
        <v>29</v>
      </c>
      <c r="E11938" t="s">
        <v>10</v>
      </c>
      <c r="F11938" t="s">
        <v>220</v>
      </c>
      <c r="G11938" t="s">
        <v>7</v>
      </c>
      <c r="H11938" t="s">
        <v>224</v>
      </c>
      <c r="I11938">
        <v>1</v>
      </c>
      <c r="J11938">
        <v>2267880.7199999997</v>
      </c>
    </row>
    <row r="11939" spans="1:10" x14ac:dyDescent="0.25">
      <c r="A11939">
        <v>2017</v>
      </c>
      <c r="B11939" t="s">
        <v>230</v>
      </c>
      <c r="C11939" t="s">
        <v>45</v>
      </c>
      <c r="D11939" t="s">
        <v>29</v>
      </c>
      <c r="E11939" t="s">
        <v>10</v>
      </c>
      <c r="F11939" t="s">
        <v>14</v>
      </c>
      <c r="G11939" t="s">
        <v>9</v>
      </c>
      <c r="H11939" t="s">
        <v>223</v>
      </c>
      <c r="I11939">
        <v>6</v>
      </c>
      <c r="J11939">
        <v>22008714</v>
      </c>
    </row>
    <row r="11940" spans="1:10" x14ac:dyDescent="0.25">
      <c r="A11940">
        <v>2017</v>
      </c>
      <c r="B11940" t="s">
        <v>230</v>
      </c>
      <c r="C11940" t="s">
        <v>45</v>
      </c>
      <c r="D11940" t="s">
        <v>29</v>
      </c>
      <c r="E11940" t="s">
        <v>10</v>
      </c>
      <c r="F11940" t="s">
        <v>14</v>
      </c>
      <c r="G11940" t="s">
        <v>9</v>
      </c>
      <c r="H11940" t="s">
        <v>224</v>
      </c>
      <c r="I11940">
        <v>4</v>
      </c>
      <c r="J11940">
        <v>13768158</v>
      </c>
    </row>
    <row r="11941" spans="1:10" x14ac:dyDescent="0.25">
      <c r="A11941">
        <v>2017</v>
      </c>
      <c r="B11941" t="s">
        <v>230</v>
      </c>
      <c r="C11941" t="s">
        <v>45</v>
      </c>
      <c r="D11941" t="s">
        <v>29</v>
      </c>
      <c r="E11941" t="s">
        <v>10</v>
      </c>
      <c r="F11941" t="s">
        <v>14</v>
      </c>
      <c r="G11941" t="s">
        <v>12</v>
      </c>
      <c r="H11941" t="s">
        <v>223</v>
      </c>
      <c r="I11941">
        <v>2</v>
      </c>
      <c r="J11941">
        <v>6122709</v>
      </c>
    </row>
    <row r="11942" spans="1:10" x14ac:dyDescent="0.25">
      <c r="A11942">
        <v>2017</v>
      </c>
      <c r="B11942" t="s">
        <v>230</v>
      </c>
      <c r="C11942" t="s">
        <v>45</v>
      </c>
      <c r="D11942" t="s">
        <v>29</v>
      </c>
      <c r="E11942" t="s">
        <v>10</v>
      </c>
      <c r="F11942" t="s">
        <v>14</v>
      </c>
      <c r="G11942" t="s">
        <v>12</v>
      </c>
      <c r="H11942" t="s">
        <v>224</v>
      </c>
      <c r="I11942">
        <v>4</v>
      </c>
      <c r="J11942">
        <v>8185386.5860704686</v>
      </c>
    </row>
    <row r="11943" spans="1:10" x14ac:dyDescent="0.25">
      <c r="A11943">
        <v>2017</v>
      </c>
      <c r="B11943" t="s">
        <v>230</v>
      </c>
      <c r="C11943" t="s">
        <v>45</v>
      </c>
      <c r="D11943" t="s">
        <v>29</v>
      </c>
      <c r="E11943" t="s">
        <v>10</v>
      </c>
      <c r="F11943" t="s">
        <v>14</v>
      </c>
      <c r="G11943" t="s">
        <v>6</v>
      </c>
      <c r="H11943" t="s">
        <v>223</v>
      </c>
      <c r="I11943">
        <v>3</v>
      </c>
      <c r="J11943">
        <v>6686604</v>
      </c>
    </row>
    <row r="11944" spans="1:10" x14ac:dyDescent="0.25">
      <c r="A11944">
        <v>2017</v>
      </c>
      <c r="B11944" t="s">
        <v>230</v>
      </c>
      <c r="C11944" t="s">
        <v>45</v>
      </c>
      <c r="D11944" t="s">
        <v>29</v>
      </c>
      <c r="E11944" t="s">
        <v>10</v>
      </c>
      <c r="F11944" t="s">
        <v>14</v>
      </c>
      <c r="G11944" t="s">
        <v>6</v>
      </c>
      <c r="H11944" t="s">
        <v>224</v>
      </c>
      <c r="I11944">
        <v>7</v>
      </c>
      <c r="J11944">
        <v>13408992</v>
      </c>
    </row>
    <row r="11945" spans="1:10" x14ac:dyDescent="0.25">
      <c r="A11945">
        <v>2017</v>
      </c>
      <c r="B11945" t="s">
        <v>230</v>
      </c>
      <c r="C11945" t="s">
        <v>45</v>
      </c>
      <c r="D11945" t="s">
        <v>29</v>
      </c>
      <c r="E11945" t="s">
        <v>10</v>
      </c>
      <c r="F11945" t="s">
        <v>14</v>
      </c>
      <c r="G11945" t="s">
        <v>7</v>
      </c>
      <c r="H11945" t="s">
        <v>223</v>
      </c>
      <c r="I11945">
        <v>5</v>
      </c>
      <c r="J11945">
        <v>7188696</v>
      </c>
    </row>
    <row r="11946" spans="1:10" x14ac:dyDescent="0.25">
      <c r="A11946">
        <v>2017</v>
      </c>
      <c r="B11946" t="s">
        <v>230</v>
      </c>
      <c r="C11946" t="s">
        <v>45</v>
      </c>
      <c r="D11946" t="s">
        <v>30</v>
      </c>
      <c r="E11946" t="s">
        <v>3</v>
      </c>
      <c r="F11946" t="s">
        <v>4</v>
      </c>
      <c r="G11946" t="s">
        <v>5</v>
      </c>
      <c r="H11946" t="s">
        <v>223</v>
      </c>
      <c r="I11946">
        <v>18</v>
      </c>
      <c r="J11946">
        <v>250522189.89625022</v>
      </c>
    </row>
    <row r="11947" spans="1:10" x14ac:dyDescent="0.25">
      <c r="A11947">
        <v>2017</v>
      </c>
      <c r="B11947" t="s">
        <v>230</v>
      </c>
      <c r="C11947" t="s">
        <v>45</v>
      </c>
      <c r="D11947" t="s">
        <v>30</v>
      </c>
      <c r="E11947" t="s">
        <v>3</v>
      </c>
      <c r="F11947" t="s">
        <v>4</v>
      </c>
      <c r="G11947" t="s">
        <v>5</v>
      </c>
      <c r="H11947" t="s">
        <v>224</v>
      </c>
      <c r="I11947">
        <v>5</v>
      </c>
      <c r="J11947">
        <v>74622475.540800005</v>
      </c>
    </row>
    <row r="11948" spans="1:10" x14ac:dyDescent="0.25">
      <c r="A11948">
        <v>2017</v>
      </c>
      <c r="B11948" t="s">
        <v>230</v>
      </c>
      <c r="C11948" t="s">
        <v>45</v>
      </c>
      <c r="D11948" t="s">
        <v>30</v>
      </c>
      <c r="E11948" t="s">
        <v>3</v>
      </c>
      <c r="F11948" t="s">
        <v>4</v>
      </c>
      <c r="G11948" t="s">
        <v>9</v>
      </c>
      <c r="H11948" t="s">
        <v>223</v>
      </c>
      <c r="I11948">
        <v>12</v>
      </c>
      <c r="J11948">
        <v>150973847.78627938</v>
      </c>
    </row>
    <row r="11949" spans="1:10" x14ac:dyDescent="0.25">
      <c r="A11949">
        <v>2017</v>
      </c>
      <c r="B11949" t="s">
        <v>230</v>
      </c>
      <c r="C11949" t="s">
        <v>45</v>
      </c>
      <c r="D11949" t="s">
        <v>30</v>
      </c>
      <c r="E11949" t="s">
        <v>3</v>
      </c>
      <c r="F11949" t="s">
        <v>4</v>
      </c>
      <c r="G11949" t="s">
        <v>9</v>
      </c>
      <c r="H11949" t="s">
        <v>224</v>
      </c>
      <c r="I11949">
        <v>6</v>
      </c>
      <c r="J11949">
        <v>71743361.693170026</v>
      </c>
    </row>
    <row r="11950" spans="1:10" x14ac:dyDescent="0.25">
      <c r="A11950">
        <v>2017</v>
      </c>
      <c r="B11950" t="s">
        <v>230</v>
      </c>
      <c r="C11950" t="s">
        <v>45</v>
      </c>
      <c r="D11950" t="s">
        <v>30</v>
      </c>
      <c r="E11950" t="s">
        <v>3</v>
      </c>
      <c r="F11950" t="s">
        <v>4</v>
      </c>
      <c r="G11950" t="s">
        <v>6</v>
      </c>
      <c r="H11950" t="s">
        <v>223</v>
      </c>
      <c r="I11950">
        <v>6</v>
      </c>
      <c r="J11950">
        <v>24512336.500293735</v>
      </c>
    </row>
    <row r="11951" spans="1:10" x14ac:dyDescent="0.25">
      <c r="A11951">
        <v>2017</v>
      </c>
      <c r="B11951" t="s">
        <v>230</v>
      </c>
      <c r="C11951" t="s">
        <v>45</v>
      </c>
      <c r="D11951" t="s">
        <v>30</v>
      </c>
      <c r="E11951" t="s">
        <v>3</v>
      </c>
      <c r="F11951" t="s">
        <v>4</v>
      </c>
      <c r="G11951" t="s">
        <v>6</v>
      </c>
      <c r="H11951" t="s">
        <v>224</v>
      </c>
      <c r="I11951">
        <v>8</v>
      </c>
      <c r="J11951">
        <v>35239321.145860523</v>
      </c>
    </row>
    <row r="11952" spans="1:10" x14ac:dyDescent="0.25">
      <c r="A11952">
        <v>2017</v>
      </c>
      <c r="B11952" t="s">
        <v>230</v>
      </c>
      <c r="C11952" t="s">
        <v>45</v>
      </c>
      <c r="D11952" t="s">
        <v>30</v>
      </c>
      <c r="E11952" t="s">
        <v>3</v>
      </c>
      <c r="F11952" t="s">
        <v>4</v>
      </c>
      <c r="G11952" t="s">
        <v>7</v>
      </c>
      <c r="H11952" t="s">
        <v>223</v>
      </c>
      <c r="I11952">
        <v>1</v>
      </c>
      <c r="J11952">
        <v>1932550.62</v>
      </c>
    </row>
    <row r="11953" spans="1:10" x14ac:dyDescent="0.25">
      <c r="A11953">
        <v>2017</v>
      </c>
      <c r="B11953" t="s">
        <v>230</v>
      </c>
      <c r="C11953" t="s">
        <v>45</v>
      </c>
      <c r="D11953" t="s">
        <v>30</v>
      </c>
      <c r="E11953" t="s">
        <v>3</v>
      </c>
      <c r="F11953" t="s">
        <v>8</v>
      </c>
      <c r="G11953" t="s">
        <v>9</v>
      </c>
      <c r="H11953" t="s">
        <v>223</v>
      </c>
      <c r="I11953">
        <v>368</v>
      </c>
      <c r="J11953">
        <v>4956036071.0434313</v>
      </c>
    </row>
    <row r="11954" spans="1:10" x14ac:dyDescent="0.25">
      <c r="A11954">
        <v>2017</v>
      </c>
      <c r="B11954" t="s">
        <v>230</v>
      </c>
      <c r="C11954" t="s">
        <v>45</v>
      </c>
      <c r="D11954" t="s">
        <v>30</v>
      </c>
      <c r="E11954" t="s">
        <v>3</v>
      </c>
      <c r="F11954" t="s">
        <v>8</v>
      </c>
      <c r="G11954" t="s">
        <v>9</v>
      </c>
      <c r="H11954" t="s">
        <v>224</v>
      </c>
      <c r="I11954">
        <v>207</v>
      </c>
      <c r="J11954">
        <v>2448009640.6735988</v>
      </c>
    </row>
    <row r="11955" spans="1:10" x14ac:dyDescent="0.25">
      <c r="A11955">
        <v>2017</v>
      </c>
      <c r="B11955" t="s">
        <v>230</v>
      </c>
      <c r="C11955" t="s">
        <v>45</v>
      </c>
      <c r="D11955" t="s">
        <v>30</v>
      </c>
      <c r="E11955" t="s">
        <v>3</v>
      </c>
      <c r="F11955" t="s">
        <v>8</v>
      </c>
      <c r="G11955" t="s">
        <v>12</v>
      </c>
      <c r="H11955" t="s">
        <v>223</v>
      </c>
      <c r="I11955">
        <v>3</v>
      </c>
      <c r="J11955">
        <v>14005778.405654998</v>
      </c>
    </row>
    <row r="11956" spans="1:10" x14ac:dyDescent="0.25">
      <c r="A11956">
        <v>2017</v>
      </c>
      <c r="B11956" t="s">
        <v>230</v>
      </c>
      <c r="C11956" t="s">
        <v>45</v>
      </c>
      <c r="D11956" t="s">
        <v>30</v>
      </c>
      <c r="E11956" t="s">
        <v>3</v>
      </c>
      <c r="F11956" t="s">
        <v>8</v>
      </c>
      <c r="G11956" t="s">
        <v>12</v>
      </c>
      <c r="H11956" t="s">
        <v>224</v>
      </c>
      <c r="I11956">
        <v>12</v>
      </c>
      <c r="J11956">
        <v>38656402.589999996</v>
      </c>
    </row>
    <row r="11957" spans="1:10" x14ac:dyDescent="0.25">
      <c r="A11957">
        <v>2017</v>
      </c>
      <c r="B11957" t="s">
        <v>230</v>
      </c>
      <c r="C11957" t="s">
        <v>45</v>
      </c>
      <c r="D11957" t="s">
        <v>30</v>
      </c>
      <c r="E11957" t="s">
        <v>3</v>
      </c>
      <c r="F11957" t="s">
        <v>8</v>
      </c>
      <c r="G11957" t="s">
        <v>6</v>
      </c>
      <c r="H11957" t="s">
        <v>223</v>
      </c>
      <c r="I11957">
        <v>92</v>
      </c>
      <c r="J11957">
        <v>341796794.23737049</v>
      </c>
    </row>
    <row r="11958" spans="1:10" x14ac:dyDescent="0.25">
      <c r="A11958">
        <v>2017</v>
      </c>
      <c r="B11958" t="s">
        <v>230</v>
      </c>
      <c r="C11958" t="s">
        <v>45</v>
      </c>
      <c r="D11958" t="s">
        <v>30</v>
      </c>
      <c r="E11958" t="s">
        <v>3</v>
      </c>
      <c r="F11958" t="s">
        <v>8</v>
      </c>
      <c r="G11958" t="s">
        <v>6</v>
      </c>
      <c r="H11958" t="s">
        <v>224</v>
      </c>
      <c r="I11958">
        <v>91</v>
      </c>
      <c r="J11958">
        <v>368501507.67743826</v>
      </c>
    </row>
    <row r="11959" spans="1:10" x14ac:dyDescent="0.25">
      <c r="A11959">
        <v>2017</v>
      </c>
      <c r="B11959" t="s">
        <v>230</v>
      </c>
      <c r="C11959" t="s">
        <v>45</v>
      </c>
      <c r="D11959" t="s">
        <v>30</v>
      </c>
      <c r="E11959" t="s">
        <v>3</v>
      </c>
      <c r="F11959" t="s">
        <v>8</v>
      </c>
      <c r="G11959" t="s">
        <v>7</v>
      </c>
      <c r="H11959" t="s">
        <v>223</v>
      </c>
      <c r="I11959">
        <v>6</v>
      </c>
      <c r="J11959">
        <v>12744993.863940001</v>
      </c>
    </row>
    <row r="11960" spans="1:10" x14ac:dyDescent="0.25">
      <c r="A11960">
        <v>2017</v>
      </c>
      <c r="B11960" t="s">
        <v>230</v>
      </c>
      <c r="C11960" t="s">
        <v>45</v>
      </c>
      <c r="D11960" t="s">
        <v>30</v>
      </c>
      <c r="E11960" t="s">
        <v>3</v>
      </c>
      <c r="F11960" t="s">
        <v>8</v>
      </c>
      <c r="G11960" t="s">
        <v>7</v>
      </c>
      <c r="H11960" t="s">
        <v>224</v>
      </c>
      <c r="I11960">
        <v>3</v>
      </c>
      <c r="J11960">
        <v>5716389.9938399997</v>
      </c>
    </row>
    <row r="11961" spans="1:10" x14ac:dyDescent="0.25">
      <c r="A11961">
        <v>2017</v>
      </c>
      <c r="B11961" t="s">
        <v>230</v>
      </c>
      <c r="C11961" t="s">
        <v>45</v>
      </c>
      <c r="D11961" t="s">
        <v>30</v>
      </c>
      <c r="E11961" t="s">
        <v>10</v>
      </c>
      <c r="F11961" t="s">
        <v>11</v>
      </c>
      <c r="G11961" t="s">
        <v>9</v>
      </c>
      <c r="H11961" t="s">
        <v>223</v>
      </c>
      <c r="I11961">
        <v>52</v>
      </c>
      <c r="J11961">
        <v>266547111</v>
      </c>
    </row>
    <row r="11962" spans="1:10" x14ac:dyDescent="0.25">
      <c r="A11962">
        <v>2017</v>
      </c>
      <c r="B11962" t="s">
        <v>230</v>
      </c>
      <c r="C11962" t="s">
        <v>45</v>
      </c>
      <c r="D11962" t="s">
        <v>30</v>
      </c>
      <c r="E11962" t="s">
        <v>10</v>
      </c>
      <c r="F11962" t="s">
        <v>11</v>
      </c>
      <c r="G11962" t="s">
        <v>9</v>
      </c>
      <c r="H11962" t="s">
        <v>224</v>
      </c>
      <c r="I11962">
        <v>30</v>
      </c>
      <c r="J11962">
        <v>145771314</v>
      </c>
    </row>
    <row r="11963" spans="1:10" x14ac:dyDescent="0.25">
      <c r="A11963">
        <v>2017</v>
      </c>
      <c r="B11963" t="s">
        <v>230</v>
      </c>
      <c r="C11963" t="s">
        <v>45</v>
      </c>
      <c r="D11963" t="s">
        <v>30</v>
      </c>
      <c r="E11963" t="s">
        <v>10</v>
      </c>
      <c r="F11963" t="s">
        <v>11</v>
      </c>
      <c r="G11963" t="s">
        <v>12</v>
      </c>
      <c r="H11963" t="s">
        <v>223</v>
      </c>
      <c r="I11963">
        <v>22</v>
      </c>
      <c r="J11963">
        <v>94173393</v>
      </c>
    </row>
    <row r="11964" spans="1:10" x14ac:dyDescent="0.25">
      <c r="A11964">
        <v>2017</v>
      </c>
      <c r="B11964" t="s">
        <v>230</v>
      </c>
      <c r="C11964" t="s">
        <v>45</v>
      </c>
      <c r="D11964" t="s">
        <v>30</v>
      </c>
      <c r="E11964" t="s">
        <v>10</v>
      </c>
      <c r="F11964" t="s">
        <v>11</v>
      </c>
      <c r="G11964" t="s">
        <v>12</v>
      </c>
      <c r="H11964" t="s">
        <v>224</v>
      </c>
      <c r="I11964">
        <v>9</v>
      </c>
      <c r="J11964">
        <v>30140121</v>
      </c>
    </row>
    <row r="11965" spans="1:10" x14ac:dyDescent="0.25">
      <c r="A11965">
        <v>2017</v>
      </c>
      <c r="B11965" t="s">
        <v>230</v>
      </c>
      <c r="C11965" t="s">
        <v>45</v>
      </c>
      <c r="D11965" t="s">
        <v>30</v>
      </c>
      <c r="E11965" t="s">
        <v>10</v>
      </c>
      <c r="F11965" t="s">
        <v>11</v>
      </c>
      <c r="G11965" t="s">
        <v>6</v>
      </c>
      <c r="H11965" t="s">
        <v>223</v>
      </c>
      <c r="I11965">
        <v>10</v>
      </c>
      <c r="J11965">
        <v>31580667</v>
      </c>
    </row>
    <row r="11966" spans="1:10" x14ac:dyDescent="0.25">
      <c r="A11966">
        <v>2017</v>
      </c>
      <c r="B11966" t="s">
        <v>230</v>
      </c>
      <c r="C11966" t="s">
        <v>45</v>
      </c>
      <c r="D11966" t="s">
        <v>30</v>
      </c>
      <c r="E11966" t="s">
        <v>10</v>
      </c>
      <c r="F11966" t="s">
        <v>11</v>
      </c>
      <c r="G11966" t="s">
        <v>6</v>
      </c>
      <c r="H11966" t="s">
        <v>224</v>
      </c>
      <c r="I11966">
        <v>6</v>
      </c>
      <c r="J11966">
        <v>13099689</v>
      </c>
    </row>
    <row r="11967" spans="1:10" x14ac:dyDescent="0.25">
      <c r="A11967">
        <v>2017</v>
      </c>
      <c r="B11967" t="s">
        <v>230</v>
      </c>
      <c r="C11967" t="s">
        <v>45</v>
      </c>
      <c r="D11967" t="s">
        <v>30</v>
      </c>
      <c r="E11967" t="s">
        <v>10</v>
      </c>
      <c r="F11967" t="s">
        <v>11</v>
      </c>
      <c r="G11967" t="s">
        <v>7</v>
      </c>
      <c r="H11967" t="s">
        <v>224</v>
      </c>
      <c r="I11967">
        <v>1</v>
      </c>
      <c r="J11967">
        <v>1800000</v>
      </c>
    </row>
    <row r="11968" spans="1:10" x14ac:dyDescent="0.25">
      <c r="A11968">
        <v>2017</v>
      </c>
      <c r="B11968" t="s">
        <v>230</v>
      </c>
      <c r="C11968" t="s">
        <v>45</v>
      </c>
      <c r="D11968" t="s">
        <v>30</v>
      </c>
      <c r="E11968" t="s">
        <v>10</v>
      </c>
      <c r="F11968" t="s">
        <v>220</v>
      </c>
      <c r="G11968" t="s">
        <v>9</v>
      </c>
      <c r="H11968" t="s">
        <v>223</v>
      </c>
      <c r="I11968">
        <v>2</v>
      </c>
      <c r="J11968">
        <v>28582428.144708272</v>
      </c>
    </row>
    <row r="11969" spans="1:10" x14ac:dyDescent="0.25">
      <c r="A11969">
        <v>2017</v>
      </c>
      <c r="B11969" t="s">
        <v>230</v>
      </c>
      <c r="C11969" t="s">
        <v>45</v>
      </c>
      <c r="D11969" t="s">
        <v>30</v>
      </c>
      <c r="E11969" t="s">
        <v>10</v>
      </c>
      <c r="F11969" t="s">
        <v>220</v>
      </c>
      <c r="G11969" t="s">
        <v>12</v>
      </c>
      <c r="H11969" t="s">
        <v>223</v>
      </c>
      <c r="I11969">
        <v>1</v>
      </c>
      <c r="J11969">
        <v>4668592.8018849995</v>
      </c>
    </row>
    <row r="11970" spans="1:10" x14ac:dyDescent="0.25">
      <c r="A11970">
        <v>2017</v>
      </c>
      <c r="B11970" t="s">
        <v>230</v>
      </c>
      <c r="C11970" t="s">
        <v>45</v>
      </c>
      <c r="D11970" t="s">
        <v>30</v>
      </c>
      <c r="E11970" t="s">
        <v>10</v>
      </c>
      <c r="F11970" t="s">
        <v>220</v>
      </c>
      <c r="G11970" t="s">
        <v>6</v>
      </c>
      <c r="H11970" t="s">
        <v>223</v>
      </c>
      <c r="I11970">
        <v>3</v>
      </c>
      <c r="J11970">
        <v>7041957.8479411779</v>
      </c>
    </row>
    <row r="11971" spans="1:10" x14ac:dyDescent="0.25">
      <c r="A11971">
        <v>2017</v>
      </c>
      <c r="B11971" t="s">
        <v>230</v>
      </c>
      <c r="C11971" t="s">
        <v>45</v>
      </c>
      <c r="D11971" t="s">
        <v>30</v>
      </c>
      <c r="E11971" t="s">
        <v>10</v>
      </c>
      <c r="F11971" t="s">
        <v>220</v>
      </c>
      <c r="G11971" t="s">
        <v>6</v>
      </c>
      <c r="H11971" t="s">
        <v>224</v>
      </c>
      <c r="I11971">
        <v>6</v>
      </c>
      <c r="J11971">
        <v>20223596.730267584</v>
      </c>
    </row>
    <row r="11972" spans="1:10" x14ac:dyDescent="0.25">
      <c r="A11972">
        <v>2017</v>
      </c>
      <c r="B11972" t="s">
        <v>230</v>
      </c>
      <c r="C11972" t="s">
        <v>45</v>
      </c>
      <c r="D11972" t="s">
        <v>31</v>
      </c>
      <c r="E11972" t="s">
        <v>3</v>
      </c>
      <c r="F11972" t="s">
        <v>4</v>
      </c>
      <c r="G11972" t="s">
        <v>5</v>
      </c>
      <c r="H11972" t="s">
        <v>223</v>
      </c>
      <c r="I11972">
        <v>105</v>
      </c>
      <c r="J11972">
        <v>949866651.6457746</v>
      </c>
    </row>
    <row r="11973" spans="1:10" x14ac:dyDescent="0.25">
      <c r="A11973">
        <v>2017</v>
      </c>
      <c r="B11973" t="s">
        <v>230</v>
      </c>
      <c r="C11973" t="s">
        <v>45</v>
      </c>
      <c r="D11973" t="s">
        <v>31</v>
      </c>
      <c r="E11973" t="s">
        <v>3</v>
      </c>
      <c r="F11973" t="s">
        <v>4</v>
      </c>
      <c r="G11973" t="s">
        <v>5</v>
      </c>
      <c r="H11973" t="s">
        <v>224</v>
      </c>
      <c r="I11973">
        <v>75</v>
      </c>
      <c r="J11973">
        <v>693481134.16468883</v>
      </c>
    </row>
    <row r="11974" spans="1:10" x14ac:dyDescent="0.25">
      <c r="A11974">
        <v>2017</v>
      </c>
      <c r="B11974" t="s">
        <v>230</v>
      </c>
      <c r="C11974" t="s">
        <v>45</v>
      </c>
      <c r="D11974" t="s">
        <v>31</v>
      </c>
      <c r="E11974" t="s">
        <v>3</v>
      </c>
      <c r="F11974" t="s">
        <v>4</v>
      </c>
      <c r="G11974" t="s">
        <v>9</v>
      </c>
      <c r="H11974" t="s">
        <v>223</v>
      </c>
      <c r="I11974">
        <v>167</v>
      </c>
      <c r="J11974">
        <v>1138177815.2322364</v>
      </c>
    </row>
    <row r="11975" spans="1:10" x14ac:dyDescent="0.25">
      <c r="A11975">
        <v>2017</v>
      </c>
      <c r="B11975" t="s">
        <v>230</v>
      </c>
      <c r="C11975" t="s">
        <v>45</v>
      </c>
      <c r="D11975" t="s">
        <v>31</v>
      </c>
      <c r="E11975" t="s">
        <v>3</v>
      </c>
      <c r="F11975" t="s">
        <v>4</v>
      </c>
      <c r="G11975" t="s">
        <v>9</v>
      </c>
      <c r="H11975" t="s">
        <v>224</v>
      </c>
      <c r="I11975">
        <v>165</v>
      </c>
      <c r="J11975">
        <v>1070779726.2092742</v>
      </c>
    </row>
    <row r="11976" spans="1:10" x14ac:dyDescent="0.25">
      <c r="A11976">
        <v>2017</v>
      </c>
      <c r="B11976" t="s">
        <v>230</v>
      </c>
      <c r="C11976" t="s">
        <v>45</v>
      </c>
      <c r="D11976" t="s">
        <v>31</v>
      </c>
      <c r="E11976" t="s">
        <v>3</v>
      </c>
      <c r="F11976" t="s">
        <v>4</v>
      </c>
      <c r="G11976" t="s">
        <v>12</v>
      </c>
      <c r="H11976" t="s">
        <v>223</v>
      </c>
      <c r="I11976">
        <v>16</v>
      </c>
      <c r="J11976">
        <v>49618745.509130828</v>
      </c>
    </row>
    <row r="11977" spans="1:10" x14ac:dyDescent="0.25">
      <c r="A11977">
        <v>2017</v>
      </c>
      <c r="B11977" t="s">
        <v>230</v>
      </c>
      <c r="C11977" t="s">
        <v>45</v>
      </c>
      <c r="D11977" t="s">
        <v>31</v>
      </c>
      <c r="E11977" t="s">
        <v>3</v>
      </c>
      <c r="F11977" t="s">
        <v>4</v>
      </c>
      <c r="G11977" t="s">
        <v>12</v>
      </c>
      <c r="H11977" t="s">
        <v>224</v>
      </c>
      <c r="I11977">
        <v>54</v>
      </c>
      <c r="J11977">
        <v>163434550.6875428</v>
      </c>
    </row>
    <row r="11978" spans="1:10" x14ac:dyDescent="0.25">
      <c r="A11978">
        <v>2017</v>
      </c>
      <c r="B11978" t="s">
        <v>230</v>
      </c>
      <c r="C11978" t="s">
        <v>45</v>
      </c>
      <c r="D11978" t="s">
        <v>31</v>
      </c>
      <c r="E11978" t="s">
        <v>3</v>
      </c>
      <c r="F11978" t="s">
        <v>4</v>
      </c>
      <c r="G11978" t="s">
        <v>6</v>
      </c>
      <c r="H11978" t="s">
        <v>223</v>
      </c>
      <c r="I11978">
        <v>57</v>
      </c>
      <c r="J11978">
        <v>133499932.05947496</v>
      </c>
    </row>
    <row r="11979" spans="1:10" x14ac:dyDescent="0.25">
      <c r="A11979">
        <v>2017</v>
      </c>
      <c r="B11979" t="s">
        <v>230</v>
      </c>
      <c r="C11979" t="s">
        <v>45</v>
      </c>
      <c r="D11979" t="s">
        <v>31</v>
      </c>
      <c r="E11979" t="s">
        <v>3</v>
      </c>
      <c r="F11979" t="s">
        <v>4</v>
      </c>
      <c r="G11979" t="s">
        <v>6</v>
      </c>
      <c r="H11979" t="s">
        <v>224</v>
      </c>
      <c r="I11979">
        <v>82</v>
      </c>
      <c r="J11979">
        <v>191989025.44717911</v>
      </c>
    </row>
    <row r="11980" spans="1:10" x14ac:dyDescent="0.25">
      <c r="A11980">
        <v>2017</v>
      </c>
      <c r="B11980" t="s">
        <v>230</v>
      </c>
      <c r="C11980" t="s">
        <v>45</v>
      </c>
      <c r="D11980" t="s">
        <v>31</v>
      </c>
      <c r="E11980" t="s">
        <v>3</v>
      </c>
      <c r="F11980" t="s">
        <v>4</v>
      </c>
      <c r="G11980" t="s">
        <v>7</v>
      </c>
      <c r="H11980" t="s">
        <v>223</v>
      </c>
      <c r="I11980">
        <v>30</v>
      </c>
      <c r="J11980">
        <v>58418898.727391705</v>
      </c>
    </row>
    <row r="11981" spans="1:10" x14ac:dyDescent="0.25">
      <c r="A11981">
        <v>2017</v>
      </c>
      <c r="B11981" t="s">
        <v>230</v>
      </c>
      <c r="C11981" t="s">
        <v>45</v>
      </c>
      <c r="D11981" t="s">
        <v>31</v>
      </c>
      <c r="E11981" t="s">
        <v>3</v>
      </c>
      <c r="F11981" t="s">
        <v>4</v>
      </c>
      <c r="G11981" t="s">
        <v>7</v>
      </c>
      <c r="H11981" t="s">
        <v>224</v>
      </c>
      <c r="I11981">
        <v>1</v>
      </c>
      <c r="J11981">
        <v>1932550.62</v>
      </c>
    </row>
    <row r="11982" spans="1:10" x14ac:dyDescent="0.25">
      <c r="A11982">
        <v>2017</v>
      </c>
      <c r="B11982" t="s">
        <v>230</v>
      </c>
      <c r="C11982" t="s">
        <v>45</v>
      </c>
      <c r="D11982" t="s">
        <v>31</v>
      </c>
      <c r="E11982" t="s">
        <v>3</v>
      </c>
      <c r="F11982" t="s">
        <v>8</v>
      </c>
      <c r="G11982" t="s">
        <v>5</v>
      </c>
      <c r="H11982" t="s">
        <v>224</v>
      </c>
      <c r="I11982">
        <v>1</v>
      </c>
      <c r="J11982">
        <v>6034713.6299999999</v>
      </c>
    </row>
    <row r="11983" spans="1:10" x14ac:dyDescent="0.25">
      <c r="A11983">
        <v>2017</v>
      </c>
      <c r="B11983" t="s">
        <v>230</v>
      </c>
      <c r="C11983" t="s">
        <v>45</v>
      </c>
      <c r="D11983" t="s">
        <v>31</v>
      </c>
      <c r="E11983" t="s">
        <v>3</v>
      </c>
      <c r="F11983" t="s">
        <v>8</v>
      </c>
      <c r="G11983" t="s">
        <v>9</v>
      </c>
      <c r="H11983" t="s">
        <v>223</v>
      </c>
      <c r="I11983">
        <v>859</v>
      </c>
      <c r="J11983">
        <v>5842659324.3251505</v>
      </c>
    </row>
    <row r="11984" spans="1:10" x14ac:dyDescent="0.25">
      <c r="A11984">
        <v>2017</v>
      </c>
      <c r="B11984" t="s">
        <v>230</v>
      </c>
      <c r="C11984" t="s">
        <v>45</v>
      </c>
      <c r="D11984" t="s">
        <v>31</v>
      </c>
      <c r="E11984" t="s">
        <v>3</v>
      </c>
      <c r="F11984" t="s">
        <v>8</v>
      </c>
      <c r="G11984" t="s">
        <v>9</v>
      </c>
      <c r="H11984" t="s">
        <v>224</v>
      </c>
      <c r="I11984">
        <v>1013</v>
      </c>
      <c r="J11984">
        <v>6479842591.7990885</v>
      </c>
    </row>
    <row r="11985" spans="1:10" x14ac:dyDescent="0.25">
      <c r="A11985">
        <v>2017</v>
      </c>
      <c r="B11985" t="s">
        <v>230</v>
      </c>
      <c r="C11985" t="s">
        <v>45</v>
      </c>
      <c r="D11985" t="s">
        <v>31</v>
      </c>
      <c r="E11985" t="s">
        <v>3</v>
      </c>
      <c r="F11985" t="s">
        <v>8</v>
      </c>
      <c r="G11985" t="s">
        <v>12</v>
      </c>
      <c r="H11985" t="s">
        <v>223</v>
      </c>
      <c r="I11985">
        <v>170</v>
      </c>
      <c r="J11985">
        <v>458296238.03291106</v>
      </c>
    </row>
    <row r="11986" spans="1:10" x14ac:dyDescent="0.25">
      <c r="A11986">
        <v>2017</v>
      </c>
      <c r="B11986" t="s">
        <v>230</v>
      </c>
      <c r="C11986" t="s">
        <v>45</v>
      </c>
      <c r="D11986" t="s">
        <v>31</v>
      </c>
      <c r="E11986" t="s">
        <v>3</v>
      </c>
      <c r="F11986" t="s">
        <v>8</v>
      </c>
      <c r="G11986" t="s">
        <v>12</v>
      </c>
      <c r="H11986" t="s">
        <v>224</v>
      </c>
      <c r="I11986">
        <v>260</v>
      </c>
      <c r="J11986">
        <v>750216860.69880307</v>
      </c>
    </row>
    <row r="11987" spans="1:10" x14ac:dyDescent="0.25">
      <c r="A11987">
        <v>2017</v>
      </c>
      <c r="B11987" t="s">
        <v>230</v>
      </c>
      <c r="C11987" t="s">
        <v>45</v>
      </c>
      <c r="D11987" t="s">
        <v>31</v>
      </c>
      <c r="E11987" t="s">
        <v>3</v>
      </c>
      <c r="F11987" t="s">
        <v>8</v>
      </c>
      <c r="G11987" t="s">
        <v>6</v>
      </c>
      <c r="H11987" t="s">
        <v>223</v>
      </c>
      <c r="I11987">
        <v>258</v>
      </c>
      <c r="J11987">
        <v>603190784.36306512</v>
      </c>
    </row>
    <row r="11988" spans="1:10" x14ac:dyDescent="0.25">
      <c r="A11988">
        <v>2017</v>
      </c>
      <c r="B11988" t="s">
        <v>230</v>
      </c>
      <c r="C11988" t="s">
        <v>45</v>
      </c>
      <c r="D11988" t="s">
        <v>31</v>
      </c>
      <c r="E11988" t="s">
        <v>3</v>
      </c>
      <c r="F11988" t="s">
        <v>8</v>
      </c>
      <c r="G11988" t="s">
        <v>6</v>
      </c>
      <c r="H11988" t="s">
        <v>224</v>
      </c>
      <c r="I11988">
        <v>334</v>
      </c>
      <c r="J11988">
        <v>781906240.12773073</v>
      </c>
    </row>
    <row r="11989" spans="1:10" x14ac:dyDescent="0.25">
      <c r="A11989">
        <v>2017</v>
      </c>
      <c r="B11989" t="s">
        <v>230</v>
      </c>
      <c r="C11989" t="s">
        <v>45</v>
      </c>
      <c r="D11989" t="s">
        <v>31</v>
      </c>
      <c r="E11989" t="s">
        <v>3</v>
      </c>
      <c r="F11989" t="s">
        <v>8</v>
      </c>
      <c r="G11989" t="s">
        <v>7</v>
      </c>
      <c r="H11989" t="s">
        <v>223</v>
      </c>
      <c r="I11989">
        <v>184</v>
      </c>
      <c r="J11989">
        <v>357441581.80241483</v>
      </c>
    </row>
    <row r="11990" spans="1:10" x14ac:dyDescent="0.25">
      <c r="A11990">
        <v>2017</v>
      </c>
      <c r="B11990" t="s">
        <v>230</v>
      </c>
      <c r="C11990" t="s">
        <v>45</v>
      </c>
      <c r="D11990" t="s">
        <v>31</v>
      </c>
      <c r="E11990" t="s">
        <v>3</v>
      </c>
      <c r="F11990" t="s">
        <v>8</v>
      </c>
      <c r="G11990" t="s">
        <v>7</v>
      </c>
      <c r="H11990" t="s">
        <v>224</v>
      </c>
      <c r="I11990">
        <v>25</v>
      </c>
      <c r="J11990">
        <v>48610931.850000001</v>
      </c>
    </row>
    <row r="11991" spans="1:10" x14ac:dyDescent="0.25">
      <c r="A11991">
        <v>2017</v>
      </c>
      <c r="B11991" t="s">
        <v>230</v>
      </c>
      <c r="C11991" t="s">
        <v>45</v>
      </c>
      <c r="D11991" t="s">
        <v>31</v>
      </c>
      <c r="E11991" t="s">
        <v>10</v>
      </c>
      <c r="F11991" t="s">
        <v>11</v>
      </c>
      <c r="G11991" t="s">
        <v>9</v>
      </c>
      <c r="H11991" t="s">
        <v>223</v>
      </c>
      <c r="I11991">
        <v>1146</v>
      </c>
      <c r="J11991">
        <v>5093810448</v>
      </c>
    </row>
    <row r="11992" spans="1:10" x14ac:dyDescent="0.25">
      <c r="A11992">
        <v>2017</v>
      </c>
      <c r="B11992" t="s">
        <v>230</v>
      </c>
      <c r="C11992" t="s">
        <v>45</v>
      </c>
      <c r="D11992" t="s">
        <v>31</v>
      </c>
      <c r="E11992" t="s">
        <v>10</v>
      </c>
      <c r="F11992" t="s">
        <v>11</v>
      </c>
      <c r="G11992" t="s">
        <v>9</v>
      </c>
      <c r="H11992" t="s">
        <v>224</v>
      </c>
      <c r="I11992">
        <v>1132</v>
      </c>
      <c r="J11992">
        <v>4714487895</v>
      </c>
    </row>
    <row r="11993" spans="1:10" x14ac:dyDescent="0.25">
      <c r="A11993">
        <v>2017</v>
      </c>
      <c r="B11993" t="s">
        <v>230</v>
      </c>
      <c r="C11993" t="s">
        <v>45</v>
      </c>
      <c r="D11993" t="s">
        <v>31</v>
      </c>
      <c r="E11993" t="s">
        <v>10</v>
      </c>
      <c r="F11993" t="s">
        <v>11</v>
      </c>
      <c r="G11993" t="s">
        <v>12</v>
      </c>
      <c r="H11993" t="s">
        <v>223</v>
      </c>
      <c r="I11993">
        <v>152</v>
      </c>
      <c r="J11993">
        <v>402575256</v>
      </c>
    </row>
    <row r="11994" spans="1:10" x14ac:dyDescent="0.25">
      <c r="A11994">
        <v>2017</v>
      </c>
      <c r="B11994" t="s">
        <v>230</v>
      </c>
      <c r="C11994" t="s">
        <v>45</v>
      </c>
      <c r="D11994" t="s">
        <v>31</v>
      </c>
      <c r="E11994" t="s">
        <v>10</v>
      </c>
      <c r="F11994" t="s">
        <v>11</v>
      </c>
      <c r="G11994" t="s">
        <v>12</v>
      </c>
      <c r="H11994" t="s">
        <v>224</v>
      </c>
      <c r="I11994">
        <v>175</v>
      </c>
      <c r="J11994">
        <v>365994168</v>
      </c>
    </row>
    <row r="11995" spans="1:10" x14ac:dyDescent="0.25">
      <c r="A11995">
        <v>2017</v>
      </c>
      <c r="B11995" t="s">
        <v>230</v>
      </c>
      <c r="C11995" t="s">
        <v>45</v>
      </c>
      <c r="D11995" t="s">
        <v>31</v>
      </c>
      <c r="E11995" t="s">
        <v>10</v>
      </c>
      <c r="F11995" t="s">
        <v>11</v>
      </c>
      <c r="G11995" t="s">
        <v>6</v>
      </c>
      <c r="H11995" t="s">
        <v>223</v>
      </c>
      <c r="I11995">
        <v>28</v>
      </c>
      <c r="J11995">
        <v>53700147</v>
      </c>
    </row>
    <row r="11996" spans="1:10" x14ac:dyDescent="0.25">
      <c r="A11996">
        <v>2017</v>
      </c>
      <c r="B11996" t="s">
        <v>230</v>
      </c>
      <c r="C11996" t="s">
        <v>45</v>
      </c>
      <c r="D11996" t="s">
        <v>31</v>
      </c>
      <c r="E11996" t="s">
        <v>10</v>
      </c>
      <c r="F11996" t="s">
        <v>11</v>
      </c>
      <c r="G11996" t="s">
        <v>6</v>
      </c>
      <c r="H11996" t="s">
        <v>224</v>
      </c>
      <c r="I11996">
        <v>43</v>
      </c>
      <c r="J11996">
        <v>82110828</v>
      </c>
    </row>
    <row r="11997" spans="1:10" x14ac:dyDescent="0.25">
      <c r="A11997">
        <v>2017</v>
      </c>
      <c r="B11997" t="s">
        <v>230</v>
      </c>
      <c r="C11997" t="s">
        <v>45</v>
      </c>
      <c r="D11997" t="s">
        <v>31</v>
      </c>
      <c r="E11997" t="s">
        <v>10</v>
      </c>
      <c r="F11997" t="s">
        <v>11</v>
      </c>
      <c r="G11997" t="s">
        <v>7</v>
      </c>
      <c r="H11997" t="s">
        <v>223</v>
      </c>
      <c r="I11997">
        <v>6</v>
      </c>
      <c r="J11997">
        <v>5989776</v>
      </c>
    </row>
    <row r="11998" spans="1:10" x14ac:dyDescent="0.25">
      <c r="A11998">
        <v>2017</v>
      </c>
      <c r="B11998" t="s">
        <v>230</v>
      </c>
      <c r="C11998" t="s">
        <v>45</v>
      </c>
      <c r="D11998" t="s">
        <v>31</v>
      </c>
      <c r="E11998" t="s">
        <v>10</v>
      </c>
      <c r="F11998" t="s">
        <v>11</v>
      </c>
      <c r="G11998" t="s">
        <v>7</v>
      </c>
      <c r="H11998" t="s">
        <v>224</v>
      </c>
      <c r="I11998">
        <v>9</v>
      </c>
      <c r="J11998">
        <v>10745826</v>
      </c>
    </row>
    <row r="11999" spans="1:10" x14ac:dyDescent="0.25">
      <c r="A11999">
        <v>2017</v>
      </c>
      <c r="B11999" t="s">
        <v>230</v>
      </c>
      <c r="C11999" t="s">
        <v>45</v>
      </c>
      <c r="D11999" t="s">
        <v>31</v>
      </c>
      <c r="E11999" t="s">
        <v>10</v>
      </c>
      <c r="F11999" t="s">
        <v>220</v>
      </c>
      <c r="G11999" t="s">
        <v>5</v>
      </c>
      <c r="H11999" t="s">
        <v>223</v>
      </c>
      <c r="I11999">
        <v>1</v>
      </c>
      <c r="J11999">
        <v>4014948.0149999997</v>
      </c>
    </row>
    <row r="12000" spans="1:10" x14ac:dyDescent="0.25">
      <c r="A12000">
        <v>2017</v>
      </c>
      <c r="B12000" t="s">
        <v>230</v>
      </c>
      <c r="C12000" t="s">
        <v>45</v>
      </c>
      <c r="D12000" t="s">
        <v>31</v>
      </c>
      <c r="E12000" t="s">
        <v>10</v>
      </c>
      <c r="F12000" t="s">
        <v>220</v>
      </c>
      <c r="G12000" t="s">
        <v>5</v>
      </c>
      <c r="H12000" t="s">
        <v>224</v>
      </c>
      <c r="I12000">
        <v>2</v>
      </c>
      <c r="J12000">
        <v>9970809.7200000007</v>
      </c>
    </row>
    <row r="12001" spans="1:10" x14ac:dyDescent="0.25">
      <c r="A12001">
        <v>2017</v>
      </c>
      <c r="B12001" t="s">
        <v>230</v>
      </c>
      <c r="C12001" t="s">
        <v>45</v>
      </c>
      <c r="D12001" t="s">
        <v>31</v>
      </c>
      <c r="E12001" t="s">
        <v>10</v>
      </c>
      <c r="F12001" t="s">
        <v>220</v>
      </c>
      <c r="G12001" t="s">
        <v>9</v>
      </c>
      <c r="H12001" t="s">
        <v>223</v>
      </c>
      <c r="I12001">
        <v>4</v>
      </c>
      <c r="J12001">
        <v>27491965.812828567</v>
      </c>
    </row>
    <row r="12002" spans="1:10" x14ac:dyDescent="0.25">
      <c r="A12002">
        <v>2017</v>
      </c>
      <c r="B12002" t="s">
        <v>230</v>
      </c>
      <c r="C12002" t="s">
        <v>45</v>
      </c>
      <c r="D12002" t="s">
        <v>31</v>
      </c>
      <c r="E12002" t="s">
        <v>10</v>
      </c>
      <c r="F12002" t="s">
        <v>220</v>
      </c>
      <c r="G12002" t="s">
        <v>9</v>
      </c>
      <c r="H12002" t="s">
        <v>224</v>
      </c>
      <c r="I12002">
        <v>6</v>
      </c>
      <c r="J12002">
        <v>37383079.348928966</v>
      </c>
    </row>
    <row r="12003" spans="1:10" x14ac:dyDescent="0.25">
      <c r="A12003">
        <v>2017</v>
      </c>
      <c r="B12003" t="s">
        <v>230</v>
      </c>
      <c r="C12003" t="s">
        <v>45</v>
      </c>
      <c r="D12003" t="s">
        <v>31</v>
      </c>
      <c r="E12003" t="s">
        <v>10</v>
      </c>
      <c r="F12003" t="s">
        <v>220</v>
      </c>
      <c r="G12003" t="s">
        <v>12</v>
      </c>
      <c r="H12003" t="s">
        <v>223</v>
      </c>
      <c r="I12003">
        <v>1</v>
      </c>
      <c r="J12003">
        <v>2562334.5567187499</v>
      </c>
    </row>
    <row r="12004" spans="1:10" x14ac:dyDescent="0.25">
      <c r="A12004">
        <v>2017</v>
      </c>
      <c r="B12004" t="s">
        <v>230</v>
      </c>
      <c r="C12004" t="s">
        <v>45</v>
      </c>
      <c r="D12004" t="s">
        <v>31</v>
      </c>
      <c r="E12004" t="s">
        <v>10</v>
      </c>
      <c r="F12004" t="s">
        <v>220</v>
      </c>
      <c r="G12004" t="s">
        <v>12</v>
      </c>
      <c r="H12004" t="s">
        <v>224</v>
      </c>
      <c r="I12004">
        <v>4</v>
      </c>
      <c r="J12004">
        <v>10393912.375355581</v>
      </c>
    </row>
    <row r="12005" spans="1:10" x14ac:dyDescent="0.25">
      <c r="A12005">
        <v>2017</v>
      </c>
      <c r="B12005" t="s">
        <v>230</v>
      </c>
      <c r="C12005" t="s">
        <v>45</v>
      </c>
      <c r="D12005" t="s">
        <v>31</v>
      </c>
      <c r="E12005" t="s">
        <v>10</v>
      </c>
      <c r="F12005" t="s">
        <v>220</v>
      </c>
      <c r="G12005" t="s">
        <v>6</v>
      </c>
      <c r="H12005" t="s">
        <v>223</v>
      </c>
      <c r="I12005">
        <v>2</v>
      </c>
      <c r="J12005">
        <v>4241304.4950000001</v>
      </c>
    </row>
    <row r="12006" spans="1:10" x14ac:dyDescent="0.25">
      <c r="A12006">
        <v>2017</v>
      </c>
      <c r="B12006" t="s">
        <v>230</v>
      </c>
      <c r="C12006" t="s">
        <v>45</v>
      </c>
      <c r="D12006" t="s">
        <v>31</v>
      </c>
      <c r="E12006" t="s">
        <v>10</v>
      </c>
      <c r="F12006" t="s">
        <v>220</v>
      </c>
      <c r="G12006" t="s">
        <v>6</v>
      </c>
      <c r="H12006" t="s">
        <v>224</v>
      </c>
      <c r="I12006">
        <v>2</v>
      </c>
      <c r="J12006">
        <v>4361093.5269090896</v>
      </c>
    </row>
    <row r="12007" spans="1:10" x14ac:dyDescent="0.25">
      <c r="A12007">
        <v>2017</v>
      </c>
      <c r="B12007" t="s">
        <v>230</v>
      </c>
      <c r="C12007" t="s">
        <v>45</v>
      </c>
      <c r="D12007" t="s">
        <v>31</v>
      </c>
      <c r="E12007" t="s">
        <v>10</v>
      </c>
      <c r="F12007" t="s">
        <v>220</v>
      </c>
      <c r="G12007" t="s">
        <v>7</v>
      </c>
      <c r="H12007" t="s">
        <v>223</v>
      </c>
      <c r="I12007">
        <v>2</v>
      </c>
      <c r="J12007">
        <v>3739878.2991428562</v>
      </c>
    </row>
    <row r="12008" spans="1:10" x14ac:dyDescent="0.25">
      <c r="A12008">
        <v>2017</v>
      </c>
      <c r="B12008" t="s">
        <v>230</v>
      </c>
      <c r="C12008" t="s">
        <v>45</v>
      </c>
      <c r="D12008" t="s">
        <v>31</v>
      </c>
      <c r="E12008" t="s">
        <v>10</v>
      </c>
      <c r="F12008" t="s">
        <v>220</v>
      </c>
      <c r="G12008" t="s">
        <v>7</v>
      </c>
      <c r="H12008" t="s">
        <v>224</v>
      </c>
      <c r="I12008">
        <v>2</v>
      </c>
      <c r="J12008">
        <v>3979362.9749999996</v>
      </c>
    </row>
    <row r="12009" spans="1:10" x14ac:dyDescent="0.25">
      <c r="A12009">
        <v>2017</v>
      </c>
      <c r="B12009" t="s">
        <v>230</v>
      </c>
      <c r="C12009" t="s">
        <v>45</v>
      </c>
      <c r="D12009" t="s">
        <v>32</v>
      </c>
      <c r="E12009" t="s">
        <v>3</v>
      </c>
      <c r="F12009" t="s">
        <v>4</v>
      </c>
      <c r="G12009" t="s">
        <v>5</v>
      </c>
      <c r="H12009" t="s">
        <v>223</v>
      </c>
      <c r="I12009">
        <v>28</v>
      </c>
      <c r="J12009">
        <v>317364268.38493085</v>
      </c>
    </row>
    <row r="12010" spans="1:10" x14ac:dyDescent="0.25">
      <c r="A12010">
        <v>2017</v>
      </c>
      <c r="B12010" t="s">
        <v>230</v>
      </c>
      <c r="C12010" t="s">
        <v>45</v>
      </c>
      <c r="D12010" t="s">
        <v>32</v>
      </c>
      <c r="E12010" t="s">
        <v>3</v>
      </c>
      <c r="F12010" t="s">
        <v>4</v>
      </c>
      <c r="G12010" t="s">
        <v>5</v>
      </c>
      <c r="H12010" t="s">
        <v>224</v>
      </c>
      <c r="I12010">
        <v>7</v>
      </c>
      <c r="J12010">
        <v>89037406</v>
      </c>
    </row>
    <row r="12011" spans="1:10" x14ac:dyDescent="0.25">
      <c r="A12011">
        <v>2017</v>
      </c>
      <c r="B12011" t="s">
        <v>230</v>
      </c>
      <c r="C12011" t="s">
        <v>45</v>
      </c>
      <c r="D12011" t="s">
        <v>32</v>
      </c>
      <c r="E12011" t="s">
        <v>3</v>
      </c>
      <c r="F12011" t="s">
        <v>4</v>
      </c>
      <c r="G12011" t="s">
        <v>9</v>
      </c>
      <c r="H12011" t="s">
        <v>223</v>
      </c>
      <c r="I12011">
        <v>17</v>
      </c>
      <c r="J12011">
        <v>121425531.84804238</v>
      </c>
    </row>
    <row r="12012" spans="1:10" x14ac:dyDescent="0.25">
      <c r="A12012">
        <v>2017</v>
      </c>
      <c r="B12012" t="s">
        <v>230</v>
      </c>
      <c r="C12012" t="s">
        <v>45</v>
      </c>
      <c r="D12012" t="s">
        <v>32</v>
      </c>
      <c r="E12012" t="s">
        <v>3</v>
      </c>
      <c r="F12012" t="s">
        <v>4</v>
      </c>
      <c r="G12012" t="s">
        <v>9</v>
      </c>
      <c r="H12012" t="s">
        <v>224</v>
      </c>
      <c r="I12012">
        <v>6</v>
      </c>
      <c r="J12012">
        <v>40365932.626874648</v>
      </c>
    </row>
    <row r="12013" spans="1:10" x14ac:dyDescent="0.25">
      <c r="A12013">
        <v>2017</v>
      </c>
      <c r="B12013" t="s">
        <v>230</v>
      </c>
      <c r="C12013" t="s">
        <v>45</v>
      </c>
      <c r="D12013" t="s">
        <v>32</v>
      </c>
      <c r="E12013" t="s">
        <v>3</v>
      </c>
      <c r="F12013" t="s">
        <v>4</v>
      </c>
      <c r="G12013" t="s">
        <v>12</v>
      </c>
      <c r="H12013" t="s">
        <v>223</v>
      </c>
      <c r="I12013">
        <v>1</v>
      </c>
      <c r="J12013">
        <v>2833864.9876829274</v>
      </c>
    </row>
    <row r="12014" spans="1:10" x14ac:dyDescent="0.25">
      <c r="A12014">
        <v>2017</v>
      </c>
      <c r="B12014" t="s">
        <v>230</v>
      </c>
      <c r="C12014" t="s">
        <v>45</v>
      </c>
      <c r="D12014" t="s">
        <v>32</v>
      </c>
      <c r="E12014" t="s">
        <v>3</v>
      </c>
      <c r="F12014" t="s">
        <v>4</v>
      </c>
      <c r="G12014" t="s">
        <v>12</v>
      </c>
      <c r="H12014" t="s">
        <v>224</v>
      </c>
      <c r="I12014">
        <v>3</v>
      </c>
      <c r="J12014">
        <v>11664210.443606928</v>
      </c>
    </row>
    <row r="12015" spans="1:10" x14ac:dyDescent="0.25">
      <c r="A12015">
        <v>2017</v>
      </c>
      <c r="B12015" t="s">
        <v>230</v>
      </c>
      <c r="C12015" t="s">
        <v>45</v>
      </c>
      <c r="D12015" t="s">
        <v>32</v>
      </c>
      <c r="E12015" t="s">
        <v>3</v>
      </c>
      <c r="F12015" t="s">
        <v>4</v>
      </c>
      <c r="G12015" t="s">
        <v>6</v>
      </c>
      <c r="H12015" t="s">
        <v>223</v>
      </c>
      <c r="I12015">
        <v>3</v>
      </c>
      <c r="J12015">
        <v>7349605.7264285693</v>
      </c>
    </row>
    <row r="12016" spans="1:10" x14ac:dyDescent="0.25">
      <c r="A12016">
        <v>2017</v>
      </c>
      <c r="B12016" t="s">
        <v>230</v>
      </c>
      <c r="C12016" t="s">
        <v>45</v>
      </c>
      <c r="D12016" t="s">
        <v>32</v>
      </c>
      <c r="E12016" t="s">
        <v>3</v>
      </c>
      <c r="F12016" t="s">
        <v>4</v>
      </c>
      <c r="G12016" t="s">
        <v>6</v>
      </c>
      <c r="H12016" t="s">
        <v>224</v>
      </c>
      <c r="I12016">
        <v>4</v>
      </c>
      <c r="J12016">
        <v>9817297.1065239422</v>
      </c>
    </row>
    <row r="12017" spans="1:10" x14ac:dyDescent="0.25">
      <c r="A12017">
        <v>2017</v>
      </c>
      <c r="B12017" t="s">
        <v>230</v>
      </c>
      <c r="C12017" t="s">
        <v>45</v>
      </c>
      <c r="D12017" t="s">
        <v>32</v>
      </c>
      <c r="E12017" t="s">
        <v>3</v>
      </c>
      <c r="F12017" t="s">
        <v>8</v>
      </c>
      <c r="G12017" t="s">
        <v>9</v>
      </c>
      <c r="H12017" t="s">
        <v>223</v>
      </c>
      <c r="I12017">
        <v>266</v>
      </c>
      <c r="J12017">
        <v>1833620865.2872257</v>
      </c>
    </row>
    <row r="12018" spans="1:10" x14ac:dyDescent="0.25">
      <c r="A12018">
        <v>2017</v>
      </c>
      <c r="B12018" t="s">
        <v>230</v>
      </c>
      <c r="C12018" t="s">
        <v>45</v>
      </c>
      <c r="D12018" t="s">
        <v>32</v>
      </c>
      <c r="E12018" t="s">
        <v>3</v>
      </c>
      <c r="F12018" t="s">
        <v>8</v>
      </c>
      <c r="G12018" t="s">
        <v>9</v>
      </c>
      <c r="H12018" t="s">
        <v>224</v>
      </c>
      <c r="I12018">
        <v>245</v>
      </c>
      <c r="J12018">
        <v>1652469978.2585905</v>
      </c>
    </row>
    <row r="12019" spans="1:10" x14ac:dyDescent="0.25">
      <c r="A12019">
        <v>2017</v>
      </c>
      <c r="B12019" t="s">
        <v>230</v>
      </c>
      <c r="C12019" t="s">
        <v>45</v>
      </c>
      <c r="D12019" t="s">
        <v>32</v>
      </c>
      <c r="E12019" t="s">
        <v>3</v>
      </c>
      <c r="F12019" t="s">
        <v>8</v>
      </c>
      <c r="G12019" t="s">
        <v>12</v>
      </c>
      <c r="H12019" t="s">
        <v>223</v>
      </c>
      <c r="I12019">
        <v>109</v>
      </c>
      <c r="J12019">
        <v>367304449.06210941</v>
      </c>
    </row>
    <row r="12020" spans="1:10" x14ac:dyDescent="0.25">
      <c r="A12020">
        <v>2017</v>
      </c>
      <c r="B12020" t="s">
        <v>230</v>
      </c>
      <c r="C12020" t="s">
        <v>45</v>
      </c>
      <c r="D12020" t="s">
        <v>32</v>
      </c>
      <c r="E12020" t="s">
        <v>3</v>
      </c>
      <c r="F12020" t="s">
        <v>8</v>
      </c>
      <c r="G12020" t="s">
        <v>12</v>
      </c>
      <c r="H12020" t="s">
        <v>224</v>
      </c>
      <c r="I12020">
        <v>94</v>
      </c>
      <c r="J12020">
        <v>302168578.16139621</v>
      </c>
    </row>
    <row r="12021" spans="1:10" x14ac:dyDescent="0.25">
      <c r="A12021">
        <v>2017</v>
      </c>
      <c r="B12021" t="s">
        <v>230</v>
      </c>
      <c r="C12021" t="s">
        <v>45</v>
      </c>
      <c r="D12021" t="s">
        <v>32</v>
      </c>
      <c r="E12021" t="s">
        <v>3</v>
      </c>
      <c r="F12021" t="s">
        <v>8</v>
      </c>
      <c r="G12021" t="s">
        <v>6</v>
      </c>
      <c r="H12021" t="s">
        <v>223</v>
      </c>
      <c r="I12021">
        <v>92</v>
      </c>
      <c r="J12021">
        <v>224688903.28428575</v>
      </c>
    </row>
    <row r="12022" spans="1:10" x14ac:dyDescent="0.25">
      <c r="A12022">
        <v>2017</v>
      </c>
      <c r="B12022" t="s">
        <v>230</v>
      </c>
      <c r="C12022" t="s">
        <v>45</v>
      </c>
      <c r="D12022" t="s">
        <v>32</v>
      </c>
      <c r="E12022" t="s">
        <v>3</v>
      </c>
      <c r="F12022" t="s">
        <v>8</v>
      </c>
      <c r="G12022" t="s">
        <v>6</v>
      </c>
      <c r="H12022" t="s">
        <v>224</v>
      </c>
      <c r="I12022">
        <v>111</v>
      </c>
      <c r="J12022">
        <v>261710154.99451089</v>
      </c>
    </row>
    <row r="12023" spans="1:10" x14ac:dyDescent="0.25">
      <c r="A12023">
        <v>2017</v>
      </c>
      <c r="B12023" t="s">
        <v>230</v>
      </c>
      <c r="C12023" t="s">
        <v>45</v>
      </c>
      <c r="D12023" t="s">
        <v>32</v>
      </c>
      <c r="E12023" t="s">
        <v>3</v>
      </c>
      <c r="F12023" t="s">
        <v>8</v>
      </c>
      <c r="G12023" t="s">
        <v>7</v>
      </c>
      <c r="H12023" t="s">
        <v>223</v>
      </c>
      <c r="I12023">
        <v>18</v>
      </c>
      <c r="J12023">
        <v>34189123.274999999</v>
      </c>
    </row>
    <row r="12024" spans="1:10" x14ac:dyDescent="0.25">
      <c r="A12024">
        <v>2017</v>
      </c>
      <c r="B12024" t="s">
        <v>230</v>
      </c>
      <c r="C12024" t="s">
        <v>45</v>
      </c>
      <c r="D12024" t="s">
        <v>32</v>
      </c>
      <c r="E12024" t="s">
        <v>3</v>
      </c>
      <c r="F12024" t="s">
        <v>8</v>
      </c>
      <c r="G12024" t="s">
        <v>7</v>
      </c>
      <c r="H12024" t="s">
        <v>224</v>
      </c>
      <c r="I12024">
        <v>15</v>
      </c>
      <c r="J12024">
        <v>28162909.23</v>
      </c>
    </row>
    <row r="12025" spans="1:10" x14ac:dyDescent="0.25">
      <c r="A12025">
        <v>2017</v>
      </c>
      <c r="B12025" t="s">
        <v>230</v>
      </c>
      <c r="C12025" t="s">
        <v>45</v>
      </c>
      <c r="D12025" t="s">
        <v>32</v>
      </c>
      <c r="E12025" t="s">
        <v>10</v>
      </c>
      <c r="F12025" t="s">
        <v>11</v>
      </c>
      <c r="G12025" t="s">
        <v>9</v>
      </c>
      <c r="H12025" t="s">
        <v>223</v>
      </c>
      <c r="I12025">
        <v>357</v>
      </c>
      <c r="J12025">
        <v>2114942088.4931512</v>
      </c>
    </row>
    <row r="12026" spans="1:10" x14ac:dyDescent="0.25">
      <c r="A12026">
        <v>2017</v>
      </c>
      <c r="B12026" t="s">
        <v>230</v>
      </c>
      <c r="C12026" t="s">
        <v>45</v>
      </c>
      <c r="D12026" t="s">
        <v>32</v>
      </c>
      <c r="E12026" t="s">
        <v>10</v>
      </c>
      <c r="F12026" t="s">
        <v>11</v>
      </c>
      <c r="G12026" t="s">
        <v>9</v>
      </c>
      <c r="H12026" t="s">
        <v>224</v>
      </c>
      <c r="I12026">
        <v>175</v>
      </c>
      <c r="J12026">
        <v>1120799640.5342464</v>
      </c>
    </row>
    <row r="12027" spans="1:10" x14ac:dyDescent="0.25">
      <c r="A12027">
        <v>2017</v>
      </c>
      <c r="B12027" t="s">
        <v>230</v>
      </c>
      <c r="C12027" t="s">
        <v>45</v>
      </c>
      <c r="D12027" t="s">
        <v>32</v>
      </c>
      <c r="E12027" t="s">
        <v>10</v>
      </c>
      <c r="F12027" t="s">
        <v>11</v>
      </c>
      <c r="G12027" t="s">
        <v>12</v>
      </c>
      <c r="H12027" t="s">
        <v>223</v>
      </c>
      <c r="I12027">
        <v>302</v>
      </c>
      <c r="J12027">
        <v>781002411.33333325</v>
      </c>
    </row>
    <row r="12028" spans="1:10" x14ac:dyDescent="0.25">
      <c r="A12028">
        <v>2017</v>
      </c>
      <c r="B12028" t="s">
        <v>230</v>
      </c>
      <c r="C12028" t="s">
        <v>45</v>
      </c>
      <c r="D12028" t="s">
        <v>32</v>
      </c>
      <c r="E12028" t="s">
        <v>10</v>
      </c>
      <c r="F12028" t="s">
        <v>11</v>
      </c>
      <c r="G12028" t="s">
        <v>12</v>
      </c>
      <c r="H12028" t="s">
        <v>224</v>
      </c>
      <c r="I12028">
        <v>81</v>
      </c>
      <c r="J12028">
        <v>211031945.74999997</v>
      </c>
    </row>
    <row r="12029" spans="1:10" x14ac:dyDescent="0.25">
      <c r="A12029">
        <v>2017</v>
      </c>
      <c r="B12029" t="s">
        <v>230</v>
      </c>
      <c r="C12029" t="s">
        <v>45</v>
      </c>
      <c r="D12029" t="s">
        <v>32</v>
      </c>
      <c r="E12029" t="s">
        <v>10</v>
      </c>
      <c r="F12029" t="s">
        <v>11</v>
      </c>
      <c r="G12029" t="s">
        <v>6</v>
      </c>
      <c r="H12029" t="s">
        <v>223</v>
      </c>
      <c r="I12029">
        <v>10</v>
      </c>
      <c r="J12029">
        <v>25261130.129032258</v>
      </c>
    </row>
    <row r="12030" spans="1:10" x14ac:dyDescent="0.25">
      <c r="A12030">
        <v>2017</v>
      </c>
      <c r="B12030" t="s">
        <v>230</v>
      </c>
      <c r="C12030" t="s">
        <v>45</v>
      </c>
      <c r="D12030" t="s">
        <v>32</v>
      </c>
      <c r="E12030" t="s">
        <v>10</v>
      </c>
      <c r="F12030" t="s">
        <v>11</v>
      </c>
      <c r="G12030" t="s">
        <v>6</v>
      </c>
      <c r="H12030" t="s">
        <v>224</v>
      </c>
      <c r="I12030">
        <v>29</v>
      </c>
      <c r="J12030">
        <v>65225231.129032262</v>
      </c>
    </row>
    <row r="12031" spans="1:10" x14ac:dyDescent="0.25">
      <c r="A12031">
        <v>2017</v>
      </c>
      <c r="B12031" t="s">
        <v>230</v>
      </c>
      <c r="C12031" t="s">
        <v>45</v>
      </c>
      <c r="D12031" t="s">
        <v>32</v>
      </c>
      <c r="E12031" t="s">
        <v>10</v>
      </c>
      <c r="F12031" t="s">
        <v>11</v>
      </c>
      <c r="G12031" t="s">
        <v>7</v>
      </c>
      <c r="H12031" t="s">
        <v>223</v>
      </c>
      <c r="I12031">
        <v>12</v>
      </c>
      <c r="J12031">
        <v>22404092.684210524</v>
      </c>
    </row>
    <row r="12032" spans="1:10" x14ac:dyDescent="0.25">
      <c r="A12032">
        <v>2017</v>
      </c>
      <c r="B12032" t="s">
        <v>230</v>
      </c>
      <c r="C12032" t="s">
        <v>45</v>
      </c>
      <c r="D12032" t="s">
        <v>32</v>
      </c>
      <c r="E12032" t="s">
        <v>10</v>
      </c>
      <c r="F12032" t="s">
        <v>11</v>
      </c>
      <c r="G12032" t="s">
        <v>7</v>
      </c>
      <c r="H12032" t="s">
        <v>224</v>
      </c>
      <c r="I12032">
        <v>8</v>
      </c>
      <c r="J12032">
        <v>11425697.52631579</v>
      </c>
    </row>
    <row r="12033" spans="1:10" x14ac:dyDescent="0.25">
      <c r="A12033">
        <v>2017</v>
      </c>
      <c r="B12033" t="s">
        <v>230</v>
      </c>
      <c r="C12033" t="s">
        <v>45</v>
      </c>
      <c r="D12033" t="s">
        <v>32</v>
      </c>
      <c r="E12033" t="s">
        <v>10</v>
      </c>
      <c r="F12033" t="s">
        <v>220</v>
      </c>
      <c r="G12033" t="s">
        <v>5</v>
      </c>
      <c r="H12033" t="s">
        <v>223</v>
      </c>
      <c r="I12033">
        <v>1</v>
      </c>
      <c r="J12033">
        <v>9048271.6309425011</v>
      </c>
    </row>
    <row r="12034" spans="1:10" x14ac:dyDescent="0.25">
      <c r="A12034">
        <v>2017</v>
      </c>
      <c r="B12034" t="s">
        <v>230</v>
      </c>
      <c r="C12034" t="s">
        <v>45</v>
      </c>
      <c r="D12034" t="s">
        <v>32</v>
      </c>
      <c r="E12034" t="s">
        <v>10</v>
      </c>
      <c r="F12034" t="s">
        <v>220</v>
      </c>
      <c r="G12034" t="s">
        <v>5</v>
      </c>
      <c r="H12034" t="s">
        <v>224</v>
      </c>
      <c r="I12034">
        <v>2</v>
      </c>
      <c r="J12034">
        <v>19887179.800000001</v>
      </c>
    </row>
    <row r="12035" spans="1:10" x14ac:dyDescent="0.25">
      <c r="A12035">
        <v>2017</v>
      </c>
      <c r="B12035" t="s">
        <v>230</v>
      </c>
      <c r="C12035" t="s">
        <v>45</v>
      </c>
      <c r="D12035" t="s">
        <v>32</v>
      </c>
      <c r="E12035" t="s">
        <v>10</v>
      </c>
      <c r="F12035" t="s">
        <v>220</v>
      </c>
      <c r="G12035" t="s">
        <v>9</v>
      </c>
      <c r="H12035" t="s">
        <v>223</v>
      </c>
      <c r="I12035">
        <v>4</v>
      </c>
      <c r="J12035">
        <v>28142566.449647002</v>
      </c>
    </row>
    <row r="12036" spans="1:10" x14ac:dyDescent="0.25">
      <c r="A12036">
        <v>2017</v>
      </c>
      <c r="B12036" t="s">
        <v>230</v>
      </c>
      <c r="C12036" t="s">
        <v>45</v>
      </c>
      <c r="D12036" t="s">
        <v>32</v>
      </c>
      <c r="E12036" t="s">
        <v>10</v>
      </c>
      <c r="F12036" t="s">
        <v>220</v>
      </c>
      <c r="G12036" t="s">
        <v>9</v>
      </c>
      <c r="H12036" t="s">
        <v>224</v>
      </c>
      <c r="I12036">
        <v>1</v>
      </c>
      <c r="J12036">
        <v>6643521.9480145806</v>
      </c>
    </row>
    <row r="12037" spans="1:10" x14ac:dyDescent="0.25">
      <c r="A12037">
        <v>2017</v>
      </c>
      <c r="B12037" t="s">
        <v>230</v>
      </c>
      <c r="C12037" t="s">
        <v>45</v>
      </c>
      <c r="D12037" t="s">
        <v>32</v>
      </c>
      <c r="E12037" t="s">
        <v>10</v>
      </c>
      <c r="F12037" t="s">
        <v>220</v>
      </c>
      <c r="G12037" t="s">
        <v>12</v>
      </c>
      <c r="H12037" t="s">
        <v>224</v>
      </c>
      <c r="I12037">
        <v>2</v>
      </c>
      <c r="J12037">
        <v>5945571.2414898556</v>
      </c>
    </row>
    <row r="12038" spans="1:10" x14ac:dyDescent="0.25">
      <c r="A12038">
        <v>2017</v>
      </c>
      <c r="B12038" t="s">
        <v>230</v>
      </c>
      <c r="C12038" t="s">
        <v>45</v>
      </c>
      <c r="D12038" t="s">
        <v>33</v>
      </c>
      <c r="E12038" t="s">
        <v>3</v>
      </c>
      <c r="F12038" t="s">
        <v>4</v>
      </c>
      <c r="G12038" t="s">
        <v>5</v>
      </c>
      <c r="H12038" t="s">
        <v>223</v>
      </c>
      <c r="I12038">
        <v>40</v>
      </c>
      <c r="J12038">
        <v>303544626.22387266</v>
      </c>
    </row>
    <row r="12039" spans="1:10" x14ac:dyDescent="0.25">
      <c r="A12039">
        <v>2017</v>
      </c>
      <c r="B12039" t="s">
        <v>230</v>
      </c>
      <c r="C12039" t="s">
        <v>45</v>
      </c>
      <c r="D12039" t="s">
        <v>33</v>
      </c>
      <c r="E12039" t="s">
        <v>3</v>
      </c>
      <c r="F12039" t="s">
        <v>4</v>
      </c>
      <c r="G12039" t="s">
        <v>5</v>
      </c>
      <c r="H12039" t="s">
        <v>224</v>
      </c>
      <c r="I12039">
        <v>28</v>
      </c>
      <c r="J12039">
        <v>167236703.1727941</v>
      </c>
    </row>
    <row r="12040" spans="1:10" x14ac:dyDescent="0.25">
      <c r="A12040">
        <v>2017</v>
      </c>
      <c r="B12040" t="s">
        <v>230</v>
      </c>
      <c r="C12040" t="s">
        <v>45</v>
      </c>
      <c r="D12040" t="s">
        <v>33</v>
      </c>
      <c r="E12040" t="s">
        <v>3</v>
      </c>
      <c r="F12040" t="s">
        <v>4</v>
      </c>
      <c r="G12040" t="s">
        <v>9</v>
      </c>
      <c r="H12040" t="s">
        <v>224</v>
      </c>
      <c r="I12040">
        <v>1</v>
      </c>
      <c r="J12040">
        <v>6268497.6184339663</v>
      </c>
    </row>
    <row r="12041" spans="1:10" x14ac:dyDescent="0.25">
      <c r="A12041">
        <v>2017</v>
      </c>
      <c r="B12041" t="s">
        <v>230</v>
      </c>
      <c r="C12041" t="s">
        <v>45</v>
      </c>
      <c r="D12041" t="s">
        <v>33</v>
      </c>
      <c r="E12041" t="s">
        <v>3</v>
      </c>
      <c r="F12041" t="s">
        <v>4</v>
      </c>
      <c r="G12041" t="s">
        <v>6</v>
      </c>
      <c r="H12041" t="s">
        <v>223</v>
      </c>
      <c r="I12041">
        <v>8</v>
      </c>
      <c r="J12041">
        <v>18232013.355873194</v>
      </c>
    </row>
    <row r="12042" spans="1:10" x14ac:dyDescent="0.25">
      <c r="A12042">
        <v>2017</v>
      </c>
      <c r="B12042" t="s">
        <v>230</v>
      </c>
      <c r="C12042" t="s">
        <v>45</v>
      </c>
      <c r="D12042" t="s">
        <v>33</v>
      </c>
      <c r="E12042" t="s">
        <v>3</v>
      </c>
      <c r="F12042" t="s">
        <v>4</v>
      </c>
      <c r="G12042" t="s">
        <v>6</v>
      </c>
      <c r="H12042" t="s">
        <v>224</v>
      </c>
      <c r="I12042">
        <v>5</v>
      </c>
      <c r="J12042">
        <v>10911016.607500007</v>
      </c>
    </row>
    <row r="12043" spans="1:10" x14ac:dyDescent="0.25">
      <c r="A12043">
        <v>2017</v>
      </c>
      <c r="B12043" t="s">
        <v>230</v>
      </c>
      <c r="C12043" t="s">
        <v>45</v>
      </c>
      <c r="D12043" t="s">
        <v>33</v>
      </c>
      <c r="E12043" t="s">
        <v>3</v>
      </c>
      <c r="F12043" t="s">
        <v>4</v>
      </c>
      <c r="G12043" t="s">
        <v>7</v>
      </c>
      <c r="H12043" t="s">
        <v>223</v>
      </c>
      <c r="I12043">
        <v>1</v>
      </c>
      <c r="J12043">
        <v>1640128.3687499999</v>
      </c>
    </row>
    <row r="12044" spans="1:10" x14ac:dyDescent="0.25">
      <c r="A12044">
        <v>2017</v>
      </c>
      <c r="B12044" t="s">
        <v>230</v>
      </c>
      <c r="C12044" t="s">
        <v>45</v>
      </c>
      <c r="D12044" t="s">
        <v>33</v>
      </c>
      <c r="E12044" t="s">
        <v>3</v>
      </c>
      <c r="F12044" t="s">
        <v>8</v>
      </c>
      <c r="G12044" t="s">
        <v>9</v>
      </c>
      <c r="H12044" t="s">
        <v>223</v>
      </c>
      <c r="I12044">
        <v>101</v>
      </c>
      <c r="J12044">
        <v>559219654.49175394</v>
      </c>
    </row>
    <row r="12045" spans="1:10" x14ac:dyDescent="0.25">
      <c r="A12045">
        <v>2017</v>
      </c>
      <c r="B12045" t="s">
        <v>230</v>
      </c>
      <c r="C12045" t="s">
        <v>45</v>
      </c>
      <c r="D12045" t="s">
        <v>33</v>
      </c>
      <c r="E12045" t="s">
        <v>3</v>
      </c>
      <c r="F12045" t="s">
        <v>8</v>
      </c>
      <c r="G12045" t="s">
        <v>9</v>
      </c>
      <c r="H12045" t="s">
        <v>224</v>
      </c>
      <c r="I12045">
        <v>127</v>
      </c>
      <c r="J12045">
        <v>709726875.57123828</v>
      </c>
    </row>
    <row r="12046" spans="1:10" x14ac:dyDescent="0.25">
      <c r="A12046">
        <v>2017</v>
      </c>
      <c r="B12046" t="s">
        <v>230</v>
      </c>
      <c r="C12046" t="s">
        <v>45</v>
      </c>
      <c r="D12046" t="s">
        <v>33</v>
      </c>
      <c r="E12046" t="s">
        <v>3</v>
      </c>
      <c r="F12046" t="s">
        <v>8</v>
      </c>
      <c r="G12046" t="s">
        <v>6</v>
      </c>
      <c r="H12046" t="s">
        <v>223</v>
      </c>
      <c r="I12046">
        <v>80</v>
      </c>
      <c r="J12046">
        <v>183478237.11155942</v>
      </c>
    </row>
    <row r="12047" spans="1:10" x14ac:dyDescent="0.25">
      <c r="A12047">
        <v>2017</v>
      </c>
      <c r="B12047" t="s">
        <v>230</v>
      </c>
      <c r="C12047" t="s">
        <v>45</v>
      </c>
      <c r="D12047" t="s">
        <v>33</v>
      </c>
      <c r="E12047" t="s">
        <v>3</v>
      </c>
      <c r="F12047" t="s">
        <v>8</v>
      </c>
      <c r="G12047" t="s">
        <v>6</v>
      </c>
      <c r="H12047" t="s">
        <v>224</v>
      </c>
      <c r="I12047">
        <v>64</v>
      </c>
      <c r="J12047">
        <v>143590755.08100009</v>
      </c>
    </row>
    <row r="12048" spans="1:10" x14ac:dyDescent="0.25">
      <c r="A12048">
        <v>2017</v>
      </c>
      <c r="B12048" t="s">
        <v>230</v>
      </c>
      <c r="C12048" t="s">
        <v>45</v>
      </c>
      <c r="D12048" t="s">
        <v>33</v>
      </c>
      <c r="E12048" t="s">
        <v>3</v>
      </c>
      <c r="F12048" t="s">
        <v>8</v>
      </c>
      <c r="G12048" t="s">
        <v>7</v>
      </c>
      <c r="H12048" t="s">
        <v>223</v>
      </c>
      <c r="I12048">
        <v>3</v>
      </c>
      <c r="J12048">
        <v>4920385.1062499993</v>
      </c>
    </row>
    <row r="12049" spans="1:10" x14ac:dyDescent="0.25">
      <c r="A12049">
        <v>2017</v>
      </c>
      <c r="B12049" t="s">
        <v>230</v>
      </c>
      <c r="C12049" t="s">
        <v>45</v>
      </c>
      <c r="D12049" t="s">
        <v>33</v>
      </c>
      <c r="E12049" t="s">
        <v>3</v>
      </c>
      <c r="F12049" t="s">
        <v>8</v>
      </c>
      <c r="G12049" t="s">
        <v>7</v>
      </c>
      <c r="H12049" t="s">
        <v>224</v>
      </c>
      <c r="I12049">
        <v>5</v>
      </c>
      <c r="J12049">
        <v>8281274.3699999982</v>
      </c>
    </row>
    <row r="12050" spans="1:10" x14ac:dyDescent="0.25">
      <c r="A12050">
        <v>2017</v>
      </c>
      <c r="B12050" t="s">
        <v>230</v>
      </c>
      <c r="C12050" t="s">
        <v>45</v>
      </c>
      <c r="D12050" t="s">
        <v>33</v>
      </c>
      <c r="E12050" t="s">
        <v>10</v>
      </c>
      <c r="F12050" t="s">
        <v>11</v>
      </c>
      <c r="G12050" t="s">
        <v>9</v>
      </c>
      <c r="H12050" t="s">
        <v>223</v>
      </c>
      <c r="I12050">
        <v>140</v>
      </c>
      <c r="J12050">
        <v>743941794</v>
      </c>
    </row>
    <row r="12051" spans="1:10" x14ac:dyDescent="0.25">
      <c r="A12051">
        <v>2017</v>
      </c>
      <c r="B12051" t="s">
        <v>230</v>
      </c>
      <c r="C12051" t="s">
        <v>45</v>
      </c>
      <c r="D12051" t="s">
        <v>33</v>
      </c>
      <c r="E12051" t="s">
        <v>10</v>
      </c>
      <c r="F12051" t="s">
        <v>11</v>
      </c>
      <c r="G12051" t="s">
        <v>9</v>
      </c>
      <c r="H12051" t="s">
        <v>224</v>
      </c>
      <c r="I12051">
        <v>102</v>
      </c>
      <c r="J12051">
        <v>477220362</v>
      </c>
    </row>
    <row r="12052" spans="1:10" x14ac:dyDescent="0.25">
      <c r="A12052">
        <v>2017</v>
      </c>
      <c r="B12052" t="s">
        <v>230</v>
      </c>
      <c r="C12052" t="s">
        <v>45</v>
      </c>
      <c r="D12052" t="s">
        <v>33</v>
      </c>
      <c r="E12052" t="s">
        <v>10</v>
      </c>
      <c r="F12052" t="s">
        <v>11</v>
      </c>
      <c r="G12052" t="s">
        <v>6</v>
      </c>
      <c r="H12052" t="s">
        <v>223</v>
      </c>
      <c r="I12052">
        <v>15</v>
      </c>
      <c r="J12052">
        <v>34518294</v>
      </c>
    </row>
    <row r="12053" spans="1:10" x14ac:dyDescent="0.25">
      <c r="A12053">
        <v>2017</v>
      </c>
      <c r="B12053" t="s">
        <v>230</v>
      </c>
      <c r="C12053" t="s">
        <v>45</v>
      </c>
      <c r="D12053" t="s">
        <v>33</v>
      </c>
      <c r="E12053" t="s">
        <v>10</v>
      </c>
      <c r="F12053" t="s">
        <v>11</v>
      </c>
      <c r="G12053" t="s">
        <v>6</v>
      </c>
      <c r="H12053" t="s">
        <v>224</v>
      </c>
      <c r="I12053">
        <v>21</v>
      </c>
      <c r="J12053">
        <v>50867049</v>
      </c>
    </row>
    <row r="12054" spans="1:10" x14ac:dyDescent="0.25">
      <c r="A12054">
        <v>2017</v>
      </c>
      <c r="B12054" t="s">
        <v>230</v>
      </c>
      <c r="C12054" t="s">
        <v>45</v>
      </c>
      <c r="D12054" t="s">
        <v>33</v>
      </c>
      <c r="E12054" t="s">
        <v>10</v>
      </c>
      <c r="F12054" t="s">
        <v>220</v>
      </c>
      <c r="G12054" t="s">
        <v>5</v>
      </c>
      <c r="H12054" t="s">
        <v>223</v>
      </c>
      <c r="I12054">
        <v>1</v>
      </c>
      <c r="J12054">
        <v>4138116.603333334</v>
      </c>
    </row>
    <row r="12055" spans="1:10" x14ac:dyDescent="0.25">
      <c r="A12055">
        <v>2017</v>
      </c>
      <c r="B12055" t="s">
        <v>230</v>
      </c>
      <c r="C12055" t="s">
        <v>45</v>
      </c>
      <c r="D12055" t="s">
        <v>33</v>
      </c>
      <c r="E12055" t="s">
        <v>10</v>
      </c>
      <c r="F12055" t="s">
        <v>220</v>
      </c>
      <c r="G12055" t="s">
        <v>5</v>
      </c>
      <c r="H12055" t="s">
        <v>224</v>
      </c>
      <c r="I12055">
        <v>1</v>
      </c>
      <c r="J12055">
        <v>3649889.9752941169</v>
      </c>
    </row>
    <row r="12056" spans="1:10" x14ac:dyDescent="0.25">
      <c r="A12056">
        <v>2017</v>
      </c>
      <c r="B12056" t="s">
        <v>230</v>
      </c>
      <c r="C12056" t="s">
        <v>45</v>
      </c>
      <c r="D12056" t="s">
        <v>33</v>
      </c>
      <c r="E12056" t="s">
        <v>10</v>
      </c>
      <c r="F12056" t="s">
        <v>220</v>
      </c>
      <c r="G12056" t="s">
        <v>6</v>
      </c>
      <c r="H12056" t="s">
        <v>224</v>
      </c>
      <c r="I12056">
        <v>3</v>
      </c>
      <c r="J12056">
        <v>7725532.7159999991</v>
      </c>
    </row>
    <row r="12057" spans="1:10" x14ac:dyDescent="0.25">
      <c r="A12057">
        <v>2017</v>
      </c>
      <c r="B12057" t="s">
        <v>230</v>
      </c>
      <c r="C12057" t="s">
        <v>45</v>
      </c>
      <c r="D12057" t="s">
        <v>34</v>
      </c>
      <c r="E12057" t="s">
        <v>3</v>
      </c>
      <c r="F12057" t="s">
        <v>4</v>
      </c>
      <c r="G12057" t="s">
        <v>5</v>
      </c>
      <c r="H12057" t="s">
        <v>223</v>
      </c>
      <c r="I12057">
        <v>60</v>
      </c>
      <c r="J12057">
        <v>615717008.06500006</v>
      </c>
    </row>
    <row r="12058" spans="1:10" x14ac:dyDescent="0.25">
      <c r="A12058">
        <v>2017</v>
      </c>
      <c r="B12058" t="s">
        <v>230</v>
      </c>
      <c r="C12058" t="s">
        <v>45</v>
      </c>
      <c r="D12058" t="s">
        <v>34</v>
      </c>
      <c r="E12058" t="s">
        <v>3</v>
      </c>
      <c r="F12058" t="s">
        <v>4</v>
      </c>
      <c r="G12058" t="s">
        <v>5</v>
      </c>
      <c r="H12058" t="s">
        <v>224</v>
      </c>
      <c r="I12058">
        <v>37</v>
      </c>
      <c r="J12058">
        <v>342733619.35594106</v>
      </c>
    </row>
    <row r="12059" spans="1:10" x14ac:dyDescent="0.25">
      <c r="A12059">
        <v>2017</v>
      </c>
      <c r="B12059" t="s">
        <v>230</v>
      </c>
      <c r="C12059" t="s">
        <v>45</v>
      </c>
      <c r="D12059" t="s">
        <v>34</v>
      </c>
      <c r="E12059" t="s">
        <v>3</v>
      </c>
      <c r="F12059" t="s">
        <v>4</v>
      </c>
      <c r="G12059" t="s">
        <v>9</v>
      </c>
      <c r="H12059" t="s">
        <v>223</v>
      </c>
      <c r="I12059">
        <v>72</v>
      </c>
      <c r="J12059">
        <v>497977511.27709907</v>
      </c>
    </row>
    <row r="12060" spans="1:10" x14ac:dyDescent="0.25">
      <c r="A12060">
        <v>2017</v>
      </c>
      <c r="B12060" t="s">
        <v>230</v>
      </c>
      <c r="C12060" t="s">
        <v>45</v>
      </c>
      <c r="D12060" t="s">
        <v>34</v>
      </c>
      <c r="E12060" t="s">
        <v>3</v>
      </c>
      <c r="F12060" t="s">
        <v>4</v>
      </c>
      <c r="G12060" t="s">
        <v>9</v>
      </c>
      <c r="H12060" t="s">
        <v>224</v>
      </c>
      <c r="I12060">
        <v>35</v>
      </c>
      <c r="J12060">
        <v>223404687.44698569</v>
      </c>
    </row>
    <row r="12061" spans="1:10" x14ac:dyDescent="0.25">
      <c r="A12061">
        <v>2017</v>
      </c>
      <c r="B12061" t="s">
        <v>230</v>
      </c>
      <c r="C12061" t="s">
        <v>45</v>
      </c>
      <c r="D12061" t="s">
        <v>34</v>
      </c>
      <c r="E12061" t="s">
        <v>3</v>
      </c>
      <c r="F12061" t="s">
        <v>4</v>
      </c>
      <c r="G12061" t="s">
        <v>12</v>
      </c>
      <c r="H12061" t="s">
        <v>223</v>
      </c>
      <c r="I12061">
        <v>5</v>
      </c>
      <c r="J12061">
        <v>21913371.003428571</v>
      </c>
    </row>
    <row r="12062" spans="1:10" x14ac:dyDescent="0.25">
      <c r="A12062">
        <v>2017</v>
      </c>
      <c r="B12062" t="s">
        <v>230</v>
      </c>
      <c r="C12062" t="s">
        <v>45</v>
      </c>
      <c r="D12062" t="s">
        <v>34</v>
      </c>
      <c r="E12062" t="s">
        <v>3</v>
      </c>
      <c r="F12062" t="s">
        <v>4</v>
      </c>
      <c r="G12062" t="s">
        <v>12</v>
      </c>
      <c r="H12062" t="s">
        <v>224</v>
      </c>
      <c r="I12062">
        <v>5</v>
      </c>
      <c r="J12062">
        <v>21195817.027813189</v>
      </c>
    </row>
    <row r="12063" spans="1:10" x14ac:dyDescent="0.25">
      <c r="A12063">
        <v>2017</v>
      </c>
      <c r="B12063" t="s">
        <v>230</v>
      </c>
      <c r="C12063" t="s">
        <v>45</v>
      </c>
      <c r="D12063" t="s">
        <v>34</v>
      </c>
      <c r="E12063" t="s">
        <v>3</v>
      </c>
      <c r="F12063" t="s">
        <v>4</v>
      </c>
      <c r="G12063" t="s">
        <v>6</v>
      </c>
      <c r="H12063" t="s">
        <v>223</v>
      </c>
      <c r="I12063">
        <v>11</v>
      </c>
      <c r="J12063">
        <v>26915827.244148877</v>
      </c>
    </row>
    <row r="12064" spans="1:10" x14ac:dyDescent="0.25">
      <c r="A12064">
        <v>2017</v>
      </c>
      <c r="B12064" t="s">
        <v>230</v>
      </c>
      <c r="C12064" t="s">
        <v>45</v>
      </c>
      <c r="D12064" t="s">
        <v>34</v>
      </c>
      <c r="E12064" t="s">
        <v>3</v>
      </c>
      <c r="F12064" t="s">
        <v>4</v>
      </c>
      <c r="G12064" t="s">
        <v>6</v>
      </c>
      <c r="H12064" t="s">
        <v>224</v>
      </c>
      <c r="I12064">
        <v>26</v>
      </c>
      <c r="J12064">
        <v>67923648.810115173</v>
      </c>
    </row>
    <row r="12065" spans="1:10" x14ac:dyDescent="0.25">
      <c r="A12065">
        <v>2017</v>
      </c>
      <c r="B12065" t="s">
        <v>230</v>
      </c>
      <c r="C12065" t="s">
        <v>45</v>
      </c>
      <c r="D12065" t="s">
        <v>34</v>
      </c>
      <c r="E12065" t="s">
        <v>3</v>
      </c>
      <c r="F12065" t="s">
        <v>4</v>
      </c>
      <c r="G12065" t="s">
        <v>7</v>
      </c>
      <c r="H12065" t="s">
        <v>223</v>
      </c>
      <c r="I12065">
        <v>4</v>
      </c>
      <c r="J12065">
        <v>7864790.3666666653</v>
      </c>
    </row>
    <row r="12066" spans="1:10" x14ac:dyDescent="0.25">
      <c r="A12066">
        <v>2017</v>
      </c>
      <c r="B12066" t="s">
        <v>230</v>
      </c>
      <c r="C12066" t="s">
        <v>45</v>
      </c>
      <c r="D12066" t="s">
        <v>34</v>
      </c>
      <c r="E12066" t="s">
        <v>3</v>
      </c>
      <c r="F12066" t="s">
        <v>8</v>
      </c>
      <c r="G12066" t="s">
        <v>9</v>
      </c>
      <c r="H12066" t="s">
        <v>223</v>
      </c>
      <c r="I12066">
        <v>619</v>
      </c>
      <c r="J12066">
        <v>4025189450.5295911</v>
      </c>
    </row>
    <row r="12067" spans="1:10" x14ac:dyDescent="0.25">
      <c r="A12067">
        <v>2017</v>
      </c>
      <c r="B12067" t="s">
        <v>230</v>
      </c>
      <c r="C12067" t="s">
        <v>45</v>
      </c>
      <c r="D12067" t="s">
        <v>34</v>
      </c>
      <c r="E12067" t="s">
        <v>3</v>
      </c>
      <c r="F12067" t="s">
        <v>8</v>
      </c>
      <c r="G12067" t="s">
        <v>9</v>
      </c>
      <c r="H12067" t="s">
        <v>224</v>
      </c>
      <c r="I12067">
        <v>802</v>
      </c>
      <c r="J12067">
        <v>4876498286.3320608</v>
      </c>
    </row>
    <row r="12068" spans="1:10" x14ac:dyDescent="0.25">
      <c r="A12068">
        <v>2017</v>
      </c>
      <c r="B12068" t="s">
        <v>230</v>
      </c>
      <c r="C12068" t="s">
        <v>45</v>
      </c>
      <c r="D12068" t="s">
        <v>34</v>
      </c>
      <c r="E12068" t="s">
        <v>3</v>
      </c>
      <c r="F12068" t="s">
        <v>8</v>
      </c>
      <c r="G12068" t="s">
        <v>12</v>
      </c>
      <c r="H12068" t="s">
        <v>223</v>
      </c>
      <c r="I12068">
        <v>26</v>
      </c>
      <c r="J12068">
        <v>82748621.426571414</v>
      </c>
    </row>
    <row r="12069" spans="1:10" x14ac:dyDescent="0.25">
      <c r="A12069">
        <v>2017</v>
      </c>
      <c r="B12069" t="s">
        <v>230</v>
      </c>
      <c r="C12069" t="s">
        <v>45</v>
      </c>
      <c r="D12069" t="s">
        <v>34</v>
      </c>
      <c r="E12069" t="s">
        <v>3</v>
      </c>
      <c r="F12069" t="s">
        <v>8</v>
      </c>
      <c r="G12069" t="s">
        <v>12</v>
      </c>
      <c r="H12069" t="s">
        <v>224</v>
      </c>
      <c r="I12069">
        <v>77</v>
      </c>
      <c r="J12069">
        <v>248296399.30723068</v>
      </c>
    </row>
    <row r="12070" spans="1:10" x14ac:dyDescent="0.25">
      <c r="A12070">
        <v>2017</v>
      </c>
      <c r="B12070" t="s">
        <v>230</v>
      </c>
      <c r="C12070" t="s">
        <v>45</v>
      </c>
      <c r="D12070" t="s">
        <v>34</v>
      </c>
      <c r="E12070" t="s">
        <v>3</v>
      </c>
      <c r="F12070" t="s">
        <v>8</v>
      </c>
      <c r="G12070" t="s">
        <v>6</v>
      </c>
      <c r="H12070" t="s">
        <v>223</v>
      </c>
      <c r="I12070">
        <v>189</v>
      </c>
      <c r="J12070">
        <v>477502005.49118817</v>
      </c>
    </row>
    <row r="12071" spans="1:10" x14ac:dyDescent="0.25">
      <c r="A12071">
        <v>2017</v>
      </c>
      <c r="B12071" t="s">
        <v>230</v>
      </c>
      <c r="C12071" t="s">
        <v>45</v>
      </c>
      <c r="D12071" t="s">
        <v>34</v>
      </c>
      <c r="E12071" t="s">
        <v>3</v>
      </c>
      <c r="F12071" t="s">
        <v>8</v>
      </c>
      <c r="G12071" t="s">
        <v>6</v>
      </c>
      <c r="H12071" t="s">
        <v>224</v>
      </c>
      <c r="I12071">
        <v>283</v>
      </c>
      <c r="J12071">
        <v>738263944.79604042</v>
      </c>
    </row>
    <row r="12072" spans="1:10" x14ac:dyDescent="0.25">
      <c r="A12072">
        <v>2017</v>
      </c>
      <c r="B12072" t="s">
        <v>230</v>
      </c>
      <c r="C12072" t="s">
        <v>45</v>
      </c>
      <c r="D12072" t="s">
        <v>34</v>
      </c>
      <c r="E12072" t="s">
        <v>3</v>
      </c>
      <c r="F12072" t="s">
        <v>8</v>
      </c>
      <c r="G12072" t="s">
        <v>7</v>
      </c>
      <c r="H12072" t="s">
        <v>223</v>
      </c>
      <c r="I12072">
        <v>34</v>
      </c>
      <c r="J12072">
        <v>66783424.173333317</v>
      </c>
    </row>
    <row r="12073" spans="1:10" x14ac:dyDescent="0.25">
      <c r="A12073">
        <v>2017</v>
      </c>
      <c r="B12073" t="s">
        <v>230</v>
      </c>
      <c r="C12073" t="s">
        <v>45</v>
      </c>
      <c r="D12073" t="s">
        <v>34</v>
      </c>
      <c r="E12073" t="s">
        <v>3</v>
      </c>
      <c r="F12073" t="s">
        <v>8</v>
      </c>
      <c r="G12073" t="s">
        <v>7</v>
      </c>
      <c r="H12073" t="s">
        <v>224</v>
      </c>
      <c r="I12073">
        <v>5</v>
      </c>
      <c r="J12073">
        <v>9771106.754999999</v>
      </c>
    </row>
    <row r="12074" spans="1:10" x14ac:dyDescent="0.25">
      <c r="A12074">
        <v>2017</v>
      </c>
      <c r="B12074" t="s">
        <v>230</v>
      </c>
      <c r="C12074" t="s">
        <v>45</v>
      </c>
      <c r="D12074" t="s">
        <v>34</v>
      </c>
      <c r="E12074" t="s">
        <v>3</v>
      </c>
      <c r="F12074" t="s">
        <v>14</v>
      </c>
      <c r="G12074" t="s">
        <v>5</v>
      </c>
      <c r="H12074" t="s">
        <v>223</v>
      </c>
      <c r="I12074">
        <v>10</v>
      </c>
      <c r="J12074">
        <v>102512251.73780489</v>
      </c>
    </row>
    <row r="12075" spans="1:10" x14ac:dyDescent="0.25">
      <c r="A12075">
        <v>2017</v>
      </c>
      <c r="B12075" t="s">
        <v>230</v>
      </c>
      <c r="C12075" t="s">
        <v>45</v>
      </c>
      <c r="D12075" t="s">
        <v>34</v>
      </c>
      <c r="E12075" t="s">
        <v>3</v>
      </c>
      <c r="F12075" t="s">
        <v>14</v>
      </c>
      <c r="G12075" t="s">
        <v>5</v>
      </c>
      <c r="H12075" t="s">
        <v>224</v>
      </c>
      <c r="I12075">
        <v>16</v>
      </c>
      <c r="J12075">
        <v>148043000</v>
      </c>
    </row>
    <row r="12076" spans="1:10" x14ac:dyDescent="0.25">
      <c r="A12076">
        <v>2017</v>
      </c>
      <c r="B12076" t="s">
        <v>230</v>
      </c>
      <c r="C12076" t="s">
        <v>45</v>
      </c>
      <c r="D12076" t="s">
        <v>34</v>
      </c>
      <c r="E12076" t="s">
        <v>3</v>
      </c>
      <c r="F12076" t="s">
        <v>14</v>
      </c>
      <c r="G12076" t="s">
        <v>9</v>
      </c>
      <c r="H12076" t="s">
        <v>223</v>
      </c>
      <c r="I12076">
        <v>39</v>
      </c>
      <c r="J12076">
        <v>212979343.3945953</v>
      </c>
    </row>
    <row r="12077" spans="1:10" x14ac:dyDescent="0.25">
      <c r="A12077">
        <v>2017</v>
      </c>
      <c r="B12077" t="s">
        <v>230</v>
      </c>
      <c r="C12077" t="s">
        <v>45</v>
      </c>
      <c r="D12077" t="s">
        <v>34</v>
      </c>
      <c r="E12077" t="s">
        <v>3</v>
      </c>
      <c r="F12077" t="s">
        <v>14</v>
      </c>
      <c r="G12077" t="s">
        <v>9</v>
      </c>
      <c r="H12077" t="s">
        <v>224</v>
      </c>
      <c r="I12077">
        <v>64</v>
      </c>
      <c r="J12077">
        <v>342087018.30658001</v>
      </c>
    </row>
    <row r="12078" spans="1:10" x14ac:dyDescent="0.25">
      <c r="A12078">
        <v>2017</v>
      </c>
      <c r="B12078" t="s">
        <v>230</v>
      </c>
      <c r="C12078" t="s">
        <v>45</v>
      </c>
      <c r="D12078" t="s">
        <v>34</v>
      </c>
      <c r="E12078" t="s">
        <v>3</v>
      </c>
      <c r="F12078" t="s">
        <v>14</v>
      </c>
      <c r="G12078" t="s">
        <v>12</v>
      </c>
      <c r="H12078" t="s">
        <v>223</v>
      </c>
      <c r="I12078">
        <v>5</v>
      </c>
      <c r="J12078">
        <v>14276509.380000001</v>
      </c>
    </row>
    <row r="12079" spans="1:10" x14ac:dyDescent="0.25">
      <c r="A12079">
        <v>2017</v>
      </c>
      <c r="B12079" t="s">
        <v>230</v>
      </c>
      <c r="C12079" t="s">
        <v>45</v>
      </c>
      <c r="D12079" t="s">
        <v>34</v>
      </c>
      <c r="E12079" t="s">
        <v>3</v>
      </c>
      <c r="F12079" t="s">
        <v>14</v>
      </c>
      <c r="G12079" t="s">
        <v>12</v>
      </c>
      <c r="H12079" t="s">
        <v>224</v>
      </c>
      <c r="I12079">
        <v>12</v>
      </c>
      <c r="J12079">
        <v>34530715.489090905</v>
      </c>
    </row>
    <row r="12080" spans="1:10" x14ac:dyDescent="0.25">
      <c r="A12080">
        <v>2017</v>
      </c>
      <c r="B12080" t="s">
        <v>230</v>
      </c>
      <c r="C12080" t="s">
        <v>45</v>
      </c>
      <c r="D12080" t="s">
        <v>34</v>
      </c>
      <c r="E12080" t="s">
        <v>3</v>
      </c>
      <c r="F12080" t="s">
        <v>14</v>
      </c>
      <c r="G12080" t="s">
        <v>6</v>
      </c>
      <c r="H12080" t="s">
        <v>223</v>
      </c>
      <c r="I12080">
        <v>5</v>
      </c>
      <c r="J12080">
        <v>15351544.874999998</v>
      </c>
    </row>
    <row r="12081" spans="1:10" x14ac:dyDescent="0.25">
      <c r="A12081">
        <v>2017</v>
      </c>
      <c r="B12081" t="s">
        <v>230</v>
      </c>
      <c r="C12081" t="s">
        <v>45</v>
      </c>
      <c r="D12081" t="s">
        <v>34</v>
      </c>
      <c r="E12081" t="s">
        <v>3</v>
      </c>
      <c r="F12081" t="s">
        <v>14</v>
      </c>
      <c r="G12081" t="s">
        <v>6</v>
      </c>
      <c r="H12081" t="s">
        <v>224</v>
      </c>
      <c r="I12081">
        <v>30</v>
      </c>
      <c r="J12081">
        <v>90309881.772580609</v>
      </c>
    </row>
    <row r="12082" spans="1:10" x14ac:dyDescent="0.25">
      <c r="A12082">
        <v>2017</v>
      </c>
      <c r="B12082" t="s">
        <v>230</v>
      </c>
      <c r="C12082" t="s">
        <v>45</v>
      </c>
      <c r="D12082" t="s">
        <v>34</v>
      </c>
      <c r="E12082" t="s">
        <v>3</v>
      </c>
      <c r="F12082" t="s">
        <v>14</v>
      </c>
      <c r="G12082" t="s">
        <v>7</v>
      </c>
      <c r="H12082" t="s">
        <v>223</v>
      </c>
      <c r="I12082">
        <v>3</v>
      </c>
      <c r="J12082">
        <v>8025091.8149999985</v>
      </c>
    </row>
    <row r="12083" spans="1:10" x14ac:dyDescent="0.25">
      <c r="A12083">
        <v>2017</v>
      </c>
      <c r="B12083" t="s">
        <v>230</v>
      </c>
      <c r="C12083" t="s">
        <v>45</v>
      </c>
      <c r="D12083" t="s">
        <v>34</v>
      </c>
      <c r="E12083" t="s">
        <v>10</v>
      </c>
      <c r="F12083" t="s">
        <v>11</v>
      </c>
      <c r="G12083" t="s">
        <v>5</v>
      </c>
      <c r="H12083" t="s">
        <v>224</v>
      </c>
      <c r="I12083">
        <v>1</v>
      </c>
      <c r="J12083">
        <v>4500000</v>
      </c>
    </row>
    <row r="12084" spans="1:10" x14ac:dyDescent="0.25">
      <c r="A12084">
        <v>2017</v>
      </c>
      <c r="B12084" t="s">
        <v>230</v>
      </c>
      <c r="C12084" t="s">
        <v>45</v>
      </c>
      <c r="D12084" t="s">
        <v>34</v>
      </c>
      <c r="E12084" t="s">
        <v>10</v>
      </c>
      <c r="F12084" t="s">
        <v>11</v>
      </c>
      <c r="G12084" t="s">
        <v>9</v>
      </c>
      <c r="H12084" t="s">
        <v>223</v>
      </c>
      <c r="I12084">
        <v>419</v>
      </c>
      <c r="J12084">
        <v>1554404163</v>
      </c>
    </row>
    <row r="12085" spans="1:10" x14ac:dyDescent="0.25">
      <c r="A12085">
        <v>2017</v>
      </c>
      <c r="B12085" t="s">
        <v>230</v>
      </c>
      <c r="C12085" t="s">
        <v>45</v>
      </c>
      <c r="D12085" t="s">
        <v>34</v>
      </c>
      <c r="E12085" t="s">
        <v>10</v>
      </c>
      <c r="F12085" t="s">
        <v>11</v>
      </c>
      <c r="G12085" t="s">
        <v>9</v>
      </c>
      <c r="H12085" t="s">
        <v>224</v>
      </c>
      <c r="I12085">
        <v>618</v>
      </c>
      <c r="J12085">
        <v>2040725727</v>
      </c>
    </row>
    <row r="12086" spans="1:10" x14ac:dyDescent="0.25">
      <c r="A12086">
        <v>2017</v>
      </c>
      <c r="B12086" t="s">
        <v>230</v>
      </c>
      <c r="C12086" t="s">
        <v>45</v>
      </c>
      <c r="D12086" t="s">
        <v>34</v>
      </c>
      <c r="E12086" t="s">
        <v>10</v>
      </c>
      <c r="F12086" t="s">
        <v>11</v>
      </c>
      <c r="G12086" t="s">
        <v>12</v>
      </c>
      <c r="H12086" t="s">
        <v>223</v>
      </c>
      <c r="I12086">
        <v>26</v>
      </c>
      <c r="J12086">
        <v>82143060</v>
      </c>
    </row>
    <row r="12087" spans="1:10" x14ac:dyDescent="0.25">
      <c r="A12087">
        <v>2017</v>
      </c>
      <c r="B12087" t="s">
        <v>230</v>
      </c>
      <c r="C12087" t="s">
        <v>45</v>
      </c>
      <c r="D12087" t="s">
        <v>34</v>
      </c>
      <c r="E12087" t="s">
        <v>10</v>
      </c>
      <c r="F12087" t="s">
        <v>11</v>
      </c>
      <c r="G12087" t="s">
        <v>12</v>
      </c>
      <c r="H12087" t="s">
        <v>224</v>
      </c>
      <c r="I12087">
        <v>30</v>
      </c>
      <c r="J12087">
        <v>56593506</v>
      </c>
    </row>
    <row r="12088" spans="1:10" x14ac:dyDescent="0.25">
      <c r="A12088">
        <v>2017</v>
      </c>
      <c r="B12088" t="s">
        <v>230</v>
      </c>
      <c r="C12088" t="s">
        <v>45</v>
      </c>
      <c r="D12088" t="s">
        <v>34</v>
      </c>
      <c r="E12088" t="s">
        <v>10</v>
      </c>
      <c r="F12088" t="s">
        <v>11</v>
      </c>
      <c r="G12088" t="s">
        <v>6</v>
      </c>
      <c r="H12088" t="s">
        <v>223</v>
      </c>
      <c r="I12088">
        <v>68</v>
      </c>
      <c r="J12088">
        <v>136529934</v>
      </c>
    </row>
    <row r="12089" spans="1:10" x14ac:dyDescent="0.25">
      <c r="A12089">
        <v>2017</v>
      </c>
      <c r="B12089" t="s">
        <v>230</v>
      </c>
      <c r="C12089" t="s">
        <v>45</v>
      </c>
      <c r="D12089" t="s">
        <v>34</v>
      </c>
      <c r="E12089" t="s">
        <v>10</v>
      </c>
      <c r="F12089" t="s">
        <v>11</v>
      </c>
      <c r="G12089" t="s">
        <v>6</v>
      </c>
      <c r="H12089" t="s">
        <v>224</v>
      </c>
      <c r="I12089">
        <v>116</v>
      </c>
      <c r="J12089">
        <v>223176933</v>
      </c>
    </row>
    <row r="12090" spans="1:10" x14ac:dyDescent="0.25">
      <c r="A12090">
        <v>2017</v>
      </c>
      <c r="B12090" t="s">
        <v>230</v>
      </c>
      <c r="C12090" t="s">
        <v>45</v>
      </c>
      <c r="D12090" t="s">
        <v>34</v>
      </c>
      <c r="E12090" t="s">
        <v>10</v>
      </c>
      <c r="F12090" t="s">
        <v>11</v>
      </c>
      <c r="G12090" t="s">
        <v>7</v>
      </c>
      <c r="H12090" t="s">
        <v>223</v>
      </c>
      <c r="I12090">
        <v>25</v>
      </c>
      <c r="J12090">
        <v>40674612</v>
      </c>
    </row>
    <row r="12091" spans="1:10" x14ac:dyDescent="0.25">
      <c r="A12091">
        <v>2017</v>
      </c>
      <c r="B12091" t="s">
        <v>230</v>
      </c>
      <c r="C12091" t="s">
        <v>45</v>
      </c>
      <c r="D12091" t="s">
        <v>34</v>
      </c>
      <c r="E12091" t="s">
        <v>10</v>
      </c>
      <c r="F12091" t="s">
        <v>11</v>
      </c>
      <c r="G12091" t="s">
        <v>7</v>
      </c>
      <c r="H12091" t="s">
        <v>224</v>
      </c>
      <c r="I12091">
        <v>9</v>
      </c>
      <c r="J12091">
        <v>9408456</v>
      </c>
    </row>
    <row r="12092" spans="1:10" x14ac:dyDescent="0.25">
      <c r="A12092">
        <v>2017</v>
      </c>
      <c r="B12092" t="s">
        <v>230</v>
      </c>
      <c r="C12092" t="s">
        <v>45</v>
      </c>
      <c r="D12092" t="s">
        <v>34</v>
      </c>
      <c r="E12092" t="s">
        <v>10</v>
      </c>
      <c r="F12092" t="s">
        <v>220</v>
      </c>
      <c r="G12092" t="s">
        <v>9</v>
      </c>
      <c r="H12092" t="s">
        <v>223</v>
      </c>
      <c r="I12092">
        <v>11</v>
      </c>
      <c r="J12092">
        <v>76380513.559159741</v>
      </c>
    </row>
    <row r="12093" spans="1:10" x14ac:dyDescent="0.25">
      <c r="A12093">
        <v>2017</v>
      </c>
      <c r="B12093" t="s">
        <v>230</v>
      </c>
      <c r="C12093" t="s">
        <v>45</v>
      </c>
      <c r="D12093" t="s">
        <v>34</v>
      </c>
      <c r="E12093" t="s">
        <v>10</v>
      </c>
      <c r="F12093" t="s">
        <v>220</v>
      </c>
      <c r="G12093" t="s">
        <v>9</v>
      </c>
      <c r="H12093" t="s">
        <v>224</v>
      </c>
      <c r="I12093">
        <v>11</v>
      </c>
      <c r="J12093">
        <v>69027715.644896001</v>
      </c>
    </row>
    <row r="12094" spans="1:10" x14ac:dyDescent="0.25">
      <c r="A12094">
        <v>2017</v>
      </c>
      <c r="B12094" t="s">
        <v>230</v>
      </c>
      <c r="C12094" t="s">
        <v>45</v>
      </c>
      <c r="D12094" t="s">
        <v>34</v>
      </c>
      <c r="E12094" t="s">
        <v>10</v>
      </c>
      <c r="F12094" t="s">
        <v>220</v>
      </c>
      <c r="G12094" t="s">
        <v>12</v>
      </c>
      <c r="H12094" t="s">
        <v>223</v>
      </c>
      <c r="I12094">
        <v>1</v>
      </c>
      <c r="J12094">
        <v>2837578.2664285712</v>
      </c>
    </row>
    <row r="12095" spans="1:10" x14ac:dyDescent="0.25">
      <c r="A12095">
        <v>2017</v>
      </c>
      <c r="B12095" t="s">
        <v>230</v>
      </c>
      <c r="C12095" t="s">
        <v>45</v>
      </c>
      <c r="D12095" t="s">
        <v>34</v>
      </c>
      <c r="E12095" t="s">
        <v>10</v>
      </c>
      <c r="F12095" t="s">
        <v>220</v>
      </c>
      <c r="G12095" t="s">
        <v>12</v>
      </c>
      <c r="H12095" t="s">
        <v>224</v>
      </c>
      <c r="I12095">
        <v>3</v>
      </c>
      <c r="J12095">
        <v>8252941.7742857123</v>
      </c>
    </row>
    <row r="12096" spans="1:10" x14ac:dyDescent="0.25">
      <c r="A12096">
        <v>2017</v>
      </c>
      <c r="B12096" t="s">
        <v>230</v>
      </c>
      <c r="C12096" t="s">
        <v>45</v>
      </c>
      <c r="D12096" t="s">
        <v>34</v>
      </c>
      <c r="E12096" t="s">
        <v>10</v>
      </c>
      <c r="F12096" t="s">
        <v>220</v>
      </c>
      <c r="G12096" t="s">
        <v>6</v>
      </c>
      <c r="H12096" t="s">
        <v>223</v>
      </c>
      <c r="I12096">
        <v>6</v>
      </c>
      <c r="J12096">
        <v>15211966.370257091</v>
      </c>
    </row>
    <row r="12097" spans="1:10" x14ac:dyDescent="0.25">
      <c r="A12097">
        <v>2017</v>
      </c>
      <c r="B12097" t="s">
        <v>230</v>
      </c>
      <c r="C12097" t="s">
        <v>45</v>
      </c>
      <c r="D12097" t="s">
        <v>34</v>
      </c>
      <c r="E12097" t="s">
        <v>10</v>
      </c>
      <c r="F12097" t="s">
        <v>220</v>
      </c>
      <c r="G12097" t="s">
        <v>6</v>
      </c>
      <c r="H12097" t="s">
        <v>224</v>
      </c>
      <c r="I12097">
        <v>9</v>
      </c>
      <c r="J12097">
        <v>22296099.618365373</v>
      </c>
    </row>
    <row r="12098" spans="1:10" x14ac:dyDescent="0.25">
      <c r="A12098">
        <v>2017</v>
      </c>
      <c r="B12098" t="s">
        <v>230</v>
      </c>
      <c r="C12098" t="s">
        <v>45</v>
      </c>
      <c r="D12098" t="s">
        <v>34</v>
      </c>
      <c r="E12098" t="s">
        <v>10</v>
      </c>
      <c r="F12098" t="s">
        <v>220</v>
      </c>
      <c r="G12098" t="s">
        <v>7</v>
      </c>
      <c r="H12098" t="s">
        <v>223</v>
      </c>
      <c r="I12098">
        <v>3</v>
      </c>
      <c r="J12098">
        <v>5797651.8600000003</v>
      </c>
    </row>
    <row r="12099" spans="1:10" x14ac:dyDescent="0.25">
      <c r="A12099">
        <v>2017</v>
      </c>
      <c r="B12099" t="s">
        <v>230</v>
      </c>
      <c r="C12099" t="s">
        <v>45</v>
      </c>
      <c r="D12099" t="s">
        <v>34</v>
      </c>
      <c r="E12099" t="s">
        <v>10</v>
      </c>
      <c r="F12099" t="s">
        <v>220</v>
      </c>
      <c r="G12099" t="s">
        <v>7</v>
      </c>
      <c r="H12099" t="s">
        <v>224</v>
      </c>
      <c r="I12099">
        <v>5</v>
      </c>
      <c r="J12099">
        <v>9218410.1549999993</v>
      </c>
    </row>
    <row r="12100" spans="1:10" x14ac:dyDescent="0.25">
      <c r="A12100">
        <v>2017</v>
      </c>
      <c r="B12100" t="s">
        <v>230</v>
      </c>
      <c r="C12100" t="s">
        <v>45</v>
      </c>
      <c r="D12100" t="s">
        <v>35</v>
      </c>
      <c r="E12100" t="s">
        <v>3</v>
      </c>
      <c r="F12100" t="s">
        <v>4</v>
      </c>
      <c r="G12100" t="s">
        <v>5</v>
      </c>
      <c r="H12100" t="s">
        <v>223</v>
      </c>
      <c r="I12100">
        <v>15</v>
      </c>
      <c r="J12100">
        <v>154828128.62731665</v>
      </c>
    </row>
    <row r="12101" spans="1:10" x14ac:dyDescent="0.25">
      <c r="A12101">
        <v>2017</v>
      </c>
      <c r="B12101" t="s">
        <v>230</v>
      </c>
      <c r="C12101" t="s">
        <v>45</v>
      </c>
      <c r="D12101" t="s">
        <v>35</v>
      </c>
      <c r="E12101" t="s">
        <v>3</v>
      </c>
      <c r="F12101" t="s">
        <v>4</v>
      </c>
      <c r="G12101" t="s">
        <v>5</v>
      </c>
      <c r="H12101" t="s">
        <v>224</v>
      </c>
      <c r="I12101">
        <v>15</v>
      </c>
      <c r="J12101">
        <v>111222036.52327499</v>
      </c>
    </row>
    <row r="12102" spans="1:10" x14ac:dyDescent="0.25">
      <c r="A12102">
        <v>2017</v>
      </c>
      <c r="B12102" t="s">
        <v>230</v>
      </c>
      <c r="C12102" t="s">
        <v>45</v>
      </c>
      <c r="D12102" t="s">
        <v>35</v>
      </c>
      <c r="E12102" t="s">
        <v>3</v>
      </c>
      <c r="F12102" t="s">
        <v>4</v>
      </c>
      <c r="G12102" t="s">
        <v>9</v>
      </c>
      <c r="H12102" t="s">
        <v>223</v>
      </c>
      <c r="I12102">
        <v>2</v>
      </c>
      <c r="J12102">
        <v>15470899.26221294</v>
      </c>
    </row>
    <row r="12103" spans="1:10" x14ac:dyDescent="0.25">
      <c r="A12103">
        <v>2017</v>
      </c>
      <c r="B12103" t="s">
        <v>230</v>
      </c>
      <c r="C12103" t="s">
        <v>45</v>
      </c>
      <c r="D12103" t="s">
        <v>35</v>
      </c>
      <c r="E12103" t="s">
        <v>3</v>
      </c>
      <c r="F12103" t="s">
        <v>4</v>
      </c>
      <c r="G12103" t="s">
        <v>6</v>
      </c>
      <c r="H12103" t="s">
        <v>223</v>
      </c>
      <c r="I12103">
        <v>1</v>
      </c>
      <c r="J12103">
        <v>3024246.9053571415</v>
      </c>
    </row>
    <row r="12104" spans="1:10" x14ac:dyDescent="0.25">
      <c r="A12104">
        <v>2017</v>
      </c>
      <c r="B12104" t="s">
        <v>230</v>
      </c>
      <c r="C12104" t="s">
        <v>45</v>
      </c>
      <c r="D12104" t="s">
        <v>35</v>
      </c>
      <c r="E12104" t="s">
        <v>3</v>
      </c>
      <c r="F12104" t="s">
        <v>8</v>
      </c>
      <c r="G12104" t="s">
        <v>9</v>
      </c>
      <c r="H12104" t="s">
        <v>223</v>
      </c>
      <c r="I12104">
        <v>33</v>
      </c>
      <c r="J12104">
        <v>255269837.82651347</v>
      </c>
    </row>
    <row r="12105" spans="1:10" x14ac:dyDescent="0.25">
      <c r="A12105">
        <v>2017</v>
      </c>
      <c r="B12105" t="s">
        <v>230</v>
      </c>
      <c r="C12105" t="s">
        <v>45</v>
      </c>
      <c r="D12105" t="s">
        <v>35</v>
      </c>
      <c r="E12105" t="s">
        <v>3</v>
      </c>
      <c r="F12105" t="s">
        <v>8</v>
      </c>
      <c r="G12105" t="s">
        <v>9</v>
      </c>
      <c r="H12105" t="s">
        <v>224</v>
      </c>
      <c r="I12105">
        <v>27</v>
      </c>
      <c r="J12105">
        <v>199967386.28827506</v>
      </c>
    </row>
    <row r="12106" spans="1:10" x14ac:dyDescent="0.25">
      <c r="A12106">
        <v>2017</v>
      </c>
      <c r="B12106" t="s">
        <v>230</v>
      </c>
      <c r="C12106" t="s">
        <v>45</v>
      </c>
      <c r="D12106" t="s">
        <v>35</v>
      </c>
      <c r="E12106" t="s">
        <v>3</v>
      </c>
      <c r="F12106" t="s">
        <v>8</v>
      </c>
      <c r="G12106" t="s">
        <v>12</v>
      </c>
      <c r="H12106" t="s">
        <v>223</v>
      </c>
      <c r="I12106">
        <v>3</v>
      </c>
      <c r="J12106">
        <v>9290057.6549999993</v>
      </c>
    </row>
    <row r="12107" spans="1:10" x14ac:dyDescent="0.25">
      <c r="A12107">
        <v>2017</v>
      </c>
      <c r="B12107" t="s">
        <v>230</v>
      </c>
      <c r="C12107" t="s">
        <v>45</v>
      </c>
      <c r="D12107" t="s">
        <v>35</v>
      </c>
      <c r="E12107" t="s">
        <v>3</v>
      </c>
      <c r="F12107" t="s">
        <v>8</v>
      </c>
      <c r="G12107" t="s">
        <v>12</v>
      </c>
      <c r="H12107" t="s">
        <v>224</v>
      </c>
      <c r="I12107">
        <v>7</v>
      </c>
      <c r="J12107">
        <v>22400918.355</v>
      </c>
    </row>
    <row r="12108" spans="1:10" x14ac:dyDescent="0.25">
      <c r="A12108">
        <v>2017</v>
      </c>
      <c r="B12108" t="s">
        <v>230</v>
      </c>
      <c r="C12108" t="s">
        <v>45</v>
      </c>
      <c r="D12108" t="s">
        <v>35</v>
      </c>
      <c r="E12108" t="s">
        <v>3</v>
      </c>
      <c r="F12108" t="s">
        <v>8</v>
      </c>
      <c r="G12108" t="s">
        <v>6</v>
      </c>
      <c r="H12108" t="s">
        <v>223</v>
      </c>
      <c r="I12108">
        <v>27</v>
      </c>
      <c r="J12108">
        <v>81654666.444642827</v>
      </c>
    </row>
    <row r="12109" spans="1:10" x14ac:dyDescent="0.25">
      <c r="A12109">
        <v>2017</v>
      </c>
      <c r="B12109" t="s">
        <v>230</v>
      </c>
      <c r="C12109" t="s">
        <v>45</v>
      </c>
      <c r="D12109" t="s">
        <v>35</v>
      </c>
      <c r="E12109" t="s">
        <v>3</v>
      </c>
      <c r="F12109" t="s">
        <v>8</v>
      </c>
      <c r="G12109" t="s">
        <v>6</v>
      </c>
      <c r="H12109" t="s">
        <v>224</v>
      </c>
      <c r="I12109">
        <v>22</v>
      </c>
      <c r="J12109">
        <v>70043809.6121739</v>
      </c>
    </row>
    <row r="12110" spans="1:10" x14ac:dyDescent="0.25">
      <c r="A12110">
        <v>2017</v>
      </c>
      <c r="B12110" t="s">
        <v>230</v>
      </c>
      <c r="C12110" t="s">
        <v>45</v>
      </c>
      <c r="D12110" t="s">
        <v>35</v>
      </c>
      <c r="E12110" t="s">
        <v>10</v>
      </c>
      <c r="F12110" t="s">
        <v>11</v>
      </c>
      <c r="G12110" t="s">
        <v>9</v>
      </c>
      <c r="H12110" t="s">
        <v>223</v>
      </c>
      <c r="I12110">
        <v>108</v>
      </c>
      <c r="J12110">
        <v>781556553</v>
      </c>
    </row>
    <row r="12111" spans="1:10" x14ac:dyDescent="0.25">
      <c r="A12111">
        <v>2017</v>
      </c>
      <c r="B12111" t="s">
        <v>230</v>
      </c>
      <c r="C12111" t="s">
        <v>45</v>
      </c>
      <c r="D12111" t="s">
        <v>35</v>
      </c>
      <c r="E12111" t="s">
        <v>10</v>
      </c>
      <c r="F12111" t="s">
        <v>11</v>
      </c>
      <c r="G12111" t="s">
        <v>9</v>
      </c>
      <c r="H12111" t="s">
        <v>224</v>
      </c>
      <c r="I12111">
        <v>87</v>
      </c>
      <c r="J12111">
        <v>647019972</v>
      </c>
    </row>
    <row r="12112" spans="1:10" x14ac:dyDescent="0.25">
      <c r="A12112">
        <v>2017</v>
      </c>
      <c r="B12112" t="s">
        <v>230</v>
      </c>
      <c r="C12112" t="s">
        <v>45</v>
      </c>
      <c r="D12112" t="s">
        <v>35</v>
      </c>
      <c r="E12112" t="s">
        <v>10</v>
      </c>
      <c r="F12112" t="s">
        <v>11</v>
      </c>
      <c r="G12112" t="s">
        <v>12</v>
      </c>
      <c r="H12112" t="s">
        <v>223</v>
      </c>
      <c r="I12112">
        <v>2</v>
      </c>
      <c r="J12112">
        <v>8319510</v>
      </c>
    </row>
    <row r="12113" spans="1:10" x14ac:dyDescent="0.25">
      <c r="A12113">
        <v>2017</v>
      </c>
      <c r="B12113" t="s">
        <v>230</v>
      </c>
      <c r="C12113" t="s">
        <v>45</v>
      </c>
      <c r="D12113" t="s">
        <v>35</v>
      </c>
      <c r="E12113" t="s">
        <v>10</v>
      </c>
      <c r="F12113" t="s">
        <v>11</v>
      </c>
      <c r="G12113" t="s">
        <v>12</v>
      </c>
      <c r="H12113" t="s">
        <v>224</v>
      </c>
      <c r="I12113">
        <v>9</v>
      </c>
      <c r="J12113">
        <v>30443025</v>
      </c>
    </row>
    <row r="12114" spans="1:10" x14ac:dyDescent="0.25">
      <c r="A12114">
        <v>2017</v>
      </c>
      <c r="B12114" t="s">
        <v>230</v>
      </c>
      <c r="C12114" t="s">
        <v>45</v>
      </c>
      <c r="D12114" t="s">
        <v>35</v>
      </c>
      <c r="E12114" t="s">
        <v>10</v>
      </c>
      <c r="F12114" t="s">
        <v>11</v>
      </c>
      <c r="G12114" t="s">
        <v>6</v>
      </c>
      <c r="H12114" t="s">
        <v>223</v>
      </c>
      <c r="I12114">
        <v>2</v>
      </c>
      <c r="J12114">
        <v>5106732</v>
      </c>
    </row>
    <row r="12115" spans="1:10" x14ac:dyDescent="0.25">
      <c r="A12115">
        <v>2017</v>
      </c>
      <c r="B12115" t="s">
        <v>230</v>
      </c>
      <c r="C12115" t="s">
        <v>45</v>
      </c>
      <c r="D12115" t="s">
        <v>35</v>
      </c>
      <c r="E12115" t="s">
        <v>10</v>
      </c>
      <c r="F12115" t="s">
        <v>11</v>
      </c>
      <c r="G12115" t="s">
        <v>6</v>
      </c>
      <c r="H12115" t="s">
        <v>224</v>
      </c>
      <c r="I12115">
        <v>4</v>
      </c>
      <c r="J12115">
        <v>10400022</v>
      </c>
    </row>
    <row r="12116" spans="1:10" x14ac:dyDescent="0.25">
      <c r="A12116">
        <v>2017</v>
      </c>
      <c r="B12116" t="s">
        <v>230</v>
      </c>
      <c r="C12116" t="s">
        <v>45</v>
      </c>
      <c r="D12116" t="s">
        <v>36</v>
      </c>
      <c r="E12116" t="s">
        <v>3</v>
      </c>
      <c r="F12116" t="s">
        <v>4</v>
      </c>
      <c r="G12116" t="s">
        <v>5</v>
      </c>
      <c r="H12116" t="s">
        <v>223</v>
      </c>
      <c r="I12116">
        <v>58</v>
      </c>
      <c r="J12116">
        <v>1172608548.3181081</v>
      </c>
    </row>
    <row r="12117" spans="1:10" x14ac:dyDescent="0.25">
      <c r="A12117">
        <v>2017</v>
      </c>
      <c r="B12117" t="s">
        <v>230</v>
      </c>
      <c r="C12117" t="s">
        <v>45</v>
      </c>
      <c r="D12117" t="s">
        <v>36</v>
      </c>
      <c r="E12117" t="s">
        <v>3</v>
      </c>
      <c r="F12117" t="s">
        <v>4</v>
      </c>
      <c r="G12117" t="s">
        <v>5</v>
      </c>
      <c r="H12117" t="s">
        <v>224</v>
      </c>
      <c r="I12117">
        <v>35</v>
      </c>
      <c r="J12117">
        <v>687979266.62436676</v>
      </c>
    </row>
    <row r="12118" spans="1:10" x14ac:dyDescent="0.25">
      <c r="A12118">
        <v>2017</v>
      </c>
      <c r="B12118" t="s">
        <v>230</v>
      </c>
      <c r="C12118" t="s">
        <v>45</v>
      </c>
      <c r="D12118" t="s">
        <v>36</v>
      </c>
      <c r="E12118" t="s">
        <v>3</v>
      </c>
      <c r="F12118" t="s">
        <v>4</v>
      </c>
      <c r="G12118" t="s">
        <v>9</v>
      </c>
      <c r="H12118" t="s">
        <v>223</v>
      </c>
      <c r="I12118">
        <v>994</v>
      </c>
      <c r="J12118">
        <v>12405607806.185314</v>
      </c>
    </row>
    <row r="12119" spans="1:10" x14ac:dyDescent="0.25">
      <c r="A12119">
        <v>2017</v>
      </c>
      <c r="B12119" t="s">
        <v>230</v>
      </c>
      <c r="C12119" t="s">
        <v>45</v>
      </c>
      <c r="D12119" t="s">
        <v>36</v>
      </c>
      <c r="E12119" t="s">
        <v>3</v>
      </c>
      <c r="F12119" t="s">
        <v>4</v>
      </c>
      <c r="G12119" t="s">
        <v>9</v>
      </c>
      <c r="H12119" t="s">
        <v>224</v>
      </c>
      <c r="I12119">
        <v>811</v>
      </c>
      <c r="J12119">
        <v>8547532732.7083225</v>
      </c>
    </row>
    <row r="12120" spans="1:10" x14ac:dyDescent="0.25">
      <c r="A12120">
        <v>2017</v>
      </c>
      <c r="B12120" t="s">
        <v>230</v>
      </c>
      <c r="C12120" t="s">
        <v>45</v>
      </c>
      <c r="D12120" t="s">
        <v>36</v>
      </c>
      <c r="E12120" t="s">
        <v>3</v>
      </c>
      <c r="F12120" t="s">
        <v>4</v>
      </c>
      <c r="G12120" t="s">
        <v>12</v>
      </c>
      <c r="H12120" t="s">
        <v>223</v>
      </c>
      <c r="I12120">
        <v>260</v>
      </c>
      <c r="J12120">
        <v>1316548926.2760396</v>
      </c>
    </row>
    <row r="12121" spans="1:10" x14ac:dyDescent="0.25">
      <c r="A12121">
        <v>2017</v>
      </c>
      <c r="B12121" t="s">
        <v>230</v>
      </c>
      <c r="C12121" t="s">
        <v>45</v>
      </c>
      <c r="D12121" t="s">
        <v>36</v>
      </c>
      <c r="E12121" t="s">
        <v>3</v>
      </c>
      <c r="F12121" t="s">
        <v>4</v>
      </c>
      <c r="G12121" t="s">
        <v>12</v>
      </c>
      <c r="H12121" t="s">
        <v>224</v>
      </c>
      <c r="I12121">
        <v>284</v>
      </c>
      <c r="J12121">
        <v>1384276465.2721727</v>
      </c>
    </row>
    <row r="12122" spans="1:10" x14ac:dyDescent="0.25">
      <c r="A12122">
        <v>2017</v>
      </c>
      <c r="B12122" t="s">
        <v>230</v>
      </c>
      <c r="C12122" t="s">
        <v>45</v>
      </c>
      <c r="D12122" t="s">
        <v>36</v>
      </c>
      <c r="E12122" t="s">
        <v>3</v>
      </c>
      <c r="F12122" t="s">
        <v>4</v>
      </c>
      <c r="G12122" t="s">
        <v>6</v>
      </c>
      <c r="H12122" t="s">
        <v>223</v>
      </c>
      <c r="I12122">
        <v>429</v>
      </c>
      <c r="J12122">
        <v>1362904764.7042208</v>
      </c>
    </row>
    <row r="12123" spans="1:10" x14ac:dyDescent="0.25">
      <c r="A12123">
        <v>2017</v>
      </c>
      <c r="B12123" t="s">
        <v>230</v>
      </c>
      <c r="C12123" t="s">
        <v>45</v>
      </c>
      <c r="D12123" t="s">
        <v>36</v>
      </c>
      <c r="E12123" t="s">
        <v>3</v>
      </c>
      <c r="F12123" t="s">
        <v>4</v>
      </c>
      <c r="G12123" t="s">
        <v>6</v>
      </c>
      <c r="H12123" t="s">
        <v>224</v>
      </c>
      <c r="I12123">
        <v>769</v>
      </c>
      <c r="J12123">
        <v>2500861234.1901169</v>
      </c>
    </row>
    <row r="12124" spans="1:10" x14ac:dyDescent="0.25">
      <c r="A12124">
        <v>2017</v>
      </c>
      <c r="B12124" t="s">
        <v>230</v>
      </c>
      <c r="C12124" t="s">
        <v>45</v>
      </c>
      <c r="D12124" t="s">
        <v>36</v>
      </c>
      <c r="E12124" t="s">
        <v>3</v>
      </c>
      <c r="F12124" t="s">
        <v>4</v>
      </c>
      <c r="G12124" t="s">
        <v>7</v>
      </c>
      <c r="H12124" t="s">
        <v>223</v>
      </c>
      <c r="I12124">
        <v>235</v>
      </c>
      <c r="J12124">
        <v>621352233.57357383</v>
      </c>
    </row>
    <row r="12125" spans="1:10" x14ac:dyDescent="0.25">
      <c r="A12125">
        <v>2017</v>
      </c>
      <c r="B12125" t="s">
        <v>230</v>
      </c>
      <c r="C12125" t="s">
        <v>45</v>
      </c>
      <c r="D12125" t="s">
        <v>36</v>
      </c>
      <c r="E12125" t="s">
        <v>3</v>
      </c>
      <c r="F12125" t="s">
        <v>4</v>
      </c>
      <c r="G12125" t="s">
        <v>7</v>
      </c>
      <c r="H12125" t="s">
        <v>224</v>
      </c>
      <c r="I12125">
        <v>121</v>
      </c>
      <c r="J12125">
        <v>312080695.86303025</v>
      </c>
    </row>
    <row r="12126" spans="1:10" x14ac:dyDescent="0.25">
      <c r="A12126">
        <v>2017</v>
      </c>
      <c r="B12126" t="s">
        <v>230</v>
      </c>
      <c r="C12126" t="s">
        <v>45</v>
      </c>
      <c r="D12126" t="s">
        <v>36</v>
      </c>
      <c r="E12126" t="s">
        <v>10</v>
      </c>
      <c r="F12126" t="s">
        <v>11</v>
      </c>
      <c r="G12126" t="s">
        <v>9</v>
      </c>
      <c r="H12126" t="s">
        <v>223</v>
      </c>
      <c r="I12126">
        <v>26</v>
      </c>
      <c r="J12126">
        <v>139410651</v>
      </c>
    </row>
    <row r="12127" spans="1:10" x14ac:dyDescent="0.25">
      <c r="A12127">
        <v>2017</v>
      </c>
      <c r="B12127" t="s">
        <v>230</v>
      </c>
      <c r="C12127" t="s">
        <v>45</v>
      </c>
      <c r="D12127" t="s">
        <v>36</v>
      </c>
      <c r="E12127" t="s">
        <v>10</v>
      </c>
      <c r="F12127" t="s">
        <v>11</v>
      </c>
      <c r="G12127" t="s">
        <v>9</v>
      </c>
      <c r="H12127" t="s">
        <v>224</v>
      </c>
      <c r="I12127">
        <v>19</v>
      </c>
      <c r="J12127">
        <v>104511666</v>
      </c>
    </row>
    <row r="12128" spans="1:10" x14ac:dyDescent="0.25">
      <c r="A12128">
        <v>2017</v>
      </c>
      <c r="B12128" t="s">
        <v>230</v>
      </c>
      <c r="C12128" t="s">
        <v>45</v>
      </c>
      <c r="D12128" t="s">
        <v>36</v>
      </c>
      <c r="E12128" t="s">
        <v>10</v>
      </c>
      <c r="F12128" t="s">
        <v>11</v>
      </c>
      <c r="G12128" t="s">
        <v>12</v>
      </c>
      <c r="H12128" t="s">
        <v>223</v>
      </c>
      <c r="I12128">
        <v>3</v>
      </c>
      <c r="J12128">
        <v>8786400</v>
      </c>
    </row>
    <row r="12129" spans="1:10" x14ac:dyDescent="0.25">
      <c r="A12129">
        <v>2017</v>
      </c>
      <c r="B12129" t="s">
        <v>230</v>
      </c>
      <c r="C12129" t="s">
        <v>45</v>
      </c>
      <c r="D12129" t="s">
        <v>36</v>
      </c>
      <c r="E12129" t="s">
        <v>10</v>
      </c>
      <c r="F12129" t="s">
        <v>11</v>
      </c>
      <c r="G12129" t="s">
        <v>12</v>
      </c>
      <c r="H12129" t="s">
        <v>224</v>
      </c>
      <c r="I12129">
        <v>8</v>
      </c>
      <c r="J12129">
        <v>23637600</v>
      </c>
    </row>
    <row r="12130" spans="1:10" x14ac:dyDescent="0.25">
      <c r="A12130">
        <v>2017</v>
      </c>
      <c r="B12130" t="s">
        <v>230</v>
      </c>
      <c r="C12130" t="s">
        <v>45</v>
      </c>
      <c r="D12130" t="s">
        <v>36</v>
      </c>
      <c r="E12130" t="s">
        <v>10</v>
      </c>
      <c r="F12130" t="s">
        <v>11</v>
      </c>
      <c r="G12130" t="s">
        <v>6</v>
      </c>
      <c r="H12130" t="s">
        <v>223</v>
      </c>
      <c r="I12130">
        <v>2</v>
      </c>
      <c r="J12130">
        <v>5700000</v>
      </c>
    </row>
    <row r="12131" spans="1:10" x14ac:dyDescent="0.25">
      <c r="A12131">
        <v>2017</v>
      </c>
      <c r="B12131" t="s">
        <v>230</v>
      </c>
      <c r="C12131" t="s">
        <v>45</v>
      </c>
      <c r="D12131" t="s">
        <v>36</v>
      </c>
      <c r="E12131" t="s">
        <v>10</v>
      </c>
      <c r="F12131" t="s">
        <v>11</v>
      </c>
      <c r="G12131" t="s">
        <v>6</v>
      </c>
      <c r="H12131" t="s">
        <v>224</v>
      </c>
      <c r="I12131">
        <v>8</v>
      </c>
      <c r="J12131">
        <v>18649593</v>
      </c>
    </row>
    <row r="12132" spans="1:10" x14ac:dyDescent="0.25">
      <c r="A12132">
        <v>2017</v>
      </c>
      <c r="B12132" t="s">
        <v>230</v>
      </c>
      <c r="C12132" t="s">
        <v>45</v>
      </c>
      <c r="D12132" t="s">
        <v>36</v>
      </c>
      <c r="E12132" t="s">
        <v>10</v>
      </c>
      <c r="F12132" t="s">
        <v>220</v>
      </c>
      <c r="G12132" t="s">
        <v>9</v>
      </c>
      <c r="H12132" t="s">
        <v>223</v>
      </c>
      <c r="I12132">
        <v>12</v>
      </c>
      <c r="J12132">
        <v>113439011.96658944</v>
      </c>
    </row>
    <row r="12133" spans="1:10" x14ac:dyDescent="0.25">
      <c r="A12133">
        <v>2017</v>
      </c>
      <c r="B12133" t="s">
        <v>230</v>
      </c>
      <c r="C12133" t="s">
        <v>45</v>
      </c>
      <c r="D12133" t="s">
        <v>36</v>
      </c>
      <c r="E12133" t="s">
        <v>10</v>
      </c>
      <c r="F12133" t="s">
        <v>220</v>
      </c>
      <c r="G12133" t="s">
        <v>9</v>
      </c>
      <c r="H12133" t="s">
        <v>224</v>
      </c>
      <c r="I12133">
        <v>17</v>
      </c>
      <c r="J12133">
        <v>155776132.36169106</v>
      </c>
    </row>
    <row r="12134" spans="1:10" x14ac:dyDescent="0.25">
      <c r="A12134">
        <v>2017</v>
      </c>
      <c r="B12134" t="s">
        <v>230</v>
      </c>
      <c r="C12134" t="s">
        <v>45</v>
      </c>
      <c r="D12134" t="s">
        <v>36</v>
      </c>
      <c r="E12134" t="s">
        <v>10</v>
      </c>
      <c r="F12134" t="s">
        <v>220</v>
      </c>
      <c r="G12134" t="s">
        <v>12</v>
      </c>
      <c r="H12134" t="s">
        <v>223</v>
      </c>
      <c r="I12134">
        <v>1</v>
      </c>
      <c r="J12134">
        <v>5063649.7164463066</v>
      </c>
    </row>
    <row r="12135" spans="1:10" x14ac:dyDescent="0.25">
      <c r="A12135">
        <v>2017</v>
      </c>
      <c r="B12135" t="s">
        <v>230</v>
      </c>
      <c r="C12135" t="s">
        <v>45</v>
      </c>
      <c r="D12135" t="s">
        <v>36</v>
      </c>
      <c r="E12135" t="s">
        <v>10</v>
      </c>
      <c r="F12135" t="s">
        <v>220</v>
      </c>
      <c r="G12135" t="s">
        <v>12</v>
      </c>
      <c r="H12135" t="s">
        <v>224</v>
      </c>
      <c r="I12135">
        <v>2</v>
      </c>
      <c r="J12135">
        <v>9748425.811775865</v>
      </c>
    </row>
    <row r="12136" spans="1:10" x14ac:dyDescent="0.25">
      <c r="A12136">
        <v>2017</v>
      </c>
      <c r="B12136" t="s">
        <v>230</v>
      </c>
      <c r="C12136" t="s">
        <v>45</v>
      </c>
      <c r="D12136" t="s">
        <v>36</v>
      </c>
      <c r="E12136" t="s">
        <v>10</v>
      </c>
      <c r="F12136" t="s">
        <v>220</v>
      </c>
      <c r="G12136" t="s">
        <v>6</v>
      </c>
      <c r="H12136" t="s">
        <v>223</v>
      </c>
      <c r="I12136">
        <v>2</v>
      </c>
      <c r="J12136">
        <v>6353868.3669194449</v>
      </c>
    </row>
    <row r="12137" spans="1:10" x14ac:dyDescent="0.25">
      <c r="A12137">
        <v>2017</v>
      </c>
      <c r="B12137" t="s">
        <v>230</v>
      </c>
      <c r="C12137" t="s">
        <v>45</v>
      </c>
      <c r="D12137" t="s">
        <v>36</v>
      </c>
      <c r="E12137" t="s">
        <v>10</v>
      </c>
      <c r="F12137" t="s">
        <v>220</v>
      </c>
      <c r="G12137" t="s">
        <v>6</v>
      </c>
      <c r="H12137" t="s">
        <v>224</v>
      </c>
      <c r="I12137">
        <v>12</v>
      </c>
      <c r="J12137">
        <v>39025142.796204679</v>
      </c>
    </row>
    <row r="12138" spans="1:10" x14ac:dyDescent="0.25">
      <c r="A12138">
        <v>2017</v>
      </c>
      <c r="B12138" t="s">
        <v>230</v>
      </c>
      <c r="C12138" t="s">
        <v>45</v>
      </c>
      <c r="D12138" t="s">
        <v>36</v>
      </c>
      <c r="E12138" t="s">
        <v>10</v>
      </c>
      <c r="F12138" t="s">
        <v>220</v>
      </c>
      <c r="G12138" t="s">
        <v>7</v>
      </c>
      <c r="H12138" t="s">
        <v>223</v>
      </c>
      <c r="I12138">
        <v>8</v>
      </c>
      <c r="J12138">
        <v>21152416.462079108</v>
      </c>
    </row>
    <row r="12139" spans="1:10" x14ac:dyDescent="0.25">
      <c r="A12139">
        <v>2017</v>
      </c>
      <c r="B12139" t="s">
        <v>230</v>
      </c>
      <c r="C12139" t="s">
        <v>45</v>
      </c>
      <c r="D12139" t="s">
        <v>36</v>
      </c>
      <c r="E12139" t="s">
        <v>10</v>
      </c>
      <c r="F12139" t="s">
        <v>220</v>
      </c>
      <c r="G12139" t="s">
        <v>7</v>
      </c>
      <c r="H12139" t="s">
        <v>224</v>
      </c>
      <c r="I12139">
        <v>16</v>
      </c>
      <c r="J12139">
        <v>41266868.874450281</v>
      </c>
    </row>
    <row r="12140" spans="1:10" x14ac:dyDescent="0.25">
      <c r="A12140">
        <v>2017</v>
      </c>
      <c r="B12140" t="s">
        <v>230</v>
      </c>
      <c r="C12140" t="s">
        <v>45</v>
      </c>
      <c r="D12140" t="s">
        <v>37</v>
      </c>
      <c r="E12140" t="s">
        <v>3</v>
      </c>
      <c r="F12140" t="s">
        <v>4</v>
      </c>
      <c r="G12140" t="s">
        <v>5</v>
      </c>
      <c r="H12140" t="s">
        <v>223</v>
      </c>
      <c r="I12140">
        <v>50</v>
      </c>
      <c r="J12140">
        <v>701341747.11692309</v>
      </c>
    </row>
    <row r="12141" spans="1:10" x14ac:dyDescent="0.25">
      <c r="A12141">
        <v>2017</v>
      </c>
      <c r="B12141" t="s">
        <v>230</v>
      </c>
      <c r="C12141" t="s">
        <v>45</v>
      </c>
      <c r="D12141" t="s">
        <v>37</v>
      </c>
      <c r="E12141" t="s">
        <v>3</v>
      </c>
      <c r="F12141" t="s">
        <v>4</v>
      </c>
      <c r="G12141" t="s">
        <v>5</v>
      </c>
      <c r="H12141" t="s">
        <v>224</v>
      </c>
      <c r="I12141">
        <v>13</v>
      </c>
      <c r="J12141">
        <v>200609829</v>
      </c>
    </row>
    <row r="12142" spans="1:10" x14ac:dyDescent="0.25">
      <c r="A12142">
        <v>2017</v>
      </c>
      <c r="B12142" t="s">
        <v>230</v>
      </c>
      <c r="C12142" t="s">
        <v>45</v>
      </c>
      <c r="D12142" t="s">
        <v>37</v>
      </c>
      <c r="E12142" t="s">
        <v>3</v>
      </c>
      <c r="F12142" t="s">
        <v>4</v>
      </c>
      <c r="G12142" t="s">
        <v>9</v>
      </c>
      <c r="H12142" t="s">
        <v>223</v>
      </c>
      <c r="I12142">
        <v>64</v>
      </c>
      <c r="J12142">
        <v>504617201.04966849</v>
      </c>
    </row>
    <row r="12143" spans="1:10" x14ac:dyDescent="0.25">
      <c r="A12143">
        <v>2017</v>
      </c>
      <c r="B12143" t="s">
        <v>230</v>
      </c>
      <c r="C12143" t="s">
        <v>45</v>
      </c>
      <c r="D12143" t="s">
        <v>37</v>
      </c>
      <c r="E12143" t="s">
        <v>3</v>
      </c>
      <c r="F12143" t="s">
        <v>4</v>
      </c>
      <c r="G12143" t="s">
        <v>9</v>
      </c>
      <c r="H12143" t="s">
        <v>224</v>
      </c>
      <c r="I12143">
        <v>15</v>
      </c>
      <c r="J12143">
        <v>101339487.09789082</v>
      </c>
    </row>
    <row r="12144" spans="1:10" x14ac:dyDescent="0.25">
      <c r="A12144">
        <v>2017</v>
      </c>
      <c r="B12144" t="s">
        <v>230</v>
      </c>
      <c r="C12144" t="s">
        <v>45</v>
      </c>
      <c r="D12144" t="s">
        <v>37</v>
      </c>
      <c r="E12144" t="s">
        <v>3</v>
      </c>
      <c r="F12144" t="s">
        <v>4</v>
      </c>
      <c r="G12144" t="s">
        <v>12</v>
      </c>
      <c r="H12144" t="s">
        <v>223</v>
      </c>
      <c r="I12144">
        <v>16</v>
      </c>
      <c r="J12144">
        <v>51525715.861953445</v>
      </c>
    </row>
    <row r="12145" spans="1:10" x14ac:dyDescent="0.25">
      <c r="A12145">
        <v>2017</v>
      </c>
      <c r="B12145" t="s">
        <v>230</v>
      </c>
      <c r="C12145" t="s">
        <v>45</v>
      </c>
      <c r="D12145" t="s">
        <v>37</v>
      </c>
      <c r="E12145" t="s">
        <v>3</v>
      </c>
      <c r="F12145" t="s">
        <v>4</v>
      </c>
      <c r="G12145" t="s">
        <v>12</v>
      </c>
      <c r="H12145" t="s">
        <v>224</v>
      </c>
      <c r="I12145">
        <v>1</v>
      </c>
      <c r="J12145">
        <v>5941435.3650000002</v>
      </c>
    </row>
    <row r="12146" spans="1:10" x14ac:dyDescent="0.25">
      <c r="A12146">
        <v>2017</v>
      </c>
      <c r="B12146" t="s">
        <v>230</v>
      </c>
      <c r="C12146" t="s">
        <v>45</v>
      </c>
      <c r="D12146" t="s">
        <v>37</v>
      </c>
      <c r="E12146" t="s">
        <v>3</v>
      </c>
      <c r="F12146" t="s">
        <v>4</v>
      </c>
      <c r="G12146" t="s">
        <v>6</v>
      </c>
      <c r="H12146" t="s">
        <v>223</v>
      </c>
      <c r="I12146">
        <v>6</v>
      </c>
      <c r="J12146">
        <v>15846279.001714975</v>
      </c>
    </row>
    <row r="12147" spans="1:10" x14ac:dyDescent="0.25">
      <c r="A12147">
        <v>2017</v>
      </c>
      <c r="B12147" t="s">
        <v>230</v>
      </c>
      <c r="C12147" t="s">
        <v>45</v>
      </c>
      <c r="D12147" t="s">
        <v>37</v>
      </c>
      <c r="E12147" t="s">
        <v>3</v>
      </c>
      <c r="F12147" t="s">
        <v>4</v>
      </c>
      <c r="G12147" t="s">
        <v>6</v>
      </c>
      <c r="H12147" t="s">
        <v>224</v>
      </c>
      <c r="I12147">
        <v>29</v>
      </c>
      <c r="J12147">
        <v>78173486.035840631</v>
      </c>
    </row>
    <row r="12148" spans="1:10" x14ac:dyDescent="0.25">
      <c r="A12148">
        <v>2017</v>
      </c>
      <c r="B12148" t="s">
        <v>230</v>
      </c>
      <c r="C12148" t="s">
        <v>45</v>
      </c>
      <c r="D12148" t="s">
        <v>37</v>
      </c>
      <c r="E12148" t="s">
        <v>3</v>
      </c>
      <c r="F12148" t="s">
        <v>4</v>
      </c>
      <c r="G12148" t="s">
        <v>7</v>
      </c>
      <c r="H12148" t="s">
        <v>223</v>
      </c>
      <c r="I12148">
        <v>4</v>
      </c>
      <c r="J12148">
        <v>8493460.3291580491</v>
      </c>
    </row>
    <row r="12149" spans="1:10" x14ac:dyDescent="0.25">
      <c r="A12149">
        <v>2017</v>
      </c>
      <c r="B12149" t="s">
        <v>230</v>
      </c>
      <c r="C12149" t="s">
        <v>45</v>
      </c>
      <c r="D12149" t="s">
        <v>37</v>
      </c>
      <c r="E12149" t="s">
        <v>3</v>
      </c>
      <c r="F12149" t="s">
        <v>8</v>
      </c>
      <c r="G12149" t="s">
        <v>9</v>
      </c>
      <c r="H12149" t="s">
        <v>223</v>
      </c>
      <c r="I12149">
        <v>374</v>
      </c>
      <c r="J12149">
        <v>3100792947.5709944</v>
      </c>
    </row>
    <row r="12150" spans="1:10" x14ac:dyDescent="0.25">
      <c r="A12150">
        <v>2017</v>
      </c>
      <c r="B12150" t="s">
        <v>230</v>
      </c>
      <c r="C12150" t="s">
        <v>45</v>
      </c>
      <c r="D12150" t="s">
        <v>37</v>
      </c>
      <c r="E12150" t="s">
        <v>3</v>
      </c>
      <c r="F12150" t="s">
        <v>8</v>
      </c>
      <c r="G12150" t="s">
        <v>9</v>
      </c>
      <c r="H12150" t="s">
        <v>224</v>
      </c>
      <c r="I12150">
        <v>233</v>
      </c>
      <c r="J12150">
        <v>1828388371.285322</v>
      </c>
    </row>
    <row r="12151" spans="1:10" x14ac:dyDescent="0.25">
      <c r="A12151">
        <v>2017</v>
      </c>
      <c r="B12151" t="s">
        <v>230</v>
      </c>
      <c r="C12151" t="s">
        <v>45</v>
      </c>
      <c r="D12151" t="s">
        <v>37</v>
      </c>
      <c r="E12151" t="s">
        <v>3</v>
      </c>
      <c r="F12151" t="s">
        <v>8</v>
      </c>
      <c r="G12151" t="s">
        <v>12</v>
      </c>
      <c r="H12151" t="s">
        <v>223</v>
      </c>
      <c r="I12151">
        <v>39</v>
      </c>
      <c r="J12151">
        <v>137718451.25431931</v>
      </c>
    </row>
    <row r="12152" spans="1:10" x14ac:dyDescent="0.25">
      <c r="A12152">
        <v>2017</v>
      </c>
      <c r="B12152" t="s">
        <v>230</v>
      </c>
      <c r="C12152" t="s">
        <v>45</v>
      </c>
      <c r="D12152" t="s">
        <v>37</v>
      </c>
      <c r="E12152" t="s">
        <v>3</v>
      </c>
      <c r="F12152" t="s">
        <v>8</v>
      </c>
      <c r="G12152" t="s">
        <v>12</v>
      </c>
      <c r="H12152" t="s">
        <v>224</v>
      </c>
      <c r="I12152">
        <v>53</v>
      </c>
      <c r="J12152">
        <v>268913518.75462073</v>
      </c>
    </row>
    <row r="12153" spans="1:10" x14ac:dyDescent="0.25">
      <c r="A12153">
        <v>2017</v>
      </c>
      <c r="B12153" t="s">
        <v>230</v>
      </c>
      <c r="C12153" t="s">
        <v>45</v>
      </c>
      <c r="D12153" t="s">
        <v>37</v>
      </c>
      <c r="E12153" t="s">
        <v>3</v>
      </c>
      <c r="F12153" t="s">
        <v>8</v>
      </c>
      <c r="G12153" t="s">
        <v>6</v>
      </c>
      <c r="H12153" t="s">
        <v>223</v>
      </c>
      <c r="I12153">
        <v>45</v>
      </c>
      <c r="J12153">
        <v>118412361.09183155</v>
      </c>
    </row>
    <row r="12154" spans="1:10" x14ac:dyDescent="0.25">
      <c r="A12154">
        <v>2017</v>
      </c>
      <c r="B12154" t="s">
        <v>230</v>
      </c>
      <c r="C12154" t="s">
        <v>45</v>
      </c>
      <c r="D12154" t="s">
        <v>37</v>
      </c>
      <c r="E12154" t="s">
        <v>3</v>
      </c>
      <c r="F12154" t="s">
        <v>8</v>
      </c>
      <c r="G12154" t="s">
        <v>6</v>
      </c>
      <c r="H12154" t="s">
        <v>224</v>
      </c>
      <c r="I12154">
        <v>79</v>
      </c>
      <c r="J12154">
        <v>210509258.22622314</v>
      </c>
    </row>
    <row r="12155" spans="1:10" x14ac:dyDescent="0.25">
      <c r="A12155">
        <v>2017</v>
      </c>
      <c r="B12155" t="s">
        <v>230</v>
      </c>
      <c r="C12155" t="s">
        <v>45</v>
      </c>
      <c r="D12155" t="s">
        <v>37</v>
      </c>
      <c r="E12155" t="s">
        <v>3</v>
      </c>
      <c r="F12155" t="s">
        <v>8</v>
      </c>
      <c r="G12155" t="s">
        <v>7</v>
      </c>
      <c r="H12155" t="s">
        <v>223</v>
      </c>
      <c r="I12155">
        <v>12</v>
      </c>
      <c r="J12155">
        <v>25937512.003276102</v>
      </c>
    </row>
    <row r="12156" spans="1:10" x14ac:dyDescent="0.25">
      <c r="A12156">
        <v>2017</v>
      </c>
      <c r="B12156" t="s">
        <v>230</v>
      </c>
      <c r="C12156" t="s">
        <v>45</v>
      </c>
      <c r="D12156" t="s">
        <v>37</v>
      </c>
      <c r="E12156" t="s">
        <v>3</v>
      </c>
      <c r="F12156" t="s">
        <v>8</v>
      </c>
      <c r="G12156" t="s">
        <v>7</v>
      </c>
      <c r="H12156" t="s">
        <v>224</v>
      </c>
      <c r="I12156">
        <v>3</v>
      </c>
      <c r="J12156">
        <v>6398609.5868780492</v>
      </c>
    </row>
    <row r="12157" spans="1:10" x14ac:dyDescent="0.25">
      <c r="A12157">
        <v>2017</v>
      </c>
      <c r="B12157" t="s">
        <v>230</v>
      </c>
      <c r="C12157" t="s">
        <v>45</v>
      </c>
      <c r="D12157" t="s">
        <v>37</v>
      </c>
      <c r="E12157" t="s">
        <v>10</v>
      </c>
      <c r="F12157" t="s">
        <v>11</v>
      </c>
      <c r="G12157" t="s">
        <v>5</v>
      </c>
      <c r="H12157" t="s">
        <v>223</v>
      </c>
      <c r="I12157">
        <v>1</v>
      </c>
      <c r="J12157">
        <v>20100000</v>
      </c>
    </row>
    <row r="12158" spans="1:10" x14ac:dyDescent="0.25">
      <c r="A12158">
        <v>2017</v>
      </c>
      <c r="B12158" t="s">
        <v>230</v>
      </c>
      <c r="C12158" t="s">
        <v>45</v>
      </c>
      <c r="D12158" t="s">
        <v>37</v>
      </c>
      <c r="E12158" t="s">
        <v>10</v>
      </c>
      <c r="F12158" t="s">
        <v>11</v>
      </c>
      <c r="G12158" t="s">
        <v>5</v>
      </c>
      <c r="H12158" t="s">
        <v>224</v>
      </c>
      <c r="I12158">
        <v>2</v>
      </c>
      <c r="J12158">
        <v>32174400</v>
      </c>
    </row>
    <row r="12159" spans="1:10" x14ac:dyDescent="0.25">
      <c r="A12159">
        <v>2017</v>
      </c>
      <c r="B12159" t="s">
        <v>230</v>
      </c>
      <c r="C12159" t="s">
        <v>45</v>
      </c>
      <c r="D12159" t="s">
        <v>37</v>
      </c>
      <c r="E12159" t="s">
        <v>10</v>
      </c>
      <c r="F12159" t="s">
        <v>11</v>
      </c>
      <c r="G12159" t="s">
        <v>9</v>
      </c>
      <c r="H12159" t="s">
        <v>223</v>
      </c>
      <c r="I12159">
        <v>55</v>
      </c>
      <c r="J12159">
        <v>384184767</v>
      </c>
    </row>
    <row r="12160" spans="1:10" x14ac:dyDescent="0.25">
      <c r="A12160">
        <v>2017</v>
      </c>
      <c r="B12160" t="s">
        <v>230</v>
      </c>
      <c r="C12160" t="s">
        <v>45</v>
      </c>
      <c r="D12160" t="s">
        <v>37</v>
      </c>
      <c r="E12160" t="s">
        <v>10</v>
      </c>
      <c r="F12160" t="s">
        <v>11</v>
      </c>
      <c r="G12160" t="s">
        <v>9</v>
      </c>
      <c r="H12160" t="s">
        <v>224</v>
      </c>
      <c r="I12160">
        <v>38</v>
      </c>
      <c r="J12160">
        <v>200169819</v>
      </c>
    </row>
    <row r="12161" spans="1:10" x14ac:dyDescent="0.25">
      <c r="A12161">
        <v>2017</v>
      </c>
      <c r="B12161" t="s">
        <v>230</v>
      </c>
      <c r="C12161" t="s">
        <v>45</v>
      </c>
      <c r="D12161" t="s">
        <v>37</v>
      </c>
      <c r="E12161" t="s">
        <v>10</v>
      </c>
      <c r="F12161" t="s">
        <v>11</v>
      </c>
      <c r="G12161" t="s">
        <v>12</v>
      </c>
      <c r="H12161" t="s">
        <v>223</v>
      </c>
      <c r="I12161">
        <v>5</v>
      </c>
      <c r="J12161">
        <v>25774137</v>
      </c>
    </row>
    <row r="12162" spans="1:10" x14ac:dyDescent="0.25">
      <c r="A12162">
        <v>2017</v>
      </c>
      <c r="B12162" t="s">
        <v>230</v>
      </c>
      <c r="C12162" t="s">
        <v>45</v>
      </c>
      <c r="D12162" t="s">
        <v>37</v>
      </c>
      <c r="E12162" t="s">
        <v>10</v>
      </c>
      <c r="F12162" t="s">
        <v>11</v>
      </c>
      <c r="G12162" t="s">
        <v>12</v>
      </c>
      <c r="H12162" t="s">
        <v>224</v>
      </c>
      <c r="I12162">
        <v>3</v>
      </c>
      <c r="J12162">
        <v>9317058</v>
      </c>
    </row>
    <row r="12163" spans="1:10" x14ac:dyDescent="0.25">
      <c r="A12163">
        <v>2017</v>
      </c>
      <c r="B12163" t="s">
        <v>230</v>
      </c>
      <c r="C12163" t="s">
        <v>45</v>
      </c>
      <c r="D12163" t="s">
        <v>37</v>
      </c>
      <c r="E12163" t="s">
        <v>10</v>
      </c>
      <c r="F12163" t="s">
        <v>11</v>
      </c>
      <c r="G12163" t="s">
        <v>6</v>
      </c>
      <c r="H12163" t="s">
        <v>223</v>
      </c>
      <c r="I12163">
        <v>6</v>
      </c>
      <c r="J12163">
        <v>7336479</v>
      </c>
    </row>
    <row r="12164" spans="1:10" x14ac:dyDescent="0.25">
      <c r="A12164">
        <v>2017</v>
      </c>
      <c r="B12164" t="s">
        <v>230</v>
      </c>
      <c r="C12164" t="s">
        <v>45</v>
      </c>
      <c r="D12164" t="s">
        <v>37</v>
      </c>
      <c r="E12164" t="s">
        <v>10</v>
      </c>
      <c r="F12164" t="s">
        <v>11</v>
      </c>
      <c r="G12164" t="s">
        <v>6</v>
      </c>
      <c r="H12164" t="s">
        <v>224</v>
      </c>
      <c r="I12164">
        <v>7</v>
      </c>
      <c r="J12164">
        <v>12255225</v>
      </c>
    </row>
    <row r="12165" spans="1:10" x14ac:dyDescent="0.25">
      <c r="A12165">
        <v>2017</v>
      </c>
      <c r="B12165" t="s">
        <v>230</v>
      </c>
      <c r="C12165" t="s">
        <v>45</v>
      </c>
      <c r="D12165" t="s">
        <v>37</v>
      </c>
      <c r="E12165" t="s">
        <v>10</v>
      </c>
      <c r="F12165" t="s">
        <v>11</v>
      </c>
      <c r="G12165" t="s">
        <v>7</v>
      </c>
      <c r="H12165" t="s">
        <v>224</v>
      </c>
      <c r="I12165">
        <v>1</v>
      </c>
      <c r="J12165">
        <v>1500303</v>
      </c>
    </row>
    <row r="12166" spans="1:10" x14ac:dyDescent="0.25">
      <c r="A12166">
        <v>2017</v>
      </c>
      <c r="B12166" t="s">
        <v>230</v>
      </c>
      <c r="C12166" t="s">
        <v>45</v>
      </c>
      <c r="D12166" t="s">
        <v>37</v>
      </c>
      <c r="E12166" t="s">
        <v>10</v>
      </c>
      <c r="F12166" t="s">
        <v>220</v>
      </c>
      <c r="G12166" t="s">
        <v>9</v>
      </c>
      <c r="H12166" t="s">
        <v>223</v>
      </c>
      <c r="I12166">
        <v>4</v>
      </c>
      <c r="J12166">
        <v>40512033.935448185</v>
      </c>
    </row>
    <row r="12167" spans="1:10" x14ac:dyDescent="0.25">
      <c r="A12167">
        <v>2017</v>
      </c>
      <c r="B12167" t="s">
        <v>230</v>
      </c>
      <c r="C12167" t="s">
        <v>45</v>
      </c>
      <c r="D12167" t="s">
        <v>37</v>
      </c>
      <c r="E12167" t="s">
        <v>10</v>
      </c>
      <c r="F12167" t="s">
        <v>220</v>
      </c>
      <c r="G12167" t="s">
        <v>9</v>
      </c>
      <c r="H12167" t="s">
        <v>224</v>
      </c>
      <c r="I12167">
        <v>2</v>
      </c>
      <c r="J12167">
        <v>17041452.756709151</v>
      </c>
    </row>
    <row r="12168" spans="1:10" x14ac:dyDescent="0.25">
      <c r="A12168">
        <v>2017</v>
      </c>
      <c r="B12168" t="s">
        <v>230</v>
      </c>
      <c r="C12168" t="s">
        <v>45</v>
      </c>
      <c r="D12168" t="s">
        <v>37</v>
      </c>
      <c r="E12168" t="s">
        <v>10</v>
      </c>
      <c r="F12168" t="s">
        <v>220</v>
      </c>
      <c r="G12168" t="s">
        <v>12</v>
      </c>
      <c r="H12168" t="s">
        <v>224</v>
      </c>
      <c r="I12168">
        <v>2</v>
      </c>
      <c r="J12168">
        <v>12749309.514308576</v>
      </c>
    </row>
    <row r="12169" spans="1:10" x14ac:dyDescent="0.25">
      <c r="A12169">
        <v>2017</v>
      </c>
      <c r="B12169" t="s">
        <v>230</v>
      </c>
      <c r="C12169" t="s">
        <v>45</v>
      </c>
      <c r="D12169" t="s">
        <v>37</v>
      </c>
      <c r="E12169" t="s">
        <v>10</v>
      </c>
      <c r="F12169" t="s">
        <v>220</v>
      </c>
      <c r="G12169" t="s">
        <v>6</v>
      </c>
      <c r="H12169" t="s">
        <v>223</v>
      </c>
      <c r="I12169">
        <v>2</v>
      </c>
      <c r="J12169">
        <v>5225585.7112421039</v>
      </c>
    </row>
    <row r="12170" spans="1:10" x14ac:dyDescent="0.25">
      <c r="A12170">
        <v>2017</v>
      </c>
      <c r="B12170" t="s">
        <v>230</v>
      </c>
      <c r="C12170" t="s">
        <v>45</v>
      </c>
      <c r="D12170" t="s">
        <v>37</v>
      </c>
      <c r="E12170" t="s">
        <v>10</v>
      </c>
      <c r="F12170" t="s">
        <v>220</v>
      </c>
      <c r="G12170" t="s">
        <v>7</v>
      </c>
      <c r="H12170" t="s">
        <v>223</v>
      </c>
      <c r="I12170">
        <v>1</v>
      </c>
      <c r="J12170">
        <v>2141138.1</v>
      </c>
    </row>
    <row r="12171" spans="1:10" x14ac:dyDescent="0.25">
      <c r="A12171">
        <v>2017</v>
      </c>
      <c r="B12171" t="s">
        <v>230</v>
      </c>
      <c r="C12171" t="s">
        <v>45</v>
      </c>
      <c r="D12171" t="s">
        <v>38</v>
      </c>
      <c r="E12171" t="s">
        <v>3</v>
      </c>
      <c r="F12171" t="s">
        <v>4</v>
      </c>
      <c r="G12171" t="s">
        <v>5</v>
      </c>
      <c r="H12171" t="s">
        <v>223</v>
      </c>
      <c r="I12171">
        <v>29</v>
      </c>
      <c r="J12171">
        <v>340623597.46130997</v>
      </c>
    </row>
    <row r="12172" spans="1:10" x14ac:dyDescent="0.25">
      <c r="A12172">
        <v>2017</v>
      </c>
      <c r="B12172" t="s">
        <v>230</v>
      </c>
      <c r="C12172" t="s">
        <v>45</v>
      </c>
      <c r="D12172" t="s">
        <v>38</v>
      </c>
      <c r="E12172" t="s">
        <v>3</v>
      </c>
      <c r="F12172" t="s">
        <v>4</v>
      </c>
      <c r="G12172" t="s">
        <v>5</v>
      </c>
      <c r="H12172" t="s">
        <v>224</v>
      </c>
      <c r="I12172">
        <v>12</v>
      </c>
      <c r="J12172">
        <v>137877504.18000001</v>
      </c>
    </row>
    <row r="12173" spans="1:10" x14ac:dyDescent="0.25">
      <c r="A12173">
        <v>2017</v>
      </c>
      <c r="B12173" t="s">
        <v>230</v>
      </c>
      <c r="C12173" t="s">
        <v>45</v>
      </c>
      <c r="D12173" t="s">
        <v>38</v>
      </c>
      <c r="E12173" t="s">
        <v>3</v>
      </c>
      <c r="F12173" t="s">
        <v>4</v>
      </c>
      <c r="G12173" t="s">
        <v>9</v>
      </c>
      <c r="H12173" t="s">
        <v>223</v>
      </c>
      <c r="I12173">
        <v>4</v>
      </c>
      <c r="J12173">
        <v>28384058.277243607</v>
      </c>
    </row>
    <row r="12174" spans="1:10" x14ac:dyDescent="0.25">
      <c r="A12174">
        <v>2017</v>
      </c>
      <c r="B12174" t="s">
        <v>230</v>
      </c>
      <c r="C12174" t="s">
        <v>45</v>
      </c>
      <c r="D12174" t="s">
        <v>38</v>
      </c>
      <c r="E12174" t="s">
        <v>3</v>
      </c>
      <c r="F12174" t="s">
        <v>4</v>
      </c>
      <c r="G12174" t="s">
        <v>9</v>
      </c>
      <c r="H12174" t="s">
        <v>224</v>
      </c>
      <c r="I12174">
        <v>1</v>
      </c>
      <c r="J12174">
        <v>6710814.265409274</v>
      </c>
    </row>
    <row r="12175" spans="1:10" x14ac:dyDescent="0.25">
      <c r="A12175">
        <v>2017</v>
      </c>
      <c r="B12175" t="s">
        <v>230</v>
      </c>
      <c r="C12175" t="s">
        <v>45</v>
      </c>
      <c r="D12175" t="s">
        <v>38</v>
      </c>
      <c r="E12175" t="s">
        <v>3</v>
      </c>
      <c r="F12175" t="s">
        <v>4</v>
      </c>
      <c r="G12175" t="s">
        <v>12</v>
      </c>
      <c r="H12175" t="s">
        <v>224</v>
      </c>
      <c r="I12175">
        <v>1</v>
      </c>
      <c r="J12175">
        <v>3117721.895624999</v>
      </c>
    </row>
    <row r="12176" spans="1:10" x14ac:dyDescent="0.25">
      <c r="A12176">
        <v>2017</v>
      </c>
      <c r="B12176" t="s">
        <v>230</v>
      </c>
      <c r="C12176" t="s">
        <v>45</v>
      </c>
      <c r="D12176" t="s">
        <v>38</v>
      </c>
      <c r="E12176" t="s">
        <v>3</v>
      </c>
      <c r="F12176" t="s">
        <v>4</v>
      </c>
      <c r="G12176" t="s">
        <v>6</v>
      </c>
      <c r="H12176" t="s">
        <v>224</v>
      </c>
      <c r="I12176">
        <v>3</v>
      </c>
      <c r="J12176">
        <v>7998923.3408522699</v>
      </c>
    </row>
    <row r="12177" spans="1:10" x14ac:dyDescent="0.25">
      <c r="A12177">
        <v>2017</v>
      </c>
      <c r="B12177" t="s">
        <v>230</v>
      </c>
      <c r="C12177" t="s">
        <v>45</v>
      </c>
      <c r="D12177" t="s">
        <v>38</v>
      </c>
      <c r="E12177" t="s">
        <v>3</v>
      </c>
      <c r="F12177" t="s">
        <v>8</v>
      </c>
      <c r="G12177" t="s">
        <v>5</v>
      </c>
      <c r="H12177" t="s">
        <v>223</v>
      </c>
      <c r="I12177">
        <v>1</v>
      </c>
      <c r="J12177">
        <v>20649027</v>
      </c>
    </row>
    <row r="12178" spans="1:10" x14ac:dyDescent="0.25">
      <c r="A12178">
        <v>2017</v>
      </c>
      <c r="B12178" t="s">
        <v>230</v>
      </c>
      <c r="C12178" t="s">
        <v>45</v>
      </c>
      <c r="D12178" t="s">
        <v>38</v>
      </c>
      <c r="E12178" t="s">
        <v>3</v>
      </c>
      <c r="F12178" t="s">
        <v>8</v>
      </c>
      <c r="G12178" t="s">
        <v>5</v>
      </c>
      <c r="H12178" t="s">
        <v>224</v>
      </c>
      <c r="I12178">
        <v>1</v>
      </c>
      <c r="J12178">
        <v>23042232</v>
      </c>
    </row>
    <row r="12179" spans="1:10" x14ac:dyDescent="0.25">
      <c r="A12179">
        <v>2017</v>
      </c>
      <c r="B12179" t="s">
        <v>230</v>
      </c>
      <c r="C12179" t="s">
        <v>45</v>
      </c>
      <c r="D12179" t="s">
        <v>38</v>
      </c>
      <c r="E12179" t="s">
        <v>3</v>
      </c>
      <c r="F12179" t="s">
        <v>8</v>
      </c>
      <c r="G12179" t="s">
        <v>9</v>
      </c>
      <c r="H12179" t="s">
        <v>223</v>
      </c>
      <c r="I12179">
        <v>330</v>
      </c>
      <c r="J12179">
        <v>2546252349.4645309</v>
      </c>
    </row>
    <row r="12180" spans="1:10" x14ac:dyDescent="0.25">
      <c r="A12180">
        <v>2017</v>
      </c>
      <c r="B12180" t="s">
        <v>230</v>
      </c>
      <c r="C12180" t="s">
        <v>45</v>
      </c>
      <c r="D12180" t="s">
        <v>38</v>
      </c>
      <c r="E12180" t="s">
        <v>3</v>
      </c>
      <c r="F12180" t="s">
        <v>8</v>
      </c>
      <c r="G12180" t="s">
        <v>9</v>
      </c>
      <c r="H12180" t="s">
        <v>224</v>
      </c>
      <c r="I12180">
        <v>400</v>
      </c>
      <c r="J12180">
        <v>2897382401.9008131</v>
      </c>
    </row>
    <row r="12181" spans="1:10" x14ac:dyDescent="0.25">
      <c r="A12181">
        <v>2017</v>
      </c>
      <c r="B12181" t="s">
        <v>230</v>
      </c>
      <c r="C12181" t="s">
        <v>45</v>
      </c>
      <c r="D12181" t="s">
        <v>38</v>
      </c>
      <c r="E12181" t="s">
        <v>3</v>
      </c>
      <c r="F12181" t="s">
        <v>8</v>
      </c>
      <c r="G12181" t="s">
        <v>12</v>
      </c>
      <c r="H12181" t="s">
        <v>223</v>
      </c>
      <c r="I12181">
        <v>20</v>
      </c>
      <c r="J12181">
        <v>61315611.418799996</v>
      </c>
    </row>
    <row r="12182" spans="1:10" x14ac:dyDescent="0.25">
      <c r="A12182">
        <v>2017</v>
      </c>
      <c r="B12182" t="s">
        <v>230</v>
      </c>
      <c r="C12182" t="s">
        <v>45</v>
      </c>
      <c r="D12182" t="s">
        <v>38</v>
      </c>
      <c r="E12182" t="s">
        <v>3</v>
      </c>
      <c r="F12182" t="s">
        <v>8</v>
      </c>
      <c r="G12182" t="s">
        <v>12</v>
      </c>
      <c r="H12182" t="s">
        <v>224</v>
      </c>
      <c r="I12182">
        <v>51</v>
      </c>
      <c r="J12182">
        <v>166329129.51984</v>
      </c>
    </row>
    <row r="12183" spans="1:10" x14ac:dyDescent="0.25">
      <c r="A12183">
        <v>2017</v>
      </c>
      <c r="B12183" t="s">
        <v>230</v>
      </c>
      <c r="C12183" t="s">
        <v>45</v>
      </c>
      <c r="D12183" t="s">
        <v>38</v>
      </c>
      <c r="E12183" t="s">
        <v>3</v>
      </c>
      <c r="F12183" t="s">
        <v>8</v>
      </c>
      <c r="G12183" t="s">
        <v>6</v>
      </c>
      <c r="H12183" t="s">
        <v>223</v>
      </c>
      <c r="I12183">
        <v>25</v>
      </c>
      <c r="J12183">
        <v>68214554.212200016</v>
      </c>
    </row>
    <row r="12184" spans="1:10" x14ac:dyDescent="0.25">
      <c r="A12184">
        <v>2017</v>
      </c>
      <c r="B12184" t="s">
        <v>230</v>
      </c>
      <c r="C12184" t="s">
        <v>45</v>
      </c>
      <c r="D12184" t="s">
        <v>38</v>
      </c>
      <c r="E12184" t="s">
        <v>3</v>
      </c>
      <c r="F12184" t="s">
        <v>8</v>
      </c>
      <c r="G12184" t="s">
        <v>6</v>
      </c>
      <c r="H12184" t="s">
        <v>224</v>
      </c>
      <c r="I12184">
        <v>49</v>
      </c>
      <c r="J12184">
        <v>133698821.17701133</v>
      </c>
    </row>
    <row r="12185" spans="1:10" x14ac:dyDescent="0.25">
      <c r="A12185">
        <v>2017</v>
      </c>
      <c r="B12185" t="s">
        <v>230</v>
      </c>
      <c r="C12185" t="s">
        <v>45</v>
      </c>
      <c r="D12185" t="s">
        <v>38</v>
      </c>
      <c r="E12185" t="s">
        <v>3</v>
      </c>
      <c r="F12185" t="s">
        <v>8</v>
      </c>
      <c r="G12185" t="s">
        <v>7</v>
      </c>
      <c r="H12185" t="s">
        <v>223</v>
      </c>
      <c r="I12185">
        <v>1</v>
      </c>
      <c r="J12185">
        <v>1932550.62</v>
      </c>
    </row>
    <row r="12186" spans="1:10" x14ac:dyDescent="0.25">
      <c r="A12186">
        <v>2017</v>
      </c>
      <c r="B12186" t="s">
        <v>230</v>
      </c>
      <c r="C12186" t="s">
        <v>45</v>
      </c>
      <c r="D12186" t="s">
        <v>38</v>
      </c>
      <c r="E12186" t="s">
        <v>10</v>
      </c>
      <c r="F12186" t="s">
        <v>11</v>
      </c>
      <c r="G12186" t="s">
        <v>9</v>
      </c>
      <c r="H12186" t="s">
        <v>223</v>
      </c>
      <c r="I12186">
        <v>58</v>
      </c>
      <c r="J12186">
        <v>272046213</v>
      </c>
    </row>
    <row r="12187" spans="1:10" x14ac:dyDescent="0.25">
      <c r="A12187">
        <v>2017</v>
      </c>
      <c r="B12187" t="s">
        <v>230</v>
      </c>
      <c r="C12187" t="s">
        <v>45</v>
      </c>
      <c r="D12187" t="s">
        <v>38</v>
      </c>
      <c r="E12187" t="s">
        <v>10</v>
      </c>
      <c r="F12187" t="s">
        <v>11</v>
      </c>
      <c r="G12187" t="s">
        <v>9</v>
      </c>
      <c r="H12187" t="s">
        <v>224</v>
      </c>
      <c r="I12187">
        <v>58</v>
      </c>
      <c r="J12187">
        <v>260696556</v>
      </c>
    </row>
    <row r="12188" spans="1:10" x14ac:dyDescent="0.25">
      <c r="A12188">
        <v>2017</v>
      </c>
      <c r="B12188" t="s">
        <v>230</v>
      </c>
      <c r="C12188" t="s">
        <v>45</v>
      </c>
      <c r="D12188" t="s">
        <v>38</v>
      </c>
      <c r="E12188" t="s">
        <v>10</v>
      </c>
      <c r="F12188" t="s">
        <v>11</v>
      </c>
      <c r="G12188" t="s">
        <v>12</v>
      </c>
      <c r="H12188" t="s">
        <v>223</v>
      </c>
      <c r="I12188">
        <v>13</v>
      </c>
      <c r="J12188">
        <v>40481967</v>
      </c>
    </row>
    <row r="12189" spans="1:10" x14ac:dyDescent="0.25">
      <c r="A12189">
        <v>2017</v>
      </c>
      <c r="B12189" t="s">
        <v>230</v>
      </c>
      <c r="C12189" t="s">
        <v>45</v>
      </c>
      <c r="D12189" t="s">
        <v>38</v>
      </c>
      <c r="E12189" t="s">
        <v>10</v>
      </c>
      <c r="F12189" t="s">
        <v>11</v>
      </c>
      <c r="G12189" t="s">
        <v>12</v>
      </c>
      <c r="H12189" t="s">
        <v>224</v>
      </c>
      <c r="I12189">
        <v>6</v>
      </c>
      <c r="J12189">
        <v>18204072</v>
      </c>
    </row>
    <row r="12190" spans="1:10" x14ac:dyDescent="0.25">
      <c r="A12190">
        <v>2017</v>
      </c>
      <c r="B12190" t="s">
        <v>230</v>
      </c>
      <c r="C12190" t="s">
        <v>45</v>
      </c>
      <c r="D12190" t="s">
        <v>38</v>
      </c>
      <c r="E12190" t="s">
        <v>10</v>
      </c>
      <c r="F12190" t="s">
        <v>11</v>
      </c>
      <c r="G12190" t="s">
        <v>6</v>
      </c>
      <c r="H12190" t="s">
        <v>223</v>
      </c>
      <c r="I12190">
        <v>5</v>
      </c>
      <c r="J12190">
        <v>11193972</v>
      </c>
    </row>
    <row r="12191" spans="1:10" x14ac:dyDescent="0.25">
      <c r="A12191">
        <v>2017</v>
      </c>
      <c r="B12191" t="s">
        <v>230</v>
      </c>
      <c r="C12191" t="s">
        <v>45</v>
      </c>
      <c r="D12191" t="s">
        <v>38</v>
      </c>
      <c r="E12191" t="s">
        <v>10</v>
      </c>
      <c r="F12191" t="s">
        <v>11</v>
      </c>
      <c r="G12191" t="s">
        <v>6</v>
      </c>
      <c r="H12191" t="s">
        <v>224</v>
      </c>
      <c r="I12191">
        <v>12</v>
      </c>
      <c r="J12191">
        <v>23791731</v>
      </c>
    </row>
    <row r="12192" spans="1:10" x14ac:dyDescent="0.25">
      <c r="A12192">
        <v>2017</v>
      </c>
      <c r="B12192" t="s">
        <v>230</v>
      </c>
      <c r="C12192" t="s">
        <v>45</v>
      </c>
      <c r="D12192" t="s">
        <v>38</v>
      </c>
      <c r="E12192" t="s">
        <v>10</v>
      </c>
      <c r="F12192" t="s">
        <v>11</v>
      </c>
      <c r="G12192" t="s">
        <v>7</v>
      </c>
      <c r="H12192" t="s">
        <v>223</v>
      </c>
      <c r="I12192">
        <v>1</v>
      </c>
      <c r="J12192">
        <v>1858155</v>
      </c>
    </row>
    <row r="12193" spans="1:10" x14ac:dyDescent="0.25">
      <c r="A12193">
        <v>2017</v>
      </c>
      <c r="B12193" t="s">
        <v>230</v>
      </c>
      <c r="C12193" t="s">
        <v>45</v>
      </c>
      <c r="D12193" t="s">
        <v>38</v>
      </c>
      <c r="E12193" t="s">
        <v>10</v>
      </c>
      <c r="F12193" t="s">
        <v>11</v>
      </c>
      <c r="G12193" t="s">
        <v>7</v>
      </c>
      <c r="H12193" t="s">
        <v>224</v>
      </c>
      <c r="I12193">
        <v>1</v>
      </c>
      <c r="J12193">
        <v>1432413</v>
      </c>
    </row>
    <row r="12194" spans="1:10" x14ac:dyDescent="0.25">
      <c r="A12194">
        <v>2017</v>
      </c>
      <c r="B12194" t="s">
        <v>230</v>
      </c>
      <c r="C12194" t="s">
        <v>45</v>
      </c>
      <c r="D12194" t="s">
        <v>38</v>
      </c>
      <c r="E12194" t="s">
        <v>10</v>
      </c>
      <c r="F12194" t="s">
        <v>220</v>
      </c>
      <c r="G12194" t="s">
        <v>9</v>
      </c>
      <c r="H12194" t="s">
        <v>223</v>
      </c>
      <c r="I12194">
        <v>5</v>
      </c>
      <c r="J12194">
        <v>36610259.483025126</v>
      </c>
    </row>
    <row r="12195" spans="1:10" x14ac:dyDescent="0.25">
      <c r="A12195">
        <v>2017</v>
      </c>
      <c r="B12195" t="s">
        <v>230</v>
      </c>
      <c r="C12195" t="s">
        <v>45</v>
      </c>
      <c r="D12195" t="s">
        <v>38</v>
      </c>
      <c r="E12195" t="s">
        <v>10</v>
      </c>
      <c r="F12195" t="s">
        <v>220</v>
      </c>
      <c r="G12195" t="s">
        <v>9</v>
      </c>
      <c r="H12195" t="s">
        <v>224</v>
      </c>
      <c r="I12195">
        <v>10</v>
      </c>
      <c r="J12195">
        <v>74317608.301177055</v>
      </c>
    </row>
    <row r="12196" spans="1:10" x14ac:dyDescent="0.25">
      <c r="A12196">
        <v>2017</v>
      </c>
      <c r="B12196" t="s">
        <v>230</v>
      </c>
      <c r="C12196" t="s">
        <v>45</v>
      </c>
      <c r="D12196" t="s">
        <v>38</v>
      </c>
      <c r="E12196" t="s">
        <v>10</v>
      </c>
      <c r="F12196" t="s">
        <v>220</v>
      </c>
      <c r="G12196" t="s">
        <v>12</v>
      </c>
      <c r="H12196" t="s">
        <v>223</v>
      </c>
      <c r="I12196">
        <v>1</v>
      </c>
      <c r="J12196">
        <v>2818760.3820000002</v>
      </c>
    </row>
    <row r="12197" spans="1:10" x14ac:dyDescent="0.25">
      <c r="A12197">
        <v>2017</v>
      </c>
      <c r="B12197" t="s">
        <v>230</v>
      </c>
      <c r="C12197" t="s">
        <v>45</v>
      </c>
      <c r="D12197" t="s">
        <v>38</v>
      </c>
      <c r="E12197" t="s">
        <v>10</v>
      </c>
      <c r="F12197" t="s">
        <v>220</v>
      </c>
      <c r="G12197" t="s">
        <v>12</v>
      </c>
      <c r="H12197" t="s">
        <v>224</v>
      </c>
      <c r="I12197">
        <v>1</v>
      </c>
      <c r="J12197">
        <v>3117721.895624999</v>
      </c>
    </row>
    <row r="12198" spans="1:10" x14ac:dyDescent="0.25">
      <c r="A12198">
        <v>2017</v>
      </c>
      <c r="B12198" t="s">
        <v>230</v>
      </c>
      <c r="C12198" t="s">
        <v>45</v>
      </c>
      <c r="D12198" t="s">
        <v>38</v>
      </c>
      <c r="E12198" t="s">
        <v>10</v>
      </c>
      <c r="F12198" t="s">
        <v>220</v>
      </c>
      <c r="G12198" t="s">
        <v>6</v>
      </c>
      <c r="H12198" t="s">
        <v>224</v>
      </c>
      <c r="I12198">
        <v>3</v>
      </c>
      <c r="J12198">
        <v>7998860.5015909066</v>
      </c>
    </row>
    <row r="12199" spans="1:10" x14ac:dyDescent="0.25">
      <c r="A12199">
        <v>2017</v>
      </c>
      <c r="B12199" t="s">
        <v>230</v>
      </c>
      <c r="C12199" t="s">
        <v>45</v>
      </c>
      <c r="D12199" t="s">
        <v>39</v>
      </c>
      <c r="E12199" t="s">
        <v>3</v>
      </c>
      <c r="F12199" t="s">
        <v>4</v>
      </c>
      <c r="G12199" t="s">
        <v>5</v>
      </c>
      <c r="H12199" t="s">
        <v>223</v>
      </c>
      <c r="I12199">
        <v>36</v>
      </c>
      <c r="J12199">
        <v>355356173.9918983</v>
      </c>
    </row>
    <row r="12200" spans="1:10" x14ac:dyDescent="0.25">
      <c r="A12200">
        <v>2017</v>
      </c>
      <c r="B12200" t="s">
        <v>230</v>
      </c>
      <c r="C12200" t="s">
        <v>45</v>
      </c>
      <c r="D12200" t="s">
        <v>39</v>
      </c>
      <c r="E12200" t="s">
        <v>3</v>
      </c>
      <c r="F12200" t="s">
        <v>4</v>
      </c>
      <c r="G12200" t="s">
        <v>5</v>
      </c>
      <c r="H12200" t="s">
        <v>224</v>
      </c>
      <c r="I12200">
        <v>10</v>
      </c>
      <c r="J12200">
        <v>106738966.53999999</v>
      </c>
    </row>
    <row r="12201" spans="1:10" x14ac:dyDescent="0.25">
      <c r="A12201">
        <v>2017</v>
      </c>
      <c r="B12201" t="s">
        <v>230</v>
      </c>
      <c r="C12201" t="s">
        <v>45</v>
      </c>
      <c r="D12201" t="s">
        <v>39</v>
      </c>
      <c r="E12201" t="s">
        <v>3</v>
      </c>
      <c r="F12201" t="s">
        <v>4</v>
      </c>
      <c r="G12201" t="s">
        <v>9</v>
      </c>
      <c r="H12201" t="s">
        <v>223</v>
      </c>
      <c r="I12201">
        <v>40</v>
      </c>
      <c r="J12201">
        <v>251747090.83662552</v>
      </c>
    </row>
    <row r="12202" spans="1:10" x14ac:dyDescent="0.25">
      <c r="A12202">
        <v>2017</v>
      </c>
      <c r="B12202" t="s">
        <v>230</v>
      </c>
      <c r="C12202" t="s">
        <v>45</v>
      </c>
      <c r="D12202" t="s">
        <v>39</v>
      </c>
      <c r="E12202" t="s">
        <v>3</v>
      </c>
      <c r="F12202" t="s">
        <v>4</v>
      </c>
      <c r="G12202" t="s">
        <v>9</v>
      </c>
      <c r="H12202" t="s">
        <v>224</v>
      </c>
      <c r="I12202">
        <v>22</v>
      </c>
      <c r="J12202">
        <v>133386054.05166088</v>
      </c>
    </row>
    <row r="12203" spans="1:10" x14ac:dyDescent="0.25">
      <c r="A12203">
        <v>2017</v>
      </c>
      <c r="B12203" t="s">
        <v>230</v>
      </c>
      <c r="C12203" t="s">
        <v>45</v>
      </c>
      <c r="D12203" t="s">
        <v>39</v>
      </c>
      <c r="E12203" t="s">
        <v>3</v>
      </c>
      <c r="F12203" t="s">
        <v>4</v>
      </c>
      <c r="G12203" t="s">
        <v>12</v>
      </c>
      <c r="H12203" t="s">
        <v>223</v>
      </c>
      <c r="I12203">
        <v>5</v>
      </c>
      <c r="J12203">
        <v>14857360.292117644</v>
      </c>
    </row>
    <row r="12204" spans="1:10" x14ac:dyDescent="0.25">
      <c r="A12204">
        <v>2017</v>
      </c>
      <c r="B12204" t="s">
        <v>230</v>
      </c>
      <c r="C12204" t="s">
        <v>45</v>
      </c>
      <c r="D12204" t="s">
        <v>39</v>
      </c>
      <c r="E12204" t="s">
        <v>3</v>
      </c>
      <c r="F12204" t="s">
        <v>4</v>
      </c>
      <c r="G12204" t="s">
        <v>12</v>
      </c>
      <c r="H12204" t="s">
        <v>224</v>
      </c>
      <c r="I12204">
        <v>9</v>
      </c>
      <c r="J12204">
        <v>23972403.470624998</v>
      </c>
    </row>
    <row r="12205" spans="1:10" x14ac:dyDescent="0.25">
      <c r="A12205">
        <v>2017</v>
      </c>
      <c r="B12205" t="s">
        <v>230</v>
      </c>
      <c r="C12205" t="s">
        <v>45</v>
      </c>
      <c r="D12205" t="s">
        <v>39</v>
      </c>
      <c r="E12205" t="s">
        <v>3</v>
      </c>
      <c r="F12205" t="s">
        <v>4</v>
      </c>
      <c r="G12205" t="s">
        <v>6</v>
      </c>
      <c r="H12205" t="s">
        <v>223</v>
      </c>
      <c r="I12205">
        <v>15</v>
      </c>
      <c r="J12205">
        <v>37860862.796250001</v>
      </c>
    </row>
    <row r="12206" spans="1:10" x14ac:dyDescent="0.25">
      <c r="A12206">
        <v>2017</v>
      </c>
      <c r="B12206" t="s">
        <v>230</v>
      </c>
      <c r="C12206" t="s">
        <v>45</v>
      </c>
      <c r="D12206" t="s">
        <v>39</v>
      </c>
      <c r="E12206" t="s">
        <v>3</v>
      </c>
      <c r="F12206" t="s">
        <v>4</v>
      </c>
      <c r="G12206" t="s">
        <v>6</v>
      </c>
      <c r="H12206" t="s">
        <v>224</v>
      </c>
      <c r="I12206">
        <v>39</v>
      </c>
      <c r="J12206">
        <v>97205868.013618425</v>
      </c>
    </row>
    <row r="12207" spans="1:10" x14ac:dyDescent="0.25">
      <c r="A12207">
        <v>2017</v>
      </c>
      <c r="B12207" t="s">
        <v>230</v>
      </c>
      <c r="C12207" t="s">
        <v>45</v>
      </c>
      <c r="D12207" t="s">
        <v>39</v>
      </c>
      <c r="E12207" t="s">
        <v>3</v>
      </c>
      <c r="F12207" t="s">
        <v>4</v>
      </c>
      <c r="G12207" t="s">
        <v>7</v>
      </c>
      <c r="H12207" t="s">
        <v>223</v>
      </c>
      <c r="I12207">
        <v>15</v>
      </c>
      <c r="J12207">
        <v>28833669.42804876</v>
      </c>
    </row>
    <row r="12208" spans="1:10" x14ac:dyDescent="0.25">
      <c r="A12208">
        <v>2017</v>
      </c>
      <c r="B12208" t="s">
        <v>230</v>
      </c>
      <c r="C12208" t="s">
        <v>45</v>
      </c>
      <c r="D12208" t="s">
        <v>39</v>
      </c>
      <c r="E12208" t="s">
        <v>3</v>
      </c>
      <c r="F12208" t="s">
        <v>8</v>
      </c>
      <c r="G12208" t="s">
        <v>9</v>
      </c>
      <c r="H12208" t="s">
        <v>223</v>
      </c>
      <c r="I12208">
        <v>164</v>
      </c>
      <c r="J12208">
        <v>1052384323.4087251</v>
      </c>
    </row>
    <row r="12209" spans="1:10" x14ac:dyDescent="0.25">
      <c r="A12209">
        <v>2017</v>
      </c>
      <c r="B12209" t="s">
        <v>230</v>
      </c>
      <c r="C12209" t="s">
        <v>45</v>
      </c>
      <c r="D12209" t="s">
        <v>39</v>
      </c>
      <c r="E12209" t="s">
        <v>3</v>
      </c>
      <c r="F12209" t="s">
        <v>8</v>
      </c>
      <c r="G12209" t="s">
        <v>9</v>
      </c>
      <c r="H12209" t="s">
        <v>224</v>
      </c>
      <c r="I12209">
        <v>167</v>
      </c>
      <c r="J12209">
        <v>1022450537.9108752</v>
      </c>
    </row>
    <row r="12210" spans="1:10" x14ac:dyDescent="0.25">
      <c r="A12210">
        <v>2017</v>
      </c>
      <c r="B12210" t="s">
        <v>230</v>
      </c>
      <c r="C12210" t="s">
        <v>45</v>
      </c>
      <c r="D12210" t="s">
        <v>39</v>
      </c>
      <c r="E12210" t="s">
        <v>3</v>
      </c>
      <c r="F12210" t="s">
        <v>8</v>
      </c>
      <c r="G12210" t="s">
        <v>12</v>
      </c>
      <c r="H12210" t="s">
        <v>223</v>
      </c>
      <c r="I12210">
        <v>17</v>
      </c>
      <c r="J12210">
        <v>51388987.722882345</v>
      </c>
    </row>
    <row r="12211" spans="1:10" x14ac:dyDescent="0.25">
      <c r="A12211">
        <v>2017</v>
      </c>
      <c r="B12211" t="s">
        <v>230</v>
      </c>
      <c r="C12211" t="s">
        <v>45</v>
      </c>
      <c r="D12211" t="s">
        <v>39</v>
      </c>
      <c r="E12211" t="s">
        <v>3</v>
      </c>
      <c r="F12211" t="s">
        <v>8</v>
      </c>
      <c r="G12211" t="s">
        <v>12</v>
      </c>
      <c r="H12211" t="s">
        <v>224</v>
      </c>
      <c r="I12211">
        <v>19</v>
      </c>
      <c r="J12211">
        <v>59168321.919375002</v>
      </c>
    </row>
    <row r="12212" spans="1:10" x14ac:dyDescent="0.25">
      <c r="A12212">
        <v>2017</v>
      </c>
      <c r="B12212" t="s">
        <v>230</v>
      </c>
      <c r="C12212" t="s">
        <v>45</v>
      </c>
      <c r="D12212" t="s">
        <v>39</v>
      </c>
      <c r="E12212" t="s">
        <v>3</v>
      </c>
      <c r="F12212" t="s">
        <v>8</v>
      </c>
      <c r="G12212" t="s">
        <v>6</v>
      </c>
      <c r="H12212" t="s">
        <v>223</v>
      </c>
      <c r="I12212">
        <v>44</v>
      </c>
      <c r="J12212">
        <v>111119078.28613636</v>
      </c>
    </row>
    <row r="12213" spans="1:10" x14ac:dyDescent="0.25">
      <c r="A12213">
        <v>2017</v>
      </c>
      <c r="B12213" t="s">
        <v>230</v>
      </c>
      <c r="C12213" t="s">
        <v>45</v>
      </c>
      <c r="D12213" t="s">
        <v>39</v>
      </c>
      <c r="E12213" t="s">
        <v>3</v>
      </c>
      <c r="F12213" t="s">
        <v>8</v>
      </c>
      <c r="G12213" t="s">
        <v>6</v>
      </c>
      <c r="H12213" t="s">
        <v>224</v>
      </c>
      <c r="I12213">
        <v>64</v>
      </c>
      <c r="J12213">
        <v>159580890.89111841</v>
      </c>
    </row>
    <row r="12214" spans="1:10" x14ac:dyDescent="0.25">
      <c r="A12214">
        <v>2017</v>
      </c>
      <c r="B12214" t="s">
        <v>230</v>
      </c>
      <c r="C12214" t="s">
        <v>45</v>
      </c>
      <c r="D12214" t="s">
        <v>39</v>
      </c>
      <c r="E12214" t="s">
        <v>3</v>
      </c>
      <c r="F12214" t="s">
        <v>8</v>
      </c>
      <c r="G12214" t="s">
        <v>7</v>
      </c>
      <c r="H12214" t="s">
        <v>223</v>
      </c>
      <c r="I12214">
        <v>26</v>
      </c>
      <c r="J12214">
        <v>49978360.341951177</v>
      </c>
    </row>
    <row r="12215" spans="1:10" x14ac:dyDescent="0.25">
      <c r="A12215">
        <v>2017</v>
      </c>
      <c r="B12215" t="s">
        <v>230</v>
      </c>
      <c r="C12215" t="s">
        <v>45</v>
      </c>
      <c r="D12215" t="s">
        <v>39</v>
      </c>
      <c r="E12215" t="s">
        <v>3</v>
      </c>
      <c r="F12215" t="s">
        <v>8</v>
      </c>
      <c r="G12215" t="s">
        <v>7</v>
      </c>
      <c r="H12215" t="s">
        <v>224</v>
      </c>
      <c r="I12215">
        <v>16</v>
      </c>
      <c r="J12215">
        <v>28743602.475000001</v>
      </c>
    </row>
    <row r="12216" spans="1:10" x14ac:dyDescent="0.25">
      <c r="A12216">
        <v>2017</v>
      </c>
      <c r="B12216" t="s">
        <v>230</v>
      </c>
      <c r="C12216" t="s">
        <v>45</v>
      </c>
      <c r="D12216" t="s">
        <v>39</v>
      </c>
      <c r="E12216" t="s">
        <v>10</v>
      </c>
      <c r="F12216" t="s">
        <v>11</v>
      </c>
      <c r="G12216" t="s">
        <v>9</v>
      </c>
      <c r="H12216" t="s">
        <v>223</v>
      </c>
      <c r="I12216">
        <v>642</v>
      </c>
      <c r="J12216">
        <v>1223171790</v>
      </c>
    </row>
    <row r="12217" spans="1:10" x14ac:dyDescent="0.25">
      <c r="A12217">
        <v>2017</v>
      </c>
      <c r="B12217" t="s">
        <v>230</v>
      </c>
      <c r="C12217" t="s">
        <v>45</v>
      </c>
      <c r="D12217" t="s">
        <v>39</v>
      </c>
      <c r="E12217" t="s">
        <v>10</v>
      </c>
      <c r="F12217" t="s">
        <v>11</v>
      </c>
      <c r="G12217" t="s">
        <v>9</v>
      </c>
      <c r="H12217" t="s">
        <v>224</v>
      </c>
      <c r="I12217">
        <v>304</v>
      </c>
      <c r="J12217">
        <v>590346321</v>
      </c>
    </row>
    <row r="12218" spans="1:10" x14ac:dyDescent="0.25">
      <c r="A12218">
        <v>2017</v>
      </c>
      <c r="B12218" t="s">
        <v>230</v>
      </c>
      <c r="C12218" t="s">
        <v>45</v>
      </c>
      <c r="D12218" t="s">
        <v>39</v>
      </c>
      <c r="E12218" t="s">
        <v>10</v>
      </c>
      <c r="F12218" t="s">
        <v>11</v>
      </c>
      <c r="G12218" t="s">
        <v>12</v>
      </c>
      <c r="H12218" t="s">
        <v>223</v>
      </c>
      <c r="I12218">
        <v>437</v>
      </c>
      <c r="J12218">
        <v>390118869</v>
      </c>
    </row>
    <row r="12219" spans="1:10" x14ac:dyDescent="0.25">
      <c r="A12219">
        <v>2017</v>
      </c>
      <c r="B12219" t="s">
        <v>230</v>
      </c>
      <c r="C12219" t="s">
        <v>45</v>
      </c>
      <c r="D12219" t="s">
        <v>39</v>
      </c>
      <c r="E12219" t="s">
        <v>10</v>
      </c>
      <c r="F12219" t="s">
        <v>11</v>
      </c>
      <c r="G12219" t="s">
        <v>12</v>
      </c>
      <c r="H12219" t="s">
        <v>224</v>
      </c>
      <c r="I12219">
        <v>208</v>
      </c>
      <c r="J12219">
        <v>188171040</v>
      </c>
    </row>
    <row r="12220" spans="1:10" x14ac:dyDescent="0.25">
      <c r="A12220">
        <v>2017</v>
      </c>
      <c r="B12220" t="s">
        <v>230</v>
      </c>
      <c r="C12220" t="s">
        <v>45</v>
      </c>
      <c r="D12220" t="s">
        <v>39</v>
      </c>
      <c r="E12220" t="s">
        <v>10</v>
      </c>
      <c r="F12220" t="s">
        <v>11</v>
      </c>
      <c r="G12220" t="s">
        <v>6</v>
      </c>
      <c r="H12220" t="s">
        <v>223</v>
      </c>
      <c r="I12220">
        <v>18</v>
      </c>
      <c r="J12220">
        <v>40198461</v>
      </c>
    </row>
    <row r="12221" spans="1:10" x14ac:dyDescent="0.25">
      <c r="A12221">
        <v>2017</v>
      </c>
      <c r="B12221" t="s">
        <v>230</v>
      </c>
      <c r="C12221" t="s">
        <v>45</v>
      </c>
      <c r="D12221" t="s">
        <v>39</v>
      </c>
      <c r="E12221" t="s">
        <v>10</v>
      </c>
      <c r="F12221" t="s">
        <v>11</v>
      </c>
      <c r="G12221" t="s">
        <v>6</v>
      </c>
      <c r="H12221" t="s">
        <v>224</v>
      </c>
      <c r="I12221">
        <v>16</v>
      </c>
      <c r="J12221">
        <v>34995080.000100002</v>
      </c>
    </row>
    <row r="12222" spans="1:10" x14ac:dyDescent="0.25">
      <c r="A12222">
        <v>2017</v>
      </c>
      <c r="B12222" t="s">
        <v>230</v>
      </c>
      <c r="C12222" t="s">
        <v>45</v>
      </c>
      <c r="D12222" t="s">
        <v>39</v>
      </c>
      <c r="E12222" t="s">
        <v>10</v>
      </c>
      <c r="F12222" t="s">
        <v>11</v>
      </c>
      <c r="G12222" t="s">
        <v>7</v>
      </c>
      <c r="H12222" t="s">
        <v>223</v>
      </c>
      <c r="I12222">
        <v>10</v>
      </c>
      <c r="J12222">
        <v>12224817</v>
      </c>
    </row>
    <row r="12223" spans="1:10" x14ac:dyDescent="0.25">
      <c r="A12223">
        <v>2017</v>
      </c>
      <c r="B12223" t="s">
        <v>230</v>
      </c>
      <c r="C12223" t="s">
        <v>45</v>
      </c>
      <c r="D12223" t="s">
        <v>39</v>
      </c>
      <c r="E12223" t="s">
        <v>10</v>
      </c>
      <c r="F12223" t="s">
        <v>11</v>
      </c>
      <c r="G12223" t="s">
        <v>7</v>
      </c>
      <c r="H12223" t="s">
        <v>224</v>
      </c>
      <c r="I12223">
        <v>3</v>
      </c>
      <c r="J12223">
        <v>5077575</v>
      </c>
    </row>
    <row r="12224" spans="1:10" x14ac:dyDescent="0.25">
      <c r="A12224">
        <v>2017</v>
      </c>
      <c r="B12224" t="s">
        <v>230</v>
      </c>
      <c r="C12224" t="s">
        <v>45</v>
      </c>
      <c r="D12224" t="s">
        <v>39</v>
      </c>
      <c r="E12224" t="s">
        <v>10</v>
      </c>
      <c r="F12224" t="s">
        <v>220</v>
      </c>
      <c r="G12224" t="s">
        <v>9</v>
      </c>
      <c r="H12224" t="s">
        <v>223</v>
      </c>
      <c r="I12224">
        <v>6</v>
      </c>
      <c r="J12224">
        <v>40557705.363586538</v>
      </c>
    </row>
    <row r="12225" spans="1:10" x14ac:dyDescent="0.25">
      <c r="A12225">
        <v>2017</v>
      </c>
      <c r="B12225" t="s">
        <v>230</v>
      </c>
      <c r="C12225" t="s">
        <v>45</v>
      </c>
      <c r="D12225" t="s">
        <v>39</v>
      </c>
      <c r="E12225" t="s">
        <v>10</v>
      </c>
      <c r="F12225" t="s">
        <v>220</v>
      </c>
      <c r="G12225" t="s">
        <v>9</v>
      </c>
      <c r="H12225" t="s">
        <v>224</v>
      </c>
      <c r="I12225">
        <v>9</v>
      </c>
      <c r="J12225">
        <v>56852564.880987905</v>
      </c>
    </row>
    <row r="12226" spans="1:10" x14ac:dyDescent="0.25">
      <c r="A12226">
        <v>2017</v>
      </c>
      <c r="B12226" t="s">
        <v>230</v>
      </c>
      <c r="C12226" t="s">
        <v>45</v>
      </c>
      <c r="D12226" t="s">
        <v>39</v>
      </c>
      <c r="E12226" t="s">
        <v>10</v>
      </c>
      <c r="F12226" t="s">
        <v>220</v>
      </c>
      <c r="G12226" t="s">
        <v>12</v>
      </c>
      <c r="H12226" t="s">
        <v>224</v>
      </c>
      <c r="I12226">
        <v>2</v>
      </c>
      <c r="J12226">
        <v>5327200.7712500002</v>
      </c>
    </row>
    <row r="12227" spans="1:10" x14ac:dyDescent="0.25">
      <c r="A12227">
        <v>2017</v>
      </c>
      <c r="B12227" t="s">
        <v>230</v>
      </c>
      <c r="C12227" t="s">
        <v>45</v>
      </c>
      <c r="D12227" t="s">
        <v>39</v>
      </c>
      <c r="E12227" t="s">
        <v>10</v>
      </c>
      <c r="F12227" t="s">
        <v>220</v>
      </c>
      <c r="G12227" t="s">
        <v>6</v>
      </c>
      <c r="H12227" t="s">
        <v>223</v>
      </c>
      <c r="I12227">
        <v>1</v>
      </c>
      <c r="J12227">
        <v>2463510.1026136358</v>
      </c>
    </row>
    <row r="12228" spans="1:10" x14ac:dyDescent="0.25">
      <c r="A12228">
        <v>2017</v>
      </c>
      <c r="B12228" t="s">
        <v>230</v>
      </c>
      <c r="C12228" t="s">
        <v>45</v>
      </c>
      <c r="D12228" t="s">
        <v>39</v>
      </c>
      <c r="E12228" t="s">
        <v>10</v>
      </c>
      <c r="F12228" t="s">
        <v>220</v>
      </c>
      <c r="G12228" t="s">
        <v>6</v>
      </c>
      <c r="H12228" t="s">
        <v>224</v>
      </c>
      <c r="I12228">
        <v>2</v>
      </c>
      <c r="J12228">
        <v>4857778.2631578948</v>
      </c>
    </row>
    <row r="12229" spans="1:10" x14ac:dyDescent="0.25">
      <c r="A12229">
        <v>2017</v>
      </c>
      <c r="B12229" t="s">
        <v>230</v>
      </c>
      <c r="C12229" t="s">
        <v>45</v>
      </c>
      <c r="D12229" t="s">
        <v>39</v>
      </c>
      <c r="E12229" t="s">
        <v>10</v>
      </c>
      <c r="F12229" t="s">
        <v>220</v>
      </c>
      <c r="G12229" t="s">
        <v>7</v>
      </c>
      <c r="H12229" t="s">
        <v>223</v>
      </c>
      <c r="I12229">
        <v>3</v>
      </c>
      <c r="J12229">
        <v>5766733.8856097516</v>
      </c>
    </row>
    <row r="12230" spans="1:10" x14ac:dyDescent="0.25">
      <c r="A12230">
        <v>2017</v>
      </c>
      <c r="B12230" t="s">
        <v>230</v>
      </c>
      <c r="C12230" t="s">
        <v>45</v>
      </c>
      <c r="D12230" t="s">
        <v>39</v>
      </c>
      <c r="E12230" t="s">
        <v>10</v>
      </c>
      <c r="F12230" t="s">
        <v>220</v>
      </c>
      <c r="G12230" t="s">
        <v>7</v>
      </c>
      <c r="H12230" t="s">
        <v>224</v>
      </c>
      <c r="I12230">
        <v>3</v>
      </c>
      <c r="J12230">
        <v>5608746.9093749998</v>
      </c>
    </row>
    <row r="12231" spans="1:10" x14ac:dyDescent="0.25">
      <c r="A12231">
        <v>2017</v>
      </c>
      <c r="B12231" t="s">
        <v>230</v>
      </c>
      <c r="C12231" t="s">
        <v>45</v>
      </c>
      <c r="D12231" t="s">
        <v>39</v>
      </c>
      <c r="E12231" t="s">
        <v>10</v>
      </c>
      <c r="F12231" t="s">
        <v>14</v>
      </c>
      <c r="G12231" t="s">
        <v>9</v>
      </c>
      <c r="H12231" t="s">
        <v>223</v>
      </c>
      <c r="I12231">
        <v>18</v>
      </c>
      <c r="J12231">
        <v>61852386</v>
      </c>
    </row>
    <row r="12232" spans="1:10" x14ac:dyDescent="0.25">
      <c r="A12232">
        <v>2017</v>
      </c>
      <c r="B12232" t="s">
        <v>230</v>
      </c>
      <c r="C12232" t="s">
        <v>45</v>
      </c>
      <c r="D12232" t="s">
        <v>39</v>
      </c>
      <c r="E12232" t="s">
        <v>10</v>
      </c>
      <c r="F12232" t="s">
        <v>14</v>
      </c>
      <c r="G12232" t="s">
        <v>9</v>
      </c>
      <c r="H12232" t="s">
        <v>224</v>
      </c>
      <c r="I12232">
        <v>7</v>
      </c>
      <c r="J12232">
        <v>17030817</v>
      </c>
    </row>
    <row r="12233" spans="1:10" x14ac:dyDescent="0.25">
      <c r="A12233">
        <v>2017</v>
      </c>
      <c r="B12233" t="s">
        <v>230</v>
      </c>
      <c r="C12233" t="s">
        <v>45</v>
      </c>
      <c r="D12233" t="s">
        <v>39</v>
      </c>
      <c r="E12233" t="s">
        <v>10</v>
      </c>
      <c r="F12233" t="s">
        <v>14</v>
      </c>
      <c r="G12233" t="s">
        <v>12</v>
      </c>
      <c r="H12233" t="s">
        <v>223</v>
      </c>
      <c r="I12233">
        <v>19</v>
      </c>
      <c r="J12233">
        <v>50820912</v>
      </c>
    </row>
    <row r="12234" spans="1:10" x14ac:dyDescent="0.25">
      <c r="A12234">
        <v>2017</v>
      </c>
      <c r="B12234" t="s">
        <v>230</v>
      </c>
      <c r="C12234" t="s">
        <v>45</v>
      </c>
      <c r="D12234" t="s">
        <v>39</v>
      </c>
      <c r="E12234" t="s">
        <v>10</v>
      </c>
      <c r="F12234" t="s">
        <v>14</v>
      </c>
      <c r="G12234" t="s">
        <v>12</v>
      </c>
      <c r="H12234" t="s">
        <v>224</v>
      </c>
      <c r="I12234">
        <v>5</v>
      </c>
      <c r="J12234">
        <v>9663543</v>
      </c>
    </row>
    <row r="12235" spans="1:10" x14ac:dyDescent="0.25">
      <c r="A12235">
        <v>2017</v>
      </c>
      <c r="B12235" t="s">
        <v>230</v>
      </c>
      <c r="C12235" t="s">
        <v>45</v>
      </c>
      <c r="D12235" t="s">
        <v>39</v>
      </c>
      <c r="E12235" t="s">
        <v>10</v>
      </c>
      <c r="F12235" t="s">
        <v>14</v>
      </c>
      <c r="G12235" t="s">
        <v>6</v>
      </c>
      <c r="H12235" t="s">
        <v>223</v>
      </c>
      <c r="I12235">
        <v>16</v>
      </c>
      <c r="J12235">
        <v>29150088</v>
      </c>
    </row>
    <row r="12236" spans="1:10" x14ac:dyDescent="0.25">
      <c r="A12236">
        <v>2017</v>
      </c>
      <c r="B12236" t="s">
        <v>230</v>
      </c>
      <c r="C12236" t="s">
        <v>45</v>
      </c>
      <c r="D12236" t="s">
        <v>39</v>
      </c>
      <c r="E12236" t="s">
        <v>10</v>
      </c>
      <c r="F12236" t="s">
        <v>14</v>
      </c>
      <c r="G12236" t="s">
        <v>6</v>
      </c>
      <c r="H12236" t="s">
        <v>224</v>
      </c>
      <c r="I12236">
        <v>21</v>
      </c>
      <c r="J12236">
        <v>34262145</v>
      </c>
    </row>
    <row r="12237" spans="1:10" x14ac:dyDescent="0.25">
      <c r="A12237">
        <v>2017</v>
      </c>
      <c r="B12237" t="s">
        <v>230</v>
      </c>
      <c r="C12237" t="s">
        <v>45</v>
      </c>
      <c r="D12237" t="s">
        <v>39</v>
      </c>
      <c r="E12237" t="s">
        <v>10</v>
      </c>
      <c r="F12237" t="s">
        <v>14</v>
      </c>
      <c r="G12237" t="s">
        <v>7</v>
      </c>
      <c r="H12237" t="s">
        <v>223</v>
      </c>
      <c r="I12237">
        <v>100</v>
      </c>
      <c r="J12237">
        <v>132417867</v>
      </c>
    </row>
    <row r="12238" spans="1:10" x14ac:dyDescent="0.25">
      <c r="A12238">
        <v>2017</v>
      </c>
      <c r="B12238" t="s">
        <v>230</v>
      </c>
      <c r="C12238" t="s">
        <v>45</v>
      </c>
      <c r="D12238" t="s">
        <v>39</v>
      </c>
      <c r="E12238" t="s">
        <v>10</v>
      </c>
      <c r="F12238" t="s">
        <v>14</v>
      </c>
      <c r="G12238" t="s">
        <v>7</v>
      </c>
      <c r="H12238" t="s">
        <v>224</v>
      </c>
      <c r="I12238">
        <v>36</v>
      </c>
      <c r="J12238">
        <v>44520714</v>
      </c>
    </row>
    <row r="12239" spans="1:10" x14ac:dyDescent="0.25">
      <c r="A12239">
        <v>2017</v>
      </c>
      <c r="B12239" t="s">
        <v>230</v>
      </c>
      <c r="C12239" t="s">
        <v>45</v>
      </c>
      <c r="D12239" t="s">
        <v>41</v>
      </c>
      <c r="E12239" t="s">
        <v>3</v>
      </c>
      <c r="F12239" t="s">
        <v>4</v>
      </c>
      <c r="G12239" t="s">
        <v>5</v>
      </c>
      <c r="H12239" t="s">
        <v>224</v>
      </c>
      <c r="I12239">
        <v>21</v>
      </c>
      <c r="J12239">
        <v>239776593.90000001</v>
      </c>
    </row>
    <row r="12240" spans="1:10" x14ac:dyDescent="0.25">
      <c r="A12240">
        <v>2017</v>
      </c>
      <c r="B12240" t="s">
        <v>230</v>
      </c>
      <c r="C12240" t="s">
        <v>45</v>
      </c>
      <c r="D12240" t="s">
        <v>41</v>
      </c>
      <c r="E12240" t="s">
        <v>3</v>
      </c>
      <c r="F12240" t="s">
        <v>4</v>
      </c>
      <c r="G12240" t="s">
        <v>9</v>
      </c>
      <c r="H12240" t="s">
        <v>223</v>
      </c>
      <c r="I12240">
        <v>1</v>
      </c>
      <c r="J12240">
        <v>5957342.9361653961</v>
      </c>
    </row>
    <row r="12241" spans="1:10" x14ac:dyDescent="0.25">
      <c r="A12241">
        <v>2017</v>
      </c>
      <c r="B12241" t="s">
        <v>230</v>
      </c>
      <c r="C12241" t="s">
        <v>45</v>
      </c>
      <c r="D12241" t="s">
        <v>41</v>
      </c>
      <c r="E12241" t="s">
        <v>3</v>
      </c>
      <c r="F12241" t="s">
        <v>4</v>
      </c>
      <c r="G12241" t="s">
        <v>9</v>
      </c>
      <c r="H12241" t="s">
        <v>224</v>
      </c>
      <c r="I12241">
        <v>11</v>
      </c>
      <c r="J12241">
        <v>67779551.448571786</v>
      </c>
    </row>
    <row r="12242" spans="1:10" x14ac:dyDescent="0.25">
      <c r="A12242">
        <v>2017</v>
      </c>
      <c r="B12242" t="s">
        <v>230</v>
      </c>
      <c r="C12242" t="s">
        <v>45</v>
      </c>
      <c r="D12242" t="s">
        <v>41</v>
      </c>
      <c r="E12242" t="s">
        <v>3</v>
      </c>
      <c r="F12242" t="s">
        <v>4</v>
      </c>
      <c r="G12242" t="s">
        <v>12</v>
      </c>
      <c r="H12242" t="s">
        <v>224</v>
      </c>
      <c r="I12242">
        <v>1</v>
      </c>
      <c r="J12242">
        <v>3018407.9183333321</v>
      </c>
    </row>
    <row r="12243" spans="1:10" x14ac:dyDescent="0.25">
      <c r="A12243">
        <v>2017</v>
      </c>
      <c r="B12243" t="s">
        <v>230</v>
      </c>
      <c r="C12243" t="s">
        <v>45</v>
      </c>
      <c r="D12243" t="s">
        <v>41</v>
      </c>
      <c r="E12243" t="s">
        <v>3</v>
      </c>
      <c r="F12243" t="s">
        <v>4</v>
      </c>
      <c r="G12243" t="s">
        <v>6</v>
      </c>
      <c r="H12243" t="s">
        <v>223</v>
      </c>
      <c r="I12243">
        <v>7</v>
      </c>
      <c r="J12243">
        <v>18787379.380454544</v>
      </c>
    </row>
    <row r="12244" spans="1:10" x14ac:dyDescent="0.25">
      <c r="A12244">
        <v>2017</v>
      </c>
      <c r="B12244" t="s">
        <v>230</v>
      </c>
      <c r="C12244" t="s">
        <v>45</v>
      </c>
      <c r="D12244" t="s">
        <v>41</v>
      </c>
      <c r="E12244" t="s">
        <v>3</v>
      </c>
      <c r="F12244" t="s">
        <v>4</v>
      </c>
      <c r="G12244" t="s">
        <v>6</v>
      </c>
      <c r="H12244" t="s">
        <v>224</v>
      </c>
      <c r="I12244">
        <v>1</v>
      </c>
      <c r="J12244">
        <v>2788297.9674999993</v>
      </c>
    </row>
    <row r="12245" spans="1:10" x14ac:dyDescent="0.25">
      <c r="A12245">
        <v>2017</v>
      </c>
      <c r="B12245" t="s">
        <v>230</v>
      </c>
      <c r="C12245" t="s">
        <v>45</v>
      </c>
      <c r="D12245" t="s">
        <v>41</v>
      </c>
      <c r="E12245" t="s">
        <v>3</v>
      </c>
      <c r="F12245" t="s">
        <v>8</v>
      </c>
      <c r="G12245" t="s">
        <v>9</v>
      </c>
      <c r="H12245" t="s">
        <v>223</v>
      </c>
      <c r="I12245">
        <v>76</v>
      </c>
      <c r="J12245">
        <v>461842106.53510791</v>
      </c>
    </row>
    <row r="12246" spans="1:10" x14ac:dyDescent="0.25">
      <c r="A12246">
        <v>2017</v>
      </c>
      <c r="B12246" t="s">
        <v>230</v>
      </c>
      <c r="C12246" t="s">
        <v>45</v>
      </c>
      <c r="D12246" t="s">
        <v>41</v>
      </c>
      <c r="E12246" t="s">
        <v>3</v>
      </c>
      <c r="F12246" t="s">
        <v>8</v>
      </c>
      <c r="G12246" t="s">
        <v>9</v>
      </c>
      <c r="H12246" t="s">
        <v>224</v>
      </c>
      <c r="I12246">
        <v>243</v>
      </c>
      <c r="J12246">
        <v>1452574421.5256231</v>
      </c>
    </row>
    <row r="12247" spans="1:10" x14ac:dyDescent="0.25">
      <c r="A12247">
        <v>2017</v>
      </c>
      <c r="B12247" t="s">
        <v>230</v>
      </c>
      <c r="C12247" t="s">
        <v>45</v>
      </c>
      <c r="D12247" t="s">
        <v>41</v>
      </c>
      <c r="E12247" t="s">
        <v>3</v>
      </c>
      <c r="F12247" t="s">
        <v>8</v>
      </c>
      <c r="G12247" t="s">
        <v>12</v>
      </c>
      <c r="H12247" t="s">
        <v>223</v>
      </c>
      <c r="I12247">
        <v>4</v>
      </c>
      <c r="J12247">
        <v>12281235.899999999</v>
      </c>
    </row>
    <row r="12248" spans="1:10" x14ac:dyDescent="0.25">
      <c r="A12248">
        <v>2017</v>
      </c>
      <c r="B12248" t="s">
        <v>230</v>
      </c>
      <c r="C12248" t="s">
        <v>45</v>
      </c>
      <c r="D12248" t="s">
        <v>41</v>
      </c>
      <c r="E12248" t="s">
        <v>3</v>
      </c>
      <c r="F12248" t="s">
        <v>8</v>
      </c>
      <c r="G12248" t="s">
        <v>12</v>
      </c>
      <c r="H12248" t="s">
        <v>224</v>
      </c>
      <c r="I12248">
        <v>42</v>
      </c>
      <c r="J12248">
        <v>155699781.59166664</v>
      </c>
    </row>
    <row r="12249" spans="1:10" x14ac:dyDescent="0.25">
      <c r="A12249">
        <v>2017</v>
      </c>
      <c r="B12249" t="s">
        <v>230</v>
      </c>
      <c r="C12249" t="s">
        <v>45</v>
      </c>
      <c r="D12249" t="s">
        <v>41</v>
      </c>
      <c r="E12249" t="s">
        <v>3</v>
      </c>
      <c r="F12249" t="s">
        <v>8</v>
      </c>
      <c r="G12249" t="s">
        <v>6</v>
      </c>
      <c r="H12249" t="s">
        <v>223</v>
      </c>
      <c r="I12249">
        <v>7</v>
      </c>
      <c r="J12249">
        <v>18530121.484545454</v>
      </c>
    </row>
    <row r="12250" spans="1:10" x14ac:dyDescent="0.25">
      <c r="A12250">
        <v>2017</v>
      </c>
      <c r="B12250" t="s">
        <v>230</v>
      </c>
      <c r="C12250" t="s">
        <v>45</v>
      </c>
      <c r="D12250" t="s">
        <v>41</v>
      </c>
      <c r="E12250" t="s">
        <v>3</v>
      </c>
      <c r="F12250" t="s">
        <v>8</v>
      </c>
      <c r="G12250" t="s">
        <v>6</v>
      </c>
      <c r="H12250" t="s">
        <v>224</v>
      </c>
      <c r="I12250">
        <v>19</v>
      </c>
      <c r="J12250">
        <v>52123002.297499985</v>
      </c>
    </row>
    <row r="12251" spans="1:10" x14ac:dyDescent="0.25">
      <c r="A12251">
        <v>2017</v>
      </c>
      <c r="B12251" t="s">
        <v>230</v>
      </c>
      <c r="C12251" t="s">
        <v>45</v>
      </c>
      <c r="D12251" t="s">
        <v>41</v>
      </c>
      <c r="E12251" t="s">
        <v>3</v>
      </c>
      <c r="F12251" t="s">
        <v>8</v>
      </c>
      <c r="G12251" t="s">
        <v>7</v>
      </c>
      <c r="H12251" t="s">
        <v>223</v>
      </c>
      <c r="I12251">
        <v>15</v>
      </c>
      <c r="J12251">
        <v>27005850.029999994</v>
      </c>
    </row>
    <row r="12252" spans="1:10" x14ac:dyDescent="0.25">
      <c r="A12252">
        <v>2017</v>
      </c>
      <c r="B12252" t="s">
        <v>230</v>
      </c>
      <c r="C12252" t="s">
        <v>45</v>
      </c>
      <c r="D12252" t="s">
        <v>41</v>
      </c>
      <c r="E12252" t="s">
        <v>3</v>
      </c>
      <c r="F12252" t="s">
        <v>8</v>
      </c>
      <c r="G12252" t="s">
        <v>7</v>
      </c>
      <c r="H12252" t="s">
        <v>224</v>
      </c>
      <c r="I12252">
        <v>5</v>
      </c>
      <c r="J12252">
        <v>9081370.0499999989</v>
      </c>
    </row>
    <row r="12253" spans="1:10" x14ac:dyDescent="0.25">
      <c r="A12253">
        <v>2017</v>
      </c>
      <c r="B12253" t="s">
        <v>230</v>
      </c>
      <c r="C12253" t="s">
        <v>45</v>
      </c>
      <c r="D12253" t="s">
        <v>41</v>
      </c>
      <c r="E12253" t="s">
        <v>10</v>
      </c>
      <c r="F12253" t="s">
        <v>11</v>
      </c>
      <c r="G12253" t="s">
        <v>9</v>
      </c>
      <c r="H12253" t="s">
        <v>223</v>
      </c>
      <c r="I12253">
        <v>7</v>
      </c>
      <c r="J12253">
        <v>48118737</v>
      </c>
    </row>
    <row r="12254" spans="1:10" x14ac:dyDescent="0.25">
      <c r="A12254">
        <v>2017</v>
      </c>
      <c r="B12254" t="s">
        <v>230</v>
      </c>
      <c r="C12254" t="s">
        <v>45</v>
      </c>
      <c r="D12254" t="s">
        <v>41</v>
      </c>
      <c r="E12254" t="s">
        <v>10</v>
      </c>
      <c r="F12254" t="s">
        <v>11</v>
      </c>
      <c r="G12254" t="s">
        <v>9</v>
      </c>
      <c r="H12254" t="s">
        <v>224</v>
      </c>
      <c r="I12254">
        <v>10</v>
      </c>
      <c r="J12254">
        <v>64566762</v>
      </c>
    </row>
    <row r="12255" spans="1:10" x14ac:dyDescent="0.25">
      <c r="A12255">
        <v>2017</v>
      </c>
      <c r="B12255" t="s">
        <v>230</v>
      </c>
      <c r="C12255" t="s">
        <v>45</v>
      </c>
      <c r="D12255" t="s">
        <v>41</v>
      </c>
      <c r="E12255" t="s">
        <v>10</v>
      </c>
      <c r="F12255" t="s">
        <v>11</v>
      </c>
      <c r="G12255" t="s">
        <v>12</v>
      </c>
      <c r="H12255" t="s">
        <v>223</v>
      </c>
      <c r="I12255">
        <v>10</v>
      </c>
      <c r="J12255">
        <v>34849863</v>
      </c>
    </row>
    <row r="12256" spans="1:10" x14ac:dyDescent="0.25">
      <c r="A12256">
        <v>2017</v>
      </c>
      <c r="B12256" t="s">
        <v>230</v>
      </c>
      <c r="C12256" t="s">
        <v>45</v>
      </c>
      <c r="D12256" t="s">
        <v>41</v>
      </c>
      <c r="E12256" t="s">
        <v>10</v>
      </c>
      <c r="F12256" t="s">
        <v>11</v>
      </c>
      <c r="G12256" t="s">
        <v>12</v>
      </c>
      <c r="H12256" t="s">
        <v>224</v>
      </c>
      <c r="I12256">
        <v>34</v>
      </c>
      <c r="J12256">
        <v>118942881</v>
      </c>
    </row>
    <row r="12257" spans="1:10" x14ac:dyDescent="0.25">
      <c r="A12257">
        <v>2017</v>
      </c>
      <c r="B12257" t="s">
        <v>230</v>
      </c>
      <c r="C12257" t="s">
        <v>45</v>
      </c>
      <c r="D12257" t="s">
        <v>41</v>
      </c>
      <c r="E12257" t="s">
        <v>10</v>
      </c>
      <c r="F12257" t="s">
        <v>11</v>
      </c>
      <c r="G12257" t="s">
        <v>6</v>
      </c>
      <c r="H12257" t="s">
        <v>224</v>
      </c>
      <c r="I12257">
        <v>2</v>
      </c>
      <c r="J12257">
        <v>6370617</v>
      </c>
    </row>
    <row r="12258" spans="1:10" x14ac:dyDescent="0.25">
      <c r="A12258">
        <v>2017</v>
      </c>
      <c r="B12258" t="s">
        <v>230</v>
      </c>
      <c r="C12258" t="s">
        <v>45</v>
      </c>
      <c r="D12258" t="s">
        <v>41</v>
      </c>
      <c r="E12258" t="s">
        <v>10</v>
      </c>
      <c r="F12258" t="s">
        <v>11</v>
      </c>
      <c r="G12258" t="s">
        <v>7</v>
      </c>
      <c r="H12258" t="s">
        <v>224</v>
      </c>
      <c r="I12258">
        <v>1</v>
      </c>
      <c r="J12258">
        <v>1548000</v>
      </c>
    </row>
    <row r="12259" spans="1:10" x14ac:dyDescent="0.25">
      <c r="A12259">
        <v>2017</v>
      </c>
      <c r="B12259" t="s">
        <v>230</v>
      </c>
      <c r="C12259" t="s">
        <v>45</v>
      </c>
      <c r="D12259" t="s">
        <v>41</v>
      </c>
      <c r="E12259" t="s">
        <v>10</v>
      </c>
      <c r="F12259" t="s">
        <v>220</v>
      </c>
      <c r="G12259" t="s">
        <v>9</v>
      </c>
      <c r="H12259" t="s">
        <v>224</v>
      </c>
      <c r="I12259">
        <v>2</v>
      </c>
      <c r="J12259">
        <v>11664438.96724933</v>
      </c>
    </row>
    <row r="12260" spans="1:10" x14ac:dyDescent="0.25">
      <c r="A12260">
        <v>2017</v>
      </c>
      <c r="B12260" t="s">
        <v>230</v>
      </c>
      <c r="C12260" t="s">
        <v>45</v>
      </c>
      <c r="D12260" t="s">
        <v>42</v>
      </c>
      <c r="E12260" t="s">
        <v>3</v>
      </c>
      <c r="F12260" t="s">
        <v>4</v>
      </c>
      <c r="G12260" t="s">
        <v>5</v>
      </c>
      <c r="H12260" t="s">
        <v>223</v>
      </c>
      <c r="I12260">
        <v>29</v>
      </c>
      <c r="J12260">
        <v>278785408.49660665</v>
      </c>
    </row>
    <row r="12261" spans="1:10" x14ac:dyDescent="0.25">
      <c r="A12261">
        <v>2017</v>
      </c>
      <c r="B12261" t="s">
        <v>230</v>
      </c>
      <c r="C12261" t="s">
        <v>45</v>
      </c>
      <c r="D12261" t="s">
        <v>42</v>
      </c>
      <c r="E12261" t="s">
        <v>3</v>
      </c>
      <c r="F12261" t="s">
        <v>4</v>
      </c>
      <c r="G12261" t="s">
        <v>5</v>
      </c>
      <c r="H12261" t="s">
        <v>224</v>
      </c>
      <c r="I12261">
        <v>16</v>
      </c>
      <c r="J12261">
        <v>149617196.04565501</v>
      </c>
    </row>
    <row r="12262" spans="1:10" x14ac:dyDescent="0.25">
      <c r="A12262">
        <v>2017</v>
      </c>
      <c r="B12262" t="s">
        <v>230</v>
      </c>
      <c r="C12262" t="s">
        <v>45</v>
      </c>
      <c r="D12262" t="s">
        <v>42</v>
      </c>
      <c r="E12262" t="s">
        <v>3</v>
      </c>
      <c r="F12262" t="s">
        <v>4</v>
      </c>
      <c r="G12262" t="s">
        <v>9</v>
      </c>
      <c r="H12262" t="s">
        <v>223</v>
      </c>
      <c r="I12262">
        <v>10</v>
      </c>
      <c r="J12262">
        <v>73812758.705828249</v>
      </c>
    </row>
    <row r="12263" spans="1:10" x14ac:dyDescent="0.25">
      <c r="A12263">
        <v>2017</v>
      </c>
      <c r="B12263" t="s">
        <v>230</v>
      </c>
      <c r="C12263" t="s">
        <v>45</v>
      </c>
      <c r="D12263" t="s">
        <v>42</v>
      </c>
      <c r="E12263" t="s">
        <v>3</v>
      </c>
      <c r="F12263" t="s">
        <v>4</v>
      </c>
      <c r="G12263" t="s">
        <v>9</v>
      </c>
      <c r="H12263" t="s">
        <v>224</v>
      </c>
      <c r="I12263">
        <v>4</v>
      </c>
      <c r="J12263">
        <v>29123868.170511261</v>
      </c>
    </row>
    <row r="12264" spans="1:10" x14ac:dyDescent="0.25">
      <c r="A12264">
        <v>2017</v>
      </c>
      <c r="B12264" t="s">
        <v>230</v>
      </c>
      <c r="C12264" t="s">
        <v>45</v>
      </c>
      <c r="D12264" t="s">
        <v>42</v>
      </c>
      <c r="E12264" t="s">
        <v>3</v>
      </c>
      <c r="F12264" t="s">
        <v>4</v>
      </c>
      <c r="G12264" t="s">
        <v>12</v>
      </c>
      <c r="H12264" t="s">
        <v>223</v>
      </c>
      <c r="I12264">
        <v>5</v>
      </c>
      <c r="J12264">
        <v>19288395.083616156</v>
      </c>
    </row>
    <row r="12265" spans="1:10" x14ac:dyDescent="0.25">
      <c r="A12265">
        <v>2017</v>
      </c>
      <c r="B12265" t="s">
        <v>230</v>
      </c>
      <c r="C12265" t="s">
        <v>45</v>
      </c>
      <c r="D12265" t="s">
        <v>42</v>
      </c>
      <c r="E12265" t="s">
        <v>3</v>
      </c>
      <c r="F12265" t="s">
        <v>4</v>
      </c>
      <c r="G12265" t="s">
        <v>12</v>
      </c>
      <c r="H12265" t="s">
        <v>224</v>
      </c>
      <c r="I12265">
        <v>5</v>
      </c>
      <c r="J12265">
        <v>14995958.511206899</v>
      </c>
    </row>
    <row r="12266" spans="1:10" x14ac:dyDescent="0.25">
      <c r="A12266">
        <v>2017</v>
      </c>
      <c r="B12266" t="s">
        <v>230</v>
      </c>
      <c r="C12266" t="s">
        <v>45</v>
      </c>
      <c r="D12266" t="s">
        <v>42</v>
      </c>
      <c r="E12266" t="s">
        <v>3</v>
      </c>
      <c r="F12266" t="s">
        <v>4</v>
      </c>
      <c r="G12266" t="s">
        <v>6</v>
      </c>
      <c r="H12266" t="s">
        <v>223</v>
      </c>
      <c r="I12266">
        <v>12</v>
      </c>
      <c r="J12266">
        <v>32748103.774800003</v>
      </c>
    </row>
    <row r="12267" spans="1:10" x14ac:dyDescent="0.25">
      <c r="A12267">
        <v>2017</v>
      </c>
      <c r="B12267" t="s">
        <v>230</v>
      </c>
      <c r="C12267" t="s">
        <v>45</v>
      </c>
      <c r="D12267" t="s">
        <v>42</v>
      </c>
      <c r="E12267" t="s">
        <v>3</v>
      </c>
      <c r="F12267" t="s">
        <v>4</v>
      </c>
      <c r="G12267" t="s">
        <v>6</v>
      </c>
      <c r="H12267" t="s">
        <v>224</v>
      </c>
      <c r="I12267">
        <v>24</v>
      </c>
      <c r="J12267">
        <v>68279109.876521677</v>
      </c>
    </row>
    <row r="12268" spans="1:10" x14ac:dyDescent="0.25">
      <c r="A12268">
        <v>2017</v>
      </c>
      <c r="B12268" t="s">
        <v>230</v>
      </c>
      <c r="C12268" t="s">
        <v>45</v>
      </c>
      <c r="D12268" t="s">
        <v>42</v>
      </c>
      <c r="E12268" t="s">
        <v>3</v>
      </c>
      <c r="F12268" t="s">
        <v>4</v>
      </c>
      <c r="G12268" t="s">
        <v>7</v>
      </c>
      <c r="H12268" t="s">
        <v>223</v>
      </c>
      <c r="I12268">
        <v>17</v>
      </c>
      <c r="J12268">
        <v>35945918.81614285</v>
      </c>
    </row>
    <row r="12269" spans="1:10" x14ac:dyDescent="0.25">
      <c r="A12269">
        <v>2017</v>
      </c>
      <c r="B12269" t="s">
        <v>230</v>
      </c>
      <c r="C12269" t="s">
        <v>45</v>
      </c>
      <c r="D12269" t="s">
        <v>42</v>
      </c>
      <c r="E12269" t="s">
        <v>3</v>
      </c>
      <c r="F12269" t="s">
        <v>8</v>
      </c>
      <c r="G12269" t="s">
        <v>9</v>
      </c>
      <c r="H12269" t="s">
        <v>223</v>
      </c>
      <c r="I12269">
        <v>41</v>
      </c>
      <c r="J12269">
        <v>302632310.69389582</v>
      </c>
    </row>
    <row r="12270" spans="1:10" x14ac:dyDescent="0.25">
      <c r="A12270">
        <v>2017</v>
      </c>
      <c r="B12270" t="s">
        <v>230</v>
      </c>
      <c r="C12270" t="s">
        <v>45</v>
      </c>
      <c r="D12270" t="s">
        <v>42</v>
      </c>
      <c r="E12270" t="s">
        <v>3</v>
      </c>
      <c r="F12270" t="s">
        <v>8</v>
      </c>
      <c r="G12270" t="s">
        <v>9</v>
      </c>
      <c r="H12270" t="s">
        <v>224</v>
      </c>
      <c r="I12270">
        <v>34</v>
      </c>
      <c r="J12270">
        <v>247552879.44934571</v>
      </c>
    </row>
    <row r="12271" spans="1:10" x14ac:dyDescent="0.25">
      <c r="A12271">
        <v>2017</v>
      </c>
      <c r="B12271" t="s">
        <v>230</v>
      </c>
      <c r="C12271" t="s">
        <v>45</v>
      </c>
      <c r="D12271" t="s">
        <v>42</v>
      </c>
      <c r="E12271" t="s">
        <v>3</v>
      </c>
      <c r="F12271" t="s">
        <v>8</v>
      </c>
      <c r="G12271" t="s">
        <v>12</v>
      </c>
      <c r="H12271" t="s">
        <v>223</v>
      </c>
      <c r="I12271">
        <v>10</v>
      </c>
      <c r="J12271">
        <v>45887929.949849233</v>
      </c>
    </row>
    <row r="12272" spans="1:10" x14ac:dyDescent="0.25">
      <c r="A12272">
        <v>2017</v>
      </c>
      <c r="B12272" t="s">
        <v>230</v>
      </c>
      <c r="C12272" t="s">
        <v>45</v>
      </c>
      <c r="D12272" t="s">
        <v>42</v>
      </c>
      <c r="E12272" t="s">
        <v>3</v>
      </c>
      <c r="F12272" t="s">
        <v>8</v>
      </c>
      <c r="G12272" t="s">
        <v>12</v>
      </c>
      <c r="H12272" t="s">
        <v>224</v>
      </c>
      <c r="I12272">
        <v>15</v>
      </c>
      <c r="J12272">
        <v>56336705.216206551</v>
      </c>
    </row>
    <row r="12273" spans="1:10" x14ac:dyDescent="0.25">
      <c r="A12273">
        <v>2017</v>
      </c>
      <c r="B12273" t="s">
        <v>230</v>
      </c>
      <c r="C12273" t="s">
        <v>45</v>
      </c>
      <c r="D12273" t="s">
        <v>42</v>
      </c>
      <c r="E12273" t="s">
        <v>3</v>
      </c>
      <c r="F12273" t="s">
        <v>8</v>
      </c>
      <c r="G12273" t="s">
        <v>6</v>
      </c>
      <c r="H12273" t="s">
        <v>223</v>
      </c>
      <c r="I12273">
        <v>35</v>
      </c>
      <c r="J12273">
        <v>95515302.676500008</v>
      </c>
    </row>
    <row r="12274" spans="1:10" x14ac:dyDescent="0.25">
      <c r="A12274">
        <v>2017</v>
      </c>
      <c r="B12274" t="s">
        <v>230</v>
      </c>
      <c r="C12274" t="s">
        <v>45</v>
      </c>
      <c r="D12274" t="s">
        <v>42</v>
      </c>
      <c r="E12274" t="s">
        <v>3</v>
      </c>
      <c r="F12274" t="s">
        <v>8</v>
      </c>
      <c r="G12274" t="s">
        <v>6</v>
      </c>
      <c r="H12274" t="s">
        <v>224</v>
      </c>
      <c r="I12274">
        <v>46</v>
      </c>
      <c r="J12274">
        <v>130868293.92999989</v>
      </c>
    </row>
    <row r="12275" spans="1:10" x14ac:dyDescent="0.25">
      <c r="A12275">
        <v>2017</v>
      </c>
      <c r="B12275" t="s">
        <v>230</v>
      </c>
      <c r="C12275" t="s">
        <v>45</v>
      </c>
      <c r="D12275" t="s">
        <v>42</v>
      </c>
      <c r="E12275" t="s">
        <v>3</v>
      </c>
      <c r="F12275" t="s">
        <v>8</v>
      </c>
      <c r="G12275" t="s">
        <v>7</v>
      </c>
      <c r="H12275" t="s">
        <v>223</v>
      </c>
      <c r="I12275">
        <v>17</v>
      </c>
      <c r="J12275">
        <v>35945918.81614285</v>
      </c>
    </row>
    <row r="12276" spans="1:10" x14ac:dyDescent="0.25">
      <c r="A12276">
        <v>2017</v>
      </c>
      <c r="B12276" t="s">
        <v>230</v>
      </c>
      <c r="C12276" t="s">
        <v>45</v>
      </c>
      <c r="D12276" t="s">
        <v>42</v>
      </c>
      <c r="E12276" t="s">
        <v>3</v>
      </c>
      <c r="F12276" t="s">
        <v>8</v>
      </c>
      <c r="G12276" t="s">
        <v>7</v>
      </c>
      <c r="H12276" t="s">
        <v>224</v>
      </c>
      <c r="I12276">
        <v>1</v>
      </c>
      <c r="J12276">
        <v>2130227.0099999998</v>
      </c>
    </row>
    <row r="12277" spans="1:10" x14ac:dyDescent="0.25">
      <c r="A12277">
        <v>2017</v>
      </c>
      <c r="B12277" t="s">
        <v>230</v>
      </c>
      <c r="C12277" t="s">
        <v>45</v>
      </c>
      <c r="D12277" t="s">
        <v>42</v>
      </c>
      <c r="E12277" t="s">
        <v>10</v>
      </c>
      <c r="F12277" t="s">
        <v>11</v>
      </c>
      <c r="G12277" t="s">
        <v>9</v>
      </c>
      <c r="H12277" t="s">
        <v>223</v>
      </c>
      <c r="I12277">
        <v>31</v>
      </c>
      <c r="J12277">
        <v>146880000</v>
      </c>
    </row>
    <row r="12278" spans="1:10" x14ac:dyDescent="0.25">
      <c r="A12278">
        <v>2017</v>
      </c>
      <c r="B12278" t="s">
        <v>230</v>
      </c>
      <c r="C12278" t="s">
        <v>45</v>
      </c>
      <c r="D12278" t="s">
        <v>42</v>
      </c>
      <c r="E12278" t="s">
        <v>10</v>
      </c>
      <c r="F12278" t="s">
        <v>11</v>
      </c>
      <c r="G12278" t="s">
        <v>9</v>
      </c>
      <c r="H12278" t="s">
        <v>224</v>
      </c>
      <c r="I12278">
        <v>24</v>
      </c>
      <c r="J12278">
        <v>90090000</v>
      </c>
    </row>
    <row r="12279" spans="1:10" x14ac:dyDescent="0.25">
      <c r="A12279">
        <v>2017</v>
      </c>
      <c r="B12279" t="s">
        <v>230</v>
      </c>
      <c r="C12279" t="s">
        <v>45</v>
      </c>
      <c r="D12279" t="s">
        <v>42</v>
      </c>
      <c r="E12279" t="s">
        <v>10</v>
      </c>
      <c r="F12279" t="s">
        <v>11</v>
      </c>
      <c r="G12279" t="s">
        <v>12</v>
      </c>
      <c r="H12279" t="s">
        <v>223</v>
      </c>
      <c r="I12279">
        <v>53</v>
      </c>
      <c r="J12279">
        <v>123825000</v>
      </c>
    </row>
    <row r="12280" spans="1:10" x14ac:dyDescent="0.25">
      <c r="A12280">
        <v>2017</v>
      </c>
      <c r="B12280" t="s">
        <v>230</v>
      </c>
      <c r="C12280" t="s">
        <v>45</v>
      </c>
      <c r="D12280" t="s">
        <v>42</v>
      </c>
      <c r="E12280" t="s">
        <v>10</v>
      </c>
      <c r="F12280" t="s">
        <v>11</v>
      </c>
      <c r="G12280" t="s">
        <v>12</v>
      </c>
      <c r="H12280" t="s">
        <v>224</v>
      </c>
      <c r="I12280">
        <v>60</v>
      </c>
      <c r="J12280">
        <v>137070000</v>
      </c>
    </row>
    <row r="12281" spans="1:10" x14ac:dyDescent="0.25">
      <c r="A12281">
        <v>2017</v>
      </c>
      <c r="B12281" t="s">
        <v>230</v>
      </c>
      <c r="C12281" t="s">
        <v>45</v>
      </c>
      <c r="D12281" t="s">
        <v>42</v>
      </c>
      <c r="E12281" t="s">
        <v>10</v>
      </c>
      <c r="F12281" t="s">
        <v>11</v>
      </c>
      <c r="G12281" t="s">
        <v>6</v>
      </c>
      <c r="H12281" t="s">
        <v>223</v>
      </c>
      <c r="I12281">
        <v>37</v>
      </c>
      <c r="J12281">
        <v>63900000</v>
      </c>
    </row>
    <row r="12282" spans="1:10" x14ac:dyDescent="0.25">
      <c r="A12282">
        <v>2017</v>
      </c>
      <c r="B12282" t="s">
        <v>230</v>
      </c>
      <c r="C12282" t="s">
        <v>45</v>
      </c>
      <c r="D12282" t="s">
        <v>42</v>
      </c>
      <c r="E12282" t="s">
        <v>10</v>
      </c>
      <c r="F12282" t="s">
        <v>11</v>
      </c>
      <c r="G12282" t="s">
        <v>6</v>
      </c>
      <c r="H12282" t="s">
        <v>224</v>
      </c>
      <c r="I12282">
        <v>34</v>
      </c>
      <c r="J12282">
        <v>50595000</v>
      </c>
    </row>
    <row r="12283" spans="1:10" x14ac:dyDescent="0.25">
      <c r="A12283">
        <v>2017</v>
      </c>
      <c r="B12283" t="s">
        <v>230</v>
      </c>
      <c r="C12283" t="s">
        <v>45</v>
      </c>
      <c r="D12283" t="s">
        <v>42</v>
      </c>
      <c r="E12283" t="s">
        <v>10</v>
      </c>
      <c r="F12283" t="s">
        <v>11</v>
      </c>
      <c r="G12283" t="s">
        <v>7</v>
      </c>
      <c r="H12283" t="s">
        <v>223</v>
      </c>
      <c r="I12283">
        <v>1</v>
      </c>
      <c r="J12283">
        <v>1425000</v>
      </c>
    </row>
    <row r="12284" spans="1:10" x14ac:dyDescent="0.25">
      <c r="A12284">
        <v>2017</v>
      </c>
      <c r="B12284" t="s">
        <v>230</v>
      </c>
      <c r="C12284" t="s">
        <v>45</v>
      </c>
      <c r="D12284" t="s">
        <v>42</v>
      </c>
      <c r="E12284" t="s">
        <v>10</v>
      </c>
      <c r="F12284" t="s">
        <v>11</v>
      </c>
      <c r="G12284" t="s">
        <v>7</v>
      </c>
      <c r="H12284" t="s">
        <v>224</v>
      </c>
      <c r="I12284">
        <v>1</v>
      </c>
      <c r="J12284">
        <v>1425000</v>
      </c>
    </row>
    <row r="12285" spans="1:10" x14ac:dyDescent="0.25">
      <c r="A12285">
        <v>2017</v>
      </c>
      <c r="B12285" t="s">
        <v>230</v>
      </c>
      <c r="C12285" t="s">
        <v>45</v>
      </c>
      <c r="D12285" t="s">
        <v>42</v>
      </c>
      <c r="E12285" t="s">
        <v>10</v>
      </c>
      <c r="F12285" t="s">
        <v>14</v>
      </c>
      <c r="G12285" t="s">
        <v>7</v>
      </c>
      <c r="H12285" t="s">
        <v>223</v>
      </c>
      <c r="I12285">
        <v>16</v>
      </c>
      <c r="J12285">
        <v>19698171</v>
      </c>
    </row>
    <row r="12286" spans="1:10" x14ac:dyDescent="0.25">
      <c r="A12286">
        <v>2017</v>
      </c>
      <c r="B12286" t="s">
        <v>230</v>
      </c>
      <c r="C12286" t="s">
        <v>47</v>
      </c>
      <c r="D12286" t="s">
        <v>29</v>
      </c>
      <c r="E12286" t="s">
        <v>3</v>
      </c>
      <c r="F12286" t="s">
        <v>4</v>
      </c>
      <c r="G12286" t="s">
        <v>5</v>
      </c>
      <c r="H12286" t="s">
        <v>223</v>
      </c>
      <c r="I12286">
        <v>223</v>
      </c>
      <c r="J12286">
        <v>2009361123.8773413</v>
      </c>
    </row>
    <row r="12287" spans="1:10" x14ac:dyDescent="0.25">
      <c r="A12287">
        <v>2017</v>
      </c>
      <c r="B12287" t="s">
        <v>230</v>
      </c>
      <c r="C12287" t="s">
        <v>47</v>
      </c>
      <c r="D12287" t="s">
        <v>29</v>
      </c>
      <c r="E12287" t="s">
        <v>3</v>
      </c>
      <c r="F12287" t="s">
        <v>4</v>
      </c>
      <c r="G12287" t="s">
        <v>5</v>
      </c>
      <c r="H12287" t="s">
        <v>224</v>
      </c>
      <c r="I12287">
        <v>153</v>
      </c>
      <c r="J12287">
        <v>1160718215.6537263</v>
      </c>
    </row>
    <row r="12288" spans="1:10" x14ac:dyDescent="0.25">
      <c r="A12288">
        <v>2017</v>
      </c>
      <c r="B12288" t="s">
        <v>230</v>
      </c>
      <c r="C12288" t="s">
        <v>47</v>
      </c>
      <c r="D12288" t="s">
        <v>29</v>
      </c>
      <c r="E12288" t="s">
        <v>3</v>
      </c>
      <c r="F12288" t="s">
        <v>4</v>
      </c>
      <c r="G12288" t="s">
        <v>9</v>
      </c>
      <c r="H12288" t="s">
        <v>223</v>
      </c>
      <c r="I12288">
        <v>4013</v>
      </c>
      <c r="J12288">
        <v>24126790458.387695</v>
      </c>
    </row>
    <row r="12289" spans="1:10" x14ac:dyDescent="0.25">
      <c r="A12289">
        <v>2017</v>
      </c>
      <c r="B12289" t="s">
        <v>230</v>
      </c>
      <c r="C12289" t="s">
        <v>47</v>
      </c>
      <c r="D12289" t="s">
        <v>29</v>
      </c>
      <c r="E12289" t="s">
        <v>3</v>
      </c>
      <c r="F12289" t="s">
        <v>4</v>
      </c>
      <c r="G12289" t="s">
        <v>9</v>
      </c>
      <c r="H12289" t="s">
        <v>224</v>
      </c>
      <c r="I12289">
        <v>6791</v>
      </c>
      <c r="J12289">
        <v>33725675085.17889</v>
      </c>
    </row>
    <row r="12290" spans="1:10" x14ac:dyDescent="0.25">
      <c r="A12290">
        <v>2017</v>
      </c>
      <c r="B12290" t="s">
        <v>230</v>
      </c>
      <c r="C12290" t="s">
        <v>47</v>
      </c>
      <c r="D12290" t="s">
        <v>29</v>
      </c>
      <c r="E12290" t="s">
        <v>3</v>
      </c>
      <c r="F12290" t="s">
        <v>4</v>
      </c>
      <c r="G12290" t="s">
        <v>12</v>
      </c>
      <c r="H12290" t="s">
        <v>223</v>
      </c>
      <c r="I12290">
        <v>2342</v>
      </c>
      <c r="J12290">
        <v>4159827945.9390726</v>
      </c>
    </row>
    <row r="12291" spans="1:10" x14ac:dyDescent="0.25">
      <c r="A12291">
        <v>2017</v>
      </c>
      <c r="B12291" t="s">
        <v>230</v>
      </c>
      <c r="C12291" t="s">
        <v>47</v>
      </c>
      <c r="D12291" t="s">
        <v>29</v>
      </c>
      <c r="E12291" t="s">
        <v>3</v>
      </c>
      <c r="F12291" t="s">
        <v>4</v>
      </c>
      <c r="G12291" t="s">
        <v>12</v>
      </c>
      <c r="H12291" t="s">
        <v>224</v>
      </c>
      <c r="I12291">
        <v>13376</v>
      </c>
      <c r="J12291">
        <v>23201404850.908581</v>
      </c>
    </row>
    <row r="12292" spans="1:10" x14ac:dyDescent="0.25">
      <c r="A12292">
        <v>2017</v>
      </c>
      <c r="B12292" t="s">
        <v>230</v>
      </c>
      <c r="C12292" t="s">
        <v>47</v>
      </c>
      <c r="D12292" t="s">
        <v>29</v>
      </c>
      <c r="E12292" t="s">
        <v>3</v>
      </c>
      <c r="F12292" t="s">
        <v>4</v>
      </c>
      <c r="G12292" t="s">
        <v>6</v>
      </c>
      <c r="H12292" t="s">
        <v>223</v>
      </c>
      <c r="I12292">
        <v>887</v>
      </c>
      <c r="J12292">
        <v>1573491210.0124516</v>
      </c>
    </row>
    <row r="12293" spans="1:10" x14ac:dyDescent="0.25">
      <c r="A12293">
        <v>2017</v>
      </c>
      <c r="B12293" t="s">
        <v>230</v>
      </c>
      <c r="C12293" t="s">
        <v>47</v>
      </c>
      <c r="D12293" t="s">
        <v>29</v>
      </c>
      <c r="E12293" t="s">
        <v>3</v>
      </c>
      <c r="F12293" t="s">
        <v>4</v>
      </c>
      <c r="G12293" t="s">
        <v>6</v>
      </c>
      <c r="H12293" t="s">
        <v>224</v>
      </c>
      <c r="I12293">
        <v>3632</v>
      </c>
      <c r="J12293">
        <v>6226128143.9207811</v>
      </c>
    </row>
    <row r="12294" spans="1:10" x14ac:dyDescent="0.25">
      <c r="A12294">
        <v>2017</v>
      </c>
      <c r="B12294" t="s">
        <v>230</v>
      </c>
      <c r="C12294" t="s">
        <v>47</v>
      </c>
      <c r="D12294" t="s">
        <v>29</v>
      </c>
      <c r="E12294" t="s">
        <v>3</v>
      </c>
      <c r="F12294" t="s">
        <v>4</v>
      </c>
      <c r="G12294" t="s">
        <v>7</v>
      </c>
      <c r="H12294" t="s">
        <v>223</v>
      </c>
      <c r="I12294">
        <v>4126</v>
      </c>
      <c r="J12294">
        <v>6009952132.9550028</v>
      </c>
    </row>
    <row r="12295" spans="1:10" x14ac:dyDescent="0.25">
      <c r="A12295">
        <v>2017</v>
      </c>
      <c r="B12295" t="s">
        <v>230</v>
      </c>
      <c r="C12295" t="s">
        <v>47</v>
      </c>
      <c r="D12295" t="s">
        <v>29</v>
      </c>
      <c r="E12295" t="s">
        <v>3</v>
      </c>
      <c r="F12295" t="s">
        <v>4</v>
      </c>
      <c r="G12295" t="s">
        <v>7</v>
      </c>
      <c r="H12295" t="s">
        <v>224</v>
      </c>
      <c r="I12295">
        <v>2622</v>
      </c>
      <c r="J12295">
        <v>3689401373.6721668</v>
      </c>
    </row>
    <row r="12296" spans="1:10" x14ac:dyDescent="0.25">
      <c r="A12296">
        <v>2017</v>
      </c>
      <c r="B12296" t="s">
        <v>230</v>
      </c>
      <c r="C12296" t="s">
        <v>47</v>
      </c>
      <c r="D12296" t="s">
        <v>29</v>
      </c>
      <c r="E12296" t="s">
        <v>3</v>
      </c>
      <c r="F12296" t="s">
        <v>8</v>
      </c>
      <c r="G12296" t="s">
        <v>5</v>
      </c>
      <c r="H12296" t="s">
        <v>223</v>
      </c>
      <c r="I12296">
        <v>2</v>
      </c>
      <c r="J12296">
        <v>17081298.642857142</v>
      </c>
    </row>
    <row r="12297" spans="1:10" x14ac:dyDescent="0.25">
      <c r="A12297">
        <v>2017</v>
      </c>
      <c r="B12297" t="s">
        <v>230</v>
      </c>
      <c r="C12297" t="s">
        <v>47</v>
      </c>
      <c r="D12297" t="s">
        <v>29</v>
      </c>
      <c r="E12297" t="s">
        <v>3</v>
      </c>
      <c r="F12297" t="s">
        <v>8</v>
      </c>
      <c r="G12297" t="s">
        <v>5</v>
      </c>
      <c r="H12297" t="s">
        <v>224</v>
      </c>
      <c r="I12297">
        <v>1</v>
      </c>
      <c r="J12297">
        <v>3179292</v>
      </c>
    </row>
    <row r="12298" spans="1:10" x14ac:dyDescent="0.25">
      <c r="A12298">
        <v>2017</v>
      </c>
      <c r="B12298" t="s">
        <v>230</v>
      </c>
      <c r="C12298" t="s">
        <v>47</v>
      </c>
      <c r="D12298" t="s">
        <v>29</v>
      </c>
      <c r="E12298" t="s">
        <v>3</v>
      </c>
      <c r="F12298" t="s">
        <v>8</v>
      </c>
      <c r="G12298" t="s">
        <v>9</v>
      </c>
      <c r="H12298" t="s">
        <v>223</v>
      </c>
      <c r="I12298">
        <v>18095</v>
      </c>
      <c r="J12298">
        <v>111579251061.03395</v>
      </c>
    </row>
    <row r="12299" spans="1:10" x14ac:dyDescent="0.25">
      <c r="A12299">
        <v>2017</v>
      </c>
      <c r="B12299" t="s">
        <v>230</v>
      </c>
      <c r="C12299" t="s">
        <v>47</v>
      </c>
      <c r="D12299" t="s">
        <v>29</v>
      </c>
      <c r="E12299" t="s">
        <v>3</v>
      </c>
      <c r="F12299" t="s">
        <v>8</v>
      </c>
      <c r="G12299" t="s">
        <v>9</v>
      </c>
      <c r="H12299" t="s">
        <v>224</v>
      </c>
      <c r="I12299">
        <v>26034</v>
      </c>
      <c r="J12299">
        <v>139293190550.53073</v>
      </c>
    </row>
    <row r="12300" spans="1:10" x14ac:dyDescent="0.25">
      <c r="A12300">
        <v>2017</v>
      </c>
      <c r="B12300" t="s">
        <v>230</v>
      </c>
      <c r="C12300" t="s">
        <v>47</v>
      </c>
      <c r="D12300" t="s">
        <v>29</v>
      </c>
      <c r="E12300" t="s">
        <v>3</v>
      </c>
      <c r="F12300" t="s">
        <v>8</v>
      </c>
      <c r="G12300" t="s">
        <v>12</v>
      </c>
      <c r="H12300" t="s">
        <v>223</v>
      </c>
      <c r="I12300">
        <v>3806</v>
      </c>
      <c r="J12300">
        <v>6894925923.6086893</v>
      </c>
    </row>
    <row r="12301" spans="1:10" x14ac:dyDescent="0.25">
      <c r="A12301">
        <v>2017</v>
      </c>
      <c r="B12301" t="s">
        <v>230</v>
      </c>
      <c r="C12301" t="s">
        <v>47</v>
      </c>
      <c r="D12301" t="s">
        <v>29</v>
      </c>
      <c r="E12301" t="s">
        <v>3</v>
      </c>
      <c r="F12301" t="s">
        <v>8</v>
      </c>
      <c r="G12301" t="s">
        <v>12</v>
      </c>
      <c r="H12301" t="s">
        <v>224</v>
      </c>
      <c r="I12301">
        <v>17554</v>
      </c>
      <c r="J12301">
        <v>30422881329.174137</v>
      </c>
    </row>
    <row r="12302" spans="1:10" x14ac:dyDescent="0.25">
      <c r="A12302">
        <v>2017</v>
      </c>
      <c r="B12302" t="s">
        <v>230</v>
      </c>
      <c r="C12302" t="s">
        <v>47</v>
      </c>
      <c r="D12302" t="s">
        <v>29</v>
      </c>
      <c r="E12302" t="s">
        <v>3</v>
      </c>
      <c r="F12302" t="s">
        <v>8</v>
      </c>
      <c r="G12302" t="s">
        <v>6</v>
      </c>
      <c r="H12302" t="s">
        <v>223</v>
      </c>
      <c r="I12302">
        <v>1879</v>
      </c>
      <c r="J12302">
        <v>3361897270.2431674</v>
      </c>
    </row>
    <row r="12303" spans="1:10" x14ac:dyDescent="0.25">
      <c r="A12303">
        <v>2017</v>
      </c>
      <c r="B12303" t="s">
        <v>230</v>
      </c>
      <c r="C12303" t="s">
        <v>47</v>
      </c>
      <c r="D12303" t="s">
        <v>29</v>
      </c>
      <c r="E12303" t="s">
        <v>3</v>
      </c>
      <c r="F12303" t="s">
        <v>8</v>
      </c>
      <c r="G12303" t="s">
        <v>6</v>
      </c>
      <c r="H12303" t="s">
        <v>224</v>
      </c>
      <c r="I12303">
        <v>6793</v>
      </c>
      <c r="J12303">
        <v>11740051158.823715</v>
      </c>
    </row>
    <row r="12304" spans="1:10" x14ac:dyDescent="0.25">
      <c r="A12304">
        <v>2017</v>
      </c>
      <c r="B12304" t="s">
        <v>230</v>
      </c>
      <c r="C12304" t="s">
        <v>47</v>
      </c>
      <c r="D12304" t="s">
        <v>29</v>
      </c>
      <c r="E12304" t="s">
        <v>3</v>
      </c>
      <c r="F12304" t="s">
        <v>8</v>
      </c>
      <c r="G12304" t="s">
        <v>7</v>
      </c>
      <c r="H12304" t="s">
        <v>223</v>
      </c>
      <c r="I12304">
        <v>3941</v>
      </c>
      <c r="J12304">
        <v>5773025723.1692677</v>
      </c>
    </row>
    <row r="12305" spans="1:10" x14ac:dyDescent="0.25">
      <c r="A12305">
        <v>2017</v>
      </c>
      <c r="B12305" t="s">
        <v>230</v>
      </c>
      <c r="C12305" t="s">
        <v>47</v>
      </c>
      <c r="D12305" t="s">
        <v>29</v>
      </c>
      <c r="E12305" t="s">
        <v>3</v>
      </c>
      <c r="F12305" t="s">
        <v>8</v>
      </c>
      <c r="G12305" t="s">
        <v>7</v>
      </c>
      <c r="H12305" t="s">
        <v>224</v>
      </c>
      <c r="I12305">
        <v>3317</v>
      </c>
      <c r="J12305">
        <v>4676555671.5385733</v>
      </c>
    </row>
    <row r="12306" spans="1:10" x14ac:dyDescent="0.25">
      <c r="A12306">
        <v>2017</v>
      </c>
      <c r="B12306" t="s">
        <v>230</v>
      </c>
      <c r="C12306" t="s">
        <v>47</v>
      </c>
      <c r="D12306" t="s">
        <v>29</v>
      </c>
      <c r="E12306" t="s">
        <v>10</v>
      </c>
      <c r="F12306" t="s">
        <v>11</v>
      </c>
      <c r="G12306" t="s">
        <v>9</v>
      </c>
      <c r="H12306" t="s">
        <v>223</v>
      </c>
      <c r="I12306">
        <v>4776</v>
      </c>
      <c r="J12306">
        <v>15710302307.534487</v>
      </c>
    </row>
    <row r="12307" spans="1:10" x14ac:dyDescent="0.25">
      <c r="A12307">
        <v>2017</v>
      </c>
      <c r="B12307" t="s">
        <v>230</v>
      </c>
      <c r="C12307" t="s">
        <v>47</v>
      </c>
      <c r="D12307" t="s">
        <v>29</v>
      </c>
      <c r="E12307" t="s">
        <v>10</v>
      </c>
      <c r="F12307" t="s">
        <v>11</v>
      </c>
      <c r="G12307" t="s">
        <v>9</v>
      </c>
      <c r="H12307" t="s">
        <v>224</v>
      </c>
      <c r="I12307">
        <v>5730</v>
      </c>
      <c r="J12307">
        <v>15723036450.221935</v>
      </c>
    </row>
    <row r="12308" spans="1:10" x14ac:dyDescent="0.25">
      <c r="A12308">
        <v>2017</v>
      </c>
      <c r="B12308" t="s">
        <v>230</v>
      </c>
      <c r="C12308" t="s">
        <v>47</v>
      </c>
      <c r="D12308" t="s">
        <v>29</v>
      </c>
      <c r="E12308" t="s">
        <v>10</v>
      </c>
      <c r="F12308" t="s">
        <v>11</v>
      </c>
      <c r="G12308" t="s">
        <v>12</v>
      </c>
      <c r="H12308" t="s">
        <v>223</v>
      </c>
      <c r="I12308">
        <v>1042</v>
      </c>
      <c r="J12308">
        <v>1265304473.349112</v>
      </c>
    </row>
    <row r="12309" spans="1:10" x14ac:dyDescent="0.25">
      <c r="A12309">
        <v>2017</v>
      </c>
      <c r="B12309" t="s">
        <v>230</v>
      </c>
      <c r="C12309" t="s">
        <v>47</v>
      </c>
      <c r="D12309" t="s">
        <v>29</v>
      </c>
      <c r="E12309" t="s">
        <v>10</v>
      </c>
      <c r="F12309" t="s">
        <v>11</v>
      </c>
      <c r="G12309" t="s">
        <v>12</v>
      </c>
      <c r="H12309" t="s">
        <v>224</v>
      </c>
      <c r="I12309">
        <v>4086</v>
      </c>
      <c r="J12309">
        <v>4255097866.4823146</v>
      </c>
    </row>
    <row r="12310" spans="1:10" x14ac:dyDescent="0.25">
      <c r="A12310">
        <v>2017</v>
      </c>
      <c r="B12310" t="s">
        <v>230</v>
      </c>
      <c r="C12310" t="s">
        <v>47</v>
      </c>
      <c r="D12310" t="s">
        <v>29</v>
      </c>
      <c r="E12310" t="s">
        <v>10</v>
      </c>
      <c r="F12310" t="s">
        <v>11</v>
      </c>
      <c r="G12310" t="s">
        <v>6</v>
      </c>
      <c r="H12310" t="s">
        <v>223</v>
      </c>
      <c r="I12310">
        <v>478</v>
      </c>
      <c r="J12310">
        <v>547930754.20041823</v>
      </c>
    </row>
    <row r="12311" spans="1:10" x14ac:dyDescent="0.25">
      <c r="A12311">
        <v>2017</v>
      </c>
      <c r="B12311" t="s">
        <v>230</v>
      </c>
      <c r="C12311" t="s">
        <v>47</v>
      </c>
      <c r="D12311" t="s">
        <v>29</v>
      </c>
      <c r="E12311" t="s">
        <v>10</v>
      </c>
      <c r="F12311" t="s">
        <v>11</v>
      </c>
      <c r="G12311" t="s">
        <v>6</v>
      </c>
      <c r="H12311" t="s">
        <v>224</v>
      </c>
      <c r="I12311">
        <v>1562</v>
      </c>
      <c r="J12311">
        <v>1632962180.3532307</v>
      </c>
    </row>
    <row r="12312" spans="1:10" x14ac:dyDescent="0.25">
      <c r="A12312">
        <v>2017</v>
      </c>
      <c r="B12312" t="s">
        <v>230</v>
      </c>
      <c r="C12312" t="s">
        <v>47</v>
      </c>
      <c r="D12312" t="s">
        <v>29</v>
      </c>
      <c r="E12312" t="s">
        <v>10</v>
      </c>
      <c r="F12312" t="s">
        <v>11</v>
      </c>
      <c r="G12312" t="s">
        <v>7</v>
      </c>
      <c r="H12312" t="s">
        <v>223</v>
      </c>
      <c r="I12312">
        <v>659</v>
      </c>
      <c r="J12312">
        <v>693462881.37114561</v>
      </c>
    </row>
    <row r="12313" spans="1:10" x14ac:dyDescent="0.25">
      <c r="A12313">
        <v>2017</v>
      </c>
      <c r="B12313" t="s">
        <v>230</v>
      </c>
      <c r="C12313" t="s">
        <v>47</v>
      </c>
      <c r="D12313" t="s">
        <v>29</v>
      </c>
      <c r="E12313" t="s">
        <v>10</v>
      </c>
      <c r="F12313" t="s">
        <v>11</v>
      </c>
      <c r="G12313" t="s">
        <v>7</v>
      </c>
      <c r="H12313" t="s">
        <v>224</v>
      </c>
      <c r="I12313">
        <v>868</v>
      </c>
      <c r="J12313">
        <v>836770080.62678516</v>
      </c>
    </row>
    <row r="12314" spans="1:10" x14ac:dyDescent="0.25">
      <c r="A12314">
        <v>2017</v>
      </c>
      <c r="B12314" t="s">
        <v>230</v>
      </c>
      <c r="C12314" t="s">
        <v>47</v>
      </c>
      <c r="D12314" t="s">
        <v>29</v>
      </c>
      <c r="E12314" t="s">
        <v>10</v>
      </c>
      <c r="F12314" t="s">
        <v>220</v>
      </c>
      <c r="G12314" t="s">
        <v>9</v>
      </c>
      <c r="H12314" t="s">
        <v>223</v>
      </c>
      <c r="I12314">
        <v>413</v>
      </c>
      <c r="J12314">
        <v>2208741994.427134</v>
      </c>
    </row>
    <row r="12315" spans="1:10" x14ac:dyDescent="0.25">
      <c r="A12315">
        <v>2017</v>
      </c>
      <c r="B12315" t="s">
        <v>230</v>
      </c>
      <c r="C12315" t="s">
        <v>47</v>
      </c>
      <c r="D12315" t="s">
        <v>29</v>
      </c>
      <c r="E12315" t="s">
        <v>10</v>
      </c>
      <c r="F12315" t="s">
        <v>220</v>
      </c>
      <c r="G12315" t="s">
        <v>9</v>
      </c>
      <c r="H12315" t="s">
        <v>224</v>
      </c>
      <c r="I12315">
        <v>1078</v>
      </c>
      <c r="J12315">
        <v>5140916177.4798813</v>
      </c>
    </row>
    <row r="12316" spans="1:10" x14ac:dyDescent="0.25">
      <c r="A12316">
        <v>2017</v>
      </c>
      <c r="B12316" t="s">
        <v>230</v>
      </c>
      <c r="C12316" t="s">
        <v>47</v>
      </c>
      <c r="D12316" t="s">
        <v>29</v>
      </c>
      <c r="E12316" t="s">
        <v>10</v>
      </c>
      <c r="F12316" t="s">
        <v>220</v>
      </c>
      <c r="G12316" t="s">
        <v>12</v>
      </c>
      <c r="H12316" t="s">
        <v>223</v>
      </c>
      <c r="I12316">
        <v>314</v>
      </c>
      <c r="J12316">
        <v>548119216.72145605</v>
      </c>
    </row>
    <row r="12317" spans="1:10" x14ac:dyDescent="0.25">
      <c r="A12317">
        <v>2017</v>
      </c>
      <c r="B12317" t="s">
        <v>230</v>
      </c>
      <c r="C12317" t="s">
        <v>47</v>
      </c>
      <c r="D12317" t="s">
        <v>29</v>
      </c>
      <c r="E12317" t="s">
        <v>10</v>
      </c>
      <c r="F12317" t="s">
        <v>220</v>
      </c>
      <c r="G12317" t="s">
        <v>12</v>
      </c>
      <c r="H12317" t="s">
        <v>224</v>
      </c>
      <c r="I12317">
        <v>1649</v>
      </c>
      <c r="J12317">
        <v>2822233671.3238735</v>
      </c>
    </row>
    <row r="12318" spans="1:10" x14ac:dyDescent="0.25">
      <c r="A12318">
        <v>2017</v>
      </c>
      <c r="B12318" t="s">
        <v>230</v>
      </c>
      <c r="C12318" t="s">
        <v>47</v>
      </c>
      <c r="D12318" t="s">
        <v>29</v>
      </c>
      <c r="E12318" t="s">
        <v>10</v>
      </c>
      <c r="F12318" t="s">
        <v>220</v>
      </c>
      <c r="G12318" t="s">
        <v>6</v>
      </c>
      <c r="H12318" t="s">
        <v>223</v>
      </c>
      <c r="I12318">
        <v>124</v>
      </c>
      <c r="J12318">
        <v>222340137.51412109</v>
      </c>
    </row>
    <row r="12319" spans="1:10" x14ac:dyDescent="0.25">
      <c r="A12319">
        <v>2017</v>
      </c>
      <c r="B12319" t="s">
        <v>230</v>
      </c>
      <c r="C12319" t="s">
        <v>47</v>
      </c>
      <c r="D12319" t="s">
        <v>29</v>
      </c>
      <c r="E12319" t="s">
        <v>10</v>
      </c>
      <c r="F12319" t="s">
        <v>220</v>
      </c>
      <c r="G12319" t="s">
        <v>6</v>
      </c>
      <c r="H12319" t="s">
        <v>224</v>
      </c>
      <c r="I12319">
        <v>405</v>
      </c>
      <c r="J12319">
        <v>692026603.66875494</v>
      </c>
    </row>
    <row r="12320" spans="1:10" x14ac:dyDescent="0.25">
      <c r="A12320">
        <v>2017</v>
      </c>
      <c r="B12320" t="s">
        <v>230</v>
      </c>
      <c r="C12320" t="s">
        <v>47</v>
      </c>
      <c r="D12320" t="s">
        <v>29</v>
      </c>
      <c r="E12320" t="s">
        <v>10</v>
      </c>
      <c r="F12320" t="s">
        <v>220</v>
      </c>
      <c r="G12320" t="s">
        <v>7</v>
      </c>
      <c r="H12320" t="s">
        <v>223</v>
      </c>
      <c r="I12320">
        <v>234</v>
      </c>
      <c r="J12320">
        <v>339523672.75211638</v>
      </c>
    </row>
    <row r="12321" spans="1:10" x14ac:dyDescent="0.25">
      <c r="A12321">
        <v>2017</v>
      </c>
      <c r="B12321" t="s">
        <v>230</v>
      </c>
      <c r="C12321" t="s">
        <v>47</v>
      </c>
      <c r="D12321" t="s">
        <v>29</v>
      </c>
      <c r="E12321" t="s">
        <v>10</v>
      </c>
      <c r="F12321" t="s">
        <v>220</v>
      </c>
      <c r="G12321" t="s">
        <v>7</v>
      </c>
      <c r="H12321" t="s">
        <v>224</v>
      </c>
      <c r="I12321">
        <v>296</v>
      </c>
      <c r="J12321">
        <v>412724049.2767185</v>
      </c>
    </row>
    <row r="12322" spans="1:10" x14ac:dyDescent="0.25">
      <c r="A12322">
        <v>2017</v>
      </c>
      <c r="B12322" t="s">
        <v>230</v>
      </c>
      <c r="C12322" t="s">
        <v>47</v>
      </c>
      <c r="D12322" t="s">
        <v>29</v>
      </c>
      <c r="E12322" t="s">
        <v>10</v>
      </c>
      <c r="F12322" t="s">
        <v>14</v>
      </c>
      <c r="G12322" t="s">
        <v>9</v>
      </c>
      <c r="H12322" t="s">
        <v>223</v>
      </c>
      <c r="I12322">
        <v>2130</v>
      </c>
      <c r="J12322">
        <v>18733158490.777344</v>
      </c>
    </row>
    <row r="12323" spans="1:10" x14ac:dyDescent="0.25">
      <c r="A12323">
        <v>2017</v>
      </c>
      <c r="B12323" t="s">
        <v>230</v>
      </c>
      <c r="C12323" t="s">
        <v>47</v>
      </c>
      <c r="D12323" t="s">
        <v>29</v>
      </c>
      <c r="E12323" t="s">
        <v>10</v>
      </c>
      <c r="F12323" t="s">
        <v>14</v>
      </c>
      <c r="G12323" t="s">
        <v>9</v>
      </c>
      <c r="H12323" t="s">
        <v>224</v>
      </c>
      <c r="I12323">
        <v>1131</v>
      </c>
      <c r="J12323">
        <v>8162545045.7773399</v>
      </c>
    </row>
    <row r="12324" spans="1:10" x14ac:dyDescent="0.25">
      <c r="A12324">
        <v>2017</v>
      </c>
      <c r="B12324" t="s">
        <v>230</v>
      </c>
      <c r="C12324" t="s">
        <v>47</v>
      </c>
      <c r="D12324" t="s">
        <v>29</v>
      </c>
      <c r="E12324" t="s">
        <v>10</v>
      </c>
      <c r="F12324" t="s">
        <v>14</v>
      </c>
      <c r="G12324" t="s">
        <v>12</v>
      </c>
      <c r="H12324" t="s">
        <v>223</v>
      </c>
      <c r="I12324">
        <v>2</v>
      </c>
      <c r="J12324">
        <v>2853450.0991634363</v>
      </c>
    </row>
    <row r="12325" spans="1:10" x14ac:dyDescent="0.25">
      <c r="A12325">
        <v>2017</v>
      </c>
      <c r="B12325" t="s">
        <v>230</v>
      </c>
      <c r="C12325" t="s">
        <v>47</v>
      </c>
      <c r="D12325" t="s">
        <v>29</v>
      </c>
      <c r="E12325" t="s">
        <v>10</v>
      </c>
      <c r="F12325" t="s">
        <v>14</v>
      </c>
      <c r="G12325" t="s">
        <v>12</v>
      </c>
      <c r="H12325" t="s">
        <v>224</v>
      </c>
      <c r="I12325">
        <v>2</v>
      </c>
      <c r="J12325">
        <v>2853450.0991634363</v>
      </c>
    </row>
    <row r="12326" spans="1:10" x14ac:dyDescent="0.25">
      <c r="A12326">
        <v>2017</v>
      </c>
      <c r="B12326" t="s">
        <v>230</v>
      </c>
      <c r="C12326" t="s">
        <v>47</v>
      </c>
      <c r="D12326" t="s">
        <v>29</v>
      </c>
      <c r="E12326" t="s">
        <v>10</v>
      </c>
      <c r="F12326" t="s">
        <v>14</v>
      </c>
      <c r="G12326" t="s">
        <v>6</v>
      </c>
      <c r="H12326" t="s">
        <v>223</v>
      </c>
      <c r="I12326">
        <v>1</v>
      </c>
      <c r="J12326">
        <v>1237697.9667975723</v>
      </c>
    </row>
    <row r="12327" spans="1:10" x14ac:dyDescent="0.25">
      <c r="A12327">
        <v>2017</v>
      </c>
      <c r="B12327" t="s">
        <v>230</v>
      </c>
      <c r="C12327" t="s">
        <v>47</v>
      </c>
      <c r="D12327" t="s">
        <v>29</v>
      </c>
      <c r="E12327" t="s">
        <v>10</v>
      </c>
      <c r="F12327" t="s">
        <v>14</v>
      </c>
      <c r="G12327" t="s">
        <v>6</v>
      </c>
      <c r="H12327" t="s">
        <v>224</v>
      </c>
      <c r="I12327">
        <v>1</v>
      </c>
      <c r="J12327">
        <v>1237697.9667975723</v>
      </c>
    </row>
    <row r="12328" spans="1:10" x14ac:dyDescent="0.25">
      <c r="A12328">
        <v>2017</v>
      </c>
      <c r="B12328" t="s">
        <v>230</v>
      </c>
      <c r="C12328" t="s">
        <v>47</v>
      </c>
      <c r="D12328" t="s">
        <v>29</v>
      </c>
      <c r="E12328" t="s">
        <v>10</v>
      </c>
      <c r="F12328" t="s">
        <v>14</v>
      </c>
      <c r="G12328" t="s">
        <v>7</v>
      </c>
      <c r="H12328" t="s">
        <v>223</v>
      </c>
      <c r="I12328">
        <v>29</v>
      </c>
      <c r="J12328">
        <v>37433113.18331226</v>
      </c>
    </row>
    <row r="12329" spans="1:10" x14ac:dyDescent="0.25">
      <c r="A12329">
        <v>2017</v>
      </c>
      <c r="B12329" t="s">
        <v>230</v>
      </c>
      <c r="C12329" t="s">
        <v>47</v>
      </c>
      <c r="D12329" t="s">
        <v>29</v>
      </c>
      <c r="E12329" t="s">
        <v>10</v>
      </c>
      <c r="F12329" t="s">
        <v>14</v>
      </c>
      <c r="G12329" t="s">
        <v>7</v>
      </c>
      <c r="H12329" t="s">
        <v>224</v>
      </c>
      <c r="I12329">
        <v>1</v>
      </c>
      <c r="J12329">
        <v>1290797.0063211124</v>
      </c>
    </row>
    <row r="12330" spans="1:10" x14ac:dyDescent="0.25">
      <c r="A12330">
        <v>2017</v>
      </c>
      <c r="B12330" t="s">
        <v>221</v>
      </c>
      <c r="C12330" t="s">
        <v>45</v>
      </c>
      <c r="D12330" t="s">
        <v>2</v>
      </c>
      <c r="E12330" t="s">
        <v>3</v>
      </c>
      <c r="F12330" t="s">
        <v>4</v>
      </c>
      <c r="G12330" t="s">
        <v>5</v>
      </c>
      <c r="H12330" t="s">
        <v>223</v>
      </c>
      <c r="I12330">
        <v>17</v>
      </c>
      <c r="J12330">
        <v>87469517.109999999</v>
      </c>
    </row>
    <row r="12331" spans="1:10" x14ac:dyDescent="0.25">
      <c r="A12331">
        <v>2017</v>
      </c>
      <c r="B12331" t="s">
        <v>221</v>
      </c>
      <c r="C12331" t="s">
        <v>45</v>
      </c>
      <c r="D12331" t="s">
        <v>2</v>
      </c>
      <c r="E12331" t="s">
        <v>3</v>
      </c>
      <c r="F12331" t="s">
        <v>4</v>
      </c>
      <c r="G12331" t="s">
        <v>5</v>
      </c>
      <c r="H12331" t="s">
        <v>224</v>
      </c>
      <c r="I12331">
        <v>23</v>
      </c>
      <c r="J12331">
        <v>126074791.06499998</v>
      </c>
    </row>
    <row r="12332" spans="1:10" x14ac:dyDescent="0.25">
      <c r="A12332">
        <v>2017</v>
      </c>
      <c r="B12332" t="s">
        <v>221</v>
      </c>
      <c r="C12332" t="s">
        <v>45</v>
      </c>
      <c r="D12332" t="s">
        <v>2</v>
      </c>
      <c r="E12332" t="s">
        <v>3</v>
      </c>
      <c r="F12332" t="s">
        <v>4</v>
      </c>
      <c r="G12332" t="s">
        <v>6</v>
      </c>
      <c r="H12332" t="s">
        <v>223</v>
      </c>
      <c r="I12332">
        <v>15</v>
      </c>
      <c r="J12332">
        <v>41555010.814772762</v>
      </c>
    </row>
    <row r="12333" spans="1:10" x14ac:dyDescent="0.25">
      <c r="A12333">
        <v>2017</v>
      </c>
      <c r="B12333" t="s">
        <v>221</v>
      </c>
      <c r="C12333" t="s">
        <v>45</v>
      </c>
      <c r="D12333" t="s">
        <v>2</v>
      </c>
      <c r="E12333" t="s">
        <v>3</v>
      </c>
      <c r="F12333" t="s">
        <v>4</v>
      </c>
      <c r="G12333" t="s">
        <v>6</v>
      </c>
      <c r="H12333" t="s">
        <v>224</v>
      </c>
      <c r="I12333">
        <v>9</v>
      </c>
      <c r="J12333">
        <v>24923109.57490385</v>
      </c>
    </row>
    <row r="12334" spans="1:10" x14ac:dyDescent="0.25">
      <c r="A12334">
        <v>2017</v>
      </c>
      <c r="B12334" t="s">
        <v>221</v>
      </c>
      <c r="C12334" t="s">
        <v>45</v>
      </c>
      <c r="D12334" t="s">
        <v>2</v>
      </c>
      <c r="E12334" t="s">
        <v>3</v>
      </c>
      <c r="F12334" t="s">
        <v>8</v>
      </c>
      <c r="G12334" t="s">
        <v>9</v>
      </c>
      <c r="H12334" t="s">
        <v>223</v>
      </c>
      <c r="I12334">
        <v>49</v>
      </c>
      <c r="J12334">
        <v>332004240.51982498</v>
      </c>
    </row>
    <row r="12335" spans="1:10" x14ac:dyDescent="0.25">
      <c r="A12335">
        <v>2017</v>
      </c>
      <c r="B12335" t="s">
        <v>221</v>
      </c>
      <c r="C12335" t="s">
        <v>45</v>
      </c>
      <c r="D12335" t="s">
        <v>2</v>
      </c>
      <c r="E12335" t="s">
        <v>3</v>
      </c>
      <c r="F12335" t="s">
        <v>8</v>
      </c>
      <c r="G12335" t="s">
        <v>9</v>
      </c>
      <c r="H12335" t="s">
        <v>224</v>
      </c>
      <c r="I12335">
        <v>55</v>
      </c>
      <c r="J12335">
        <v>365248451.75482523</v>
      </c>
    </row>
    <row r="12336" spans="1:10" x14ac:dyDescent="0.25">
      <c r="A12336">
        <v>2017</v>
      </c>
      <c r="B12336" t="s">
        <v>221</v>
      </c>
      <c r="C12336" t="s">
        <v>45</v>
      </c>
      <c r="D12336" t="s">
        <v>2</v>
      </c>
      <c r="E12336" t="s">
        <v>3</v>
      </c>
      <c r="F12336" t="s">
        <v>8</v>
      </c>
      <c r="G12336" t="s">
        <v>6</v>
      </c>
      <c r="H12336" t="s">
        <v>223</v>
      </c>
      <c r="I12336">
        <v>139</v>
      </c>
      <c r="J12336">
        <v>385076433.5502277</v>
      </c>
    </row>
    <row r="12337" spans="1:10" x14ac:dyDescent="0.25">
      <c r="A12337">
        <v>2017</v>
      </c>
      <c r="B12337" t="s">
        <v>221</v>
      </c>
      <c r="C12337" t="s">
        <v>45</v>
      </c>
      <c r="D12337" t="s">
        <v>2</v>
      </c>
      <c r="E12337" t="s">
        <v>3</v>
      </c>
      <c r="F12337" t="s">
        <v>8</v>
      </c>
      <c r="G12337" t="s">
        <v>6</v>
      </c>
      <c r="H12337" t="s">
        <v>224</v>
      </c>
      <c r="I12337">
        <v>43</v>
      </c>
      <c r="J12337">
        <v>119077079.08009619</v>
      </c>
    </row>
    <row r="12338" spans="1:10" x14ac:dyDescent="0.25">
      <c r="A12338">
        <v>2017</v>
      </c>
      <c r="B12338" t="s">
        <v>221</v>
      </c>
      <c r="C12338" t="s">
        <v>45</v>
      </c>
      <c r="D12338" t="s">
        <v>2</v>
      </c>
      <c r="E12338" t="s">
        <v>3</v>
      </c>
      <c r="F12338" t="s">
        <v>8</v>
      </c>
      <c r="G12338" t="s">
        <v>7</v>
      </c>
      <c r="H12338" t="s">
        <v>223</v>
      </c>
      <c r="I12338">
        <v>4</v>
      </c>
      <c r="J12338">
        <v>7730202.4800000004</v>
      </c>
    </row>
    <row r="12339" spans="1:10" x14ac:dyDescent="0.25">
      <c r="A12339">
        <v>2017</v>
      </c>
      <c r="B12339" t="s">
        <v>221</v>
      </c>
      <c r="C12339" t="s">
        <v>45</v>
      </c>
      <c r="D12339" t="s">
        <v>2</v>
      </c>
      <c r="E12339" t="s">
        <v>3</v>
      </c>
      <c r="F12339" t="s">
        <v>8</v>
      </c>
      <c r="G12339" t="s">
        <v>7</v>
      </c>
      <c r="H12339" t="s">
        <v>224</v>
      </c>
      <c r="I12339">
        <v>1</v>
      </c>
      <c r="J12339">
        <v>1932550.62</v>
      </c>
    </row>
    <row r="12340" spans="1:10" x14ac:dyDescent="0.25">
      <c r="A12340">
        <v>2017</v>
      </c>
      <c r="B12340" t="s">
        <v>221</v>
      </c>
      <c r="C12340" t="s">
        <v>45</v>
      </c>
      <c r="D12340" t="s">
        <v>2</v>
      </c>
      <c r="E12340" t="s">
        <v>10</v>
      </c>
      <c r="F12340" t="s">
        <v>11</v>
      </c>
      <c r="G12340" t="s">
        <v>5</v>
      </c>
      <c r="H12340" t="s">
        <v>223</v>
      </c>
      <c r="I12340">
        <v>2</v>
      </c>
      <c r="J12340">
        <v>35272011</v>
      </c>
    </row>
    <row r="12341" spans="1:10" x14ac:dyDescent="0.25">
      <c r="A12341">
        <v>2017</v>
      </c>
      <c r="B12341" t="s">
        <v>221</v>
      </c>
      <c r="C12341" t="s">
        <v>45</v>
      </c>
      <c r="D12341" t="s">
        <v>2</v>
      </c>
      <c r="E12341" t="s">
        <v>10</v>
      </c>
      <c r="F12341" t="s">
        <v>11</v>
      </c>
      <c r="G12341" t="s">
        <v>5</v>
      </c>
      <c r="H12341" t="s">
        <v>224</v>
      </c>
      <c r="I12341">
        <v>8</v>
      </c>
      <c r="J12341">
        <v>135288114</v>
      </c>
    </row>
    <row r="12342" spans="1:10" x14ac:dyDescent="0.25">
      <c r="A12342">
        <v>2017</v>
      </c>
      <c r="B12342" t="s">
        <v>221</v>
      </c>
      <c r="C12342" t="s">
        <v>45</v>
      </c>
      <c r="D12342" t="s">
        <v>2</v>
      </c>
      <c r="E12342" t="s">
        <v>10</v>
      </c>
      <c r="F12342" t="s">
        <v>11</v>
      </c>
      <c r="G12342" t="s">
        <v>9</v>
      </c>
      <c r="H12342" t="s">
        <v>223</v>
      </c>
      <c r="I12342">
        <v>39</v>
      </c>
      <c r="J12342">
        <v>379423551</v>
      </c>
    </row>
    <row r="12343" spans="1:10" x14ac:dyDescent="0.25">
      <c r="A12343">
        <v>2017</v>
      </c>
      <c r="B12343" t="s">
        <v>221</v>
      </c>
      <c r="C12343" t="s">
        <v>45</v>
      </c>
      <c r="D12343" t="s">
        <v>2</v>
      </c>
      <c r="E12343" t="s">
        <v>10</v>
      </c>
      <c r="F12343" t="s">
        <v>11</v>
      </c>
      <c r="G12343" t="s">
        <v>9</v>
      </c>
      <c r="H12343" t="s">
        <v>224</v>
      </c>
      <c r="I12343">
        <v>34</v>
      </c>
      <c r="J12343">
        <v>272104446</v>
      </c>
    </row>
    <row r="12344" spans="1:10" x14ac:dyDescent="0.25">
      <c r="A12344">
        <v>2017</v>
      </c>
      <c r="B12344" t="s">
        <v>221</v>
      </c>
      <c r="C12344" t="s">
        <v>45</v>
      </c>
      <c r="D12344" t="s">
        <v>2</v>
      </c>
      <c r="E12344" t="s">
        <v>10</v>
      </c>
      <c r="F12344" t="s">
        <v>11</v>
      </c>
      <c r="G12344" t="s">
        <v>12</v>
      </c>
      <c r="H12344" t="s">
        <v>223</v>
      </c>
      <c r="I12344">
        <v>8</v>
      </c>
      <c r="J12344">
        <v>49113504</v>
      </c>
    </row>
    <row r="12345" spans="1:10" x14ac:dyDescent="0.25">
      <c r="A12345">
        <v>2017</v>
      </c>
      <c r="B12345" t="s">
        <v>221</v>
      </c>
      <c r="C12345" t="s">
        <v>45</v>
      </c>
      <c r="D12345" t="s">
        <v>2</v>
      </c>
      <c r="E12345" t="s">
        <v>10</v>
      </c>
      <c r="F12345" t="s">
        <v>11</v>
      </c>
      <c r="G12345" t="s">
        <v>12</v>
      </c>
      <c r="H12345" t="s">
        <v>224</v>
      </c>
      <c r="I12345">
        <v>4</v>
      </c>
      <c r="J12345">
        <v>28148802</v>
      </c>
    </row>
    <row r="12346" spans="1:10" x14ac:dyDescent="0.25">
      <c r="A12346">
        <v>2017</v>
      </c>
      <c r="B12346" t="s">
        <v>221</v>
      </c>
      <c r="C12346" t="s">
        <v>45</v>
      </c>
      <c r="D12346" t="s">
        <v>2</v>
      </c>
      <c r="E12346" t="s">
        <v>10</v>
      </c>
      <c r="F12346" t="s">
        <v>11</v>
      </c>
      <c r="G12346" t="s">
        <v>6</v>
      </c>
      <c r="H12346" t="s">
        <v>223</v>
      </c>
      <c r="I12346">
        <v>5</v>
      </c>
      <c r="J12346">
        <v>34112001</v>
      </c>
    </row>
    <row r="12347" spans="1:10" x14ac:dyDescent="0.25">
      <c r="A12347">
        <v>2017</v>
      </c>
      <c r="B12347" t="s">
        <v>221</v>
      </c>
      <c r="C12347" t="s">
        <v>45</v>
      </c>
      <c r="D12347" t="s">
        <v>2</v>
      </c>
      <c r="E12347" t="s">
        <v>10</v>
      </c>
      <c r="F12347" t="s">
        <v>11</v>
      </c>
      <c r="G12347" t="s">
        <v>6</v>
      </c>
      <c r="H12347" t="s">
        <v>224</v>
      </c>
      <c r="I12347">
        <v>9</v>
      </c>
      <c r="J12347">
        <v>51400074</v>
      </c>
    </row>
    <row r="12348" spans="1:10" x14ac:dyDescent="0.25">
      <c r="A12348">
        <v>2017</v>
      </c>
      <c r="B12348" t="s">
        <v>221</v>
      </c>
      <c r="C12348" t="s">
        <v>45</v>
      </c>
      <c r="D12348" t="s">
        <v>2</v>
      </c>
      <c r="E12348" t="s">
        <v>10</v>
      </c>
      <c r="F12348" t="s">
        <v>220</v>
      </c>
      <c r="G12348" t="s">
        <v>9</v>
      </c>
      <c r="H12348" t="s">
        <v>223</v>
      </c>
      <c r="I12348">
        <v>1</v>
      </c>
      <c r="J12348">
        <v>6775596.7453025505</v>
      </c>
    </row>
    <row r="12349" spans="1:10" x14ac:dyDescent="0.25">
      <c r="A12349">
        <v>2017</v>
      </c>
      <c r="B12349" t="s">
        <v>221</v>
      </c>
      <c r="C12349" t="s">
        <v>45</v>
      </c>
      <c r="D12349" t="s">
        <v>2</v>
      </c>
      <c r="E12349" t="s">
        <v>10</v>
      </c>
      <c r="F12349" t="s">
        <v>220</v>
      </c>
      <c r="G12349" t="s">
        <v>6</v>
      </c>
      <c r="H12349" t="s">
        <v>223</v>
      </c>
      <c r="I12349">
        <v>1</v>
      </c>
      <c r="J12349">
        <v>2770334.0543181845</v>
      </c>
    </row>
    <row r="12350" spans="1:10" x14ac:dyDescent="0.25">
      <c r="A12350">
        <v>2017</v>
      </c>
      <c r="B12350" t="s">
        <v>221</v>
      </c>
      <c r="C12350" t="s">
        <v>45</v>
      </c>
      <c r="D12350" t="s">
        <v>2</v>
      </c>
      <c r="E12350" t="s">
        <v>10</v>
      </c>
      <c r="F12350" t="s">
        <v>220</v>
      </c>
      <c r="G12350" t="s">
        <v>6</v>
      </c>
      <c r="H12350" t="s">
        <v>224</v>
      </c>
      <c r="I12350">
        <v>2</v>
      </c>
      <c r="J12350">
        <v>5538468.7944230782</v>
      </c>
    </row>
    <row r="12351" spans="1:10" x14ac:dyDescent="0.25">
      <c r="A12351">
        <v>2017</v>
      </c>
      <c r="B12351" t="s">
        <v>221</v>
      </c>
      <c r="C12351" t="s">
        <v>45</v>
      </c>
      <c r="D12351" t="s">
        <v>13</v>
      </c>
      <c r="E12351" t="s">
        <v>3</v>
      </c>
      <c r="F12351" t="s">
        <v>4</v>
      </c>
      <c r="G12351" t="s">
        <v>5</v>
      </c>
      <c r="H12351" t="s">
        <v>223</v>
      </c>
      <c r="I12351">
        <v>27</v>
      </c>
      <c r="J12351">
        <v>701697144.87212265</v>
      </c>
    </row>
    <row r="12352" spans="1:10" x14ac:dyDescent="0.25">
      <c r="A12352">
        <v>2017</v>
      </c>
      <c r="B12352" t="s">
        <v>221</v>
      </c>
      <c r="C12352" t="s">
        <v>45</v>
      </c>
      <c r="D12352" t="s">
        <v>13</v>
      </c>
      <c r="E12352" t="s">
        <v>3</v>
      </c>
      <c r="F12352" t="s">
        <v>4</v>
      </c>
      <c r="G12352" t="s">
        <v>5</v>
      </c>
      <c r="H12352" t="s">
        <v>224</v>
      </c>
      <c r="I12352">
        <v>13</v>
      </c>
      <c r="J12352">
        <v>318975722.65061402</v>
      </c>
    </row>
    <row r="12353" spans="1:10" x14ac:dyDescent="0.25">
      <c r="A12353">
        <v>2017</v>
      </c>
      <c r="B12353" t="s">
        <v>221</v>
      </c>
      <c r="C12353" t="s">
        <v>45</v>
      </c>
      <c r="D12353" t="s">
        <v>13</v>
      </c>
      <c r="E12353" t="s">
        <v>3</v>
      </c>
      <c r="F12353" t="s">
        <v>4</v>
      </c>
      <c r="G12353" t="s">
        <v>9</v>
      </c>
      <c r="H12353" t="s">
        <v>223</v>
      </c>
      <c r="I12353">
        <v>119</v>
      </c>
      <c r="J12353">
        <v>1562959982.2474167</v>
      </c>
    </row>
    <row r="12354" spans="1:10" x14ac:dyDescent="0.25">
      <c r="A12354">
        <v>2017</v>
      </c>
      <c r="B12354" t="s">
        <v>221</v>
      </c>
      <c r="C12354" t="s">
        <v>45</v>
      </c>
      <c r="D12354" t="s">
        <v>13</v>
      </c>
      <c r="E12354" t="s">
        <v>3</v>
      </c>
      <c r="F12354" t="s">
        <v>4</v>
      </c>
      <c r="G12354" t="s">
        <v>9</v>
      </c>
      <c r="H12354" t="s">
        <v>224</v>
      </c>
      <c r="I12354">
        <v>65</v>
      </c>
      <c r="J12354">
        <v>752012357.13100314</v>
      </c>
    </row>
    <row r="12355" spans="1:10" x14ac:dyDescent="0.25">
      <c r="A12355">
        <v>2017</v>
      </c>
      <c r="B12355" t="s">
        <v>221</v>
      </c>
      <c r="C12355" t="s">
        <v>45</v>
      </c>
      <c r="D12355" t="s">
        <v>13</v>
      </c>
      <c r="E12355" t="s">
        <v>3</v>
      </c>
      <c r="F12355" t="s">
        <v>4</v>
      </c>
      <c r="G12355" t="s">
        <v>12</v>
      </c>
      <c r="H12355" t="s">
        <v>223</v>
      </c>
      <c r="I12355">
        <v>74</v>
      </c>
      <c r="J12355">
        <v>469803597.69709516</v>
      </c>
    </row>
    <row r="12356" spans="1:10" x14ac:dyDescent="0.25">
      <c r="A12356">
        <v>2017</v>
      </c>
      <c r="B12356" t="s">
        <v>221</v>
      </c>
      <c r="C12356" t="s">
        <v>45</v>
      </c>
      <c r="D12356" t="s">
        <v>13</v>
      </c>
      <c r="E12356" t="s">
        <v>3</v>
      </c>
      <c r="F12356" t="s">
        <v>4</v>
      </c>
      <c r="G12356" t="s">
        <v>12</v>
      </c>
      <c r="H12356" t="s">
        <v>224</v>
      </c>
      <c r="I12356">
        <v>44</v>
      </c>
      <c r="J12356">
        <v>298076172.99218136</v>
      </c>
    </row>
    <row r="12357" spans="1:10" x14ac:dyDescent="0.25">
      <c r="A12357">
        <v>2017</v>
      </c>
      <c r="B12357" t="s">
        <v>221</v>
      </c>
      <c r="C12357" t="s">
        <v>45</v>
      </c>
      <c r="D12357" t="s">
        <v>13</v>
      </c>
      <c r="E12357" t="s">
        <v>3</v>
      </c>
      <c r="F12357" t="s">
        <v>4</v>
      </c>
      <c r="G12357" t="s">
        <v>6</v>
      </c>
      <c r="H12357" t="s">
        <v>223</v>
      </c>
      <c r="I12357">
        <v>92</v>
      </c>
      <c r="J12357">
        <v>438779348.61886537</v>
      </c>
    </row>
    <row r="12358" spans="1:10" x14ac:dyDescent="0.25">
      <c r="A12358">
        <v>2017</v>
      </c>
      <c r="B12358" t="s">
        <v>221</v>
      </c>
      <c r="C12358" t="s">
        <v>45</v>
      </c>
      <c r="D12358" t="s">
        <v>13</v>
      </c>
      <c r="E12358" t="s">
        <v>3</v>
      </c>
      <c r="F12358" t="s">
        <v>4</v>
      </c>
      <c r="G12358" t="s">
        <v>6</v>
      </c>
      <c r="H12358" t="s">
        <v>224</v>
      </c>
      <c r="I12358">
        <v>19</v>
      </c>
      <c r="J12358">
        <v>77100128.795206845</v>
      </c>
    </row>
    <row r="12359" spans="1:10" x14ac:dyDescent="0.25">
      <c r="A12359">
        <v>2017</v>
      </c>
      <c r="B12359" t="s">
        <v>221</v>
      </c>
      <c r="C12359" t="s">
        <v>45</v>
      </c>
      <c r="D12359" t="s">
        <v>13</v>
      </c>
      <c r="E12359" t="s">
        <v>3</v>
      </c>
      <c r="F12359" t="s">
        <v>4</v>
      </c>
      <c r="G12359" t="s">
        <v>7</v>
      </c>
      <c r="H12359" t="s">
        <v>223</v>
      </c>
      <c r="I12359">
        <v>36</v>
      </c>
      <c r="J12359">
        <v>112886388.44801988</v>
      </c>
    </row>
    <row r="12360" spans="1:10" x14ac:dyDescent="0.25">
      <c r="A12360">
        <v>2017</v>
      </c>
      <c r="B12360" t="s">
        <v>221</v>
      </c>
      <c r="C12360" t="s">
        <v>45</v>
      </c>
      <c r="D12360" t="s">
        <v>13</v>
      </c>
      <c r="E12360" t="s">
        <v>3</v>
      </c>
      <c r="F12360" t="s">
        <v>8</v>
      </c>
      <c r="G12360" t="s">
        <v>9</v>
      </c>
      <c r="H12360" t="s">
        <v>223</v>
      </c>
      <c r="I12360">
        <v>130</v>
      </c>
      <c r="J12360">
        <v>1639518514.7381999</v>
      </c>
    </row>
    <row r="12361" spans="1:10" x14ac:dyDescent="0.25">
      <c r="A12361">
        <v>2017</v>
      </c>
      <c r="B12361" t="s">
        <v>221</v>
      </c>
      <c r="C12361" t="s">
        <v>45</v>
      </c>
      <c r="D12361" t="s">
        <v>13</v>
      </c>
      <c r="E12361" t="s">
        <v>3</v>
      </c>
      <c r="F12361" t="s">
        <v>8</v>
      </c>
      <c r="G12361" t="s">
        <v>9</v>
      </c>
      <c r="H12361" t="s">
        <v>224</v>
      </c>
      <c r="I12361">
        <v>94</v>
      </c>
      <c r="J12361">
        <v>1072534945.0732918</v>
      </c>
    </row>
    <row r="12362" spans="1:10" x14ac:dyDescent="0.25">
      <c r="A12362">
        <v>2017</v>
      </c>
      <c r="B12362" t="s">
        <v>221</v>
      </c>
      <c r="C12362" t="s">
        <v>45</v>
      </c>
      <c r="D12362" t="s">
        <v>13</v>
      </c>
      <c r="E12362" t="s">
        <v>3</v>
      </c>
      <c r="F12362" t="s">
        <v>8</v>
      </c>
      <c r="G12362" t="s">
        <v>12</v>
      </c>
      <c r="H12362" t="s">
        <v>223</v>
      </c>
      <c r="I12362">
        <v>73</v>
      </c>
      <c r="J12362">
        <v>445741113.74275517</v>
      </c>
    </row>
    <row r="12363" spans="1:10" x14ac:dyDescent="0.25">
      <c r="A12363">
        <v>2017</v>
      </c>
      <c r="B12363" t="s">
        <v>221</v>
      </c>
      <c r="C12363" t="s">
        <v>45</v>
      </c>
      <c r="D12363" t="s">
        <v>13</v>
      </c>
      <c r="E12363" t="s">
        <v>3</v>
      </c>
      <c r="F12363" t="s">
        <v>8</v>
      </c>
      <c r="G12363" t="s">
        <v>12</v>
      </c>
      <c r="H12363" t="s">
        <v>224</v>
      </c>
      <c r="I12363">
        <v>62</v>
      </c>
      <c r="J12363">
        <v>411156245.17980307</v>
      </c>
    </row>
    <row r="12364" spans="1:10" x14ac:dyDescent="0.25">
      <c r="A12364">
        <v>2017</v>
      </c>
      <c r="B12364" t="s">
        <v>221</v>
      </c>
      <c r="C12364" t="s">
        <v>45</v>
      </c>
      <c r="D12364" t="s">
        <v>13</v>
      </c>
      <c r="E12364" t="s">
        <v>3</v>
      </c>
      <c r="F12364" t="s">
        <v>8</v>
      </c>
      <c r="G12364" t="s">
        <v>6</v>
      </c>
      <c r="H12364" t="s">
        <v>223</v>
      </c>
      <c r="I12364">
        <v>55</v>
      </c>
      <c r="J12364">
        <v>220853849.88001096</v>
      </c>
    </row>
    <row r="12365" spans="1:10" x14ac:dyDescent="0.25">
      <c r="A12365">
        <v>2017</v>
      </c>
      <c r="B12365" t="s">
        <v>221</v>
      </c>
      <c r="C12365" t="s">
        <v>45</v>
      </c>
      <c r="D12365" t="s">
        <v>13</v>
      </c>
      <c r="E12365" t="s">
        <v>3</v>
      </c>
      <c r="F12365" t="s">
        <v>8</v>
      </c>
      <c r="G12365" t="s">
        <v>6</v>
      </c>
      <c r="H12365" t="s">
        <v>224</v>
      </c>
      <c r="I12365">
        <v>14</v>
      </c>
      <c r="J12365">
        <v>57440099.640443936</v>
      </c>
    </row>
    <row r="12366" spans="1:10" x14ac:dyDescent="0.25">
      <c r="A12366">
        <v>2017</v>
      </c>
      <c r="B12366" t="s">
        <v>221</v>
      </c>
      <c r="C12366" t="s">
        <v>45</v>
      </c>
      <c r="D12366" t="s">
        <v>13</v>
      </c>
      <c r="E12366" t="s">
        <v>3</v>
      </c>
      <c r="F12366" t="s">
        <v>8</v>
      </c>
      <c r="G12366" t="s">
        <v>7</v>
      </c>
      <c r="H12366" t="s">
        <v>223</v>
      </c>
      <c r="I12366">
        <v>106</v>
      </c>
      <c r="J12366">
        <v>326768667.08906358</v>
      </c>
    </row>
    <row r="12367" spans="1:10" x14ac:dyDescent="0.25">
      <c r="A12367">
        <v>2017</v>
      </c>
      <c r="B12367" t="s">
        <v>221</v>
      </c>
      <c r="C12367" t="s">
        <v>45</v>
      </c>
      <c r="D12367" t="s">
        <v>13</v>
      </c>
      <c r="E12367" t="s">
        <v>3</v>
      </c>
      <c r="F12367" t="s">
        <v>8</v>
      </c>
      <c r="G12367" t="s">
        <v>7</v>
      </c>
      <c r="H12367" t="s">
        <v>224</v>
      </c>
      <c r="I12367">
        <v>11</v>
      </c>
      <c r="J12367">
        <v>32106472.67105028</v>
      </c>
    </row>
    <row r="12368" spans="1:10" x14ac:dyDescent="0.25">
      <c r="A12368">
        <v>2017</v>
      </c>
      <c r="B12368" t="s">
        <v>221</v>
      </c>
      <c r="C12368" t="s">
        <v>45</v>
      </c>
      <c r="D12368" t="s">
        <v>13</v>
      </c>
      <c r="E12368" t="s">
        <v>10</v>
      </c>
      <c r="F12368" t="s">
        <v>11</v>
      </c>
      <c r="G12368" t="s">
        <v>9</v>
      </c>
      <c r="H12368" t="s">
        <v>223</v>
      </c>
      <c r="I12368">
        <v>69</v>
      </c>
      <c r="J12368">
        <v>298182084</v>
      </c>
    </row>
    <row r="12369" spans="1:10" x14ac:dyDescent="0.25">
      <c r="A12369">
        <v>2017</v>
      </c>
      <c r="B12369" t="s">
        <v>221</v>
      </c>
      <c r="C12369" t="s">
        <v>45</v>
      </c>
      <c r="D12369" t="s">
        <v>13</v>
      </c>
      <c r="E12369" t="s">
        <v>10</v>
      </c>
      <c r="F12369" t="s">
        <v>11</v>
      </c>
      <c r="G12369" t="s">
        <v>9</v>
      </c>
      <c r="H12369" t="s">
        <v>224</v>
      </c>
      <c r="I12369">
        <v>33</v>
      </c>
      <c r="J12369">
        <v>98484918</v>
      </c>
    </row>
    <row r="12370" spans="1:10" x14ac:dyDescent="0.25">
      <c r="A12370">
        <v>2017</v>
      </c>
      <c r="B12370" t="s">
        <v>221</v>
      </c>
      <c r="C12370" t="s">
        <v>45</v>
      </c>
      <c r="D12370" t="s">
        <v>13</v>
      </c>
      <c r="E12370" t="s">
        <v>10</v>
      </c>
      <c r="F12370" t="s">
        <v>11</v>
      </c>
      <c r="G12370" t="s">
        <v>12</v>
      </c>
      <c r="H12370" t="s">
        <v>223</v>
      </c>
      <c r="I12370">
        <v>2</v>
      </c>
      <c r="J12370">
        <v>5494590</v>
      </c>
    </row>
    <row r="12371" spans="1:10" x14ac:dyDescent="0.25">
      <c r="A12371">
        <v>2017</v>
      </c>
      <c r="B12371" t="s">
        <v>221</v>
      </c>
      <c r="C12371" t="s">
        <v>45</v>
      </c>
      <c r="D12371" t="s">
        <v>13</v>
      </c>
      <c r="E12371" t="s">
        <v>10</v>
      </c>
      <c r="F12371" t="s">
        <v>11</v>
      </c>
      <c r="G12371" t="s">
        <v>12</v>
      </c>
      <c r="H12371" t="s">
        <v>224</v>
      </c>
      <c r="I12371">
        <v>1</v>
      </c>
      <c r="J12371">
        <v>1666668</v>
      </c>
    </row>
    <row r="12372" spans="1:10" x14ac:dyDescent="0.25">
      <c r="A12372">
        <v>2017</v>
      </c>
      <c r="B12372" t="s">
        <v>221</v>
      </c>
      <c r="C12372" t="s">
        <v>45</v>
      </c>
      <c r="D12372" t="s">
        <v>13</v>
      </c>
      <c r="E12372" t="s">
        <v>10</v>
      </c>
      <c r="F12372" t="s">
        <v>11</v>
      </c>
      <c r="G12372" t="s">
        <v>6</v>
      </c>
      <c r="H12372" t="s">
        <v>223</v>
      </c>
      <c r="I12372">
        <v>64</v>
      </c>
      <c r="J12372">
        <v>184956849</v>
      </c>
    </row>
    <row r="12373" spans="1:10" x14ac:dyDescent="0.25">
      <c r="A12373">
        <v>2017</v>
      </c>
      <c r="B12373" t="s">
        <v>221</v>
      </c>
      <c r="C12373" t="s">
        <v>45</v>
      </c>
      <c r="D12373" t="s">
        <v>13</v>
      </c>
      <c r="E12373" t="s">
        <v>10</v>
      </c>
      <c r="F12373" t="s">
        <v>11</v>
      </c>
      <c r="G12373" t="s">
        <v>6</v>
      </c>
      <c r="H12373" t="s">
        <v>224</v>
      </c>
      <c r="I12373">
        <v>44</v>
      </c>
      <c r="J12373">
        <v>78225405</v>
      </c>
    </row>
    <row r="12374" spans="1:10" x14ac:dyDescent="0.25">
      <c r="A12374">
        <v>2017</v>
      </c>
      <c r="B12374" t="s">
        <v>221</v>
      </c>
      <c r="C12374" t="s">
        <v>45</v>
      </c>
      <c r="D12374" t="s">
        <v>13</v>
      </c>
      <c r="E12374" t="s">
        <v>10</v>
      </c>
      <c r="F12374" t="s">
        <v>11</v>
      </c>
      <c r="G12374" t="s">
        <v>7</v>
      </c>
      <c r="H12374" t="s">
        <v>223</v>
      </c>
      <c r="I12374">
        <v>12</v>
      </c>
      <c r="J12374">
        <v>12631254</v>
      </c>
    </row>
    <row r="12375" spans="1:10" x14ac:dyDescent="0.25">
      <c r="A12375">
        <v>2017</v>
      </c>
      <c r="B12375" t="s">
        <v>221</v>
      </c>
      <c r="C12375" t="s">
        <v>45</v>
      </c>
      <c r="D12375" t="s">
        <v>13</v>
      </c>
      <c r="E12375" t="s">
        <v>10</v>
      </c>
      <c r="F12375" t="s">
        <v>220</v>
      </c>
      <c r="G12375" t="s">
        <v>9</v>
      </c>
      <c r="H12375" t="s">
        <v>223</v>
      </c>
      <c r="I12375">
        <v>1</v>
      </c>
      <c r="J12375">
        <v>11892260.28792318</v>
      </c>
    </row>
    <row r="12376" spans="1:10" x14ac:dyDescent="0.25">
      <c r="A12376">
        <v>2017</v>
      </c>
      <c r="B12376" t="s">
        <v>221</v>
      </c>
      <c r="C12376" t="s">
        <v>45</v>
      </c>
      <c r="D12376" t="s">
        <v>13</v>
      </c>
      <c r="E12376" t="s">
        <v>10</v>
      </c>
      <c r="F12376" t="s">
        <v>14</v>
      </c>
      <c r="G12376" t="s">
        <v>5</v>
      </c>
      <c r="H12376" t="s">
        <v>223</v>
      </c>
      <c r="I12376">
        <v>11</v>
      </c>
      <c r="J12376">
        <v>74701731</v>
      </c>
    </row>
    <row r="12377" spans="1:10" x14ac:dyDescent="0.25">
      <c r="A12377">
        <v>2017</v>
      </c>
      <c r="B12377" t="s">
        <v>221</v>
      </c>
      <c r="C12377" t="s">
        <v>45</v>
      </c>
      <c r="D12377" t="s">
        <v>13</v>
      </c>
      <c r="E12377" t="s">
        <v>10</v>
      </c>
      <c r="F12377" t="s">
        <v>14</v>
      </c>
      <c r="G12377" t="s">
        <v>5</v>
      </c>
      <c r="H12377" t="s">
        <v>224</v>
      </c>
      <c r="I12377">
        <v>6</v>
      </c>
      <c r="J12377">
        <v>37780005</v>
      </c>
    </row>
    <row r="12378" spans="1:10" x14ac:dyDescent="0.25">
      <c r="A12378">
        <v>2017</v>
      </c>
      <c r="B12378" t="s">
        <v>221</v>
      </c>
      <c r="C12378" t="s">
        <v>45</v>
      </c>
      <c r="D12378" t="s">
        <v>13</v>
      </c>
      <c r="E12378" t="s">
        <v>10</v>
      </c>
      <c r="F12378" t="s">
        <v>14</v>
      </c>
      <c r="G12378" t="s">
        <v>9</v>
      </c>
      <c r="H12378" t="s">
        <v>223</v>
      </c>
      <c r="I12378">
        <v>93</v>
      </c>
      <c r="J12378">
        <v>547231341</v>
      </c>
    </row>
    <row r="12379" spans="1:10" x14ac:dyDescent="0.25">
      <c r="A12379">
        <v>2017</v>
      </c>
      <c r="B12379" t="s">
        <v>221</v>
      </c>
      <c r="C12379" t="s">
        <v>45</v>
      </c>
      <c r="D12379" t="s">
        <v>13</v>
      </c>
      <c r="E12379" t="s">
        <v>10</v>
      </c>
      <c r="F12379" t="s">
        <v>14</v>
      </c>
      <c r="G12379" t="s">
        <v>9</v>
      </c>
      <c r="H12379" t="s">
        <v>224</v>
      </c>
      <c r="I12379">
        <v>90</v>
      </c>
      <c r="J12379">
        <v>471517746</v>
      </c>
    </row>
    <row r="12380" spans="1:10" x14ac:dyDescent="0.25">
      <c r="A12380">
        <v>2017</v>
      </c>
      <c r="B12380" t="s">
        <v>221</v>
      </c>
      <c r="C12380" t="s">
        <v>45</v>
      </c>
      <c r="D12380" t="s">
        <v>13</v>
      </c>
      <c r="E12380" t="s">
        <v>10</v>
      </c>
      <c r="F12380" t="s">
        <v>14</v>
      </c>
      <c r="G12380" t="s">
        <v>12</v>
      </c>
      <c r="H12380" t="s">
        <v>223</v>
      </c>
      <c r="I12380">
        <v>355</v>
      </c>
      <c r="J12380">
        <v>794119434</v>
      </c>
    </row>
    <row r="12381" spans="1:10" x14ac:dyDescent="0.25">
      <c r="A12381">
        <v>2017</v>
      </c>
      <c r="B12381" t="s">
        <v>221</v>
      </c>
      <c r="C12381" t="s">
        <v>45</v>
      </c>
      <c r="D12381" t="s">
        <v>13</v>
      </c>
      <c r="E12381" t="s">
        <v>10</v>
      </c>
      <c r="F12381" t="s">
        <v>14</v>
      </c>
      <c r="G12381" t="s">
        <v>12</v>
      </c>
      <c r="H12381" t="s">
        <v>224</v>
      </c>
      <c r="I12381">
        <v>458</v>
      </c>
      <c r="J12381">
        <v>798827049</v>
      </c>
    </row>
    <row r="12382" spans="1:10" x14ac:dyDescent="0.25">
      <c r="A12382">
        <v>2017</v>
      </c>
      <c r="B12382" t="s">
        <v>221</v>
      </c>
      <c r="C12382" t="s">
        <v>45</v>
      </c>
      <c r="D12382" t="s">
        <v>13</v>
      </c>
      <c r="E12382" t="s">
        <v>10</v>
      </c>
      <c r="F12382" t="s">
        <v>14</v>
      </c>
      <c r="G12382" t="s">
        <v>6</v>
      </c>
      <c r="H12382" t="s">
        <v>223</v>
      </c>
      <c r="I12382">
        <v>79</v>
      </c>
      <c r="J12382">
        <v>223605051</v>
      </c>
    </row>
    <row r="12383" spans="1:10" x14ac:dyDescent="0.25">
      <c r="A12383">
        <v>2017</v>
      </c>
      <c r="B12383" t="s">
        <v>221</v>
      </c>
      <c r="C12383" t="s">
        <v>45</v>
      </c>
      <c r="D12383" t="s">
        <v>13</v>
      </c>
      <c r="E12383" t="s">
        <v>10</v>
      </c>
      <c r="F12383" t="s">
        <v>14</v>
      </c>
      <c r="G12383" t="s">
        <v>6</v>
      </c>
      <c r="H12383" t="s">
        <v>224</v>
      </c>
      <c r="I12383">
        <v>156</v>
      </c>
      <c r="J12383">
        <v>418854381</v>
      </c>
    </row>
    <row r="12384" spans="1:10" x14ac:dyDescent="0.25">
      <c r="A12384">
        <v>2017</v>
      </c>
      <c r="B12384" t="s">
        <v>221</v>
      </c>
      <c r="C12384" t="s">
        <v>45</v>
      </c>
      <c r="D12384" t="s">
        <v>15</v>
      </c>
      <c r="E12384" t="s">
        <v>3</v>
      </c>
      <c r="F12384" t="s">
        <v>4</v>
      </c>
      <c r="G12384" t="s">
        <v>5</v>
      </c>
      <c r="H12384" t="s">
        <v>223</v>
      </c>
      <c r="I12384">
        <v>1274</v>
      </c>
      <c r="J12384">
        <v>18561561222.218697</v>
      </c>
    </row>
    <row r="12385" spans="1:10" x14ac:dyDescent="0.25">
      <c r="A12385">
        <v>2017</v>
      </c>
      <c r="B12385" t="s">
        <v>221</v>
      </c>
      <c r="C12385" t="s">
        <v>45</v>
      </c>
      <c r="D12385" t="s">
        <v>15</v>
      </c>
      <c r="E12385" t="s">
        <v>3</v>
      </c>
      <c r="F12385" t="s">
        <v>4</v>
      </c>
      <c r="G12385" t="s">
        <v>5</v>
      </c>
      <c r="H12385" t="s">
        <v>224</v>
      </c>
      <c r="I12385">
        <v>1442</v>
      </c>
      <c r="J12385">
        <v>22081032347.133087</v>
      </c>
    </row>
    <row r="12386" spans="1:10" x14ac:dyDescent="0.25">
      <c r="A12386">
        <v>2017</v>
      </c>
      <c r="B12386" t="s">
        <v>221</v>
      </c>
      <c r="C12386" t="s">
        <v>45</v>
      </c>
      <c r="D12386" t="s">
        <v>15</v>
      </c>
      <c r="E12386" t="s">
        <v>3</v>
      </c>
      <c r="F12386" t="s">
        <v>4</v>
      </c>
      <c r="G12386" t="s">
        <v>9</v>
      </c>
      <c r="H12386" t="s">
        <v>223</v>
      </c>
      <c r="I12386">
        <v>1091</v>
      </c>
      <c r="J12386">
        <v>5088087710.4387398</v>
      </c>
    </row>
    <row r="12387" spans="1:10" x14ac:dyDescent="0.25">
      <c r="A12387">
        <v>2017</v>
      </c>
      <c r="B12387" t="s">
        <v>221</v>
      </c>
      <c r="C12387" t="s">
        <v>45</v>
      </c>
      <c r="D12387" t="s">
        <v>15</v>
      </c>
      <c r="E12387" t="s">
        <v>3</v>
      </c>
      <c r="F12387" t="s">
        <v>4</v>
      </c>
      <c r="G12387" t="s">
        <v>9</v>
      </c>
      <c r="H12387" t="s">
        <v>224</v>
      </c>
      <c r="I12387">
        <v>1784</v>
      </c>
      <c r="J12387">
        <v>8819820224.3740673</v>
      </c>
    </row>
    <row r="12388" spans="1:10" x14ac:dyDescent="0.25">
      <c r="A12388">
        <v>2017</v>
      </c>
      <c r="B12388" t="s">
        <v>221</v>
      </c>
      <c r="C12388" t="s">
        <v>45</v>
      </c>
      <c r="D12388" t="s">
        <v>15</v>
      </c>
      <c r="E12388" t="s">
        <v>3</v>
      </c>
      <c r="F12388" t="s">
        <v>4</v>
      </c>
      <c r="G12388" t="s">
        <v>6</v>
      </c>
      <c r="H12388" t="s">
        <v>223</v>
      </c>
      <c r="I12388">
        <v>1240</v>
      </c>
      <c r="J12388">
        <v>4286920938.1656628</v>
      </c>
    </row>
    <row r="12389" spans="1:10" x14ac:dyDescent="0.25">
      <c r="A12389">
        <v>2017</v>
      </c>
      <c r="B12389" t="s">
        <v>221</v>
      </c>
      <c r="C12389" t="s">
        <v>45</v>
      </c>
      <c r="D12389" t="s">
        <v>15</v>
      </c>
      <c r="E12389" t="s">
        <v>3</v>
      </c>
      <c r="F12389" t="s">
        <v>4</v>
      </c>
      <c r="G12389" t="s">
        <v>6</v>
      </c>
      <c r="H12389" t="s">
        <v>224</v>
      </c>
      <c r="I12389">
        <v>1704</v>
      </c>
      <c r="J12389">
        <v>5896736429.812418</v>
      </c>
    </row>
    <row r="12390" spans="1:10" x14ac:dyDescent="0.25">
      <c r="A12390">
        <v>2017</v>
      </c>
      <c r="B12390" t="s">
        <v>221</v>
      </c>
      <c r="C12390" t="s">
        <v>45</v>
      </c>
      <c r="D12390" t="s">
        <v>15</v>
      </c>
      <c r="E12390" t="s">
        <v>3</v>
      </c>
      <c r="F12390" t="s">
        <v>8</v>
      </c>
      <c r="G12390" t="s">
        <v>5</v>
      </c>
      <c r="H12390" t="s">
        <v>223</v>
      </c>
      <c r="I12390">
        <v>306</v>
      </c>
      <c r="J12390">
        <v>3813503439.9926643</v>
      </c>
    </row>
    <row r="12391" spans="1:10" x14ac:dyDescent="0.25">
      <c r="A12391">
        <v>2017</v>
      </c>
      <c r="B12391" t="s">
        <v>221</v>
      </c>
      <c r="C12391" t="s">
        <v>45</v>
      </c>
      <c r="D12391" t="s">
        <v>15</v>
      </c>
      <c r="E12391" t="s">
        <v>3</v>
      </c>
      <c r="F12391" t="s">
        <v>8</v>
      </c>
      <c r="G12391" t="s">
        <v>5</v>
      </c>
      <c r="H12391" t="s">
        <v>224</v>
      </c>
      <c r="I12391">
        <v>257</v>
      </c>
      <c r="J12391">
        <v>3352201624.6565123</v>
      </c>
    </row>
    <row r="12392" spans="1:10" x14ac:dyDescent="0.25">
      <c r="A12392">
        <v>2017</v>
      </c>
      <c r="B12392" t="s">
        <v>221</v>
      </c>
      <c r="C12392" t="s">
        <v>45</v>
      </c>
      <c r="D12392" t="s">
        <v>15</v>
      </c>
      <c r="E12392" t="s">
        <v>3</v>
      </c>
      <c r="F12392" t="s">
        <v>8</v>
      </c>
      <c r="G12392" t="s">
        <v>9</v>
      </c>
      <c r="H12392" t="s">
        <v>223</v>
      </c>
      <c r="I12392">
        <v>616</v>
      </c>
      <c r="J12392">
        <v>2813606778.9578781</v>
      </c>
    </row>
    <row r="12393" spans="1:10" x14ac:dyDescent="0.25">
      <c r="A12393">
        <v>2017</v>
      </c>
      <c r="B12393" t="s">
        <v>221</v>
      </c>
      <c r="C12393" t="s">
        <v>45</v>
      </c>
      <c r="D12393" t="s">
        <v>15</v>
      </c>
      <c r="E12393" t="s">
        <v>3</v>
      </c>
      <c r="F12393" t="s">
        <v>8</v>
      </c>
      <c r="G12393" t="s">
        <v>9</v>
      </c>
      <c r="H12393" t="s">
        <v>224</v>
      </c>
      <c r="I12393">
        <v>972</v>
      </c>
      <c r="J12393">
        <v>4463649022.1648512</v>
      </c>
    </row>
    <row r="12394" spans="1:10" x14ac:dyDescent="0.25">
      <c r="A12394">
        <v>2017</v>
      </c>
      <c r="B12394" t="s">
        <v>221</v>
      </c>
      <c r="C12394" t="s">
        <v>45</v>
      </c>
      <c r="D12394" t="s">
        <v>15</v>
      </c>
      <c r="E12394" t="s">
        <v>3</v>
      </c>
      <c r="F12394" t="s">
        <v>8</v>
      </c>
      <c r="G12394" t="s">
        <v>6</v>
      </c>
      <c r="H12394" t="s">
        <v>223</v>
      </c>
      <c r="I12394">
        <v>717</v>
      </c>
      <c r="J12394">
        <v>2468998294.3043356</v>
      </c>
    </row>
    <row r="12395" spans="1:10" x14ac:dyDescent="0.25">
      <c r="A12395">
        <v>2017</v>
      </c>
      <c r="B12395" t="s">
        <v>221</v>
      </c>
      <c r="C12395" t="s">
        <v>45</v>
      </c>
      <c r="D12395" t="s">
        <v>15</v>
      </c>
      <c r="E12395" t="s">
        <v>3</v>
      </c>
      <c r="F12395" t="s">
        <v>8</v>
      </c>
      <c r="G12395" t="s">
        <v>6</v>
      </c>
      <c r="H12395" t="s">
        <v>224</v>
      </c>
      <c r="I12395">
        <v>987</v>
      </c>
      <c r="J12395">
        <v>3423191539.7927752</v>
      </c>
    </row>
    <row r="12396" spans="1:10" x14ac:dyDescent="0.25">
      <c r="A12396">
        <v>2017</v>
      </c>
      <c r="B12396" t="s">
        <v>221</v>
      </c>
      <c r="C12396" t="s">
        <v>45</v>
      </c>
      <c r="D12396" t="s">
        <v>15</v>
      </c>
      <c r="E12396" t="s">
        <v>3</v>
      </c>
      <c r="F12396" t="s">
        <v>14</v>
      </c>
      <c r="G12396" t="s">
        <v>5</v>
      </c>
      <c r="H12396" t="s">
        <v>223</v>
      </c>
      <c r="I12396">
        <v>8</v>
      </c>
      <c r="J12396">
        <v>105435961.025655</v>
      </c>
    </row>
    <row r="12397" spans="1:10" x14ac:dyDescent="0.25">
      <c r="A12397">
        <v>2017</v>
      </c>
      <c r="B12397" t="s">
        <v>221</v>
      </c>
      <c r="C12397" t="s">
        <v>45</v>
      </c>
      <c r="D12397" t="s">
        <v>15</v>
      </c>
      <c r="E12397" t="s">
        <v>3</v>
      </c>
      <c r="F12397" t="s">
        <v>14</v>
      </c>
      <c r="G12397" t="s">
        <v>5</v>
      </c>
      <c r="H12397" t="s">
        <v>224</v>
      </c>
      <c r="I12397">
        <v>4</v>
      </c>
      <c r="J12397">
        <v>48241557.105000004</v>
      </c>
    </row>
    <row r="12398" spans="1:10" x14ac:dyDescent="0.25">
      <c r="A12398">
        <v>2017</v>
      </c>
      <c r="B12398" t="s">
        <v>221</v>
      </c>
      <c r="C12398" t="s">
        <v>45</v>
      </c>
      <c r="D12398" t="s">
        <v>15</v>
      </c>
      <c r="E12398" t="s">
        <v>3</v>
      </c>
      <c r="F12398" t="s">
        <v>14</v>
      </c>
      <c r="G12398" t="s">
        <v>6</v>
      </c>
      <c r="H12398" t="s">
        <v>223</v>
      </c>
      <c r="I12398">
        <v>6</v>
      </c>
      <c r="J12398">
        <v>20121200.175000004</v>
      </c>
    </row>
    <row r="12399" spans="1:10" x14ac:dyDescent="0.25">
      <c r="A12399">
        <v>2017</v>
      </c>
      <c r="B12399" t="s">
        <v>221</v>
      </c>
      <c r="C12399" t="s">
        <v>45</v>
      </c>
      <c r="D12399" t="s">
        <v>15</v>
      </c>
      <c r="E12399" t="s">
        <v>3</v>
      </c>
      <c r="F12399" t="s">
        <v>14</v>
      </c>
      <c r="G12399" t="s">
        <v>6</v>
      </c>
      <c r="H12399" t="s">
        <v>224</v>
      </c>
      <c r="I12399">
        <v>6</v>
      </c>
      <c r="J12399">
        <v>24725163.165000003</v>
      </c>
    </row>
    <row r="12400" spans="1:10" x14ac:dyDescent="0.25">
      <c r="A12400">
        <v>2017</v>
      </c>
      <c r="B12400" t="s">
        <v>221</v>
      </c>
      <c r="C12400" t="s">
        <v>45</v>
      </c>
      <c r="D12400" t="s">
        <v>15</v>
      </c>
      <c r="E12400" t="s">
        <v>10</v>
      </c>
      <c r="F12400" t="s">
        <v>11</v>
      </c>
      <c r="G12400" t="s">
        <v>9</v>
      </c>
      <c r="H12400" t="s">
        <v>223</v>
      </c>
      <c r="I12400">
        <v>8</v>
      </c>
      <c r="J12400">
        <v>51841275</v>
      </c>
    </row>
    <row r="12401" spans="1:10" x14ac:dyDescent="0.25">
      <c r="A12401">
        <v>2017</v>
      </c>
      <c r="B12401" t="s">
        <v>221</v>
      </c>
      <c r="C12401" t="s">
        <v>45</v>
      </c>
      <c r="D12401" t="s">
        <v>15</v>
      </c>
      <c r="E12401" t="s">
        <v>10</v>
      </c>
      <c r="F12401" t="s">
        <v>11</v>
      </c>
      <c r="G12401" t="s">
        <v>9</v>
      </c>
      <c r="H12401" t="s">
        <v>224</v>
      </c>
      <c r="I12401">
        <v>3</v>
      </c>
      <c r="J12401">
        <v>16339608</v>
      </c>
    </row>
    <row r="12402" spans="1:10" x14ac:dyDescent="0.25">
      <c r="A12402">
        <v>2017</v>
      </c>
      <c r="B12402" t="s">
        <v>221</v>
      </c>
      <c r="C12402" t="s">
        <v>45</v>
      </c>
      <c r="D12402" t="s">
        <v>15</v>
      </c>
      <c r="E12402" t="s">
        <v>10</v>
      </c>
      <c r="F12402" t="s">
        <v>11</v>
      </c>
      <c r="G12402" t="s">
        <v>6</v>
      </c>
      <c r="H12402" t="s">
        <v>223</v>
      </c>
      <c r="I12402">
        <v>5</v>
      </c>
      <c r="J12402">
        <v>5743074</v>
      </c>
    </row>
    <row r="12403" spans="1:10" x14ac:dyDescent="0.25">
      <c r="A12403">
        <v>2017</v>
      </c>
      <c r="B12403" t="s">
        <v>221</v>
      </c>
      <c r="C12403" t="s">
        <v>45</v>
      </c>
      <c r="D12403" t="s">
        <v>15</v>
      </c>
      <c r="E12403" t="s">
        <v>10</v>
      </c>
      <c r="F12403" t="s">
        <v>11</v>
      </c>
      <c r="G12403" t="s">
        <v>6</v>
      </c>
      <c r="H12403" t="s">
        <v>224</v>
      </c>
      <c r="I12403">
        <v>4</v>
      </c>
      <c r="J12403">
        <v>6874605</v>
      </c>
    </row>
    <row r="12404" spans="1:10" x14ac:dyDescent="0.25">
      <c r="A12404">
        <v>2017</v>
      </c>
      <c r="B12404" t="s">
        <v>221</v>
      </c>
      <c r="C12404" t="s">
        <v>45</v>
      </c>
      <c r="D12404" t="s">
        <v>15</v>
      </c>
      <c r="E12404" t="s">
        <v>10</v>
      </c>
      <c r="F12404" t="s">
        <v>220</v>
      </c>
      <c r="G12404" t="s">
        <v>5</v>
      </c>
      <c r="H12404" t="s">
        <v>223</v>
      </c>
      <c r="I12404">
        <v>22</v>
      </c>
      <c r="J12404">
        <v>315606189.85558015</v>
      </c>
    </row>
    <row r="12405" spans="1:10" x14ac:dyDescent="0.25">
      <c r="A12405">
        <v>2017</v>
      </c>
      <c r="B12405" t="s">
        <v>221</v>
      </c>
      <c r="C12405" t="s">
        <v>45</v>
      </c>
      <c r="D12405" t="s">
        <v>15</v>
      </c>
      <c r="E12405" t="s">
        <v>10</v>
      </c>
      <c r="F12405" t="s">
        <v>220</v>
      </c>
      <c r="G12405" t="s">
        <v>5</v>
      </c>
      <c r="H12405" t="s">
        <v>224</v>
      </c>
      <c r="I12405">
        <v>27</v>
      </c>
      <c r="J12405">
        <v>413572362.05549121</v>
      </c>
    </row>
    <row r="12406" spans="1:10" x14ac:dyDescent="0.25">
      <c r="A12406">
        <v>2017</v>
      </c>
      <c r="B12406" t="s">
        <v>221</v>
      </c>
      <c r="C12406" t="s">
        <v>45</v>
      </c>
      <c r="D12406" t="s">
        <v>15</v>
      </c>
      <c r="E12406" t="s">
        <v>10</v>
      </c>
      <c r="F12406" t="s">
        <v>220</v>
      </c>
      <c r="G12406" t="s">
        <v>9</v>
      </c>
      <c r="H12406" t="s">
        <v>223</v>
      </c>
      <c r="I12406">
        <v>27</v>
      </c>
      <c r="J12406">
        <v>127245073.15935163</v>
      </c>
    </row>
    <row r="12407" spans="1:10" x14ac:dyDescent="0.25">
      <c r="A12407">
        <v>2017</v>
      </c>
      <c r="B12407" t="s">
        <v>221</v>
      </c>
      <c r="C12407" t="s">
        <v>45</v>
      </c>
      <c r="D12407" t="s">
        <v>15</v>
      </c>
      <c r="E12407" t="s">
        <v>10</v>
      </c>
      <c r="F12407" t="s">
        <v>220</v>
      </c>
      <c r="G12407" t="s">
        <v>9</v>
      </c>
      <c r="H12407" t="s">
        <v>224</v>
      </c>
      <c r="I12407">
        <v>69</v>
      </c>
      <c r="J12407">
        <v>323444426.18265545</v>
      </c>
    </row>
    <row r="12408" spans="1:10" x14ac:dyDescent="0.25">
      <c r="A12408">
        <v>2017</v>
      </c>
      <c r="B12408" t="s">
        <v>221</v>
      </c>
      <c r="C12408" t="s">
        <v>45</v>
      </c>
      <c r="D12408" t="s">
        <v>15</v>
      </c>
      <c r="E12408" t="s">
        <v>10</v>
      </c>
      <c r="F12408" t="s">
        <v>220</v>
      </c>
      <c r="G12408" t="s">
        <v>6</v>
      </c>
      <c r="H12408" t="s">
        <v>223</v>
      </c>
      <c r="I12408">
        <v>26</v>
      </c>
      <c r="J12408">
        <v>89763875.089962482</v>
      </c>
    </row>
    <row r="12409" spans="1:10" x14ac:dyDescent="0.25">
      <c r="A12409">
        <v>2017</v>
      </c>
      <c r="B12409" t="s">
        <v>221</v>
      </c>
      <c r="C12409" t="s">
        <v>45</v>
      </c>
      <c r="D12409" t="s">
        <v>15</v>
      </c>
      <c r="E12409" t="s">
        <v>10</v>
      </c>
      <c r="F12409" t="s">
        <v>220</v>
      </c>
      <c r="G12409" t="s">
        <v>6</v>
      </c>
      <c r="H12409" t="s">
        <v>224</v>
      </c>
      <c r="I12409">
        <v>49</v>
      </c>
      <c r="J12409">
        <v>169670396.36564764</v>
      </c>
    </row>
    <row r="12410" spans="1:10" x14ac:dyDescent="0.25">
      <c r="A12410">
        <v>2017</v>
      </c>
      <c r="B12410" t="s">
        <v>221</v>
      </c>
      <c r="C12410" t="s">
        <v>45</v>
      </c>
      <c r="D12410" t="s">
        <v>17</v>
      </c>
      <c r="E12410" t="s">
        <v>3</v>
      </c>
      <c r="F12410" t="s">
        <v>4</v>
      </c>
      <c r="G12410" t="s">
        <v>5</v>
      </c>
      <c r="H12410" t="s">
        <v>223</v>
      </c>
      <c r="I12410">
        <v>17</v>
      </c>
      <c r="J12410">
        <v>307799236.93835133</v>
      </c>
    </row>
    <row r="12411" spans="1:10" x14ac:dyDescent="0.25">
      <c r="A12411">
        <v>2017</v>
      </c>
      <c r="B12411" t="s">
        <v>221</v>
      </c>
      <c r="C12411" t="s">
        <v>45</v>
      </c>
      <c r="D12411" t="s">
        <v>17</v>
      </c>
      <c r="E12411" t="s">
        <v>3</v>
      </c>
      <c r="F12411" t="s">
        <v>4</v>
      </c>
      <c r="G12411" t="s">
        <v>5</v>
      </c>
      <c r="H12411" t="s">
        <v>224</v>
      </c>
      <c r="I12411">
        <v>13</v>
      </c>
      <c r="J12411">
        <v>228864773.58377904</v>
      </c>
    </row>
    <row r="12412" spans="1:10" x14ac:dyDescent="0.25">
      <c r="A12412">
        <v>2017</v>
      </c>
      <c r="B12412" t="s">
        <v>221</v>
      </c>
      <c r="C12412" t="s">
        <v>45</v>
      </c>
      <c r="D12412" t="s">
        <v>17</v>
      </c>
      <c r="E12412" t="s">
        <v>3</v>
      </c>
      <c r="F12412" t="s">
        <v>4</v>
      </c>
      <c r="G12412" t="s">
        <v>9</v>
      </c>
      <c r="H12412" t="s">
        <v>223</v>
      </c>
      <c r="I12412">
        <v>115</v>
      </c>
      <c r="J12412">
        <v>1036375321.6136987</v>
      </c>
    </row>
    <row r="12413" spans="1:10" x14ac:dyDescent="0.25">
      <c r="A12413">
        <v>2017</v>
      </c>
      <c r="B12413" t="s">
        <v>221</v>
      </c>
      <c r="C12413" t="s">
        <v>45</v>
      </c>
      <c r="D12413" t="s">
        <v>17</v>
      </c>
      <c r="E12413" t="s">
        <v>3</v>
      </c>
      <c r="F12413" t="s">
        <v>4</v>
      </c>
      <c r="G12413" t="s">
        <v>9</v>
      </c>
      <c r="H12413" t="s">
        <v>224</v>
      </c>
      <c r="I12413">
        <v>68</v>
      </c>
      <c r="J12413">
        <v>590261635.85264206</v>
      </c>
    </row>
    <row r="12414" spans="1:10" x14ac:dyDescent="0.25">
      <c r="A12414">
        <v>2017</v>
      </c>
      <c r="B12414" t="s">
        <v>221</v>
      </c>
      <c r="C12414" t="s">
        <v>45</v>
      </c>
      <c r="D12414" t="s">
        <v>17</v>
      </c>
      <c r="E12414" t="s">
        <v>3</v>
      </c>
      <c r="F12414" t="s">
        <v>4</v>
      </c>
      <c r="G12414" t="s">
        <v>12</v>
      </c>
      <c r="H12414" t="s">
        <v>223</v>
      </c>
      <c r="I12414">
        <v>17</v>
      </c>
      <c r="J12414">
        <v>86142288.38569355</v>
      </c>
    </row>
    <row r="12415" spans="1:10" x14ac:dyDescent="0.25">
      <c r="A12415">
        <v>2017</v>
      </c>
      <c r="B12415" t="s">
        <v>221</v>
      </c>
      <c r="C12415" t="s">
        <v>45</v>
      </c>
      <c r="D12415" t="s">
        <v>17</v>
      </c>
      <c r="E12415" t="s">
        <v>3</v>
      </c>
      <c r="F12415" t="s">
        <v>4</v>
      </c>
      <c r="G12415" t="s">
        <v>12</v>
      </c>
      <c r="H12415" t="s">
        <v>224</v>
      </c>
      <c r="I12415">
        <v>21</v>
      </c>
      <c r="J12415">
        <v>101721830.19466227</v>
      </c>
    </row>
    <row r="12416" spans="1:10" x14ac:dyDescent="0.25">
      <c r="A12416">
        <v>2017</v>
      </c>
      <c r="B12416" t="s">
        <v>221</v>
      </c>
      <c r="C12416" t="s">
        <v>45</v>
      </c>
      <c r="D12416" t="s">
        <v>17</v>
      </c>
      <c r="E12416" t="s">
        <v>3</v>
      </c>
      <c r="F12416" t="s">
        <v>4</v>
      </c>
      <c r="G12416" t="s">
        <v>6</v>
      </c>
      <c r="H12416" t="s">
        <v>223</v>
      </c>
      <c r="I12416">
        <v>10</v>
      </c>
      <c r="J12416">
        <v>32438271.564736329</v>
      </c>
    </row>
    <row r="12417" spans="1:10" x14ac:dyDescent="0.25">
      <c r="A12417">
        <v>2017</v>
      </c>
      <c r="B12417" t="s">
        <v>221</v>
      </c>
      <c r="C12417" t="s">
        <v>45</v>
      </c>
      <c r="D12417" t="s">
        <v>17</v>
      </c>
      <c r="E12417" t="s">
        <v>3</v>
      </c>
      <c r="F12417" t="s">
        <v>4</v>
      </c>
      <c r="G12417" t="s">
        <v>6</v>
      </c>
      <c r="H12417" t="s">
        <v>224</v>
      </c>
      <c r="I12417">
        <v>15</v>
      </c>
      <c r="J12417">
        <v>44402684.096523896</v>
      </c>
    </row>
    <row r="12418" spans="1:10" x14ac:dyDescent="0.25">
      <c r="A12418">
        <v>2017</v>
      </c>
      <c r="B12418" t="s">
        <v>221</v>
      </c>
      <c r="C12418" t="s">
        <v>45</v>
      </c>
      <c r="D12418" t="s">
        <v>17</v>
      </c>
      <c r="E12418" t="s">
        <v>3</v>
      </c>
      <c r="F12418" t="s">
        <v>4</v>
      </c>
      <c r="G12418" t="s">
        <v>7</v>
      </c>
      <c r="H12418" t="s">
        <v>223</v>
      </c>
      <c r="I12418">
        <v>4</v>
      </c>
      <c r="J12418">
        <v>10316601.182347864</v>
      </c>
    </row>
    <row r="12419" spans="1:10" x14ac:dyDescent="0.25">
      <c r="A12419">
        <v>2017</v>
      </c>
      <c r="B12419" t="s">
        <v>221</v>
      </c>
      <c r="C12419" t="s">
        <v>45</v>
      </c>
      <c r="D12419" t="s">
        <v>17</v>
      </c>
      <c r="E12419" t="s">
        <v>3</v>
      </c>
      <c r="F12419" t="s">
        <v>4</v>
      </c>
      <c r="G12419" t="s">
        <v>7</v>
      </c>
      <c r="H12419" t="s">
        <v>224</v>
      </c>
      <c r="I12419">
        <v>1</v>
      </c>
      <c r="J12419">
        <v>2111383.5495885336</v>
      </c>
    </row>
    <row r="12420" spans="1:10" x14ac:dyDescent="0.25">
      <c r="A12420">
        <v>2017</v>
      </c>
      <c r="B12420" t="s">
        <v>221</v>
      </c>
      <c r="C12420" t="s">
        <v>45</v>
      </c>
      <c r="D12420" t="s">
        <v>17</v>
      </c>
      <c r="E12420" t="s">
        <v>3</v>
      </c>
      <c r="F12420" t="s">
        <v>8</v>
      </c>
      <c r="G12420" t="s">
        <v>9</v>
      </c>
      <c r="H12420" t="s">
        <v>223</v>
      </c>
      <c r="I12420">
        <v>570</v>
      </c>
      <c r="J12420">
        <v>5089261381.5633354</v>
      </c>
    </row>
    <row r="12421" spans="1:10" x14ac:dyDescent="0.25">
      <c r="A12421">
        <v>2017</v>
      </c>
      <c r="B12421" t="s">
        <v>221</v>
      </c>
      <c r="C12421" t="s">
        <v>45</v>
      </c>
      <c r="D12421" t="s">
        <v>17</v>
      </c>
      <c r="E12421" t="s">
        <v>3</v>
      </c>
      <c r="F12421" t="s">
        <v>8</v>
      </c>
      <c r="G12421" t="s">
        <v>9</v>
      </c>
      <c r="H12421" t="s">
        <v>224</v>
      </c>
      <c r="I12421">
        <v>559</v>
      </c>
      <c r="J12421">
        <v>4760398977.5470705</v>
      </c>
    </row>
    <row r="12422" spans="1:10" x14ac:dyDescent="0.25">
      <c r="A12422">
        <v>2017</v>
      </c>
      <c r="B12422" t="s">
        <v>221</v>
      </c>
      <c r="C12422" t="s">
        <v>45</v>
      </c>
      <c r="D12422" t="s">
        <v>17</v>
      </c>
      <c r="E12422" t="s">
        <v>3</v>
      </c>
      <c r="F12422" t="s">
        <v>8</v>
      </c>
      <c r="G12422" t="s">
        <v>12</v>
      </c>
      <c r="H12422" t="s">
        <v>223</v>
      </c>
      <c r="I12422">
        <v>70</v>
      </c>
      <c r="J12422">
        <v>354703540.41167933</v>
      </c>
    </row>
    <row r="12423" spans="1:10" x14ac:dyDescent="0.25">
      <c r="A12423">
        <v>2017</v>
      </c>
      <c r="B12423" t="s">
        <v>221</v>
      </c>
      <c r="C12423" t="s">
        <v>45</v>
      </c>
      <c r="D12423" t="s">
        <v>17</v>
      </c>
      <c r="E12423" t="s">
        <v>3</v>
      </c>
      <c r="F12423" t="s">
        <v>8</v>
      </c>
      <c r="G12423" t="s">
        <v>12</v>
      </c>
      <c r="H12423" t="s">
        <v>224</v>
      </c>
      <c r="I12423">
        <v>128</v>
      </c>
      <c r="J12423">
        <v>620018774.5198462</v>
      </c>
    </row>
    <row r="12424" spans="1:10" x14ac:dyDescent="0.25">
      <c r="A12424">
        <v>2017</v>
      </c>
      <c r="B12424" t="s">
        <v>221</v>
      </c>
      <c r="C12424" t="s">
        <v>45</v>
      </c>
      <c r="D12424" t="s">
        <v>17</v>
      </c>
      <c r="E12424" t="s">
        <v>3</v>
      </c>
      <c r="F12424" t="s">
        <v>8</v>
      </c>
      <c r="G12424" t="s">
        <v>6</v>
      </c>
      <c r="H12424" t="s">
        <v>223</v>
      </c>
      <c r="I12424">
        <v>93</v>
      </c>
      <c r="J12424">
        <v>301675925.55204785</v>
      </c>
    </row>
    <row r="12425" spans="1:10" x14ac:dyDescent="0.25">
      <c r="A12425">
        <v>2017</v>
      </c>
      <c r="B12425" t="s">
        <v>221</v>
      </c>
      <c r="C12425" t="s">
        <v>45</v>
      </c>
      <c r="D12425" t="s">
        <v>17</v>
      </c>
      <c r="E12425" t="s">
        <v>3</v>
      </c>
      <c r="F12425" t="s">
        <v>8</v>
      </c>
      <c r="G12425" t="s">
        <v>6</v>
      </c>
      <c r="H12425" t="s">
        <v>224</v>
      </c>
      <c r="I12425">
        <v>159</v>
      </c>
      <c r="J12425">
        <v>470668451.42315334</v>
      </c>
    </row>
    <row r="12426" spans="1:10" x14ac:dyDescent="0.25">
      <c r="A12426">
        <v>2017</v>
      </c>
      <c r="B12426" t="s">
        <v>221</v>
      </c>
      <c r="C12426" t="s">
        <v>45</v>
      </c>
      <c r="D12426" t="s">
        <v>17</v>
      </c>
      <c r="E12426" t="s">
        <v>3</v>
      </c>
      <c r="F12426" t="s">
        <v>8</v>
      </c>
      <c r="G12426" t="s">
        <v>7</v>
      </c>
      <c r="H12426" t="s">
        <v>223</v>
      </c>
      <c r="I12426">
        <v>131</v>
      </c>
      <c r="J12426">
        <v>337868688.7218926</v>
      </c>
    </row>
    <row r="12427" spans="1:10" x14ac:dyDescent="0.25">
      <c r="A12427">
        <v>2017</v>
      </c>
      <c r="B12427" t="s">
        <v>221</v>
      </c>
      <c r="C12427" t="s">
        <v>45</v>
      </c>
      <c r="D12427" t="s">
        <v>17</v>
      </c>
      <c r="E12427" t="s">
        <v>3</v>
      </c>
      <c r="F12427" t="s">
        <v>8</v>
      </c>
      <c r="G12427" t="s">
        <v>7</v>
      </c>
      <c r="H12427" t="s">
        <v>224</v>
      </c>
      <c r="I12427">
        <v>8</v>
      </c>
      <c r="J12427">
        <v>16891068.396708269</v>
      </c>
    </row>
    <row r="12428" spans="1:10" x14ac:dyDescent="0.25">
      <c r="A12428">
        <v>2017</v>
      </c>
      <c r="B12428" t="s">
        <v>221</v>
      </c>
      <c r="C12428" t="s">
        <v>45</v>
      </c>
      <c r="D12428" t="s">
        <v>17</v>
      </c>
      <c r="E12428" t="s">
        <v>10</v>
      </c>
      <c r="F12428" t="s">
        <v>11</v>
      </c>
      <c r="G12428" t="s">
        <v>9</v>
      </c>
      <c r="H12428" t="s">
        <v>223</v>
      </c>
      <c r="I12428">
        <v>10</v>
      </c>
      <c r="J12428">
        <v>53359686</v>
      </c>
    </row>
    <row r="12429" spans="1:10" x14ac:dyDescent="0.25">
      <c r="A12429">
        <v>2017</v>
      </c>
      <c r="B12429" t="s">
        <v>221</v>
      </c>
      <c r="C12429" t="s">
        <v>45</v>
      </c>
      <c r="D12429" t="s">
        <v>17</v>
      </c>
      <c r="E12429" t="s">
        <v>10</v>
      </c>
      <c r="F12429" t="s">
        <v>11</v>
      </c>
      <c r="G12429" t="s">
        <v>12</v>
      </c>
      <c r="H12429" t="s">
        <v>223</v>
      </c>
      <c r="I12429">
        <v>1</v>
      </c>
      <c r="J12429">
        <v>2864832</v>
      </c>
    </row>
    <row r="12430" spans="1:10" x14ac:dyDescent="0.25">
      <c r="A12430">
        <v>2017</v>
      </c>
      <c r="B12430" t="s">
        <v>221</v>
      </c>
      <c r="C12430" t="s">
        <v>45</v>
      </c>
      <c r="D12430" t="s">
        <v>17</v>
      </c>
      <c r="E12430" t="s">
        <v>10</v>
      </c>
      <c r="F12430" t="s">
        <v>11</v>
      </c>
      <c r="G12430" t="s">
        <v>6</v>
      </c>
      <c r="H12430" t="s">
        <v>223</v>
      </c>
      <c r="I12430">
        <v>1</v>
      </c>
      <c r="J12430">
        <v>2666664</v>
      </c>
    </row>
    <row r="12431" spans="1:10" x14ac:dyDescent="0.25">
      <c r="A12431">
        <v>2017</v>
      </c>
      <c r="B12431" t="s">
        <v>221</v>
      </c>
      <c r="C12431" t="s">
        <v>45</v>
      </c>
      <c r="D12431" t="s">
        <v>18</v>
      </c>
      <c r="E12431" t="s">
        <v>3</v>
      </c>
      <c r="F12431" t="s">
        <v>4</v>
      </c>
      <c r="G12431" t="s">
        <v>5</v>
      </c>
      <c r="H12431" t="s">
        <v>223</v>
      </c>
      <c r="I12431">
        <v>160</v>
      </c>
      <c r="J12431">
        <v>2041908455.7543085</v>
      </c>
    </row>
    <row r="12432" spans="1:10" x14ac:dyDescent="0.25">
      <c r="A12432">
        <v>2017</v>
      </c>
      <c r="B12432" t="s">
        <v>221</v>
      </c>
      <c r="C12432" t="s">
        <v>45</v>
      </c>
      <c r="D12432" t="s">
        <v>18</v>
      </c>
      <c r="E12432" t="s">
        <v>3</v>
      </c>
      <c r="F12432" t="s">
        <v>4</v>
      </c>
      <c r="G12432" t="s">
        <v>5</v>
      </c>
      <c r="H12432" t="s">
        <v>224</v>
      </c>
      <c r="I12432">
        <v>88</v>
      </c>
      <c r="J12432">
        <v>1064566521.9602402</v>
      </c>
    </row>
    <row r="12433" spans="1:10" x14ac:dyDescent="0.25">
      <c r="A12433">
        <v>2017</v>
      </c>
      <c r="B12433" t="s">
        <v>221</v>
      </c>
      <c r="C12433" t="s">
        <v>45</v>
      </c>
      <c r="D12433" t="s">
        <v>18</v>
      </c>
      <c r="E12433" t="s">
        <v>3</v>
      </c>
      <c r="F12433" t="s">
        <v>4</v>
      </c>
      <c r="G12433" t="s">
        <v>9</v>
      </c>
      <c r="H12433" t="s">
        <v>223</v>
      </c>
      <c r="I12433">
        <v>139</v>
      </c>
      <c r="J12433">
        <v>967636418.51241326</v>
      </c>
    </row>
    <row r="12434" spans="1:10" x14ac:dyDescent="0.25">
      <c r="A12434">
        <v>2017</v>
      </c>
      <c r="B12434" t="s">
        <v>221</v>
      </c>
      <c r="C12434" t="s">
        <v>45</v>
      </c>
      <c r="D12434" t="s">
        <v>18</v>
      </c>
      <c r="E12434" t="s">
        <v>3</v>
      </c>
      <c r="F12434" t="s">
        <v>4</v>
      </c>
      <c r="G12434" t="s">
        <v>9</v>
      </c>
      <c r="H12434" t="s">
        <v>224</v>
      </c>
      <c r="I12434">
        <v>80</v>
      </c>
      <c r="J12434">
        <v>523061883.47234541</v>
      </c>
    </row>
    <row r="12435" spans="1:10" x14ac:dyDescent="0.25">
      <c r="A12435">
        <v>2017</v>
      </c>
      <c r="B12435" t="s">
        <v>221</v>
      </c>
      <c r="C12435" t="s">
        <v>45</v>
      </c>
      <c r="D12435" t="s">
        <v>18</v>
      </c>
      <c r="E12435" t="s">
        <v>3</v>
      </c>
      <c r="F12435" t="s">
        <v>4</v>
      </c>
      <c r="G12435" t="s">
        <v>12</v>
      </c>
      <c r="H12435" t="s">
        <v>223</v>
      </c>
      <c r="I12435">
        <v>10</v>
      </c>
      <c r="J12435">
        <v>42563015.947727278</v>
      </c>
    </row>
    <row r="12436" spans="1:10" x14ac:dyDescent="0.25">
      <c r="A12436">
        <v>2017</v>
      </c>
      <c r="B12436" t="s">
        <v>221</v>
      </c>
      <c r="C12436" t="s">
        <v>45</v>
      </c>
      <c r="D12436" t="s">
        <v>18</v>
      </c>
      <c r="E12436" t="s">
        <v>3</v>
      </c>
      <c r="F12436" t="s">
        <v>4</v>
      </c>
      <c r="G12436" t="s">
        <v>12</v>
      </c>
      <c r="H12436" t="s">
        <v>224</v>
      </c>
      <c r="I12436">
        <v>5</v>
      </c>
      <c r="J12436">
        <v>18909532.1525</v>
      </c>
    </row>
    <row r="12437" spans="1:10" x14ac:dyDescent="0.25">
      <c r="A12437">
        <v>2017</v>
      </c>
      <c r="B12437" t="s">
        <v>221</v>
      </c>
      <c r="C12437" t="s">
        <v>45</v>
      </c>
      <c r="D12437" t="s">
        <v>18</v>
      </c>
      <c r="E12437" t="s">
        <v>3</v>
      </c>
      <c r="F12437" t="s">
        <v>4</v>
      </c>
      <c r="G12437" t="s">
        <v>6</v>
      </c>
      <c r="H12437" t="s">
        <v>223</v>
      </c>
      <c r="I12437">
        <v>33</v>
      </c>
      <c r="J12437">
        <v>79235983.685754225</v>
      </c>
    </row>
    <row r="12438" spans="1:10" x14ac:dyDescent="0.25">
      <c r="A12438">
        <v>2017</v>
      </c>
      <c r="B12438" t="s">
        <v>221</v>
      </c>
      <c r="C12438" t="s">
        <v>45</v>
      </c>
      <c r="D12438" t="s">
        <v>18</v>
      </c>
      <c r="E12438" t="s">
        <v>3</v>
      </c>
      <c r="F12438" t="s">
        <v>4</v>
      </c>
      <c r="G12438" t="s">
        <v>6</v>
      </c>
      <c r="H12438" t="s">
        <v>224</v>
      </c>
      <c r="I12438">
        <v>66</v>
      </c>
      <c r="J12438">
        <v>158542283.41750762</v>
      </c>
    </row>
    <row r="12439" spans="1:10" x14ac:dyDescent="0.25">
      <c r="A12439">
        <v>2017</v>
      </c>
      <c r="B12439" t="s">
        <v>221</v>
      </c>
      <c r="C12439" t="s">
        <v>45</v>
      </c>
      <c r="D12439" t="s">
        <v>18</v>
      </c>
      <c r="E12439" t="s">
        <v>3</v>
      </c>
      <c r="F12439" t="s">
        <v>4</v>
      </c>
      <c r="G12439" t="s">
        <v>7</v>
      </c>
      <c r="H12439" t="s">
        <v>223</v>
      </c>
      <c r="I12439">
        <v>13</v>
      </c>
      <c r="J12439">
        <v>24810393.045635715</v>
      </c>
    </row>
    <row r="12440" spans="1:10" x14ac:dyDescent="0.25">
      <c r="A12440">
        <v>2017</v>
      </c>
      <c r="B12440" t="s">
        <v>221</v>
      </c>
      <c r="C12440" t="s">
        <v>45</v>
      </c>
      <c r="D12440" t="s">
        <v>18</v>
      </c>
      <c r="E12440" t="s">
        <v>3</v>
      </c>
      <c r="F12440" t="s">
        <v>4</v>
      </c>
      <c r="G12440" t="s">
        <v>7</v>
      </c>
      <c r="H12440" t="s">
        <v>224</v>
      </c>
      <c r="I12440">
        <v>3</v>
      </c>
      <c r="J12440">
        <v>5448822.0299999993</v>
      </c>
    </row>
    <row r="12441" spans="1:10" x14ac:dyDescent="0.25">
      <c r="A12441">
        <v>2017</v>
      </c>
      <c r="B12441" t="s">
        <v>221</v>
      </c>
      <c r="C12441" t="s">
        <v>45</v>
      </c>
      <c r="D12441" t="s">
        <v>18</v>
      </c>
      <c r="E12441" t="s">
        <v>3</v>
      </c>
      <c r="F12441" t="s">
        <v>8</v>
      </c>
      <c r="G12441" t="s">
        <v>9</v>
      </c>
      <c r="H12441" t="s">
        <v>223</v>
      </c>
      <c r="I12441">
        <v>1037</v>
      </c>
      <c r="J12441">
        <v>7250490050.1779928</v>
      </c>
    </row>
    <row r="12442" spans="1:10" x14ac:dyDescent="0.25">
      <c r="A12442">
        <v>2017</v>
      </c>
      <c r="B12442" t="s">
        <v>221</v>
      </c>
      <c r="C12442" t="s">
        <v>45</v>
      </c>
      <c r="D12442" t="s">
        <v>18</v>
      </c>
      <c r="E12442" t="s">
        <v>3</v>
      </c>
      <c r="F12442" t="s">
        <v>8</v>
      </c>
      <c r="G12442" t="s">
        <v>9</v>
      </c>
      <c r="H12442" t="s">
        <v>224</v>
      </c>
      <c r="I12442">
        <v>1181</v>
      </c>
      <c r="J12442">
        <v>7769116625.1496525</v>
      </c>
    </row>
    <row r="12443" spans="1:10" x14ac:dyDescent="0.25">
      <c r="A12443">
        <v>2017</v>
      </c>
      <c r="B12443" t="s">
        <v>221</v>
      </c>
      <c r="C12443" t="s">
        <v>45</v>
      </c>
      <c r="D12443" t="s">
        <v>18</v>
      </c>
      <c r="E12443" t="s">
        <v>3</v>
      </c>
      <c r="F12443" t="s">
        <v>8</v>
      </c>
      <c r="G12443" t="s">
        <v>12</v>
      </c>
      <c r="H12443" t="s">
        <v>223</v>
      </c>
      <c r="I12443">
        <v>81</v>
      </c>
      <c r="J12443">
        <v>293609075.32592762</v>
      </c>
    </row>
    <row r="12444" spans="1:10" x14ac:dyDescent="0.25">
      <c r="A12444">
        <v>2017</v>
      </c>
      <c r="B12444" t="s">
        <v>221</v>
      </c>
      <c r="C12444" t="s">
        <v>45</v>
      </c>
      <c r="D12444" t="s">
        <v>18</v>
      </c>
      <c r="E12444" t="s">
        <v>3</v>
      </c>
      <c r="F12444" t="s">
        <v>8</v>
      </c>
      <c r="G12444" t="s">
        <v>12</v>
      </c>
      <c r="H12444" t="s">
        <v>224</v>
      </c>
      <c r="I12444">
        <v>108</v>
      </c>
      <c r="J12444">
        <v>372078902.52181</v>
      </c>
    </row>
    <row r="12445" spans="1:10" x14ac:dyDescent="0.25">
      <c r="A12445">
        <v>2017</v>
      </c>
      <c r="B12445" t="s">
        <v>221</v>
      </c>
      <c r="C12445" t="s">
        <v>45</v>
      </c>
      <c r="D12445" t="s">
        <v>18</v>
      </c>
      <c r="E12445" t="s">
        <v>3</v>
      </c>
      <c r="F12445" t="s">
        <v>8</v>
      </c>
      <c r="G12445" t="s">
        <v>6</v>
      </c>
      <c r="H12445" t="s">
        <v>223</v>
      </c>
      <c r="I12445">
        <v>512</v>
      </c>
      <c r="J12445">
        <v>1236139494.1892464</v>
      </c>
    </row>
    <row r="12446" spans="1:10" x14ac:dyDescent="0.25">
      <c r="A12446">
        <v>2017</v>
      </c>
      <c r="B12446" t="s">
        <v>221</v>
      </c>
      <c r="C12446" t="s">
        <v>45</v>
      </c>
      <c r="D12446" t="s">
        <v>18</v>
      </c>
      <c r="E12446" t="s">
        <v>3</v>
      </c>
      <c r="F12446" t="s">
        <v>8</v>
      </c>
      <c r="G12446" t="s">
        <v>6</v>
      </c>
      <c r="H12446" t="s">
        <v>224</v>
      </c>
      <c r="I12446">
        <v>601</v>
      </c>
      <c r="J12446">
        <v>1461364537.2874901</v>
      </c>
    </row>
    <row r="12447" spans="1:10" x14ac:dyDescent="0.25">
      <c r="A12447">
        <v>2017</v>
      </c>
      <c r="B12447" t="s">
        <v>221</v>
      </c>
      <c r="C12447" t="s">
        <v>45</v>
      </c>
      <c r="D12447" t="s">
        <v>18</v>
      </c>
      <c r="E12447" t="s">
        <v>3</v>
      </c>
      <c r="F12447" t="s">
        <v>8</v>
      </c>
      <c r="G12447" t="s">
        <v>7</v>
      </c>
      <c r="H12447" t="s">
        <v>223</v>
      </c>
      <c r="I12447">
        <v>75</v>
      </c>
      <c r="J12447">
        <v>142015932.82436427</v>
      </c>
    </row>
    <row r="12448" spans="1:10" x14ac:dyDescent="0.25">
      <c r="A12448">
        <v>2017</v>
      </c>
      <c r="B12448" t="s">
        <v>221</v>
      </c>
      <c r="C12448" t="s">
        <v>45</v>
      </c>
      <c r="D12448" t="s">
        <v>18</v>
      </c>
      <c r="E12448" t="s">
        <v>3</v>
      </c>
      <c r="F12448" t="s">
        <v>8</v>
      </c>
      <c r="G12448" t="s">
        <v>7</v>
      </c>
      <c r="H12448" t="s">
        <v>224</v>
      </c>
      <c r="I12448">
        <v>39</v>
      </c>
      <c r="J12448">
        <v>72094006.319999993</v>
      </c>
    </row>
    <row r="12449" spans="1:10" x14ac:dyDescent="0.25">
      <c r="A12449">
        <v>2017</v>
      </c>
      <c r="B12449" t="s">
        <v>221</v>
      </c>
      <c r="C12449" t="s">
        <v>45</v>
      </c>
      <c r="D12449" t="s">
        <v>18</v>
      </c>
      <c r="E12449" t="s">
        <v>3</v>
      </c>
      <c r="F12449" t="s">
        <v>14</v>
      </c>
      <c r="G12449" t="s">
        <v>5</v>
      </c>
      <c r="H12449" t="s">
        <v>223</v>
      </c>
      <c r="I12449">
        <v>5</v>
      </c>
      <c r="J12449">
        <v>48166708.70658607</v>
      </c>
    </row>
    <row r="12450" spans="1:10" x14ac:dyDescent="0.25">
      <c r="A12450">
        <v>2017</v>
      </c>
      <c r="B12450" t="s">
        <v>221</v>
      </c>
      <c r="C12450" t="s">
        <v>45</v>
      </c>
      <c r="D12450" t="s">
        <v>18</v>
      </c>
      <c r="E12450" t="s">
        <v>3</v>
      </c>
      <c r="F12450" t="s">
        <v>14</v>
      </c>
      <c r="G12450" t="s">
        <v>5</v>
      </c>
      <c r="H12450" t="s">
        <v>224</v>
      </c>
      <c r="I12450">
        <v>3</v>
      </c>
      <c r="J12450">
        <v>29017958.25</v>
      </c>
    </row>
    <row r="12451" spans="1:10" x14ac:dyDescent="0.25">
      <c r="A12451">
        <v>2017</v>
      </c>
      <c r="B12451" t="s">
        <v>221</v>
      </c>
      <c r="C12451" t="s">
        <v>45</v>
      </c>
      <c r="D12451" t="s">
        <v>18</v>
      </c>
      <c r="E12451" t="s">
        <v>3</v>
      </c>
      <c r="F12451" t="s">
        <v>14</v>
      </c>
      <c r="G12451" t="s">
        <v>9</v>
      </c>
      <c r="H12451" t="s">
        <v>223</v>
      </c>
      <c r="I12451">
        <v>4</v>
      </c>
      <c r="J12451">
        <v>27969138.617840499</v>
      </c>
    </row>
    <row r="12452" spans="1:10" x14ac:dyDescent="0.25">
      <c r="A12452">
        <v>2017</v>
      </c>
      <c r="B12452" t="s">
        <v>221</v>
      </c>
      <c r="C12452" t="s">
        <v>45</v>
      </c>
      <c r="D12452" t="s">
        <v>18</v>
      </c>
      <c r="E12452" t="s">
        <v>10</v>
      </c>
      <c r="F12452" t="s">
        <v>11</v>
      </c>
      <c r="G12452" t="s">
        <v>5</v>
      </c>
      <c r="H12452" t="s">
        <v>223</v>
      </c>
      <c r="I12452">
        <v>6</v>
      </c>
      <c r="J12452">
        <v>59364996</v>
      </c>
    </row>
    <row r="12453" spans="1:10" x14ac:dyDescent="0.25">
      <c r="A12453">
        <v>2017</v>
      </c>
      <c r="B12453" t="s">
        <v>221</v>
      </c>
      <c r="C12453" t="s">
        <v>45</v>
      </c>
      <c r="D12453" t="s">
        <v>18</v>
      </c>
      <c r="E12453" t="s">
        <v>10</v>
      </c>
      <c r="F12453" t="s">
        <v>11</v>
      </c>
      <c r="G12453" t="s">
        <v>5</v>
      </c>
      <c r="H12453" t="s">
        <v>224</v>
      </c>
      <c r="I12453">
        <v>1</v>
      </c>
      <c r="J12453">
        <v>9825000</v>
      </c>
    </row>
    <row r="12454" spans="1:10" x14ac:dyDescent="0.25">
      <c r="A12454">
        <v>2017</v>
      </c>
      <c r="B12454" t="s">
        <v>221</v>
      </c>
      <c r="C12454" t="s">
        <v>45</v>
      </c>
      <c r="D12454" t="s">
        <v>18</v>
      </c>
      <c r="E12454" t="s">
        <v>10</v>
      </c>
      <c r="F12454" t="s">
        <v>11</v>
      </c>
      <c r="G12454" t="s">
        <v>9</v>
      </c>
      <c r="H12454" t="s">
        <v>223</v>
      </c>
      <c r="I12454">
        <v>810</v>
      </c>
      <c r="J12454">
        <v>4049441400</v>
      </c>
    </row>
    <row r="12455" spans="1:10" x14ac:dyDescent="0.25">
      <c r="A12455">
        <v>2017</v>
      </c>
      <c r="B12455" t="s">
        <v>221</v>
      </c>
      <c r="C12455" t="s">
        <v>45</v>
      </c>
      <c r="D12455" t="s">
        <v>18</v>
      </c>
      <c r="E12455" t="s">
        <v>10</v>
      </c>
      <c r="F12455" t="s">
        <v>11</v>
      </c>
      <c r="G12455" t="s">
        <v>9</v>
      </c>
      <c r="H12455" t="s">
        <v>224</v>
      </c>
      <c r="I12455">
        <v>728</v>
      </c>
      <c r="J12455">
        <v>3154725588</v>
      </c>
    </row>
    <row r="12456" spans="1:10" x14ac:dyDescent="0.25">
      <c r="A12456">
        <v>2017</v>
      </c>
      <c r="B12456" t="s">
        <v>221</v>
      </c>
      <c r="C12456" t="s">
        <v>45</v>
      </c>
      <c r="D12456" t="s">
        <v>18</v>
      </c>
      <c r="E12456" t="s">
        <v>10</v>
      </c>
      <c r="F12456" t="s">
        <v>11</v>
      </c>
      <c r="G12456" t="s">
        <v>12</v>
      </c>
      <c r="H12456" t="s">
        <v>223</v>
      </c>
      <c r="I12456">
        <v>125</v>
      </c>
      <c r="J12456">
        <v>427004313</v>
      </c>
    </row>
    <row r="12457" spans="1:10" x14ac:dyDescent="0.25">
      <c r="A12457">
        <v>2017</v>
      </c>
      <c r="B12457" t="s">
        <v>221</v>
      </c>
      <c r="C12457" t="s">
        <v>45</v>
      </c>
      <c r="D12457" t="s">
        <v>18</v>
      </c>
      <c r="E12457" t="s">
        <v>10</v>
      </c>
      <c r="F12457" t="s">
        <v>11</v>
      </c>
      <c r="G12457" t="s">
        <v>12</v>
      </c>
      <c r="H12457" t="s">
        <v>224</v>
      </c>
      <c r="I12457">
        <v>97</v>
      </c>
      <c r="J12457">
        <v>280804572</v>
      </c>
    </row>
    <row r="12458" spans="1:10" x14ac:dyDescent="0.25">
      <c r="A12458">
        <v>2017</v>
      </c>
      <c r="B12458" t="s">
        <v>221</v>
      </c>
      <c r="C12458" t="s">
        <v>45</v>
      </c>
      <c r="D12458" t="s">
        <v>18</v>
      </c>
      <c r="E12458" t="s">
        <v>10</v>
      </c>
      <c r="F12458" t="s">
        <v>11</v>
      </c>
      <c r="G12458" t="s">
        <v>6</v>
      </c>
      <c r="H12458" t="s">
        <v>223</v>
      </c>
      <c r="I12458">
        <v>246</v>
      </c>
      <c r="J12458">
        <v>587228157</v>
      </c>
    </row>
    <row r="12459" spans="1:10" x14ac:dyDescent="0.25">
      <c r="A12459">
        <v>2017</v>
      </c>
      <c r="B12459" t="s">
        <v>221</v>
      </c>
      <c r="C12459" t="s">
        <v>45</v>
      </c>
      <c r="D12459" t="s">
        <v>18</v>
      </c>
      <c r="E12459" t="s">
        <v>10</v>
      </c>
      <c r="F12459" t="s">
        <v>11</v>
      </c>
      <c r="G12459" t="s">
        <v>6</v>
      </c>
      <c r="H12459" t="s">
        <v>224</v>
      </c>
      <c r="I12459">
        <v>267</v>
      </c>
      <c r="J12459">
        <v>578224923</v>
      </c>
    </row>
    <row r="12460" spans="1:10" x14ac:dyDescent="0.25">
      <c r="A12460">
        <v>2017</v>
      </c>
      <c r="B12460" t="s">
        <v>221</v>
      </c>
      <c r="C12460" t="s">
        <v>45</v>
      </c>
      <c r="D12460" t="s">
        <v>18</v>
      </c>
      <c r="E12460" t="s">
        <v>10</v>
      </c>
      <c r="F12460" t="s">
        <v>11</v>
      </c>
      <c r="G12460" t="s">
        <v>7</v>
      </c>
      <c r="H12460" t="s">
        <v>223</v>
      </c>
      <c r="I12460">
        <v>24</v>
      </c>
      <c r="J12460">
        <v>41477010</v>
      </c>
    </row>
    <row r="12461" spans="1:10" x14ac:dyDescent="0.25">
      <c r="A12461">
        <v>2017</v>
      </c>
      <c r="B12461" t="s">
        <v>221</v>
      </c>
      <c r="C12461" t="s">
        <v>45</v>
      </c>
      <c r="D12461" t="s">
        <v>18</v>
      </c>
      <c r="E12461" t="s">
        <v>10</v>
      </c>
      <c r="F12461" t="s">
        <v>11</v>
      </c>
      <c r="G12461" t="s">
        <v>7</v>
      </c>
      <c r="H12461" t="s">
        <v>224</v>
      </c>
      <c r="I12461">
        <v>15</v>
      </c>
      <c r="J12461">
        <v>22912350</v>
      </c>
    </row>
    <row r="12462" spans="1:10" x14ac:dyDescent="0.25">
      <c r="A12462">
        <v>2017</v>
      </c>
      <c r="B12462" t="s">
        <v>221</v>
      </c>
      <c r="C12462" t="s">
        <v>45</v>
      </c>
      <c r="D12462" t="s">
        <v>18</v>
      </c>
      <c r="E12462" t="s">
        <v>10</v>
      </c>
      <c r="F12462" t="s">
        <v>220</v>
      </c>
      <c r="G12462" t="s">
        <v>5</v>
      </c>
      <c r="H12462" t="s">
        <v>223</v>
      </c>
      <c r="I12462">
        <v>1</v>
      </c>
      <c r="J12462">
        <v>9240907.9387585707</v>
      </c>
    </row>
    <row r="12463" spans="1:10" x14ac:dyDescent="0.25">
      <c r="A12463">
        <v>2017</v>
      </c>
      <c r="B12463" t="s">
        <v>221</v>
      </c>
      <c r="C12463" t="s">
        <v>45</v>
      </c>
      <c r="D12463" t="s">
        <v>18</v>
      </c>
      <c r="E12463" t="s">
        <v>10</v>
      </c>
      <c r="F12463" t="s">
        <v>220</v>
      </c>
      <c r="G12463" t="s">
        <v>9</v>
      </c>
      <c r="H12463" t="s">
        <v>223</v>
      </c>
      <c r="I12463">
        <v>20</v>
      </c>
      <c r="J12463">
        <v>138390707.09488732</v>
      </c>
    </row>
    <row r="12464" spans="1:10" x14ac:dyDescent="0.25">
      <c r="A12464">
        <v>2017</v>
      </c>
      <c r="B12464" t="s">
        <v>221</v>
      </c>
      <c r="C12464" t="s">
        <v>45</v>
      </c>
      <c r="D12464" t="s">
        <v>18</v>
      </c>
      <c r="E12464" t="s">
        <v>10</v>
      </c>
      <c r="F12464" t="s">
        <v>220</v>
      </c>
      <c r="G12464" t="s">
        <v>9</v>
      </c>
      <c r="H12464" t="s">
        <v>224</v>
      </c>
      <c r="I12464">
        <v>12</v>
      </c>
      <c r="J12464">
        <v>77160635.544264883</v>
      </c>
    </row>
    <row r="12465" spans="1:10" x14ac:dyDescent="0.25">
      <c r="A12465">
        <v>2017</v>
      </c>
      <c r="B12465" t="s">
        <v>221</v>
      </c>
      <c r="C12465" t="s">
        <v>45</v>
      </c>
      <c r="D12465" t="s">
        <v>18</v>
      </c>
      <c r="E12465" t="s">
        <v>10</v>
      </c>
      <c r="F12465" t="s">
        <v>220</v>
      </c>
      <c r="G12465" t="s">
        <v>12</v>
      </c>
      <c r="H12465" t="s">
        <v>223</v>
      </c>
      <c r="I12465">
        <v>3</v>
      </c>
      <c r="J12465">
        <v>9210926.9249999989</v>
      </c>
    </row>
    <row r="12466" spans="1:10" x14ac:dyDescent="0.25">
      <c r="A12466">
        <v>2017</v>
      </c>
      <c r="B12466" t="s">
        <v>221</v>
      </c>
      <c r="C12466" t="s">
        <v>45</v>
      </c>
      <c r="D12466" t="s">
        <v>18</v>
      </c>
      <c r="E12466" t="s">
        <v>10</v>
      </c>
      <c r="F12466" t="s">
        <v>220</v>
      </c>
      <c r="G12466" t="s">
        <v>12</v>
      </c>
      <c r="H12466" t="s">
        <v>224</v>
      </c>
      <c r="I12466">
        <v>3</v>
      </c>
      <c r="J12466">
        <v>11583366.4355</v>
      </c>
    </row>
    <row r="12467" spans="1:10" x14ac:dyDescent="0.25">
      <c r="A12467">
        <v>2017</v>
      </c>
      <c r="B12467" t="s">
        <v>221</v>
      </c>
      <c r="C12467" t="s">
        <v>45</v>
      </c>
      <c r="D12467" t="s">
        <v>18</v>
      </c>
      <c r="E12467" t="s">
        <v>10</v>
      </c>
      <c r="F12467" t="s">
        <v>220</v>
      </c>
      <c r="G12467" t="s">
        <v>6</v>
      </c>
      <c r="H12467" t="s">
        <v>223</v>
      </c>
      <c r="I12467">
        <v>7</v>
      </c>
      <c r="J12467">
        <v>16791908.733033337</v>
      </c>
    </row>
    <row r="12468" spans="1:10" x14ac:dyDescent="0.25">
      <c r="A12468">
        <v>2017</v>
      </c>
      <c r="B12468" t="s">
        <v>221</v>
      </c>
      <c r="C12468" t="s">
        <v>45</v>
      </c>
      <c r="D12468" t="s">
        <v>18</v>
      </c>
      <c r="E12468" t="s">
        <v>10</v>
      </c>
      <c r="F12468" t="s">
        <v>220</v>
      </c>
      <c r="G12468" t="s">
        <v>6</v>
      </c>
      <c r="H12468" t="s">
        <v>224</v>
      </c>
      <c r="I12468">
        <v>12</v>
      </c>
      <c r="J12468">
        <v>29270881.328573756</v>
      </c>
    </row>
    <row r="12469" spans="1:10" x14ac:dyDescent="0.25">
      <c r="A12469">
        <v>2017</v>
      </c>
      <c r="B12469" t="s">
        <v>221</v>
      </c>
      <c r="C12469" t="s">
        <v>45</v>
      </c>
      <c r="D12469" t="s">
        <v>18</v>
      </c>
      <c r="E12469" t="s">
        <v>10</v>
      </c>
      <c r="F12469" t="s">
        <v>220</v>
      </c>
      <c r="G12469" t="s">
        <v>7</v>
      </c>
      <c r="H12469" t="s">
        <v>223</v>
      </c>
      <c r="I12469">
        <v>9</v>
      </c>
      <c r="J12469">
        <v>17210851.426052827</v>
      </c>
    </row>
    <row r="12470" spans="1:10" x14ac:dyDescent="0.25">
      <c r="A12470">
        <v>2017</v>
      </c>
      <c r="B12470" t="s">
        <v>221</v>
      </c>
      <c r="C12470" t="s">
        <v>45</v>
      </c>
      <c r="D12470" t="s">
        <v>18</v>
      </c>
      <c r="E12470" t="s">
        <v>10</v>
      </c>
      <c r="F12470" t="s">
        <v>220</v>
      </c>
      <c r="G12470" t="s">
        <v>7</v>
      </c>
      <c r="H12470" t="s">
        <v>224</v>
      </c>
      <c r="I12470">
        <v>10</v>
      </c>
      <c r="J12470">
        <v>19021384.018125001</v>
      </c>
    </row>
    <row r="12471" spans="1:10" x14ac:dyDescent="0.25">
      <c r="A12471">
        <v>2017</v>
      </c>
      <c r="B12471" t="s">
        <v>221</v>
      </c>
      <c r="C12471" t="s">
        <v>45</v>
      </c>
      <c r="D12471" t="s">
        <v>19</v>
      </c>
      <c r="E12471" t="s">
        <v>3</v>
      </c>
      <c r="F12471" t="s">
        <v>4</v>
      </c>
      <c r="G12471" t="s">
        <v>5</v>
      </c>
      <c r="H12471" t="s">
        <v>223</v>
      </c>
      <c r="I12471">
        <v>40</v>
      </c>
      <c r="J12471">
        <v>385181074.19244009</v>
      </c>
    </row>
    <row r="12472" spans="1:10" x14ac:dyDescent="0.25">
      <c r="A12472">
        <v>2017</v>
      </c>
      <c r="B12472" t="s">
        <v>221</v>
      </c>
      <c r="C12472" t="s">
        <v>45</v>
      </c>
      <c r="D12472" t="s">
        <v>19</v>
      </c>
      <c r="E12472" t="s">
        <v>3</v>
      </c>
      <c r="F12472" t="s">
        <v>4</v>
      </c>
      <c r="G12472" t="s">
        <v>5</v>
      </c>
      <c r="H12472" t="s">
        <v>224</v>
      </c>
      <c r="I12472">
        <v>28</v>
      </c>
      <c r="J12472">
        <v>243505140.87196499</v>
      </c>
    </row>
    <row r="12473" spans="1:10" x14ac:dyDescent="0.25">
      <c r="A12473">
        <v>2017</v>
      </c>
      <c r="B12473" t="s">
        <v>221</v>
      </c>
      <c r="C12473" t="s">
        <v>45</v>
      </c>
      <c r="D12473" t="s">
        <v>19</v>
      </c>
      <c r="E12473" t="s">
        <v>3</v>
      </c>
      <c r="F12473" t="s">
        <v>4</v>
      </c>
      <c r="G12473" t="s">
        <v>9</v>
      </c>
      <c r="H12473" t="s">
        <v>223</v>
      </c>
      <c r="I12473">
        <v>421</v>
      </c>
      <c r="J12473">
        <v>3447081846.5562229</v>
      </c>
    </row>
    <row r="12474" spans="1:10" x14ac:dyDescent="0.25">
      <c r="A12474">
        <v>2017</v>
      </c>
      <c r="B12474" t="s">
        <v>221</v>
      </c>
      <c r="C12474" t="s">
        <v>45</v>
      </c>
      <c r="D12474" t="s">
        <v>19</v>
      </c>
      <c r="E12474" t="s">
        <v>3</v>
      </c>
      <c r="F12474" t="s">
        <v>4</v>
      </c>
      <c r="G12474" t="s">
        <v>9</v>
      </c>
      <c r="H12474" t="s">
        <v>224</v>
      </c>
      <c r="I12474">
        <v>126</v>
      </c>
      <c r="J12474">
        <v>876211639.47646153</v>
      </c>
    </row>
    <row r="12475" spans="1:10" x14ac:dyDescent="0.25">
      <c r="A12475">
        <v>2017</v>
      </c>
      <c r="B12475" t="s">
        <v>221</v>
      </c>
      <c r="C12475" t="s">
        <v>45</v>
      </c>
      <c r="D12475" t="s">
        <v>19</v>
      </c>
      <c r="E12475" t="s">
        <v>3</v>
      </c>
      <c r="F12475" t="s">
        <v>4</v>
      </c>
      <c r="G12475" t="s">
        <v>12</v>
      </c>
      <c r="H12475" t="s">
        <v>223</v>
      </c>
      <c r="I12475">
        <v>3</v>
      </c>
      <c r="J12475">
        <v>14873870.147709288</v>
      </c>
    </row>
    <row r="12476" spans="1:10" x14ac:dyDescent="0.25">
      <c r="A12476">
        <v>2017</v>
      </c>
      <c r="B12476" t="s">
        <v>221</v>
      </c>
      <c r="C12476" t="s">
        <v>45</v>
      </c>
      <c r="D12476" t="s">
        <v>19</v>
      </c>
      <c r="E12476" t="s">
        <v>3</v>
      </c>
      <c r="F12476" t="s">
        <v>4</v>
      </c>
      <c r="G12476" t="s">
        <v>12</v>
      </c>
      <c r="H12476" t="s">
        <v>224</v>
      </c>
      <c r="I12476">
        <v>4</v>
      </c>
      <c r="J12476">
        <v>22633894.196490005</v>
      </c>
    </row>
    <row r="12477" spans="1:10" x14ac:dyDescent="0.25">
      <c r="A12477">
        <v>2017</v>
      </c>
      <c r="B12477" t="s">
        <v>221</v>
      </c>
      <c r="C12477" t="s">
        <v>45</v>
      </c>
      <c r="D12477" t="s">
        <v>19</v>
      </c>
      <c r="E12477" t="s">
        <v>3</v>
      </c>
      <c r="F12477" t="s">
        <v>4</v>
      </c>
      <c r="G12477" t="s">
        <v>6</v>
      </c>
      <c r="H12477" t="s">
        <v>223</v>
      </c>
      <c r="I12477">
        <v>30</v>
      </c>
      <c r="J12477">
        <v>84138853.68376185</v>
      </c>
    </row>
    <row r="12478" spans="1:10" x14ac:dyDescent="0.25">
      <c r="A12478">
        <v>2017</v>
      </c>
      <c r="B12478" t="s">
        <v>221</v>
      </c>
      <c r="C12478" t="s">
        <v>45</v>
      </c>
      <c r="D12478" t="s">
        <v>19</v>
      </c>
      <c r="E12478" t="s">
        <v>3</v>
      </c>
      <c r="F12478" t="s">
        <v>4</v>
      </c>
      <c r="G12478" t="s">
        <v>6</v>
      </c>
      <c r="H12478" t="s">
        <v>224</v>
      </c>
      <c r="I12478">
        <v>85</v>
      </c>
      <c r="J12478">
        <v>243977174.23356616</v>
      </c>
    </row>
    <row r="12479" spans="1:10" x14ac:dyDescent="0.25">
      <c r="A12479">
        <v>2017</v>
      </c>
      <c r="B12479" t="s">
        <v>221</v>
      </c>
      <c r="C12479" t="s">
        <v>45</v>
      </c>
      <c r="D12479" t="s">
        <v>19</v>
      </c>
      <c r="E12479" t="s">
        <v>3</v>
      </c>
      <c r="F12479" t="s">
        <v>4</v>
      </c>
      <c r="G12479" t="s">
        <v>7</v>
      </c>
      <c r="H12479" t="s">
        <v>223</v>
      </c>
      <c r="I12479">
        <v>55</v>
      </c>
      <c r="J12479">
        <v>114867433.51419994</v>
      </c>
    </row>
    <row r="12480" spans="1:10" x14ac:dyDescent="0.25">
      <c r="A12480">
        <v>2017</v>
      </c>
      <c r="B12480" t="s">
        <v>221</v>
      </c>
      <c r="C12480" t="s">
        <v>45</v>
      </c>
      <c r="D12480" t="s">
        <v>19</v>
      </c>
      <c r="E12480" t="s">
        <v>3</v>
      </c>
      <c r="F12480" t="s">
        <v>4</v>
      </c>
      <c r="G12480" t="s">
        <v>7</v>
      </c>
      <c r="H12480" t="s">
        <v>224</v>
      </c>
      <c r="I12480">
        <v>3</v>
      </c>
      <c r="J12480">
        <v>5992590.3899999997</v>
      </c>
    </row>
    <row r="12481" spans="1:10" x14ac:dyDescent="0.25">
      <c r="A12481">
        <v>2017</v>
      </c>
      <c r="B12481" t="s">
        <v>221</v>
      </c>
      <c r="C12481" t="s">
        <v>45</v>
      </c>
      <c r="D12481" t="s">
        <v>19</v>
      </c>
      <c r="E12481" t="s">
        <v>3</v>
      </c>
      <c r="F12481" t="s">
        <v>8</v>
      </c>
      <c r="G12481" t="s">
        <v>9</v>
      </c>
      <c r="H12481" t="s">
        <v>223</v>
      </c>
      <c r="I12481">
        <v>347</v>
      </c>
      <c r="J12481">
        <v>2752887911.1584959</v>
      </c>
    </row>
    <row r="12482" spans="1:10" x14ac:dyDescent="0.25">
      <c r="A12482">
        <v>2017</v>
      </c>
      <c r="B12482" t="s">
        <v>221</v>
      </c>
      <c r="C12482" t="s">
        <v>45</v>
      </c>
      <c r="D12482" t="s">
        <v>19</v>
      </c>
      <c r="E12482" t="s">
        <v>3</v>
      </c>
      <c r="F12482" t="s">
        <v>8</v>
      </c>
      <c r="G12482" t="s">
        <v>9</v>
      </c>
      <c r="H12482" t="s">
        <v>224</v>
      </c>
      <c r="I12482">
        <v>412</v>
      </c>
      <c r="J12482">
        <v>3009184524.6111789</v>
      </c>
    </row>
    <row r="12483" spans="1:10" x14ac:dyDescent="0.25">
      <c r="A12483">
        <v>2017</v>
      </c>
      <c r="B12483" t="s">
        <v>221</v>
      </c>
      <c r="C12483" t="s">
        <v>45</v>
      </c>
      <c r="D12483" t="s">
        <v>19</v>
      </c>
      <c r="E12483" t="s">
        <v>3</v>
      </c>
      <c r="F12483" t="s">
        <v>8</v>
      </c>
      <c r="G12483" t="s">
        <v>12</v>
      </c>
      <c r="H12483" t="s">
        <v>223</v>
      </c>
      <c r="I12483">
        <v>17</v>
      </c>
      <c r="J12483">
        <v>69878089.188755706</v>
      </c>
    </row>
    <row r="12484" spans="1:10" x14ac:dyDescent="0.25">
      <c r="A12484">
        <v>2017</v>
      </c>
      <c r="B12484" t="s">
        <v>221</v>
      </c>
      <c r="C12484" t="s">
        <v>45</v>
      </c>
      <c r="D12484" t="s">
        <v>19</v>
      </c>
      <c r="E12484" t="s">
        <v>3</v>
      </c>
      <c r="F12484" t="s">
        <v>8</v>
      </c>
      <c r="G12484" t="s">
        <v>12</v>
      </c>
      <c r="H12484" t="s">
        <v>224</v>
      </c>
      <c r="I12484">
        <v>12</v>
      </c>
      <c r="J12484">
        <v>48561804.167820007</v>
      </c>
    </row>
    <row r="12485" spans="1:10" x14ac:dyDescent="0.25">
      <c r="A12485">
        <v>2017</v>
      </c>
      <c r="B12485" t="s">
        <v>221</v>
      </c>
      <c r="C12485" t="s">
        <v>45</v>
      </c>
      <c r="D12485" t="s">
        <v>19</v>
      </c>
      <c r="E12485" t="s">
        <v>3</v>
      </c>
      <c r="F12485" t="s">
        <v>8</v>
      </c>
      <c r="G12485" t="s">
        <v>6</v>
      </c>
      <c r="H12485" t="s">
        <v>223</v>
      </c>
      <c r="I12485">
        <v>47</v>
      </c>
      <c r="J12485">
        <v>134698234.46623808</v>
      </c>
    </row>
    <row r="12486" spans="1:10" x14ac:dyDescent="0.25">
      <c r="A12486">
        <v>2017</v>
      </c>
      <c r="B12486" t="s">
        <v>221</v>
      </c>
      <c r="C12486" t="s">
        <v>45</v>
      </c>
      <c r="D12486" t="s">
        <v>19</v>
      </c>
      <c r="E12486" t="s">
        <v>3</v>
      </c>
      <c r="F12486" t="s">
        <v>8</v>
      </c>
      <c r="G12486" t="s">
        <v>6</v>
      </c>
      <c r="H12486" t="s">
        <v>224</v>
      </c>
      <c r="I12486">
        <v>138</v>
      </c>
      <c r="J12486">
        <v>392044860.55643421</v>
      </c>
    </row>
    <row r="12487" spans="1:10" x14ac:dyDescent="0.25">
      <c r="A12487">
        <v>2017</v>
      </c>
      <c r="B12487" t="s">
        <v>221</v>
      </c>
      <c r="C12487" t="s">
        <v>45</v>
      </c>
      <c r="D12487" t="s">
        <v>19</v>
      </c>
      <c r="E12487" t="s">
        <v>3</v>
      </c>
      <c r="F12487" t="s">
        <v>8</v>
      </c>
      <c r="G12487" t="s">
        <v>7</v>
      </c>
      <c r="H12487" t="s">
        <v>223</v>
      </c>
      <c r="I12487">
        <v>5</v>
      </c>
      <c r="J12487">
        <v>10513180.965799998</v>
      </c>
    </row>
    <row r="12488" spans="1:10" x14ac:dyDescent="0.25">
      <c r="A12488">
        <v>2017</v>
      </c>
      <c r="B12488" t="s">
        <v>221</v>
      </c>
      <c r="C12488" t="s">
        <v>45</v>
      </c>
      <c r="D12488" t="s">
        <v>19</v>
      </c>
      <c r="E12488" t="s">
        <v>10</v>
      </c>
      <c r="F12488" t="s">
        <v>11</v>
      </c>
      <c r="G12488" t="s">
        <v>9</v>
      </c>
      <c r="H12488" t="s">
        <v>223</v>
      </c>
      <c r="I12488">
        <v>120</v>
      </c>
      <c r="J12488">
        <v>644603385</v>
      </c>
    </row>
    <row r="12489" spans="1:10" x14ac:dyDescent="0.25">
      <c r="A12489">
        <v>2017</v>
      </c>
      <c r="B12489" t="s">
        <v>221</v>
      </c>
      <c r="C12489" t="s">
        <v>45</v>
      </c>
      <c r="D12489" t="s">
        <v>19</v>
      </c>
      <c r="E12489" t="s">
        <v>10</v>
      </c>
      <c r="F12489" t="s">
        <v>11</v>
      </c>
      <c r="G12489" t="s">
        <v>9</v>
      </c>
      <c r="H12489" t="s">
        <v>224</v>
      </c>
      <c r="I12489">
        <v>91</v>
      </c>
      <c r="J12489">
        <v>459393585</v>
      </c>
    </row>
    <row r="12490" spans="1:10" x14ac:dyDescent="0.25">
      <c r="A12490">
        <v>2017</v>
      </c>
      <c r="B12490" t="s">
        <v>221</v>
      </c>
      <c r="C12490" t="s">
        <v>45</v>
      </c>
      <c r="D12490" t="s">
        <v>19</v>
      </c>
      <c r="E12490" t="s">
        <v>10</v>
      </c>
      <c r="F12490" t="s">
        <v>11</v>
      </c>
      <c r="G12490" t="s">
        <v>12</v>
      </c>
      <c r="H12490" t="s">
        <v>223</v>
      </c>
      <c r="I12490">
        <v>7</v>
      </c>
      <c r="J12490">
        <v>17506635</v>
      </c>
    </row>
    <row r="12491" spans="1:10" x14ac:dyDescent="0.25">
      <c r="A12491">
        <v>2017</v>
      </c>
      <c r="B12491" t="s">
        <v>221</v>
      </c>
      <c r="C12491" t="s">
        <v>45</v>
      </c>
      <c r="D12491" t="s">
        <v>19</v>
      </c>
      <c r="E12491" t="s">
        <v>10</v>
      </c>
      <c r="F12491" t="s">
        <v>11</v>
      </c>
      <c r="G12491" t="s">
        <v>12</v>
      </c>
      <c r="H12491" t="s">
        <v>224</v>
      </c>
      <c r="I12491">
        <v>20</v>
      </c>
      <c r="J12491">
        <v>66082053</v>
      </c>
    </row>
    <row r="12492" spans="1:10" x14ac:dyDescent="0.25">
      <c r="A12492">
        <v>2017</v>
      </c>
      <c r="B12492" t="s">
        <v>221</v>
      </c>
      <c r="C12492" t="s">
        <v>45</v>
      </c>
      <c r="D12492" t="s">
        <v>19</v>
      </c>
      <c r="E12492" t="s">
        <v>10</v>
      </c>
      <c r="F12492" t="s">
        <v>11</v>
      </c>
      <c r="G12492" t="s">
        <v>6</v>
      </c>
      <c r="H12492" t="s">
        <v>223</v>
      </c>
      <c r="I12492">
        <v>12</v>
      </c>
      <c r="J12492">
        <v>37168632</v>
      </c>
    </row>
    <row r="12493" spans="1:10" x14ac:dyDescent="0.25">
      <c r="A12493">
        <v>2017</v>
      </c>
      <c r="B12493" t="s">
        <v>221</v>
      </c>
      <c r="C12493" t="s">
        <v>45</v>
      </c>
      <c r="D12493" t="s">
        <v>19</v>
      </c>
      <c r="E12493" t="s">
        <v>10</v>
      </c>
      <c r="F12493" t="s">
        <v>11</v>
      </c>
      <c r="G12493" t="s">
        <v>6</v>
      </c>
      <c r="H12493" t="s">
        <v>224</v>
      </c>
      <c r="I12493">
        <v>22</v>
      </c>
      <c r="J12493">
        <v>76703925</v>
      </c>
    </row>
    <row r="12494" spans="1:10" x14ac:dyDescent="0.25">
      <c r="A12494">
        <v>2017</v>
      </c>
      <c r="B12494" t="s">
        <v>221</v>
      </c>
      <c r="C12494" t="s">
        <v>45</v>
      </c>
      <c r="D12494" t="s">
        <v>19</v>
      </c>
      <c r="E12494" t="s">
        <v>10</v>
      </c>
      <c r="F12494" t="s">
        <v>11</v>
      </c>
      <c r="G12494" t="s">
        <v>7</v>
      </c>
      <c r="H12494" t="s">
        <v>223</v>
      </c>
      <c r="I12494">
        <v>7</v>
      </c>
      <c r="J12494">
        <v>15067371</v>
      </c>
    </row>
    <row r="12495" spans="1:10" x14ac:dyDescent="0.25">
      <c r="A12495">
        <v>2017</v>
      </c>
      <c r="B12495" t="s">
        <v>221</v>
      </c>
      <c r="C12495" t="s">
        <v>45</v>
      </c>
      <c r="D12495" t="s">
        <v>19</v>
      </c>
      <c r="E12495" t="s">
        <v>10</v>
      </c>
      <c r="F12495" t="s">
        <v>220</v>
      </c>
      <c r="G12495" t="s">
        <v>5</v>
      </c>
      <c r="H12495" t="s">
        <v>223</v>
      </c>
      <c r="I12495">
        <v>5</v>
      </c>
      <c r="J12495">
        <v>39345724.585228495</v>
      </c>
    </row>
    <row r="12496" spans="1:10" x14ac:dyDescent="0.25">
      <c r="A12496">
        <v>2017</v>
      </c>
      <c r="B12496" t="s">
        <v>221</v>
      </c>
      <c r="C12496" t="s">
        <v>45</v>
      </c>
      <c r="D12496" t="s">
        <v>19</v>
      </c>
      <c r="E12496" t="s">
        <v>10</v>
      </c>
      <c r="F12496" t="s">
        <v>220</v>
      </c>
      <c r="G12496" t="s">
        <v>5</v>
      </c>
      <c r="H12496" t="s">
        <v>224</v>
      </c>
      <c r="I12496">
        <v>6</v>
      </c>
      <c r="J12496">
        <v>50433413.966758452</v>
      </c>
    </row>
    <row r="12497" spans="1:10" x14ac:dyDescent="0.25">
      <c r="A12497">
        <v>2017</v>
      </c>
      <c r="B12497" t="s">
        <v>221</v>
      </c>
      <c r="C12497" t="s">
        <v>45</v>
      </c>
      <c r="D12497" t="s">
        <v>19</v>
      </c>
      <c r="E12497" t="s">
        <v>10</v>
      </c>
      <c r="F12497" t="s">
        <v>220</v>
      </c>
      <c r="G12497" t="s">
        <v>9</v>
      </c>
      <c r="H12497" t="s">
        <v>223</v>
      </c>
      <c r="I12497">
        <v>36</v>
      </c>
      <c r="J12497">
        <v>284959757.14832819</v>
      </c>
    </row>
    <row r="12498" spans="1:10" x14ac:dyDescent="0.25">
      <c r="A12498">
        <v>2017</v>
      </c>
      <c r="B12498" t="s">
        <v>221</v>
      </c>
      <c r="C12498" t="s">
        <v>45</v>
      </c>
      <c r="D12498" t="s">
        <v>19</v>
      </c>
      <c r="E12498" t="s">
        <v>10</v>
      </c>
      <c r="F12498" t="s">
        <v>220</v>
      </c>
      <c r="G12498" t="s">
        <v>9</v>
      </c>
      <c r="H12498" t="s">
        <v>224</v>
      </c>
      <c r="I12498">
        <v>18</v>
      </c>
      <c r="J12498">
        <v>130533071.42624655</v>
      </c>
    </row>
    <row r="12499" spans="1:10" x14ac:dyDescent="0.25">
      <c r="A12499">
        <v>2017</v>
      </c>
      <c r="B12499" t="s">
        <v>221</v>
      </c>
      <c r="C12499" t="s">
        <v>45</v>
      </c>
      <c r="D12499" t="s">
        <v>19</v>
      </c>
      <c r="E12499" t="s">
        <v>10</v>
      </c>
      <c r="F12499" t="s">
        <v>220</v>
      </c>
      <c r="G12499" t="s">
        <v>12</v>
      </c>
      <c r="H12499" t="s">
        <v>224</v>
      </c>
      <c r="I12499">
        <v>1</v>
      </c>
      <c r="J12499">
        <v>2765186.3335714284</v>
      </c>
    </row>
    <row r="12500" spans="1:10" x14ac:dyDescent="0.25">
      <c r="A12500">
        <v>2017</v>
      </c>
      <c r="B12500" t="s">
        <v>221</v>
      </c>
      <c r="C12500" t="s">
        <v>45</v>
      </c>
      <c r="D12500" t="s">
        <v>19</v>
      </c>
      <c r="E12500" t="s">
        <v>10</v>
      </c>
      <c r="F12500" t="s">
        <v>220</v>
      </c>
      <c r="G12500" t="s">
        <v>6</v>
      </c>
      <c r="H12500" t="s">
        <v>223</v>
      </c>
      <c r="I12500">
        <v>14</v>
      </c>
      <c r="J12500">
        <v>39717333.220833316</v>
      </c>
    </row>
    <row r="12501" spans="1:10" x14ac:dyDescent="0.25">
      <c r="A12501">
        <v>2017</v>
      </c>
      <c r="B12501" t="s">
        <v>221</v>
      </c>
      <c r="C12501" t="s">
        <v>45</v>
      </c>
      <c r="D12501" t="s">
        <v>19</v>
      </c>
      <c r="E12501" t="s">
        <v>10</v>
      </c>
      <c r="F12501" t="s">
        <v>220</v>
      </c>
      <c r="G12501" t="s">
        <v>6</v>
      </c>
      <c r="H12501" t="s">
        <v>224</v>
      </c>
      <c r="I12501">
        <v>28</v>
      </c>
      <c r="J12501">
        <v>80713015.137847543</v>
      </c>
    </row>
    <row r="12502" spans="1:10" x14ac:dyDescent="0.25">
      <c r="A12502">
        <v>2017</v>
      </c>
      <c r="B12502" t="s">
        <v>221</v>
      </c>
      <c r="C12502" t="s">
        <v>45</v>
      </c>
      <c r="D12502" t="s">
        <v>19</v>
      </c>
      <c r="E12502" t="s">
        <v>10</v>
      </c>
      <c r="F12502" t="s">
        <v>220</v>
      </c>
      <c r="G12502" t="s">
        <v>7</v>
      </c>
      <c r="H12502" t="s">
        <v>223</v>
      </c>
      <c r="I12502">
        <v>11</v>
      </c>
      <c r="J12502">
        <v>22301159.311799992</v>
      </c>
    </row>
    <row r="12503" spans="1:10" x14ac:dyDescent="0.25">
      <c r="A12503">
        <v>2017</v>
      </c>
      <c r="B12503" t="s">
        <v>221</v>
      </c>
      <c r="C12503" t="s">
        <v>45</v>
      </c>
      <c r="D12503" t="s">
        <v>19</v>
      </c>
      <c r="E12503" t="s">
        <v>10</v>
      </c>
      <c r="F12503" t="s">
        <v>220</v>
      </c>
      <c r="G12503" t="s">
        <v>7</v>
      </c>
      <c r="H12503" t="s">
        <v>224</v>
      </c>
      <c r="I12503">
        <v>2</v>
      </c>
      <c r="J12503">
        <v>3995060.26</v>
      </c>
    </row>
    <row r="12504" spans="1:10" x14ac:dyDescent="0.25">
      <c r="A12504">
        <v>2017</v>
      </c>
      <c r="B12504" t="s">
        <v>221</v>
      </c>
      <c r="C12504" t="s">
        <v>45</v>
      </c>
      <c r="D12504" t="s">
        <v>19</v>
      </c>
      <c r="E12504" t="s">
        <v>10</v>
      </c>
      <c r="F12504" t="s">
        <v>14</v>
      </c>
      <c r="G12504" t="s">
        <v>9</v>
      </c>
      <c r="H12504" t="s">
        <v>223</v>
      </c>
      <c r="I12504">
        <v>19</v>
      </c>
      <c r="J12504">
        <v>177056499</v>
      </c>
    </row>
    <row r="12505" spans="1:10" x14ac:dyDescent="0.25">
      <c r="A12505">
        <v>2017</v>
      </c>
      <c r="B12505" t="s">
        <v>221</v>
      </c>
      <c r="C12505" t="s">
        <v>45</v>
      </c>
      <c r="D12505" t="s">
        <v>19</v>
      </c>
      <c r="E12505" t="s">
        <v>10</v>
      </c>
      <c r="F12505" t="s">
        <v>14</v>
      </c>
      <c r="G12505" t="s">
        <v>9</v>
      </c>
      <c r="H12505" t="s">
        <v>224</v>
      </c>
      <c r="I12505">
        <v>8</v>
      </c>
      <c r="J12505">
        <v>79787196</v>
      </c>
    </row>
    <row r="12506" spans="1:10" x14ac:dyDescent="0.25">
      <c r="A12506">
        <v>2017</v>
      </c>
      <c r="B12506" t="s">
        <v>221</v>
      </c>
      <c r="C12506" t="s">
        <v>45</v>
      </c>
      <c r="D12506" t="s">
        <v>20</v>
      </c>
      <c r="E12506" t="s">
        <v>3</v>
      </c>
      <c r="F12506" t="s">
        <v>4</v>
      </c>
      <c r="G12506" t="s">
        <v>5</v>
      </c>
      <c r="H12506" t="s">
        <v>223</v>
      </c>
      <c r="I12506">
        <v>152</v>
      </c>
      <c r="J12506">
        <v>1713112895.3208857</v>
      </c>
    </row>
    <row r="12507" spans="1:10" x14ac:dyDescent="0.25">
      <c r="A12507">
        <v>2017</v>
      </c>
      <c r="B12507" t="s">
        <v>221</v>
      </c>
      <c r="C12507" t="s">
        <v>45</v>
      </c>
      <c r="D12507" t="s">
        <v>20</v>
      </c>
      <c r="E12507" t="s">
        <v>3</v>
      </c>
      <c r="F12507" t="s">
        <v>4</v>
      </c>
      <c r="G12507" t="s">
        <v>5</v>
      </c>
      <c r="H12507" t="s">
        <v>224</v>
      </c>
      <c r="I12507">
        <v>80</v>
      </c>
      <c r="J12507">
        <v>971569008.05707264</v>
      </c>
    </row>
    <row r="12508" spans="1:10" x14ac:dyDescent="0.25">
      <c r="A12508">
        <v>2017</v>
      </c>
      <c r="B12508" t="s">
        <v>221</v>
      </c>
      <c r="C12508" t="s">
        <v>45</v>
      </c>
      <c r="D12508" t="s">
        <v>20</v>
      </c>
      <c r="E12508" t="s">
        <v>3</v>
      </c>
      <c r="F12508" t="s">
        <v>4</v>
      </c>
      <c r="G12508" t="s">
        <v>9</v>
      </c>
      <c r="H12508" t="s">
        <v>223</v>
      </c>
      <c r="I12508">
        <v>87</v>
      </c>
      <c r="J12508">
        <v>655097053.03825343</v>
      </c>
    </row>
    <row r="12509" spans="1:10" x14ac:dyDescent="0.25">
      <c r="A12509">
        <v>2017</v>
      </c>
      <c r="B12509" t="s">
        <v>221</v>
      </c>
      <c r="C12509" t="s">
        <v>45</v>
      </c>
      <c r="D12509" t="s">
        <v>20</v>
      </c>
      <c r="E12509" t="s">
        <v>3</v>
      </c>
      <c r="F12509" t="s">
        <v>4</v>
      </c>
      <c r="G12509" t="s">
        <v>9</v>
      </c>
      <c r="H12509" t="s">
        <v>224</v>
      </c>
      <c r="I12509">
        <v>57</v>
      </c>
      <c r="J12509">
        <v>424100150.76565641</v>
      </c>
    </row>
    <row r="12510" spans="1:10" x14ac:dyDescent="0.25">
      <c r="A12510">
        <v>2017</v>
      </c>
      <c r="B12510" t="s">
        <v>221</v>
      </c>
      <c r="C12510" t="s">
        <v>45</v>
      </c>
      <c r="D12510" t="s">
        <v>20</v>
      </c>
      <c r="E12510" t="s">
        <v>3</v>
      </c>
      <c r="F12510" t="s">
        <v>4</v>
      </c>
      <c r="G12510" t="s">
        <v>12</v>
      </c>
      <c r="H12510" t="s">
        <v>223</v>
      </c>
      <c r="I12510">
        <v>14</v>
      </c>
      <c r="J12510">
        <v>54789017.734680831</v>
      </c>
    </row>
    <row r="12511" spans="1:10" x14ac:dyDescent="0.25">
      <c r="A12511">
        <v>2017</v>
      </c>
      <c r="B12511" t="s">
        <v>221</v>
      </c>
      <c r="C12511" t="s">
        <v>45</v>
      </c>
      <c r="D12511" t="s">
        <v>20</v>
      </c>
      <c r="E12511" t="s">
        <v>3</v>
      </c>
      <c r="F12511" t="s">
        <v>4</v>
      </c>
      <c r="G12511" t="s">
        <v>12</v>
      </c>
      <c r="H12511" t="s">
        <v>224</v>
      </c>
      <c r="I12511">
        <v>13</v>
      </c>
      <c r="J12511">
        <v>57216638.67492573</v>
      </c>
    </row>
    <row r="12512" spans="1:10" x14ac:dyDescent="0.25">
      <c r="A12512">
        <v>2017</v>
      </c>
      <c r="B12512" t="s">
        <v>221</v>
      </c>
      <c r="C12512" t="s">
        <v>45</v>
      </c>
      <c r="D12512" t="s">
        <v>20</v>
      </c>
      <c r="E12512" t="s">
        <v>3</v>
      </c>
      <c r="F12512" t="s">
        <v>4</v>
      </c>
      <c r="G12512" t="s">
        <v>6</v>
      </c>
      <c r="H12512" t="s">
        <v>223</v>
      </c>
      <c r="I12512">
        <v>41</v>
      </c>
      <c r="J12512">
        <v>100719629.57913038</v>
      </c>
    </row>
    <row r="12513" spans="1:10" x14ac:dyDescent="0.25">
      <c r="A12513">
        <v>2017</v>
      </c>
      <c r="B12513" t="s">
        <v>221</v>
      </c>
      <c r="C12513" t="s">
        <v>45</v>
      </c>
      <c r="D12513" t="s">
        <v>20</v>
      </c>
      <c r="E12513" t="s">
        <v>3</v>
      </c>
      <c r="F12513" t="s">
        <v>4</v>
      </c>
      <c r="G12513" t="s">
        <v>6</v>
      </c>
      <c r="H12513" t="s">
        <v>224</v>
      </c>
      <c r="I12513">
        <v>79</v>
      </c>
      <c r="J12513">
        <v>226497184.45175889</v>
      </c>
    </row>
    <row r="12514" spans="1:10" x14ac:dyDescent="0.25">
      <c r="A12514">
        <v>2017</v>
      </c>
      <c r="B12514" t="s">
        <v>221</v>
      </c>
      <c r="C12514" t="s">
        <v>45</v>
      </c>
      <c r="D12514" t="s">
        <v>20</v>
      </c>
      <c r="E12514" t="s">
        <v>3</v>
      </c>
      <c r="F12514" t="s">
        <v>4</v>
      </c>
      <c r="G12514" t="s">
        <v>7</v>
      </c>
      <c r="H12514" t="s">
        <v>223</v>
      </c>
      <c r="I12514">
        <v>19</v>
      </c>
      <c r="J12514">
        <v>39366018.169280834</v>
      </c>
    </row>
    <row r="12515" spans="1:10" x14ac:dyDescent="0.25">
      <c r="A12515">
        <v>2017</v>
      </c>
      <c r="B12515" t="s">
        <v>221</v>
      </c>
      <c r="C12515" t="s">
        <v>45</v>
      </c>
      <c r="D12515" t="s">
        <v>20</v>
      </c>
      <c r="E12515" t="s">
        <v>3</v>
      </c>
      <c r="F12515" t="s">
        <v>8</v>
      </c>
      <c r="G12515" t="s">
        <v>9</v>
      </c>
      <c r="H12515" t="s">
        <v>223</v>
      </c>
      <c r="I12515">
        <v>1013</v>
      </c>
      <c r="J12515">
        <v>6218482838.4735909</v>
      </c>
    </row>
    <row r="12516" spans="1:10" x14ac:dyDescent="0.25">
      <c r="A12516">
        <v>2017</v>
      </c>
      <c r="B12516" t="s">
        <v>221</v>
      </c>
      <c r="C12516" t="s">
        <v>45</v>
      </c>
      <c r="D12516" t="s">
        <v>20</v>
      </c>
      <c r="E12516" t="s">
        <v>3</v>
      </c>
      <c r="F12516" t="s">
        <v>8</v>
      </c>
      <c r="G12516" t="s">
        <v>9</v>
      </c>
      <c r="H12516" t="s">
        <v>224</v>
      </c>
      <c r="I12516">
        <v>1015</v>
      </c>
      <c r="J12516">
        <v>5995468016.5898666</v>
      </c>
    </row>
    <row r="12517" spans="1:10" x14ac:dyDescent="0.25">
      <c r="A12517">
        <v>2017</v>
      </c>
      <c r="B12517" t="s">
        <v>221</v>
      </c>
      <c r="C12517" t="s">
        <v>45</v>
      </c>
      <c r="D12517" t="s">
        <v>20</v>
      </c>
      <c r="E12517" t="s">
        <v>3</v>
      </c>
      <c r="F12517" t="s">
        <v>8</v>
      </c>
      <c r="G12517" t="s">
        <v>12</v>
      </c>
      <c r="H12517" t="s">
        <v>223</v>
      </c>
      <c r="I12517">
        <v>134</v>
      </c>
      <c r="J12517">
        <v>410180291.32000422</v>
      </c>
    </row>
    <row r="12518" spans="1:10" x14ac:dyDescent="0.25">
      <c r="A12518">
        <v>2017</v>
      </c>
      <c r="B12518" t="s">
        <v>221</v>
      </c>
      <c r="C12518" t="s">
        <v>45</v>
      </c>
      <c r="D12518" t="s">
        <v>20</v>
      </c>
      <c r="E12518" t="s">
        <v>3</v>
      </c>
      <c r="F12518" t="s">
        <v>8</v>
      </c>
      <c r="G12518" t="s">
        <v>12</v>
      </c>
      <c r="H12518" t="s">
        <v>224</v>
      </c>
      <c r="I12518">
        <v>265</v>
      </c>
      <c r="J12518">
        <v>729799660.24778438</v>
      </c>
    </row>
    <row r="12519" spans="1:10" x14ac:dyDescent="0.25">
      <c r="A12519">
        <v>2017</v>
      </c>
      <c r="B12519" t="s">
        <v>221</v>
      </c>
      <c r="C12519" t="s">
        <v>45</v>
      </c>
      <c r="D12519" t="s">
        <v>20</v>
      </c>
      <c r="E12519" t="s">
        <v>3</v>
      </c>
      <c r="F12519" t="s">
        <v>8</v>
      </c>
      <c r="G12519" t="s">
        <v>6</v>
      </c>
      <c r="H12519" t="s">
        <v>223</v>
      </c>
      <c r="I12519">
        <v>252</v>
      </c>
      <c r="J12519">
        <v>606018583.19652224</v>
      </c>
    </row>
    <row r="12520" spans="1:10" x14ac:dyDescent="0.25">
      <c r="A12520">
        <v>2017</v>
      </c>
      <c r="B12520" t="s">
        <v>221</v>
      </c>
      <c r="C12520" t="s">
        <v>45</v>
      </c>
      <c r="D12520" t="s">
        <v>20</v>
      </c>
      <c r="E12520" t="s">
        <v>3</v>
      </c>
      <c r="F12520" t="s">
        <v>8</v>
      </c>
      <c r="G12520" t="s">
        <v>6</v>
      </c>
      <c r="H12520" t="s">
        <v>224</v>
      </c>
      <c r="I12520">
        <v>545</v>
      </c>
      <c r="J12520">
        <v>1303840719.1269808</v>
      </c>
    </row>
    <row r="12521" spans="1:10" x14ac:dyDescent="0.25">
      <c r="A12521">
        <v>2017</v>
      </c>
      <c r="B12521" t="s">
        <v>221</v>
      </c>
      <c r="C12521" t="s">
        <v>45</v>
      </c>
      <c r="D12521" t="s">
        <v>20</v>
      </c>
      <c r="E12521" t="s">
        <v>3</v>
      </c>
      <c r="F12521" t="s">
        <v>8</v>
      </c>
      <c r="G12521" t="s">
        <v>7</v>
      </c>
      <c r="H12521" t="s">
        <v>223</v>
      </c>
      <c r="I12521">
        <v>30</v>
      </c>
      <c r="J12521">
        <v>56758845.205666661</v>
      </c>
    </row>
    <row r="12522" spans="1:10" x14ac:dyDescent="0.25">
      <c r="A12522">
        <v>2017</v>
      </c>
      <c r="B12522" t="s">
        <v>221</v>
      </c>
      <c r="C12522" t="s">
        <v>45</v>
      </c>
      <c r="D12522" t="s">
        <v>20</v>
      </c>
      <c r="E12522" t="s">
        <v>3</v>
      </c>
      <c r="F12522" t="s">
        <v>8</v>
      </c>
      <c r="G12522" t="s">
        <v>7</v>
      </c>
      <c r="H12522" t="s">
        <v>224</v>
      </c>
      <c r="I12522">
        <v>2</v>
      </c>
      <c r="J12522">
        <v>3865101.24</v>
      </c>
    </row>
    <row r="12523" spans="1:10" x14ac:dyDescent="0.25">
      <c r="A12523">
        <v>2017</v>
      </c>
      <c r="B12523" t="s">
        <v>221</v>
      </c>
      <c r="C12523" t="s">
        <v>45</v>
      </c>
      <c r="D12523" t="s">
        <v>20</v>
      </c>
      <c r="E12523" t="s">
        <v>3</v>
      </c>
      <c r="F12523" t="s">
        <v>14</v>
      </c>
      <c r="G12523" t="s">
        <v>5</v>
      </c>
      <c r="H12523" t="s">
        <v>223</v>
      </c>
      <c r="I12523">
        <v>49</v>
      </c>
      <c r="J12523">
        <v>621787323.98717916</v>
      </c>
    </row>
    <row r="12524" spans="1:10" x14ac:dyDescent="0.25">
      <c r="A12524">
        <v>2017</v>
      </c>
      <c r="B12524" t="s">
        <v>221</v>
      </c>
      <c r="C12524" t="s">
        <v>45</v>
      </c>
      <c r="D12524" t="s">
        <v>20</v>
      </c>
      <c r="E12524" t="s">
        <v>3</v>
      </c>
      <c r="F12524" t="s">
        <v>14</v>
      </c>
      <c r="G12524" t="s">
        <v>5</v>
      </c>
      <c r="H12524" t="s">
        <v>224</v>
      </c>
      <c r="I12524">
        <v>47</v>
      </c>
      <c r="J12524">
        <v>597894896.40835726</v>
      </c>
    </row>
    <row r="12525" spans="1:10" x14ac:dyDescent="0.25">
      <c r="A12525">
        <v>2017</v>
      </c>
      <c r="B12525" t="s">
        <v>221</v>
      </c>
      <c r="C12525" t="s">
        <v>45</v>
      </c>
      <c r="D12525" t="s">
        <v>20</v>
      </c>
      <c r="E12525" t="s">
        <v>3</v>
      </c>
      <c r="F12525" t="s">
        <v>14</v>
      </c>
      <c r="G12525" t="s">
        <v>9</v>
      </c>
      <c r="H12525" t="s">
        <v>223</v>
      </c>
      <c r="I12525">
        <v>317</v>
      </c>
      <c r="J12525">
        <v>2338647407.8620811</v>
      </c>
    </row>
    <row r="12526" spans="1:10" x14ac:dyDescent="0.25">
      <c r="A12526">
        <v>2017</v>
      </c>
      <c r="B12526" t="s">
        <v>221</v>
      </c>
      <c r="C12526" t="s">
        <v>45</v>
      </c>
      <c r="D12526" t="s">
        <v>20</v>
      </c>
      <c r="E12526" t="s">
        <v>3</v>
      </c>
      <c r="F12526" t="s">
        <v>14</v>
      </c>
      <c r="G12526" t="s">
        <v>9</v>
      </c>
      <c r="H12526" t="s">
        <v>224</v>
      </c>
      <c r="I12526">
        <v>378</v>
      </c>
      <c r="J12526">
        <v>2697824697.8408384</v>
      </c>
    </row>
    <row r="12527" spans="1:10" x14ac:dyDescent="0.25">
      <c r="A12527">
        <v>2017</v>
      </c>
      <c r="B12527" t="s">
        <v>221</v>
      </c>
      <c r="C12527" t="s">
        <v>45</v>
      </c>
      <c r="D12527" t="s">
        <v>20</v>
      </c>
      <c r="E12527" t="s">
        <v>3</v>
      </c>
      <c r="F12527" t="s">
        <v>14</v>
      </c>
      <c r="G12527" t="s">
        <v>12</v>
      </c>
      <c r="H12527" t="s">
        <v>223</v>
      </c>
      <c r="I12527">
        <v>1</v>
      </c>
      <c r="J12527">
        <v>2767845.5999999996</v>
      </c>
    </row>
    <row r="12528" spans="1:10" x14ac:dyDescent="0.25">
      <c r="A12528">
        <v>2017</v>
      </c>
      <c r="B12528" t="s">
        <v>221</v>
      </c>
      <c r="C12528" t="s">
        <v>45</v>
      </c>
      <c r="D12528" t="s">
        <v>20</v>
      </c>
      <c r="E12528" t="s">
        <v>3</v>
      </c>
      <c r="F12528" t="s">
        <v>14</v>
      </c>
      <c r="G12528" t="s">
        <v>12</v>
      </c>
      <c r="H12528" t="s">
        <v>224</v>
      </c>
      <c r="I12528">
        <v>1</v>
      </c>
      <c r="J12528">
        <v>5246049.7080000006</v>
      </c>
    </row>
    <row r="12529" spans="1:10" x14ac:dyDescent="0.25">
      <c r="A12529">
        <v>2017</v>
      </c>
      <c r="B12529" t="s">
        <v>221</v>
      </c>
      <c r="C12529" t="s">
        <v>45</v>
      </c>
      <c r="D12529" t="s">
        <v>20</v>
      </c>
      <c r="E12529" t="s">
        <v>3</v>
      </c>
      <c r="F12529" t="s">
        <v>14</v>
      </c>
      <c r="G12529" t="s">
        <v>6</v>
      </c>
      <c r="H12529" t="s">
        <v>223</v>
      </c>
      <c r="I12529">
        <v>35</v>
      </c>
      <c r="J12529">
        <v>123222133.07948768</v>
      </c>
    </row>
    <row r="12530" spans="1:10" x14ac:dyDescent="0.25">
      <c r="A12530">
        <v>2017</v>
      </c>
      <c r="B12530" t="s">
        <v>221</v>
      </c>
      <c r="C12530" t="s">
        <v>45</v>
      </c>
      <c r="D12530" t="s">
        <v>20</v>
      </c>
      <c r="E12530" t="s">
        <v>3</v>
      </c>
      <c r="F12530" t="s">
        <v>14</v>
      </c>
      <c r="G12530" t="s">
        <v>6</v>
      </c>
      <c r="H12530" t="s">
        <v>224</v>
      </c>
      <c r="I12530">
        <v>106</v>
      </c>
      <c r="J12530">
        <v>370903360.80963808</v>
      </c>
    </row>
    <row r="12531" spans="1:10" x14ac:dyDescent="0.25">
      <c r="A12531">
        <v>2017</v>
      </c>
      <c r="B12531" t="s">
        <v>221</v>
      </c>
      <c r="C12531" t="s">
        <v>45</v>
      </c>
      <c r="D12531" t="s">
        <v>20</v>
      </c>
      <c r="E12531" t="s">
        <v>3</v>
      </c>
      <c r="F12531" t="s">
        <v>14</v>
      </c>
      <c r="G12531" t="s">
        <v>7</v>
      </c>
      <c r="H12531" t="s">
        <v>223</v>
      </c>
      <c r="I12531">
        <v>22</v>
      </c>
      <c r="J12531">
        <v>47159533.592992507</v>
      </c>
    </row>
    <row r="12532" spans="1:10" x14ac:dyDescent="0.25">
      <c r="A12532">
        <v>2017</v>
      </c>
      <c r="B12532" t="s">
        <v>221</v>
      </c>
      <c r="C12532" t="s">
        <v>45</v>
      </c>
      <c r="D12532" t="s">
        <v>20</v>
      </c>
      <c r="E12532" t="s">
        <v>3</v>
      </c>
      <c r="F12532" t="s">
        <v>14</v>
      </c>
      <c r="G12532" t="s">
        <v>7</v>
      </c>
      <c r="H12532" t="s">
        <v>224</v>
      </c>
      <c r="I12532">
        <v>1</v>
      </c>
      <c r="J12532">
        <v>2197026.0042299996</v>
      </c>
    </row>
    <row r="12533" spans="1:10" x14ac:dyDescent="0.25">
      <c r="A12533">
        <v>2017</v>
      </c>
      <c r="B12533" t="s">
        <v>221</v>
      </c>
      <c r="C12533" t="s">
        <v>45</v>
      </c>
      <c r="D12533" t="s">
        <v>20</v>
      </c>
      <c r="E12533" t="s">
        <v>10</v>
      </c>
      <c r="F12533" t="s">
        <v>11</v>
      </c>
      <c r="G12533" t="s">
        <v>9</v>
      </c>
      <c r="H12533" t="s">
        <v>223</v>
      </c>
      <c r="I12533">
        <v>719</v>
      </c>
      <c r="J12533">
        <v>3261319654.4690528</v>
      </c>
    </row>
    <row r="12534" spans="1:10" x14ac:dyDescent="0.25">
      <c r="A12534">
        <v>2017</v>
      </c>
      <c r="B12534" t="s">
        <v>221</v>
      </c>
      <c r="C12534" t="s">
        <v>45</v>
      </c>
      <c r="D12534" t="s">
        <v>20</v>
      </c>
      <c r="E12534" t="s">
        <v>10</v>
      </c>
      <c r="F12534" t="s">
        <v>11</v>
      </c>
      <c r="G12534" t="s">
        <v>9</v>
      </c>
      <c r="H12534" t="s">
        <v>224</v>
      </c>
      <c r="I12534">
        <v>725</v>
      </c>
      <c r="J12534">
        <v>2701356386.3652472</v>
      </c>
    </row>
    <row r="12535" spans="1:10" x14ac:dyDescent="0.25">
      <c r="A12535">
        <v>2017</v>
      </c>
      <c r="B12535" t="s">
        <v>221</v>
      </c>
      <c r="C12535" t="s">
        <v>45</v>
      </c>
      <c r="D12535" t="s">
        <v>20</v>
      </c>
      <c r="E12535" t="s">
        <v>10</v>
      </c>
      <c r="F12535" t="s">
        <v>11</v>
      </c>
      <c r="G12535" t="s">
        <v>12</v>
      </c>
      <c r="H12535" t="s">
        <v>223</v>
      </c>
      <c r="I12535">
        <v>135</v>
      </c>
      <c r="J12535">
        <v>370191885</v>
      </c>
    </row>
    <row r="12536" spans="1:10" x14ac:dyDescent="0.25">
      <c r="A12536">
        <v>2017</v>
      </c>
      <c r="B12536" t="s">
        <v>221</v>
      </c>
      <c r="C12536" t="s">
        <v>45</v>
      </c>
      <c r="D12536" t="s">
        <v>20</v>
      </c>
      <c r="E12536" t="s">
        <v>10</v>
      </c>
      <c r="F12536" t="s">
        <v>11</v>
      </c>
      <c r="G12536" t="s">
        <v>12</v>
      </c>
      <c r="H12536" t="s">
        <v>224</v>
      </c>
      <c r="I12536">
        <v>152</v>
      </c>
      <c r="J12536">
        <v>352997873.4285714</v>
      </c>
    </row>
    <row r="12537" spans="1:10" x14ac:dyDescent="0.25">
      <c r="A12537">
        <v>2017</v>
      </c>
      <c r="B12537" t="s">
        <v>221</v>
      </c>
      <c r="C12537" t="s">
        <v>45</v>
      </c>
      <c r="D12537" t="s">
        <v>20</v>
      </c>
      <c r="E12537" t="s">
        <v>10</v>
      </c>
      <c r="F12537" t="s">
        <v>11</v>
      </c>
      <c r="G12537" t="s">
        <v>6</v>
      </c>
      <c r="H12537" t="s">
        <v>223</v>
      </c>
      <c r="I12537">
        <v>480</v>
      </c>
      <c r="J12537">
        <v>1019546298</v>
      </c>
    </row>
    <row r="12538" spans="1:10" x14ac:dyDescent="0.25">
      <c r="A12538">
        <v>2017</v>
      </c>
      <c r="B12538" t="s">
        <v>221</v>
      </c>
      <c r="C12538" t="s">
        <v>45</v>
      </c>
      <c r="D12538" t="s">
        <v>20</v>
      </c>
      <c r="E12538" t="s">
        <v>10</v>
      </c>
      <c r="F12538" t="s">
        <v>11</v>
      </c>
      <c r="G12538" t="s">
        <v>6</v>
      </c>
      <c r="H12538" t="s">
        <v>224</v>
      </c>
      <c r="I12538">
        <v>748</v>
      </c>
      <c r="J12538">
        <v>1390116300</v>
      </c>
    </row>
    <row r="12539" spans="1:10" x14ac:dyDescent="0.25">
      <c r="A12539">
        <v>2017</v>
      </c>
      <c r="B12539" t="s">
        <v>221</v>
      </c>
      <c r="C12539" t="s">
        <v>45</v>
      </c>
      <c r="D12539" t="s">
        <v>20</v>
      </c>
      <c r="E12539" t="s">
        <v>10</v>
      </c>
      <c r="F12539" t="s">
        <v>11</v>
      </c>
      <c r="G12539" t="s">
        <v>7</v>
      </c>
      <c r="H12539" t="s">
        <v>223</v>
      </c>
      <c r="I12539">
        <v>5</v>
      </c>
      <c r="J12539">
        <v>7538451</v>
      </c>
    </row>
    <row r="12540" spans="1:10" x14ac:dyDescent="0.25">
      <c r="A12540">
        <v>2017</v>
      </c>
      <c r="B12540" t="s">
        <v>221</v>
      </c>
      <c r="C12540" t="s">
        <v>45</v>
      </c>
      <c r="D12540" t="s">
        <v>20</v>
      </c>
      <c r="E12540" t="s">
        <v>10</v>
      </c>
      <c r="F12540" t="s">
        <v>11</v>
      </c>
      <c r="G12540" t="s">
        <v>7</v>
      </c>
      <c r="H12540" t="s">
        <v>224</v>
      </c>
      <c r="I12540">
        <v>10</v>
      </c>
      <c r="J12540">
        <v>7387998</v>
      </c>
    </row>
    <row r="12541" spans="1:10" x14ac:dyDescent="0.25">
      <c r="A12541">
        <v>2017</v>
      </c>
      <c r="B12541" t="s">
        <v>221</v>
      </c>
      <c r="C12541" t="s">
        <v>45</v>
      </c>
      <c r="D12541" t="s">
        <v>20</v>
      </c>
      <c r="E12541" t="s">
        <v>10</v>
      </c>
      <c r="F12541" t="s">
        <v>220</v>
      </c>
      <c r="G12541" t="s">
        <v>9</v>
      </c>
      <c r="H12541" t="s">
        <v>223</v>
      </c>
      <c r="I12541">
        <v>12</v>
      </c>
      <c r="J12541">
        <v>79960760.866357088</v>
      </c>
    </row>
    <row r="12542" spans="1:10" x14ac:dyDescent="0.25">
      <c r="A12542">
        <v>2017</v>
      </c>
      <c r="B12542" t="s">
        <v>221</v>
      </c>
      <c r="C12542" t="s">
        <v>45</v>
      </c>
      <c r="D12542" t="s">
        <v>20</v>
      </c>
      <c r="E12542" t="s">
        <v>10</v>
      </c>
      <c r="F12542" t="s">
        <v>220</v>
      </c>
      <c r="G12542" t="s">
        <v>9</v>
      </c>
      <c r="H12542" t="s">
        <v>224</v>
      </c>
      <c r="I12542">
        <v>14</v>
      </c>
      <c r="J12542">
        <v>89633008.98114647</v>
      </c>
    </row>
    <row r="12543" spans="1:10" x14ac:dyDescent="0.25">
      <c r="A12543">
        <v>2017</v>
      </c>
      <c r="B12543" t="s">
        <v>221</v>
      </c>
      <c r="C12543" t="s">
        <v>45</v>
      </c>
      <c r="D12543" t="s">
        <v>20</v>
      </c>
      <c r="E12543" t="s">
        <v>10</v>
      </c>
      <c r="F12543" t="s">
        <v>220</v>
      </c>
      <c r="G12543" t="s">
        <v>12</v>
      </c>
      <c r="H12543" t="s">
        <v>223</v>
      </c>
      <c r="I12543">
        <v>1</v>
      </c>
      <c r="J12543">
        <v>2981653.0049999999</v>
      </c>
    </row>
    <row r="12544" spans="1:10" x14ac:dyDescent="0.25">
      <c r="A12544">
        <v>2017</v>
      </c>
      <c r="B12544" t="s">
        <v>221</v>
      </c>
      <c r="C12544" t="s">
        <v>45</v>
      </c>
      <c r="D12544" t="s">
        <v>20</v>
      </c>
      <c r="E12544" t="s">
        <v>10</v>
      </c>
      <c r="F12544" t="s">
        <v>220</v>
      </c>
      <c r="G12544" t="s">
        <v>12</v>
      </c>
      <c r="H12544" t="s">
        <v>224</v>
      </c>
      <c r="I12544">
        <v>4</v>
      </c>
      <c r="J12544">
        <v>15002236.611933332</v>
      </c>
    </row>
    <row r="12545" spans="1:10" x14ac:dyDescent="0.25">
      <c r="A12545">
        <v>2017</v>
      </c>
      <c r="B12545" t="s">
        <v>221</v>
      </c>
      <c r="C12545" t="s">
        <v>45</v>
      </c>
      <c r="D12545" t="s">
        <v>20</v>
      </c>
      <c r="E12545" t="s">
        <v>10</v>
      </c>
      <c r="F12545" t="s">
        <v>220</v>
      </c>
      <c r="G12545" t="s">
        <v>6</v>
      </c>
      <c r="H12545" t="s">
        <v>223</v>
      </c>
      <c r="I12545">
        <v>5</v>
      </c>
      <c r="J12545">
        <v>13638657.058502425</v>
      </c>
    </row>
    <row r="12546" spans="1:10" x14ac:dyDescent="0.25">
      <c r="A12546">
        <v>2017</v>
      </c>
      <c r="B12546" t="s">
        <v>221</v>
      </c>
      <c r="C12546" t="s">
        <v>45</v>
      </c>
      <c r="D12546" t="s">
        <v>20</v>
      </c>
      <c r="E12546" t="s">
        <v>10</v>
      </c>
      <c r="F12546" t="s">
        <v>220</v>
      </c>
      <c r="G12546" t="s">
        <v>6</v>
      </c>
      <c r="H12546" t="s">
        <v>224</v>
      </c>
      <c r="I12546">
        <v>14</v>
      </c>
      <c r="J12546">
        <v>38684085.427114725</v>
      </c>
    </row>
    <row r="12547" spans="1:10" x14ac:dyDescent="0.25">
      <c r="A12547">
        <v>2017</v>
      </c>
      <c r="B12547" t="s">
        <v>221</v>
      </c>
      <c r="C12547" t="s">
        <v>45</v>
      </c>
      <c r="D12547" t="s">
        <v>20</v>
      </c>
      <c r="E12547" t="s">
        <v>10</v>
      </c>
      <c r="F12547" t="s">
        <v>220</v>
      </c>
      <c r="G12547" t="s">
        <v>7</v>
      </c>
      <c r="H12547" t="s">
        <v>223</v>
      </c>
      <c r="I12547">
        <v>2</v>
      </c>
      <c r="J12547">
        <v>3399633.09</v>
      </c>
    </row>
    <row r="12548" spans="1:10" x14ac:dyDescent="0.25">
      <c r="A12548">
        <v>2017</v>
      </c>
      <c r="B12548" t="s">
        <v>221</v>
      </c>
      <c r="C12548" t="s">
        <v>45</v>
      </c>
      <c r="D12548" t="s">
        <v>20</v>
      </c>
      <c r="E12548" t="s">
        <v>10</v>
      </c>
      <c r="F12548" t="s">
        <v>220</v>
      </c>
      <c r="G12548" t="s">
        <v>7</v>
      </c>
      <c r="H12548" t="s">
        <v>224</v>
      </c>
      <c r="I12548">
        <v>2</v>
      </c>
      <c r="J12548">
        <v>3787583.5</v>
      </c>
    </row>
    <row r="12549" spans="1:10" x14ac:dyDescent="0.25">
      <c r="A12549">
        <v>2017</v>
      </c>
      <c r="B12549" t="s">
        <v>221</v>
      </c>
      <c r="C12549" t="s">
        <v>45</v>
      </c>
      <c r="D12549" t="s">
        <v>20</v>
      </c>
      <c r="E12549" t="s">
        <v>10</v>
      </c>
      <c r="F12549" t="s">
        <v>14</v>
      </c>
      <c r="G12549" t="s">
        <v>5</v>
      </c>
      <c r="H12549" t="s">
        <v>223</v>
      </c>
      <c r="I12549">
        <v>19</v>
      </c>
      <c r="J12549">
        <v>292488795</v>
      </c>
    </row>
    <row r="12550" spans="1:10" x14ac:dyDescent="0.25">
      <c r="A12550">
        <v>2017</v>
      </c>
      <c r="B12550" t="s">
        <v>221</v>
      </c>
      <c r="C12550" t="s">
        <v>45</v>
      </c>
      <c r="D12550" t="s">
        <v>20</v>
      </c>
      <c r="E12550" t="s">
        <v>10</v>
      </c>
      <c r="F12550" t="s">
        <v>14</v>
      </c>
      <c r="G12550" t="s">
        <v>5</v>
      </c>
      <c r="H12550" t="s">
        <v>224</v>
      </c>
      <c r="I12550">
        <v>9</v>
      </c>
      <c r="J12550">
        <v>127460952</v>
      </c>
    </row>
    <row r="12551" spans="1:10" x14ac:dyDescent="0.25">
      <c r="A12551">
        <v>2017</v>
      </c>
      <c r="B12551" t="s">
        <v>221</v>
      </c>
      <c r="C12551" t="s">
        <v>45</v>
      </c>
      <c r="D12551" t="s">
        <v>20</v>
      </c>
      <c r="E12551" t="s">
        <v>10</v>
      </c>
      <c r="F12551" t="s">
        <v>14</v>
      </c>
      <c r="G12551" t="s">
        <v>9</v>
      </c>
      <c r="H12551" t="s">
        <v>223</v>
      </c>
      <c r="I12551">
        <v>43</v>
      </c>
      <c r="J12551">
        <v>335903262</v>
      </c>
    </row>
    <row r="12552" spans="1:10" x14ac:dyDescent="0.25">
      <c r="A12552">
        <v>2017</v>
      </c>
      <c r="B12552" t="s">
        <v>221</v>
      </c>
      <c r="C12552" t="s">
        <v>45</v>
      </c>
      <c r="D12552" t="s">
        <v>20</v>
      </c>
      <c r="E12552" t="s">
        <v>10</v>
      </c>
      <c r="F12552" t="s">
        <v>14</v>
      </c>
      <c r="G12552" t="s">
        <v>9</v>
      </c>
      <c r="H12552" t="s">
        <v>224</v>
      </c>
      <c r="I12552">
        <v>40</v>
      </c>
      <c r="J12552">
        <v>297986142</v>
      </c>
    </row>
    <row r="12553" spans="1:10" x14ac:dyDescent="0.25">
      <c r="A12553">
        <v>2017</v>
      </c>
      <c r="B12553" t="s">
        <v>221</v>
      </c>
      <c r="C12553" t="s">
        <v>45</v>
      </c>
      <c r="D12553" t="s">
        <v>20</v>
      </c>
      <c r="E12553" t="s">
        <v>10</v>
      </c>
      <c r="F12553" t="s">
        <v>14</v>
      </c>
      <c r="G12553" t="s">
        <v>6</v>
      </c>
      <c r="H12553" t="s">
        <v>223</v>
      </c>
      <c r="I12553">
        <v>8</v>
      </c>
      <c r="J12553">
        <v>24887013</v>
      </c>
    </row>
    <row r="12554" spans="1:10" x14ac:dyDescent="0.25">
      <c r="A12554">
        <v>2017</v>
      </c>
      <c r="B12554" t="s">
        <v>221</v>
      </c>
      <c r="C12554" t="s">
        <v>45</v>
      </c>
      <c r="D12554" t="s">
        <v>20</v>
      </c>
      <c r="E12554" t="s">
        <v>10</v>
      </c>
      <c r="F12554" t="s">
        <v>14</v>
      </c>
      <c r="G12554" t="s">
        <v>6</v>
      </c>
      <c r="H12554" t="s">
        <v>224</v>
      </c>
      <c r="I12554">
        <v>37</v>
      </c>
      <c r="J12554">
        <v>119685501</v>
      </c>
    </row>
    <row r="12555" spans="1:10" x14ac:dyDescent="0.25">
      <c r="A12555">
        <v>2017</v>
      </c>
      <c r="B12555" t="s">
        <v>221</v>
      </c>
      <c r="C12555" t="s">
        <v>45</v>
      </c>
      <c r="D12555" t="s">
        <v>20</v>
      </c>
      <c r="E12555" t="s">
        <v>10</v>
      </c>
      <c r="F12555" t="s">
        <v>14</v>
      </c>
      <c r="G12555" t="s">
        <v>7</v>
      </c>
      <c r="H12555" t="s">
        <v>223</v>
      </c>
      <c r="I12555">
        <v>17</v>
      </c>
      <c r="J12555">
        <v>35299158</v>
      </c>
    </row>
    <row r="12556" spans="1:10" x14ac:dyDescent="0.25">
      <c r="A12556">
        <v>2017</v>
      </c>
      <c r="B12556" t="s">
        <v>221</v>
      </c>
      <c r="C12556" t="s">
        <v>45</v>
      </c>
      <c r="D12556" t="s">
        <v>20</v>
      </c>
      <c r="E12556" t="s">
        <v>10</v>
      </c>
      <c r="F12556" t="s">
        <v>14</v>
      </c>
      <c r="G12556" t="s">
        <v>7</v>
      </c>
      <c r="H12556" t="s">
        <v>224</v>
      </c>
      <c r="I12556">
        <v>3</v>
      </c>
      <c r="J12556">
        <v>5226399</v>
      </c>
    </row>
    <row r="12557" spans="1:10" x14ac:dyDescent="0.25">
      <c r="A12557">
        <v>2017</v>
      </c>
      <c r="B12557" t="s">
        <v>221</v>
      </c>
      <c r="C12557" t="s">
        <v>45</v>
      </c>
      <c r="D12557" t="s">
        <v>21</v>
      </c>
      <c r="E12557" t="s">
        <v>3</v>
      </c>
      <c r="F12557" t="s">
        <v>4</v>
      </c>
      <c r="G12557" t="s">
        <v>5</v>
      </c>
      <c r="H12557" t="s">
        <v>223</v>
      </c>
      <c r="I12557">
        <v>380</v>
      </c>
      <c r="J12557">
        <v>5501549060.3936186</v>
      </c>
    </row>
    <row r="12558" spans="1:10" x14ac:dyDescent="0.25">
      <c r="A12558">
        <v>2017</v>
      </c>
      <c r="B12558" t="s">
        <v>221</v>
      </c>
      <c r="C12558" t="s">
        <v>45</v>
      </c>
      <c r="D12558" t="s">
        <v>21</v>
      </c>
      <c r="E12558" t="s">
        <v>3</v>
      </c>
      <c r="F12558" t="s">
        <v>4</v>
      </c>
      <c r="G12558" t="s">
        <v>5</v>
      </c>
      <c r="H12558" t="s">
        <v>224</v>
      </c>
      <c r="I12558">
        <v>204</v>
      </c>
      <c r="J12558">
        <v>2785977288.6943216</v>
      </c>
    </row>
    <row r="12559" spans="1:10" x14ac:dyDescent="0.25">
      <c r="A12559">
        <v>2017</v>
      </c>
      <c r="B12559" t="s">
        <v>221</v>
      </c>
      <c r="C12559" t="s">
        <v>45</v>
      </c>
      <c r="D12559" t="s">
        <v>21</v>
      </c>
      <c r="E12559" t="s">
        <v>3</v>
      </c>
      <c r="F12559" t="s">
        <v>4</v>
      </c>
      <c r="G12559" t="s">
        <v>9</v>
      </c>
      <c r="H12559" t="s">
        <v>223</v>
      </c>
      <c r="I12559">
        <v>1063</v>
      </c>
      <c r="J12559">
        <v>9232019573.5824318</v>
      </c>
    </row>
    <row r="12560" spans="1:10" x14ac:dyDescent="0.25">
      <c r="A12560">
        <v>2017</v>
      </c>
      <c r="B12560" t="s">
        <v>221</v>
      </c>
      <c r="C12560" t="s">
        <v>45</v>
      </c>
      <c r="D12560" t="s">
        <v>21</v>
      </c>
      <c r="E12560" t="s">
        <v>3</v>
      </c>
      <c r="F12560" t="s">
        <v>4</v>
      </c>
      <c r="G12560" t="s">
        <v>9</v>
      </c>
      <c r="H12560" t="s">
        <v>224</v>
      </c>
      <c r="I12560">
        <v>1189</v>
      </c>
      <c r="J12560">
        <v>10420999994.426216</v>
      </c>
    </row>
    <row r="12561" spans="1:10" x14ac:dyDescent="0.25">
      <c r="A12561">
        <v>2017</v>
      </c>
      <c r="B12561" t="s">
        <v>221</v>
      </c>
      <c r="C12561" t="s">
        <v>45</v>
      </c>
      <c r="D12561" t="s">
        <v>21</v>
      </c>
      <c r="E12561" t="s">
        <v>3</v>
      </c>
      <c r="F12561" t="s">
        <v>4</v>
      </c>
      <c r="G12561" t="s">
        <v>12</v>
      </c>
      <c r="H12561" t="s">
        <v>223</v>
      </c>
      <c r="I12561">
        <v>277</v>
      </c>
      <c r="J12561">
        <v>1440653721.4251435</v>
      </c>
    </row>
    <row r="12562" spans="1:10" x14ac:dyDescent="0.25">
      <c r="A12562">
        <v>2017</v>
      </c>
      <c r="B12562" t="s">
        <v>221</v>
      </c>
      <c r="C12562" t="s">
        <v>45</v>
      </c>
      <c r="D12562" t="s">
        <v>21</v>
      </c>
      <c r="E12562" t="s">
        <v>3</v>
      </c>
      <c r="F12562" t="s">
        <v>4</v>
      </c>
      <c r="G12562" t="s">
        <v>12</v>
      </c>
      <c r="H12562" t="s">
        <v>224</v>
      </c>
      <c r="I12562">
        <v>322</v>
      </c>
      <c r="J12562">
        <v>1765042555.3396382</v>
      </c>
    </row>
    <row r="12563" spans="1:10" x14ac:dyDescent="0.25">
      <c r="A12563">
        <v>2017</v>
      </c>
      <c r="B12563" t="s">
        <v>221</v>
      </c>
      <c r="C12563" t="s">
        <v>45</v>
      </c>
      <c r="D12563" t="s">
        <v>21</v>
      </c>
      <c r="E12563" t="s">
        <v>3</v>
      </c>
      <c r="F12563" t="s">
        <v>4</v>
      </c>
      <c r="G12563" t="s">
        <v>6</v>
      </c>
      <c r="H12563" t="s">
        <v>223</v>
      </c>
      <c r="I12563">
        <v>473</v>
      </c>
      <c r="J12563">
        <v>1634575348.7035999</v>
      </c>
    </row>
    <row r="12564" spans="1:10" x14ac:dyDescent="0.25">
      <c r="A12564">
        <v>2017</v>
      </c>
      <c r="B12564" t="s">
        <v>221</v>
      </c>
      <c r="C12564" t="s">
        <v>45</v>
      </c>
      <c r="D12564" t="s">
        <v>21</v>
      </c>
      <c r="E12564" t="s">
        <v>3</v>
      </c>
      <c r="F12564" t="s">
        <v>4</v>
      </c>
      <c r="G12564" t="s">
        <v>6</v>
      </c>
      <c r="H12564" t="s">
        <v>224</v>
      </c>
      <c r="I12564">
        <v>517</v>
      </c>
      <c r="J12564">
        <v>1905698991.7306561</v>
      </c>
    </row>
    <row r="12565" spans="1:10" x14ac:dyDescent="0.25">
      <c r="A12565">
        <v>2017</v>
      </c>
      <c r="B12565" t="s">
        <v>221</v>
      </c>
      <c r="C12565" t="s">
        <v>45</v>
      </c>
      <c r="D12565" t="s">
        <v>21</v>
      </c>
      <c r="E12565" t="s">
        <v>3</v>
      </c>
      <c r="F12565" t="s">
        <v>4</v>
      </c>
      <c r="G12565" t="s">
        <v>7</v>
      </c>
      <c r="H12565" t="s">
        <v>223</v>
      </c>
      <c r="I12565">
        <v>215</v>
      </c>
      <c r="J12565">
        <v>519272046.94601977</v>
      </c>
    </row>
    <row r="12566" spans="1:10" x14ac:dyDescent="0.25">
      <c r="A12566">
        <v>2017</v>
      </c>
      <c r="B12566" t="s">
        <v>221</v>
      </c>
      <c r="C12566" t="s">
        <v>45</v>
      </c>
      <c r="D12566" t="s">
        <v>21</v>
      </c>
      <c r="E12566" t="s">
        <v>3</v>
      </c>
      <c r="F12566" t="s">
        <v>4</v>
      </c>
      <c r="G12566" t="s">
        <v>7</v>
      </c>
      <c r="H12566" t="s">
        <v>224</v>
      </c>
      <c r="I12566">
        <v>6</v>
      </c>
      <c r="J12566">
        <v>14381871.780646801</v>
      </c>
    </row>
    <row r="12567" spans="1:10" x14ac:dyDescent="0.25">
      <c r="A12567">
        <v>2017</v>
      </c>
      <c r="B12567" t="s">
        <v>221</v>
      </c>
      <c r="C12567" t="s">
        <v>45</v>
      </c>
      <c r="D12567" t="s">
        <v>21</v>
      </c>
      <c r="E12567" t="s">
        <v>3</v>
      </c>
      <c r="F12567" t="s">
        <v>8</v>
      </c>
      <c r="G12567" t="s">
        <v>5</v>
      </c>
      <c r="H12567" t="s">
        <v>223</v>
      </c>
      <c r="I12567">
        <v>36</v>
      </c>
      <c r="J12567">
        <v>629414770.26706052</v>
      </c>
    </row>
    <row r="12568" spans="1:10" x14ac:dyDescent="0.25">
      <c r="A12568">
        <v>2017</v>
      </c>
      <c r="B12568" t="s">
        <v>221</v>
      </c>
      <c r="C12568" t="s">
        <v>45</v>
      </c>
      <c r="D12568" t="s">
        <v>21</v>
      </c>
      <c r="E12568" t="s">
        <v>3</v>
      </c>
      <c r="F12568" t="s">
        <v>8</v>
      </c>
      <c r="G12568" t="s">
        <v>5</v>
      </c>
      <c r="H12568" t="s">
        <v>224</v>
      </c>
      <c r="I12568">
        <v>24</v>
      </c>
      <c r="J12568">
        <v>301871764.60761869</v>
      </c>
    </row>
    <row r="12569" spans="1:10" x14ac:dyDescent="0.25">
      <c r="A12569">
        <v>2017</v>
      </c>
      <c r="B12569" t="s">
        <v>221</v>
      </c>
      <c r="C12569" t="s">
        <v>45</v>
      </c>
      <c r="D12569" t="s">
        <v>21</v>
      </c>
      <c r="E12569" t="s">
        <v>3</v>
      </c>
      <c r="F12569" t="s">
        <v>8</v>
      </c>
      <c r="G12569" t="s">
        <v>9</v>
      </c>
      <c r="H12569" t="s">
        <v>223</v>
      </c>
      <c r="I12569">
        <v>2006</v>
      </c>
      <c r="J12569">
        <v>19391518394.065536</v>
      </c>
    </row>
    <row r="12570" spans="1:10" x14ac:dyDescent="0.25">
      <c r="A12570">
        <v>2017</v>
      </c>
      <c r="B12570" t="s">
        <v>221</v>
      </c>
      <c r="C12570" t="s">
        <v>45</v>
      </c>
      <c r="D12570" t="s">
        <v>21</v>
      </c>
      <c r="E12570" t="s">
        <v>3</v>
      </c>
      <c r="F12570" t="s">
        <v>8</v>
      </c>
      <c r="G12570" t="s">
        <v>9</v>
      </c>
      <c r="H12570" t="s">
        <v>224</v>
      </c>
      <c r="I12570">
        <v>1886</v>
      </c>
      <c r="J12570">
        <v>17669888877.185173</v>
      </c>
    </row>
    <row r="12571" spans="1:10" x14ac:dyDescent="0.25">
      <c r="A12571">
        <v>2017</v>
      </c>
      <c r="B12571" t="s">
        <v>221</v>
      </c>
      <c r="C12571" t="s">
        <v>45</v>
      </c>
      <c r="D12571" t="s">
        <v>21</v>
      </c>
      <c r="E12571" t="s">
        <v>3</v>
      </c>
      <c r="F12571" t="s">
        <v>8</v>
      </c>
      <c r="G12571" t="s">
        <v>12</v>
      </c>
      <c r="H12571" t="s">
        <v>223</v>
      </c>
      <c r="I12571">
        <v>196</v>
      </c>
      <c r="J12571">
        <v>828076978.2312963</v>
      </c>
    </row>
    <row r="12572" spans="1:10" x14ac:dyDescent="0.25">
      <c r="A12572">
        <v>2017</v>
      </c>
      <c r="B12572" t="s">
        <v>221</v>
      </c>
      <c r="C12572" t="s">
        <v>45</v>
      </c>
      <c r="D12572" t="s">
        <v>21</v>
      </c>
      <c r="E12572" t="s">
        <v>3</v>
      </c>
      <c r="F12572" t="s">
        <v>8</v>
      </c>
      <c r="G12572" t="s">
        <v>12</v>
      </c>
      <c r="H12572" t="s">
        <v>224</v>
      </c>
      <c r="I12572">
        <v>169</v>
      </c>
      <c r="J12572">
        <v>693441684.15553117</v>
      </c>
    </row>
    <row r="12573" spans="1:10" x14ac:dyDescent="0.25">
      <c r="A12573">
        <v>2017</v>
      </c>
      <c r="B12573" t="s">
        <v>221</v>
      </c>
      <c r="C12573" t="s">
        <v>45</v>
      </c>
      <c r="D12573" t="s">
        <v>21</v>
      </c>
      <c r="E12573" t="s">
        <v>3</v>
      </c>
      <c r="F12573" t="s">
        <v>8</v>
      </c>
      <c r="G12573" t="s">
        <v>6</v>
      </c>
      <c r="H12573" t="s">
        <v>223</v>
      </c>
      <c r="I12573">
        <v>688</v>
      </c>
      <c r="J12573">
        <v>1935424072.3497515</v>
      </c>
    </row>
    <row r="12574" spans="1:10" x14ac:dyDescent="0.25">
      <c r="A12574">
        <v>2017</v>
      </c>
      <c r="B12574" t="s">
        <v>221</v>
      </c>
      <c r="C12574" t="s">
        <v>45</v>
      </c>
      <c r="D12574" t="s">
        <v>21</v>
      </c>
      <c r="E12574" t="s">
        <v>3</v>
      </c>
      <c r="F12574" t="s">
        <v>8</v>
      </c>
      <c r="G12574" t="s">
        <v>6</v>
      </c>
      <c r="H12574" t="s">
        <v>224</v>
      </c>
      <c r="I12574">
        <v>1001</v>
      </c>
      <c r="J12574">
        <v>3017798950.1597095</v>
      </c>
    </row>
    <row r="12575" spans="1:10" x14ac:dyDescent="0.25">
      <c r="A12575">
        <v>2017</v>
      </c>
      <c r="B12575" t="s">
        <v>221</v>
      </c>
      <c r="C12575" t="s">
        <v>45</v>
      </c>
      <c r="D12575" t="s">
        <v>21</v>
      </c>
      <c r="E12575" t="s">
        <v>3</v>
      </c>
      <c r="F12575" t="s">
        <v>8</v>
      </c>
      <c r="G12575" t="s">
        <v>7</v>
      </c>
      <c r="H12575" t="s">
        <v>223</v>
      </c>
      <c r="I12575">
        <v>205</v>
      </c>
      <c r="J12575">
        <v>480915982.24982303</v>
      </c>
    </row>
    <row r="12576" spans="1:10" x14ac:dyDescent="0.25">
      <c r="A12576">
        <v>2017</v>
      </c>
      <c r="B12576" t="s">
        <v>221</v>
      </c>
      <c r="C12576" t="s">
        <v>45</v>
      </c>
      <c r="D12576" t="s">
        <v>21</v>
      </c>
      <c r="E12576" t="s">
        <v>3</v>
      </c>
      <c r="F12576" t="s">
        <v>8</v>
      </c>
      <c r="G12576" t="s">
        <v>7</v>
      </c>
      <c r="H12576" t="s">
        <v>224</v>
      </c>
      <c r="I12576">
        <v>18</v>
      </c>
      <c r="J12576">
        <v>40035192.576931193</v>
      </c>
    </row>
    <row r="12577" spans="1:10" x14ac:dyDescent="0.25">
      <c r="A12577">
        <v>2017</v>
      </c>
      <c r="B12577" t="s">
        <v>221</v>
      </c>
      <c r="C12577" t="s">
        <v>45</v>
      </c>
      <c r="D12577" t="s">
        <v>21</v>
      </c>
      <c r="E12577" t="s">
        <v>10</v>
      </c>
      <c r="F12577" t="s">
        <v>11</v>
      </c>
      <c r="G12577" t="s">
        <v>5</v>
      </c>
      <c r="H12577" t="s">
        <v>223</v>
      </c>
      <c r="I12577">
        <v>1</v>
      </c>
      <c r="J12577">
        <v>3800481</v>
      </c>
    </row>
    <row r="12578" spans="1:10" x14ac:dyDescent="0.25">
      <c r="A12578">
        <v>2017</v>
      </c>
      <c r="B12578" t="s">
        <v>221</v>
      </c>
      <c r="C12578" t="s">
        <v>45</v>
      </c>
      <c r="D12578" t="s">
        <v>21</v>
      </c>
      <c r="E12578" t="s">
        <v>10</v>
      </c>
      <c r="F12578" t="s">
        <v>11</v>
      </c>
      <c r="G12578" t="s">
        <v>9</v>
      </c>
      <c r="H12578" t="s">
        <v>223</v>
      </c>
      <c r="I12578">
        <v>177</v>
      </c>
      <c r="J12578">
        <v>1244863877.3060999</v>
      </c>
    </row>
    <row r="12579" spans="1:10" x14ac:dyDescent="0.25">
      <c r="A12579">
        <v>2017</v>
      </c>
      <c r="B12579" t="s">
        <v>221</v>
      </c>
      <c r="C12579" t="s">
        <v>45</v>
      </c>
      <c r="D12579" t="s">
        <v>21</v>
      </c>
      <c r="E12579" t="s">
        <v>10</v>
      </c>
      <c r="F12579" t="s">
        <v>11</v>
      </c>
      <c r="G12579" t="s">
        <v>9</v>
      </c>
      <c r="H12579" t="s">
        <v>224</v>
      </c>
      <c r="I12579">
        <v>136</v>
      </c>
      <c r="J12579">
        <v>882365074.22159994</v>
      </c>
    </row>
    <row r="12580" spans="1:10" x14ac:dyDescent="0.25">
      <c r="A12580">
        <v>2017</v>
      </c>
      <c r="B12580" t="s">
        <v>221</v>
      </c>
      <c r="C12580" t="s">
        <v>45</v>
      </c>
      <c r="D12580" t="s">
        <v>21</v>
      </c>
      <c r="E12580" t="s">
        <v>10</v>
      </c>
      <c r="F12580" t="s">
        <v>11</v>
      </c>
      <c r="G12580" t="s">
        <v>12</v>
      </c>
      <c r="H12580" t="s">
        <v>223</v>
      </c>
      <c r="I12580">
        <v>22</v>
      </c>
      <c r="J12580">
        <v>68146830</v>
      </c>
    </row>
    <row r="12581" spans="1:10" x14ac:dyDescent="0.25">
      <c r="A12581">
        <v>2017</v>
      </c>
      <c r="B12581" t="s">
        <v>221</v>
      </c>
      <c r="C12581" t="s">
        <v>45</v>
      </c>
      <c r="D12581" t="s">
        <v>21</v>
      </c>
      <c r="E12581" t="s">
        <v>10</v>
      </c>
      <c r="F12581" t="s">
        <v>11</v>
      </c>
      <c r="G12581" t="s">
        <v>12</v>
      </c>
      <c r="H12581" t="s">
        <v>224</v>
      </c>
      <c r="I12581">
        <v>16</v>
      </c>
      <c r="J12581">
        <v>54580668</v>
      </c>
    </row>
    <row r="12582" spans="1:10" x14ac:dyDescent="0.25">
      <c r="A12582">
        <v>2017</v>
      </c>
      <c r="B12582" t="s">
        <v>221</v>
      </c>
      <c r="C12582" t="s">
        <v>45</v>
      </c>
      <c r="D12582" t="s">
        <v>21</v>
      </c>
      <c r="E12582" t="s">
        <v>10</v>
      </c>
      <c r="F12582" t="s">
        <v>11</v>
      </c>
      <c r="G12582" t="s">
        <v>6</v>
      </c>
      <c r="H12582" t="s">
        <v>223</v>
      </c>
      <c r="I12582">
        <v>10</v>
      </c>
      <c r="J12582">
        <v>29257398</v>
      </c>
    </row>
    <row r="12583" spans="1:10" x14ac:dyDescent="0.25">
      <c r="A12583">
        <v>2017</v>
      </c>
      <c r="B12583" t="s">
        <v>221</v>
      </c>
      <c r="C12583" t="s">
        <v>45</v>
      </c>
      <c r="D12583" t="s">
        <v>21</v>
      </c>
      <c r="E12583" t="s">
        <v>10</v>
      </c>
      <c r="F12583" t="s">
        <v>11</v>
      </c>
      <c r="G12583" t="s">
        <v>6</v>
      </c>
      <c r="H12583" t="s">
        <v>224</v>
      </c>
      <c r="I12583">
        <v>25</v>
      </c>
      <c r="J12583">
        <v>65896809</v>
      </c>
    </row>
    <row r="12584" spans="1:10" x14ac:dyDescent="0.25">
      <c r="A12584">
        <v>2017</v>
      </c>
      <c r="B12584" t="s">
        <v>221</v>
      </c>
      <c r="C12584" t="s">
        <v>45</v>
      </c>
      <c r="D12584" t="s">
        <v>21</v>
      </c>
      <c r="E12584" t="s">
        <v>10</v>
      </c>
      <c r="F12584" t="s">
        <v>11</v>
      </c>
      <c r="G12584" t="s">
        <v>7</v>
      </c>
      <c r="H12584" t="s">
        <v>223</v>
      </c>
      <c r="I12584">
        <v>8</v>
      </c>
      <c r="J12584">
        <v>13992543</v>
      </c>
    </row>
    <row r="12585" spans="1:10" x14ac:dyDescent="0.25">
      <c r="A12585">
        <v>2017</v>
      </c>
      <c r="B12585" t="s">
        <v>221</v>
      </c>
      <c r="C12585" t="s">
        <v>45</v>
      </c>
      <c r="D12585" t="s">
        <v>21</v>
      </c>
      <c r="E12585" t="s">
        <v>10</v>
      </c>
      <c r="F12585" t="s">
        <v>11</v>
      </c>
      <c r="G12585" t="s">
        <v>7</v>
      </c>
      <c r="H12585" t="s">
        <v>224</v>
      </c>
      <c r="I12585">
        <v>3</v>
      </c>
      <c r="J12585">
        <v>4463418</v>
      </c>
    </row>
    <row r="12586" spans="1:10" x14ac:dyDescent="0.25">
      <c r="A12586">
        <v>2017</v>
      </c>
      <c r="B12586" t="s">
        <v>221</v>
      </c>
      <c r="C12586" t="s">
        <v>45</v>
      </c>
      <c r="D12586" t="s">
        <v>21</v>
      </c>
      <c r="E12586" t="s">
        <v>10</v>
      </c>
      <c r="F12586" t="s">
        <v>220</v>
      </c>
      <c r="G12586" t="s">
        <v>5</v>
      </c>
      <c r="H12586" t="s">
        <v>223</v>
      </c>
      <c r="I12586">
        <v>7</v>
      </c>
      <c r="J12586">
        <v>81631879.609269783</v>
      </c>
    </row>
    <row r="12587" spans="1:10" x14ac:dyDescent="0.25">
      <c r="A12587">
        <v>2017</v>
      </c>
      <c r="B12587" t="s">
        <v>221</v>
      </c>
      <c r="C12587" t="s">
        <v>45</v>
      </c>
      <c r="D12587" t="s">
        <v>21</v>
      </c>
      <c r="E12587" t="s">
        <v>10</v>
      </c>
      <c r="F12587" t="s">
        <v>220</v>
      </c>
      <c r="G12587" t="s">
        <v>5</v>
      </c>
      <c r="H12587" t="s">
        <v>224</v>
      </c>
      <c r="I12587">
        <v>4</v>
      </c>
      <c r="J12587">
        <v>48996529.92171365</v>
      </c>
    </row>
    <row r="12588" spans="1:10" x14ac:dyDescent="0.25">
      <c r="A12588">
        <v>2017</v>
      </c>
      <c r="B12588" t="s">
        <v>221</v>
      </c>
      <c r="C12588" t="s">
        <v>45</v>
      </c>
      <c r="D12588" t="s">
        <v>21</v>
      </c>
      <c r="E12588" t="s">
        <v>10</v>
      </c>
      <c r="F12588" t="s">
        <v>220</v>
      </c>
      <c r="G12588" t="s">
        <v>9</v>
      </c>
      <c r="H12588" t="s">
        <v>223</v>
      </c>
      <c r="I12588">
        <v>33</v>
      </c>
      <c r="J12588">
        <v>289270943.94873351</v>
      </c>
    </row>
    <row r="12589" spans="1:10" x14ac:dyDescent="0.25">
      <c r="A12589">
        <v>2017</v>
      </c>
      <c r="B12589" t="s">
        <v>221</v>
      </c>
      <c r="C12589" t="s">
        <v>45</v>
      </c>
      <c r="D12589" t="s">
        <v>21</v>
      </c>
      <c r="E12589" t="s">
        <v>10</v>
      </c>
      <c r="F12589" t="s">
        <v>220</v>
      </c>
      <c r="G12589" t="s">
        <v>9</v>
      </c>
      <c r="H12589" t="s">
        <v>224</v>
      </c>
      <c r="I12589">
        <v>25</v>
      </c>
      <c r="J12589">
        <v>214281418.58894846</v>
      </c>
    </row>
    <row r="12590" spans="1:10" x14ac:dyDescent="0.25">
      <c r="A12590">
        <v>2017</v>
      </c>
      <c r="B12590" t="s">
        <v>221</v>
      </c>
      <c r="C12590" t="s">
        <v>45</v>
      </c>
      <c r="D12590" t="s">
        <v>21</v>
      </c>
      <c r="E12590" t="s">
        <v>10</v>
      </c>
      <c r="F12590" t="s">
        <v>220</v>
      </c>
      <c r="G12590" t="s">
        <v>12</v>
      </c>
      <c r="H12590" t="s">
        <v>223</v>
      </c>
      <c r="I12590">
        <v>13</v>
      </c>
      <c r="J12590">
        <v>64965702.544923477</v>
      </c>
    </row>
    <row r="12591" spans="1:10" x14ac:dyDescent="0.25">
      <c r="A12591">
        <v>2017</v>
      </c>
      <c r="B12591" t="s">
        <v>221</v>
      </c>
      <c r="C12591" t="s">
        <v>45</v>
      </c>
      <c r="D12591" t="s">
        <v>21</v>
      </c>
      <c r="E12591" t="s">
        <v>10</v>
      </c>
      <c r="F12591" t="s">
        <v>220</v>
      </c>
      <c r="G12591" t="s">
        <v>12</v>
      </c>
      <c r="H12591" t="s">
        <v>224</v>
      </c>
      <c r="I12591">
        <v>14</v>
      </c>
      <c r="J12591">
        <v>60062998.317547649</v>
      </c>
    </row>
    <row r="12592" spans="1:10" x14ac:dyDescent="0.25">
      <c r="A12592">
        <v>2017</v>
      </c>
      <c r="B12592" t="s">
        <v>221</v>
      </c>
      <c r="C12592" t="s">
        <v>45</v>
      </c>
      <c r="D12592" t="s">
        <v>21</v>
      </c>
      <c r="E12592" t="s">
        <v>10</v>
      </c>
      <c r="F12592" t="s">
        <v>220</v>
      </c>
      <c r="G12592" t="s">
        <v>6</v>
      </c>
      <c r="H12592" t="s">
        <v>223</v>
      </c>
      <c r="I12592">
        <v>45</v>
      </c>
      <c r="J12592">
        <v>143670854.51639032</v>
      </c>
    </row>
    <row r="12593" spans="1:10" x14ac:dyDescent="0.25">
      <c r="A12593">
        <v>2017</v>
      </c>
      <c r="B12593" t="s">
        <v>221</v>
      </c>
      <c r="C12593" t="s">
        <v>45</v>
      </c>
      <c r="D12593" t="s">
        <v>21</v>
      </c>
      <c r="E12593" t="s">
        <v>10</v>
      </c>
      <c r="F12593" t="s">
        <v>220</v>
      </c>
      <c r="G12593" t="s">
        <v>6</v>
      </c>
      <c r="H12593" t="s">
        <v>224</v>
      </c>
      <c r="I12593">
        <v>51</v>
      </c>
      <c r="J12593">
        <v>171592674.91302457</v>
      </c>
    </row>
    <row r="12594" spans="1:10" x14ac:dyDescent="0.25">
      <c r="A12594">
        <v>2017</v>
      </c>
      <c r="B12594" t="s">
        <v>221</v>
      </c>
      <c r="C12594" t="s">
        <v>45</v>
      </c>
      <c r="D12594" t="s">
        <v>21</v>
      </c>
      <c r="E12594" t="s">
        <v>10</v>
      </c>
      <c r="F12594" t="s">
        <v>220</v>
      </c>
      <c r="G12594" t="s">
        <v>7</v>
      </c>
      <c r="H12594" t="s">
        <v>223</v>
      </c>
      <c r="I12594">
        <v>11</v>
      </c>
      <c r="J12594">
        <v>27145110.055349719</v>
      </c>
    </row>
    <row r="12595" spans="1:10" x14ac:dyDescent="0.25">
      <c r="A12595">
        <v>2017</v>
      </c>
      <c r="B12595" t="s">
        <v>221</v>
      </c>
      <c r="C12595" t="s">
        <v>45</v>
      </c>
      <c r="D12595" t="s">
        <v>21</v>
      </c>
      <c r="E12595" t="s">
        <v>10</v>
      </c>
      <c r="F12595" t="s">
        <v>220</v>
      </c>
      <c r="G12595" t="s">
        <v>7</v>
      </c>
      <c r="H12595" t="s">
        <v>224</v>
      </c>
      <c r="I12595">
        <v>8</v>
      </c>
      <c r="J12595">
        <v>19876736.747415602</v>
      </c>
    </row>
    <row r="12596" spans="1:10" x14ac:dyDescent="0.25">
      <c r="A12596">
        <v>2017</v>
      </c>
      <c r="B12596" t="s">
        <v>221</v>
      </c>
      <c r="C12596" t="s">
        <v>45</v>
      </c>
      <c r="D12596" t="s">
        <v>22</v>
      </c>
      <c r="E12596" t="s">
        <v>3</v>
      </c>
      <c r="F12596" t="s">
        <v>4</v>
      </c>
      <c r="G12596" t="s">
        <v>5</v>
      </c>
      <c r="H12596" t="s">
        <v>223</v>
      </c>
      <c r="I12596">
        <v>139</v>
      </c>
      <c r="J12596">
        <v>1219377776.9042501</v>
      </c>
    </row>
    <row r="12597" spans="1:10" x14ac:dyDescent="0.25">
      <c r="A12597">
        <v>2017</v>
      </c>
      <c r="B12597" t="s">
        <v>221</v>
      </c>
      <c r="C12597" t="s">
        <v>45</v>
      </c>
      <c r="D12597" t="s">
        <v>22</v>
      </c>
      <c r="E12597" t="s">
        <v>3</v>
      </c>
      <c r="F12597" t="s">
        <v>4</v>
      </c>
      <c r="G12597" t="s">
        <v>5</v>
      </c>
      <c r="H12597" t="s">
        <v>224</v>
      </c>
      <c r="I12597">
        <v>122</v>
      </c>
      <c r="J12597">
        <v>1071302991.8237553</v>
      </c>
    </row>
    <row r="12598" spans="1:10" x14ac:dyDescent="0.25">
      <c r="A12598">
        <v>2017</v>
      </c>
      <c r="B12598" t="s">
        <v>221</v>
      </c>
      <c r="C12598" t="s">
        <v>45</v>
      </c>
      <c r="D12598" t="s">
        <v>22</v>
      </c>
      <c r="E12598" t="s">
        <v>3</v>
      </c>
      <c r="F12598" t="s">
        <v>4</v>
      </c>
      <c r="G12598" t="s">
        <v>9</v>
      </c>
      <c r="H12598" t="s">
        <v>223</v>
      </c>
      <c r="I12598">
        <v>298</v>
      </c>
      <c r="J12598">
        <v>1863338703.2641058</v>
      </c>
    </row>
    <row r="12599" spans="1:10" x14ac:dyDescent="0.25">
      <c r="A12599">
        <v>2017</v>
      </c>
      <c r="B12599" t="s">
        <v>221</v>
      </c>
      <c r="C12599" t="s">
        <v>45</v>
      </c>
      <c r="D12599" t="s">
        <v>22</v>
      </c>
      <c r="E12599" t="s">
        <v>3</v>
      </c>
      <c r="F12599" t="s">
        <v>4</v>
      </c>
      <c r="G12599" t="s">
        <v>9</v>
      </c>
      <c r="H12599" t="s">
        <v>224</v>
      </c>
      <c r="I12599">
        <v>417</v>
      </c>
      <c r="J12599">
        <v>2308329228.2836008</v>
      </c>
    </row>
    <row r="12600" spans="1:10" x14ac:dyDescent="0.25">
      <c r="A12600">
        <v>2017</v>
      </c>
      <c r="B12600" t="s">
        <v>221</v>
      </c>
      <c r="C12600" t="s">
        <v>45</v>
      </c>
      <c r="D12600" t="s">
        <v>22</v>
      </c>
      <c r="E12600" t="s">
        <v>3</v>
      </c>
      <c r="F12600" t="s">
        <v>4</v>
      </c>
      <c r="G12600" t="s">
        <v>12</v>
      </c>
      <c r="H12600" t="s">
        <v>223</v>
      </c>
      <c r="I12600">
        <v>27</v>
      </c>
      <c r="J12600">
        <v>100757753.24004334</v>
      </c>
    </row>
    <row r="12601" spans="1:10" x14ac:dyDescent="0.25">
      <c r="A12601">
        <v>2017</v>
      </c>
      <c r="B12601" t="s">
        <v>221</v>
      </c>
      <c r="C12601" t="s">
        <v>45</v>
      </c>
      <c r="D12601" t="s">
        <v>22</v>
      </c>
      <c r="E12601" t="s">
        <v>3</v>
      </c>
      <c r="F12601" t="s">
        <v>4</v>
      </c>
      <c r="G12601" t="s">
        <v>12</v>
      </c>
      <c r="H12601" t="s">
        <v>224</v>
      </c>
      <c r="I12601">
        <v>126</v>
      </c>
      <c r="J12601">
        <v>261097765.75913188</v>
      </c>
    </row>
    <row r="12602" spans="1:10" x14ac:dyDescent="0.25">
      <c r="A12602">
        <v>2017</v>
      </c>
      <c r="B12602" t="s">
        <v>221</v>
      </c>
      <c r="C12602" t="s">
        <v>45</v>
      </c>
      <c r="D12602" t="s">
        <v>22</v>
      </c>
      <c r="E12602" t="s">
        <v>3</v>
      </c>
      <c r="F12602" t="s">
        <v>4</v>
      </c>
      <c r="G12602" t="s">
        <v>6</v>
      </c>
      <c r="H12602" t="s">
        <v>223</v>
      </c>
      <c r="I12602">
        <v>64</v>
      </c>
      <c r="J12602">
        <v>146558337.6962848</v>
      </c>
    </row>
    <row r="12603" spans="1:10" x14ac:dyDescent="0.25">
      <c r="A12603">
        <v>2017</v>
      </c>
      <c r="B12603" t="s">
        <v>221</v>
      </c>
      <c r="C12603" t="s">
        <v>45</v>
      </c>
      <c r="D12603" t="s">
        <v>22</v>
      </c>
      <c r="E12603" t="s">
        <v>3</v>
      </c>
      <c r="F12603" t="s">
        <v>4</v>
      </c>
      <c r="G12603" t="s">
        <v>6</v>
      </c>
      <c r="H12603" t="s">
        <v>224</v>
      </c>
      <c r="I12603">
        <v>98</v>
      </c>
      <c r="J12603">
        <v>229825351.34376997</v>
      </c>
    </row>
    <row r="12604" spans="1:10" x14ac:dyDescent="0.25">
      <c r="A12604">
        <v>2017</v>
      </c>
      <c r="B12604" t="s">
        <v>221</v>
      </c>
      <c r="C12604" t="s">
        <v>45</v>
      </c>
      <c r="D12604" t="s">
        <v>22</v>
      </c>
      <c r="E12604" t="s">
        <v>3</v>
      </c>
      <c r="F12604" t="s">
        <v>4</v>
      </c>
      <c r="G12604" t="s">
        <v>7</v>
      </c>
      <c r="H12604" t="s">
        <v>223</v>
      </c>
      <c r="I12604">
        <v>77</v>
      </c>
      <c r="J12604">
        <v>138449468.20626724</v>
      </c>
    </row>
    <row r="12605" spans="1:10" x14ac:dyDescent="0.25">
      <c r="A12605">
        <v>2017</v>
      </c>
      <c r="B12605" t="s">
        <v>221</v>
      </c>
      <c r="C12605" t="s">
        <v>45</v>
      </c>
      <c r="D12605" t="s">
        <v>22</v>
      </c>
      <c r="E12605" t="s">
        <v>3</v>
      </c>
      <c r="F12605" t="s">
        <v>4</v>
      </c>
      <c r="G12605" t="s">
        <v>7</v>
      </c>
      <c r="H12605" t="s">
        <v>224</v>
      </c>
      <c r="I12605">
        <v>44</v>
      </c>
      <c r="J12605">
        <v>71415554.680968344</v>
      </c>
    </row>
    <row r="12606" spans="1:10" x14ac:dyDescent="0.25">
      <c r="A12606">
        <v>2017</v>
      </c>
      <c r="B12606" t="s">
        <v>221</v>
      </c>
      <c r="C12606" t="s">
        <v>45</v>
      </c>
      <c r="D12606" t="s">
        <v>22</v>
      </c>
      <c r="E12606" t="s">
        <v>3</v>
      </c>
      <c r="F12606" t="s">
        <v>8</v>
      </c>
      <c r="G12606" t="s">
        <v>9</v>
      </c>
      <c r="H12606" t="s">
        <v>223</v>
      </c>
      <c r="I12606">
        <v>2078</v>
      </c>
      <c r="J12606">
        <v>12701995057.681486</v>
      </c>
    </row>
    <row r="12607" spans="1:10" x14ac:dyDescent="0.25">
      <c r="A12607">
        <v>2017</v>
      </c>
      <c r="B12607" t="s">
        <v>221</v>
      </c>
      <c r="C12607" t="s">
        <v>45</v>
      </c>
      <c r="D12607" t="s">
        <v>22</v>
      </c>
      <c r="E12607" t="s">
        <v>3</v>
      </c>
      <c r="F12607" t="s">
        <v>8</v>
      </c>
      <c r="G12607" t="s">
        <v>9</v>
      </c>
      <c r="H12607" t="s">
        <v>224</v>
      </c>
      <c r="I12607">
        <v>6591</v>
      </c>
      <c r="J12607">
        <v>30938105303.708439</v>
      </c>
    </row>
    <row r="12608" spans="1:10" x14ac:dyDescent="0.25">
      <c r="A12608">
        <v>2017</v>
      </c>
      <c r="B12608" t="s">
        <v>221</v>
      </c>
      <c r="C12608" t="s">
        <v>45</v>
      </c>
      <c r="D12608" t="s">
        <v>22</v>
      </c>
      <c r="E12608" t="s">
        <v>3</v>
      </c>
      <c r="F12608" t="s">
        <v>8</v>
      </c>
      <c r="G12608" t="s">
        <v>12</v>
      </c>
      <c r="H12608" t="s">
        <v>223</v>
      </c>
      <c r="I12608">
        <v>252</v>
      </c>
      <c r="J12608">
        <v>808640155.5718919</v>
      </c>
    </row>
    <row r="12609" spans="1:10" x14ac:dyDescent="0.25">
      <c r="A12609">
        <v>2017</v>
      </c>
      <c r="B12609" t="s">
        <v>221</v>
      </c>
      <c r="C12609" t="s">
        <v>45</v>
      </c>
      <c r="D12609" t="s">
        <v>22</v>
      </c>
      <c r="E12609" t="s">
        <v>3</v>
      </c>
      <c r="F12609" t="s">
        <v>8</v>
      </c>
      <c r="G12609" t="s">
        <v>12</v>
      </c>
      <c r="H12609" t="s">
        <v>224</v>
      </c>
      <c r="I12609">
        <v>7494</v>
      </c>
      <c r="J12609">
        <v>14157374875.221359</v>
      </c>
    </row>
    <row r="12610" spans="1:10" x14ac:dyDescent="0.25">
      <c r="A12610">
        <v>2017</v>
      </c>
      <c r="B12610" t="s">
        <v>221</v>
      </c>
      <c r="C12610" t="s">
        <v>45</v>
      </c>
      <c r="D12610" t="s">
        <v>22</v>
      </c>
      <c r="E12610" t="s">
        <v>3</v>
      </c>
      <c r="F12610" t="s">
        <v>8</v>
      </c>
      <c r="G12610" t="s">
        <v>6</v>
      </c>
      <c r="H12610" t="s">
        <v>223</v>
      </c>
      <c r="I12610">
        <v>712</v>
      </c>
      <c r="J12610">
        <v>1679071069.4144347</v>
      </c>
    </row>
    <row r="12611" spans="1:10" x14ac:dyDescent="0.25">
      <c r="A12611">
        <v>2017</v>
      </c>
      <c r="B12611" t="s">
        <v>221</v>
      </c>
      <c r="C12611" t="s">
        <v>45</v>
      </c>
      <c r="D12611" t="s">
        <v>22</v>
      </c>
      <c r="E12611" t="s">
        <v>3</v>
      </c>
      <c r="F12611" t="s">
        <v>8</v>
      </c>
      <c r="G12611" t="s">
        <v>6</v>
      </c>
      <c r="H12611" t="s">
        <v>224</v>
      </c>
      <c r="I12611">
        <v>1391</v>
      </c>
      <c r="J12611">
        <v>3190728005.5183249</v>
      </c>
    </row>
    <row r="12612" spans="1:10" x14ac:dyDescent="0.25">
      <c r="A12612">
        <v>2017</v>
      </c>
      <c r="B12612" t="s">
        <v>221</v>
      </c>
      <c r="C12612" t="s">
        <v>45</v>
      </c>
      <c r="D12612" t="s">
        <v>22</v>
      </c>
      <c r="E12612" t="s">
        <v>3</v>
      </c>
      <c r="F12612" t="s">
        <v>8</v>
      </c>
      <c r="G12612" t="s">
        <v>7</v>
      </c>
      <c r="H12612" t="s">
        <v>223</v>
      </c>
      <c r="I12612">
        <v>450</v>
      </c>
      <c r="J12612">
        <v>844945275.76523066</v>
      </c>
    </row>
    <row r="12613" spans="1:10" x14ac:dyDescent="0.25">
      <c r="A12613">
        <v>2017</v>
      </c>
      <c r="B12613" t="s">
        <v>221</v>
      </c>
      <c r="C12613" t="s">
        <v>45</v>
      </c>
      <c r="D12613" t="s">
        <v>22</v>
      </c>
      <c r="E12613" t="s">
        <v>3</v>
      </c>
      <c r="F12613" t="s">
        <v>8</v>
      </c>
      <c r="G12613" t="s">
        <v>7</v>
      </c>
      <c r="H12613" t="s">
        <v>224</v>
      </c>
      <c r="I12613">
        <v>1244</v>
      </c>
      <c r="J12613">
        <v>2027341514.3927875</v>
      </c>
    </row>
    <row r="12614" spans="1:10" x14ac:dyDescent="0.25">
      <c r="A12614">
        <v>2017</v>
      </c>
      <c r="B12614" t="s">
        <v>221</v>
      </c>
      <c r="C12614" t="s">
        <v>45</v>
      </c>
      <c r="D12614" t="s">
        <v>22</v>
      </c>
      <c r="E12614" t="s">
        <v>3</v>
      </c>
      <c r="F12614" t="s">
        <v>14</v>
      </c>
      <c r="G12614" t="s">
        <v>5</v>
      </c>
      <c r="H12614" t="s">
        <v>223</v>
      </c>
      <c r="I12614">
        <v>1</v>
      </c>
      <c r="J12614">
        <v>10339608</v>
      </c>
    </row>
    <row r="12615" spans="1:10" x14ac:dyDescent="0.25">
      <c r="A12615">
        <v>2017</v>
      </c>
      <c r="B12615" t="s">
        <v>221</v>
      </c>
      <c r="C12615" t="s">
        <v>45</v>
      </c>
      <c r="D12615" t="s">
        <v>22</v>
      </c>
      <c r="E12615" t="s">
        <v>3</v>
      </c>
      <c r="F12615" t="s">
        <v>14</v>
      </c>
      <c r="G12615" t="s">
        <v>5</v>
      </c>
      <c r="H12615" t="s">
        <v>224</v>
      </c>
      <c r="I12615">
        <v>4</v>
      </c>
      <c r="J12615">
        <v>41848755</v>
      </c>
    </row>
    <row r="12616" spans="1:10" x14ac:dyDescent="0.25">
      <c r="A12616">
        <v>2017</v>
      </c>
      <c r="B12616" t="s">
        <v>221</v>
      </c>
      <c r="C12616" t="s">
        <v>45</v>
      </c>
      <c r="D12616" t="s">
        <v>22</v>
      </c>
      <c r="E12616" t="s">
        <v>3</v>
      </c>
      <c r="F12616" t="s">
        <v>14</v>
      </c>
      <c r="G12616" t="s">
        <v>9</v>
      </c>
      <c r="H12616" t="s">
        <v>223</v>
      </c>
      <c r="I12616">
        <v>7</v>
      </c>
      <c r="J12616">
        <v>61292070</v>
      </c>
    </row>
    <row r="12617" spans="1:10" x14ac:dyDescent="0.25">
      <c r="A12617">
        <v>2017</v>
      </c>
      <c r="B12617" t="s">
        <v>221</v>
      </c>
      <c r="C12617" t="s">
        <v>45</v>
      </c>
      <c r="D12617" t="s">
        <v>22</v>
      </c>
      <c r="E12617" t="s">
        <v>3</v>
      </c>
      <c r="F12617" t="s">
        <v>14</v>
      </c>
      <c r="G12617" t="s">
        <v>9</v>
      </c>
      <c r="H12617" t="s">
        <v>224</v>
      </c>
      <c r="I12617">
        <v>13</v>
      </c>
      <c r="J12617">
        <v>110080163.98500001</v>
      </c>
    </row>
    <row r="12618" spans="1:10" x14ac:dyDescent="0.25">
      <c r="A12618">
        <v>2017</v>
      </c>
      <c r="B12618" t="s">
        <v>221</v>
      </c>
      <c r="C12618" t="s">
        <v>45</v>
      </c>
      <c r="D12618" t="s">
        <v>22</v>
      </c>
      <c r="E12618" t="s">
        <v>3</v>
      </c>
      <c r="F12618" t="s">
        <v>14</v>
      </c>
      <c r="G12618" t="s">
        <v>6</v>
      </c>
      <c r="H12618" t="s">
        <v>224</v>
      </c>
      <c r="I12618">
        <v>5</v>
      </c>
      <c r="J12618">
        <v>12447003.074999999</v>
      </c>
    </row>
    <row r="12619" spans="1:10" x14ac:dyDescent="0.25">
      <c r="A12619">
        <v>2017</v>
      </c>
      <c r="B12619" t="s">
        <v>221</v>
      </c>
      <c r="C12619" t="s">
        <v>45</v>
      </c>
      <c r="D12619" t="s">
        <v>22</v>
      </c>
      <c r="E12619" t="s">
        <v>3</v>
      </c>
      <c r="F12619" t="s">
        <v>14</v>
      </c>
      <c r="G12619" t="s">
        <v>7</v>
      </c>
      <c r="H12619" t="s">
        <v>223</v>
      </c>
      <c r="I12619">
        <v>4</v>
      </c>
      <c r="J12619">
        <v>7730202.4800000004</v>
      </c>
    </row>
    <row r="12620" spans="1:10" x14ac:dyDescent="0.25">
      <c r="A12620">
        <v>2017</v>
      </c>
      <c r="B12620" t="s">
        <v>221</v>
      </c>
      <c r="C12620" t="s">
        <v>45</v>
      </c>
      <c r="D12620" t="s">
        <v>22</v>
      </c>
      <c r="E12620" t="s">
        <v>10</v>
      </c>
      <c r="F12620" t="s">
        <v>11</v>
      </c>
      <c r="G12620" t="s">
        <v>5</v>
      </c>
      <c r="H12620" t="s">
        <v>223</v>
      </c>
      <c r="I12620">
        <v>3</v>
      </c>
      <c r="J12620">
        <v>36141345</v>
      </c>
    </row>
    <row r="12621" spans="1:10" x14ac:dyDescent="0.25">
      <c r="A12621">
        <v>2017</v>
      </c>
      <c r="B12621" t="s">
        <v>221</v>
      </c>
      <c r="C12621" t="s">
        <v>45</v>
      </c>
      <c r="D12621" t="s">
        <v>22</v>
      </c>
      <c r="E12621" t="s">
        <v>10</v>
      </c>
      <c r="F12621" t="s">
        <v>11</v>
      </c>
      <c r="G12621" t="s">
        <v>5</v>
      </c>
      <c r="H12621" t="s">
        <v>224</v>
      </c>
      <c r="I12621">
        <v>2</v>
      </c>
      <c r="J12621">
        <v>22304376</v>
      </c>
    </row>
    <row r="12622" spans="1:10" x14ac:dyDescent="0.25">
      <c r="A12622">
        <v>2017</v>
      </c>
      <c r="B12622" t="s">
        <v>221</v>
      </c>
      <c r="C12622" t="s">
        <v>45</v>
      </c>
      <c r="D12622" t="s">
        <v>22</v>
      </c>
      <c r="E12622" t="s">
        <v>10</v>
      </c>
      <c r="F12622" t="s">
        <v>11</v>
      </c>
      <c r="G12622" t="s">
        <v>9</v>
      </c>
      <c r="H12622" t="s">
        <v>223</v>
      </c>
      <c r="I12622">
        <v>1025</v>
      </c>
      <c r="J12622">
        <v>4859187574.1363611</v>
      </c>
    </row>
    <row r="12623" spans="1:10" x14ac:dyDescent="0.25">
      <c r="A12623">
        <v>2017</v>
      </c>
      <c r="B12623" t="s">
        <v>221</v>
      </c>
      <c r="C12623" t="s">
        <v>45</v>
      </c>
      <c r="D12623" t="s">
        <v>22</v>
      </c>
      <c r="E12623" t="s">
        <v>10</v>
      </c>
      <c r="F12623" t="s">
        <v>11</v>
      </c>
      <c r="G12623" t="s">
        <v>9</v>
      </c>
      <c r="H12623" t="s">
        <v>224</v>
      </c>
      <c r="I12623">
        <v>1350</v>
      </c>
      <c r="J12623">
        <v>5715950498.7530003</v>
      </c>
    </row>
    <row r="12624" spans="1:10" x14ac:dyDescent="0.25">
      <c r="A12624">
        <v>2017</v>
      </c>
      <c r="B12624" t="s">
        <v>221</v>
      </c>
      <c r="C12624" t="s">
        <v>45</v>
      </c>
      <c r="D12624" t="s">
        <v>22</v>
      </c>
      <c r="E12624" t="s">
        <v>10</v>
      </c>
      <c r="F12624" t="s">
        <v>11</v>
      </c>
      <c r="G12624" t="s">
        <v>12</v>
      </c>
      <c r="H12624" t="s">
        <v>223</v>
      </c>
      <c r="I12624">
        <v>81</v>
      </c>
      <c r="J12624">
        <v>245781999</v>
      </c>
    </row>
    <row r="12625" spans="1:10" x14ac:dyDescent="0.25">
      <c r="A12625">
        <v>2017</v>
      </c>
      <c r="B12625" t="s">
        <v>221</v>
      </c>
      <c r="C12625" t="s">
        <v>45</v>
      </c>
      <c r="D12625" t="s">
        <v>22</v>
      </c>
      <c r="E12625" t="s">
        <v>10</v>
      </c>
      <c r="F12625" t="s">
        <v>11</v>
      </c>
      <c r="G12625" t="s">
        <v>12</v>
      </c>
      <c r="H12625" t="s">
        <v>224</v>
      </c>
      <c r="I12625">
        <v>347</v>
      </c>
      <c r="J12625">
        <v>547705509</v>
      </c>
    </row>
    <row r="12626" spans="1:10" x14ac:dyDescent="0.25">
      <c r="A12626">
        <v>2017</v>
      </c>
      <c r="B12626" t="s">
        <v>221</v>
      </c>
      <c r="C12626" t="s">
        <v>45</v>
      </c>
      <c r="D12626" t="s">
        <v>22</v>
      </c>
      <c r="E12626" t="s">
        <v>10</v>
      </c>
      <c r="F12626" t="s">
        <v>11</v>
      </c>
      <c r="G12626" t="s">
        <v>6</v>
      </c>
      <c r="H12626" t="s">
        <v>223</v>
      </c>
      <c r="I12626">
        <v>127</v>
      </c>
      <c r="J12626">
        <v>317682992.2902</v>
      </c>
    </row>
    <row r="12627" spans="1:10" x14ac:dyDescent="0.25">
      <c r="A12627">
        <v>2017</v>
      </c>
      <c r="B12627" t="s">
        <v>221</v>
      </c>
      <c r="C12627" t="s">
        <v>45</v>
      </c>
      <c r="D12627" t="s">
        <v>22</v>
      </c>
      <c r="E12627" t="s">
        <v>10</v>
      </c>
      <c r="F12627" t="s">
        <v>11</v>
      </c>
      <c r="G12627" t="s">
        <v>6</v>
      </c>
      <c r="H12627" t="s">
        <v>224</v>
      </c>
      <c r="I12627">
        <v>291</v>
      </c>
      <c r="J12627">
        <v>475754001.38550001</v>
      </c>
    </row>
    <row r="12628" spans="1:10" x14ac:dyDescent="0.25">
      <c r="A12628">
        <v>2017</v>
      </c>
      <c r="B12628" t="s">
        <v>221</v>
      </c>
      <c r="C12628" t="s">
        <v>45</v>
      </c>
      <c r="D12628" t="s">
        <v>22</v>
      </c>
      <c r="E12628" t="s">
        <v>10</v>
      </c>
      <c r="F12628" t="s">
        <v>11</v>
      </c>
      <c r="G12628" t="s">
        <v>7</v>
      </c>
      <c r="H12628" t="s">
        <v>223</v>
      </c>
      <c r="I12628">
        <v>15</v>
      </c>
      <c r="J12628">
        <v>20641500</v>
      </c>
    </row>
    <row r="12629" spans="1:10" x14ac:dyDescent="0.25">
      <c r="A12629">
        <v>2017</v>
      </c>
      <c r="B12629" t="s">
        <v>221</v>
      </c>
      <c r="C12629" t="s">
        <v>45</v>
      </c>
      <c r="D12629" t="s">
        <v>22</v>
      </c>
      <c r="E12629" t="s">
        <v>10</v>
      </c>
      <c r="F12629" t="s">
        <v>11</v>
      </c>
      <c r="G12629" t="s">
        <v>7</v>
      </c>
      <c r="H12629" t="s">
        <v>224</v>
      </c>
      <c r="I12629">
        <v>581</v>
      </c>
      <c r="J12629">
        <v>369207273</v>
      </c>
    </row>
    <row r="12630" spans="1:10" x14ac:dyDescent="0.25">
      <c r="A12630">
        <v>2017</v>
      </c>
      <c r="B12630" t="s">
        <v>221</v>
      </c>
      <c r="C12630" t="s">
        <v>45</v>
      </c>
      <c r="D12630" t="s">
        <v>22</v>
      </c>
      <c r="E12630" t="s">
        <v>10</v>
      </c>
      <c r="F12630" t="s">
        <v>220</v>
      </c>
      <c r="G12630" t="s">
        <v>5</v>
      </c>
      <c r="H12630" t="s">
        <v>224</v>
      </c>
      <c r="I12630">
        <v>1</v>
      </c>
      <c r="J12630">
        <v>7472089.5458466671</v>
      </c>
    </row>
    <row r="12631" spans="1:10" x14ac:dyDescent="0.25">
      <c r="A12631">
        <v>2017</v>
      </c>
      <c r="B12631" t="s">
        <v>221</v>
      </c>
      <c r="C12631" t="s">
        <v>45</v>
      </c>
      <c r="D12631" t="s">
        <v>22</v>
      </c>
      <c r="E12631" t="s">
        <v>10</v>
      </c>
      <c r="F12631" t="s">
        <v>220</v>
      </c>
      <c r="G12631" t="s">
        <v>9</v>
      </c>
      <c r="H12631" t="s">
        <v>223</v>
      </c>
      <c r="I12631">
        <v>19</v>
      </c>
      <c r="J12631">
        <v>114912290.31307873</v>
      </c>
    </row>
    <row r="12632" spans="1:10" x14ac:dyDescent="0.25">
      <c r="A12632">
        <v>2017</v>
      </c>
      <c r="B12632" t="s">
        <v>221</v>
      </c>
      <c r="C12632" t="s">
        <v>45</v>
      </c>
      <c r="D12632" t="s">
        <v>22</v>
      </c>
      <c r="E12632" t="s">
        <v>10</v>
      </c>
      <c r="F12632" t="s">
        <v>220</v>
      </c>
      <c r="G12632" t="s">
        <v>9</v>
      </c>
      <c r="H12632" t="s">
        <v>224</v>
      </c>
      <c r="I12632">
        <v>263</v>
      </c>
      <c r="J12632">
        <v>1097310610.8305564</v>
      </c>
    </row>
    <row r="12633" spans="1:10" x14ac:dyDescent="0.25">
      <c r="A12633">
        <v>2017</v>
      </c>
      <c r="B12633" t="s">
        <v>221</v>
      </c>
      <c r="C12633" t="s">
        <v>45</v>
      </c>
      <c r="D12633" t="s">
        <v>22</v>
      </c>
      <c r="E12633" t="s">
        <v>10</v>
      </c>
      <c r="F12633" t="s">
        <v>220</v>
      </c>
      <c r="G12633" t="s">
        <v>12</v>
      </c>
      <c r="H12633" t="s">
        <v>223</v>
      </c>
      <c r="I12633">
        <v>4</v>
      </c>
      <c r="J12633">
        <v>10547902.753054705</v>
      </c>
    </row>
    <row r="12634" spans="1:10" x14ac:dyDescent="0.25">
      <c r="A12634">
        <v>2017</v>
      </c>
      <c r="B12634" t="s">
        <v>221</v>
      </c>
      <c r="C12634" t="s">
        <v>45</v>
      </c>
      <c r="D12634" t="s">
        <v>22</v>
      </c>
      <c r="E12634" t="s">
        <v>10</v>
      </c>
      <c r="F12634" t="s">
        <v>220</v>
      </c>
      <c r="G12634" t="s">
        <v>12</v>
      </c>
      <c r="H12634" t="s">
        <v>224</v>
      </c>
      <c r="I12634">
        <v>471</v>
      </c>
      <c r="J12634">
        <v>862422685.59114408</v>
      </c>
    </row>
    <row r="12635" spans="1:10" x14ac:dyDescent="0.25">
      <c r="A12635">
        <v>2017</v>
      </c>
      <c r="B12635" t="s">
        <v>221</v>
      </c>
      <c r="C12635" t="s">
        <v>45</v>
      </c>
      <c r="D12635" t="s">
        <v>22</v>
      </c>
      <c r="E12635" t="s">
        <v>10</v>
      </c>
      <c r="F12635" t="s">
        <v>220</v>
      </c>
      <c r="G12635" t="s">
        <v>6</v>
      </c>
      <c r="H12635" t="s">
        <v>223</v>
      </c>
      <c r="I12635">
        <v>12</v>
      </c>
      <c r="J12635">
        <v>26605674.20429951</v>
      </c>
    </row>
    <row r="12636" spans="1:10" x14ac:dyDescent="0.25">
      <c r="A12636">
        <v>2017</v>
      </c>
      <c r="B12636" t="s">
        <v>221</v>
      </c>
      <c r="C12636" t="s">
        <v>45</v>
      </c>
      <c r="D12636" t="s">
        <v>22</v>
      </c>
      <c r="E12636" t="s">
        <v>10</v>
      </c>
      <c r="F12636" t="s">
        <v>220</v>
      </c>
      <c r="G12636" t="s">
        <v>6</v>
      </c>
      <c r="H12636" t="s">
        <v>224</v>
      </c>
      <c r="I12636">
        <v>40</v>
      </c>
      <c r="J12636">
        <v>89412724.883098185</v>
      </c>
    </row>
    <row r="12637" spans="1:10" x14ac:dyDescent="0.25">
      <c r="A12637">
        <v>2017</v>
      </c>
      <c r="B12637" t="s">
        <v>221</v>
      </c>
      <c r="C12637" t="s">
        <v>45</v>
      </c>
      <c r="D12637" t="s">
        <v>22</v>
      </c>
      <c r="E12637" t="s">
        <v>10</v>
      </c>
      <c r="F12637" t="s">
        <v>220</v>
      </c>
      <c r="G12637" t="s">
        <v>7</v>
      </c>
      <c r="H12637" t="s">
        <v>223</v>
      </c>
      <c r="I12637">
        <v>7</v>
      </c>
      <c r="J12637">
        <v>12342333.079594903</v>
      </c>
    </row>
    <row r="12638" spans="1:10" x14ac:dyDescent="0.25">
      <c r="A12638">
        <v>2017</v>
      </c>
      <c r="B12638" t="s">
        <v>221</v>
      </c>
      <c r="C12638" t="s">
        <v>45</v>
      </c>
      <c r="D12638" t="s">
        <v>22</v>
      </c>
      <c r="E12638" t="s">
        <v>10</v>
      </c>
      <c r="F12638" t="s">
        <v>220</v>
      </c>
      <c r="G12638" t="s">
        <v>7</v>
      </c>
      <c r="H12638" t="s">
        <v>224</v>
      </c>
      <c r="I12638">
        <v>114</v>
      </c>
      <c r="J12638">
        <v>185969674.81023687</v>
      </c>
    </row>
    <row r="12639" spans="1:10" x14ac:dyDescent="0.25">
      <c r="A12639">
        <v>2017</v>
      </c>
      <c r="B12639" t="s">
        <v>221</v>
      </c>
      <c r="C12639" t="s">
        <v>45</v>
      </c>
      <c r="D12639" t="s">
        <v>22</v>
      </c>
      <c r="E12639" t="s">
        <v>10</v>
      </c>
      <c r="F12639" t="s">
        <v>14</v>
      </c>
      <c r="G12639" t="s">
        <v>9</v>
      </c>
      <c r="H12639" t="s">
        <v>223</v>
      </c>
      <c r="I12639">
        <v>60</v>
      </c>
      <c r="J12639">
        <v>395014563</v>
      </c>
    </row>
    <row r="12640" spans="1:10" x14ac:dyDescent="0.25">
      <c r="A12640">
        <v>2017</v>
      </c>
      <c r="B12640" t="s">
        <v>221</v>
      </c>
      <c r="C12640" t="s">
        <v>45</v>
      </c>
      <c r="D12640" t="s">
        <v>22</v>
      </c>
      <c r="E12640" t="s">
        <v>10</v>
      </c>
      <c r="F12640" t="s">
        <v>14</v>
      </c>
      <c r="G12640" t="s">
        <v>9</v>
      </c>
      <c r="H12640" t="s">
        <v>224</v>
      </c>
      <c r="I12640">
        <v>29</v>
      </c>
      <c r="J12640">
        <v>187656114</v>
      </c>
    </row>
    <row r="12641" spans="1:10" x14ac:dyDescent="0.25">
      <c r="A12641">
        <v>2017</v>
      </c>
      <c r="B12641" t="s">
        <v>221</v>
      </c>
      <c r="C12641" t="s">
        <v>45</v>
      </c>
      <c r="D12641" t="s">
        <v>22</v>
      </c>
      <c r="E12641" t="s">
        <v>10</v>
      </c>
      <c r="F12641" t="s">
        <v>14</v>
      </c>
      <c r="G12641" t="s">
        <v>12</v>
      </c>
      <c r="H12641" t="s">
        <v>224</v>
      </c>
      <c r="I12641">
        <v>421</v>
      </c>
      <c r="J12641">
        <v>271375509</v>
      </c>
    </row>
    <row r="12642" spans="1:10" x14ac:dyDescent="0.25">
      <c r="A12642">
        <v>2017</v>
      </c>
      <c r="B12642" t="s">
        <v>221</v>
      </c>
      <c r="C12642" t="s">
        <v>45</v>
      </c>
      <c r="D12642" t="s">
        <v>22</v>
      </c>
      <c r="E12642" t="s">
        <v>10</v>
      </c>
      <c r="F12642" t="s">
        <v>14</v>
      </c>
      <c r="G12642" t="s">
        <v>6</v>
      </c>
      <c r="H12642" t="s">
        <v>223</v>
      </c>
      <c r="I12642">
        <v>154</v>
      </c>
      <c r="J12642">
        <v>324069696</v>
      </c>
    </row>
    <row r="12643" spans="1:10" x14ac:dyDescent="0.25">
      <c r="A12643">
        <v>2017</v>
      </c>
      <c r="B12643" t="s">
        <v>221</v>
      </c>
      <c r="C12643" t="s">
        <v>45</v>
      </c>
      <c r="D12643" t="s">
        <v>22</v>
      </c>
      <c r="E12643" t="s">
        <v>10</v>
      </c>
      <c r="F12643" t="s">
        <v>14</v>
      </c>
      <c r="G12643" t="s">
        <v>6</v>
      </c>
      <c r="H12643" t="s">
        <v>224</v>
      </c>
      <c r="I12643">
        <v>8</v>
      </c>
      <c r="J12643">
        <v>16151040</v>
      </c>
    </row>
    <row r="12644" spans="1:10" x14ac:dyDescent="0.25">
      <c r="A12644">
        <v>2017</v>
      </c>
      <c r="B12644" t="s">
        <v>221</v>
      </c>
      <c r="C12644" t="s">
        <v>45</v>
      </c>
      <c r="D12644" t="s">
        <v>22</v>
      </c>
      <c r="E12644" t="s">
        <v>10</v>
      </c>
      <c r="F12644" t="s">
        <v>14</v>
      </c>
      <c r="G12644" t="s">
        <v>7</v>
      </c>
      <c r="H12644" t="s">
        <v>223</v>
      </c>
      <c r="I12644">
        <v>5</v>
      </c>
      <c r="J12644">
        <v>2911908</v>
      </c>
    </row>
    <row r="12645" spans="1:10" x14ac:dyDescent="0.25">
      <c r="A12645">
        <v>2017</v>
      </c>
      <c r="B12645" t="s">
        <v>221</v>
      </c>
      <c r="C12645" t="s">
        <v>45</v>
      </c>
      <c r="D12645" t="s">
        <v>22</v>
      </c>
      <c r="E12645" t="s">
        <v>10</v>
      </c>
      <c r="F12645" t="s">
        <v>14</v>
      </c>
      <c r="G12645" t="s">
        <v>7</v>
      </c>
      <c r="H12645" t="s">
        <v>224</v>
      </c>
      <c r="I12645">
        <v>194</v>
      </c>
      <c r="J12645">
        <v>112828368</v>
      </c>
    </row>
    <row r="12646" spans="1:10" x14ac:dyDescent="0.25">
      <c r="A12646">
        <v>2017</v>
      </c>
      <c r="B12646" t="s">
        <v>221</v>
      </c>
      <c r="C12646" t="s">
        <v>45</v>
      </c>
      <c r="D12646" t="s">
        <v>23</v>
      </c>
      <c r="E12646" t="s">
        <v>3</v>
      </c>
      <c r="F12646" t="s">
        <v>4</v>
      </c>
      <c r="G12646" t="s">
        <v>5</v>
      </c>
      <c r="H12646" t="s">
        <v>223</v>
      </c>
      <c r="I12646">
        <v>969</v>
      </c>
      <c r="J12646">
        <v>6338814806.5001755</v>
      </c>
    </row>
    <row r="12647" spans="1:10" x14ac:dyDescent="0.25">
      <c r="A12647">
        <v>2017</v>
      </c>
      <c r="B12647" t="s">
        <v>221</v>
      </c>
      <c r="C12647" t="s">
        <v>45</v>
      </c>
      <c r="D12647" t="s">
        <v>23</v>
      </c>
      <c r="E12647" t="s">
        <v>3</v>
      </c>
      <c r="F12647" t="s">
        <v>4</v>
      </c>
      <c r="G12647" t="s">
        <v>5</v>
      </c>
      <c r="H12647" t="s">
        <v>224</v>
      </c>
      <c r="I12647">
        <v>269</v>
      </c>
      <c r="J12647">
        <v>1899530463.9083946</v>
      </c>
    </row>
    <row r="12648" spans="1:10" x14ac:dyDescent="0.25">
      <c r="A12648">
        <v>2017</v>
      </c>
      <c r="B12648" t="s">
        <v>221</v>
      </c>
      <c r="C12648" t="s">
        <v>45</v>
      </c>
      <c r="D12648" t="s">
        <v>23</v>
      </c>
      <c r="E12648" t="s">
        <v>3</v>
      </c>
      <c r="F12648" t="s">
        <v>4</v>
      </c>
      <c r="G12648" t="s">
        <v>9</v>
      </c>
      <c r="H12648" t="s">
        <v>223</v>
      </c>
      <c r="I12648">
        <v>195</v>
      </c>
      <c r="J12648">
        <v>1294935840.8883698</v>
      </c>
    </row>
    <row r="12649" spans="1:10" x14ac:dyDescent="0.25">
      <c r="A12649">
        <v>2017</v>
      </c>
      <c r="B12649" t="s">
        <v>221</v>
      </c>
      <c r="C12649" t="s">
        <v>45</v>
      </c>
      <c r="D12649" t="s">
        <v>23</v>
      </c>
      <c r="E12649" t="s">
        <v>3</v>
      </c>
      <c r="F12649" t="s">
        <v>4</v>
      </c>
      <c r="G12649" t="s">
        <v>9</v>
      </c>
      <c r="H12649" t="s">
        <v>224</v>
      </c>
      <c r="I12649">
        <v>230</v>
      </c>
      <c r="J12649">
        <v>1399021260.9208071</v>
      </c>
    </row>
    <row r="12650" spans="1:10" x14ac:dyDescent="0.25">
      <c r="A12650">
        <v>2017</v>
      </c>
      <c r="B12650" t="s">
        <v>221</v>
      </c>
      <c r="C12650" t="s">
        <v>45</v>
      </c>
      <c r="D12650" t="s">
        <v>23</v>
      </c>
      <c r="E12650" t="s">
        <v>3</v>
      </c>
      <c r="F12650" t="s">
        <v>4</v>
      </c>
      <c r="G12650" t="s">
        <v>12</v>
      </c>
      <c r="H12650" t="s">
        <v>223</v>
      </c>
      <c r="I12650">
        <v>12085</v>
      </c>
      <c r="J12650">
        <v>41249551331.494873</v>
      </c>
    </row>
    <row r="12651" spans="1:10" x14ac:dyDescent="0.25">
      <c r="A12651">
        <v>2017</v>
      </c>
      <c r="B12651" t="s">
        <v>221</v>
      </c>
      <c r="C12651" t="s">
        <v>45</v>
      </c>
      <c r="D12651" t="s">
        <v>23</v>
      </c>
      <c r="E12651" t="s">
        <v>3</v>
      </c>
      <c r="F12651" t="s">
        <v>4</v>
      </c>
      <c r="G12651" t="s">
        <v>12</v>
      </c>
      <c r="H12651" t="s">
        <v>224</v>
      </c>
      <c r="I12651">
        <v>2465</v>
      </c>
      <c r="J12651">
        <v>8264171836.6056042</v>
      </c>
    </row>
    <row r="12652" spans="1:10" x14ac:dyDescent="0.25">
      <c r="A12652">
        <v>2017</v>
      </c>
      <c r="B12652" t="s">
        <v>221</v>
      </c>
      <c r="C12652" t="s">
        <v>45</v>
      </c>
      <c r="D12652" t="s">
        <v>23</v>
      </c>
      <c r="E12652" t="s">
        <v>3</v>
      </c>
      <c r="F12652" t="s">
        <v>4</v>
      </c>
      <c r="G12652" t="s">
        <v>6</v>
      </c>
      <c r="H12652" t="s">
        <v>223</v>
      </c>
      <c r="I12652">
        <v>115</v>
      </c>
      <c r="J12652">
        <v>285100879.29419333</v>
      </c>
    </row>
    <row r="12653" spans="1:10" x14ac:dyDescent="0.25">
      <c r="A12653">
        <v>2017</v>
      </c>
      <c r="B12653" t="s">
        <v>221</v>
      </c>
      <c r="C12653" t="s">
        <v>45</v>
      </c>
      <c r="D12653" t="s">
        <v>23</v>
      </c>
      <c r="E12653" t="s">
        <v>3</v>
      </c>
      <c r="F12653" t="s">
        <v>4</v>
      </c>
      <c r="G12653" t="s">
        <v>6</v>
      </c>
      <c r="H12653" t="s">
        <v>224</v>
      </c>
      <c r="I12653">
        <v>261</v>
      </c>
      <c r="J12653">
        <v>668900505.67826998</v>
      </c>
    </row>
    <row r="12654" spans="1:10" x14ac:dyDescent="0.25">
      <c r="A12654">
        <v>2017</v>
      </c>
      <c r="B12654" t="s">
        <v>221</v>
      </c>
      <c r="C12654" t="s">
        <v>45</v>
      </c>
      <c r="D12654" t="s">
        <v>23</v>
      </c>
      <c r="E12654" t="s">
        <v>3</v>
      </c>
      <c r="F12654" t="s">
        <v>4</v>
      </c>
      <c r="G12654" t="s">
        <v>7</v>
      </c>
      <c r="H12654" t="s">
        <v>223</v>
      </c>
      <c r="I12654">
        <v>39</v>
      </c>
      <c r="J12654">
        <v>80888127.306940824</v>
      </c>
    </row>
    <row r="12655" spans="1:10" x14ac:dyDescent="0.25">
      <c r="A12655">
        <v>2017</v>
      </c>
      <c r="B12655" t="s">
        <v>221</v>
      </c>
      <c r="C12655" t="s">
        <v>45</v>
      </c>
      <c r="D12655" t="s">
        <v>23</v>
      </c>
      <c r="E12655" t="s">
        <v>3</v>
      </c>
      <c r="F12655" t="s">
        <v>4</v>
      </c>
      <c r="G12655" t="s">
        <v>7</v>
      </c>
      <c r="H12655" t="s">
        <v>224</v>
      </c>
      <c r="I12655">
        <v>44</v>
      </c>
      <c r="J12655">
        <v>85222602.308627561</v>
      </c>
    </row>
    <row r="12656" spans="1:10" x14ac:dyDescent="0.25">
      <c r="A12656">
        <v>2017</v>
      </c>
      <c r="B12656" t="s">
        <v>221</v>
      </c>
      <c r="C12656" t="s">
        <v>45</v>
      </c>
      <c r="D12656" t="s">
        <v>23</v>
      </c>
      <c r="E12656" t="s">
        <v>3</v>
      </c>
      <c r="F12656" t="s">
        <v>8</v>
      </c>
      <c r="G12656" t="s">
        <v>9</v>
      </c>
      <c r="H12656" t="s">
        <v>223</v>
      </c>
      <c r="I12656">
        <v>2273</v>
      </c>
      <c r="J12656">
        <v>14378007125.731482</v>
      </c>
    </row>
    <row r="12657" spans="1:10" x14ac:dyDescent="0.25">
      <c r="A12657">
        <v>2017</v>
      </c>
      <c r="B12657" t="s">
        <v>221</v>
      </c>
      <c r="C12657" t="s">
        <v>45</v>
      </c>
      <c r="D12657" t="s">
        <v>23</v>
      </c>
      <c r="E12657" t="s">
        <v>3</v>
      </c>
      <c r="F12657" t="s">
        <v>8</v>
      </c>
      <c r="G12657" t="s">
        <v>9</v>
      </c>
      <c r="H12657" t="s">
        <v>224</v>
      </c>
      <c r="I12657">
        <v>3170</v>
      </c>
      <c r="J12657">
        <v>18347370729.078773</v>
      </c>
    </row>
    <row r="12658" spans="1:10" x14ac:dyDescent="0.25">
      <c r="A12658">
        <v>2017</v>
      </c>
      <c r="B12658" t="s">
        <v>221</v>
      </c>
      <c r="C12658" t="s">
        <v>45</v>
      </c>
      <c r="D12658" t="s">
        <v>23</v>
      </c>
      <c r="E12658" t="s">
        <v>3</v>
      </c>
      <c r="F12658" t="s">
        <v>8</v>
      </c>
      <c r="G12658" t="s">
        <v>12</v>
      </c>
      <c r="H12658" t="s">
        <v>223</v>
      </c>
      <c r="I12658">
        <v>729</v>
      </c>
      <c r="J12658">
        <v>2386264872.596365</v>
      </c>
    </row>
    <row r="12659" spans="1:10" x14ac:dyDescent="0.25">
      <c r="A12659">
        <v>2017</v>
      </c>
      <c r="B12659" t="s">
        <v>221</v>
      </c>
      <c r="C12659" t="s">
        <v>45</v>
      </c>
      <c r="D12659" t="s">
        <v>23</v>
      </c>
      <c r="E12659" t="s">
        <v>3</v>
      </c>
      <c r="F12659" t="s">
        <v>8</v>
      </c>
      <c r="G12659" t="s">
        <v>12</v>
      </c>
      <c r="H12659" t="s">
        <v>224</v>
      </c>
      <c r="I12659">
        <v>1002</v>
      </c>
      <c r="J12659">
        <v>3393451779.4014325</v>
      </c>
    </row>
    <row r="12660" spans="1:10" x14ac:dyDescent="0.25">
      <c r="A12660">
        <v>2017</v>
      </c>
      <c r="B12660" t="s">
        <v>221</v>
      </c>
      <c r="C12660" t="s">
        <v>45</v>
      </c>
      <c r="D12660" t="s">
        <v>23</v>
      </c>
      <c r="E12660" t="s">
        <v>3</v>
      </c>
      <c r="F12660" t="s">
        <v>8</v>
      </c>
      <c r="G12660" t="s">
        <v>6</v>
      </c>
      <c r="H12660" t="s">
        <v>223</v>
      </c>
      <c r="I12660">
        <v>1940</v>
      </c>
      <c r="J12660">
        <v>4732306989.687562</v>
      </c>
    </row>
    <row r="12661" spans="1:10" x14ac:dyDescent="0.25">
      <c r="A12661">
        <v>2017</v>
      </c>
      <c r="B12661" t="s">
        <v>221</v>
      </c>
      <c r="C12661" t="s">
        <v>45</v>
      </c>
      <c r="D12661" t="s">
        <v>23</v>
      </c>
      <c r="E12661" t="s">
        <v>3</v>
      </c>
      <c r="F12661" t="s">
        <v>8</v>
      </c>
      <c r="G12661" t="s">
        <v>6</v>
      </c>
      <c r="H12661" t="s">
        <v>224</v>
      </c>
      <c r="I12661">
        <v>3205</v>
      </c>
      <c r="J12661">
        <v>8076649542.2728157</v>
      </c>
    </row>
    <row r="12662" spans="1:10" x14ac:dyDescent="0.25">
      <c r="A12662">
        <v>2017</v>
      </c>
      <c r="B12662" t="s">
        <v>221</v>
      </c>
      <c r="C12662" t="s">
        <v>45</v>
      </c>
      <c r="D12662" t="s">
        <v>23</v>
      </c>
      <c r="E12662" t="s">
        <v>3</v>
      </c>
      <c r="F12662" t="s">
        <v>8</v>
      </c>
      <c r="G12662" t="s">
        <v>7</v>
      </c>
      <c r="H12662" t="s">
        <v>223</v>
      </c>
      <c r="I12662">
        <v>165</v>
      </c>
      <c r="J12662">
        <v>315385769.69954431</v>
      </c>
    </row>
    <row r="12663" spans="1:10" x14ac:dyDescent="0.25">
      <c r="A12663">
        <v>2017</v>
      </c>
      <c r="B12663" t="s">
        <v>221</v>
      </c>
      <c r="C12663" t="s">
        <v>45</v>
      </c>
      <c r="D12663" t="s">
        <v>23</v>
      </c>
      <c r="E12663" t="s">
        <v>3</v>
      </c>
      <c r="F12663" t="s">
        <v>8</v>
      </c>
      <c r="G12663" t="s">
        <v>7</v>
      </c>
      <c r="H12663" t="s">
        <v>224</v>
      </c>
      <c r="I12663">
        <v>199</v>
      </c>
      <c r="J12663">
        <v>375344805.6663729</v>
      </c>
    </row>
    <row r="12664" spans="1:10" x14ac:dyDescent="0.25">
      <c r="A12664">
        <v>2017</v>
      </c>
      <c r="B12664" t="s">
        <v>221</v>
      </c>
      <c r="C12664" t="s">
        <v>45</v>
      </c>
      <c r="D12664" t="s">
        <v>23</v>
      </c>
      <c r="E12664" t="s">
        <v>10</v>
      </c>
      <c r="F12664" t="s">
        <v>11</v>
      </c>
      <c r="G12664" t="s">
        <v>9</v>
      </c>
      <c r="H12664" t="s">
        <v>223</v>
      </c>
      <c r="I12664">
        <v>255</v>
      </c>
      <c r="J12664">
        <v>1018598919.999</v>
      </c>
    </row>
    <row r="12665" spans="1:10" x14ac:dyDescent="0.25">
      <c r="A12665">
        <v>2017</v>
      </c>
      <c r="B12665" t="s">
        <v>221</v>
      </c>
      <c r="C12665" t="s">
        <v>45</v>
      </c>
      <c r="D12665" t="s">
        <v>23</v>
      </c>
      <c r="E12665" t="s">
        <v>10</v>
      </c>
      <c r="F12665" t="s">
        <v>11</v>
      </c>
      <c r="G12665" t="s">
        <v>9</v>
      </c>
      <c r="H12665" t="s">
        <v>224</v>
      </c>
      <c r="I12665">
        <v>323</v>
      </c>
      <c r="J12665">
        <v>1274642277</v>
      </c>
    </row>
    <row r="12666" spans="1:10" x14ac:dyDescent="0.25">
      <c r="A12666">
        <v>2017</v>
      </c>
      <c r="B12666" t="s">
        <v>221</v>
      </c>
      <c r="C12666" t="s">
        <v>45</v>
      </c>
      <c r="D12666" t="s">
        <v>23</v>
      </c>
      <c r="E12666" t="s">
        <v>10</v>
      </c>
      <c r="F12666" t="s">
        <v>11</v>
      </c>
      <c r="G12666" t="s">
        <v>12</v>
      </c>
      <c r="H12666" t="s">
        <v>223</v>
      </c>
      <c r="I12666">
        <v>75</v>
      </c>
      <c r="J12666">
        <v>199957230</v>
      </c>
    </row>
    <row r="12667" spans="1:10" x14ac:dyDescent="0.25">
      <c r="A12667">
        <v>2017</v>
      </c>
      <c r="B12667" t="s">
        <v>221</v>
      </c>
      <c r="C12667" t="s">
        <v>45</v>
      </c>
      <c r="D12667" t="s">
        <v>23</v>
      </c>
      <c r="E12667" t="s">
        <v>10</v>
      </c>
      <c r="F12667" t="s">
        <v>11</v>
      </c>
      <c r="G12667" t="s">
        <v>12</v>
      </c>
      <c r="H12667" t="s">
        <v>224</v>
      </c>
      <c r="I12667">
        <v>68</v>
      </c>
      <c r="J12667">
        <v>115156881</v>
      </c>
    </row>
    <row r="12668" spans="1:10" x14ac:dyDescent="0.25">
      <c r="A12668">
        <v>2017</v>
      </c>
      <c r="B12668" t="s">
        <v>221</v>
      </c>
      <c r="C12668" t="s">
        <v>45</v>
      </c>
      <c r="D12668" t="s">
        <v>23</v>
      </c>
      <c r="E12668" t="s">
        <v>10</v>
      </c>
      <c r="F12668" t="s">
        <v>11</v>
      </c>
      <c r="G12668" t="s">
        <v>6</v>
      </c>
      <c r="H12668" t="s">
        <v>223</v>
      </c>
      <c r="I12668">
        <v>38</v>
      </c>
      <c r="J12668">
        <v>81884049</v>
      </c>
    </row>
    <row r="12669" spans="1:10" x14ac:dyDescent="0.25">
      <c r="A12669">
        <v>2017</v>
      </c>
      <c r="B12669" t="s">
        <v>221</v>
      </c>
      <c r="C12669" t="s">
        <v>45</v>
      </c>
      <c r="D12669" t="s">
        <v>23</v>
      </c>
      <c r="E12669" t="s">
        <v>10</v>
      </c>
      <c r="F12669" t="s">
        <v>11</v>
      </c>
      <c r="G12669" t="s">
        <v>6</v>
      </c>
      <c r="H12669" t="s">
        <v>224</v>
      </c>
      <c r="I12669">
        <v>74</v>
      </c>
      <c r="J12669">
        <v>132664089</v>
      </c>
    </row>
    <row r="12670" spans="1:10" x14ac:dyDescent="0.25">
      <c r="A12670">
        <v>2017</v>
      </c>
      <c r="B12670" t="s">
        <v>221</v>
      </c>
      <c r="C12670" t="s">
        <v>45</v>
      </c>
      <c r="D12670" t="s">
        <v>23</v>
      </c>
      <c r="E12670" t="s">
        <v>10</v>
      </c>
      <c r="F12670" t="s">
        <v>11</v>
      </c>
      <c r="G12670" t="s">
        <v>7</v>
      </c>
      <c r="H12670" t="s">
        <v>223</v>
      </c>
      <c r="I12670">
        <v>1</v>
      </c>
      <c r="J12670">
        <v>1437699</v>
      </c>
    </row>
    <row r="12671" spans="1:10" x14ac:dyDescent="0.25">
      <c r="A12671">
        <v>2017</v>
      </c>
      <c r="B12671" t="s">
        <v>221</v>
      </c>
      <c r="C12671" t="s">
        <v>45</v>
      </c>
      <c r="D12671" t="s">
        <v>23</v>
      </c>
      <c r="E12671" t="s">
        <v>10</v>
      </c>
      <c r="F12671" t="s">
        <v>11</v>
      </c>
      <c r="G12671" t="s">
        <v>7</v>
      </c>
      <c r="H12671" t="s">
        <v>224</v>
      </c>
      <c r="I12671">
        <v>1</v>
      </c>
      <c r="J12671">
        <v>1720002</v>
      </c>
    </row>
    <row r="12672" spans="1:10" x14ac:dyDescent="0.25">
      <c r="A12672">
        <v>2017</v>
      </c>
      <c r="B12672" t="s">
        <v>221</v>
      </c>
      <c r="C12672" t="s">
        <v>45</v>
      </c>
      <c r="D12672" t="s">
        <v>23</v>
      </c>
      <c r="E12672" t="s">
        <v>10</v>
      </c>
      <c r="F12672" t="s">
        <v>220</v>
      </c>
      <c r="G12672" t="s">
        <v>5</v>
      </c>
      <c r="H12672" t="s">
        <v>224</v>
      </c>
      <c r="I12672">
        <v>2</v>
      </c>
      <c r="J12672">
        <v>15966760.267053004</v>
      </c>
    </row>
    <row r="12673" spans="1:10" x14ac:dyDescent="0.25">
      <c r="A12673">
        <v>2017</v>
      </c>
      <c r="B12673" t="s">
        <v>221</v>
      </c>
      <c r="C12673" t="s">
        <v>45</v>
      </c>
      <c r="D12673" t="s">
        <v>23</v>
      </c>
      <c r="E12673" t="s">
        <v>10</v>
      </c>
      <c r="F12673" t="s">
        <v>220</v>
      </c>
      <c r="G12673" t="s">
        <v>9</v>
      </c>
      <c r="H12673" t="s">
        <v>223</v>
      </c>
      <c r="I12673">
        <v>27</v>
      </c>
      <c r="J12673">
        <v>192787618.11060223</v>
      </c>
    </row>
    <row r="12674" spans="1:10" x14ac:dyDescent="0.25">
      <c r="A12674">
        <v>2017</v>
      </c>
      <c r="B12674" t="s">
        <v>221</v>
      </c>
      <c r="C12674" t="s">
        <v>45</v>
      </c>
      <c r="D12674" t="s">
        <v>23</v>
      </c>
      <c r="E12674" t="s">
        <v>10</v>
      </c>
      <c r="F12674" t="s">
        <v>220</v>
      </c>
      <c r="G12674" t="s">
        <v>9</v>
      </c>
      <c r="H12674" t="s">
        <v>224</v>
      </c>
      <c r="I12674">
        <v>45</v>
      </c>
      <c r="J12674">
        <v>306334254.25023812</v>
      </c>
    </row>
    <row r="12675" spans="1:10" x14ac:dyDescent="0.25">
      <c r="A12675">
        <v>2017</v>
      </c>
      <c r="B12675" t="s">
        <v>221</v>
      </c>
      <c r="C12675" t="s">
        <v>45</v>
      </c>
      <c r="D12675" t="s">
        <v>23</v>
      </c>
      <c r="E12675" t="s">
        <v>10</v>
      </c>
      <c r="F12675" t="s">
        <v>220</v>
      </c>
      <c r="G12675" t="s">
        <v>12</v>
      </c>
      <c r="H12675" t="s">
        <v>223</v>
      </c>
      <c r="I12675">
        <v>3</v>
      </c>
      <c r="J12675">
        <v>15036828.085052138</v>
      </c>
    </row>
    <row r="12676" spans="1:10" x14ac:dyDescent="0.25">
      <c r="A12676">
        <v>2017</v>
      </c>
      <c r="B12676" t="s">
        <v>221</v>
      </c>
      <c r="C12676" t="s">
        <v>45</v>
      </c>
      <c r="D12676" t="s">
        <v>23</v>
      </c>
      <c r="E12676" t="s">
        <v>10</v>
      </c>
      <c r="F12676" t="s">
        <v>220</v>
      </c>
      <c r="G12676" t="s">
        <v>12</v>
      </c>
      <c r="H12676" t="s">
        <v>224</v>
      </c>
      <c r="I12676">
        <v>9</v>
      </c>
      <c r="J12676">
        <v>30680075.188428774</v>
      </c>
    </row>
    <row r="12677" spans="1:10" x14ac:dyDescent="0.25">
      <c r="A12677">
        <v>2017</v>
      </c>
      <c r="B12677" t="s">
        <v>221</v>
      </c>
      <c r="C12677" t="s">
        <v>45</v>
      </c>
      <c r="D12677" t="s">
        <v>23</v>
      </c>
      <c r="E12677" t="s">
        <v>10</v>
      </c>
      <c r="F12677" t="s">
        <v>220</v>
      </c>
      <c r="G12677" t="s">
        <v>6</v>
      </c>
      <c r="H12677" t="s">
        <v>223</v>
      </c>
      <c r="I12677">
        <v>46</v>
      </c>
      <c r="J12677">
        <v>118663878.4686134</v>
      </c>
    </row>
    <row r="12678" spans="1:10" x14ac:dyDescent="0.25">
      <c r="A12678">
        <v>2017</v>
      </c>
      <c r="B12678" t="s">
        <v>221</v>
      </c>
      <c r="C12678" t="s">
        <v>45</v>
      </c>
      <c r="D12678" t="s">
        <v>23</v>
      </c>
      <c r="E12678" t="s">
        <v>10</v>
      </c>
      <c r="F12678" t="s">
        <v>220</v>
      </c>
      <c r="G12678" t="s">
        <v>6</v>
      </c>
      <c r="H12678" t="s">
        <v>224</v>
      </c>
      <c r="I12678">
        <v>87</v>
      </c>
      <c r="J12678">
        <v>229391815.00584817</v>
      </c>
    </row>
    <row r="12679" spans="1:10" x14ac:dyDescent="0.25">
      <c r="A12679">
        <v>2017</v>
      </c>
      <c r="B12679" t="s">
        <v>221</v>
      </c>
      <c r="C12679" t="s">
        <v>45</v>
      </c>
      <c r="D12679" t="s">
        <v>23</v>
      </c>
      <c r="E12679" t="s">
        <v>10</v>
      </c>
      <c r="F12679" t="s">
        <v>220</v>
      </c>
      <c r="G12679" t="s">
        <v>7</v>
      </c>
      <c r="H12679" t="s">
        <v>223</v>
      </c>
      <c r="I12679">
        <v>6</v>
      </c>
      <c r="J12679">
        <v>12582498.972250147</v>
      </c>
    </row>
    <row r="12680" spans="1:10" x14ac:dyDescent="0.25">
      <c r="A12680">
        <v>2017</v>
      </c>
      <c r="B12680" t="s">
        <v>221</v>
      </c>
      <c r="C12680" t="s">
        <v>45</v>
      </c>
      <c r="D12680" t="s">
        <v>23</v>
      </c>
      <c r="E12680" t="s">
        <v>10</v>
      </c>
      <c r="F12680" t="s">
        <v>220</v>
      </c>
      <c r="G12680" t="s">
        <v>7</v>
      </c>
      <c r="H12680" t="s">
        <v>224</v>
      </c>
      <c r="I12680">
        <v>3</v>
      </c>
      <c r="J12680">
        <v>5649729.4268965526</v>
      </c>
    </row>
    <row r="12681" spans="1:10" x14ac:dyDescent="0.25">
      <c r="A12681">
        <v>2017</v>
      </c>
      <c r="B12681" t="s">
        <v>221</v>
      </c>
      <c r="C12681" t="s">
        <v>45</v>
      </c>
      <c r="D12681" t="s">
        <v>24</v>
      </c>
      <c r="E12681" t="s">
        <v>3</v>
      </c>
      <c r="F12681" t="s">
        <v>4</v>
      </c>
      <c r="G12681" t="s">
        <v>5</v>
      </c>
      <c r="H12681" t="s">
        <v>223</v>
      </c>
      <c r="I12681">
        <v>50</v>
      </c>
      <c r="J12681">
        <v>574876896</v>
      </c>
    </row>
    <row r="12682" spans="1:10" x14ac:dyDescent="0.25">
      <c r="A12682">
        <v>2017</v>
      </c>
      <c r="B12682" t="s">
        <v>221</v>
      </c>
      <c r="C12682" t="s">
        <v>45</v>
      </c>
      <c r="D12682" t="s">
        <v>24</v>
      </c>
      <c r="E12682" t="s">
        <v>3</v>
      </c>
      <c r="F12682" t="s">
        <v>4</v>
      </c>
      <c r="G12682" t="s">
        <v>5</v>
      </c>
      <c r="H12682" t="s">
        <v>224</v>
      </c>
      <c r="I12682">
        <v>12</v>
      </c>
      <c r="J12682">
        <v>140596968</v>
      </c>
    </row>
    <row r="12683" spans="1:10" x14ac:dyDescent="0.25">
      <c r="A12683">
        <v>2017</v>
      </c>
      <c r="B12683" t="s">
        <v>221</v>
      </c>
      <c r="C12683" t="s">
        <v>45</v>
      </c>
      <c r="D12683" t="s">
        <v>24</v>
      </c>
      <c r="E12683" t="s">
        <v>3</v>
      </c>
      <c r="F12683" t="s">
        <v>4</v>
      </c>
      <c r="G12683" t="s">
        <v>9</v>
      </c>
      <c r="H12683" t="s">
        <v>223</v>
      </c>
      <c r="I12683">
        <v>295</v>
      </c>
      <c r="J12683">
        <v>2183642126.5632577</v>
      </c>
    </row>
    <row r="12684" spans="1:10" x14ac:dyDescent="0.25">
      <c r="A12684">
        <v>2017</v>
      </c>
      <c r="B12684" t="s">
        <v>221</v>
      </c>
      <c r="C12684" t="s">
        <v>45</v>
      </c>
      <c r="D12684" t="s">
        <v>24</v>
      </c>
      <c r="E12684" t="s">
        <v>3</v>
      </c>
      <c r="F12684" t="s">
        <v>4</v>
      </c>
      <c r="G12684" t="s">
        <v>9</v>
      </c>
      <c r="H12684" t="s">
        <v>224</v>
      </c>
      <c r="I12684">
        <v>130</v>
      </c>
      <c r="J12684">
        <v>904461544.06013048</v>
      </c>
    </row>
    <row r="12685" spans="1:10" x14ac:dyDescent="0.25">
      <c r="A12685">
        <v>2017</v>
      </c>
      <c r="B12685" t="s">
        <v>221</v>
      </c>
      <c r="C12685" t="s">
        <v>45</v>
      </c>
      <c r="D12685" t="s">
        <v>24</v>
      </c>
      <c r="E12685" t="s">
        <v>3</v>
      </c>
      <c r="F12685" t="s">
        <v>4</v>
      </c>
      <c r="G12685" t="s">
        <v>12</v>
      </c>
      <c r="H12685" t="s">
        <v>223</v>
      </c>
      <c r="I12685">
        <v>581</v>
      </c>
      <c r="J12685">
        <v>1732437049.6723161</v>
      </c>
    </row>
    <row r="12686" spans="1:10" x14ac:dyDescent="0.25">
      <c r="A12686">
        <v>2017</v>
      </c>
      <c r="B12686" t="s">
        <v>221</v>
      </c>
      <c r="C12686" t="s">
        <v>45</v>
      </c>
      <c r="D12686" t="s">
        <v>24</v>
      </c>
      <c r="E12686" t="s">
        <v>3</v>
      </c>
      <c r="F12686" t="s">
        <v>4</v>
      </c>
      <c r="G12686" t="s">
        <v>12</v>
      </c>
      <c r="H12686" t="s">
        <v>224</v>
      </c>
      <c r="I12686">
        <v>206</v>
      </c>
      <c r="J12686">
        <v>578138634.34898734</v>
      </c>
    </row>
    <row r="12687" spans="1:10" x14ac:dyDescent="0.25">
      <c r="A12687">
        <v>2017</v>
      </c>
      <c r="B12687" t="s">
        <v>221</v>
      </c>
      <c r="C12687" t="s">
        <v>45</v>
      </c>
      <c r="D12687" t="s">
        <v>24</v>
      </c>
      <c r="E12687" t="s">
        <v>3</v>
      </c>
      <c r="F12687" t="s">
        <v>4</v>
      </c>
      <c r="G12687" t="s">
        <v>6</v>
      </c>
      <c r="H12687" t="s">
        <v>223</v>
      </c>
      <c r="I12687">
        <v>43</v>
      </c>
      <c r="J12687">
        <v>126359953.93558979</v>
      </c>
    </row>
    <row r="12688" spans="1:10" x14ac:dyDescent="0.25">
      <c r="A12688">
        <v>2017</v>
      </c>
      <c r="B12688" t="s">
        <v>221</v>
      </c>
      <c r="C12688" t="s">
        <v>45</v>
      </c>
      <c r="D12688" t="s">
        <v>24</v>
      </c>
      <c r="E12688" t="s">
        <v>3</v>
      </c>
      <c r="F12688" t="s">
        <v>4</v>
      </c>
      <c r="G12688" t="s">
        <v>6</v>
      </c>
      <c r="H12688" t="s">
        <v>224</v>
      </c>
      <c r="I12688">
        <v>30</v>
      </c>
      <c r="J12688">
        <v>89083014.424564138</v>
      </c>
    </row>
    <row r="12689" spans="1:10" x14ac:dyDescent="0.25">
      <c r="A12689">
        <v>2017</v>
      </c>
      <c r="B12689" t="s">
        <v>221</v>
      </c>
      <c r="C12689" t="s">
        <v>45</v>
      </c>
      <c r="D12689" t="s">
        <v>24</v>
      </c>
      <c r="E12689" t="s">
        <v>3</v>
      </c>
      <c r="F12689" t="s">
        <v>4</v>
      </c>
      <c r="G12689" t="s">
        <v>7</v>
      </c>
      <c r="H12689" t="s">
        <v>223</v>
      </c>
      <c r="I12689">
        <v>34</v>
      </c>
      <c r="J12689">
        <v>94445510.664634153</v>
      </c>
    </row>
    <row r="12690" spans="1:10" x14ac:dyDescent="0.25">
      <c r="A12690">
        <v>2017</v>
      </c>
      <c r="B12690" t="s">
        <v>221</v>
      </c>
      <c r="C12690" t="s">
        <v>45</v>
      </c>
      <c r="D12690" t="s">
        <v>24</v>
      </c>
      <c r="E12690" t="s">
        <v>3</v>
      </c>
      <c r="F12690" t="s">
        <v>8</v>
      </c>
      <c r="G12690" t="s">
        <v>9</v>
      </c>
      <c r="H12690" t="s">
        <v>223</v>
      </c>
      <c r="I12690">
        <v>931</v>
      </c>
      <c r="J12690">
        <v>6744787176.3450861</v>
      </c>
    </row>
    <row r="12691" spans="1:10" x14ac:dyDescent="0.25">
      <c r="A12691">
        <v>2017</v>
      </c>
      <c r="B12691" t="s">
        <v>221</v>
      </c>
      <c r="C12691" t="s">
        <v>45</v>
      </c>
      <c r="D12691" t="s">
        <v>24</v>
      </c>
      <c r="E12691" t="s">
        <v>3</v>
      </c>
      <c r="F12691" t="s">
        <v>8</v>
      </c>
      <c r="G12691" t="s">
        <v>9</v>
      </c>
      <c r="H12691" t="s">
        <v>224</v>
      </c>
      <c r="I12691">
        <v>451</v>
      </c>
      <c r="J12691">
        <v>3053440163.1668019</v>
      </c>
    </row>
    <row r="12692" spans="1:10" x14ac:dyDescent="0.25">
      <c r="A12692">
        <v>2017</v>
      </c>
      <c r="B12692" t="s">
        <v>221</v>
      </c>
      <c r="C12692" t="s">
        <v>45</v>
      </c>
      <c r="D12692" t="s">
        <v>24</v>
      </c>
      <c r="E12692" t="s">
        <v>3</v>
      </c>
      <c r="F12692" t="s">
        <v>8</v>
      </c>
      <c r="G12692" t="s">
        <v>12</v>
      </c>
      <c r="H12692" t="s">
        <v>223</v>
      </c>
      <c r="I12692">
        <v>1054</v>
      </c>
      <c r="J12692">
        <v>3164153154.7061567</v>
      </c>
    </row>
    <row r="12693" spans="1:10" x14ac:dyDescent="0.25">
      <c r="A12693">
        <v>2017</v>
      </c>
      <c r="B12693" t="s">
        <v>221</v>
      </c>
      <c r="C12693" t="s">
        <v>45</v>
      </c>
      <c r="D12693" t="s">
        <v>24</v>
      </c>
      <c r="E12693" t="s">
        <v>3</v>
      </c>
      <c r="F12693" t="s">
        <v>8</v>
      </c>
      <c r="G12693" t="s">
        <v>12</v>
      </c>
      <c r="H12693" t="s">
        <v>224</v>
      </c>
      <c r="I12693">
        <v>478</v>
      </c>
      <c r="J12693">
        <v>1347105705.2664754</v>
      </c>
    </row>
    <row r="12694" spans="1:10" x14ac:dyDescent="0.25">
      <c r="A12694">
        <v>2017</v>
      </c>
      <c r="B12694" t="s">
        <v>221</v>
      </c>
      <c r="C12694" t="s">
        <v>45</v>
      </c>
      <c r="D12694" t="s">
        <v>24</v>
      </c>
      <c r="E12694" t="s">
        <v>3</v>
      </c>
      <c r="F12694" t="s">
        <v>8</v>
      </c>
      <c r="G12694" t="s">
        <v>6</v>
      </c>
      <c r="H12694" t="s">
        <v>223</v>
      </c>
      <c r="I12694">
        <v>528</v>
      </c>
      <c r="J12694">
        <v>1620271844.3531625</v>
      </c>
    </row>
    <row r="12695" spans="1:10" x14ac:dyDescent="0.25">
      <c r="A12695">
        <v>2017</v>
      </c>
      <c r="B12695" t="s">
        <v>221</v>
      </c>
      <c r="C12695" t="s">
        <v>45</v>
      </c>
      <c r="D12695" t="s">
        <v>24</v>
      </c>
      <c r="E12695" t="s">
        <v>3</v>
      </c>
      <c r="F12695" t="s">
        <v>8</v>
      </c>
      <c r="G12695" t="s">
        <v>6</v>
      </c>
      <c r="H12695" t="s">
        <v>224</v>
      </c>
      <c r="I12695">
        <v>515</v>
      </c>
      <c r="J12695">
        <v>1491748837.6810925</v>
      </c>
    </row>
    <row r="12696" spans="1:10" x14ac:dyDescent="0.25">
      <c r="A12696">
        <v>2017</v>
      </c>
      <c r="B12696" t="s">
        <v>221</v>
      </c>
      <c r="C12696" t="s">
        <v>45</v>
      </c>
      <c r="D12696" t="s">
        <v>24</v>
      </c>
      <c r="E12696" t="s">
        <v>3</v>
      </c>
      <c r="F12696" t="s">
        <v>8</v>
      </c>
      <c r="G12696" t="s">
        <v>7</v>
      </c>
      <c r="H12696" t="s">
        <v>223</v>
      </c>
      <c r="I12696">
        <v>200</v>
      </c>
      <c r="J12696">
        <v>554966414.78487802</v>
      </c>
    </row>
    <row r="12697" spans="1:10" x14ac:dyDescent="0.25">
      <c r="A12697">
        <v>2017</v>
      </c>
      <c r="B12697" t="s">
        <v>221</v>
      </c>
      <c r="C12697" t="s">
        <v>45</v>
      </c>
      <c r="D12697" t="s">
        <v>24</v>
      </c>
      <c r="E12697" t="s">
        <v>3</v>
      </c>
      <c r="F12697" t="s">
        <v>8</v>
      </c>
      <c r="G12697" t="s">
        <v>7</v>
      </c>
      <c r="H12697" t="s">
        <v>224</v>
      </c>
      <c r="I12697">
        <v>36</v>
      </c>
      <c r="J12697">
        <v>89351224.729883716</v>
      </c>
    </row>
    <row r="12698" spans="1:10" x14ac:dyDescent="0.25">
      <c r="A12698">
        <v>2017</v>
      </c>
      <c r="B12698" t="s">
        <v>221</v>
      </c>
      <c r="C12698" t="s">
        <v>45</v>
      </c>
      <c r="D12698" t="s">
        <v>24</v>
      </c>
      <c r="E12698" t="s">
        <v>3</v>
      </c>
      <c r="F12698" t="s">
        <v>14</v>
      </c>
      <c r="G12698" t="s">
        <v>9</v>
      </c>
      <c r="H12698" t="s">
        <v>223</v>
      </c>
      <c r="I12698">
        <v>10</v>
      </c>
      <c r="J12698">
        <v>70725520.047270671</v>
      </c>
    </row>
    <row r="12699" spans="1:10" x14ac:dyDescent="0.25">
      <c r="A12699">
        <v>2017</v>
      </c>
      <c r="B12699" t="s">
        <v>221</v>
      </c>
      <c r="C12699" t="s">
        <v>45</v>
      </c>
      <c r="D12699" t="s">
        <v>24</v>
      </c>
      <c r="E12699" t="s">
        <v>3</v>
      </c>
      <c r="F12699" t="s">
        <v>14</v>
      </c>
      <c r="G12699" t="s">
        <v>9</v>
      </c>
      <c r="H12699" t="s">
        <v>224</v>
      </c>
      <c r="I12699">
        <v>1</v>
      </c>
      <c r="J12699">
        <v>7488730.8160427604</v>
      </c>
    </row>
    <row r="12700" spans="1:10" x14ac:dyDescent="0.25">
      <c r="A12700">
        <v>2017</v>
      </c>
      <c r="B12700" t="s">
        <v>221</v>
      </c>
      <c r="C12700" t="s">
        <v>45</v>
      </c>
      <c r="D12700" t="s">
        <v>24</v>
      </c>
      <c r="E12700" t="s">
        <v>3</v>
      </c>
      <c r="F12700" t="s">
        <v>14</v>
      </c>
      <c r="G12700" t="s">
        <v>12</v>
      </c>
      <c r="H12700" t="s">
        <v>223</v>
      </c>
      <c r="I12700">
        <v>2</v>
      </c>
      <c r="J12700">
        <v>6468531.1402325593</v>
      </c>
    </row>
    <row r="12701" spans="1:10" x14ac:dyDescent="0.25">
      <c r="A12701">
        <v>2017</v>
      </c>
      <c r="B12701" t="s">
        <v>221</v>
      </c>
      <c r="C12701" t="s">
        <v>45</v>
      </c>
      <c r="D12701" t="s">
        <v>24</v>
      </c>
      <c r="E12701" t="s">
        <v>3</v>
      </c>
      <c r="F12701" t="s">
        <v>14</v>
      </c>
      <c r="G12701" t="s">
        <v>7</v>
      </c>
      <c r="H12701" t="s">
        <v>223</v>
      </c>
      <c r="I12701">
        <v>25</v>
      </c>
      <c r="J12701">
        <v>69700935.835487813</v>
      </c>
    </row>
    <row r="12702" spans="1:10" x14ac:dyDescent="0.25">
      <c r="A12702">
        <v>2017</v>
      </c>
      <c r="B12702" t="s">
        <v>221</v>
      </c>
      <c r="C12702" t="s">
        <v>45</v>
      </c>
      <c r="D12702" t="s">
        <v>24</v>
      </c>
      <c r="E12702" t="s">
        <v>3</v>
      </c>
      <c r="F12702" t="s">
        <v>14</v>
      </c>
      <c r="G12702" t="s">
        <v>7</v>
      </c>
      <c r="H12702" t="s">
        <v>224</v>
      </c>
      <c r="I12702">
        <v>10</v>
      </c>
      <c r="J12702">
        <v>25235469.475116283</v>
      </c>
    </row>
    <row r="12703" spans="1:10" x14ac:dyDescent="0.25">
      <c r="A12703">
        <v>2017</v>
      </c>
      <c r="B12703" t="s">
        <v>221</v>
      </c>
      <c r="C12703" t="s">
        <v>45</v>
      </c>
      <c r="D12703" t="s">
        <v>24</v>
      </c>
      <c r="E12703" t="s">
        <v>10</v>
      </c>
      <c r="F12703" t="s">
        <v>11</v>
      </c>
      <c r="G12703" t="s">
        <v>5</v>
      </c>
      <c r="H12703" t="s">
        <v>223</v>
      </c>
      <c r="I12703">
        <v>1</v>
      </c>
      <c r="J12703">
        <v>14032149</v>
      </c>
    </row>
    <row r="12704" spans="1:10" x14ac:dyDescent="0.25">
      <c r="A12704">
        <v>2017</v>
      </c>
      <c r="B12704" t="s">
        <v>221</v>
      </c>
      <c r="C12704" t="s">
        <v>45</v>
      </c>
      <c r="D12704" t="s">
        <v>24</v>
      </c>
      <c r="E12704" t="s">
        <v>10</v>
      </c>
      <c r="F12704" t="s">
        <v>11</v>
      </c>
      <c r="G12704" t="s">
        <v>9</v>
      </c>
      <c r="H12704" t="s">
        <v>223</v>
      </c>
      <c r="I12704">
        <v>42</v>
      </c>
      <c r="J12704">
        <v>239115675</v>
      </c>
    </row>
    <row r="12705" spans="1:10" x14ac:dyDescent="0.25">
      <c r="A12705">
        <v>2017</v>
      </c>
      <c r="B12705" t="s">
        <v>221</v>
      </c>
      <c r="C12705" t="s">
        <v>45</v>
      </c>
      <c r="D12705" t="s">
        <v>24</v>
      </c>
      <c r="E12705" t="s">
        <v>10</v>
      </c>
      <c r="F12705" t="s">
        <v>11</v>
      </c>
      <c r="G12705" t="s">
        <v>9</v>
      </c>
      <c r="H12705" t="s">
        <v>224</v>
      </c>
      <c r="I12705">
        <v>24</v>
      </c>
      <c r="J12705">
        <v>116970762</v>
      </c>
    </row>
    <row r="12706" spans="1:10" x14ac:dyDescent="0.25">
      <c r="A12706">
        <v>2017</v>
      </c>
      <c r="B12706" t="s">
        <v>221</v>
      </c>
      <c r="C12706" t="s">
        <v>45</v>
      </c>
      <c r="D12706" t="s">
        <v>24</v>
      </c>
      <c r="E12706" t="s">
        <v>10</v>
      </c>
      <c r="F12706" t="s">
        <v>11</v>
      </c>
      <c r="G12706" t="s">
        <v>12</v>
      </c>
      <c r="H12706" t="s">
        <v>223</v>
      </c>
      <c r="I12706">
        <v>7</v>
      </c>
      <c r="J12706">
        <v>25374459</v>
      </c>
    </row>
    <row r="12707" spans="1:10" x14ac:dyDescent="0.25">
      <c r="A12707">
        <v>2017</v>
      </c>
      <c r="B12707" t="s">
        <v>221</v>
      </c>
      <c r="C12707" t="s">
        <v>45</v>
      </c>
      <c r="D12707" t="s">
        <v>24</v>
      </c>
      <c r="E12707" t="s">
        <v>10</v>
      </c>
      <c r="F12707" t="s">
        <v>11</v>
      </c>
      <c r="G12707" t="s">
        <v>12</v>
      </c>
      <c r="H12707" t="s">
        <v>224</v>
      </c>
      <c r="I12707">
        <v>1</v>
      </c>
      <c r="J12707">
        <v>1824000</v>
      </c>
    </row>
    <row r="12708" spans="1:10" x14ac:dyDescent="0.25">
      <c r="A12708">
        <v>2017</v>
      </c>
      <c r="B12708" t="s">
        <v>221</v>
      </c>
      <c r="C12708" t="s">
        <v>45</v>
      </c>
      <c r="D12708" t="s">
        <v>24</v>
      </c>
      <c r="E12708" t="s">
        <v>10</v>
      </c>
      <c r="F12708" t="s">
        <v>11</v>
      </c>
      <c r="G12708" t="s">
        <v>6</v>
      </c>
      <c r="H12708" t="s">
        <v>223</v>
      </c>
      <c r="I12708">
        <v>108</v>
      </c>
      <c r="J12708">
        <v>125451822</v>
      </c>
    </row>
    <row r="12709" spans="1:10" x14ac:dyDescent="0.25">
      <c r="A12709">
        <v>2017</v>
      </c>
      <c r="B12709" t="s">
        <v>221</v>
      </c>
      <c r="C12709" t="s">
        <v>45</v>
      </c>
      <c r="D12709" t="s">
        <v>24</v>
      </c>
      <c r="E12709" t="s">
        <v>10</v>
      </c>
      <c r="F12709" t="s">
        <v>11</v>
      </c>
      <c r="G12709" t="s">
        <v>6</v>
      </c>
      <c r="H12709" t="s">
        <v>224</v>
      </c>
      <c r="I12709">
        <v>34</v>
      </c>
      <c r="J12709">
        <v>49606428</v>
      </c>
    </row>
    <row r="12710" spans="1:10" x14ac:dyDescent="0.25">
      <c r="A12710">
        <v>2017</v>
      </c>
      <c r="B12710" t="s">
        <v>221</v>
      </c>
      <c r="C12710" t="s">
        <v>45</v>
      </c>
      <c r="D12710" t="s">
        <v>24</v>
      </c>
      <c r="E12710" t="s">
        <v>10</v>
      </c>
      <c r="F12710" t="s">
        <v>11</v>
      </c>
      <c r="G12710" t="s">
        <v>7</v>
      </c>
      <c r="H12710" t="s">
        <v>223</v>
      </c>
      <c r="I12710">
        <v>7</v>
      </c>
      <c r="J12710">
        <v>9266661</v>
      </c>
    </row>
    <row r="12711" spans="1:10" x14ac:dyDescent="0.25">
      <c r="A12711">
        <v>2017</v>
      </c>
      <c r="B12711" t="s">
        <v>221</v>
      </c>
      <c r="C12711" t="s">
        <v>45</v>
      </c>
      <c r="D12711" t="s">
        <v>24</v>
      </c>
      <c r="E12711" t="s">
        <v>10</v>
      </c>
      <c r="F12711" t="s">
        <v>11</v>
      </c>
      <c r="G12711" t="s">
        <v>7</v>
      </c>
      <c r="H12711" t="s">
        <v>224</v>
      </c>
      <c r="I12711">
        <v>3</v>
      </c>
      <c r="J12711">
        <v>3600000</v>
      </c>
    </row>
    <row r="12712" spans="1:10" x14ac:dyDescent="0.25">
      <c r="A12712">
        <v>2017</v>
      </c>
      <c r="B12712" t="s">
        <v>221</v>
      </c>
      <c r="C12712" t="s">
        <v>45</v>
      </c>
      <c r="D12712" t="s">
        <v>24</v>
      </c>
      <c r="E12712" t="s">
        <v>10</v>
      </c>
      <c r="F12712" t="s">
        <v>220</v>
      </c>
      <c r="G12712" t="s">
        <v>9</v>
      </c>
      <c r="H12712" t="s">
        <v>223</v>
      </c>
      <c r="I12712">
        <v>3</v>
      </c>
      <c r="J12712">
        <v>20771665.986683086</v>
      </c>
    </row>
    <row r="12713" spans="1:10" x14ac:dyDescent="0.25">
      <c r="A12713">
        <v>2017</v>
      </c>
      <c r="B12713" t="s">
        <v>221</v>
      </c>
      <c r="C12713" t="s">
        <v>45</v>
      </c>
      <c r="D12713" t="s">
        <v>24</v>
      </c>
      <c r="E12713" t="s">
        <v>10</v>
      </c>
      <c r="F12713" t="s">
        <v>220</v>
      </c>
      <c r="G12713" t="s">
        <v>9</v>
      </c>
      <c r="H12713" t="s">
        <v>224</v>
      </c>
      <c r="I12713">
        <v>1</v>
      </c>
      <c r="J12713">
        <v>6157643.6234234627</v>
      </c>
    </row>
    <row r="12714" spans="1:10" x14ac:dyDescent="0.25">
      <c r="A12714">
        <v>2017</v>
      </c>
      <c r="B12714" t="s">
        <v>221</v>
      </c>
      <c r="C12714" t="s">
        <v>45</v>
      </c>
      <c r="D12714" t="s">
        <v>24</v>
      </c>
      <c r="E12714" t="s">
        <v>10</v>
      </c>
      <c r="F12714" t="s">
        <v>220</v>
      </c>
      <c r="G12714" t="s">
        <v>12</v>
      </c>
      <c r="H12714" t="s">
        <v>223</v>
      </c>
      <c r="I12714">
        <v>1</v>
      </c>
      <c r="J12714">
        <v>2973924.004961153</v>
      </c>
    </row>
    <row r="12715" spans="1:10" x14ac:dyDescent="0.25">
      <c r="A12715">
        <v>2017</v>
      </c>
      <c r="B12715" t="s">
        <v>221</v>
      </c>
      <c r="C12715" t="s">
        <v>45</v>
      </c>
      <c r="D12715" t="s">
        <v>24</v>
      </c>
      <c r="E12715" t="s">
        <v>10</v>
      </c>
      <c r="F12715" t="s">
        <v>220</v>
      </c>
      <c r="G12715" t="s">
        <v>12</v>
      </c>
      <c r="H12715" t="s">
        <v>224</v>
      </c>
      <c r="I12715">
        <v>2</v>
      </c>
      <c r="J12715">
        <v>6004453.9133562567</v>
      </c>
    </row>
    <row r="12716" spans="1:10" x14ac:dyDescent="0.25">
      <c r="A12716">
        <v>2017</v>
      </c>
      <c r="B12716" t="s">
        <v>221</v>
      </c>
      <c r="C12716" t="s">
        <v>45</v>
      </c>
      <c r="D12716" t="s">
        <v>24</v>
      </c>
      <c r="E12716" t="s">
        <v>10</v>
      </c>
      <c r="F12716" t="s">
        <v>220</v>
      </c>
      <c r="G12716" t="s">
        <v>6</v>
      </c>
      <c r="H12716" t="s">
        <v>223</v>
      </c>
      <c r="I12716">
        <v>2</v>
      </c>
      <c r="J12716">
        <v>5981161.8354335679</v>
      </c>
    </row>
    <row r="12717" spans="1:10" x14ac:dyDescent="0.25">
      <c r="A12717">
        <v>2017</v>
      </c>
      <c r="B12717" t="s">
        <v>221</v>
      </c>
      <c r="C12717" t="s">
        <v>45</v>
      </c>
      <c r="D12717" t="s">
        <v>24</v>
      </c>
      <c r="E12717" t="s">
        <v>10</v>
      </c>
      <c r="F12717" t="s">
        <v>220</v>
      </c>
      <c r="G12717" t="s">
        <v>6</v>
      </c>
      <c r="H12717" t="s">
        <v>224</v>
      </c>
      <c r="I12717">
        <v>6</v>
      </c>
      <c r="J12717">
        <v>17147703.634709239</v>
      </c>
    </row>
    <row r="12718" spans="1:10" x14ac:dyDescent="0.25">
      <c r="A12718">
        <v>2017</v>
      </c>
      <c r="B12718" t="s">
        <v>221</v>
      </c>
      <c r="C12718" t="s">
        <v>45</v>
      </c>
      <c r="D12718" t="s">
        <v>24</v>
      </c>
      <c r="E12718" t="s">
        <v>10</v>
      </c>
      <c r="F12718" t="s">
        <v>220</v>
      </c>
      <c r="G12718" t="s">
        <v>7</v>
      </c>
      <c r="H12718" t="s">
        <v>223</v>
      </c>
      <c r="I12718">
        <v>1</v>
      </c>
      <c r="J12718">
        <v>2777809.1371951224</v>
      </c>
    </row>
    <row r="12719" spans="1:10" x14ac:dyDescent="0.25">
      <c r="A12719">
        <v>2017</v>
      </c>
      <c r="B12719" t="s">
        <v>221</v>
      </c>
      <c r="C12719" t="s">
        <v>45</v>
      </c>
      <c r="D12719" t="s">
        <v>24</v>
      </c>
      <c r="E12719" t="s">
        <v>10</v>
      </c>
      <c r="F12719" t="s">
        <v>14</v>
      </c>
      <c r="G12719" t="s">
        <v>9</v>
      </c>
      <c r="H12719" t="s">
        <v>223</v>
      </c>
      <c r="I12719">
        <v>1</v>
      </c>
      <c r="J12719">
        <v>5148900</v>
      </c>
    </row>
    <row r="12720" spans="1:10" x14ac:dyDescent="0.25">
      <c r="A12720">
        <v>2017</v>
      </c>
      <c r="B12720" t="s">
        <v>221</v>
      </c>
      <c r="C12720" t="s">
        <v>45</v>
      </c>
      <c r="D12720" t="s">
        <v>24</v>
      </c>
      <c r="E12720" t="s">
        <v>10</v>
      </c>
      <c r="F12720" t="s">
        <v>14</v>
      </c>
      <c r="G12720" t="s">
        <v>12</v>
      </c>
      <c r="H12720" t="s">
        <v>223</v>
      </c>
      <c r="I12720">
        <v>2</v>
      </c>
      <c r="J12720">
        <v>9922689</v>
      </c>
    </row>
    <row r="12721" spans="1:10" x14ac:dyDescent="0.25">
      <c r="A12721">
        <v>2017</v>
      </c>
      <c r="B12721" t="s">
        <v>221</v>
      </c>
      <c r="C12721" t="s">
        <v>45</v>
      </c>
      <c r="D12721" t="s">
        <v>25</v>
      </c>
      <c r="E12721" t="s">
        <v>3</v>
      </c>
      <c r="F12721" t="s">
        <v>4</v>
      </c>
      <c r="G12721" t="s">
        <v>5</v>
      </c>
      <c r="H12721" t="s">
        <v>223</v>
      </c>
      <c r="I12721">
        <v>86</v>
      </c>
      <c r="J12721">
        <v>870098420.92696488</v>
      </c>
    </row>
    <row r="12722" spans="1:10" x14ac:dyDescent="0.25">
      <c r="A12722">
        <v>2017</v>
      </c>
      <c r="B12722" t="s">
        <v>221</v>
      </c>
      <c r="C12722" t="s">
        <v>45</v>
      </c>
      <c r="D12722" t="s">
        <v>25</v>
      </c>
      <c r="E12722" t="s">
        <v>3</v>
      </c>
      <c r="F12722" t="s">
        <v>4</v>
      </c>
      <c r="G12722" t="s">
        <v>5</v>
      </c>
      <c r="H12722" t="s">
        <v>224</v>
      </c>
      <c r="I12722">
        <v>26</v>
      </c>
      <c r="J12722">
        <v>261803079.15000001</v>
      </c>
    </row>
    <row r="12723" spans="1:10" x14ac:dyDescent="0.25">
      <c r="A12723">
        <v>2017</v>
      </c>
      <c r="B12723" t="s">
        <v>221</v>
      </c>
      <c r="C12723" t="s">
        <v>45</v>
      </c>
      <c r="D12723" t="s">
        <v>25</v>
      </c>
      <c r="E12723" t="s">
        <v>3</v>
      </c>
      <c r="F12723" t="s">
        <v>4</v>
      </c>
      <c r="G12723" t="s">
        <v>9</v>
      </c>
      <c r="H12723" t="s">
        <v>223</v>
      </c>
      <c r="I12723">
        <v>208</v>
      </c>
      <c r="J12723">
        <v>1493092750.0259655</v>
      </c>
    </row>
    <row r="12724" spans="1:10" x14ac:dyDescent="0.25">
      <c r="A12724">
        <v>2017</v>
      </c>
      <c r="B12724" t="s">
        <v>221</v>
      </c>
      <c r="C12724" t="s">
        <v>45</v>
      </c>
      <c r="D12724" t="s">
        <v>25</v>
      </c>
      <c r="E12724" t="s">
        <v>3</v>
      </c>
      <c r="F12724" t="s">
        <v>4</v>
      </c>
      <c r="G12724" t="s">
        <v>9</v>
      </c>
      <c r="H12724" t="s">
        <v>224</v>
      </c>
      <c r="I12724">
        <v>65</v>
      </c>
      <c r="J12724">
        <v>446195959.81878132</v>
      </c>
    </row>
    <row r="12725" spans="1:10" x14ac:dyDescent="0.25">
      <c r="A12725">
        <v>2017</v>
      </c>
      <c r="B12725" t="s">
        <v>221</v>
      </c>
      <c r="C12725" t="s">
        <v>45</v>
      </c>
      <c r="D12725" t="s">
        <v>25</v>
      </c>
      <c r="E12725" t="s">
        <v>3</v>
      </c>
      <c r="F12725" t="s">
        <v>4</v>
      </c>
      <c r="G12725" t="s">
        <v>12</v>
      </c>
      <c r="H12725" t="s">
        <v>223</v>
      </c>
      <c r="I12725">
        <v>38</v>
      </c>
      <c r="J12725">
        <v>118915541.51319471</v>
      </c>
    </row>
    <row r="12726" spans="1:10" x14ac:dyDescent="0.25">
      <c r="A12726">
        <v>2017</v>
      </c>
      <c r="B12726" t="s">
        <v>221</v>
      </c>
      <c r="C12726" t="s">
        <v>45</v>
      </c>
      <c r="D12726" t="s">
        <v>25</v>
      </c>
      <c r="E12726" t="s">
        <v>3</v>
      </c>
      <c r="F12726" t="s">
        <v>4</v>
      </c>
      <c r="G12726" t="s">
        <v>12</v>
      </c>
      <c r="H12726" t="s">
        <v>224</v>
      </c>
      <c r="I12726">
        <v>74</v>
      </c>
      <c r="J12726">
        <v>194019556.49019033</v>
      </c>
    </row>
    <row r="12727" spans="1:10" x14ac:dyDescent="0.25">
      <c r="A12727">
        <v>2017</v>
      </c>
      <c r="B12727" t="s">
        <v>221</v>
      </c>
      <c r="C12727" t="s">
        <v>45</v>
      </c>
      <c r="D12727" t="s">
        <v>25</v>
      </c>
      <c r="E12727" t="s">
        <v>3</v>
      </c>
      <c r="F12727" t="s">
        <v>4</v>
      </c>
      <c r="G12727" t="s">
        <v>6</v>
      </c>
      <c r="H12727" t="s">
        <v>223</v>
      </c>
      <c r="I12727">
        <v>245</v>
      </c>
      <c r="J12727">
        <v>556382292.44979227</v>
      </c>
    </row>
    <row r="12728" spans="1:10" x14ac:dyDescent="0.25">
      <c r="A12728">
        <v>2017</v>
      </c>
      <c r="B12728" t="s">
        <v>221</v>
      </c>
      <c r="C12728" t="s">
        <v>45</v>
      </c>
      <c r="D12728" t="s">
        <v>25</v>
      </c>
      <c r="E12728" t="s">
        <v>3</v>
      </c>
      <c r="F12728" t="s">
        <v>4</v>
      </c>
      <c r="G12728" t="s">
        <v>6</v>
      </c>
      <c r="H12728" t="s">
        <v>224</v>
      </c>
      <c r="I12728">
        <v>137</v>
      </c>
      <c r="J12728">
        <v>322171595.24759984</v>
      </c>
    </row>
    <row r="12729" spans="1:10" x14ac:dyDescent="0.25">
      <c r="A12729">
        <v>2017</v>
      </c>
      <c r="B12729" t="s">
        <v>221</v>
      </c>
      <c r="C12729" t="s">
        <v>45</v>
      </c>
      <c r="D12729" t="s">
        <v>25</v>
      </c>
      <c r="E12729" t="s">
        <v>3</v>
      </c>
      <c r="F12729" t="s">
        <v>4</v>
      </c>
      <c r="G12729" t="s">
        <v>7</v>
      </c>
      <c r="H12729" t="s">
        <v>223</v>
      </c>
      <c r="I12729">
        <v>66</v>
      </c>
      <c r="J12729">
        <v>129206494.80734289</v>
      </c>
    </row>
    <row r="12730" spans="1:10" x14ac:dyDescent="0.25">
      <c r="A12730">
        <v>2017</v>
      </c>
      <c r="B12730" t="s">
        <v>221</v>
      </c>
      <c r="C12730" t="s">
        <v>45</v>
      </c>
      <c r="D12730" t="s">
        <v>25</v>
      </c>
      <c r="E12730" t="s">
        <v>3</v>
      </c>
      <c r="F12730" t="s">
        <v>4</v>
      </c>
      <c r="G12730" t="s">
        <v>7</v>
      </c>
      <c r="H12730" t="s">
        <v>224</v>
      </c>
      <c r="I12730">
        <v>1</v>
      </c>
      <c r="J12730">
        <v>1938130.1033333335</v>
      </c>
    </row>
    <row r="12731" spans="1:10" x14ac:dyDescent="0.25">
      <c r="A12731">
        <v>2017</v>
      </c>
      <c r="B12731" t="s">
        <v>221</v>
      </c>
      <c r="C12731" t="s">
        <v>45</v>
      </c>
      <c r="D12731" t="s">
        <v>25</v>
      </c>
      <c r="E12731" t="s">
        <v>3</v>
      </c>
      <c r="F12731" t="s">
        <v>8</v>
      </c>
      <c r="G12731" t="s">
        <v>9</v>
      </c>
      <c r="H12731" t="s">
        <v>223</v>
      </c>
      <c r="I12731">
        <v>1878</v>
      </c>
      <c r="J12731">
        <v>13289265096.01722</v>
      </c>
    </row>
    <row r="12732" spans="1:10" x14ac:dyDescent="0.25">
      <c r="A12732">
        <v>2017</v>
      </c>
      <c r="B12732" t="s">
        <v>221</v>
      </c>
      <c r="C12732" t="s">
        <v>45</v>
      </c>
      <c r="D12732" t="s">
        <v>25</v>
      </c>
      <c r="E12732" t="s">
        <v>3</v>
      </c>
      <c r="F12732" t="s">
        <v>8</v>
      </c>
      <c r="G12732" t="s">
        <v>9</v>
      </c>
      <c r="H12732" t="s">
        <v>224</v>
      </c>
      <c r="I12732">
        <v>1183</v>
      </c>
      <c r="J12732">
        <v>7864632079.0491838</v>
      </c>
    </row>
    <row r="12733" spans="1:10" x14ac:dyDescent="0.25">
      <c r="A12733">
        <v>2017</v>
      </c>
      <c r="B12733" t="s">
        <v>221</v>
      </c>
      <c r="C12733" t="s">
        <v>45</v>
      </c>
      <c r="D12733" t="s">
        <v>25</v>
      </c>
      <c r="E12733" t="s">
        <v>3</v>
      </c>
      <c r="F12733" t="s">
        <v>8</v>
      </c>
      <c r="G12733" t="s">
        <v>12</v>
      </c>
      <c r="H12733" t="s">
        <v>223</v>
      </c>
      <c r="I12733">
        <v>411</v>
      </c>
      <c r="J12733">
        <v>1114286988.4091649</v>
      </c>
    </row>
    <row r="12734" spans="1:10" x14ac:dyDescent="0.25">
      <c r="A12734">
        <v>2017</v>
      </c>
      <c r="B12734" t="s">
        <v>221</v>
      </c>
      <c r="C12734" t="s">
        <v>45</v>
      </c>
      <c r="D12734" t="s">
        <v>25</v>
      </c>
      <c r="E12734" t="s">
        <v>3</v>
      </c>
      <c r="F12734" t="s">
        <v>8</v>
      </c>
      <c r="G12734" t="s">
        <v>12</v>
      </c>
      <c r="H12734" t="s">
        <v>224</v>
      </c>
      <c r="I12734">
        <v>589</v>
      </c>
      <c r="J12734">
        <v>1561811612.2570491</v>
      </c>
    </row>
    <row r="12735" spans="1:10" x14ac:dyDescent="0.25">
      <c r="A12735">
        <v>2017</v>
      </c>
      <c r="B12735" t="s">
        <v>221</v>
      </c>
      <c r="C12735" t="s">
        <v>45</v>
      </c>
      <c r="D12735" t="s">
        <v>25</v>
      </c>
      <c r="E12735" t="s">
        <v>3</v>
      </c>
      <c r="F12735" t="s">
        <v>8</v>
      </c>
      <c r="G12735" t="s">
        <v>6</v>
      </c>
      <c r="H12735" t="s">
        <v>223</v>
      </c>
      <c r="I12735">
        <v>696</v>
      </c>
      <c r="J12735">
        <v>1590781911.2046504</v>
      </c>
    </row>
    <row r="12736" spans="1:10" x14ac:dyDescent="0.25">
      <c r="A12736">
        <v>2017</v>
      </c>
      <c r="B12736" t="s">
        <v>221</v>
      </c>
      <c r="C12736" t="s">
        <v>45</v>
      </c>
      <c r="D12736" t="s">
        <v>25</v>
      </c>
      <c r="E12736" t="s">
        <v>3</v>
      </c>
      <c r="F12736" t="s">
        <v>8</v>
      </c>
      <c r="G12736" t="s">
        <v>6</v>
      </c>
      <c r="H12736" t="s">
        <v>224</v>
      </c>
      <c r="I12736">
        <v>620</v>
      </c>
      <c r="J12736">
        <v>1427808054.6224167</v>
      </c>
    </row>
    <row r="12737" spans="1:10" x14ac:dyDescent="0.25">
      <c r="A12737">
        <v>2017</v>
      </c>
      <c r="B12737" t="s">
        <v>221</v>
      </c>
      <c r="C12737" t="s">
        <v>45</v>
      </c>
      <c r="D12737" t="s">
        <v>25</v>
      </c>
      <c r="E12737" t="s">
        <v>3</v>
      </c>
      <c r="F12737" t="s">
        <v>8</v>
      </c>
      <c r="G12737" t="s">
        <v>7</v>
      </c>
      <c r="H12737" t="s">
        <v>223</v>
      </c>
      <c r="I12737">
        <v>1091</v>
      </c>
      <c r="J12737">
        <v>2132969582.5466692</v>
      </c>
    </row>
    <row r="12738" spans="1:10" x14ac:dyDescent="0.25">
      <c r="A12738">
        <v>2017</v>
      </c>
      <c r="B12738" t="s">
        <v>221</v>
      </c>
      <c r="C12738" t="s">
        <v>45</v>
      </c>
      <c r="D12738" t="s">
        <v>25</v>
      </c>
      <c r="E12738" t="s">
        <v>3</v>
      </c>
      <c r="F12738" t="s">
        <v>8</v>
      </c>
      <c r="G12738" t="s">
        <v>7</v>
      </c>
      <c r="H12738" t="s">
        <v>224</v>
      </c>
      <c r="I12738">
        <v>68</v>
      </c>
      <c r="J12738">
        <v>132667268.35860537</v>
      </c>
    </row>
    <row r="12739" spans="1:10" x14ac:dyDescent="0.25">
      <c r="A12739">
        <v>2017</v>
      </c>
      <c r="B12739" t="s">
        <v>221</v>
      </c>
      <c r="C12739" t="s">
        <v>45</v>
      </c>
      <c r="D12739" t="s">
        <v>25</v>
      </c>
      <c r="E12739" t="s">
        <v>3</v>
      </c>
      <c r="F12739" t="s">
        <v>14</v>
      </c>
      <c r="G12739" t="s">
        <v>12</v>
      </c>
      <c r="H12739" t="s">
        <v>223</v>
      </c>
      <c r="I12739">
        <v>2</v>
      </c>
      <c r="J12739">
        <v>5071769.2034999989</v>
      </c>
    </row>
    <row r="12740" spans="1:10" x14ac:dyDescent="0.25">
      <c r="A12740">
        <v>2017</v>
      </c>
      <c r="B12740" t="s">
        <v>221</v>
      </c>
      <c r="C12740" t="s">
        <v>45</v>
      </c>
      <c r="D12740" t="s">
        <v>25</v>
      </c>
      <c r="E12740" t="s">
        <v>3</v>
      </c>
      <c r="F12740" t="s">
        <v>14</v>
      </c>
      <c r="G12740" t="s">
        <v>6</v>
      </c>
      <c r="H12740" t="s">
        <v>223</v>
      </c>
      <c r="I12740">
        <v>4</v>
      </c>
      <c r="J12740">
        <v>9452401.8163636327</v>
      </c>
    </row>
    <row r="12741" spans="1:10" x14ac:dyDescent="0.25">
      <c r="A12741">
        <v>2017</v>
      </c>
      <c r="B12741" t="s">
        <v>221</v>
      </c>
      <c r="C12741" t="s">
        <v>45</v>
      </c>
      <c r="D12741" t="s">
        <v>25</v>
      </c>
      <c r="E12741" t="s">
        <v>3</v>
      </c>
      <c r="F12741" t="s">
        <v>14</v>
      </c>
      <c r="G12741" t="s">
        <v>6</v>
      </c>
      <c r="H12741" t="s">
        <v>224</v>
      </c>
      <c r="I12741">
        <v>5</v>
      </c>
      <c r="J12741">
        <v>11458641.728780488</v>
      </c>
    </row>
    <row r="12742" spans="1:10" x14ac:dyDescent="0.25">
      <c r="A12742">
        <v>2017</v>
      </c>
      <c r="B12742" t="s">
        <v>221</v>
      </c>
      <c r="C12742" t="s">
        <v>45</v>
      </c>
      <c r="D12742" t="s">
        <v>25</v>
      </c>
      <c r="E12742" t="s">
        <v>3</v>
      </c>
      <c r="F12742" t="s">
        <v>14</v>
      </c>
      <c r="G12742" t="s">
        <v>7</v>
      </c>
      <c r="H12742" t="s">
        <v>223</v>
      </c>
      <c r="I12742">
        <v>939</v>
      </c>
      <c r="J12742">
        <v>1833445385.17031</v>
      </c>
    </row>
    <row r="12743" spans="1:10" x14ac:dyDescent="0.25">
      <c r="A12743">
        <v>2017</v>
      </c>
      <c r="B12743" t="s">
        <v>221</v>
      </c>
      <c r="C12743" t="s">
        <v>45</v>
      </c>
      <c r="D12743" t="s">
        <v>25</v>
      </c>
      <c r="E12743" t="s">
        <v>3</v>
      </c>
      <c r="F12743" t="s">
        <v>14</v>
      </c>
      <c r="G12743" t="s">
        <v>7</v>
      </c>
      <c r="H12743" t="s">
        <v>224</v>
      </c>
      <c r="I12743">
        <v>22</v>
      </c>
      <c r="J12743">
        <v>43230710.283061206</v>
      </c>
    </row>
    <row r="12744" spans="1:10" x14ac:dyDescent="0.25">
      <c r="A12744">
        <v>2017</v>
      </c>
      <c r="B12744" t="s">
        <v>221</v>
      </c>
      <c r="C12744" t="s">
        <v>45</v>
      </c>
      <c r="D12744" t="s">
        <v>25</v>
      </c>
      <c r="E12744" t="s">
        <v>10</v>
      </c>
      <c r="F12744" t="s">
        <v>11</v>
      </c>
      <c r="G12744" t="s">
        <v>5</v>
      </c>
      <c r="H12744" t="s">
        <v>223</v>
      </c>
      <c r="I12744">
        <v>1</v>
      </c>
      <c r="J12744">
        <v>15281379</v>
      </c>
    </row>
    <row r="12745" spans="1:10" x14ac:dyDescent="0.25">
      <c r="A12745">
        <v>2017</v>
      </c>
      <c r="B12745" t="s">
        <v>221</v>
      </c>
      <c r="C12745" t="s">
        <v>45</v>
      </c>
      <c r="D12745" t="s">
        <v>25</v>
      </c>
      <c r="E12745" t="s">
        <v>10</v>
      </c>
      <c r="F12745" t="s">
        <v>11</v>
      </c>
      <c r="G12745" t="s">
        <v>5</v>
      </c>
      <c r="H12745" t="s">
        <v>224</v>
      </c>
      <c r="I12745">
        <v>1</v>
      </c>
      <c r="J12745">
        <v>11581491</v>
      </c>
    </row>
    <row r="12746" spans="1:10" x14ac:dyDescent="0.25">
      <c r="A12746">
        <v>2017</v>
      </c>
      <c r="B12746" t="s">
        <v>221</v>
      </c>
      <c r="C12746" t="s">
        <v>45</v>
      </c>
      <c r="D12746" t="s">
        <v>25</v>
      </c>
      <c r="E12746" t="s">
        <v>10</v>
      </c>
      <c r="F12746" t="s">
        <v>11</v>
      </c>
      <c r="G12746" t="s">
        <v>9</v>
      </c>
      <c r="H12746" t="s">
        <v>223</v>
      </c>
      <c r="I12746">
        <v>369</v>
      </c>
      <c r="J12746">
        <v>2856037242</v>
      </c>
    </row>
    <row r="12747" spans="1:10" x14ac:dyDescent="0.25">
      <c r="A12747">
        <v>2017</v>
      </c>
      <c r="B12747" t="s">
        <v>221</v>
      </c>
      <c r="C12747" t="s">
        <v>45</v>
      </c>
      <c r="D12747" t="s">
        <v>25</v>
      </c>
      <c r="E12747" t="s">
        <v>10</v>
      </c>
      <c r="F12747" t="s">
        <v>11</v>
      </c>
      <c r="G12747" t="s">
        <v>9</v>
      </c>
      <c r="H12747" t="s">
        <v>224</v>
      </c>
      <c r="I12747">
        <v>179</v>
      </c>
      <c r="J12747">
        <v>1269382287</v>
      </c>
    </row>
    <row r="12748" spans="1:10" x14ac:dyDescent="0.25">
      <c r="A12748">
        <v>2017</v>
      </c>
      <c r="B12748" t="s">
        <v>221</v>
      </c>
      <c r="C12748" t="s">
        <v>45</v>
      </c>
      <c r="D12748" t="s">
        <v>25</v>
      </c>
      <c r="E12748" t="s">
        <v>10</v>
      </c>
      <c r="F12748" t="s">
        <v>11</v>
      </c>
      <c r="G12748" t="s">
        <v>12</v>
      </c>
      <c r="H12748" t="s">
        <v>223</v>
      </c>
      <c r="I12748">
        <v>35</v>
      </c>
      <c r="J12748">
        <v>147697917</v>
      </c>
    </row>
    <row r="12749" spans="1:10" x14ac:dyDescent="0.25">
      <c r="A12749">
        <v>2017</v>
      </c>
      <c r="B12749" t="s">
        <v>221</v>
      </c>
      <c r="C12749" t="s">
        <v>45</v>
      </c>
      <c r="D12749" t="s">
        <v>25</v>
      </c>
      <c r="E12749" t="s">
        <v>10</v>
      </c>
      <c r="F12749" t="s">
        <v>11</v>
      </c>
      <c r="G12749" t="s">
        <v>12</v>
      </c>
      <c r="H12749" t="s">
        <v>224</v>
      </c>
      <c r="I12749">
        <v>26</v>
      </c>
      <c r="J12749">
        <v>67413249</v>
      </c>
    </row>
    <row r="12750" spans="1:10" x14ac:dyDescent="0.25">
      <c r="A12750">
        <v>2017</v>
      </c>
      <c r="B12750" t="s">
        <v>221</v>
      </c>
      <c r="C12750" t="s">
        <v>45</v>
      </c>
      <c r="D12750" t="s">
        <v>25</v>
      </c>
      <c r="E12750" t="s">
        <v>10</v>
      </c>
      <c r="F12750" t="s">
        <v>11</v>
      </c>
      <c r="G12750" t="s">
        <v>6</v>
      </c>
      <c r="H12750" t="s">
        <v>223</v>
      </c>
      <c r="I12750">
        <v>21</v>
      </c>
      <c r="J12750">
        <v>89005236</v>
      </c>
    </row>
    <row r="12751" spans="1:10" x14ac:dyDescent="0.25">
      <c r="A12751">
        <v>2017</v>
      </c>
      <c r="B12751" t="s">
        <v>221</v>
      </c>
      <c r="C12751" t="s">
        <v>45</v>
      </c>
      <c r="D12751" t="s">
        <v>25</v>
      </c>
      <c r="E12751" t="s">
        <v>10</v>
      </c>
      <c r="F12751" t="s">
        <v>11</v>
      </c>
      <c r="G12751" t="s">
        <v>6</v>
      </c>
      <c r="H12751" t="s">
        <v>224</v>
      </c>
      <c r="I12751">
        <v>43</v>
      </c>
      <c r="J12751">
        <v>109688829</v>
      </c>
    </row>
    <row r="12752" spans="1:10" x14ac:dyDescent="0.25">
      <c r="A12752">
        <v>2017</v>
      </c>
      <c r="B12752" t="s">
        <v>221</v>
      </c>
      <c r="C12752" t="s">
        <v>45</v>
      </c>
      <c r="D12752" t="s">
        <v>25</v>
      </c>
      <c r="E12752" t="s">
        <v>10</v>
      </c>
      <c r="F12752" t="s">
        <v>11</v>
      </c>
      <c r="G12752" t="s">
        <v>7</v>
      </c>
      <c r="H12752" t="s">
        <v>223</v>
      </c>
      <c r="I12752">
        <v>4</v>
      </c>
      <c r="J12752">
        <v>9609621</v>
      </c>
    </row>
    <row r="12753" spans="1:10" x14ac:dyDescent="0.25">
      <c r="A12753">
        <v>2017</v>
      </c>
      <c r="B12753" t="s">
        <v>221</v>
      </c>
      <c r="C12753" t="s">
        <v>45</v>
      </c>
      <c r="D12753" t="s">
        <v>25</v>
      </c>
      <c r="E12753" t="s">
        <v>10</v>
      </c>
      <c r="F12753" t="s">
        <v>11</v>
      </c>
      <c r="G12753" t="s">
        <v>7</v>
      </c>
      <c r="H12753" t="s">
        <v>224</v>
      </c>
      <c r="I12753">
        <v>3</v>
      </c>
      <c r="J12753">
        <v>5112186</v>
      </c>
    </row>
    <row r="12754" spans="1:10" x14ac:dyDescent="0.25">
      <c r="A12754">
        <v>2017</v>
      </c>
      <c r="B12754" t="s">
        <v>221</v>
      </c>
      <c r="C12754" t="s">
        <v>45</v>
      </c>
      <c r="D12754" t="s">
        <v>25</v>
      </c>
      <c r="E12754" t="s">
        <v>10</v>
      </c>
      <c r="F12754" t="s">
        <v>220</v>
      </c>
      <c r="G12754" t="s">
        <v>9</v>
      </c>
      <c r="H12754" t="s">
        <v>223</v>
      </c>
      <c r="I12754">
        <v>16</v>
      </c>
      <c r="J12754">
        <v>112494896.33836912</v>
      </c>
    </row>
    <row r="12755" spans="1:10" x14ac:dyDescent="0.25">
      <c r="A12755">
        <v>2017</v>
      </c>
      <c r="B12755" t="s">
        <v>221</v>
      </c>
      <c r="C12755" t="s">
        <v>45</v>
      </c>
      <c r="D12755" t="s">
        <v>25</v>
      </c>
      <c r="E12755" t="s">
        <v>10</v>
      </c>
      <c r="F12755" t="s">
        <v>220</v>
      </c>
      <c r="G12755" t="s">
        <v>9</v>
      </c>
      <c r="H12755" t="s">
        <v>224</v>
      </c>
      <c r="I12755">
        <v>9</v>
      </c>
      <c r="J12755">
        <v>57974108.69823724</v>
      </c>
    </row>
    <row r="12756" spans="1:10" x14ac:dyDescent="0.25">
      <c r="A12756">
        <v>2017</v>
      </c>
      <c r="B12756" t="s">
        <v>221</v>
      </c>
      <c r="C12756" t="s">
        <v>45</v>
      </c>
      <c r="D12756" t="s">
        <v>25</v>
      </c>
      <c r="E12756" t="s">
        <v>10</v>
      </c>
      <c r="F12756" t="s">
        <v>220</v>
      </c>
      <c r="G12756" t="s">
        <v>12</v>
      </c>
      <c r="H12756" t="s">
        <v>224</v>
      </c>
      <c r="I12756">
        <v>6</v>
      </c>
      <c r="J12756">
        <v>13330675.17819104</v>
      </c>
    </row>
    <row r="12757" spans="1:10" x14ac:dyDescent="0.25">
      <c r="A12757">
        <v>2017</v>
      </c>
      <c r="B12757" t="s">
        <v>221</v>
      </c>
      <c r="C12757" t="s">
        <v>45</v>
      </c>
      <c r="D12757" t="s">
        <v>25</v>
      </c>
      <c r="E12757" t="s">
        <v>10</v>
      </c>
      <c r="F12757" t="s">
        <v>220</v>
      </c>
      <c r="G12757" t="s">
        <v>6</v>
      </c>
      <c r="H12757" t="s">
        <v>223</v>
      </c>
      <c r="I12757">
        <v>5</v>
      </c>
      <c r="J12757">
        <v>11887123.849643026</v>
      </c>
    </row>
    <row r="12758" spans="1:10" x14ac:dyDescent="0.25">
      <c r="A12758">
        <v>2017</v>
      </c>
      <c r="B12758" t="s">
        <v>221</v>
      </c>
      <c r="C12758" t="s">
        <v>45</v>
      </c>
      <c r="D12758" t="s">
        <v>25</v>
      </c>
      <c r="E12758" t="s">
        <v>10</v>
      </c>
      <c r="F12758" t="s">
        <v>220</v>
      </c>
      <c r="G12758" t="s">
        <v>6</v>
      </c>
      <c r="H12758" t="s">
        <v>224</v>
      </c>
      <c r="I12758">
        <v>20</v>
      </c>
      <c r="J12758">
        <v>47306806.559555233</v>
      </c>
    </row>
    <row r="12759" spans="1:10" x14ac:dyDescent="0.25">
      <c r="A12759">
        <v>2017</v>
      </c>
      <c r="B12759" t="s">
        <v>221</v>
      </c>
      <c r="C12759" t="s">
        <v>45</v>
      </c>
      <c r="D12759" t="s">
        <v>25</v>
      </c>
      <c r="E12759" t="s">
        <v>10</v>
      </c>
      <c r="F12759" t="s">
        <v>220</v>
      </c>
      <c r="G12759" t="s">
        <v>7</v>
      </c>
      <c r="H12759" t="s">
        <v>223</v>
      </c>
      <c r="I12759">
        <v>1</v>
      </c>
      <c r="J12759">
        <v>1948855.9396159707</v>
      </c>
    </row>
    <row r="12760" spans="1:10" x14ac:dyDescent="0.25">
      <c r="A12760">
        <v>2017</v>
      </c>
      <c r="B12760" t="s">
        <v>221</v>
      </c>
      <c r="C12760" t="s">
        <v>45</v>
      </c>
      <c r="D12760" t="s">
        <v>25</v>
      </c>
      <c r="E12760" t="s">
        <v>10</v>
      </c>
      <c r="F12760" t="s">
        <v>14</v>
      </c>
      <c r="G12760" t="s">
        <v>12</v>
      </c>
      <c r="H12760" t="s">
        <v>224</v>
      </c>
      <c r="I12760">
        <v>1</v>
      </c>
      <c r="J12760">
        <v>1494000</v>
      </c>
    </row>
    <row r="12761" spans="1:10" x14ac:dyDescent="0.25">
      <c r="A12761">
        <v>2017</v>
      </c>
      <c r="B12761" t="s">
        <v>221</v>
      </c>
      <c r="C12761" t="s">
        <v>45</v>
      </c>
      <c r="D12761" t="s">
        <v>25</v>
      </c>
      <c r="E12761" t="s">
        <v>10</v>
      </c>
      <c r="F12761" t="s">
        <v>14</v>
      </c>
      <c r="G12761" t="s">
        <v>6</v>
      </c>
      <c r="H12761" t="s">
        <v>223</v>
      </c>
      <c r="I12761">
        <v>2</v>
      </c>
      <c r="J12761">
        <v>2616000</v>
      </c>
    </row>
    <row r="12762" spans="1:10" x14ac:dyDescent="0.25">
      <c r="A12762">
        <v>2017</v>
      </c>
      <c r="B12762" t="s">
        <v>221</v>
      </c>
      <c r="C12762" t="s">
        <v>45</v>
      </c>
      <c r="D12762" t="s">
        <v>25</v>
      </c>
      <c r="E12762" t="s">
        <v>10</v>
      </c>
      <c r="F12762" t="s">
        <v>14</v>
      </c>
      <c r="G12762" t="s">
        <v>6</v>
      </c>
      <c r="H12762" t="s">
        <v>224</v>
      </c>
      <c r="I12762">
        <v>2</v>
      </c>
      <c r="J12762">
        <v>2562000</v>
      </c>
    </row>
    <row r="12763" spans="1:10" x14ac:dyDescent="0.25">
      <c r="A12763">
        <v>2017</v>
      </c>
      <c r="B12763" t="s">
        <v>221</v>
      </c>
      <c r="C12763" t="s">
        <v>45</v>
      </c>
      <c r="D12763" t="s">
        <v>25</v>
      </c>
      <c r="E12763" t="s">
        <v>10</v>
      </c>
      <c r="F12763" t="s">
        <v>14</v>
      </c>
      <c r="G12763" t="s">
        <v>7</v>
      </c>
      <c r="H12763" t="s">
        <v>223</v>
      </c>
      <c r="I12763">
        <v>30</v>
      </c>
      <c r="J12763">
        <v>54444045</v>
      </c>
    </row>
    <row r="12764" spans="1:10" x14ac:dyDescent="0.25">
      <c r="A12764">
        <v>2017</v>
      </c>
      <c r="B12764" t="s">
        <v>221</v>
      </c>
      <c r="C12764" t="s">
        <v>45</v>
      </c>
      <c r="D12764" t="s">
        <v>25</v>
      </c>
      <c r="E12764" t="s">
        <v>10</v>
      </c>
      <c r="F12764" t="s">
        <v>14</v>
      </c>
      <c r="G12764" t="s">
        <v>7</v>
      </c>
      <c r="H12764" t="s">
        <v>224</v>
      </c>
      <c r="I12764">
        <v>3</v>
      </c>
      <c r="J12764">
        <v>4194018</v>
      </c>
    </row>
    <row r="12765" spans="1:10" x14ac:dyDescent="0.25">
      <c r="A12765">
        <v>2017</v>
      </c>
      <c r="B12765" t="s">
        <v>221</v>
      </c>
      <c r="C12765" t="s">
        <v>45</v>
      </c>
      <c r="D12765" t="s">
        <v>26</v>
      </c>
      <c r="E12765" t="s">
        <v>3</v>
      </c>
      <c r="F12765" t="s">
        <v>4</v>
      </c>
      <c r="G12765" t="s">
        <v>5</v>
      </c>
      <c r="H12765" t="s">
        <v>223</v>
      </c>
      <c r="I12765">
        <v>108</v>
      </c>
      <c r="J12765">
        <v>1045825748.6422051</v>
      </c>
    </row>
    <row r="12766" spans="1:10" x14ac:dyDescent="0.25">
      <c r="A12766">
        <v>2017</v>
      </c>
      <c r="B12766" t="s">
        <v>221</v>
      </c>
      <c r="C12766" t="s">
        <v>45</v>
      </c>
      <c r="D12766" t="s">
        <v>26</v>
      </c>
      <c r="E12766" t="s">
        <v>3</v>
      </c>
      <c r="F12766" t="s">
        <v>4</v>
      </c>
      <c r="G12766" t="s">
        <v>5</v>
      </c>
      <c r="H12766" t="s">
        <v>224</v>
      </c>
      <c r="I12766">
        <v>43</v>
      </c>
      <c r="J12766">
        <v>356696599.52827501</v>
      </c>
    </row>
    <row r="12767" spans="1:10" x14ac:dyDescent="0.25">
      <c r="A12767">
        <v>2017</v>
      </c>
      <c r="B12767" t="s">
        <v>221</v>
      </c>
      <c r="C12767" t="s">
        <v>45</v>
      </c>
      <c r="D12767" t="s">
        <v>26</v>
      </c>
      <c r="E12767" t="s">
        <v>3</v>
      </c>
      <c r="F12767" t="s">
        <v>4</v>
      </c>
      <c r="G12767" t="s">
        <v>9</v>
      </c>
      <c r="H12767" t="s">
        <v>223</v>
      </c>
      <c r="I12767">
        <v>144</v>
      </c>
      <c r="J12767">
        <v>928370441.99099743</v>
      </c>
    </row>
    <row r="12768" spans="1:10" x14ac:dyDescent="0.25">
      <c r="A12768">
        <v>2017</v>
      </c>
      <c r="B12768" t="s">
        <v>221</v>
      </c>
      <c r="C12768" t="s">
        <v>45</v>
      </c>
      <c r="D12768" t="s">
        <v>26</v>
      </c>
      <c r="E12768" t="s">
        <v>3</v>
      </c>
      <c r="F12768" t="s">
        <v>4</v>
      </c>
      <c r="G12768" t="s">
        <v>9</v>
      </c>
      <c r="H12768" t="s">
        <v>224</v>
      </c>
      <c r="I12768">
        <v>49</v>
      </c>
      <c r="J12768">
        <v>299954936.16103637</v>
      </c>
    </row>
    <row r="12769" spans="1:10" x14ac:dyDescent="0.25">
      <c r="A12769">
        <v>2017</v>
      </c>
      <c r="B12769" t="s">
        <v>221</v>
      </c>
      <c r="C12769" t="s">
        <v>45</v>
      </c>
      <c r="D12769" t="s">
        <v>26</v>
      </c>
      <c r="E12769" t="s">
        <v>3</v>
      </c>
      <c r="F12769" t="s">
        <v>4</v>
      </c>
      <c r="G12769" t="s">
        <v>12</v>
      </c>
      <c r="H12769" t="s">
        <v>223</v>
      </c>
      <c r="I12769">
        <v>58</v>
      </c>
      <c r="J12769">
        <v>256226420.91041136</v>
      </c>
    </row>
    <row r="12770" spans="1:10" x14ac:dyDescent="0.25">
      <c r="A12770">
        <v>2017</v>
      </c>
      <c r="B12770" t="s">
        <v>221</v>
      </c>
      <c r="C12770" t="s">
        <v>45</v>
      </c>
      <c r="D12770" t="s">
        <v>26</v>
      </c>
      <c r="E12770" t="s">
        <v>3</v>
      </c>
      <c r="F12770" t="s">
        <v>4</v>
      </c>
      <c r="G12770" t="s">
        <v>12</v>
      </c>
      <c r="H12770" t="s">
        <v>224</v>
      </c>
      <c r="I12770">
        <v>16</v>
      </c>
      <c r="J12770">
        <v>75009598.61534673</v>
      </c>
    </row>
    <row r="12771" spans="1:10" x14ac:dyDescent="0.25">
      <c r="A12771">
        <v>2017</v>
      </c>
      <c r="B12771" t="s">
        <v>221</v>
      </c>
      <c r="C12771" t="s">
        <v>45</v>
      </c>
      <c r="D12771" t="s">
        <v>26</v>
      </c>
      <c r="E12771" t="s">
        <v>3</v>
      </c>
      <c r="F12771" t="s">
        <v>4</v>
      </c>
      <c r="G12771" t="s">
        <v>6</v>
      </c>
      <c r="H12771" t="s">
        <v>223</v>
      </c>
      <c r="I12771">
        <v>18</v>
      </c>
      <c r="J12771">
        <v>47093137.734697014</v>
      </c>
    </row>
    <row r="12772" spans="1:10" x14ac:dyDescent="0.25">
      <c r="A12772">
        <v>2017</v>
      </c>
      <c r="B12772" t="s">
        <v>221</v>
      </c>
      <c r="C12772" t="s">
        <v>45</v>
      </c>
      <c r="D12772" t="s">
        <v>26</v>
      </c>
      <c r="E12772" t="s">
        <v>3</v>
      </c>
      <c r="F12772" t="s">
        <v>4</v>
      </c>
      <c r="G12772" t="s">
        <v>6</v>
      </c>
      <c r="H12772" t="s">
        <v>224</v>
      </c>
      <c r="I12772">
        <v>30</v>
      </c>
      <c r="J12772">
        <v>79402794.898338199</v>
      </c>
    </row>
    <row r="12773" spans="1:10" x14ac:dyDescent="0.25">
      <c r="A12773">
        <v>2017</v>
      </c>
      <c r="B12773" t="s">
        <v>221</v>
      </c>
      <c r="C12773" t="s">
        <v>45</v>
      </c>
      <c r="D12773" t="s">
        <v>26</v>
      </c>
      <c r="E12773" t="s">
        <v>3</v>
      </c>
      <c r="F12773" t="s">
        <v>4</v>
      </c>
      <c r="G12773" t="s">
        <v>7</v>
      </c>
      <c r="H12773" t="s">
        <v>223</v>
      </c>
      <c r="I12773">
        <v>1</v>
      </c>
      <c r="J12773">
        <v>1816274.0099999998</v>
      </c>
    </row>
    <row r="12774" spans="1:10" x14ac:dyDescent="0.25">
      <c r="A12774">
        <v>2017</v>
      </c>
      <c r="B12774" t="s">
        <v>221</v>
      </c>
      <c r="C12774" t="s">
        <v>45</v>
      </c>
      <c r="D12774" t="s">
        <v>26</v>
      </c>
      <c r="E12774" t="s">
        <v>3</v>
      </c>
      <c r="F12774" t="s">
        <v>4</v>
      </c>
      <c r="G12774" t="s">
        <v>7</v>
      </c>
      <c r="H12774" t="s">
        <v>224</v>
      </c>
      <c r="I12774">
        <v>2</v>
      </c>
      <c r="J12774">
        <v>4300767.24</v>
      </c>
    </row>
    <row r="12775" spans="1:10" x14ac:dyDescent="0.25">
      <c r="A12775">
        <v>2017</v>
      </c>
      <c r="B12775" t="s">
        <v>221</v>
      </c>
      <c r="C12775" t="s">
        <v>45</v>
      </c>
      <c r="D12775" t="s">
        <v>26</v>
      </c>
      <c r="E12775" t="s">
        <v>3</v>
      </c>
      <c r="F12775" t="s">
        <v>8</v>
      </c>
      <c r="G12775" t="s">
        <v>9</v>
      </c>
      <c r="H12775" t="s">
        <v>223</v>
      </c>
      <c r="I12775">
        <v>1421</v>
      </c>
      <c r="J12775">
        <v>9171800596.2431374</v>
      </c>
    </row>
    <row r="12776" spans="1:10" x14ac:dyDescent="0.25">
      <c r="A12776">
        <v>2017</v>
      </c>
      <c r="B12776" t="s">
        <v>221</v>
      </c>
      <c r="C12776" t="s">
        <v>45</v>
      </c>
      <c r="D12776" t="s">
        <v>26</v>
      </c>
      <c r="E12776" t="s">
        <v>3</v>
      </c>
      <c r="F12776" t="s">
        <v>8</v>
      </c>
      <c r="G12776" t="s">
        <v>9</v>
      </c>
      <c r="H12776" t="s">
        <v>224</v>
      </c>
      <c r="I12776">
        <v>1198</v>
      </c>
      <c r="J12776">
        <v>7371745674.505825</v>
      </c>
    </row>
    <row r="12777" spans="1:10" x14ac:dyDescent="0.25">
      <c r="A12777">
        <v>2017</v>
      </c>
      <c r="B12777" t="s">
        <v>221</v>
      </c>
      <c r="C12777" t="s">
        <v>45</v>
      </c>
      <c r="D12777" t="s">
        <v>26</v>
      </c>
      <c r="E12777" t="s">
        <v>3</v>
      </c>
      <c r="F12777" t="s">
        <v>8</v>
      </c>
      <c r="G12777" t="s">
        <v>12</v>
      </c>
      <c r="H12777" t="s">
        <v>223</v>
      </c>
      <c r="I12777">
        <v>712</v>
      </c>
      <c r="J12777">
        <v>2238385664.5106153</v>
      </c>
    </row>
    <row r="12778" spans="1:10" x14ac:dyDescent="0.25">
      <c r="A12778">
        <v>2017</v>
      </c>
      <c r="B12778" t="s">
        <v>221</v>
      </c>
      <c r="C12778" t="s">
        <v>45</v>
      </c>
      <c r="D12778" t="s">
        <v>26</v>
      </c>
      <c r="E12778" t="s">
        <v>3</v>
      </c>
      <c r="F12778" t="s">
        <v>8</v>
      </c>
      <c r="G12778" t="s">
        <v>12</v>
      </c>
      <c r="H12778" t="s">
        <v>224</v>
      </c>
      <c r="I12778">
        <v>499</v>
      </c>
      <c r="J12778">
        <v>1567628325.5047369</v>
      </c>
    </row>
    <row r="12779" spans="1:10" x14ac:dyDescent="0.25">
      <c r="A12779">
        <v>2017</v>
      </c>
      <c r="B12779" t="s">
        <v>221</v>
      </c>
      <c r="C12779" t="s">
        <v>45</v>
      </c>
      <c r="D12779" t="s">
        <v>26</v>
      </c>
      <c r="E12779" t="s">
        <v>3</v>
      </c>
      <c r="F12779" t="s">
        <v>8</v>
      </c>
      <c r="G12779" t="s">
        <v>6</v>
      </c>
      <c r="H12779" t="s">
        <v>223</v>
      </c>
      <c r="I12779">
        <v>158</v>
      </c>
      <c r="J12779">
        <v>401518753.0703032</v>
      </c>
    </row>
    <row r="12780" spans="1:10" x14ac:dyDescent="0.25">
      <c r="A12780">
        <v>2017</v>
      </c>
      <c r="B12780" t="s">
        <v>221</v>
      </c>
      <c r="C12780" t="s">
        <v>45</v>
      </c>
      <c r="D12780" t="s">
        <v>26</v>
      </c>
      <c r="E12780" t="s">
        <v>3</v>
      </c>
      <c r="F12780" t="s">
        <v>8</v>
      </c>
      <c r="G12780" t="s">
        <v>6</v>
      </c>
      <c r="H12780" t="s">
        <v>224</v>
      </c>
      <c r="I12780">
        <v>301</v>
      </c>
      <c r="J12780">
        <v>785612413.02165997</v>
      </c>
    </row>
    <row r="12781" spans="1:10" x14ac:dyDescent="0.25">
      <c r="A12781">
        <v>2017</v>
      </c>
      <c r="B12781" t="s">
        <v>221</v>
      </c>
      <c r="C12781" t="s">
        <v>45</v>
      </c>
      <c r="D12781" t="s">
        <v>26</v>
      </c>
      <c r="E12781" t="s">
        <v>3</v>
      </c>
      <c r="F12781" t="s">
        <v>8</v>
      </c>
      <c r="G12781" t="s">
        <v>7</v>
      </c>
      <c r="H12781" t="s">
        <v>223</v>
      </c>
      <c r="I12781">
        <v>27</v>
      </c>
      <c r="J12781">
        <v>61327852.73999998</v>
      </c>
    </row>
    <row r="12782" spans="1:10" x14ac:dyDescent="0.25">
      <c r="A12782">
        <v>2017</v>
      </c>
      <c r="B12782" t="s">
        <v>221</v>
      </c>
      <c r="C12782" t="s">
        <v>45</v>
      </c>
      <c r="D12782" t="s">
        <v>26</v>
      </c>
      <c r="E12782" t="s">
        <v>3</v>
      </c>
      <c r="F12782" t="s">
        <v>8</v>
      </c>
      <c r="G12782" t="s">
        <v>7</v>
      </c>
      <c r="H12782" t="s">
        <v>224</v>
      </c>
      <c r="I12782">
        <v>4</v>
      </c>
      <c r="J12782">
        <v>9037200.4800000004</v>
      </c>
    </row>
    <row r="12783" spans="1:10" x14ac:dyDescent="0.25">
      <c r="A12783">
        <v>2017</v>
      </c>
      <c r="B12783" t="s">
        <v>221</v>
      </c>
      <c r="C12783" t="s">
        <v>45</v>
      </c>
      <c r="D12783" t="s">
        <v>26</v>
      </c>
      <c r="E12783" t="s">
        <v>3</v>
      </c>
      <c r="F12783" t="s">
        <v>14</v>
      </c>
      <c r="G12783" t="s">
        <v>5</v>
      </c>
      <c r="H12783" t="s">
        <v>223</v>
      </c>
      <c r="I12783">
        <v>122</v>
      </c>
      <c r="J12783">
        <v>932860590.42412353</v>
      </c>
    </row>
    <row r="12784" spans="1:10" x14ac:dyDescent="0.25">
      <c r="A12784">
        <v>2017</v>
      </c>
      <c r="B12784" t="s">
        <v>221</v>
      </c>
      <c r="C12784" t="s">
        <v>45</v>
      </c>
      <c r="D12784" t="s">
        <v>26</v>
      </c>
      <c r="E12784" t="s">
        <v>3</v>
      </c>
      <c r="F12784" t="s">
        <v>14</v>
      </c>
      <c r="G12784" t="s">
        <v>5</v>
      </c>
      <c r="H12784" t="s">
        <v>224</v>
      </c>
      <c r="I12784">
        <v>29</v>
      </c>
      <c r="J12784">
        <v>226165621.99917009</v>
      </c>
    </row>
    <row r="12785" spans="1:10" x14ac:dyDescent="0.25">
      <c r="A12785">
        <v>2017</v>
      </c>
      <c r="B12785" t="s">
        <v>221</v>
      </c>
      <c r="C12785" t="s">
        <v>45</v>
      </c>
      <c r="D12785" t="s">
        <v>26</v>
      </c>
      <c r="E12785" t="s">
        <v>3</v>
      </c>
      <c r="F12785" t="s">
        <v>14</v>
      </c>
      <c r="G12785" t="s">
        <v>9</v>
      </c>
      <c r="H12785" t="s">
        <v>223</v>
      </c>
      <c r="I12785">
        <v>601</v>
      </c>
      <c r="J12785">
        <v>3419927786.1528049</v>
      </c>
    </row>
    <row r="12786" spans="1:10" x14ac:dyDescent="0.25">
      <c r="A12786">
        <v>2017</v>
      </c>
      <c r="B12786" t="s">
        <v>221</v>
      </c>
      <c r="C12786" t="s">
        <v>45</v>
      </c>
      <c r="D12786" t="s">
        <v>26</v>
      </c>
      <c r="E12786" t="s">
        <v>3</v>
      </c>
      <c r="F12786" t="s">
        <v>14</v>
      </c>
      <c r="G12786" t="s">
        <v>9</v>
      </c>
      <c r="H12786" t="s">
        <v>224</v>
      </c>
      <c r="I12786">
        <v>265</v>
      </c>
      <c r="J12786">
        <v>1412874775.1070333</v>
      </c>
    </row>
    <row r="12787" spans="1:10" x14ac:dyDescent="0.25">
      <c r="A12787">
        <v>2017</v>
      </c>
      <c r="B12787" t="s">
        <v>221</v>
      </c>
      <c r="C12787" t="s">
        <v>45</v>
      </c>
      <c r="D12787" t="s">
        <v>26</v>
      </c>
      <c r="E12787" t="s">
        <v>3</v>
      </c>
      <c r="F12787" t="s">
        <v>14</v>
      </c>
      <c r="G12787" t="s">
        <v>12</v>
      </c>
      <c r="H12787" t="s">
        <v>223</v>
      </c>
      <c r="I12787">
        <v>535</v>
      </c>
      <c r="J12787">
        <v>1278297237.2915843</v>
      </c>
    </row>
    <row r="12788" spans="1:10" x14ac:dyDescent="0.25">
      <c r="A12788">
        <v>2017</v>
      </c>
      <c r="B12788" t="s">
        <v>221</v>
      </c>
      <c r="C12788" t="s">
        <v>45</v>
      </c>
      <c r="D12788" t="s">
        <v>26</v>
      </c>
      <c r="E12788" t="s">
        <v>3</v>
      </c>
      <c r="F12788" t="s">
        <v>14</v>
      </c>
      <c r="G12788" t="s">
        <v>12</v>
      </c>
      <c r="H12788" t="s">
        <v>224</v>
      </c>
      <c r="I12788">
        <v>61</v>
      </c>
      <c r="J12788">
        <v>211189952.60999995</v>
      </c>
    </row>
    <row r="12789" spans="1:10" x14ac:dyDescent="0.25">
      <c r="A12789">
        <v>2017</v>
      </c>
      <c r="B12789" t="s">
        <v>221</v>
      </c>
      <c r="C12789" t="s">
        <v>45</v>
      </c>
      <c r="D12789" t="s">
        <v>26</v>
      </c>
      <c r="E12789" t="s">
        <v>3</v>
      </c>
      <c r="F12789" t="s">
        <v>14</v>
      </c>
      <c r="G12789" t="s">
        <v>6</v>
      </c>
      <c r="H12789" t="s">
        <v>223</v>
      </c>
      <c r="I12789">
        <v>79</v>
      </c>
      <c r="J12789">
        <v>177179119.63500005</v>
      </c>
    </row>
    <row r="12790" spans="1:10" x14ac:dyDescent="0.25">
      <c r="A12790">
        <v>2017</v>
      </c>
      <c r="B12790" t="s">
        <v>221</v>
      </c>
      <c r="C12790" t="s">
        <v>45</v>
      </c>
      <c r="D12790" t="s">
        <v>26</v>
      </c>
      <c r="E12790" t="s">
        <v>3</v>
      </c>
      <c r="F12790" t="s">
        <v>14</v>
      </c>
      <c r="G12790" t="s">
        <v>6</v>
      </c>
      <c r="H12790" t="s">
        <v>224</v>
      </c>
      <c r="I12790">
        <v>147</v>
      </c>
      <c r="J12790">
        <v>326863837.08000052</v>
      </c>
    </row>
    <row r="12791" spans="1:10" x14ac:dyDescent="0.25">
      <c r="A12791">
        <v>2017</v>
      </c>
      <c r="B12791" t="s">
        <v>221</v>
      </c>
      <c r="C12791" t="s">
        <v>45</v>
      </c>
      <c r="D12791" t="s">
        <v>26</v>
      </c>
      <c r="E12791" t="s">
        <v>3</v>
      </c>
      <c r="F12791" t="s">
        <v>14</v>
      </c>
      <c r="G12791" t="s">
        <v>7</v>
      </c>
      <c r="H12791" t="s">
        <v>223</v>
      </c>
      <c r="I12791">
        <v>69</v>
      </c>
      <c r="J12791">
        <v>130243286.52000009</v>
      </c>
    </row>
    <row r="12792" spans="1:10" x14ac:dyDescent="0.25">
      <c r="A12792">
        <v>2017</v>
      </c>
      <c r="B12792" t="s">
        <v>221</v>
      </c>
      <c r="C12792" t="s">
        <v>45</v>
      </c>
      <c r="D12792" t="s">
        <v>26</v>
      </c>
      <c r="E12792" t="s">
        <v>3</v>
      </c>
      <c r="F12792" t="s">
        <v>14</v>
      </c>
      <c r="G12792" t="s">
        <v>7</v>
      </c>
      <c r="H12792" t="s">
        <v>224</v>
      </c>
      <c r="I12792">
        <v>12</v>
      </c>
      <c r="J12792">
        <v>21836815.109999996</v>
      </c>
    </row>
    <row r="12793" spans="1:10" x14ac:dyDescent="0.25">
      <c r="A12793">
        <v>2017</v>
      </c>
      <c r="B12793" t="s">
        <v>221</v>
      </c>
      <c r="C12793" t="s">
        <v>45</v>
      </c>
      <c r="D12793" t="s">
        <v>26</v>
      </c>
      <c r="E12793" t="s">
        <v>10</v>
      </c>
      <c r="F12793" t="s">
        <v>11</v>
      </c>
      <c r="G12793" t="s">
        <v>9</v>
      </c>
      <c r="H12793" t="s">
        <v>223</v>
      </c>
      <c r="I12793">
        <v>377</v>
      </c>
      <c r="J12793">
        <v>1406857813.3608</v>
      </c>
    </row>
    <row r="12794" spans="1:10" x14ac:dyDescent="0.25">
      <c r="A12794">
        <v>2017</v>
      </c>
      <c r="B12794" t="s">
        <v>221</v>
      </c>
      <c r="C12794" t="s">
        <v>45</v>
      </c>
      <c r="D12794" t="s">
        <v>26</v>
      </c>
      <c r="E12794" t="s">
        <v>10</v>
      </c>
      <c r="F12794" t="s">
        <v>11</v>
      </c>
      <c r="G12794" t="s">
        <v>9</v>
      </c>
      <c r="H12794" t="s">
        <v>224</v>
      </c>
      <c r="I12794">
        <v>346</v>
      </c>
      <c r="J12794">
        <v>1176798144</v>
      </c>
    </row>
    <row r="12795" spans="1:10" x14ac:dyDescent="0.25">
      <c r="A12795">
        <v>2017</v>
      </c>
      <c r="B12795" t="s">
        <v>221</v>
      </c>
      <c r="C12795" t="s">
        <v>45</v>
      </c>
      <c r="D12795" t="s">
        <v>26</v>
      </c>
      <c r="E12795" t="s">
        <v>10</v>
      </c>
      <c r="F12795" t="s">
        <v>11</v>
      </c>
      <c r="G12795" t="s">
        <v>12</v>
      </c>
      <c r="H12795" t="s">
        <v>223</v>
      </c>
      <c r="I12795">
        <v>513</v>
      </c>
      <c r="J12795">
        <v>956334339</v>
      </c>
    </row>
    <row r="12796" spans="1:10" x14ac:dyDescent="0.25">
      <c r="A12796">
        <v>2017</v>
      </c>
      <c r="B12796" t="s">
        <v>221</v>
      </c>
      <c r="C12796" t="s">
        <v>45</v>
      </c>
      <c r="D12796" t="s">
        <v>26</v>
      </c>
      <c r="E12796" t="s">
        <v>10</v>
      </c>
      <c r="F12796" t="s">
        <v>11</v>
      </c>
      <c r="G12796" t="s">
        <v>12</v>
      </c>
      <c r="H12796" t="s">
        <v>224</v>
      </c>
      <c r="I12796">
        <v>337</v>
      </c>
      <c r="J12796">
        <v>612062874.12510002</v>
      </c>
    </row>
    <row r="12797" spans="1:10" x14ac:dyDescent="0.25">
      <c r="A12797">
        <v>2017</v>
      </c>
      <c r="B12797" t="s">
        <v>221</v>
      </c>
      <c r="C12797" t="s">
        <v>45</v>
      </c>
      <c r="D12797" t="s">
        <v>26</v>
      </c>
      <c r="E12797" t="s">
        <v>10</v>
      </c>
      <c r="F12797" t="s">
        <v>11</v>
      </c>
      <c r="G12797" t="s">
        <v>6</v>
      </c>
      <c r="H12797" t="s">
        <v>223</v>
      </c>
      <c r="I12797">
        <v>59</v>
      </c>
      <c r="J12797">
        <v>106539490.2429</v>
      </c>
    </row>
    <row r="12798" spans="1:10" x14ac:dyDescent="0.25">
      <c r="A12798">
        <v>2017</v>
      </c>
      <c r="B12798" t="s">
        <v>221</v>
      </c>
      <c r="C12798" t="s">
        <v>45</v>
      </c>
      <c r="D12798" t="s">
        <v>26</v>
      </c>
      <c r="E12798" t="s">
        <v>10</v>
      </c>
      <c r="F12798" t="s">
        <v>11</v>
      </c>
      <c r="G12798" t="s">
        <v>6</v>
      </c>
      <c r="H12798" t="s">
        <v>224</v>
      </c>
      <c r="I12798">
        <v>122</v>
      </c>
      <c r="J12798">
        <v>184511926.125</v>
      </c>
    </row>
    <row r="12799" spans="1:10" x14ac:dyDescent="0.25">
      <c r="A12799">
        <v>2017</v>
      </c>
      <c r="B12799" t="s">
        <v>221</v>
      </c>
      <c r="C12799" t="s">
        <v>45</v>
      </c>
      <c r="D12799" t="s">
        <v>26</v>
      </c>
      <c r="E12799" t="s">
        <v>10</v>
      </c>
      <c r="F12799" t="s">
        <v>11</v>
      </c>
      <c r="G12799" t="s">
        <v>7</v>
      </c>
      <c r="H12799" t="s">
        <v>223</v>
      </c>
      <c r="I12799">
        <v>93</v>
      </c>
      <c r="J12799">
        <v>116972847</v>
      </c>
    </row>
    <row r="12800" spans="1:10" x14ac:dyDescent="0.25">
      <c r="A12800">
        <v>2017</v>
      </c>
      <c r="B12800" t="s">
        <v>221</v>
      </c>
      <c r="C12800" t="s">
        <v>45</v>
      </c>
      <c r="D12800" t="s">
        <v>26</v>
      </c>
      <c r="E12800" t="s">
        <v>10</v>
      </c>
      <c r="F12800" t="s">
        <v>11</v>
      </c>
      <c r="G12800" t="s">
        <v>7</v>
      </c>
      <c r="H12800" t="s">
        <v>224</v>
      </c>
      <c r="I12800">
        <v>64</v>
      </c>
      <c r="J12800">
        <v>81138318</v>
      </c>
    </row>
    <row r="12801" spans="1:10" x14ac:dyDescent="0.25">
      <c r="A12801">
        <v>2017</v>
      </c>
      <c r="B12801" t="s">
        <v>221</v>
      </c>
      <c r="C12801" t="s">
        <v>45</v>
      </c>
      <c r="D12801" t="s">
        <v>26</v>
      </c>
      <c r="E12801" t="s">
        <v>10</v>
      </c>
      <c r="F12801" t="s">
        <v>220</v>
      </c>
      <c r="G12801" t="s">
        <v>9</v>
      </c>
      <c r="H12801" t="s">
        <v>223</v>
      </c>
      <c r="I12801">
        <v>10</v>
      </c>
      <c r="J12801">
        <v>61537582.241901159</v>
      </c>
    </row>
    <row r="12802" spans="1:10" x14ac:dyDescent="0.25">
      <c r="A12802">
        <v>2017</v>
      </c>
      <c r="B12802" t="s">
        <v>221</v>
      </c>
      <c r="C12802" t="s">
        <v>45</v>
      </c>
      <c r="D12802" t="s">
        <v>26</v>
      </c>
      <c r="E12802" t="s">
        <v>10</v>
      </c>
      <c r="F12802" t="s">
        <v>220</v>
      </c>
      <c r="G12802" t="s">
        <v>9</v>
      </c>
      <c r="H12802" t="s">
        <v>224</v>
      </c>
      <c r="I12802">
        <v>11</v>
      </c>
      <c r="J12802">
        <v>62653604.710860558</v>
      </c>
    </row>
    <row r="12803" spans="1:10" x14ac:dyDescent="0.25">
      <c r="A12803">
        <v>2017</v>
      </c>
      <c r="B12803" t="s">
        <v>221</v>
      </c>
      <c r="C12803" t="s">
        <v>45</v>
      </c>
      <c r="D12803" t="s">
        <v>26</v>
      </c>
      <c r="E12803" t="s">
        <v>10</v>
      </c>
      <c r="F12803" t="s">
        <v>220</v>
      </c>
      <c r="G12803" t="s">
        <v>12</v>
      </c>
      <c r="H12803" t="s">
        <v>223</v>
      </c>
      <c r="I12803">
        <v>9</v>
      </c>
      <c r="J12803">
        <v>35755716.39927835</v>
      </c>
    </row>
    <row r="12804" spans="1:10" x14ac:dyDescent="0.25">
      <c r="A12804">
        <v>2017</v>
      </c>
      <c r="B12804" t="s">
        <v>221</v>
      </c>
      <c r="C12804" t="s">
        <v>45</v>
      </c>
      <c r="D12804" t="s">
        <v>26</v>
      </c>
      <c r="E12804" t="s">
        <v>10</v>
      </c>
      <c r="F12804" t="s">
        <v>220</v>
      </c>
      <c r="G12804" t="s">
        <v>12</v>
      </c>
      <c r="H12804" t="s">
        <v>224</v>
      </c>
      <c r="I12804">
        <v>14</v>
      </c>
      <c r="J12804">
        <v>46147786.088471338</v>
      </c>
    </row>
    <row r="12805" spans="1:10" x14ac:dyDescent="0.25">
      <c r="A12805">
        <v>2017</v>
      </c>
      <c r="B12805" t="s">
        <v>221</v>
      </c>
      <c r="C12805" t="s">
        <v>45</v>
      </c>
      <c r="D12805" t="s">
        <v>26</v>
      </c>
      <c r="E12805" t="s">
        <v>10</v>
      </c>
      <c r="F12805" t="s">
        <v>220</v>
      </c>
      <c r="G12805" t="s">
        <v>6</v>
      </c>
      <c r="H12805" t="s">
        <v>223</v>
      </c>
      <c r="I12805">
        <v>5</v>
      </c>
      <c r="J12805">
        <v>12356138.96785713</v>
      </c>
    </row>
    <row r="12806" spans="1:10" x14ac:dyDescent="0.25">
      <c r="A12806">
        <v>2017</v>
      </c>
      <c r="B12806" t="s">
        <v>221</v>
      </c>
      <c r="C12806" t="s">
        <v>45</v>
      </c>
      <c r="D12806" t="s">
        <v>26</v>
      </c>
      <c r="E12806" t="s">
        <v>10</v>
      </c>
      <c r="F12806" t="s">
        <v>220</v>
      </c>
      <c r="G12806" t="s">
        <v>6</v>
      </c>
      <c r="H12806" t="s">
        <v>224</v>
      </c>
      <c r="I12806">
        <v>15</v>
      </c>
      <c r="J12806">
        <v>36279409.114285685</v>
      </c>
    </row>
    <row r="12807" spans="1:10" x14ac:dyDescent="0.25">
      <c r="A12807">
        <v>2017</v>
      </c>
      <c r="B12807" t="s">
        <v>221</v>
      </c>
      <c r="C12807" t="s">
        <v>45</v>
      </c>
      <c r="D12807" t="s">
        <v>26</v>
      </c>
      <c r="E12807" t="s">
        <v>10</v>
      </c>
      <c r="F12807" t="s">
        <v>220</v>
      </c>
      <c r="G12807" t="s">
        <v>7</v>
      </c>
      <c r="H12807" t="s">
        <v>224</v>
      </c>
      <c r="I12807">
        <v>1</v>
      </c>
      <c r="J12807">
        <v>1932550.62</v>
      </c>
    </row>
    <row r="12808" spans="1:10" x14ac:dyDescent="0.25">
      <c r="A12808">
        <v>2017</v>
      </c>
      <c r="B12808" t="s">
        <v>221</v>
      </c>
      <c r="C12808" t="s">
        <v>45</v>
      </c>
      <c r="D12808" t="s">
        <v>26</v>
      </c>
      <c r="E12808" t="s">
        <v>10</v>
      </c>
      <c r="F12808" t="s">
        <v>14</v>
      </c>
      <c r="G12808" t="s">
        <v>5</v>
      </c>
      <c r="H12808" t="s">
        <v>223</v>
      </c>
      <c r="I12808">
        <v>2</v>
      </c>
      <c r="J12808">
        <v>10738662</v>
      </c>
    </row>
    <row r="12809" spans="1:10" x14ac:dyDescent="0.25">
      <c r="A12809">
        <v>2017</v>
      </c>
      <c r="B12809" t="s">
        <v>221</v>
      </c>
      <c r="C12809" t="s">
        <v>45</v>
      </c>
      <c r="D12809" t="s">
        <v>26</v>
      </c>
      <c r="E12809" t="s">
        <v>10</v>
      </c>
      <c r="F12809" t="s">
        <v>14</v>
      </c>
      <c r="G12809" t="s">
        <v>9</v>
      </c>
      <c r="H12809" t="s">
        <v>223</v>
      </c>
      <c r="I12809">
        <v>144</v>
      </c>
      <c r="J12809">
        <v>512191899</v>
      </c>
    </row>
    <row r="12810" spans="1:10" x14ac:dyDescent="0.25">
      <c r="A12810">
        <v>2017</v>
      </c>
      <c r="B12810" t="s">
        <v>221</v>
      </c>
      <c r="C12810" t="s">
        <v>45</v>
      </c>
      <c r="D12810" t="s">
        <v>26</v>
      </c>
      <c r="E12810" t="s">
        <v>10</v>
      </c>
      <c r="F12810" t="s">
        <v>14</v>
      </c>
      <c r="G12810" t="s">
        <v>9</v>
      </c>
      <c r="H12810" t="s">
        <v>224</v>
      </c>
      <c r="I12810">
        <v>108</v>
      </c>
      <c r="J12810">
        <v>333389445</v>
      </c>
    </row>
    <row r="12811" spans="1:10" x14ac:dyDescent="0.25">
      <c r="A12811">
        <v>2017</v>
      </c>
      <c r="B12811" t="s">
        <v>221</v>
      </c>
      <c r="C12811" t="s">
        <v>45</v>
      </c>
      <c r="D12811" t="s">
        <v>26</v>
      </c>
      <c r="E12811" t="s">
        <v>10</v>
      </c>
      <c r="F12811" t="s">
        <v>14</v>
      </c>
      <c r="G12811" t="s">
        <v>12</v>
      </c>
      <c r="H12811" t="s">
        <v>223</v>
      </c>
      <c r="I12811">
        <v>268</v>
      </c>
      <c r="J12811">
        <v>447352422</v>
      </c>
    </row>
    <row r="12812" spans="1:10" x14ac:dyDescent="0.25">
      <c r="A12812">
        <v>2017</v>
      </c>
      <c r="B12812" t="s">
        <v>221</v>
      </c>
      <c r="C12812" t="s">
        <v>45</v>
      </c>
      <c r="D12812" t="s">
        <v>26</v>
      </c>
      <c r="E12812" t="s">
        <v>10</v>
      </c>
      <c r="F12812" t="s">
        <v>14</v>
      </c>
      <c r="G12812" t="s">
        <v>12</v>
      </c>
      <c r="H12812" t="s">
        <v>224</v>
      </c>
      <c r="I12812">
        <v>72</v>
      </c>
      <c r="J12812">
        <v>111447510</v>
      </c>
    </row>
    <row r="12813" spans="1:10" x14ac:dyDescent="0.25">
      <c r="A12813">
        <v>2017</v>
      </c>
      <c r="B12813" t="s">
        <v>221</v>
      </c>
      <c r="C12813" t="s">
        <v>45</v>
      </c>
      <c r="D12813" t="s">
        <v>26</v>
      </c>
      <c r="E12813" t="s">
        <v>10</v>
      </c>
      <c r="F12813" t="s">
        <v>14</v>
      </c>
      <c r="G12813" t="s">
        <v>6</v>
      </c>
      <c r="H12813" t="s">
        <v>223</v>
      </c>
      <c r="I12813">
        <v>44</v>
      </c>
      <c r="J12813">
        <v>74803572</v>
      </c>
    </row>
    <row r="12814" spans="1:10" x14ac:dyDescent="0.25">
      <c r="A12814">
        <v>2017</v>
      </c>
      <c r="B12814" t="s">
        <v>221</v>
      </c>
      <c r="C12814" t="s">
        <v>45</v>
      </c>
      <c r="D12814" t="s">
        <v>26</v>
      </c>
      <c r="E12814" t="s">
        <v>10</v>
      </c>
      <c r="F12814" t="s">
        <v>14</v>
      </c>
      <c r="G12814" t="s">
        <v>6</v>
      </c>
      <c r="H12814" t="s">
        <v>224</v>
      </c>
      <c r="I12814">
        <v>85</v>
      </c>
      <c r="J12814">
        <v>134155764</v>
      </c>
    </row>
    <row r="12815" spans="1:10" x14ac:dyDescent="0.25">
      <c r="A12815">
        <v>2017</v>
      </c>
      <c r="B12815" t="s">
        <v>221</v>
      </c>
      <c r="C12815" t="s">
        <v>45</v>
      </c>
      <c r="D12815" t="s">
        <v>26</v>
      </c>
      <c r="E12815" t="s">
        <v>10</v>
      </c>
      <c r="F12815" t="s">
        <v>14</v>
      </c>
      <c r="G12815" t="s">
        <v>7</v>
      </c>
      <c r="H12815" t="s">
        <v>223</v>
      </c>
      <c r="I12815">
        <v>841</v>
      </c>
      <c r="J12815">
        <v>525643794</v>
      </c>
    </row>
    <row r="12816" spans="1:10" x14ac:dyDescent="0.25">
      <c r="A12816">
        <v>2017</v>
      </c>
      <c r="B12816" t="s">
        <v>221</v>
      </c>
      <c r="C12816" t="s">
        <v>45</v>
      </c>
      <c r="D12816" t="s">
        <v>26</v>
      </c>
      <c r="E12816" t="s">
        <v>10</v>
      </c>
      <c r="F12816" t="s">
        <v>14</v>
      </c>
      <c r="G12816" t="s">
        <v>7</v>
      </c>
      <c r="H12816" t="s">
        <v>224</v>
      </c>
      <c r="I12816">
        <v>3332</v>
      </c>
      <c r="J12816">
        <v>1480962075</v>
      </c>
    </row>
    <row r="12817" spans="1:10" x14ac:dyDescent="0.25">
      <c r="A12817">
        <v>2017</v>
      </c>
      <c r="B12817" t="s">
        <v>221</v>
      </c>
      <c r="C12817" t="s">
        <v>45</v>
      </c>
      <c r="D12817" t="s">
        <v>27</v>
      </c>
      <c r="E12817" t="s">
        <v>3</v>
      </c>
      <c r="F12817" t="s">
        <v>4</v>
      </c>
      <c r="G12817" t="s">
        <v>5</v>
      </c>
      <c r="H12817" t="s">
        <v>223</v>
      </c>
      <c r="I12817">
        <v>21</v>
      </c>
      <c r="J12817">
        <v>223511888.99999997</v>
      </c>
    </row>
    <row r="12818" spans="1:10" x14ac:dyDescent="0.25">
      <c r="A12818">
        <v>2017</v>
      </c>
      <c r="B12818" t="s">
        <v>221</v>
      </c>
      <c r="C12818" t="s">
        <v>45</v>
      </c>
      <c r="D12818" t="s">
        <v>27</v>
      </c>
      <c r="E12818" t="s">
        <v>3</v>
      </c>
      <c r="F12818" t="s">
        <v>4</v>
      </c>
      <c r="G12818" t="s">
        <v>5</v>
      </c>
      <c r="H12818" t="s">
        <v>224</v>
      </c>
      <c r="I12818">
        <v>8</v>
      </c>
      <c r="J12818">
        <v>93682862.534999996</v>
      </c>
    </row>
    <row r="12819" spans="1:10" x14ac:dyDescent="0.25">
      <c r="A12819">
        <v>2017</v>
      </c>
      <c r="B12819" t="s">
        <v>221</v>
      </c>
      <c r="C12819" t="s">
        <v>45</v>
      </c>
      <c r="D12819" t="s">
        <v>27</v>
      </c>
      <c r="E12819" t="s">
        <v>3</v>
      </c>
      <c r="F12819" t="s">
        <v>4</v>
      </c>
      <c r="G12819" t="s">
        <v>9</v>
      </c>
      <c r="H12819" t="s">
        <v>223</v>
      </c>
      <c r="I12819">
        <v>27</v>
      </c>
      <c r="J12819">
        <v>174920215.00432795</v>
      </c>
    </row>
    <row r="12820" spans="1:10" x14ac:dyDescent="0.25">
      <c r="A12820">
        <v>2017</v>
      </c>
      <c r="B12820" t="s">
        <v>221</v>
      </c>
      <c r="C12820" t="s">
        <v>45</v>
      </c>
      <c r="D12820" t="s">
        <v>27</v>
      </c>
      <c r="E12820" t="s">
        <v>3</v>
      </c>
      <c r="F12820" t="s">
        <v>4</v>
      </c>
      <c r="G12820" t="s">
        <v>9</v>
      </c>
      <c r="H12820" t="s">
        <v>224</v>
      </c>
      <c r="I12820">
        <v>17</v>
      </c>
      <c r="J12820">
        <v>106141263.39774406</v>
      </c>
    </row>
    <row r="12821" spans="1:10" x14ac:dyDescent="0.25">
      <c r="A12821">
        <v>2017</v>
      </c>
      <c r="B12821" t="s">
        <v>221</v>
      </c>
      <c r="C12821" t="s">
        <v>45</v>
      </c>
      <c r="D12821" t="s">
        <v>27</v>
      </c>
      <c r="E12821" t="s">
        <v>3</v>
      </c>
      <c r="F12821" t="s">
        <v>4</v>
      </c>
      <c r="G12821" t="s">
        <v>12</v>
      </c>
      <c r="H12821" t="s">
        <v>224</v>
      </c>
      <c r="I12821">
        <v>2</v>
      </c>
      <c r="J12821">
        <v>5647378.8577777771</v>
      </c>
    </row>
    <row r="12822" spans="1:10" x14ac:dyDescent="0.25">
      <c r="A12822">
        <v>2017</v>
      </c>
      <c r="B12822" t="s">
        <v>221</v>
      </c>
      <c r="C12822" t="s">
        <v>45</v>
      </c>
      <c r="D12822" t="s">
        <v>27</v>
      </c>
      <c r="E12822" t="s">
        <v>3</v>
      </c>
      <c r="F12822" t="s">
        <v>4</v>
      </c>
      <c r="G12822" t="s">
        <v>6</v>
      </c>
      <c r="H12822" t="s">
        <v>223</v>
      </c>
      <c r="I12822">
        <v>2</v>
      </c>
      <c r="J12822">
        <v>4799077.9720000001</v>
      </c>
    </row>
    <row r="12823" spans="1:10" x14ac:dyDescent="0.25">
      <c r="A12823">
        <v>2017</v>
      </c>
      <c r="B12823" t="s">
        <v>221</v>
      </c>
      <c r="C12823" t="s">
        <v>45</v>
      </c>
      <c r="D12823" t="s">
        <v>27</v>
      </c>
      <c r="E12823" t="s">
        <v>3</v>
      </c>
      <c r="F12823" t="s">
        <v>4</v>
      </c>
      <c r="G12823" t="s">
        <v>6</v>
      </c>
      <c r="H12823" t="s">
        <v>224</v>
      </c>
      <c r="I12823">
        <v>12</v>
      </c>
      <c r="J12823">
        <v>29257753.279764719</v>
      </c>
    </row>
    <row r="12824" spans="1:10" x14ac:dyDescent="0.25">
      <c r="A12824">
        <v>2017</v>
      </c>
      <c r="B12824" t="s">
        <v>221</v>
      </c>
      <c r="C12824" t="s">
        <v>45</v>
      </c>
      <c r="D12824" t="s">
        <v>27</v>
      </c>
      <c r="E12824" t="s">
        <v>3</v>
      </c>
      <c r="F12824" t="s">
        <v>4</v>
      </c>
      <c r="G12824" t="s">
        <v>7</v>
      </c>
      <c r="H12824" t="s">
        <v>223</v>
      </c>
      <c r="I12824">
        <v>6</v>
      </c>
      <c r="J12824">
        <v>11531880.11454545</v>
      </c>
    </row>
    <row r="12825" spans="1:10" x14ac:dyDescent="0.25">
      <c r="A12825">
        <v>2017</v>
      </c>
      <c r="B12825" t="s">
        <v>221</v>
      </c>
      <c r="C12825" t="s">
        <v>45</v>
      </c>
      <c r="D12825" t="s">
        <v>27</v>
      </c>
      <c r="E12825" t="s">
        <v>3</v>
      </c>
      <c r="F12825" t="s">
        <v>8</v>
      </c>
      <c r="G12825" t="s">
        <v>9</v>
      </c>
      <c r="H12825" t="s">
        <v>223</v>
      </c>
      <c r="I12825">
        <v>154</v>
      </c>
      <c r="J12825">
        <v>997693078.17283356</v>
      </c>
    </row>
    <row r="12826" spans="1:10" x14ac:dyDescent="0.25">
      <c r="A12826">
        <v>2017</v>
      </c>
      <c r="B12826" t="s">
        <v>221</v>
      </c>
      <c r="C12826" t="s">
        <v>45</v>
      </c>
      <c r="D12826" t="s">
        <v>27</v>
      </c>
      <c r="E12826" t="s">
        <v>3</v>
      </c>
      <c r="F12826" t="s">
        <v>8</v>
      </c>
      <c r="G12826" t="s">
        <v>9</v>
      </c>
      <c r="H12826" t="s">
        <v>224</v>
      </c>
      <c r="I12826">
        <v>142</v>
      </c>
      <c r="J12826">
        <v>886591729.55762696</v>
      </c>
    </row>
    <row r="12827" spans="1:10" x14ac:dyDescent="0.25">
      <c r="A12827">
        <v>2017</v>
      </c>
      <c r="B12827" t="s">
        <v>221</v>
      </c>
      <c r="C12827" t="s">
        <v>45</v>
      </c>
      <c r="D12827" t="s">
        <v>27</v>
      </c>
      <c r="E12827" t="s">
        <v>3</v>
      </c>
      <c r="F12827" t="s">
        <v>8</v>
      </c>
      <c r="G12827" t="s">
        <v>12</v>
      </c>
      <c r="H12827" t="s">
        <v>223</v>
      </c>
      <c r="I12827">
        <v>23</v>
      </c>
      <c r="J12827">
        <v>71605314.959999993</v>
      </c>
    </row>
    <row r="12828" spans="1:10" x14ac:dyDescent="0.25">
      <c r="A12828">
        <v>2017</v>
      </c>
      <c r="B12828" t="s">
        <v>221</v>
      </c>
      <c r="C12828" t="s">
        <v>45</v>
      </c>
      <c r="D12828" t="s">
        <v>27</v>
      </c>
      <c r="E12828" t="s">
        <v>3</v>
      </c>
      <c r="F12828" t="s">
        <v>8</v>
      </c>
      <c r="G12828" t="s">
        <v>12</v>
      </c>
      <c r="H12828" t="s">
        <v>224</v>
      </c>
      <c r="I12828">
        <v>30</v>
      </c>
      <c r="J12828">
        <v>93362386.074377209</v>
      </c>
    </row>
    <row r="12829" spans="1:10" x14ac:dyDescent="0.25">
      <c r="A12829">
        <v>2017</v>
      </c>
      <c r="B12829" t="s">
        <v>221</v>
      </c>
      <c r="C12829" t="s">
        <v>45</v>
      </c>
      <c r="D12829" t="s">
        <v>27</v>
      </c>
      <c r="E12829" t="s">
        <v>3</v>
      </c>
      <c r="F12829" t="s">
        <v>8</v>
      </c>
      <c r="G12829" t="s">
        <v>6</v>
      </c>
      <c r="H12829" t="s">
        <v>223</v>
      </c>
      <c r="I12829">
        <v>28</v>
      </c>
      <c r="J12829">
        <v>67187091.607999995</v>
      </c>
    </row>
    <row r="12830" spans="1:10" x14ac:dyDescent="0.25">
      <c r="A12830">
        <v>2017</v>
      </c>
      <c r="B12830" t="s">
        <v>221</v>
      </c>
      <c r="C12830" t="s">
        <v>45</v>
      </c>
      <c r="D12830" t="s">
        <v>27</v>
      </c>
      <c r="E12830" t="s">
        <v>3</v>
      </c>
      <c r="F12830" t="s">
        <v>8</v>
      </c>
      <c r="G12830" t="s">
        <v>6</v>
      </c>
      <c r="H12830" t="s">
        <v>224</v>
      </c>
      <c r="I12830">
        <v>73</v>
      </c>
      <c r="J12830">
        <v>177984665.78523538</v>
      </c>
    </row>
    <row r="12831" spans="1:10" x14ac:dyDescent="0.25">
      <c r="A12831">
        <v>2017</v>
      </c>
      <c r="B12831" t="s">
        <v>221</v>
      </c>
      <c r="C12831" t="s">
        <v>45</v>
      </c>
      <c r="D12831" t="s">
        <v>27</v>
      </c>
      <c r="E12831" t="s">
        <v>3</v>
      </c>
      <c r="F12831" t="s">
        <v>8</v>
      </c>
      <c r="G12831" t="s">
        <v>7</v>
      </c>
      <c r="H12831" t="s">
        <v>223</v>
      </c>
      <c r="I12831">
        <v>16</v>
      </c>
      <c r="J12831">
        <v>30751680.30545453</v>
      </c>
    </row>
    <row r="12832" spans="1:10" x14ac:dyDescent="0.25">
      <c r="A12832">
        <v>2017</v>
      </c>
      <c r="B12832" t="s">
        <v>221</v>
      </c>
      <c r="C12832" t="s">
        <v>45</v>
      </c>
      <c r="D12832" t="s">
        <v>27</v>
      </c>
      <c r="E12832" t="s">
        <v>3</v>
      </c>
      <c r="F12832" t="s">
        <v>8</v>
      </c>
      <c r="G12832" t="s">
        <v>7</v>
      </c>
      <c r="H12832" t="s">
        <v>224</v>
      </c>
      <c r="I12832">
        <v>5</v>
      </c>
      <c r="J12832">
        <v>8916643.5450000018</v>
      </c>
    </row>
    <row r="12833" spans="1:10" x14ac:dyDescent="0.25">
      <c r="A12833">
        <v>2017</v>
      </c>
      <c r="B12833" t="s">
        <v>221</v>
      </c>
      <c r="C12833" t="s">
        <v>45</v>
      </c>
      <c r="D12833" t="s">
        <v>27</v>
      </c>
      <c r="E12833" t="s">
        <v>10</v>
      </c>
      <c r="F12833" t="s">
        <v>11</v>
      </c>
      <c r="G12833" t="s">
        <v>9</v>
      </c>
      <c r="H12833" t="s">
        <v>223</v>
      </c>
      <c r="I12833">
        <v>51</v>
      </c>
      <c r="J12833">
        <v>223210800</v>
      </c>
    </row>
    <row r="12834" spans="1:10" x14ac:dyDescent="0.25">
      <c r="A12834">
        <v>2017</v>
      </c>
      <c r="B12834" t="s">
        <v>221</v>
      </c>
      <c r="C12834" t="s">
        <v>45</v>
      </c>
      <c r="D12834" t="s">
        <v>27</v>
      </c>
      <c r="E12834" t="s">
        <v>10</v>
      </c>
      <c r="F12834" t="s">
        <v>11</v>
      </c>
      <c r="G12834" t="s">
        <v>9</v>
      </c>
      <c r="H12834" t="s">
        <v>224</v>
      </c>
      <c r="I12834">
        <v>44</v>
      </c>
      <c r="J12834">
        <v>166790628</v>
      </c>
    </row>
    <row r="12835" spans="1:10" x14ac:dyDescent="0.25">
      <c r="A12835">
        <v>2017</v>
      </c>
      <c r="B12835" t="s">
        <v>221</v>
      </c>
      <c r="C12835" t="s">
        <v>45</v>
      </c>
      <c r="D12835" t="s">
        <v>27</v>
      </c>
      <c r="E12835" t="s">
        <v>10</v>
      </c>
      <c r="F12835" t="s">
        <v>11</v>
      </c>
      <c r="G12835" t="s">
        <v>12</v>
      </c>
      <c r="H12835" t="s">
        <v>223</v>
      </c>
      <c r="I12835">
        <v>19</v>
      </c>
      <c r="J12835">
        <v>63903318</v>
      </c>
    </row>
    <row r="12836" spans="1:10" x14ac:dyDescent="0.25">
      <c r="A12836">
        <v>2017</v>
      </c>
      <c r="B12836" t="s">
        <v>221</v>
      </c>
      <c r="C12836" t="s">
        <v>45</v>
      </c>
      <c r="D12836" t="s">
        <v>27</v>
      </c>
      <c r="E12836" t="s">
        <v>10</v>
      </c>
      <c r="F12836" t="s">
        <v>11</v>
      </c>
      <c r="G12836" t="s">
        <v>12</v>
      </c>
      <c r="H12836" t="s">
        <v>224</v>
      </c>
      <c r="I12836">
        <v>21</v>
      </c>
      <c r="J12836">
        <v>49998390</v>
      </c>
    </row>
    <row r="12837" spans="1:10" x14ac:dyDescent="0.25">
      <c r="A12837">
        <v>2017</v>
      </c>
      <c r="B12837" t="s">
        <v>221</v>
      </c>
      <c r="C12837" t="s">
        <v>45</v>
      </c>
      <c r="D12837" t="s">
        <v>27</v>
      </c>
      <c r="E12837" t="s">
        <v>10</v>
      </c>
      <c r="F12837" t="s">
        <v>11</v>
      </c>
      <c r="G12837" t="s">
        <v>6</v>
      </c>
      <c r="H12837" t="s">
        <v>223</v>
      </c>
      <c r="I12837">
        <v>27</v>
      </c>
      <c r="J12837">
        <v>72411177</v>
      </c>
    </row>
    <row r="12838" spans="1:10" x14ac:dyDescent="0.25">
      <c r="A12838">
        <v>2017</v>
      </c>
      <c r="B12838" t="s">
        <v>221</v>
      </c>
      <c r="C12838" t="s">
        <v>45</v>
      </c>
      <c r="D12838" t="s">
        <v>27</v>
      </c>
      <c r="E12838" t="s">
        <v>10</v>
      </c>
      <c r="F12838" t="s">
        <v>11</v>
      </c>
      <c r="G12838" t="s">
        <v>6</v>
      </c>
      <c r="H12838" t="s">
        <v>224</v>
      </c>
      <c r="I12838">
        <v>31</v>
      </c>
      <c r="J12838">
        <v>63360504</v>
      </c>
    </row>
    <row r="12839" spans="1:10" x14ac:dyDescent="0.25">
      <c r="A12839">
        <v>2017</v>
      </c>
      <c r="B12839" t="s">
        <v>221</v>
      </c>
      <c r="C12839" t="s">
        <v>45</v>
      </c>
      <c r="D12839" t="s">
        <v>27</v>
      </c>
      <c r="E12839" t="s">
        <v>10</v>
      </c>
      <c r="F12839" t="s">
        <v>11</v>
      </c>
      <c r="G12839" t="s">
        <v>7</v>
      </c>
      <c r="H12839" t="s">
        <v>224</v>
      </c>
      <c r="I12839">
        <v>1</v>
      </c>
      <c r="J12839">
        <v>1518363</v>
      </c>
    </row>
    <row r="12840" spans="1:10" x14ac:dyDescent="0.25">
      <c r="A12840">
        <v>2017</v>
      </c>
      <c r="B12840" t="s">
        <v>221</v>
      </c>
      <c r="C12840" t="s">
        <v>45</v>
      </c>
      <c r="D12840" t="s">
        <v>27</v>
      </c>
      <c r="E12840" t="s">
        <v>10</v>
      </c>
      <c r="F12840" t="s">
        <v>220</v>
      </c>
      <c r="G12840" t="s">
        <v>5</v>
      </c>
      <c r="H12840" t="s">
        <v>223</v>
      </c>
      <c r="I12840">
        <v>1</v>
      </c>
      <c r="J12840">
        <v>9916625.6999999993</v>
      </c>
    </row>
    <row r="12841" spans="1:10" x14ac:dyDescent="0.25">
      <c r="A12841">
        <v>2017</v>
      </c>
      <c r="B12841" t="s">
        <v>221</v>
      </c>
      <c r="C12841" t="s">
        <v>45</v>
      </c>
      <c r="D12841" t="s">
        <v>27</v>
      </c>
      <c r="E12841" t="s">
        <v>10</v>
      </c>
      <c r="F12841" t="s">
        <v>220</v>
      </c>
      <c r="G12841" t="s">
        <v>5</v>
      </c>
      <c r="H12841" t="s">
        <v>224</v>
      </c>
      <c r="I12841">
        <v>4</v>
      </c>
      <c r="J12841">
        <v>40628860</v>
      </c>
    </row>
    <row r="12842" spans="1:10" x14ac:dyDescent="0.25">
      <c r="A12842">
        <v>2017</v>
      </c>
      <c r="B12842" t="s">
        <v>221</v>
      </c>
      <c r="C12842" t="s">
        <v>45</v>
      </c>
      <c r="D12842" t="s">
        <v>27</v>
      </c>
      <c r="E12842" t="s">
        <v>10</v>
      </c>
      <c r="F12842" t="s">
        <v>220</v>
      </c>
      <c r="G12842" t="s">
        <v>6</v>
      </c>
      <c r="H12842" t="s">
        <v>224</v>
      </c>
      <c r="I12842">
        <v>1</v>
      </c>
      <c r="J12842">
        <v>2438146.1066470598</v>
      </c>
    </row>
    <row r="12843" spans="1:10" x14ac:dyDescent="0.25">
      <c r="A12843">
        <v>2017</v>
      </c>
      <c r="B12843" t="s">
        <v>221</v>
      </c>
      <c r="C12843" t="s">
        <v>45</v>
      </c>
      <c r="D12843" t="s">
        <v>28</v>
      </c>
      <c r="E12843" t="s">
        <v>3</v>
      </c>
      <c r="F12843" t="s">
        <v>4</v>
      </c>
      <c r="G12843" t="s">
        <v>5</v>
      </c>
      <c r="H12843" t="s">
        <v>223</v>
      </c>
      <c r="I12843">
        <v>159</v>
      </c>
      <c r="J12843">
        <v>1661589519.2244453</v>
      </c>
    </row>
    <row r="12844" spans="1:10" x14ac:dyDescent="0.25">
      <c r="A12844">
        <v>2017</v>
      </c>
      <c r="B12844" t="s">
        <v>221</v>
      </c>
      <c r="C12844" t="s">
        <v>45</v>
      </c>
      <c r="D12844" t="s">
        <v>28</v>
      </c>
      <c r="E12844" t="s">
        <v>3</v>
      </c>
      <c r="F12844" t="s">
        <v>4</v>
      </c>
      <c r="G12844" t="s">
        <v>5</v>
      </c>
      <c r="H12844" t="s">
        <v>224</v>
      </c>
      <c r="I12844">
        <v>104</v>
      </c>
      <c r="J12844">
        <v>1094797216.997205</v>
      </c>
    </row>
    <row r="12845" spans="1:10" x14ac:dyDescent="0.25">
      <c r="A12845">
        <v>2017</v>
      </c>
      <c r="B12845" t="s">
        <v>221</v>
      </c>
      <c r="C12845" t="s">
        <v>45</v>
      </c>
      <c r="D12845" t="s">
        <v>28</v>
      </c>
      <c r="E12845" t="s">
        <v>3</v>
      </c>
      <c r="F12845" t="s">
        <v>4</v>
      </c>
      <c r="G12845" t="s">
        <v>9</v>
      </c>
      <c r="H12845" t="s">
        <v>223</v>
      </c>
      <c r="I12845">
        <v>302</v>
      </c>
      <c r="J12845">
        <v>1902509887.5368452</v>
      </c>
    </row>
    <row r="12846" spans="1:10" x14ac:dyDescent="0.25">
      <c r="A12846">
        <v>2017</v>
      </c>
      <c r="B12846" t="s">
        <v>221</v>
      </c>
      <c r="C12846" t="s">
        <v>45</v>
      </c>
      <c r="D12846" t="s">
        <v>28</v>
      </c>
      <c r="E12846" t="s">
        <v>3</v>
      </c>
      <c r="F12846" t="s">
        <v>4</v>
      </c>
      <c r="G12846" t="s">
        <v>9</v>
      </c>
      <c r="H12846" t="s">
        <v>224</v>
      </c>
      <c r="I12846">
        <v>355</v>
      </c>
      <c r="J12846">
        <v>1984471247.8621244</v>
      </c>
    </row>
    <row r="12847" spans="1:10" x14ac:dyDescent="0.25">
      <c r="A12847">
        <v>2017</v>
      </c>
      <c r="B12847" t="s">
        <v>221</v>
      </c>
      <c r="C12847" t="s">
        <v>45</v>
      </c>
      <c r="D12847" t="s">
        <v>28</v>
      </c>
      <c r="E12847" t="s">
        <v>3</v>
      </c>
      <c r="F12847" t="s">
        <v>4</v>
      </c>
      <c r="G12847" t="s">
        <v>12</v>
      </c>
      <c r="H12847" t="s">
        <v>223</v>
      </c>
      <c r="I12847">
        <v>36</v>
      </c>
      <c r="J12847">
        <v>131060273.58612689</v>
      </c>
    </row>
    <row r="12848" spans="1:10" x14ac:dyDescent="0.25">
      <c r="A12848">
        <v>2017</v>
      </c>
      <c r="B12848" t="s">
        <v>221</v>
      </c>
      <c r="C12848" t="s">
        <v>45</v>
      </c>
      <c r="D12848" t="s">
        <v>28</v>
      </c>
      <c r="E12848" t="s">
        <v>3</v>
      </c>
      <c r="F12848" t="s">
        <v>4</v>
      </c>
      <c r="G12848" t="s">
        <v>12</v>
      </c>
      <c r="H12848" t="s">
        <v>224</v>
      </c>
      <c r="I12848">
        <v>92</v>
      </c>
      <c r="J12848">
        <v>324133613.37538469</v>
      </c>
    </row>
    <row r="12849" spans="1:10" x14ac:dyDescent="0.25">
      <c r="A12849">
        <v>2017</v>
      </c>
      <c r="B12849" t="s">
        <v>221</v>
      </c>
      <c r="C12849" t="s">
        <v>45</v>
      </c>
      <c r="D12849" t="s">
        <v>28</v>
      </c>
      <c r="E12849" t="s">
        <v>3</v>
      </c>
      <c r="F12849" t="s">
        <v>4</v>
      </c>
      <c r="G12849" t="s">
        <v>6</v>
      </c>
      <c r="H12849" t="s">
        <v>223</v>
      </c>
      <c r="I12849">
        <v>83</v>
      </c>
      <c r="J12849">
        <v>182149905.11078492</v>
      </c>
    </row>
    <row r="12850" spans="1:10" x14ac:dyDescent="0.25">
      <c r="A12850">
        <v>2017</v>
      </c>
      <c r="B12850" t="s">
        <v>221</v>
      </c>
      <c r="C12850" t="s">
        <v>45</v>
      </c>
      <c r="D12850" t="s">
        <v>28</v>
      </c>
      <c r="E12850" t="s">
        <v>3</v>
      </c>
      <c r="F12850" t="s">
        <v>4</v>
      </c>
      <c r="G12850" t="s">
        <v>6</v>
      </c>
      <c r="H12850" t="s">
        <v>224</v>
      </c>
      <c r="I12850">
        <v>197</v>
      </c>
      <c r="J12850">
        <v>427733776.27141851</v>
      </c>
    </row>
    <row r="12851" spans="1:10" x14ac:dyDescent="0.25">
      <c r="A12851">
        <v>2017</v>
      </c>
      <c r="B12851" t="s">
        <v>221</v>
      </c>
      <c r="C12851" t="s">
        <v>45</v>
      </c>
      <c r="D12851" t="s">
        <v>28</v>
      </c>
      <c r="E12851" t="s">
        <v>3</v>
      </c>
      <c r="F12851" t="s">
        <v>4</v>
      </c>
      <c r="G12851" t="s">
        <v>7</v>
      </c>
      <c r="H12851" t="s">
        <v>223</v>
      </c>
      <c r="I12851">
        <v>50</v>
      </c>
      <c r="J12851">
        <v>84751897.896551341</v>
      </c>
    </row>
    <row r="12852" spans="1:10" x14ac:dyDescent="0.25">
      <c r="A12852">
        <v>2017</v>
      </c>
      <c r="B12852" t="s">
        <v>221</v>
      </c>
      <c r="C12852" t="s">
        <v>45</v>
      </c>
      <c r="D12852" t="s">
        <v>28</v>
      </c>
      <c r="E12852" t="s">
        <v>3</v>
      </c>
      <c r="F12852" t="s">
        <v>4</v>
      </c>
      <c r="G12852" t="s">
        <v>7</v>
      </c>
      <c r="H12852" t="s">
        <v>224</v>
      </c>
      <c r="I12852">
        <v>10</v>
      </c>
      <c r="J12852">
        <v>14325595.049999997</v>
      </c>
    </row>
    <row r="12853" spans="1:10" x14ac:dyDescent="0.25">
      <c r="A12853">
        <v>2017</v>
      </c>
      <c r="B12853" t="s">
        <v>221</v>
      </c>
      <c r="C12853" t="s">
        <v>45</v>
      </c>
      <c r="D12853" t="s">
        <v>28</v>
      </c>
      <c r="E12853" t="s">
        <v>3</v>
      </c>
      <c r="F12853" t="s">
        <v>8</v>
      </c>
      <c r="G12853" t="s">
        <v>9</v>
      </c>
      <c r="H12853" t="s">
        <v>223</v>
      </c>
      <c r="I12853">
        <v>1645</v>
      </c>
      <c r="J12853">
        <v>10975158780.186701</v>
      </c>
    </row>
    <row r="12854" spans="1:10" x14ac:dyDescent="0.25">
      <c r="A12854">
        <v>2017</v>
      </c>
      <c r="B12854" t="s">
        <v>221</v>
      </c>
      <c r="C12854" t="s">
        <v>45</v>
      </c>
      <c r="D12854" t="s">
        <v>28</v>
      </c>
      <c r="E12854" t="s">
        <v>3</v>
      </c>
      <c r="F12854" t="s">
        <v>8</v>
      </c>
      <c r="G12854" t="s">
        <v>9</v>
      </c>
      <c r="H12854" t="s">
        <v>224</v>
      </c>
      <c r="I12854">
        <v>2007</v>
      </c>
      <c r="J12854">
        <v>12469290773.147173</v>
      </c>
    </row>
    <row r="12855" spans="1:10" x14ac:dyDescent="0.25">
      <c r="A12855">
        <v>2017</v>
      </c>
      <c r="B12855" t="s">
        <v>221</v>
      </c>
      <c r="C12855" t="s">
        <v>45</v>
      </c>
      <c r="D12855" t="s">
        <v>28</v>
      </c>
      <c r="E12855" t="s">
        <v>3</v>
      </c>
      <c r="F12855" t="s">
        <v>8</v>
      </c>
      <c r="G12855" t="s">
        <v>12</v>
      </c>
      <c r="H12855" t="s">
        <v>223</v>
      </c>
      <c r="I12855">
        <v>510</v>
      </c>
      <c r="J12855">
        <v>1784560512.6835437</v>
      </c>
    </row>
    <row r="12856" spans="1:10" x14ac:dyDescent="0.25">
      <c r="A12856">
        <v>2017</v>
      </c>
      <c r="B12856" t="s">
        <v>221</v>
      </c>
      <c r="C12856" t="s">
        <v>45</v>
      </c>
      <c r="D12856" t="s">
        <v>28</v>
      </c>
      <c r="E12856" t="s">
        <v>3</v>
      </c>
      <c r="F12856" t="s">
        <v>8</v>
      </c>
      <c r="G12856" t="s">
        <v>12</v>
      </c>
      <c r="H12856" t="s">
        <v>224</v>
      </c>
      <c r="I12856">
        <v>947</v>
      </c>
      <c r="J12856">
        <v>3451467637.4162493</v>
      </c>
    </row>
    <row r="12857" spans="1:10" x14ac:dyDescent="0.25">
      <c r="A12857">
        <v>2017</v>
      </c>
      <c r="B12857" t="s">
        <v>221</v>
      </c>
      <c r="C12857" t="s">
        <v>45</v>
      </c>
      <c r="D12857" t="s">
        <v>28</v>
      </c>
      <c r="E12857" t="s">
        <v>3</v>
      </c>
      <c r="F12857" t="s">
        <v>8</v>
      </c>
      <c r="G12857" t="s">
        <v>6</v>
      </c>
      <c r="H12857" t="s">
        <v>223</v>
      </c>
      <c r="I12857">
        <v>513</v>
      </c>
      <c r="J12857">
        <v>1310293556.9864154</v>
      </c>
    </row>
    <row r="12858" spans="1:10" x14ac:dyDescent="0.25">
      <c r="A12858">
        <v>2017</v>
      </c>
      <c r="B12858" t="s">
        <v>221</v>
      </c>
      <c r="C12858" t="s">
        <v>45</v>
      </c>
      <c r="D12858" t="s">
        <v>28</v>
      </c>
      <c r="E12858" t="s">
        <v>3</v>
      </c>
      <c r="F12858" t="s">
        <v>8</v>
      </c>
      <c r="G12858" t="s">
        <v>6</v>
      </c>
      <c r="H12858" t="s">
        <v>224</v>
      </c>
      <c r="I12858">
        <v>728</v>
      </c>
      <c r="J12858">
        <v>1840325929.2719815</v>
      </c>
    </row>
    <row r="12859" spans="1:10" x14ac:dyDescent="0.25">
      <c r="A12859">
        <v>2017</v>
      </c>
      <c r="B12859" t="s">
        <v>221</v>
      </c>
      <c r="C12859" t="s">
        <v>45</v>
      </c>
      <c r="D12859" t="s">
        <v>28</v>
      </c>
      <c r="E12859" t="s">
        <v>3</v>
      </c>
      <c r="F12859" t="s">
        <v>8</v>
      </c>
      <c r="G12859" t="s">
        <v>7</v>
      </c>
      <c r="H12859" t="s">
        <v>223</v>
      </c>
      <c r="I12859">
        <v>79</v>
      </c>
      <c r="J12859">
        <v>153585745.46824855</v>
      </c>
    </row>
    <row r="12860" spans="1:10" x14ac:dyDescent="0.25">
      <c r="A12860">
        <v>2017</v>
      </c>
      <c r="B12860" t="s">
        <v>221</v>
      </c>
      <c r="C12860" t="s">
        <v>45</v>
      </c>
      <c r="D12860" t="s">
        <v>28</v>
      </c>
      <c r="E12860" t="s">
        <v>3</v>
      </c>
      <c r="F12860" t="s">
        <v>8</v>
      </c>
      <c r="G12860" t="s">
        <v>7</v>
      </c>
      <c r="H12860" t="s">
        <v>224</v>
      </c>
      <c r="I12860">
        <v>15</v>
      </c>
      <c r="J12860">
        <v>27677369.505599994</v>
      </c>
    </row>
    <row r="12861" spans="1:10" x14ac:dyDescent="0.25">
      <c r="A12861">
        <v>2017</v>
      </c>
      <c r="B12861" t="s">
        <v>221</v>
      </c>
      <c r="C12861" t="s">
        <v>45</v>
      </c>
      <c r="D12861" t="s">
        <v>28</v>
      </c>
      <c r="E12861" t="s">
        <v>10</v>
      </c>
      <c r="F12861" t="s">
        <v>11</v>
      </c>
      <c r="G12861" t="s">
        <v>9</v>
      </c>
      <c r="H12861" t="s">
        <v>223</v>
      </c>
      <c r="I12861">
        <v>327</v>
      </c>
      <c r="J12861">
        <v>1468484370.5</v>
      </c>
    </row>
    <row r="12862" spans="1:10" x14ac:dyDescent="0.25">
      <c r="A12862">
        <v>2017</v>
      </c>
      <c r="B12862" t="s">
        <v>221</v>
      </c>
      <c r="C12862" t="s">
        <v>45</v>
      </c>
      <c r="D12862" t="s">
        <v>28</v>
      </c>
      <c r="E12862" t="s">
        <v>10</v>
      </c>
      <c r="F12862" t="s">
        <v>11</v>
      </c>
      <c r="G12862" t="s">
        <v>9</v>
      </c>
      <c r="H12862" t="s">
        <v>224</v>
      </c>
      <c r="I12862">
        <v>241</v>
      </c>
      <c r="J12862">
        <v>992435838</v>
      </c>
    </row>
    <row r="12863" spans="1:10" x14ac:dyDescent="0.25">
      <c r="A12863">
        <v>2017</v>
      </c>
      <c r="B12863" t="s">
        <v>221</v>
      </c>
      <c r="C12863" t="s">
        <v>45</v>
      </c>
      <c r="D12863" t="s">
        <v>28</v>
      </c>
      <c r="E12863" t="s">
        <v>10</v>
      </c>
      <c r="F12863" t="s">
        <v>11</v>
      </c>
      <c r="G12863" t="s">
        <v>12</v>
      </c>
      <c r="H12863" t="s">
        <v>223</v>
      </c>
      <c r="I12863">
        <v>37</v>
      </c>
      <c r="J12863">
        <v>120200115</v>
      </c>
    </row>
    <row r="12864" spans="1:10" x14ac:dyDescent="0.25">
      <c r="A12864">
        <v>2017</v>
      </c>
      <c r="B12864" t="s">
        <v>221</v>
      </c>
      <c r="C12864" t="s">
        <v>45</v>
      </c>
      <c r="D12864" t="s">
        <v>28</v>
      </c>
      <c r="E12864" t="s">
        <v>10</v>
      </c>
      <c r="F12864" t="s">
        <v>11</v>
      </c>
      <c r="G12864" t="s">
        <v>12</v>
      </c>
      <c r="H12864" t="s">
        <v>224</v>
      </c>
      <c r="I12864">
        <v>35</v>
      </c>
      <c r="J12864">
        <v>98982243</v>
      </c>
    </row>
    <row r="12865" spans="1:10" x14ac:dyDescent="0.25">
      <c r="A12865">
        <v>2017</v>
      </c>
      <c r="B12865" t="s">
        <v>221</v>
      </c>
      <c r="C12865" t="s">
        <v>45</v>
      </c>
      <c r="D12865" t="s">
        <v>28</v>
      </c>
      <c r="E12865" t="s">
        <v>10</v>
      </c>
      <c r="F12865" t="s">
        <v>11</v>
      </c>
      <c r="G12865" t="s">
        <v>6</v>
      </c>
      <c r="H12865" t="s">
        <v>223</v>
      </c>
      <c r="I12865">
        <v>49</v>
      </c>
      <c r="J12865">
        <v>109092219</v>
      </c>
    </row>
    <row r="12866" spans="1:10" x14ac:dyDescent="0.25">
      <c r="A12866">
        <v>2017</v>
      </c>
      <c r="B12866" t="s">
        <v>221</v>
      </c>
      <c r="C12866" t="s">
        <v>45</v>
      </c>
      <c r="D12866" t="s">
        <v>28</v>
      </c>
      <c r="E12866" t="s">
        <v>10</v>
      </c>
      <c r="F12866" t="s">
        <v>11</v>
      </c>
      <c r="G12866" t="s">
        <v>6</v>
      </c>
      <c r="H12866" t="s">
        <v>224</v>
      </c>
      <c r="I12866">
        <v>60</v>
      </c>
      <c r="J12866">
        <v>127501131</v>
      </c>
    </row>
    <row r="12867" spans="1:10" x14ac:dyDescent="0.25">
      <c r="A12867">
        <v>2017</v>
      </c>
      <c r="B12867" t="s">
        <v>221</v>
      </c>
      <c r="C12867" t="s">
        <v>45</v>
      </c>
      <c r="D12867" t="s">
        <v>28</v>
      </c>
      <c r="E12867" t="s">
        <v>10</v>
      </c>
      <c r="F12867" t="s">
        <v>11</v>
      </c>
      <c r="G12867" t="s">
        <v>7</v>
      </c>
      <c r="H12867" t="s">
        <v>224</v>
      </c>
      <c r="I12867">
        <v>1</v>
      </c>
      <c r="J12867">
        <v>1064106</v>
      </c>
    </row>
    <row r="12868" spans="1:10" x14ac:dyDescent="0.25">
      <c r="A12868">
        <v>2017</v>
      </c>
      <c r="B12868" t="s">
        <v>221</v>
      </c>
      <c r="C12868" t="s">
        <v>45</v>
      </c>
      <c r="D12868" t="s">
        <v>28</v>
      </c>
      <c r="E12868" t="s">
        <v>10</v>
      </c>
      <c r="F12868" t="s">
        <v>220</v>
      </c>
      <c r="G12868" t="s">
        <v>5</v>
      </c>
      <c r="H12868" t="s">
        <v>223</v>
      </c>
      <c r="I12868">
        <v>5</v>
      </c>
      <c r="J12868">
        <v>43694177.008270919</v>
      </c>
    </row>
    <row r="12869" spans="1:10" x14ac:dyDescent="0.25">
      <c r="A12869">
        <v>2017</v>
      </c>
      <c r="B12869" t="s">
        <v>221</v>
      </c>
      <c r="C12869" t="s">
        <v>45</v>
      </c>
      <c r="D12869" t="s">
        <v>28</v>
      </c>
      <c r="E12869" t="s">
        <v>10</v>
      </c>
      <c r="F12869" t="s">
        <v>220</v>
      </c>
      <c r="G12869" t="s">
        <v>5</v>
      </c>
      <c r="H12869" t="s">
        <v>224</v>
      </c>
      <c r="I12869">
        <v>4</v>
      </c>
      <c r="J12869">
        <v>28741593.706449956</v>
      </c>
    </row>
    <row r="12870" spans="1:10" x14ac:dyDescent="0.25">
      <c r="A12870">
        <v>2017</v>
      </c>
      <c r="B12870" t="s">
        <v>221</v>
      </c>
      <c r="C12870" t="s">
        <v>45</v>
      </c>
      <c r="D12870" t="s">
        <v>28</v>
      </c>
      <c r="E12870" t="s">
        <v>10</v>
      </c>
      <c r="F12870" t="s">
        <v>220</v>
      </c>
      <c r="G12870" t="s">
        <v>9</v>
      </c>
      <c r="H12870" t="s">
        <v>223</v>
      </c>
      <c r="I12870">
        <v>37</v>
      </c>
      <c r="J12870">
        <v>241728430.15118542</v>
      </c>
    </row>
    <row r="12871" spans="1:10" x14ac:dyDescent="0.25">
      <c r="A12871">
        <v>2017</v>
      </c>
      <c r="B12871" t="s">
        <v>221</v>
      </c>
      <c r="C12871" t="s">
        <v>45</v>
      </c>
      <c r="D12871" t="s">
        <v>28</v>
      </c>
      <c r="E12871" t="s">
        <v>10</v>
      </c>
      <c r="F12871" t="s">
        <v>220</v>
      </c>
      <c r="G12871" t="s">
        <v>9</v>
      </c>
      <c r="H12871" t="s">
        <v>224</v>
      </c>
      <c r="I12871">
        <v>57</v>
      </c>
      <c r="J12871">
        <v>324748314.64684141</v>
      </c>
    </row>
    <row r="12872" spans="1:10" x14ac:dyDescent="0.25">
      <c r="A12872">
        <v>2017</v>
      </c>
      <c r="B12872" t="s">
        <v>221</v>
      </c>
      <c r="C12872" t="s">
        <v>45</v>
      </c>
      <c r="D12872" t="s">
        <v>28</v>
      </c>
      <c r="E12872" t="s">
        <v>10</v>
      </c>
      <c r="F12872" t="s">
        <v>220</v>
      </c>
      <c r="G12872" t="s">
        <v>12</v>
      </c>
      <c r="H12872" t="s">
        <v>223</v>
      </c>
      <c r="I12872">
        <v>11</v>
      </c>
      <c r="J12872">
        <v>40423500.042377882</v>
      </c>
    </row>
    <row r="12873" spans="1:10" x14ac:dyDescent="0.25">
      <c r="A12873">
        <v>2017</v>
      </c>
      <c r="B12873" t="s">
        <v>221</v>
      </c>
      <c r="C12873" t="s">
        <v>45</v>
      </c>
      <c r="D12873" t="s">
        <v>28</v>
      </c>
      <c r="E12873" t="s">
        <v>10</v>
      </c>
      <c r="F12873" t="s">
        <v>220</v>
      </c>
      <c r="G12873" t="s">
        <v>12</v>
      </c>
      <c r="H12873" t="s">
        <v>224</v>
      </c>
      <c r="I12873">
        <v>21</v>
      </c>
      <c r="J12873">
        <v>72192336.97197336</v>
      </c>
    </row>
    <row r="12874" spans="1:10" x14ac:dyDescent="0.25">
      <c r="A12874">
        <v>2017</v>
      </c>
      <c r="B12874" t="s">
        <v>221</v>
      </c>
      <c r="C12874" t="s">
        <v>45</v>
      </c>
      <c r="D12874" t="s">
        <v>28</v>
      </c>
      <c r="E12874" t="s">
        <v>10</v>
      </c>
      <c r="F12874" t="s">
        <v>220</v>
      </c>
      <c r="G12874" t="s">
        <v>6</v>
      </c>
      <c r="H12874" t="s">
        <v>223</v>
      </c>
      <c r="I12874">
        <v>26</v>
      </c>
      <c r="J12874">
        <v>67741083.993753806</v>
      </c>
    </row>
    <row r="12875" spans="1:10" x14ac:dyDescent="0.25">
      <c r="A12875">
        <v>2017</v>
      </c>
      <c r="B12875" t="s">
        <v>221</v>
      </c>
      <c r="C12875" t="s">
        <v>45</v>
      </c>
      <c r="D12875" t="s">
        <v>28</v>
      </c>
      <c r="E12875" t="s">
        <v>10</v>
      </c>
      <c r="F12875" t="s">
        <v>220</v>
      </c>
      <c r="G12875" t="s">
        <v>6</v>
      </c>
      <c r="H12875" t="s">
        <v>224</v>
      </c>
      <c r="I12875">
        <v>67</v>
      </c>
      <c r="J12875">
        <v>164241490.14802644</v>
      </c>
    </row>
    <row r="12876" spans="1:10" x14ac:dyDescent="0.25">
      <c r="A12876">
        <v>2017</v>
      </c>
      <c r="B12876" t="s">
        <v>221</v>
      </c>
      <c r="C12876" t="s">
        <v>45</v>
      </c>
      <c r="D12876" t="s">
        <v>28</v>
      </c>
      <c r="E12876" t="s">
        <v>10</v>
      </c>
      <c r="F12876" t="s">
        <v>220</v>
      </c>
      <c r="G12876" t="s">
        <v>7</v>
      </c>
      <c r="H12876" t="s">
        <v>223</v>
      </c>
      <c r="I12876">
        <v>7</v>
      </c>
      <c r="J12876">
        <v>13475697.323715413</v>
      </c>
    </row>
    <row r="12877" spans="1:10" x14ac:dyDescent="0.25">
      <c r="A12877">
        <v>2017</v>
      </c>
      <c r="B12877" t="s">
        <v>221</v>
      </c>
      <c r="C12877" t="s">
        <v>45</v>
      </c>
      <c r="D12877" t="s">
        <v>28</v>
      </c>
      <c r="E12877" t="s">
        <v>10</v>
      </c>
      <c r="F12877" t="s">
        <v>220</v>
      </c>
      <c r="G12877" t="s">
        <v>7</v>
      </c>
      <c r="H12877" t="s">
        <v>224</v>
      </c>
      <c r="I12877">
        <v>5</v>
      </c>
      <c r="J12877">
        <v>10769331.885000002</v>
      </c>
    </row>
    <row r="12878" spans="1:10" x14ac:dyDescent="0.25">
      <c r="A12878">
        <v>2017</v>
      </c>
      <c r="B12878" t="s">
        <v>221</v>
      </c>
      <c r="C12878" t="s">
        <v>45</v>
      </c>
      <c r="D12878" t="s">
        <v>28</v>
      </c>
      <c r="E12878" t="s">
        <v>10</v>
      </c>
      <c r="F12878" t="s">
        <v>14</v>
      </c>
      <c r="G12878" t="s">
        <v>12</v>
      </c>
      <c r="H12878" t="s">
        <v>223</v>
      </c>
      <c r="I12878">
        <v>58</v>
      </c>
      <c r="J12878">
        <v>140188590</v>
      </c>
    </row>
    <row r="12879" spans="1:10" x14ac:dyDescent="0.25">
      <c r="A12879">
        <v>2017</v>
      </c>
      <c r="B12879" t="s">
        <v>221</v>
      </c>
      <c r="C12879" t="s">
        <v>45</v>
      </c>
      <c r="D12879" t="s">
        <v>28</v>
      </c>
      <c r="E12879" t="s">
        <v>10</v>
      </c>
      <c r="F12879" t="s">
        <v>14</v>
      </c>
      <c r="G12879" t="s">
        <v>12</v>
      </c>
      <c r="H12879" t="s">
        <v>224</v>
      </c>
      <c r="I12879">
        <v>2</v>
      </c>
      <c r="J12879">
        <v>7490217</v>
      </c>
    </row>
    <row r="12880" spans="1:10" x14ac:dyDescent="0.25">
      <c r="A12880">
        <v>2017</v>
      </c>
      <c r="B12880" t="s">
        <v>221</v>
      </c>
      <c r="C12880" t="s">
        <v>45</v>
      </c>
      <c r="D12880" t="s">
        <v>28</v>
      </c>
      <c r="E12880" t="s">
        <v>10</v>
      </c>
      <c r="F12880" t="s">
        <v>14</v>
      </c>
      <c r="G12880" t="s">
        <v>6</v>
      </c>
      <c r="H12880" t="s">
        <v>223</v>
      </c>
      <c r="I12880">
        <v>5</v>
      </c>
      <c r="J12880">
        <v>10343190</v>
      </c>
    </row>
    <row r="12881" spans="1:10" x14ac:dyDescent="0.25">
      <c r="A12881">
        <v>2017</v>
      </c>
      <c r="B12881" t="s">
        <v>221</v>
      </c>
      <c r="C12881" t="s">
        <v>45</v>
      </c>
      <c r="D12881" t="s">
        <v>28</v>
      </c>
      <c r="E12881" t="s">
        <v>10</v>
      </c>
      <c r="F12881" t="s">
        <v>14</v>
      </c>
      <c r="G12881" t="s">
        <v>7</v>
      </c>
      <c r="H12881" t="s">
        <v>223</v>
      </c>
      <c r="I12881">
        <v>39</v>
      </c>
      <c r="J12881">
        <v>88738704</v>
      </c>
    </row>
    <row r="12882" spans="1:10" x14ac:dyDescent="0.25">
      <c r="A12882">
        <v>2017</v>
      </c>
      <c r="B12882" t="s">
        <v>221</v>
      </c>
      <c r="C12882" t="s">
        <v>45</v>
      </c>
      <c r="D12882" t="s">
        <v>28</v>
      </c>
      <c r="E12882" t="s">
        <v>10</v>
      </c>
      <c r="F12882" t="s">
        <v>14</v>
      </c>
      <c r="G12882" t="s">
        <v>7</v>
      </c>
      <c r="H12882" t="s">
        <v>224</v>
      </c>
      <c r="I12882">
        <v>4</v>
      </c>
      <c r="J12882">
        <v>6839226</v>
      </c>
    </row>
    <row r="12883" spans="1:10" x14ac:dyDescent="0.25">
      <c r="A12883">
        <v>2017</v>
      </c>
      <c r="B12883" t="s">
        <v>221</v>
      </c>
      <c r="C12883" t="s">
        <v>45</v>
      </c>
      <c r="D12883" t="s">
        <v>29</v>
      </c>
      <c r="E12883" t="s">
        <v>3</v>
      </c>
      <c r="F12883" t="s">
        <v>4</v>
      </c>
      <c r="G12883" t="s">
        <v>5</v>
      </c>
      <c r="H12883" t="s">
        <v>223</v>
      </c>
      <c r="I12883">
        <v>76</v>
      </c>
      <c r="J12883">
        <v>821110793.00999999</v>
      </c>
    </row>
    <row r="12884" spans="1:10" x14ac:dyDescent="0.25">
      <c r="A12884">
        <v>2017</v>
      </c>
      <c r="B12884" t="s">
        <v>221</v>
      </c>
      <c r="C12884" t="s">
        <v>45</v>
      </c>
      <c r="D12884" t="s">
        <v>29</v>
      </c>
      <c r="E12884" t="s">
        <v>3</v>
      </c>
      <c r="F12884" t="s">
        <v>4</v>
      </c>
      <c r="G12884" t="s">
        <v>5</v>
      </c>
      <c r="H12884" t="s">
        <v>224</v>
      </c>
      <c r="I12884">
        <v>70</v>
      </c>
      <c r="J12884">
        <v>698450769.16499996</v>
      </c>
    </row>
    <row r="12885" spans="1:10" x14ac:dyDescent="0.25">
      <c r="A12885">
        <v>2017</v>
      </c>
      <c r="B12885" t="s">
        <v>221</v>
      </c>
      <c r="C12885" t="s">
        <v>45</v>
      </c>
      <c r="D12885" t="s">
        <v>29</v>
      </c>
      <c r="E12885" t="s">
        <v>3</v>
      </c>
      <c r="F12885" t="s">
        <v>4</v>
      </c>
      <c r="G12885" t="s">
        <v>9</v>
      </c>
      <c r="H12885" t="s">
        <v>223</v>
      </c>
      <c r="I12885">
        <v>117</v>
      </c>
      <c r="J12885">
        <v>873112466.96137226</v>
      </c>
    </row>
    <row r="12886" spans="1:10" x14ac:dyDescent="0.25">
      <c r="A12886">
        <v>2017</v>
      </c>
      <c r="B12886" t="s">
        <v>221</v>
      </c>
      <c r="C12886" t="s">
        <v>45</v>
      </c>
      <c r="D12886" t="s">
        <v>29</v>
      </c>
      <c r="E12886" t="s">
        <v>3</v>
      </c>
      <c r="F12886" t="s">
        <v>4</v>
      </c>
      <c r="G12886" t="s">
        <v>9</v>
      </c>
      <c r="H12886" t="s">
        <v>224</v>
      </c>
      <c r="I12886">
        <v>127</v>
      </c>
      <c r="J12886">
        <v>990409780.59840298</v>
      </c>
    </row>
    <row r="12887" spans="1:10" x14ac:dyDescent="0.25">
      <c r="A12887">
        <v>2017</v>
      </c>
      <c r="B12887" t="s">
        <v>221</v>
      </c>
      <c r="C12887" t="s">
        <v>45</v>
      </c>
      <c r="D12887" t="s">
        <v>29</v>
      </c>
      <c r="E12887" t="s">
        <v>3</v>
      </c>
      <c r="F12887" t="s">
        <v>4</v>
      </c>
      <c r="G12887" t="s">
        <v>12</v>
      </c>
      <c r="H12887" t="s">
        <v>223</v>
      </c>
      <c r="I12887">
        <v>79</v>
      </c>
      <c r="J12887">
        <v>233880926.69305992</v>
      </c>
    </row>
    <row r="12888" spans="1:10" x14ac:dyDescent="0.25">
      <c r="A12888">
        <v>2017</v>
      </c>
      <c r="B12888" t="s">
        <v>221</v>
      </c>
      <c r="C12888" t="s">
        <v>45</v>
      </c>
      <c r="D12888" t="s">
        <v>29</v>
      </c>
      <c r="E12888" t="s">
        <v>3</v>
      </c>
      <c r="F12888" t="s">
        <v>4</v>
      </c>
      <c r="G12888" t="s">
        <v>12</v>
      </c>
      <c r="H12888" t="s">
        <v>224</v>
      </c>
      <c r="I12888">
        <v>71</v>
      </c>
      <c r="J12888">
        <v>196866291.5667859</v>
      </c>
    </row>
    <row r="12889" spans="1:10" x14ac:dyDescent="0.25">
      <c r="A12889">
        <v>2017</v>
      </c>
      <c r="B12889" t="s">
        <v>221</v>
      </c>
      <c r="C12889" t="s">
        <v>45</v>
      </c>
      <c r="D12889" t="s">
        <v>29</v>
      </c>
      <c r="E12889" t="s">
        <v>3</v>
      </c>
      <c r="F12889" t="s">
        <v>4</v>
      </c>
      <c r="G12889" t="s">
        <v>6</v>
      </c>
      <c r="H12889" t="s">
        <v>223</v>
      </c>
      <c r="I12889">
        <v>122</v>
      </c>
      <c r="J12889">
        <v>285504209.62468541</v>
      </c>
    </row>
    <row r="12890" spans="1:10" x14ac:dyDescent="0.25">
      <c r="A12890">
        <v>2017</v>
      </c>
      <c r="B12890" t="s">
        <v>221</v>
      </c>
      <c r="C12890" t="s">
        <v>45</v>
      </c>
      <c r="D12890" t="s">
        <v>29</v>
      </c>
      <c r="E12890" t="s">
        <v>3</v>
      </c>
      <c r="F12890" t="s">
        <v>4</v>
      </c>
      <c r="G12890" t="s">
        <v>6</v>
      </c>
      <c r="H12890" t="s">
        <v>224</v>
      </c>
      <c r="I12890">
        <v>372</v>
      </c>
      <c r="J12890">
        <v>841661712.12773907</v>
      </c>
    </row>
    <row r="12891" spans="1:10" x14ac:dyDescent="0.25">
      <c r="A12891">
        <v>2017</v>
      </c>
      <c r="B12891" t="s">
        <v>221</v>
      </c>
      <c r="C12891" t="s">
        <v>45</v>
      </c>
      <c r="D12891" t="s">
        <v>29</v>
      </c>
      <c r="E12891" t="s">
        <v>3</v>
      </c>
      <c r="F12891" t="s">
        <v>4</v>
      </c>
      <c r="G12891" t="s">
        <v>7</v>
      </c>
      <c r="H12891" t="s">
        <v>223</v>
      </c>
      <c r="I12891">
        <v>57</v>
      </c>
      <c r="J12891">
        <v>125371901.89971775</v>
      </c>
    </row>
    <row r="12892" spans="1:10" x14ac:dyDescent="0.25">
      <c r="A12892">
        <v>2017</v>
      </c>
      <c r="B12892" t="s">
        <v>221</v>
      </c>
      <c r="C12892" t="s">
        <v>45</v>
      </c>
      <c r="D12892" t="s">
        <v>29</v>
      </c>
      <c r="E12892" t="s">
        <v>3</v>
      </c>
      <c r="F12892" t="s">
        <v>4</v>
      </c>
      <c r="G12892" t="s">
        <v>7</v>
      </c>
      <c r="H12892" t="s">
        <v>224</v>
      </c>
      <c r="I12892">
        <v>7</v>
      </c>
      <c r="J12892">
        <v>15549369.039999999</v>
      </c>
    </row>
    <row r="12893" spans="1:10" x14ac:dyDescent="0.25">
      <c r="A12893">
        <v>2017</v>
      </c>
      <c r="B12893" t="s">
        <v>221</v>
      </c>
      <c r="C12893" t="s">
        <v>45</v>
      </c>
      <c r="D12893" t="s">
        <v>29</v>
      </c>
      <c r="E12893" t="s">
        <v>3</v>
      </c>
      <c r="F12893" t="s">
        <v>8</v>
      </c>
      <c r="G12893" t="s">
        <v>9</v>
      </c>
      <c r="H12893" t="s">
        <v>223</v>
      </c>
      <c r="I12893">
        <v>1370</v>
      </c>
      <c r="J12893">
        <v>10005136596.11685</v>
      </c>
    </row>
    <row r="12894" spans="1:10" x14ac:dyDescent="0.25">
      <c r="A12894">
        <v>2017</v>
      </c>
      <c r="B12894" t="s">
        <v>221</v>
      </c>
      <c r="C12894" t="s">
        <v>45</v>
      </c>
      <c r="D12894" t="s">
        <v>29</v>
      </c>
      <c r="E12894" t="s">
        <v>3</v>
      </c>
      <c r="F12894" t="s">
        <v>8</v>
      </c>
      <c r="G12894" t="s">
        <v>9</v>
      </c>
      <c r="H12894" t="s">
        <v>224</v>
      </c>
      <c r="I12894">
        <v>2073</v>
      </c>
      <c r="J12894">
        <v>14814698595.276997</v>
      </c>
    </row>
    <row r="12895" spans="1:10" x14ac:dyDescent="0.25">
      <c r="A12895">
        <v>2017</v>
      </c>
      <c r="B12895" t="s">
        <v>221</v>
      </c>
      <c r="C12895" t="s">
        <v>45</v>
      </c>
      <c r="D12895" t="s">
        <v>29</v>
      </c>
      <c r="E12895" t="s">
        <v>3</v>
      </c>
      <c r="F12895" t="s">
        <v>8</v>
      </c>
      <c r="G12895" t="s">
        <v>12</v>
      </c>
      <c r="H12895" t="s">
        <v>223</v>
      </c>
      <c r="I12895">
        <v>207</v>
      </c>
      <c r="J12895">
        <v>643088315.10094011</v>
      </c>
    </row>
    <row r="12896" spans="1:10" x14ac:dyDescent="0.25">
      <c r="A12896">
        <v>2017</v>
      </c>
      <c r="B12896" t="s">
        <v>221</v>
      </c>
      <c r="C12896" t="s">
        <v>45</v>
      </c>
      <c r="D12896" t="s">
        <v>29</v>
      </c>
      <c r="E12896" t="s">
        <v>3</v>
      </c>
      <c r="F12896" t="s">
        <v>8</v>
      </c>
      <c r="G12896" t="s">
        <v>12</v>
      </c>
      <c r="H12896" t="s">
        <v>224</v>
      </c>
      <c r="I12896">
        <v>366</v>
      </c>
      <c r="J12896">
        <v>1086181915.4162149</v>
      </c>
    </row>
    <row r="12897" spans="1:10" x14ac:dyDescent="0.25">
      <c r="A12897">
        <v>2017</v>
      </c>
      <c r="B12897" t="s">
        <v>221</v>
      </c>
      <c r="C12897" t="s">
        <v>45</v>
      </c>
      <c r="D12897" t="s">
        <v>29</v>
      </c>
      <c r="E12897" t="s">
        <v>3</v>
      </c>
      <c r="F12897" t="s">
        <v>8</v>
      </c>
      <c r="G12897" t="s">
        <v>6</v>
      </c>
      <c r="H12897" t="s">
        <v>223</v>
      </c>
      <c r="I12897">
        <v>407</v>
      </c>
      <c r="J12897">
        <v>1051977122.8593144</v>
      </c>
    </row>
    <row r="12898" spans="1:10" x14ac:dyDescent="0.25">
      <c r="A12898">
        <v>2017</v>
      </c>
      <c r="B12898" t="s">
        <v>221</v>
      </c>
      <c r="C12898" t="s">
        <v>45</v>
      </c>
      <c r="D12898" t="s">
        <v>29</v>
      </c>
      <c r="E12898" t="s">
        <v>3</v>
      </c>
      <c r="F12898" t="s">
        <v>8</v>
      </c>
      <c r="G12898" t="s">
        <v>6</v>
      </c>
      <c r="H12898" t="s">
        <v>224</v>
      </c>
      <c r="I12898">
        <v>1087</v>
      </c>
      <c r="J12898">
        <v>2705682558.8914604</v>
      </c>
    </row>
    <row r="12899" spans="1:10" x14ac:dyDescent="0.25">
      <c r="A12899">
        <v>2017</v>
      </c>
      <c r="B12899" t="s">
        <v>221</v>
      </c>
      <c r="C12899" t="s">
        <v>45</v>
      </c>
      <c r="D12899" t="s">
        <v>29</v>
      </c>
      <c r="E12899" t="s">
        <v>3</v>
      </c>
      <c r="F12899" t="s">
        <v>8</v>
      </c>
      <c r="G12899" t="s">
        <v>7</v>
      </c>
      <c r="H12899" t="s">
        <v>223</v>
      </c>
      <c r="I12899">
        <v>125</v>
      </c>
      <c r="J12899">
        <v>278370880.77308232</v>
      </c>
    </row>
    <row r="12900" spans="1:10" x14ac:dyDescent="0.25">
      <c r="A12900">
        <v>2017</v>
      </c>
      <c r="B12900" t="s">
        <v>221</v>
      </c>
      <c r="C12900" t="s">
        <v>45</v>
      </c>
      <c r="D12900" t="s">
        <v>29</v>
      </c>
      <c r="E12900" t="s">
        <v>3</v>
      </c>
      <c r="F12900" t="s">
        <v>8</v>
      </c>
      <c r="G12900" t="s">
        <v>7</v>
      </c>
      <c r="H12900" t="s">
        <v>224</v>
      </c>
      <c r="I12900">
        <v>25</v>
      </c>
      <c r="J12900">
        <v>56061449.704999998</v>
      </c>
    </row>
    <row r="12901" spans="1:10" x14ac:dyDescent="0.25">
      <c r="A12901">
        <v>2017</v>
      </c>
      <c r="B12901" t="s">
        <v>221</v>
      </c>
      <c r="C12901" t="s">
        <v>45</v>
      </c>
      <c r="D12901" t="s">
        <v>29</v>
      </c>
      <c r="E12901" t="s">
        <v>3</v>
      </c>
      <c r="F12901" t="s">
        <v>14</v>
      </c>
      <c r="G12901" t="s">
        <v>6</v>
      </c>
      <c r="H12901" t="s">
        <v>224</v>
      </c>
      <c r="I12901">
        <v>1</v>
      </c>
      <c r="J12901">
        <v>2589241.6399999997</v>
      </c>
    </row>
    <row r="12902" spans="1:10" x14ac:dyDescent="0.25">
      <c r="A12902">
        <v>2017</v>
      </c>
      <c r="B12902" t="s">
        <v>221</v>
      </c>
      <c r="C12902" t="s">
        <v>45</v>
      </c>
      <c r="D12902" t="s">
        <v>29</v>
      </c>
      <c r="E12902" t="s">
        <v>10</v>
      </c>
      <c r="F12902" t="s">
        <v>11</v>
      </c>
      <c r="G12902" t="s">
        <v>9</v>
      </c>
      <c r="H12902" t="s">
        <v>223</v>
      </c>
      <c r="I12902">
        <v>196</v>
      </c>
      <c r="J12902">
        <v>1133292813</v>
      </c>
    </row>
    <row r="12903" spans="1:10" x14ac:dyDescent="0.25">
      <c r="A12903">
        <v>2017</v>
      </c>
      <c r="B12903" t="s">
        <v>221</v>
      </c>
      <c r="C12903" t="s">
        <v>45</v>
      </c>
      <c r="D12903" t="s">
        <v>29</v>
      </c>
      <c r="E12903" t="s">
        <v>10</v>
      </c>
      <c r="F12903" t="s">
        <v>11</v>
      </c>
      <c r="G12903" t="s">
        <v>9</v>
      </c>
      <c r="H12903" t="s">
        <v>224</v>
      </c>
      <c r="I12903">
        <v>228</v>
      </c>
      <c r="J12903">
        <v>1105013829</v>
      </c>
    </row>
    <row r="12904" spans="1:10" x14ac:dyDescent="0.25">
      <c r="A12904">
        <v>2017</v>
      </c>
      <c r="B12904" t="s">
        <v>221</v>
      </c>
      <c r="C12904" t="s">
        <v>45</v>
      </c>
      <c r="D12904" t="s">
        <v>29</v>
      </c>
      <c r="E12904" t="s">
        <v>10</v>
      </c>
      <c r="F12904" t="s">
        <v>11</v>
      </c>
      <c r="G12904" t="s">
        <v>12</v>
      </c>
      <c r="H12904" t="s">
        <v>223</v>
      </c>
      <c r="I12904">
        <v>26</v>
      </c>
      <c r="J12904">
        <v>51192297</v>
      </c>
    </row>
    <row r="12905" spans="1:10" x14ac:dyDescent="0.25">
      <c r="A12905">
        <v>2017</v>
      </c>
      <c r="B12905" t="s">
        <v>221</v>
      </c>
      <c r="C12905" t="s">
        <v>45</v>
      </c>
      <c r="D12905" t="s">
        <v>29</v>
      </c>
      <c r="E12905" t="s">
        <v>10</v>
      </c>
      <c r="F12905" t="s">
        <v>11</v>
      </c>
      <c r="G12905" t="s">
        <v>12</v>
      </c>
      <c r="H12905" t="s">
        <v>224</v>
      </c>
      <c r="I12905">
        <v>47</v>
      </c>
      <c r="J12905">
        <v>96992919</v>
      </c>
    </row>
    <row r="12906" spans="1:10" x14ac:dyDescent="0.25">
      <c r="A12906">
        <v>2017</v>
      </c>
      <c r="B12906" t="s">
        <v>221</v>
      </c>
      <c r="C12906" t="s">
        <v>45</v>
      </c>
      <c r="D12906" t="s">
        <v>29</v>
      </c>
      <c r="E12906" t="s">
        <v>10</v>
      </c>
      <c r="F12906" t="s">
        <v>11</v>
      </c>
      <c r="G12906" t="s">
        <v>6</v>
      </c>
      <c r="H12906" t="s">
        <v>223</v>
      </c>
      <c r="I12906">
        <v>63</v>
      </c>
      <c r="J12906">
        <v>140612229</v>
      </c>
    </row>
    <row r="12907" spans="1:10" x14ac:dyDescent="0.25">
      <c r="A12907">
        <v>2017</v>
      </c>
      <c r="B12907" t="s">
        <v>221</v>
      </c>
      <c r="C12907" t="s">
        <v>45</v>
      </c>
      <c r="D12907" t="s">
        <v>29</v>
      </c>
      <c r="E12907" t="s">
        <v>10</v>
      </c>
      <c r="F12907" t="s">
        <v>11</v>
      </c>
      <c r="G12907" t="s">
        <v>6</v>
      </c>
      <c r="H12907" t="s">
        <v>224</v>
      </c>
      <c r="I12907">
        <v>133</v>
      </c>
      <c r="J12907">
        <v>214219233</v>
      </c>
    </row>
    <row r="12908" spans="1:10" x14ac:dyDescent="0.25">
      <c r="A12908">
        <v>2017</v>
      </c>
      <c r="B12908" t="s">
        <v>221</v>
      </c>
      <c r="C12908" t="s">
        <v>45</v>
      </c>
      <c r="D12908" t="s">
        <v>29</v>
      </c>
      <c r="E12908" t="s">
        <v>10</v>
      </c>
      <c r="F12908" t="s">
        <v>220</v>
      </c>
      <c r="G12908" t="s">
        <v>5</v>
      </c>
      <c r="H12908" t="s">
        <v>223</v>
      </c>
      <c r="I12908">
        <v>1</v>
      </c>
      <c r="J12908">
        <v>10657222.666666666</v>
      </c>
    </row>
    <row r="12909" spans="1:10" x14ac:dyDescent="0.25">
      <c r="A12909">
        <v>2017</v>
      </c>
      <c r="B12909" t="s">
        <v>221</v>
      </c>
      <c r="C12909" t="s">
        <v>45</v>
      </c>
      <c r="D12909" t="s">
        <v>29</v>
      </c>
      <c r="E12909" t="s">
        <v>10</v>
      </c>
      <c r="F12909" t="s">
        <v>220</v>
      </c>
      <c r="G12909" t="s">
        <v>5</v>
      </c>
      <c r="H12909" t="s">
        <v>224</v>
      </c>
      <c r="I12909">
        <v>2</v>
      </c>
      <c r="J12909">
        <v>13551729.166666666</v>
      </c>
    </row>
    <row r="12910" spans="1:10" x14ac:dyDescent="0.25">
      <c r="A12910">
        <v>2017</v>
      </c>
      <c r="B12910" t="s">
        <v>221</v>
      </c>
      <c r="C12910" t="s">
        <v>45</v>
      </c>
      <c r="D12910" t="s">
        <v>29</v>
      </c>
      <c r="E12910" t="s">
        <v>10</v>
      </c>
      <c r="F12910" t="s">
        <v>220</v>
      </c>
      <c r="G12910" t="s">
        <v>9</v>
      </c>
      <c r="H12910" t="s">
        <v>223</v>
      </c>
      <c r="I12910">
        <v>20</v>
      </c>
      <c r="J12910">
        <v>140250120.70957273</v>
      </c>
    </row>
    <row r="12911" spans="1:10" x14ac:dyDescent="0.25">
      <c r="A12911">
        <v>2017</v>
      </c>
      <c r="B12911" t="s">
        <v>221</v>
      </c>
      <c r="C12911" t="s">
        <v>45</v>
      </c>
      <c r="D12911" t="s">
        <v>29</v>
      </c>
      <c r="E12911" t="s">
        <v>10</v>
      </c>
      <c r="F12911" t="s">
        <v>220</v>
      </c>
      <c r="G12911" t="s">
        <v>9</v>
      </c>
      <c r="H12911" t="s">
        <v>224</v>
      </c>
      <c r="I12911">
        <v>35</v>
      </c>
      <c r="J12911">
        <v>242649638.64367491</v>
      </c>
    </row>
    <row r="12912" spans="1:10" x14ac:dyDescent="0.25">
      <c r="A12912">
        <v>2017</v>
      </c>
      <c r="B12912" t="s">
        <v>221</v>
      </c>
      <c r="C12912" t="s">
        <v>45</v>
      </c>
      <c r="D12912" t="s">
        <v>29</v>
      </c>
      <c r="E12912" t="s">
        <v>10</v>
      </c>
      <c r="F12912" t="s">
        <v>220</v>
      </c>
      <c r="G12912" t="s">
        <v>12</v>
      </c>
      <c r="H12912" t="s">
        <v>223</v>
      </c>
      <c r="I12912">
        <v>2</v>
      </c>
      <c r="J12912">
        <v>5329908.1276235292</v>
      </c>
    </row>
    <row r="12913" spans="1:10" x14ac:dyDescent="0.25">
      <c r="A12913">
        <v>2017</v>
      </c>
      <c r="B12913" t="s">
        <v>221</v>
      </c>
      <c r="C12913" t="s">
        <v>45</v>
      </c>
      <c r="D12913" t="s">
        <v>29</v>
      </c>
      <c r="E12913" t="s">
        <v>10</v>
      </c>
      <c r="F12913" t="s">
        <v>220</v>
      </c>
      <c r="G12913" t="s">
        <v>12</v>
      </c>
      <c r="H12913" t="s">
        <v>224</v>
      </c>
      <c r="I12913">
        <v>3</v>
      </c>
      <c r="J12913">
        <v>8212902.2448979598</v>
      </c>
    </row>
    <row r="12914" spans="1:10" x14ac:dyDescent="0.25">
      <c r="A12914">
        <v>2017</v>
      </c>
      <c r="B12914" t="s">
        <v>221</v>
      </c>
      <c r="C12914" t="s">
        <v>45</v>
      </c>
      <c r="D12914" t="s">
        <v>29</v>
      </c>
      <c r="E12914" t="s">
        <v>10</v>
      </c>
      <c r="F12914" t="s">
        <v>220</v>
      </c>
      <c r="G12914" t="s">
        <v>6</v>
      </c>
      <c r="H12914" t="s">
        <v>223</v>
      </c>
      <c r="I12914">
        <v>19</v>
      </c>
      <c r="J12914">
        <v>47793120.4820887</v>
      </c>
    </row>
    <row r="12915" spans="1:10" x14ac:dyDescent="0.25">
      <c r="A12915">
        <v>2017</v>
      </c>
      <c r="B12915" t="s">
        <v>221</v>
      </c>
      <c r="C12915" t="s">
        <v>45</v>
      </c>
      <c r="D12915" t="s">
        <v>29</v>
      </c>
      <c r="E12915" t="s">
        <v>10</v>
      </c>
      <c r="F12915" t="s">
        <v>220</v>
      </c>
      <c r="G12915" t="s">
        <v>6</v>
      </c>
      <c r="H12915" t="s">
        <v>224</v>
      </c>
      <c r="I12915">
        <v>40</v>
      </c>
      <c r="J12915">
        <v>94672042.729707226</v>
      </c>
    </row>
    <row r="12916" spans="1:10" x14ac:dyDescent="0.25">
      <c r="A12916">
        <v>2017</v>
      </c>
      <c r="B12916" t="s">
        <v>221</v>
      </c>
      <c r="C12916" t="s">
        <v>45</v>
      </c>
      <c r="D12916" t="s">
        <v>29</v>
      </c>
      <c r="E12916" t="s">
        <v>10</v>
      </c>
      <c r="F12916" t="s">
        <v>220</v>
      </c>
      <c r="G12916" t="s">
        <v>7</v>
      </c>
      <c r="H12916" t="s">
        <v>223</v>
      </c>
      <c r="I12916">
        <v>3</v>
      </c>
      <c r="J12916">
        <v>6780523.064516129</v>
      </c>
    </row>
    <row r="12917" spans="1:10" x14ac:dyDescent="0.25">
      <c r="A12917">
        <v>2017</v>
      </c>
      <c r="B12917" t="s">
        <v>221</v>
      </c>
      <c r="C12917" t="s">
        <v>45</v>
      </c>
      <c r="D12917" t="s">
        <v>29</v>
      </c>
      <c r="E12917" t="s">
        <v>10</v>
      </c>
      <c r="F12917" t="s">
        <v>220</v>
      </c>
      <c r="G12917" t="s">
        <v>7</v>
      </c>
      <c r="H12917" t="s">
        <v>224</v>
      </c>
      <c r="I12917">
        <v>1</v>
      </c>
      <c r="J12917">
        <v>2267880.7199999997</v>
      </c>
    </row>
    <row r="12918" spans="1:10" x14ac:dyDescent="0.25">
      <c r="A12918">
        <v>2017</v>
      </c>
      <c r="B12918" t="s">
        <v>221</v>
      </c>
      <c r="C12918" t="s">
        <v>45</v>
      </c>
      <c r="D12918" t="s">
        <v>29</v>
      </c>
      <c r="E12918" t="s">
        <v>10</v>
      </c>
      <c r="F12918" t="s">
        <v>14</v>
      </c>
      <c r="G12918" t="s">
        <v>9</v>
      </c>
      <c r="H12918" t="s">
        <v>223</v>
      </c>
      <c r="I12918">
        <v>2</v>
      </c>
      <c r="J12918">
        <v>5303943</v>
      </c>
    </row>
    <row r="12919" spans="1:10" x14ac:dyDescent="0.25">
      <c r="A12919">
        <v>2017</v>
      </c>
      <c r="B12919" t="s">
        <v>221</v>
      </c>
      <c r="C12919" t="s">
        <v>45</v>
      </c>
      <c r="D12919" t="s">
        <v>29</v>
      </c>
      <c r="E12919" t="s">
        <v>10</v>
      </c>
      <c r="F12919" t="s">
        <v>14</v>
      </c>
      <c r="G12919" t="s">
        <v>9</v>
      </c>
      <c r="H12919" t="s">
        <v>224</v>
      </c>
      <c r="I12919">
        <v>2</v>
      </c>
      <c r="J12919">
        <v>6241110</v>
      </c>
    </row>
    <row r="12920" spans="1:10" x14ac:dyDescent="0.25">
      <c r="A12920">
        <v>2017</v>
      </c>
      <c r="B12920" t="s">
        <v>221</v>
      </c>
      <c r="C12920" t="s">
        <v>45</v>
      </c>
      <c r="D12920" t="s">
        <v>29</v>
      </c>
      <c r="E12920" t="s">
        <v>10</v>
      </c>
      <c r="F12920" t="s">
        <v>14</v>
      </c>
      <c r="G12920" t="s">
        <v>12</v>
      </c>
      <c r="H12920" t="s">
        <v>223</v>
      </c>
      <c r="I12920">
        <v>1</v>
      </c>
      <c r="J12920">
        <v>3135093</v>
      </c>
    </row>
    <row r="12921" spans="1:10" x14ac:dyDescent="0.25">
      <c r="A12921">
        <v>2017</v>
      </c>
      <c r="B12921" t="s">
        <v>221</v>
      </c>
      <c r="C12921" t="s">
        <v>45</v>
      </c>
      <c r="D12921" t="s">
        <v>29</v>
      </c>
      <c r="E12921" t="s">
        <v>10</v>
      </c>
      <c r="F12921" t="s">
        <v>14</v>
      </c>
      <c r="G12921" t="s">
        <v>6</v>
      </c>
      <c r="H12921" t="s">
        <v>223</v>
      </c>
      <c r="I12921">
        <v>2</v>
      </c>
      <c r="J12921">
        <v>6214599</v>
      </c>
    </row>
    <row r="12922" spans="1:10" x14ac:dyDescent="0.25">
      <c r="A12922">
        <v>2017</v>
      </c>
      <c r="B12922" t="s">
        <v>221</v>
      </c>
      <c r="C12922" t="s">
        <v>45</v>
      </c>
      <c r="D12922" t="s">
        <v>29</v>
      </c>
      <c r="E12922" t="s">
        <v>10</v>
      </c>
      <c r="F12922" t="s">
        <v>14</v>
      </c>
      <c r="G12922" t="s">
        <v>6</v>
      </c>
      <c r="H12922" t="s">
        <v>224</v>
      </c>
      <c r="I12922">
        <v>5</v>
      </c>
      <c r="J12922">
        <v>11392851</v>
      </c>
    </row>
    <row r="12923" spans="1:10" x14ac:dyDescent="0.25">
      <c r="A12923">
        <v>2017</v>
      </c>
      <c r="B12923" t="s">
        <v>221</v>
      </c>
      <c r="C12923" t="s">
        <v>45</v>
      </c>
      <c r="D12923" t="s">
        <v>29</v>
      </c>
      <c r="E12923" t="s">
        <v>10</v>
      </c>
      <c r="F12923" t="s">
        <v>14</v>
      </c>
      <c r="G12923" t="s">
        <v>7</v>
      </c>
      <c r="H12923" t="s">
        <v>223</v>
      </c>
      <c r="I12923">
        <v>5</v>
      </c>
      <c r="J12923">
        <v>8764461</v>
      </c>
    </row>
    <row r="12924" spans="1:10" x14ac:dyDescent="0.25">
      <c r="A12924">
        <v>2017</v>
      </c>
      <c r="B12924" t="s">
        <v>221</v>
      </c>
      <c r="C12924" t="s">
        <v>45</v>
      </c>
      <c r="D12924" t="s">
        <v>30</v>
      </c>
      <c r="E12924" t="s">
        <v>3</v>
      </c>
      <c r="F12924" t="s">
        <v>4</v>
      </c>
      <c r="G12924" t="s">
        <v>5</v>
      </c>
      <c r="H12924" t="s">
        <v>223</v>
      </c>
      <c r="I12924">
        <v>18</v>
      </c>
      <c r="J12924">
        <v>250522189.89625025</v>
      </c>
    </row>
    <row r="12925" spans="1:10" x14ac:dyDescent="0.25">
      <c r="A12925">
        <v>2017</v>
      </c>
      <c r="B12925" t="s">
        <v>221</v>
      </c>
      <c r="C12925" t="s">
        <v>45</v>
      </c>
      <c r="D12925" t="s">
        <v>30</v>
      </c>
      <c r="E12925" t="s">
        <v>3</v>
      </c>
      <c r="F12925" t="s">
        <v>4</v>
      </c>
      <c r="G12925" t="s">
        <v>5</v>
      </c>
      <c r="H12925" t="s">
        <v>224</v>
      </c>
      <c r="I12925">
        <v>4</v>
      </c>
      <c r="J12925">
        <v>65363005.540799998</v>
      </c>
    </row>
    <row r="12926" spans="1:10" x14ac:dyDescent="0.25">
      <c r="A12926">
        <v>2017</v>
      </c>
      <c r="B12926" t="s">
        <v>221</v>
      </c>
      <c r="C12926" t="s">
        <v>45</v>
      </c>
      <c r="D12926" t="s">
        <v>30</v>
      </c>
      <c r="E12926" t="s">
        <v>3</v>
      </c>
      <c r="F12926" t="s">
        <v>4</v>
      </c>
      <c r="G12926" t="s">
        <v>9</v>
      </c>
      <c r="H12926" t="s">
        <v>223</v>
      </c>
      <c r="I12926">
        <v>12</v>
      </c>
      <c r="J12926">
        <v>150973847.78627938</v>
      </c>
    </row>
    <row r="12927" spans="1:10" x14ac:dyDescent="0.25">
      <c r="A12927">
        <v>2017</v>
      </c>
      <c r="B12927" t="s">
        <v>221</v>
      </c>
      <c r="C12927" t="s">
        <v>45</v>
      </c>
      <c r="D12927" t="s">
        <v>30</v>
      </c>
      <c r="E12927" t="s">
        <v>3</v>
      </c>
      <c r="F12927" t="s">
        <v>4</v>
      </c>
      <c r="G12927" t="s">
        <v>9</v>
      </c>
      <c r="H12927" t="s">
        <v>224</v>
      </c>
      <c r="I12927">
        <v>6</v>
      </c>
      <c r="J12927">
        <v>71743361.693170026</v>
      </c>
    </row>
    <row r="12928" spans="1:10" x14ac:dyDescent="0.25">
      <c r="A12928">
        <v>2017</v>
      </c>
      <c r="B12928" t="s">
        <v>221</v>
      </c>
      <c r="C12928" t="s">
        <v>45</v>
      </c>
      <c r="D12928" t="s">
        <v>30</v>
      </c>
      <c r="E12928" t="s">
        <v>3</v>
      </c>
      <c r="F12928" t="s">
        <v>4</v>
      </c>
      <c r="G12928" t="s">
        <v>6</v>
      </c>
      <c r="H12928" t="s">
        <v>223</v>
      </c>
      <c r="I12928">
        <v>6</v>
      </c>
      <c r="J12928">
        <v>24512336.500293735</v>
      </c>
    </row>
    <row r="12929" spans="1:10" x14ac:dyDescent="0.25">
      <c r="A12929">
        <v>2017</v>
      </c>
      <c r="B12929" t="s">
        <v>221</v>
      </c>
      <c r="C12929" t="s">
        <v>45</v>
      </c>
      <c r="D12929" t="s">
        <v>30</v>
      </c>
      <c r="E12929" t="s">
        <v>3</v>
      </c>
      <c r="F12929" t="s">
        <v>4</v>
      </c>
      <c r="G12929" t="s">
        <v>6</v>
      </c>
      <c r="H12929" t="s">
        <v>224</v>
      </c>
      <c r="I12929">
        <v>8</v>
      </c>
      <c r="J12929">
        <v>35239321.145860523</v>
      </c>
    </row>
    <row r="12930" spans="1:10" x14ac:dyDescent="0.25">
      <c r="A12930">
        <v>2017</v>
      </c>
      <c r="B12930" t="s">
        <v>221</v>
      </c>
      <c r="C12930" t="s">
        <v>45</v>
      </c>
      <c r="D12930" t="s">
        <v>30</v>
      </c>
      <c r="E12930" t="s">
        <v>3</v>
      </c>
      <c r="F12930" t="s">
        <v>4</v>
      </c>
      <c r="G12930" t="s">
        <v>7</v>
      </c>
      <c r="H12930" t="s">
        <v>223</v>
      </c>
      <c r="I12930">
        <v>1</v>
      </c>
      <c r="J12930">
        <v>1932550.62</v>
      </c>
    </row>
    <row r="12931" spans="1:10" x14ac:dyDescent="0.25">
      <c r="A12931">
        <v>2017</v>
      </c>
      <c r="B12931" t="s">
        <v>221</v>
      </c>
      <c r="C12931" t="s">
        <v>45</v>
      </c>
      <c r="D12931" t="s">
        <v>30</v>
      </c>
      <c r="E12931" t="s">
        <v>3</v>
      </c>
      <c r="F12931" t="s">
        <v>8</v>
      </c>
      <c r="G12931" t="s">
        <v>9</v>
      </c>
      <c r="H12931" t="s">
        <v>223</v>
      </c>
      <c r="I12931">
        <v>372</v>
      </c>
      <c r="J12931">
        <v>5006803777.3186274</v>
      </c>
    </row>
    <row r="12932" spans="1:10" x14ac:dyDescent="0.25">
      <c r="A12932">
        <v>2017</v>
      </c>
      <c r="B12932" t="s">
        <v>221</v>
      </c>
      <c r="C12932" t="s">
        <v>45</v>
      </c>
      <c r="D12932" t="s">
        <v>30</v>
      </c>
      <c r="E12932" t="s">
        <v>3</v>
      </c>
      <c r="F12932" t="s">
        <v>8</v>
      </c>
      <c r="G12932" t="s">
        <v>9</v>
      </c>
      <c r="H12932" t="s">
        <v>224</v>
      </c>
      <c r="I12932">
        <v>207</v>
      </c>
      <c r="J12932">
        <v>2459573789.6993303</v>
      </c>
    </row>
    <row r="12933" spans="1:10" x14ac:dyDescent="0.25">
      <c r="A12933">
        <v>2017</v>
      </c>
      <c r="B12933" t="s">
        <v>221</v>
      </c>
      <c r="C12933" t="s">
        <v>45</v>
      </c>
      <c r="D12933" t="s">
        <v>30</v>
      </c>
      <c r="E12933" t="s">
        <v>3</v>
      </c>
      <c r="F12933" t="s">
        <v>8</v>
      </c>
      <c r="G12933" t="s">
        <v>12</v>
      </c>
      <c r="H12933" t="s">
        <v>223</v>
      </c>
      <c r="I12933">
        <v>3</v>
      </c>
      <c r="J12933">
        <v>14005778.405654998</v>
      </c>
    </row>
    <row r="12934" spans="1:10" x14ac:dyDescent="0.25">
      <c r="A12934">
        <v>2017</v>
      </c>
      <c r="B12934" t="s">
        <v>221</v>
      </c>
      <c r="C12934" t="s">
        <v>45</v>
      </c>
      <c r="D12934" t="s">
        <v>30</v>
      </c>
      <c r="E12934" t="s">
        <v>3</v>
      </c>
      <c r="F12934" t="s">
        <v>8</v>
      </c>
      <c r="G12934" t="s">
        <v>12</v>
      </c>
      <c r="H12934" t="s">
        <v>224</v>
      </c>
      <c r="I12934">
        <v>12</v>
      </c>
      <c r="J12934">
        <v>38656402.589999996</v>
      </c>
    </row>
    <row r="12935" spans="1:10" x14ac:dyDescent="0.25">
      <c r="A12935">
        <v>2017</v>
      </c>
      <c r="B12935" t="s">
        <v>221</v>
      </c>
      <c r="C12935" t="s">
        <v>45</v>
      </c>
      <c r="D12935" t="s">
        <v>30</v>
      </c>
      <c r="E12935" t="s">
        <v>3</v>
      </c>
      <c r="F12935" t="s">
        <v>8</v>
      </c>
      <c r="G12935" t="s">
        <v>6</v>
      </c>
      <c r="H12935" t="s">
        <v>223</v>
      </c>
      <c r="I12935">
        <v>92</v>
      </c>
      <c r="J12935">
        <v>341935620.07802594</v>
      </c>
    </row>
    <row r="12936" spans="1:10" x14ac:dyDescent="0.25">
      <c r="A12936">
        <v>2017</v>
      </c>
      <c r="B12936" t="s">
        <v>221</v>
      </c>
      <c r="C12936" t="s">
        <v>45</v>
      </c>
      <c r="D12936" t="s">
        <v>30</v>
      </c>
      <c r="E12936" t="s">
        <v>3</v>
      </c>
      <c r="F12936" t="s">
        <v>8</v>
      </c>
      <c r="G12936" t="s">
        <v>6</v>
      </c>
      <c r="H12936" t="s">
        <v>224</v>
      </c>
      <c r="I12936">
        <v>90</v>
      </c>
      <c r="J12936">
        <v>364261312.1073491</v>
      </c>
    </row>
    <row r="12937" spans="1:10" x14ac:dyDescent="0.25">
      <c r="A12937">
        <v>2017</v>
      </c>
      <c r="B12937" t="s">
        <v>221</v>
      </c>
      <c r="C12937" t="s">
        <v>45</v>
      </c>
      <c r="D12937" t="s">
        <v>30</v>
      </c>
      <c r="E12937" t="s">
        <v>3</v>
      </c>
      <c r="F12937" t="s">
        <v>8</v>
      </c>
      <c r="G12937" t="s">
        <v>7</v>
      </c>
      <c r="H12937" t="s">
        <v>223</v>
      </c>
      <c r="I12937">
        <v>6</v>
      </c>
      <c r="J12937">
        <v>12744993.863940001</v>
      </c>
    </row>
    <row r="12938" spans="1:10" x14ac:dyDescent="0.25">
      <c r="A12938">
        <v>2017</v>
      </c>
      <c r="B12938" t="s">
        <v>221</v>
      </c>
      <c r="C12938" t="s">
        <v>45</v>
      </c>
      <c r="D12938" t="s">
        <v>30</v>
      </c>
      <c r="E12938" t="s">
        <v>3</v>
      </c>
      <c r="F12938" t="s">
        <v>8</v>
      </c>
      <c r="G12938" t="s">
        <v>7</v>
      </c>
      <c r="H12938" t="s">
        <v>224</v>
      </c>
      <c r="I12938">
        <v>3</v>
      </c>
      <c r="J12938">
        <v>5716389.9938399997</v>
      </c>
    </row>
    <row r="12939" spans="1:10" x14ac:dyDescent="0.25">
      <c r="A12939">
        <v>2017</v>
      </c>
      <c r="B12939" t="s">
        <v>221</v>
      </c>
      <c r="C12939" t="s">
        <v>45</v>
      </c>
      <c r="D12939" t="s">
        <v>30</v>
      </c>
      <c r="E12939" t="s">
        <v>10</v>
      </c>
      <c r="F12939" t="s">
        <v>11</v>
      </c>
      <c r="G12939" t="s">
        <v>9</v>
      </c>
      <c r="H12939" t="s">
        <v>223</v>
      </c>
      <c r="I12939">
        <v>54</v>
      </c>
      <c r="J12939">
        <v>270013621.75</v>
      </c>
    </row>
    <row r="12940" spans="1:10" x14ac:dyDescent="0.25">
      <c r="A12940">
        <v>2017</v>
      </c>
      <c r="B12940" t="s">
        <v>221</v>
      </c>
      <c r="C12940" t="s">
        <v>45</v>
      </c>
      <c r="D12940" t="s">
        <v>30</v>
      </c>
      <c r="E12940" t="s">
        <v>10</v>
      </c>
      <c r="F12940" t="s">
        <v>11</v>
      </c>
      <c r="G12940" t="s">
        <v>9</v>
      </c>
      <c r="H12940" t="s">
        <v>224</v>
      </c>
      <c r="I12940">
        <v>29</v>
      </c>
      <c r="J12940">
        <v>136372926</v>
      </c>
    </row>
    <row r="12941" spans="1:10" x14ac:dyDescent="0.25">
      <c r="A12941">
        <v>2017</v>
      </c>
      <c r="B12941" t="s">
        <v>221</v>
      </c>
      <c r="C12941" t="s">
        <v>45</v>
      </c>
      <c r="D12941" t="s">
        <v>30</v>
      </c>
      <c r="E12941" t="s">
        <v>10</v>
      </c>
      <c r="F12941" t="s">
        <v>11</v>
      </c>
      <c r="G12941" t="s">
        <v>12</v>
      </c>
      <c r="H12941" t="s">
        <v>223</v>
      </c>
      <c r="I12941">
        <v>27</v>
      </c>
      <c r="J12941">
        <v>109975668</v>
      </c>
    </row>
    <row r="12942" spans="1:10" x14ac:dyDescent="0.25">
      <c r="A12942">
        <v>2017</v>
      </c>
      <c r="B12942" t="s">
        <v>221</v>
      </c>
      <c r="C12942" t="s">
        <v>45</v>
      </c>
      <c r="D12942" t="s">
        <v>30</v>
      </c>
      <c r="E12942" t="s">
        <v>10</v>
      </c>
      <c r="F12942" t="s">
        <v>11</v>
      </c>
      <c r="G12942" t="s">
        <v>12</v>
      </c>
      <c r="H12942" t="s">
        <v>224</v>
      </c>
      <c r="I12942">
        <v>10</v>
      </c>
      <c r="J12942">
        <v>31685121</v>
      </c>
    </row>
    <row r="12943" spans="1:10" x14ac:dyDescent="0.25">
      <c r="A12943">
        <v>2017</v>
      </c>
      <c r="B12943" t="s">
        <v>221</v>
      </c>
      <c r="C12943" t="s">
        <v>45</v>
      </c>
      <c r="D12943" t="s">
        <v>30</v>
      </c>
      <c r="E12943" t="s">
        <v>10</v>
      </c>
      <c r="F12943" t="s">
        <v>11</v>
      </c>
      <c r="G12943" t="s">
        <v>6</v>
      </c>
      <c r="H12943" t="s">
        <v>223</v>
      </c>
      <c r="I12943">
        <v>10</v>
      </c>
      <c r="J12943">
        <v>32859000</v>
      </c>
    </row>
    <row r="12944" spans="1:10" x14ac:dyDescent="0.25">
      <c r="A12944">
        <v>2017</v>
      </c>
      <c r="B12944" t="s">
        <v>221</v>
      </c>
      <c r="C12944" t="s">
        <v>45</v>
      </c>
      <c r="D12944" t="s">
        <v>30</v>
      </c>
      <c r="E12944" t="s">
        <v>10</v>
      </c>
      <c r="F12944" t="s">
        <v>11</v>
      </c>
      <c r="G12944" t="s">
        <v>6</v>
      </c>
      <c r="H12944" t="s">
        <v>224</v>
      </c>
      <c r="I12944">
        <v>4</v>
      </c>
      <c r="J12944">
        <v>9456222</v>
      </c>
    </row>
    <row r="12945" spans="1:10" x14ac:dyDescent="0.25">
      <c r="A12945">
        <v>2017</v>
      </c>
      <c r="B12945" t="s">
        <v>221</v>
      </c>
      <c r="C12945" t="s">
        <v>45</v>
      </c>
      <c r="D12945" t="s">
        <v>30</v>
      </c>
      <c r="E12945" t="s">
        <v>10</v>
      </c>
      <c r="F12945" t="s">
        <v>11</v>
      </c>
      <c r="G12945" t="s">
        <v>7</v>
      </c>
      <c r="H12945" t="s">
        <v>224</v>
      </c>
      <c r="I12945">
        <v>1</v>
      </c>
      <c r="J12945">
        <v>1800000</v>
      </c>
    </row>
    <row r="12946" spans="1:10" x14ac:dyDescent="0.25">
      <c r="A12946">
        <v>2017</v>
      </c>
      <c r="B12946" t="s">
        <v>221</v>
      </c>
      <c r="C12946" t="s">
        <v>45</v>
      </c>
      <c r="D12946" t="s">
        <v>30</v>
      </c>
      <c r="E12946" t="s">
        <v>10</v>
      </c>
      <c r="F12946" t="s">
        <v>220</v>
      </c>
      <c r="G12946" t="s">
        <v>9</v>
      </c>
      <c r="H12946" t="s">
        <v>223</v>
      </c>
      <c r="I12946">
        <v>2</v>
      </c>
      <c r="J12946">
        <v>28582428.144708272</v>
      </c>
    </row>
    <row r="12947" spans="1:10" x14ac:dyDescent="0.25">
      <c r="A12947">
        <v>2017</v>
      </c>
      <c r="B12947" t="s">
        <v>221</v>
      </c>
      <c r="C12947" t="s">
        <v>45</v>
      </c>
      <c r="D12947" t="s">
        <v>30</v>
      </c>
      <c r="E12947" t="s">
        <v>10</v>
      </c>
      <c r="F12947" t="s">
        <v>220</v>
      </c>
      <c r="G12947" t="s">
        <v>12</v>
      </c>
      <c r="H12947" t="s">
        <v>223</v>
      </c>
      <c r="I12947">
        <v>1</v>
      </c>
      <c r="J12947">
        <v>4668592.8018849995</v>
      </c>
    </row>
    <row r="12948" spans="1:10" x14ac:dyDescent="0.25">
      <c r="A12948">
        <v>2017</v>
      </c>
      <c r="B12948" t="s">
        <v>221</v>
      </c>
      <c r="C12948" t="s">
        <v>45</v>
      </c>
      <c r="D12948" t="s">
        <v>30</v>
      </c>
      <c r="E12948" t="s">
        <v>10</v>
      </c>
      <c r="F12948" t="s">
        <v>220</v>
      </c>
      <c r="G12948" t="s">
        <v>6</v>
      </c>
      <c r="H12948" t="s">
        <v>223</v>
      </c>
      <c r="I12948">
        <v>3</v>
      </c>
      <c r="J12948">
        <v>7041957.8479411779</v>
      </c>
    </row>
    <row r="12949" spans="1:10" x14ac:dyDescent="0.25">
      <c r="A12949">
        <v>2017</v>
      </c>
      <c r="B12949" t="s">
        <v>221</v>
      </c>
      <c r="C12949" t="s">
        <v>45</v>
      </c>
      <c r="D12949" t="s">
        <v>30</v>
      </c>
      <c r="E12949" t="s">
        <v>10</v>
      </c>
      <c r="F12949" t="s">
        <v>220</v>
      </c>
      <c r="G12949" t="s">
        <v>6</v>
      </c>
      <c r="H12949" t="s">
        <v>224</v>
      </c>
      <c r="I12949">
        <v>5</v>
      </c>
      <c r="J12949">
        <v>15983401.160178389</v>
      </c>
    </row>
    <row r="12950" spans="1:10" x14ac:dyDescent="0.25">
      <c r="A12950">
        <v>2017</v>
      </c>
      <c r="B12950" t="s">
        <v>221</v>
      </c>
      <c r="C12950" t="s">
        <v>45</v>
      </c>
      <c r="D12950" t="s">
        <v>31</v>
      </c>
      <c r="E12950" t="s">
        <v>3</v>
      </c>
      <c r="F12950" t="s">
        <v>4</v>
      </c>
      <c r="G12950" t="s">
        <v>5</v>
      </c>
      <c r="H12950" t="s">
        <v>223</v>
      </c>
      <c r="I12950">
        <v>114</v>
      </c>
      <c r="J12950">
        <v>1026173462.0065501</v>
      </c>
    </row>
    <row r="12951" spans="1:10" x14ac:dyDescent="0.25">
      <c r="A12951">
        <v>2017</v>
      </c>
      <c r="B12951" t="s">
        <v>221</v>
      </c>
      <c r="C12951" t="s">
        <v>45</v>
      </c>
      <c r="D12951" t="s">
        <v>31</v>
      </c>
      <c r="E12951" t="s">
        <v>3</v>
      </c>
      <c r="F12951" t="s">
        <v>4</v>
      </c>
      <c r="G12951" t="s">
        <v>5</v>
      </c>
      <c r="H12951" t="s">
        <v>224</v>
      </c>
      <c r="I12951">
        <v>71</v>
      </c>
      <c r="J12951">
        <v>659642468.81827509</v>
      </c>
    </row>
    <row r="12952" spans="1:10" x14ac:dyDescent="0.25">
      <c r="A12952">
        <v>2017</v>
      </c>
      <c r="B12952" t="s">
        <v>221</v>
      </c>
      <c r="C12952" t="s">
        <v>45</v>
      </c>
      <c r="D12952" t="s">
        <v>31</v>
      </c>
      <c r="E12952" t="s">
        <v>3</v>
      </c>
      <c r="F12952" t="s">
        <v>4</v>
      </c>
      <c r="G12952" t="s">
        <v>9</v>
      </c>
      <c r="H12952" t="s">
        <v>223</v>
      </c>
      <c r="I12952">
        <v>163</v>
      </c>
      <c r="J12952">
        <v>1111219426.3584478</v>
      </c>
    </row>
    <row r="12953" spans="1:10" x14ac:dyDescent="0.25">
      <c r="A12953">
        <v>2017</v>
      </c>
      <c r="B12953" t="s">
        <v>221</v>
      </c>
      <c r="C12953" t="s">
        <v>45</v>
      </c>
      <c r="D12953" t="s">
        <v>31</v>
      </c>
      <c r="E12953" t="s">
        <v>3</v>
      </c>
      <c r="F12953" t="s">
        <v>4</v>
      </c>
      <c r="G12953" t="s">
        <v>9</v>
      </c>
      <c r="H12953" t="s">
        <v>224</v>
      </c>
      <c r="I12953">
        <v>164</v>
      </c>
      <c r="J12953">
        <v>1062647983.3340997</v>
      </c>
    </row>
    <row r="12954" spans="1:10" x14ac:dyDescent="0.25">
      <c r="A12954">
        <v>2017</v>
      </c>
      <c r="B12954" t="s">
        <v>221</v>
      </c>
      <c r="C12954" t="s">
        <v>45</v>
      </c>
      <c r="D12954" t="s">
        <v>31</v>
      </c>
      <c r="E12954" t="s">
        <v>3</v>
      </c>
      <c r="F12954" t="s">
        <v>4</v>
      </c>
      <c r="G12954" t="s">
        <v>12</v>
      </c>
      <c r="H12954" t="s">
        <v>223</v>
      </c>
      <c r="I12954">
        <v>16</v>
      </c>
      <c r="J12954">
        <v>51191706.113059402</v>
      </c>
    </row>
    <row r="12955" spans="1:10" x14ac:dyDescent="0.25">
      <c r="A12955">
        <v>2017</v>
      </c>
      <c r="B12955" t="s">
        <v>221</v>
      </c>
      <c r="C12955" t="s">
        <v>45</v>
      </c>
      <c r="D12955" t="s">
        <v>31</v>
      </c>
      <c r="E12955" t="s">
        <v>3</v>
      </c>
      <c r="F12955" t="s">
        <v>4</v>
      </c>
      <c r="G12955" t="s">
        <v>12</v>
      </c>
      <c r="H12955" t="s">
        <v>224</v>
      </c>
      <c r="I12955">
        <v>53</v>
      </c>
      <c r="J12955">
        <v>162670547.10215306</v>
      </c>
    </row>
    <row r="12956" spans="1:10" x14ac:dyDescent="0.25">
      <c r="A12956">
        <v>2017</v>
      </c>
      <c r="B12956" t="s">
        <v>221</v>
      </c>
      <c r="C12956" t="s">
        <v>45</v>
      </c>
      <c r="D12956" t="s">
        <v>31</v>
      </c>
      <c r="E12956" t="s">
        <v>3</v>
      </c>
      <c r="F12956" t="s">
        <v>4</v>
      </c>
      <c r="G12956" t="s">
        <v>6</v>
      </c>
      <c r="H12956" t="s">
        <v>223</v>
      </c>
      <c r="I12956">
        <v>57</v>
      </c>
      <c r="J12956">
        <v>133499932.05947496</v>
      </c>
    </row>
    <row r="12957" spans="1:10" x14ac:dyDescent="0.25">
      <c r="A12957">
        <v>2017</v>
      </c>
      <c r="B12957" t="s">
        <v>221</v>
      </c>
      <c r="C12957" t="s">
        <v>45</v>
      </c>
      <c r="D12957" t="s">
        <v>31</v>
      </c>
      <c r="E12957" t="s">
        <v>3</v>
      </c>
      <c r="F12957" t="s">
        <v>4</v>
      </c>
      <c r="G12957" t="s">
        <v>6</v>
      </c>
      <c r="H12957" t="s">
        <v>224</v>
      </c>
      <c r="I12957">
        <v>81</v>
      </c>
      <c r="J12957">
        <v>189643215.00473568</v>
      </c>
    </row>
    <row r="12958" spans="1:10" x14ac:dyDescent="0.25">
      <c r="A12958">
        <v>2017</v>
      </c>
      <c r="B12958" t="s">
        <v>221</v>
      </c>
      <c r="C12958" t="s">
        <v>45</v>
      </c>
      <c r="D12958" t="s">
        <v>31</v>
      </c>
      <c r="E12958" t="s">
        <v>3</v>
      </c>
      <c r="F12958" t="s">
        <v>4</v>
      </c>
      <c r="G12958" t="s">
        <v>7</v>
      </c>
      <c r="H12958" t="s">
        <v>223</v>
      </c>
      <c r="I12958">
        <v>29</v>
      </c>
      <c r="J12958">
        <v>56495294.43824885</v>
      </c>
    </row>
    <row r="12959" spans="1:10" x14ac:dyDescent="0.25">
      <c r="A12959">
        <v>2017</v>
      </c>
      <c r="B12959" t="s">
        <v>221</v>
      </c>
      <c r="C12959" t="s">
        <v>45</v>
      </c>
      <c r="D12959" t="s">
        <v>31</v>
      </c>
      <c r="E12959" t="s">
        <v>3</v>
      </c>
      <c r="F12959" t="s">
        <v>4</v>
      </c>
      <c r="G12959" t="s">
        <v>7</v>
      </c>
      <c r="H12959" t="s">
        <v>224</v>
      </c>
      <c r="I12959">
        <v>1</v>
      </c>
      <c r="J12959">
        <v>1932550.62</v>
      </c>
    </row>
    <row r="12960" spans="1:10" x14ac:dyDescent="0.25">
      <c r="A12960">
        <v>2017</v>
      </c>
      <c r="B12960" t="s">
        <v>221</v>
      </c>
      <c r="C12960" t="s">
        <v>45</v>
      </c>
      <c r="D12960" t="s">
        <v>31</v>
      </c>
      <c r="E12960" t="s">
        <v>3</v>
      </c>
      <c r="F12960" t="s">
        <v>8</v>
      </c>
      <c r="G12960" t="s">
        <v>9</v>
      </c>
      <c r="H12960" t="s">
        <v>223</v>
      </c>
      <c r="I12960">
        <v>872</v>
      </c>
      <c r="J12960">
        <v>5934643184.0951481</v>
      </c>
    </row>
    <row r="12961" spans="1:10" x14ac:dyDescent="0.25">
      <c r="A12961">
        <v>2017</v>
      </c>
      <c r="B12961" t="s">
        <v>221</v>
      </c>
      <c r="C12961" t="s">
        <v>45</v>
      </c>
      <c r="D12961" t="s">
        <v>31</v>
      </c>
      <c r="E12961" t="s">
        <v>3</v>
      </c>
      <c r="F12961" t="s">
        <v>8</v>
      </c>
      <c r="G12961" t="s">
        <v>9</v>
      </c>
      <c r="H12961" t="s">
        <v>224</v>
      </c>
      <c r="I12961">
        <v>1027</v>
      </c>
      <c r="J12961">
        <v>6572668141.4906034</v>
      </c>
    </row>
    <row r="12962" spans="1:10" x14ac:dyDescent="0.25">
      <c r="A12962">
        <v>2017</v>
      </c>
      <c r="B12962" t="s">
        <v>221</v>
      </c>
      <c r="C12962" t="s">
        <v>45</v>
      </c>
      <c r="D12962" t="s">
        <v>31</v>
      </c>
      <c r="E12962" t="s">
        <v>3</v>
      </c>
      <c r="F12962" t="s">
        <v>8</v>
      </c>
      <c r="G12962" t="s">
        <v>12</v>
      </c>
      <c r="H12962" t="s">
        <v>223</v>
      </c>
      <c r="I12962">
        <v>170</v>
      </c>
      <c r="J12962">
        <v>464674509.15694064</v>
      </c>
    </row>
    <row r="12963" spans="1:10" x14ac:dyDescent="0.25">
      <c r="A12963">
        <v>2017</v>
      </c>
      <c r="B12963" t="s">
        <v>221</v>
      </c>
      <c r="C12963" t="s">
        <v>45</v>
      </c>
      <c r="D12963" t="s">
        <v>31</v>
      </c>
      <c r="E12963" t="s">
        <v>3</v>
      </c>
      <c r="F12963" t="s">
        <v>8</v>
      </c>
      <c r="G12963" t="s">
        <v>12</v>
      </c>
      <c r="H12963" t="s">
        <v>224</v>
      </c>
      <c r="I12963">
        <v>269</v>
      </c>
      <c r="J12963">
        <v>780115032.26415646</v>
      </c>
    </row>
    <row r="12964" spans="1:10" x14ac:dyDescent="0.25">
      <c r="A12964">
        <v>2017</v>
      </c>
      <c r="B12964" t="s">
        <v>221</v>
      </c>
      <c r="C12964" t="s">
        <v>45</v>
      </c>
      <c r="D12964" t="s">
        <v>31</v>
      </c>
      <c r="E12964" t="s">
        <v>3</v>
      </c>
      <c r="F12964" t="s">
        <v>8</v>
      </c>
      <c r="G12964" t="s">
        <v>6</v>
      </c>
      <c r="H12964" t="s">
        <v>223</v>
      </c>
      <c r="I12964">
        <v>262</v>
      </c>
      <c r="J12964">
        <v>612518027.69052529</v>
      </c>
    </row>
    <row r="12965" spans="1:10" x14ac:dyDescent="0.25">
      <c r="A12965">
        <v>2017</v>
      </c>
      <c r="B12965" t="s">
        <v>221</v>
      </c>
      <c r="C12965" t="s">
        <v>45</v>
      </c>
      <c r="D12965" t="s">
        <v>31</v>
      </c>
      <c r="E12965" t="s">
        <v>3</v>
      </c>
      <c r="F12965" t="s">
        <v>8</v>
      </c>
      <c r="G12965" t="s">
        <v>6</v>
      </c>
      <c r="H12965" t="s">
        <v>224</v>
      </c>
      <c r="I12965">
        <v>332</v>
      </c>
      <c r="J12965">
        <v>777124370.43091929</v>
      </c>
    </row>
    <row r="12966" spans="1:10" x14ac:dyDescent="0.25">
      <c r="A12966">
        <v>2017</v>
      </c>
      <c r="B12966" t="s">
        <v>221</v>
      </c>
      <c r="C12966" t="s">
        <v>45</v>
      </c>
      <c r="D12966" t="s">
        <v>31</v>
      </c>
      <c r="E12966" t="s">
        <v>3</v>
      </c>
      <c r="F12966" t="s">
        <v>8</v>
      </c>
      <c r="G12966" t="s">
        <v>7</v>
      </c>
      <c r="H12966" t="s">
        <v>223</v>
      </c>
      <c r="I12966">
        <v>181</v>
      </c>
      <c r="J12966">
        <v>351682324.05175126</v>
      </c>
    </row>
    <row r="12967" spans="1:10" x14ac:dyDescent="0.25">
      <c r="A12967">
        <v>2017</v>
      </c>
      <c r="B12967" t="s">
        <v>221</v>
      </c>
      <c r="C12967" t="s">
        <v>45</v>
      </c>
      <c r="D12967" t="s">
        <v>31</v>
      </c>
      <c r="E12967" t="s">
        <v>3</v>
      </c>
      <c r="F12967" t="s">
        <v>8</v>
      </c>
      <c r="G12967" t="s">
        <v>7</v>
      </c>
      <c r="H12967" t="s">
        <v>224</v>
      </c>
      <c r="I12967">
        <v>23</v>
      </c>
      <c r="J12967">
        <v>44642176.109999999</v>
      </c>
    </row>
    <row r="12968" spans="1:10" x14ac:dyDescent="0.25">
      <c r="A12968">
        <v>2017</v>
      </c>
      <c r="B12968" t="s">
        <v>221</v>
      </c>
      <c r="C12968" t="s">
        <v>45</v>
      </c>
      <c r="D12968" t="s">
        <v>31</v>
      </c>
      <c r="E12968" t="s">
        <v>10</v>
      </c>
      <c r="F12968" t="s">
        <v>11</v>
      </c>
      <c r="G12968" t="s">
        <v>9</v>
      </c>
      <c r="H12968" t="s">
        <v>223</v>
      </c>
      <c r="I12968">
        <v>1275</v>
      </c>
      <c r="J12968">
        <v>5592141188.4327641</v>
      </c>
    </row>
    <row r="12969" spans="1:10" x14ac:dyDescent="0.25">
      <c r="A12969">
        <v>2017</v>
      </c>
      <c r="B12969" t="s">
        <v>221</v>
      </c>
      <c r="C12969" t="s">
        <v>45</v>
      </c>
      <c r="D12969" t="s">
        <v>31</v>
      </c>
      <c r="E12969" t="s">
        <v>10</v>
      </c>
      <c r="F12969" t="s">
        <v>11</v>
      </c>
      <c r="G12969" t="s">
        <v>9</v>
      </c>
      <c r="H12969" t="s">
        <v>224</v>
      </c>
      <c r="I12969">
        <v>1239</v>
      </c>
      <c r="J12969">
        <v>5069433138</v>
      </c>
    </row>
    <row r="12970" spans="1:10" x14ac:dyDescent="0.25">
      <c r="A12970">
        <v>2017</v>
      </c>
      <c r="B12970" t="s">
        <v>221</v>
      </c>
      <c r="C12970" t="s">
        <v>45</v>
      </c>
      <c r="D12970" t="s">
        <v>31</v>
      </c>
      <c r="E12970" t="s">
        <v>10</v>
      </c>
      <c r="F12970" t="s">
        <v>11</v>
      </c>
      <c r="G12970" t="s">
        <v>12</v>
      </c>
      <c r="H12970" t="s">
        <v>223</v>
      </c>
      <c r="I12970">
        <v>170</v>
      </c>
      <c r="J12970">
        <v>447867903</v>
      </c>
    </row>
    <row r="12971" spans="1:10" x14ac:dyDescent="0.25">
      <c r="A12971">
        <v>2017</v>
      </c>
      <c r="B12971" t="s">
        <v>221</v>
      </c>
      <c r="C12971" t="s">
        <v>45</v>
      </c>
      <c r="D12971" t="s">
        <v>31</v>
      </c>
      <c r="E12971" t="s">
        <v>10</v>
      </c>
      <c r="F12971" t="s">
        <v>11</v>
      </c>
      <c r="G12971" t="s">
        <v>12</v>
      </c>
      <c r="H12971" t="s">
        <v>224</v>
      </c>
      <c r="I12971">
        <v>200</v>
      </c>
      <c r="J12971">
        <v>418885368</v>
      </c>
    </row>
    <row r="12972" spans="1:10" x14ac:dyDescent="0.25">
      <c r="A12972">
        <v>2017</v>
      </c>
      <c r="B12972" t="s">
        <v>221</v>
      </c>
      <c r="C12972" t="s">
        <v>45</v>
      </c>
      <c r="D12972" t="s">
        <v>31</v>
      </c>
      <c r="E12972" t="s">
        <v>10</v>
      </c>
      <c r="F12972" t="s">
        <v>11</v>
      </c>
      <c r="G12972" t="s">
        <v>6</v>
      </c>
      <c r="H12972" t="s">
        <v>223</v>
      </c>
      <c r="I12972">
        <v>38</v>
      </c>
      <c r="J12972">
        <v>79649703</v>
      </c>
    </row>
    <row r="12973" spans="1:10" x14ac:dyDescent="0.25">
      <c r="A12973">
        <v>2017</v>
      </c>
      <c r="B12973" t="s">
        <v>221</v>
      </c>
      <c r="C12973" t="s">
        <v>45</v>
      </c>
      <c r="D12973" t="s">
        <v>31</v>
      </c>
      <c r="E12973" t="s">
        <v>10</v>
      </c>
      <c r="F12973" t="s">
        <v>11</v>
      </c>
      <c r="G12973" t="s">
        <v>6</v>
      </c>
      <c r="H12973" t="s">
        <v>224</v>
      </c>
      <c r="I12973">
        <v>43</v>
      </c>
      <c r="J12973">
        <v>82212381</v>
      </c>
    </row>
    <row r="12974" spans="1:10" x14ac:dyDescent="0.25">
      <c r="A12974">
        <v>2017</v>
      </c>
      <c r="B12974" t="s">
        <v>221</v>
      </c>
      <c r="C12974" t="s">
        <v>45</v>
      </c>
      <c r="D12974" t="s">
        <v>31</v>
      </c>
      <c r="E12974" t="s">
        <v>10</v>
      </c>
      <c r="F12974" t="s">
        <v>11</v>
      </c>
      <c r="G12974" t="s">
        <v>7</v>
      </c>
      <c r="H12974" t="s">
        <v>223</v>
      </c>
      <c r="I12974">
        <v>1</v>
      </c>
      <c r="J12974">
        <v>1721376</v>
      </c>
    </row>
    <row r="12975" spans="1:10" x14ac:dyDescent="0.25">
      <c r="A12975">
        <v>2017</v>
      </c>
      <c r="B12975" t="s">
        <v>221</v>
      </c>
      <c r="C12975" t="s">
        <v>45</v>
      </c>
      <c r="D12975" t="s">
        <v>31</v>
      </c>
      <c r="E12975" t="s">
        <v>10</v>
      </c>
      <c r="F12975" t="s">
        <v>11</v>
      </c>
      <c r="G12975" t="s">
        <v>7</v>
      </c>
      <c r="H12975" t="s">
        <v>224</v>
      </c>
      <c r="I12975">
        <v>6</v>
      </c>
      <c r="J12975">
        <v>11139159</v>
      </c>
    </row>
    <row r="12976" spans="1:10" x14ac:dyDescent="0.25">
      <c r="A12976">
        <v>2017</v>
      </c>
      <c r="B12976" t="s">
        <v>221</v>
      </c>
      <c r="C12976" t="s">
        <v>45</v>
      </c>
      <c r="D12976" t="s">
        <v>31</v>
      </c>
      <c r="E12976" t="s">
        <v>10</v>
      </c>
      <c r="F12976" t="s">
        <v>220</v>
      </c>
      <c r="G12976" t="s">
        <v>5</v>
      </c>
      <c r="H12976" t="s">
        <v>223</v>
      </c>
      <c r="I12976">
        <v>1</v>
      </c>
      <c r="J12976">
        <v>4014948.0149999997</v>
      </c>
    </row>
    <row r="12977" spans="1:10" x14ac:dyDescent="0.25">
      <c r="A12977">
        <v>2017</v>
      </c>
      <c r="B12977" t="s">
        <v>221</v>
      </c>
      <c r="C12977" t="s">
        <v>45</v>
      </c>
      <c r="D12977" t="s">
        <v>31</v>
      </c>
      <c r="E12977" t="s">
        <v>10</v>
      </c>
      <c r="F12977" t="s">
        <v>220</v>
      </c>
      <c r="G12977" t="s">
        <v>5</v>
      </c>
      <c r="H12977" t="s">
        <v>224</v>
      </c>
      <c r="I12977">
        <v>2</v>
      </c>
      <c r="J12977">
        <v>19682645.039999999</v>
      </c>
    </row>
    <row r="12978" spans="1:10" x14ac:dyDescent="0.25">
      <c r="A12978">
        <v>2017</v>
      </c>
      <c r="B12978" t="s">
        <v>221</v>
      </c>
      <c r="C12978" t="s">
        <v>45</v>
      </c>
      <c r="D12978" t="s">
        <v>31</v>
      </c>
      <c r="E12978" t="s">
        <v>10</v>
      </c>
      <c r="F12978" t="s">
        <v>220</v>
      </c>
      <c r="G12978" t="s">
        <v>9</v>
      </c>
      <c r="H12978" t="s">
        <v>223</v>
      </c>
      <c r="I12978">
        <v>4</v>
      </c>
      <c r="J12978">
        <v>27491965.812828563</v>
      </c>
    </row>
    <row r="12979" spans="1:10" x14ac:dyDescent="0.25">
      <c r="A12979">
        <v>2017</v>
      </c>
      <c r="B12979" t="s">
        <v>221</v>
      </c>
      <c r="C12979" t="s">
        <v>45</v>
      </c>
      <c r="D12979" t="s">
        <v>31</v>
      </c>
      <c r="E12979" t="s">
        <v>10</v>
      </c>
      <c r="F12979" t="s">
        <v>220</v>
      </c>
      <c r="G12979" t="s">
        <v>9</v>
      </c>
      <c r="H12979" t="s">
        <v>224</v>
      </c>
      <c r="I12979">
        <v>9</v>
      </c>
      <c r="J12979">
        <v>56181232.897213645</v>
      </c>
    </row>
    <row r="12980" spans="1:10" x14ac:dyDescent="0.25">
      <c r="A12980">
        <v>2017</v>
      </c>
      <c r="B12980" t="s">
        <v>221</v>
      </c>
      <c r="C12980" t="s">
        <v>45</v>
      </c>
      <c r="D12980" t="s">
        <v>31</v>
      </c>
      <c r="E12980" t="s">
        <v>10</v>
      </c>
      <c r="F12980" t="s">
        <v>220</v>
      </c>
      <c r="G12980" t="s">
        <v>12</v>
      </c>
      <c r="H12980" t="s">
        <v>223</v>
      </c>
      <c r="I12980">
        <v>1</v>
      </c>
      <c r="J12980">
        <v>2562334.5567187499</v>
      </c>
    </row>
    <row r="12981" spans="1:10" x14ac:dyDescent="0.25">
      <c r="A12981">
        <v>2017</v>
      </c>
      <c r="B12981" t="s">
        <v>221</v>
      </c>
      <c r="C12981" t="s">
        <v>45</v>
      </c>
      <c r="D12981" t="s">
        <v>31</v>
      </c>
      <c r="E12981" t="s">
        <v>10</v>
      </c>
      <c r="F12981" t="s">
        <v>220</v>
      </c>
      <c r="G12981" t="s">
        <v>12</v>
      </c>
      <c r="H12981" t="s">
        <v>224</v>
      </c>
      <c r="I12981">
        <v>2</v>
      </c>
      <c r="J12981">
        <v>5055116.4658928569</v>
      </c>
    </row>
    <row r="12982" spans="1:10" x14ac:dyDescent="0.25">
      <c r="A12982">
        <v>2017</v>
      </c>
      <c r="B12982" t="s">
        <v>221</v>
      </c>
      <c r="C12982" t="s">
        <v>45</v>
      </c>
      <c r="D12982" t="s">
        <v>31</v>
      </c>
      <c r="E12982" t="s">
        <v>10</v>
      </c>
      <c r="F12982" t="s">
        <v>220</v>
      </c>
      <c r="G12982" t="s">
        <v>6</v>
      </c>
      <c r="H12982" t="s">
        <v>223</v>
      </c>
      <c r="I12982">
        <v>4</v>
      </c>
      <c r="J12982">
        <v>8956946.6552909091</v>
      </c>
    </row>
    <row r="12983" spans="1:10" x14ac:dyDescent="0.25">
      <c r="A12983">
        <v>2017</v>
      </c>
      <c r="B12983" t="s">
        <v>221</v>
      </c>
      <c r="C12983" t="s">
        <v>45</v>
      </c>
      <c r="D12983" t="s">
        <v>31</v>
      </c>
      <c r="E12983" t="s">
        <v>10</v>
      </c>
      <c r="F12983" t="s">
        <v>220</v>
      </c>
      <c r="G12983" t="s">
        <v>6</v>
      </c>
      <c r="H12983" t="s">
        <v>224</v>
      </c>
      <c r="I12983">
        <v>2</v>
      </c>
      <c r="J12983">
        <v>4455463.1284434311</v>
      </c>
    </row>
    <row r="12984" spans="1:10" x14ac:dyDescent="0.25">
      <c r="A12984">
        <v>2017</v>
      </c>
      <c r="B12984" t="s">
        <v>221</v>
      </c>
      <c r="C12984" t="s">
        <v>45</v>
      </c>
      <c r="D12984" t="s">
        <v>31</v>
      </c>
      <c r="E12984" t="s">
        <v>10</v>
      </c>
      <c r="F12984" t="s">
        <v>220</v>
      </c>
      <c r="G12984" t="s">
        <v>7</v>
      </c>
      <c r="H12984" t="s">
        <v>223</v>
      </c>
      <c r="I12984">
        <v>2</v>
      </c>
      <c r="J12984">
        <v>3739878.2991428562</v>
      </c>
    </row>
    <row r="12985" spans="1:10" x14ac:dyDescent="0.25">
      <c r="A12985">
        <v>2017</v>
      </c>
      <c r="B12985" t="s">
        <v>221</v>
      </c>
      <c r="C12985" t="s">
        <v>45</v>
      </c>
      <c r="D12985" t="s">
        <v>31</v>
      </c>
      <c r="E12985" t="s">
        <v>10</v>
      </c>
      <c r="F12985" t="s">
        <v>220</v>
      </c>
      <c r="G12985" t="s">
        <v>7</v>
      </c>
      <c r="H12985" t="s">
        <v>224</v>
      </c>
      <c r="I12985">
        <v>2</v>
      </c>
      <c r="J12985">
        <v>3979362.9749999996</v>
      </c>
    </row>
    <row r="12986" spans="1:10" x14ac:dyDescent="0.25">
      <c r="A12986">
        <v>2017</v>
      </c>
      <c r="B12986" t="s">
        <v>221</v>
      </c>
      <c r="C12986" t="s">
        <v>45</v>
      </c>
      <c r="D12986" t="s">
        <v>32</v>
      </c>
      <c r="E12986" t="s">
        <v>3</v>
      </c>
      <c r="F12986" t="s">
        <v>4</v>
      </c>
      <c r="G12986" t="s">
        <v>5</v>
      </c>
      <c r="H12986" t="s">
        <v>223</v>
      </c>
      <c r="I12986">
        <v>29</v>
      </c>
      <c r="J12986">
        <v>329482919.42065501</v>
      </c>
    </row>
    <row r="12987" spans="1:10" x14ac:dyDescent="0.25">
      <c r="A12987">
        <v>2017</v>
      </c>
      <c r="B12987" t="s">
        <v>221</v>
      </c>
      <c r="C12987" t="s">
        <v>45</v>
      </c>
      <c r="D12987" t="s">
        <v>32</v>
      </c>
      <c r="E12987" t="s">
        <v>3</v>
      </c>
      <c r="F12987" t="s">
        <v>4</v>
      </c>
      <c r="G12987" t="s">
        <v>5</v>
      </c>
      <c r="H12987" t="s">
        <v>224</v>
      </c>
      <c r="I12987">
        <v>9</v>
      </c>
      <c r="J12987">
        <v>107919366</v>
      </c>
    </row>
    <row r="12988" spans="1:10" x14ac:dyDescent="0.25">
      <c r="A12988">
        <v>2017</v>
      </c>
      <c r="B12988" t="s">
        <v>221</v>
      </c>
      <c r="C12988" t="s">
        <v>45</v>
      </c>
      <c r="D12988" t="s">
        <v>32</v>
      </c>
      <c r="E12988" t="s">
        <v>3</v>
      </c>
      <c r="F12988" t="s">
        <v>4</v>
      </c>
      <c r="G12988" t="s">
        <v>9</v>
      </c>
      <c r="H12988" t="s">
        <v>223</v>
      </c>
      <c r="I12988">
        <v>17</v>
      </c>
      <c r="J12988">
        <v>121425531.8480424</v>
      </c>
    </row>
    <row r="12989" spans="1:10" x14ac:dyDescent="0.25">
      <c r="A12989">
        <v>2017</v>
      </c>
      <c r="B12989" t="s">
        <v>221</v>
      </c>
      <c r="C12989" t="s">
        <v>45</v>
      </c>
      <c r="D12989" t="s">
        <v>32</v>
      </c>
      <c r="E12989" t="s">
        <v>3</v>
      </c>
      <c r="F12989" t="s">
        <v>4</v>
      </c>
      <c r="G12989" t="s">
        <v>9</v>
      </c>
      <c r="H12989" t="s">
        <v>224</v>
      </c>
      <c r="I12989">
        <v>6</v>
      </c>
      <c r="J12989">
        <v>40365932.626874648</v>
      </c>
    </row>
    <row r="12990" spans="1:10" x14ac:dyDescent="0.25">
      <c r="A12990">
        <v>2017</v>
      </c>
      <c r="B12990" t="s">
        <v>221</v>
      </c>
      <c r="C12990" t="s">
        <v>45</v>
      </c>
      <c r="D12990" t="s">
        <v>32</v>
      </c>
      <c r="E12990" t="s">
        <v>3</v>
      </c>
      <c r="F12990" t="s">
        <v>4</v>
      </c>
      <c r="G12990" t="s">
        <v>12</v>
      </c>
      <c r="H12990" t="s">
        <v>223</v>
      </c>
      <c r="I12990">
        <v>1</v>
      </c>
      <c r="J12990">
        <v>2833864.9876829274</v>
      </c>
    </row>
    <row r="12991" spans="1:10" x14ac:dyDescent="0.25">
      <c r="A12991">
        <v>2017</v>
      </c>
      <c r="B12991" t="s">
        <v>221</v>
      </c>
      <c r="C12991" t="s">
        <v>45</v>
      </c>
      <c r="D12991" t="s">
        <v>32</v>
      </c>
      <c r="E12991" t="s">
        <v>3</v>
      </c>
      <c r="F12991" t="s">
        <v>4</v>
      </c>
      <c r="G12991" t="s">
        <v>12</v>
      </c>
      <c r="H12991" t="s">
        <v>224</v>
      </c>
      <c r="I12991">
        <v>3</v>
      </c>
      <c r="J12991">
        <v>11664210.443606928</v>
      </c>
    </row>
    <row r="12992" spans="1:10" x14ac:dyDescent="0.25">
      <c r="A12992">
        <v>2017</v>
      </c>
      <c r="B12992" t="s">
        <v>221</v>
      </c>
      <c r="C12992" t="s">
        <v>45</v>
      </c>
      <c r="D12992" t="s">
        <v>32</v>
      </c>
      <c r="E12992" t="s">
        <v>3</v>
      </c>
      <c r="F12992" t="s">
        <v>4</v>
      </c>
      <c r="G12992" t="s">
        <v>6</v>
      </c>
      <c r="H12992" t="s">
        <v>223</v>
      </c>
      <c r="I12992">
        <v>3</v>
      </c>
      <c r="J12992">
        <v>7349605.7264285693</v>
      </c>
    </row>
    <row r="12993" spans="1:10" x14ac:dyDescent="0.25">
      <c r="A12993">
        <v>2017</v>
      </c>
      <c r="B12993" t="s">
        <v>221</v>
      </c>
      <c r="C12993" t="s">
        <v>45</v>
      </c>
      <c r="D12993" t="s">
        <v>32</v>
      </c>
      <c r="E12993" t="s">
        <v>3</v>
      </c>
      <c r="F12993" t="s">
        <v>4</v>
      </c>
      <c r="G12993" t="s">
        <v>6</v>
      </c>
      <c r="H12993" t="s">
        <v>224</v>
      </c>
      <c r="I12993">
        <v>4</v>
      </c>
      <c r="J12993">
        <v>9817297.1065239422</v>
      </c>
    </row>
    <row r="12994" spans="1:10" x14ac:dyDescent="0.25">
      <c r="A12994">
        <v>2017</v>
      </c>
      <c r="B12994" t="s">
        <v>221</v>
      </c>
      <c r="C12994" t="s">
        <v>45</v>
      </c>
      <c r="D12994" t="s">
        <v>32</v>
      </c>
      <c r="E12994" t="s">
        <v>3</v>
      </c>
      <c r="F12994" t="s">
        <v>8</v>
      </c>
      <c r="G12994" t="s">
        <v>9</v>
      </c>
      <c r="H12994" t="s">
        <v>223</v>
      </c>
      <c r="I12994">
        <v>266</v>
      </c>
      <c r="J12994">
        <v>1833096348.2447081</v>
      </c>
    </row>
    <row r="12995" spans="1:10" x14ac:dyDescent="0.25">
      <c r="A12995">
        <v>2017</v>
      </c>
      <c r="B12995" t="s">
        <v>221</v>
      </c>
      <c r="C12995" t="s">
        <v>45</v>
      </c>
      <c r="D12995" t="s">
        <v>32</v>
      </c>
      <c r="E12995" t="s">
        <v>3</v>
      </c>
      <c r="F12995" t="s">
        <v>8</v>
      </c>
      <c r="G12995" t="s">
        <v>9</v>
      </c>
      <c r="H12995" t="s">
        <v>224</v>
      </c>
      <c r="I12995">
        <v>245</v>
      </c>
      <c r="J12995">
        <v>1653227179.6667709</v>
      </c>
    </row>
    <row r="12996" spans="1:10" x14ac:dyDescent="0.25">
      <c r="A12996">
        <v>2017</v>
      </c>
      <c r="B12996" t="s">
        <v>221</v>
      </c>
      <c r="C12996" t="s">
        <v>45</v>
      </c>
      <c r="D12996" t="s">
        <v>32</v>
      </c>
      <c r="E12996" t="s">
        <v>3</v>
      </c>
      <c r="F12996" t="s">
        <v>8</v>
      </c>
      <c r="G12996" t="s">
        <v>12</v>
      </c>
      <c r="H12996" t="s">
        <v>223</v>
      </c>
      <c r="I12996">
        <v>107</v>
      </c>
      <c r="J12996">
        <v>361427502.99871218</v>
      </c>
    </row>
    <row r="12997" spans="1:10" x14ac:dyDescent="0.25">
      <c r="A12997">
        <v>2017</v>
      </c>
      <c r="B12997" t="s">
        <v>221</v>
      </c>
      <c r="C12997" t="s">
        <v>45</v>
      </c>
      <c r="D12997" t="s">
        <v>32</v>
      </c>
      <c r="E12997" t="s">
        <v>3</v>
      </c>
      <c r="F12997" t="s">
        <v>8</v>
      </c>
      <c r="G12997" t="s">
        <v>12</v>
      </c>
      <c r="H12997" t="s">
        <v>224</v>
      </c>
      <c r="I12997">
        <v>93</v>
      </c>
      <c r="J12997">
        <v>301849030.1435132</v>
      </c>
    </row>
    <row r="12998" spans="1:10" x14ac:dyDescent="0.25">
      <c r="A12998">
        <v>2017</v>
      </c>
      <c r="B12998" t="s">
        <v>221</v>
      </c>
      <c r="C12998" t="s">
        <v>45</v>
      </c>
      <c r="D12998" t="s">
        <v>32</v>
      </c>
      <c r="E12998" t="s">
        <v>3</v>
      </c>
      <c r="F12998" t="s">
        <v>8</v>
      </c>
      <c r="G12998" t="s">
        <v>6</v>
      </c>
      <c r="H12998" t="s">
        <v>223</v>
      </c>
      <c r="I12998">
        <v>92</v>
      </c>
      <c r="J12998">
        <v>224667358.21357143</v>
      </c>
    </row>
    <row r="12999" spans="1:10" x14ac:dyDescent="0.25">
      <c r="A12999">
        <v>2017</v>
      </c>
      <c r="B12999" t="s">
        <v>221</v>
      </c>
      <c r="C12999" t="s">
        <v>45</v>
      </c>
      <c r="D12999" t="s">
        <v>32</v>
      </c>
      <c r="E12999" t="s">
        <v>3</v>
      </c>
      <c r="F12999" t="s">
        <v>8</v>
      </c>
      <c r="G12999" t="s">
        <v>6</v>
      </c>
      <c r="H12999" t="s">
        <v>224</v>
      </c>
      <c r="I12999">
        <v>110</v>
      </c>
      <c r="J12999">
        <v>259516176.30347601</v>
      </c>
    </row>
    <row r="13000" spans="1:10" x14ac:dyDescent="0.25">
      <c r="A13000">
        <v>2017</v>
      </c>
      <c r="B13000" t="s">
        <v>221</v>
      </c>
      <c r="C13000" t="s">
        <v>45</v>
      </c>
      <c r="D13000" t="s">
        <v>32</v>
      </c>
      <c r="E13000" t="s">
        <v>3</v>
      </c>
      <c r="F13000" t="s">
        <v>8</v>
      </c>
      <c r="G13000" t="s">
        <v>7</v>
      </c>
      <c r="H13000" t="s">
        <v>223</v>
      </c>
      <c r="I13000">
        <v>18</v>
      </c>
      <c r="J13000">
        <v>34189123.274999999</v>
      </c>
    </row>
    <row r="13001" spans="1:10" x14ac:dyDescent="0.25">
      <c r="A13001">
        <v>2017</v>
      </c>
      <c r="B13001" t="s">
        <v>221</v>
      </c>
      <c r="C13001" t="s">
        <v>45</v>
      </c>
      <c r="D13001" t="s">
        <v>32</v>
      </c>
      <c r="E13001" t="s">
        <v>3</v>
      </c>
      <c r="F13001" t="s">
        <v>8</v>
      </c>
      <c r="G13001" t="s">
        <v>7</v>
      </c>
      <c r="H13001" t="s">
        <v>224</v>
      </c>
      <c r="I13001">
        <v>15</v>
      </c>
      <c r="J13001">
        <v>28162909.23</v>
      </c>
    </row>
    <row r="13002" spans="1:10" x14ac:dyDescent="0.25">
      <c r="A13002">
        <v>2017</v>
      </c>
      <c r="B13002" t="s">
        <v>221</v>
      </c>
      <c r="C13002" t="s">
        <v>45</v>
      </c>
      <c r="D13002" t="s">
        <v>32</v>
      </c>
      <c r="E13002" t="s">
        <v>10</v>
      </c>
      <c r="F13002" t="s">
        <v>11</v>
      </c>
      <c r="G13002" t="s">
        <v>9</v>
      </c>
      <c r="H13002" t="s">
        <v>223</v>
      </c>
      <c r="I13002">
        <v>357</v>
      </c>
      <c r="J13002">
        <v>2179076064</v>
      </c>
    </row>
    <row r="13003" spans="1:10" x14ac:dyDescent="0.25">
      <c r="A13003">
        <v>2017</v>
      </c>
      <c r="B13003" t="s">
        <v>221</v>
      </c>
      <c r="C13003" t="s">
        <v>45</v>
      </c>
      <c r="D13003" t="s">
        <v>32</v>
      </c>
      <c r="E13003" t="s">
        <v>10</v>
      </c>
      <c r="F13003" t="s">
        <v>11</v>
      </c>
      <c r="G13003" t="s">
        <v>9</v>
      </c>
      <c r="H13003" t="s">
        <v>224</v>
      </c>
      <c r="I13003">
        <v>184</v>
      </c>
      <c r="J13003">
        <v>1138318563</v>
      </c>
    </row>
    <row r="13004" spans="1:10" x14ac:dyDescent="0.25">
      <c r="A13004">
        <v>2017</v>
      </c>
      <c r="B13004" t="s">
        <v>221</v>
      </c>
      <c r="C13004" t="s">
        <v>45</v>
      </c>
      <c r="D13004" t="s">
        <v>32</v>
      </c>
      <c r="E13004" t="s">
        <v>10</v>
      </c>
      <c r="F13004" t="s">
        <v>11</v>
      </c>
      <c r="G13004" t="s">
        <v>12</v>
      </c>
      <c r="H13004" t="s">
        <v>223</v>
      </c>
      <c r="I13004">
        <v>318</v>
      </c>
      <c r="J13004">
        <v>814784346</v>
      </c>
    </row>
    <row r="13005" spans="1:10" x14ac:dyDescent="0.25">
      <c r="A13005">
        <v>2017</v>
      </c>
      <c r="B13005" t="s">
        <v>221</v>
      </c>
      <c r="C13005" t="s">
        <v>45</v>
      </c>
      <c r="D13005" t="s">
        <v>32</v>
      </c>
      <c r="E13005" t="s">
        <v>10</v>
      </c>
      <c r="F13005" t="s">
        <v>11</v>
      </c>
      <c r="G13005" t="s">
        <v>12</v>
      </c>
      <c r="H13005" t="s">
        <v>224</v>
      </c>
      <c r="I13005">
        <v>80</v>
      </c>
      <c r="J13005">
        <v>203618766</v>
      </c>
    </row>
    <row r="13006" spans="1:10" x14ac:dyDescent="0.25">
      <c r="A13006">
        <v>2017</v>
      </c>
      <c r="B13006" t="s">
        <v>221</v>
      </c>
      <c r="C13006" t="s">
        <v>45</v>
      </c>
      <c r="D13006" t="s">
        <v>32</v>
      </c>
      <c r="E13006" t="s">
        <v>10</v>
      </c>
      <c r="F13006" t="s">
        <v>11</v>
      </c>
      <c r="G13006" t="s">
        <v>6</v>
      </c>
      <c r="H13006" t="s">
        <v>223</v>
      </c>
      <c r="I13006">
        <v>14</v>
      </c>
      <c r="J13006">
        <v>28870083</v>
      </c>
    </row>
    <row r="13007" spans="1:10" x14ac:dyDescent="0.25">
      <c r="A13007">
        <v>2017</v>
      </c>
      <c r="B13007" t="s">
        <v>221</v>
      </c>
      <c r="C13007" t="s">
        <v>45</v>
      </c>
      <c r="D13007" t="s">
        <v>32</v>
      </c>
      <c r="E13007" t="s">
        <v>10</v>
      </c>
      <c r="F13007" t="s">
        <v>11</v>
      </c>
      <c r="G13007" t="s">
        <v>6</v>
      </c>
      <c r="H13007" t="s">
        <v>224</v>
      </c>
      <c r="I13007">
        <v>27</v>
      </c>
      <c r="J13007">
        <v>63996036</v>
      </c>
    </row>
    <row r="13008" spans="1:10" x14ac:dyDescent="0.25">
      <c r="A13008">
        <v>2017</v>
      </c>
      <c r="B13008" t="s">
        <v>221</v>
      </c>
      <c r="C13008" t="s">
        <v>45</v>
      </c>
      <c r="D13008" t="s">
        <v>32</v>
      </c>
      <c r="E13008" t="s">
        <v>10</v>
      </c>
      <c r="F13008" t="s">
        <v>11</v>
      </c>
      <c r="G13008" t="s">
        <v>7</v>
      </c>
      <c r="H13008" t="s">
        <v>223</v>
      </c>
      <c r="I13008">
        <v>12</v>
      </c>
      <c r="J13008">
        <v>24241482</v>
      </c>
    </row>
    <row r="13009" spans="1:10" x14ac:dyDescent="0.25">
      <c r="A13009">
        <v>2017</v>
      </c>
      <c r="B13009" t="s">
        <v>221</v>
      </c>
      <c r="C13009" t="s">
        <v>45</v>
      </c>
      <c r="D13009" t="s">
        <v>32</v>
      </c>
      <c r="E13009" t="s">
        <v>10</v>
      </c>
      <c r="F13009" t="s">
        <v>11</v>
      </c>
      <c r="G13009" t="s">
        <v>7</v>
      </c>
      <c r="H13009" t="s">
        <v>224</v>
      </c>
      <c r="I13009">
        <v>7</v>
      </c>
      <c r="J13009">
        <v>6534120</v>
      </c>
    </row>
    <row r="13010" spans="1:10" x14ac:dyDescent="0.25">
      <c r="A13010">
        <v>2017</v>
      </c>
      <c r="B13010" t="s">
        <v>221</v>
      </c>
      <c r="C13010" t="s">
        <v>45</v>
      </c>
      <c r="D13010" t="s">
        <v>32</v>
      </c>
      <c r="E13010" t="s">
        <v>10</v>
      </c>
      <c r="F13010" t="s">
        <v>220</v>
      </c>
      <c r="G13010" t="s">
        <v>5</v>
      </c>
      <c r="H13010" t="s">
        <v>223</v>
      </c>
      <c r="I13010">
        <v>1</v>
      </c>
      <c r="J13010">
        <v>9048271.6309425011</v>
      </c>
    </row>
    <row r="13011" spans="1:10" x14ac:dyDescent="0.25">
      <c r="A13011">
        <v>2017</v>
      </c>
      <c r="B13011" t="s">
        <v>221</v>
      </c>
      <c r="C13011" t="s">
        <v>45</v>
      </c>
      <c r="D13011" t="s">
        <v>32</v>
      </c>
      <c r="E13011" t="s">
        <v>10</v>
      </c>
      <c r="F13011" t="s">
        <v>220</v>
      </c>
      <c r="G13011" t="s">
        <v>5</v>
      </c>
      <c r="H13011" t="s">
        <v>224</v>
      </c>
      <c r="I13011">
        <v>1</v>
      </c>
      <c r="J13011">
        <v>10446199.800000001</v>
      </c>
    </row>
    <row r="13012" spans="1:10" x14ac:dyDescent="0.25">
      <c r="A13012">
        <v>2017</v>
      </c>
      <c r="B13012" t="s">
        <v>221</v>
      </c>
      <c r="C13012" t="s">
        <v>45</v>
      </c>
      <c r="D13012" t="s">
        <v>32</v>
      </c>
      <c r="E13012" t="s">
        <v>10</v>
      </c>
      <c r="F13012" t="s">
        <v>220</v>
      </c>
      <c r="G13012" t="s">
        <v>9</v>
      </c>
      <c r="H13012" t="s">
        <v>223</v>
      </c>
      <c r="I13012">
        <v>4</v>
      </c>
      <c r="J13012">
        <v>28142566.449647002</v>
      </c>
    </row>
    <row r="13013" spans="1:10" x14ac:dyDescent="0.25">
      <c r="A13013">
        <v>2017</v>
      </c>
      <c r="B13013" t="s">
        <v>221</v>
      </c>
      <c r="C13013" t="s">
        <v>45</v>
      </c>
      <c r="D13013" t="s">
        <v>32</v>
      </c>
      <c r="E13013" t="s">
        <v>10</v>
      </c>
      <c r="F13013" t="s">
        <v>220</v>
      </c>
      <c r="G13013" t="s">
        <v>9</v>
      </c>
      <c r="H13013" t="s">
        <v>224</v>
      </c>
      <c r="I13013">
        <v>2</v>
      </c>
      <c r="J13013">
        <v>13287043.896029161</v>
      </c>
    </row>
    <row r="13014" spans="1:10" x14ac:dyDescent="0.25">
      <c r="A13014">
        <v>2017</v>
      </c>
      <c r="B13014" t="s">
        <v>221</v>
      </c>
      <c r="C13014" t="s">
        <v>45</v>
      </c>
      <c r="D13014" t="s">
        <v>32</v>
      </c>
      <c r="E13014" t="s">
        <v>10</v>
      </c>
      <c r="F13014" t="s">
        <v>220</v>
      </c>
      <c r="G13014" t="s">
        <v>12</v>
      </c>
      <c r="H13014" t="s">
        <v>224</v>
      </c>
      <c r="I13014">
        <v>1</v>
      </c>
      <c r="J13014">
        <v>2972785.6207449278</v>
      </c>
    </row>
    <row r="13015" spans="1:10" x14ac:dyDescent="0.25">
      <c r="A13015">
        <v>2017</v>
      </c>
      <c r="B13015" t="s">
        <v>221</v>
      </c>
      <c r="C13015" t="s">
        <v>45</v>
      </c>
      <c r="D13015" t="s">
        <v>32</v>
      </c>
      <c r="E13015" t="s">
        <v>10</v>
      </c>
      <c r="F13015" t="s">
        <v>220</v>
      </c>
      <c r="G13015" t="s">
        <v>6</v>
      </c>
      <c r="H13015" t="s">
        <v>223</v>
      </c>
      <c r="I13015">
        <v>1</v>
      </c>
      <c r="J13015">
        <v>2435505.1949999998</v>
      </c>
    </row>
    <row r="13016" spans="1:10" x14ac:dyDescent="0.25">
      <c r="A13016">
        <v>2017</v>
      </c>
      <c r="B13016" t="s">
        <v>221</v>
      </c>
      <c r="C13016" t="s">
        <v>45</v>
      </c>
      <c r="D13016" t="s">
        <v>32</v>
      </c>
      <c r="E13016" t="s">
        <v>10</v>
      </c>
      <c r="F13016" t="s">
        <v>220</v>
      </c>
      <c r="G13016" t="s">
        <v>6</v>
      </c>
      <c r="H13016" t="s">
        <v>224</v>
      </c>
      <c r="I13016">
        <v>2</v>
      </c>
      <c r="J13016">
        <v>4736106.224805194</v>
      </c>
    </row>
    <row r="13017" spans="1:10" x14ac:dyDescent="0.25">
      <c r="A13017">
        <v>2017</v>
      </c>
      <c r="B13017" t="s">
        <v>221</v>
      </c>
      <c r="C13017" t="s">
        <v>45</v>
      </c>
      <c r="D13017" t="s">
        <v>33</v>
      </c>
      <c r="E13017" t="s">
        <v>3</v>
      </c>
      <c r="F13017" t="s">
        <v>4</v>
      </c>
      <c r="G13017" t="s">
        <v>5</v>
      </c>
      <c r="H13017" t="s">
        <v>223</v>
      </c>
      <c r="I13017">
        <v>41</v>
      </c>
      <c r="J13017">
        <v>313030400.96631002</v>
      </c>
    </row>
    <row r="13018" spans="1:10" x14ac:dyDescent="0.25">
      <c r="A13018">
        <v>2017</v>
      </c>
      <c r="B13018" t="s">
        <v>221</v>
      </c>
      <c r="C13018" t="s">
        <v>45</v>
      </c>
      <c r="D13018" t="s">
        <v>33</v>
      </c>
      <c r="E13018" t="s">
        <v>3</v>
      </c>
      <c r="F13018" t="s">
        <v>4</v>
      </c>
      <c r="G13018" t="s">
        <v>5</v>
      </c>
      <c r="H13018" t="s">
        <v>224</v>
      </c>
      <c r="I13018">
        <v>28</v>
      </c>
      <c r="J13018">
        <v>171228819</v>
      </c>
    </row>
    <row r="13019" spans="1:10" x14ac:dyDescent="0.25">
      <c r="A13019">
        <v>2017</v>
      </c>
      <c r="B13019" t="s">
        <v>221</v>
      </c>
      <c r="C13019" t="s">
        <v>45</v>
      </c>
      <c r="D13019" t="s">
        <v>33</v>
      </c>
      <c r="E13019" t="s">
        <v>3</v>
      </c>
      <c r="F13019" t="s">
        <v>4</v>
      </c>
      <c r="G13019" t="s">
        <v>9</v>
      </c>
      <c r="H13019" t="s">
        <v>224</v>
      </c>
      <c r="I13019">
        <v>1</v>
      </c>
      <c r="J13019">
        <v>6268497.6184339663</v>
      </c>
    </row>
    <row r="13020" spans="1:10" x14ac:dyDescent="0.25">
      <c r="A13020">
        <v>2017</v>
      </c>
      <c r="B13020" t="s">
        <v>221</v>
      </c>
      <c r="C13020" t="s">
        <v>45</v>
      </c>
      <c r="D13020" t="s">
        <v>33</v>
      </c>
      <c r="E13020" t="s">
        <v>3</v>
      </c>
      <c r="F13020" t="s">
        <v>4</v>
      </c>
      <c r="G13020" t="s">
        <v>6</v>
      </c>
      <c r="H13020" t="s">
        <v>223</v>
      </c>
      <c r="I13020">
        <v>8</v>
      </c>
      <c r="J13020">
        <v>18232013.355873194</v>
      </c>
    </row>
    <row r="13021" spans="1:10" x14ac:dyDescent="0.25">
      <c r="A13021">
        <v>2017</v>
      </c>
      <c r="B13021" t="s">
        <v>221</v>
      </c>
      <c r="C13021" t="s">
        <v>45</v>
      </c>
      <c r="D13021" t="s">
        <v>33</v>
      </c>
      <c r="E13021" t="s">
        <v>3</v>
      </c>
      <c r="F13021" t="s">
        <v>4</v>
      </c>
      <c r="G13021" t="s">
        <v>6</v>
      </c>
      <c r="H13021" t="s">
        <v>224</v>
      </c>
      <c r="I13021">
        <v>5</v>
      </c>
      <c r="J13021">
        <v>10911016.607500007</v>
      </c>
    </row>
    <row r="13022" spans="1:10" x14ac:dyDescent="0.25">
      <c r="A13022">
        <v>2017</v>
      </c>
      <c r="B13022" t="s">
        <v>221</v>
      </c>
      <c r="C13022" t="s">
        <v>45</v>
      </c>
      <c r="D13022" t="s">
        <v>33</v>
      </c>
      <c r="E13022" t="s">
        <v>3</v>
      </c>
      <c r="F13022" t="s">
        <v>4</v>
      </c>
      <c r="G13022" t="s">
        <v>7</v>
      </c>
      <c r="H13022" t="s">
        <v>223</v>
      </c>
      <c r="I13022">
        <v>1</v>
      </c>
      <c r="J13022">
        <v>1640128.3687499999</v>
      </c>
    </row>
    <row r="13023" spans="1:10" x14ac:dyDescent="0.25">
      <c r="A13023">
        <v>2017</v>
      </c>
      <c r="B13023" t="s">
        <v>221</v>
      </c>
      <c r="C13023" t="s">
        <v>45</v>
      </c>
      <c r="D13023" t="s">
        <v>33</v>
      </c>
      <c r="E13023" t="s">
        <v>3</v>
      </c>
      <c r="F13023" t="s">
        <v>8</v>
      </c>
      <c r="G13023" t="s">
        <v>9</v>
      </c>
      <c r="H13023" t="s">
        <v>223</v>
      </c>
      <c r="I13023">
        <v>104</v>
      </c>
      <c r="J13023">
        <v>576113300.1058954</v>
      </c>
    </row>
    <row r="13024" spans="1:10" x14ac:dyDescent="0.25">
      <c r="A13024">
        <v>2017</v>
      </c>
      <c r="B13024" t="s">
        <v>221</v>
      </c>
      <c r="C13024" t="s">
        <v>45</v>
      </c>
      <c r="D13024" t="s">
        <v>33</v>
      </c>
      <c r="E13024" t="s">
        <v>3</v>
      </c>
      <c r="F13024" t="s">
        <v>8</v>
      </c>
      <c r="G13024" t="s">
        <v>9</v>
      </c>
      <c r="H13024" t="s">
        <v>224</v>
      </c>
      <c r="I13024">
        <v>125</v>
      </c>
      <c r="J13024">
        <v>698934775.72770119</v>
      </c>
    </row>
    <row r="13025" spans="1:10" x14ac:dyDescent="0.25">
      <c r="A13025">
        <v>2017</v>
      </c>
      <c r="B13025" t="s">
        <v>221</v>
      </c>
      <c r="C13025" t="s">
        <v>45</v>
      </c>
      <c r="D13025" t="s">
        <v>33</v>
      </c>
      <c r="E13025" t="s">
        <v>3</v>
      </c>
      <c r="F13025" t="s">
        <v>8</v>
      </c>
      <c r="G13025" t="s">
        <v>6</v>
      </c>
      <c r="H13025" t="s">
        <v>223</v>
      </c>
      <c r="I13025">
        <v>79</v>
      </c>
      <c r="J13025">
        <v>181271616.91412696</v>
      </c>
    </row>
    <row r="13026" spans="1:10" x14ac:dyDescent="0.25">
      <c r="A13026">
        <v>2017</v>
      </c>
      <c r="B13026" t="s">
        <v>221</v>
      </c>
      <c r="C13026" t="s">
        <v>45</v>
      </c>
      <c r="D13026" t="s">
        <v>33</v>
      </c>
      <c r="E13026" t="s">
        <v>3</v>
      </c>
      <c r="F13026" t="s">
        <v>8</v>
      </c>
      <c r="G13026" t="s">
        <v>6</v>
      </c>
      <c r="H13026" t="s">
        <v>224</v>
      </c>
      <c r="I13026">
        <v>65</v>
      </c>
      <c r="J13026">
        <v>145772958.40250006</v>
      </c>
    </row>
    <row r="13027" spans="1:10" x14ac:dyDescent="0.25">
      <c r="A13027">
        <v>2017</v>
      </c>
      <c r="B13027" t="s">
        <v>221</v>
      </c>
      <c r="C13027" t="s">
        <v>45</v>
      </c>
      <c r="D13027" t="s">
        <v>33</v>
      </c>
      <c r="E13027" t="s">
        <v>3</v>
      </c>
      <c r="F13027" t="s">
        <v>8</v>
      </c>
      <c r="G13027" t="s">
        <v>7</v>
      </c>
      <c r="H13027" t="s">
        <v>223</v>
      </c>
      <c r="I13027">
        <v>3</v>
      </c>
      <c r="J13027">
        <v>4920385.1062499993</v>
      </c>
    </row>
    <row r="13028" spans="1:10" x14ac:dyDescent="0.25">
      <c r="A13028">
        <v>2017</v>
      </c>
      <c r="B13028" t="s">
        <v>221</v>
      </c>
      <c r="C13028" t="s">
        <v>45</v>
      </c>
      <c r="D13028" t="s">
        <v>33</v>
      </c>
      <c r="E13028" t="s">
        <v>3</v>
      </c>
      <c r="F13028" t="s">
        <v>8</v>
      </c>
      <c r="G13028" t="s">
        <v>7</v>
      </c>
      <c r="H13028" t="s">
        <v>224</v>
      </c>
      <c r="I13028">
        <v>5</v>
      </c>
      <c r="J13028">
        <v>8281274.3699999973</v>
      </c>
    </row>
    <row r="13029" spans="1:10" x14ac:dyDescent="0.25">
      <c r="A13029">
        <v>2017</v>
      </c>
      <c r="B13029" t="s">
        <v>221</v>
      </c>
      <c r="C13029" t="s">
        <v>45</v>
      </c>
      <c r="D13029" t="s">
        <v>33</v>
      </c>
      <c r="E13029" t="s">
        <v>10</v>
      </c>
      <c r="F13029" t="s">
        <v>11</v>
      </c>
      <c r="G13029" t="s">
        <v>9</v>
      </c>
      <c r="H13029" t="s">
        <v>223</v>
      </c>
      <c r="I13029">
        <v>141</v>
      </c>
      <c r="J13029">
        <v>746769024</v>
      </c>
    </row>
    <row r="13030" spans="1:10" x14ac:dyDescent="0.25">
      <c r="A13030">
        <v>2017</v>
      </c>
      <c r="B13030" t="s">
        <v>221</v>
      </c>
      <c r="C13030" t="s">
        <v>45</v>
      </c>
      <c r="D13030" t="s">
        <v>33</v>
      </c>
      <c r="E13030" t="s">
        <v>10</v>
      </c>
      <c r="F13030" t="s">
        <v>11</v>
      </c>
      <c r="G13030" t="s">
        <v>9</v>
      </c>
      <c r="H13030" t="s">
        <v>224</v>
      </c>
      <c r="I13030">
        <v>106</v>
      </c>
      <c r="J13030">
        <v>492550341</v>
      </c>
    </row>
    <row r="13031" spans="1:10" x14ac:dyDescent="0.25">
      <c r="A13031">
        <v>2017</v>
      </c>
      <c r="B13031" t="s">
        <v>221</v>
      </c>
      <c r="C13031" t="s">
        <v>45</v>
      </c>
      <c r="D13031" t="s">
        <v>33</v>
      </c>
      <c r="E13031" t="s">
        <v>10</v>
      </c>
      <c r="F13031" t="s">
        <v>11</v>
      </c>
      <c r="G13031" t="s">
        <v>6</v>
      </c>
      <c r="H13031" t="s">
        <v>223</v>
      </c>
      <c r="I13031">
        <v>17</v>
      </c>
      <c r="J13031">
        <v>39588294</v>
      </c>
    </row>
    <row r="13032" spans="1:10" x14ac:dyDescent="0.25">
      <c r="A13032">
        <v>2017</v>
      </c>
      <c r="B13032" t="s">
        <v>221</v>
      </c>
      <c r="C13032" t="s">
        <v>45</v>
      </c>
      <c r="D13032" t="s">
        <v>33</v>
      </c>
      <c r="E13032" t="s">
        <v>10</v>
      </c>
      <c r="F13032" t="s">
        <v>11</v>
      </c>
      <c r="G13032" t="s">
        <v>6</v>
      </c>
      <c r="H13032" t="s">
        <v>224</v>
      </c>
      <c r="I13032">
        <v>22</v>
      </c>
      <c r="J13032">
        <v>53532591</v>
      </c>
    </row>
    <row r="13033" spans="1:10" x14ac:dyDescent="0.25">
      <c r="A13033">
        <v>2017</v>
      </c>
      <c r="B13033" t="s">
        <v>221</v>
      </c>
      <c r="C13033" t="s">
        <v>45</v>
      </c>
      <c r="D13033" t="s">
        <v>33</v>
      </c>
      <c r="E13033" t="s">
        <v>10</v>
      </c>
      <c r="F13033" t="s">
        <v>220</v>
      </c>
      <c r="G13033" t="s">
        <v>5</v>
      </c>
      <c r="H13033" t="s">
        <v>223</v>
      </c>
      <c r="I13033">
        <v>1</v>
      </c>
      <c r="J13033">
        <v>4138116.603333334</v>
      </c>
    </row>
    <row r="13034" spans="1:10" x14ac:dyDescent="0.25">
      <c r="A13034">
        <v>2017</v>
      </c>
      <c r="B13034" t="s">
        <v>221</v>
      </c>
      <c r="C13034" t="s">
        <v>45</v>
      </c>
      <c r="D13034" t="s">
        <v>33</v>
      </c>
      <c r="E13034" t="s">
        <v>10</v>
      </c>
      <c r="F13034" t="s">
        <v>220</v>
      </c>
      <c r="G13034" t="s">
        <v>5</v>
      </c>
      <c r="H13034" t="s">
        <v>224</v>
      </c>
      <c r="I13034">
        <v>1</v>
      </c>
      <c r="J13034">
        <v>3649889.9752941169</v>
      </c>
    </row>
    <row r="13035" spans="1:10" x14ac:dyDescent="0.25">
      <c r="A13035">
        <v>2017</v>
      </c>
      <c r="B13035" t="s">
        <v>221</v>
      </c>
      <c r="C13035" t="s">
        <v>45</v>
      </c>
      <c r="D13035" t="s">
        <v>33</v>
      </c>
      <c r="E13035" t="s">
        <v>10</v>
      </c>
      <c r="F13035" t="s">
        <v>220</v>
      </c>
      <c r="G13035" t="s">
        <v>6</v>
      </c>
      <c r="H13035" t="s">
        <v>224</v>
      </c>
      <c r="I13035">
        <v>3</v>
      </c>
      <c r="J13035">
        <v>7725532.7159999991</v>
      </c>
    </row>
    <row r="13036" spans="1:10" x14ac:dyDescent="0.25">
      <c r="A13036">
        <v>2017</v>
      </c>
      <c r="B13036" t="s">
        <v>221</v>
      </c>
      <c r="C13036" t="s">
        <v>45</v>
      </c>
      <c r="D13036" t="s">
        <v>34</v>
      </c>
      <c r="E13036" t="s">
        <v>3</v>
      </c>
      <c r="F13036" t="s">
        <v>4</v>
      </c>
      <c r="G13036" t="s">
        <v>5</v>
      </c>
      <c r="H13036" t="s">
        <v>223</v>
      </c>
      <c r="I13036">
        <v>61</v>
      </c>
      <c r="J13036">
        <v>609312391.16999996</v>
      </c>
    </row>
    <row r="13037" spans="1:10" x14ac:dyDescent="0.25">
      <c r="A13037">
        <v>2017</v>
      </c>
      <c r="B13037" t="s">
        <v>221</v>
      </c>
      <c r="C13037" t="s">
        <v>45</v>
      </c>
      <c r="D13037" t="s">
        <v>34</v>
      </c>
      <c r="E13037" t="s">
        <v>3</v>
      </c>
      <c r="F13037" t="s">
        <v>4</v>
      </c>
      <c r="G13037" t="s">
        <v>5</v>
      </c>
      <c r="H13037" t="s">
        <v>224</v>
      </c>
      <c r="I13037">
        <v>36</v>
      </c>
      <c r="J13037">
        <v>332478049.15131003</v>
      </c>
    </row>
    <row r="13038" spans="1:10" x14ac:dyDescent="0.25">
      <c r="A13038">
        <v>2017</v>
      </c>
      <c r="B13038" t="s">
        <v>221</v>
      </c>
      <c r="C13038" t="s">
        <v>45</v>
      </c>
      <c r="D13038" t="s">
        <v>34</v>
      </c>
      <c r="E13038" t="s">
        <v>3</v>
      </c>
      <c r="F13038" t="s">
        <v>4</v>
      </c>
      <c r="G13038" t="s">
        <v>9</v>
      </c>
      <c r="H13038" t="s">
        <v>223</v>
      </c>
      <c r="I13038">
        <v>71</v>
      </c>
      <c r="J13038">
        <v>492226645.47384876</v>
      </c>
    </row>
    <row r="13039" spans="1:10" x14ac:dyDescent="0.25">
      <c r="A13039">
        <v>2017</v>
      </c>
      <c r="B13039" t="s">
        <v>221</v>
      </c>
      <c r="C13039" t="s">
        <v>45</v>
      </c>
      <c r="D13039" t="s">
        <v>34</v>
      </c>
      <c r="E13039" t="s">
        <v>3</v>
      </c>
      <c r="F13039" t="s">
        <v>4</v>
      </c>
      <c r="G13039" t="s">
        <v>9</v>
      </c>
      <c r="H13039" t="s">
        <v>224</v>
      </c>
      <c r="I13039">
        <v>34</v>
      </c>
      <c r="J13039">
        <v>217011307.17984727</v>
      </c>
    </row>
    <row r="13040" spans="1:10" x14ac:dyDescent="0.25">
      <c r="A13040">
        <v>2017</v>
      </c>
      <c r="B13040" t="s">
        <v>221</v>
      </c>
      <c r="C13040" t="s">
        <v>45</v>
      </c>
      <c r="D13040" t="s">
        <v>34</v>
      </c>
      <c r="E13040" t="s">
        <v>3</v>
      </c>
      <c r="F13040" t="s">
        <v>4</v>
      </c>
      <c r="G13040" t="s">
        <v>12</v>
      </c>
      <c r="H13040" t="s">
        <v>223</v>
      </c>
      <c r="I13040">
        <v>5</v>
      </c>
      <c r="J13040">
        <v>21913371.003428571</v>
      </c>
    </row>
    <row r="13041" spans="1:10" x14ac:dyDescent="0.25">
      <c r="A13041">
        <v>2017</v>
      </c>
      <c r="B13041" t="s">
        <v>221</v>
      </c>
      <c r="C13041" t="s">
        <v>45</v>
      </c>
      <c r="D13041" t="s">
        <v>34</v>
      </c>
      <c r="E13041" t="s">
        <v>3</v>
      </c>
      <c r="F13041" t="s">
        <v>4</v>
      </c>
      <c r="G13041" t="s">
        <v>12</v>
      </c>
      <c r="H13041" t="s">
        <v>224</v>
      </c>
      <c r="I13041">
        <v>5</v>
      </c>
      <c r="J13041">
        <v>21195817.027813189</v>
      </c>
    </row>
    <row r="13042" spans="1:10" x14ac:dyDescent="0.25">
      <c r="A13042">
        <v>2017</v>
      </c>
      <c r="B13042" t="s">
        <v>221</v>
      </c>
      <c r="C13042" t="s">
        <v>45</v>
      </c>
      <c r="D13042" t="s">
        <v>34</v>
      </c>
      <c r="E13042" t="s">
        <v>3</v>
      </c>
      <c r="F13042" t="s">
        <v>4</v>
      </c>
      <c r="G13042" t="s">
        <v>6</v>
      </c>
      <c r="H13042" t="s">
        <v>223</v>
      </c>
      <c r="I13042">
        <v>11</v>
      </c>
      <c r="J13042">
        <v>26915827.244148877</v>
      </c>
    </row>
    <row r="13043" spans="1:10" x14ac:dyDescent="0.25">
      <c r="A13043">
        <v>2017</v>
      </c>
      <c r="B13043" t="s">
        <v>221</v>
      </c>
      <c r="C13043" t="s">
        <v>45</v>
      </c>
      <c r="D13043" t="s">
        <v>34</v>
      </c>
      <c r="E13043" t="s">
        <v>3</v>
      </c>
      <c r="F13043" t="s">
        <v>4</v>
      </c>
      <c r="G13043" t="s">
        <v>6</v>
      </c>
      <c r="H13043" t="s">
        <v>224</v>
      </c>
      <c r="I13043">
        <v>27</v>
      </c>
      <c r="J13043">
        <v>70161679.654650062</v>
      </c>
    </row>
    <row r="13044" spans="1:10" x14ac:dyDescent="0.25">
      <c r="A13044">
        <v>2017</v>
      </c>
      <c r="B13044" t="s">
        <v>221</v>
      </c>
      <c r="C13044" t="s">
        <v>45</v>
      </c>
      <c r="D13044" t="s">
        <v>34</v>
      </c>
      <c r="E13044" t="s">
        <v>3</v>
      </c>
      <c r="F13044" t="s">
        <v>4</v>
      </c>
      <c r="G13044" t="s">
        <v>7</v>
      </c>
      <c r="H13044" t="s">
        <v>223</v>
      </c>
      <c r="I13044">
        <v>4</v>
      </c>
      <c r="J13044">
        <v>7864790.3666666653</v>
      </c>
    </row>
    <row r="13045" spans="1:10" x14ac:dyDescent="0.25">
      <c r="A13045">
        <v>2017</v>
      </c>
      <c r="B13045" t="s">
        <v>221</v>
      </c>
      <c r="C13045" t="s">
        <v>45</v>
      </c>
      <c r="D13045" t="s">
        <v>34</v>
      </c>
      <c r="E13045" t="s">
        <v>3</v>
      </c>
      <c r="F13045" t="s">
        <v>4</v>
      </c>
      <c r="G13045" t="s">
        <v>7</v>
      </c>
      <c r="H13045" t="s">
        <v>224</v>
      </c>
      <c r="I13045">
        <v>1</v>
      </c>
      <c r="J13045">
        <v>1874412.3149999999</v>
      </c>
    </row>
    <row r="13046" spans="1:10" x14ac:dyDescent="0.25">
      <c r="A13046">
        <v>2017</v>
      </c>
      <c r="B13046" t="s">
        <v>221</v>
      </c>
      <c r="C13046" t="s">
        <v>45</v>
      </c>
      <c r="D13046" t="s">
        <v>34</v>
      </c>
      <c r="E13046" t="s">
        <v>3</v>
      </c>
      <c r="F13046" t="s">
        <v>8</v>
      </c>
      <c r="G13046" t="s">
        <v>9</v>
      </c>
      <c r="H13046" t="s">
        <v>223</v>
      </c>
      <c r="I13046">
        <v>626</v>
      </c>
      <c r="J13046">
        <v>4072115262.9107785</v>
      </c>
    </row>
    <row r="13047" spans="1:10" x14ac:dyDescent="0.25">
      <c r="A13047">
        <v>2017</v>
      </c>
      <c r="B13047" t="s">
        <v>221</v>
      </c>
      <c r="C13047" t="s">
        <v>45</v>
      </c>
      <c r="D13047" t="s">
        <v>34</v>
      </c>
      <c r="E13047" t="s">
        <v>3</v>
      </c>
      <c r="F13047" t="s">
        <v>8</v>
      </c>
      <c r="G13047" t="s">
        <v>9</v>
      </c>
      <c r="H13047" t="s">
        <v>224</v>
      </c>
      <c r="I13047">
        <v>802</v>
      </c>
      <c r="J13047">
        <v>4871451433.3641253</v>
      </c>
    </row>
    <row r="13048" spans="1:10" x14ac:dyDescent="0.25">
      <c r="A13048">
        <v>2017</v>
      </c>
      <c r="B13048" t="s">
        <v>221</v>
      </c>
      <c r="C13048" t="s">
        <v>45</v>
      </c>
      <c r="D13048" t="s">
        <v>34</v>
      </c>
      <c r="E13048" t="s">
        <v>3</v>
      </c>
      <c r="F13048" t="s">
        <v>8</v>
      </c>
      <c r="G13048" t="s">
        <v>12</v>
      </c>
      <c r="H13048" t="s">
        <v>223</v>
      </c>
      <c r="I13048">
        <v>26</v>
      </c>
      <c r="J13048">
        <v>82748621.426571414</v>
      </c>
    </row>
    <row r="13049" spans="1:10" x14ac:dyDescent="0.25">
      <c r="A13049">
        <v>2017</v>
      </c>
      <c r="B13049" t="s">
        <v>221</v>
      </c>
      <c r="C13049" t="s">
        <v>45</v>
      </c>
      <c r="D13049" t="s">
        <v>34</v>
      </c>
      <c r="E13049" t="s">
        <v>3</v>
      </c>
      <c r="F13049" t="s">
        <v>8</v>
      </c>
      <c r="G13049" t="s">
        <v>12</v>
      </c>
      <c r="H13049" t="s">
        <v>224</v>
      </c>
      <c r="I13049">
        <v>79</v>
      </c>
      <c r="J13049">
        <v>258316162.38718674</v>
      </c>
    </row>
    <row r="13050" spans="1:10" x14ac:dyDescent="0.25">
      <c r="A13050">
        <v>2017</v>
      </c>
      <c r="B13050" t="s">
        <v>221</v>
      </c>
      <c r="C13050" t="s">
        <v>45</v>
      </c>
      <c r="D13050" t="s">
        <v>34</v>
      </c>
      <c r="E13050" t="s">
        <v>3</v>
      </c>
      <c r="F13050" t="s">
        <v>8</v>
      </c>
      <c r="G13050" t="s">
        <v>6</v>
      </c>
      <c r="H13050" t="s">
        <v>223</v>
      </c>
      <c r="I13050">
        <v>188</v>
      </c>
      <c r="J13050">
        <v>474921027.10585088</v>
      </c>
    </row>
    <row r="13051" spans="1:10" x14ac:dyDescent="0.25">
      <c r="A13051">
        <v>2017</v>
      </c>
      <c r="B13051" t="s">
        <v>221</v>
      </c>
      <c r="C13051" t="s">
        <v>45</v>
      </c>
      <c r="D13051" t="s">
        <v>34</v>
      </c>
      <c r="E13051" t="s">
        <v>3</v>
      </c>
      <c r="F13051" t="s">
        <v>8</v>
      </c>
      <c r="G13051" t="s">
        <v>6</v>
      </c>
      <c r="H13051" t="s">
        <v>224</v>
      </c>
      <c r="I13051">
        <v>284</v>
      </c>
      <c r="J13051">
        <v>741728456.96535015</v>
      </c>
    </row>
    <row r="13052" spans="1:10" x14ac:dyDescent="0.25">
      <c r="A13052">
        <v>2017</v>
      </c>
      <c r="B13052" t="s">
        <v>221</v>
      </c>
      <c r="C13052" t="s">
        <v>45</v>
      </c>
      <c r="D13052" t="s">
        <v>34</v>
      </c>
      <c r="E13052" t="s">
        <v>3</v>
      </c>
      <c r="F13052" t="s">
        <v>8</v>
      </c>
      <c r="G13052" t="s">
        <v>7</v>
      </c>
      <c r="H13052" t="s">
        <v>223</v>
      </c>
      <c r="I13052">
        <v>36</v>
      </c>
      <c r="J13052">
        <v>70648525.413333327</v>
      </c>
    </row>
    <row r="13053" spans="1:10" x14ac:dyDescent="0.25">
      <c r="A13053">
        <v>2017</v>
      </c>
      <c r="B13053" t="s">
        <v>221</v>
      </c>
      <c r="C13053" t="s">
        <v>45</v>
      </c>
      <c r="D13053" t="s">
        <v>34</v>
      </c>
      <c r="E13053" t="s">
        <v>3</v>
      </c>
      <c r="F13053" t="s">
        <v>8</v>
      </c>
      <c r="G13053" t="s">
        <v>7</v>
      </c>
      <c r="H13053" t="s">
        <v>224</v>
      </c>
      <c r="I13053">
        <v>5</v>
      </c>
      <c r="J13053">
        <v>9771106.754999999</v>
      </c>
    </row>
    <row r="13054" spans="1:10" x14ac:dyDescent="0.25">
      <c r="A13054">
        <v>2017</v>
      </c>
      <c r="B13054" t="s">
        <v>221</v>
      </c>
      <c r="C13054" t="s">
        <v>45</v>
      </c>
      <c r="D13054" t="s">
        <v>34</v>
      </c>
      <c r="E13054" t="s">
        <v>3</v>
      </c>
      <c r="F13054" t="s">
        <v>14</v>
      </c>
      <c r="G13054" t="s">
        <v>5</v>
      </c>
      <c r="H13054" t="s">
        <v>223</v>
      </c>
      <c r="I13054">
        <v>9</v>
      </c>
      <c r="J13054">
        <v>93117764.48780489</v>
      </c>
    </row>
    <row r="13055" spans="1:10" x14ac:dyDescent="0.25">
      <c r="A13055">
        <v>2017</v>
      </c>
      <c r="B13055" t="s">
        <v>221</v>
      </c>
      <c r="C13055" t="s">
        <v>45</v>
      </c>
      <c r="D13055" t="s">
        <v>34</v>
      </c>
      <c r="E13055" t="s">
        <v>3</v>
      </c>
      <c r="F13055" t="s">
        <v>14</v>
      </c>
      <c r="G13055" t="s">
        <v>5</v>
      </c>
      <c r="H13055" t="s">
        <v>224</v>
      </c>
      <c r="I13055">
        <v>18</v>
      </c>
      <c r="J13055">
        <v>166548375</v>
      </c>
    </row>
    <row r="13056" spans="1:10" x14ac:dyDescent="0.25">
      <c r="A13056">
        <v>2017</v>
      </c>
      <c r="B13056" t="s">
        <v>221</v>
      </c>
      <c r="C13056" t="s">
        <v>45</v>
      </c>
      <c r="D13056" t="s">
        <v>34</v>
      </c>
      <c r="E13056" t="s">
        <v>3</v>
      </c>
      <c r="F13056" t="s">
        <v>14</v>
      </c>
      <c r="G13056" t="s">
        <v>9</v>
      </c>
      <c r="H13056" t="s">
        <v>223</v>
      </c>
      <c r="I13056">
        <v>40</v>
      </c>
      <c r="J13056">
        <v>218440352.19958493</v>
      </c>
    </row>
    <row r="13057" spans="1:10" x14ac:dyDescent="0.25">
      <c r="A13057">
        <v>2017</v>
      </c>
      <c r="B13057" t="s">
        <v>221</v>
      </c>
      <c r="C13057" t="s">
        <v>45</v>
      </c>
      <c r="D13057" t="s">
        <v>34</v>
      </c>
      <c r="E13057" t="s">
        <v>3</v>
      </c>
      <c r="F13057" t="s">
        <v>14</v>
      </c>
      <c r="G13057" t="s">
        <v>9</v>
      </c>
      <c r="H13057" t="s">
        <v>224</v>
      </c>
      <c r="I13057">
        <v>65</v>
      </c>
      <c r="J13057">
        <v>347432127.96762031</v>
      </c>
    </row>
    <row r="13058" spans="1:10" x14ac:dyDescent="0.25">
      <c r="A13058">
        <v>2017</v>
      </c>
      <c r="B13058" t="s">
        <v>221</v>
      </c>
      <c r="C13058" t="s">
        <v>45</v>
      </c>
      <c r="D13058" t="s">
        <v>34</v>
      </c>
      <c r="E13058" t="s">
        <v>3</v>
      </c>
      <c r="F13058" t="s">
        <v>14</v>
      </c>
      <c r="G13058" t="s">
        <v>12</v>
      </c>
      <c r="H13058" t="s">
        <v>223</v>
      </c>
      <c r="I13058">
        <v>5</v>
      </c>
      <c r="J13058">
        <v>14276509.380000001</v>
      </c>
    </row>
    <row r="13059" spans="1:10" x14ac:dyDescent="0.25">
      <c r="A13059">
        <v>2017</v>
      </c>
      <c r="B13059" t="s">
        <v>221</v>
      </c>
      <c r="C13059" t="s">
        <v>45</v>
      </c>
      <c r="D13059" t="s">
        <v>34</v>
      </c>
      <c r="E13059" t="s">
        <v>3</v>
      </c>
      <c r="F13059" t="s">
        <v>14</v>
      </c>
      <c r="G13059" t="s">
        <v>12</v>
      </c>
      <c r="H13059" t="s">
        <v>224</v>
      </c>
      <c r="I13059">
        <v>11</v>
      </c>
      <c r="J13059">
        <v>31653155.864999995</v>
      </c>
    </row>
    <row r="13060" spans="1:10" x14ac:dyDescent="0.25">
      <c r="A13060">
        <v>2017</v>
      </c>
      <c r="B13060" t="s">
        <v>221</v>
      </c>
      <c r="C13060" t="s">
        <v>45</v>
      </c>
      <c r="D13060" t="s">
        <v>34</v>
      </c>
      <c r="E13060" t="s">
        <v>3</v>
      </c>
      <c r="F13060" t="s">
        <v>14</v>
      </c>
      <c r="G13060" t="s">
        <v>6</v>
      </c>
      <c r="H13060" t="s">
        <v>223</v>
      </c>
      <c r="I13060">
        <v>5</v>
      </c>
      <c r="J13060">
        <v>15351544.874999998</v>
      </c>
    </row>
    <row r="13061" spans="1:10" x14ac:dyDescent="0.25">
      <c r="A13061">
        <v>2017</v>
      </c>
      <c r="B13061" t="s">
        <v>221</v>
      </c>
      <c r="C13061" t="s">
        <v>45</v>
      </c>
      <c r="D13061" t="s">
        <v>34</v>
      </c>
      <c r="E13061" t="s">
        <v>3</v>
      </c>
      <c r="F13061" t="s">
        <v>14</v>
      </c>
      <c r="G13061" t="s">
        <v>6</v>
      </c>
      <c r="H13061" t="s">
        <v>224</v>
      </c>
      <c r="I13061">
        <v>31</v>
      </c>
      <c r="J13061">
        <v>93320211.164999962</v>
      </c>
    </row>
    <row r="13062" spans="1:10" x14ac:dyDescent="0.25">
      <c r="A13062">
        <v>2017</v>
      </c>
      <c r="B13062" t="s">
        <v>221</v>
      </c>
      <c r="C13062" t="s">
        <v>45</v>
      </c>
      <c r="D13062" t="s">
        <v>34</v>
      </c>
      <c r="E13062" t="s">
        <v>3</v>
      </c>
      <c r="F13062" t="s">
        <v>14</v>
      </c>
      <c r="G13062" t="s">
        <v>7</v>
      </c>
      <c r="H13062" t="s">
        <v>223</v>
      </c>
      <c r="I13062">
        <v>3</v>
      </c>
      <c r="J13062">
        <v>8025091.8149999985</v>
      </c>
    </row>
    <row r="13063" spans="1:10" x14ac:dyDescent="0.25">
      <c r="A13063">
        <v>2017</v>
      </c>
      <c r="B13063" t="s">
        <v>221</v>
      </c>
      <c r="C13063" t="s">
        <v>45</v>
      </c>
      <c r="D13063" t="s">
        <v>34</v>
      </c>
      <c r="E13063" t="s">
        <v>10</v>
      </c>
      <c r="F13063" t="s">
        <v>11</v>
      </c>
      <c r="G13063" t="s">
        <v>9</v>
      </c>
      <c r="H13063" t="s">
        <v>223</v>
      </c>
      <c r="I13063">
        <v>429</v>
      </c>
      <c r="J13063">
        <v>1590687453</v>
      </c>
    </row>
    <row r="13064" spans="1:10" x14ac:dyDescent="0.25">
      <c r="A13064">
        <v>2017</v>
      </c>
      <c r="B13064" t="s">
        <v>221</v>
      </c>
      <c r="C13064" t="s">
        <v>45</v>
      </c>
      <c r="D13064" t="s">
        <v>34</v>
      </c>
      <c r="E13064" t="s">
        <v>10</v>
      </c>
      <c r="F13064" t="s">
        <v>11</v>
      </c>
      <c r="G13064" t="s">
        <v>9</v>
      </c>
      <c r="H13064" t="s">
        <v>224</v>
      </c>
      <c r="I13064">
        <v>613</v>
      </c>
      <c r="J13064">
        <v>2080751964</v>
      </c>
    </row>
    <row r="13065" spans="1:10" x14ac:dyDescent="0.25">
      <c r="A13065">
        <v>2017</v>
      </c>
      <c r="B13065" t="s">
        <v>221</v>
      </c>
      <c r="C13065" t="s">
        <v>45</v>
      </c>
      <c r="D13065" t="s">
        <v>34</v>
      </c>
      <c r="E13065" t="s">
        <v>10</v>
      </c>
      <c r="F13065" t="s">
        <v>11</v>
      </c>
      <c r="G13065" t="s">
        <v>12</v>
      </c>
      <c r="H13065" t="s">
        <v>223</v>
      </c>
      <c r="I13065">
        <v>13</v>
      </c>
      <c r="J13065">
        <v>39929340</v>
      </c>
    </row>
    <row r="13066" spans="1:10" x14ac:dyDescent="0.25">
      <c r="A13066">
        <v>2017</v>
      </c>
      <c r="B13066" t="s">
        <v>221</v>
      </c>
      <c r="C13066" t="s">
        <v>45</v>
      </c>
      <c r="D13066" t="s">
        <v>34</v>
      </c>
      <c r="E13066" t="s">
        <v>10</v>
      </c>
      <c r="F13066" t="s">
        <v>11</v>
      </c>
      <c r="G13066" t="s">
        <v>12</v>
      </c>
      <c r="H13066" t="s">
        <v>224</v>
      </c>
      <c r="I13066">
        <v>28</v>
      </c>
      <c r="J13066">
        <v>52416936</v>
      </c>
    </row>
    <row r="13067" spans="1:10" x14ac:dyDescent="0.25">
      <c r="A13067">
        <v>2017</v>
      </c>
      <c r="B13067" t="s">
        <v>221</v>
      </c>
      <c r="C13067" t="s">
        <v>45</v>
      </c>
      <c r="D13067" t="s">
        <v>34</v>
      </c>
      <c r="E13067" t="s">
        <v>10</v>
      </c>
      <c r="F13067" t="s">
        <v>11</v>
      </c>
      <c r="G13067" t="s">
        <v>6</v>
      </c>
      <c r="H13067" t="s">
        <v>223</v>
      </c>
      <c r="I13067">
        <v>66</v>
      </c>
      <c r="J13067">
        <v>151860417</v>
      </c>
    </row>
    <row r="13068" spans="1:10" x14ac:dyDescent="0.25">
      <c r="A13068">
        <v>2017</v>
      </c>
      <c r="B13068" t="s">
        <v>221</v>
      </c>
      <c r="C13068" t="s">
        <v>45</v>
      </c>
      <c r="D13068" t="s">
        <v>34</v>
      </c>
      <c r="E13068" t="s">
        <v>10</v>
      </c>
      <c r="F13068" t="s">
        <v>11</v>
      </c>
      <c r="G13068" t="s">
        <v>6</v>
      </c>
      <c r="H13068" t="s">
        <v>224</v>
      </c>
      <c r="I13068">
        <v>121</v>
      </c>
      <c r="J13068">
        <v>237651372</v>
      </c>
    </row>
    <row r="13069" spans="1:10" x14ac:dyDescent="0.25">
      <c r="A13069">
        <v>2017</v>
      </c>
      <c r="B13069" t="s">
        <v>221</v>
      </c>
      <c r="C13069" t="s">
        <v>45</v>
      </c>
      <c r="D13069" t="s">
        <v>34</v>
      </c>
      <c r="E13069" t="s">
        <v>10</v>
      </c>
      <c r="F13069" t="s">
        <v>11</v>
      </c>
      <c r="G13069" t="s">
        <v>7</v>
      </c>
      <c r="H13069" t="s">
        <v>223</v>
      </c>
      <c r="I13069">
        <v>21</v>
      </c>
      <c r="J13069">
        <v>38441211</v>
      </c>
    </row>
    <row r="13070" spans="1:10" x14ac:dyDescent="0.25">
      <c r="A13070">
        <v>2017</v>
      </c>
      <c r="B13070" t="s">
        <v>221</v>
      </c>
      <c r="C13070" t="s">
        <v>45</v>
      </c>
      <c r="D13070" t="s">
        <v>34</v>
      </c>
      <c r="E13070" t="s">
        <v>10</v>
      </c>
      <c r="F13070" t="s">
        <v>11</v>
      </c>
      <c r="G13070" t="s">
        <v>7</v>
      </c>
      <c r="H13070" t="s">
        <v>224</v>
      </c>
      <c r="I13070">
        <v>5</v>
      </c>
      <c r="J13070">
        <v>10118034</v>
      </c>
    </row>
    <row r="13071" spans="1:10" x14ac:dyDescent="0.25">
      <c r="A13071">
        <v>2017</v>
      </c>
      <c r="B13071" t="s">
        <v>221</v>
      </c>
      <c r="C13071" t="s">
        <v>45</v>
      </c>
      <c r="D13071" t="s">
        <v>34</v>
      </c>
      <c r="E13071" t="s">
        <v>10</v>
      </c>
      <c r="F13071" t="s">
        <v>220</v>
      </c>
      <c r="G13071" t="s">
        <v>9</v>
      </c>
      <c r="H13071" t="s">
        <v>223</v>
      </c>
      <c r="I13071">
        <v>11</v>
      </c>
      <c r="J13071">
        <v>75347628.792158067</v>
      </c>
    </row>
    <row r="13072" spans="1:10" x14ac:dyDescent="0.25">
      <c r="A13072">
        <v>2017</v>
      </c>
      <c r="B13072" t="s">
        <v>221</v>
      </c>
      <c r="C13072" t="s">
        <v>45</v>
      </c>
      <c r="D13072" t="s">
        <v>34</v>
      </c>
      <c r="E13072" t="s">
        <v>10</v>
      </c>
      <c r="F13072" t="s">
        <v>220</v>
      </c>
      <c r="G13072" t="s">
        <v>9</v>
      </c>
      <c r="H13072" t="s">
        <v>224</v>
      </c>
      <c r="I13072">
        <v>8</v>
      </c>
      <c r="J13072">
        <v>50830355.467970558</v>
      </c>
    </row>
    <row r="13073" spans="1:10" x14ac:dyDescent="0.25">
      <c r="A13073">
        <v>2017</v>
      </c>
      <c r="B13073" t="s">
        <v>221</v>
      </c>
      <c r="C13073" t="s">
        <v>45</v>
      </c>
      <c r="D13073" t="s">
        <v>34</v>
      </c>
      <c r="E13073" t="s">
        <v>10</v>
      </c>
      <c r="F13073" t="s">
        <v>220</v>
      </c>
      <c r="G13073" t="s">
        <v>12</v>
      </c>
      <c r="H13073" t="s">
        <v>223</v>
      </c>
      <c r="I13073">
        <v>1</v>
      </c>
      <c r="J13073">
        <v>2837578.2664285712</v>
      </c>
    </row>
    <row r="13074" spans="1:10" x14ac:dyDescent="0.25">
      <c r="A13074">
        <v>2017</v>
      </c>
      <c r="B13074" t="s">
        <v>221</v>
      </c>
      <c r="C13074" t="s">
        <v>45</v>
      </c>
      <c r="D13074" t="s">
        <v>34</v>
      </c>
      <c r="E13074" t="s">
        <v>10</v>
      </c>
      <c r="F13074" t="s">
        <v>220</v>
      </c>
      <c r="G13074" t="s">
        <v>12</v>
      </c>
      <c r="H13074" t="s">
        <v>224</v>
      </c>
      <c r="I13074">
        <v>2</v>
      </c>
      <c r="J13074">
        <v>7497075.0894285692</v>
      </c>
    </row>
    <row r="13075" spans="1:10" x14ac:dyDescent="0.25">
      <c r="A13075">
        <v>2017</v>
      </c>
      <c r="B13075" t="s">
        <v>221</v>
      </c>
      <c r="C13075" t="s">
        <v>45</v>
      </c>
      <c r="D13075" t="s">
        <v>34</v>
      </c>
      <c r="E13075" t="s">
        <v>10</v>
      </c>
      <c r="F13075" t="s">
        <v>220</v>
      </c>
      <c r="G13075" t="s">
        <v>6</v>
      </c>
      <c r="H13075" t="s">
        <v>223</v>
      </c>
      <c r="I13075">
        <v>7</v>
      </c>
      <c r="J13075">
        <v>18018089.935257092</v>
      </c>
    </row>
    <row r="13076" spans="1:10" x14ac:dyDescent="0.25">
      <c r="A13076">
        <v>2017</v>
      </c>
      <c r="B13076" t="s">
        <v>221</v>
      </c>
      <c r="C13076" t="s">
        <v>45</v>
      </c>
      <c r="D13076" t="s">
        <v>34</v>
      </c>
      <c r="E13076" t="s">
        <v>10</v>
      </c>
      <c r="F13076" t="s">
        <v>220</v>
      </c>
      <c r="G13076" t="s">
        <v>6</v>
      </c>
      <c r="H13076" t="s">
        <v>224</v>
      </c>
      <c r="I13076">
        <v>7</v>
      </c>
      <c r="J13076">
        <v>17374581.133542027</v>
      </c>
    </row>
    <row r="13077" spans="1:10" x14ac:dyDescent="0.25">
      <c r="A13077">
        <v>2017</v>
      </c>
      <c r="B13077" t="s">
        <v>221</v>
      </c>
      <c r="C13077" t="s">
        <v>45</v>
      </c>
      <c r="D13077" t="s">
        <v>34</v>
      </c>
      <c r="E13077" t="s">
        <v>10</v>
      </c>
      <c r="F13077" t="s">
        <v>220</v>
      </c>
      <c r="G13077" t="s">
        <v>7</v>
      </c>
      <c r="H13077" t="s">
        <v>223</v>
      </c>
      <c r="I13077">
        <v>1</v>
      </c>
      <c r="J13077">
        <v>1932550.62</v>
      </c>
    </row>
    <row r="13078" spans="1:10" x14ac:dyDescent="0.25">
      <c r="A13078">
        <v>2017</v>
      </c>
      <c r="B13078" t="s">
        <v>221</v>
      </c>
      <c r="C13078" t="s">
        <v>45</v>
      </c>
      <c r="D13078" t="s">
        <v>34</v>
      </c>
      <c r="E13078" t="s">
        <v>10</v>
      </c>
      <c r="F13078" t="s">
        <v>220</v>
      </c>
      <c r="G13078" t="s">
        <v>7</v>
      </c>
      <c r="H13078" t="s">
        <v>224</v>
      </c>
      <c r="I13078">
        <v>4</v>
      </c>
      <c r="J13078">
        <v>7343997.8399999999</v>
      </c>
    </row>
    <row r="13079" spans="1:10" x14ac:dyDescent="0.25">
      <c r="A13079">
        <v>2017</v>
      </c>
      <c r="B13079" t="s">
        <v>221</v>
      </c>
      <c r="C13079" t="s">
        <v>45</v>
      </c>
      <c r="D13079" t="s">
        <v>35</v>
      </c>
      <c r="E13079" t="s">
        <v>3</v>
      </c>
      <c r="F13079" t="s">
        <v>4</v>
      </c>
      <c r="G13079" t="s">
        <v>5</v>
      </c>
      <c r="H13079" t="s">
        <v>223</v>
      </c>
      <c r="I13079">
        <v>16</v>
      </c>
      <c r="J13079">
        <v>169895223.564585</v>
      </c>
    </row>
    <row r="13080" spans="1:10" x14ac:dyDescent="0.25">
      <c r="A13080">
        <v>2017</v>
      </c>
      <c r="B13080" t="s">
        <v>221</v>
      </c>
      <c r="C13080" t="s">
        <v>45</v>
      </c>
      <c r="D13080" t="s">
        <v>35</v>
      </c>
      <c r="E13080" t="s">
        <v>3</v>
      </c>
      <c r="F13080" t="s">
        <v>4</v>
      </c>
      <c r="G13080" t="s">
        <v>5</v>
      </c>
      <c r="H13080" t="s">
        <v>224</v>
      </c>
      <c r="I13080">
        <v>15</v>
      </c>
      <c r="J13080">
        <v>111222036.52327499</v>
      </c>
    </row>
    <row r="13081" spans="1:10" x14ac:dyDescent="0.25">
      <c r="A13081">
        <v>2017</v>
      </c>
      <c r="B13081" t="s">
        <v>221</v>
      </c>
      <c r="C13081" t="s">
        <v>45</v>
      </c>
      <c r="D13081" t="s">
        <v>35</v>
      </c>
      <c r="E13081" t="s">
        <v>3</v>
      </c>
      <c r="F13081" t="s">
        <v>4</v>
      </c>
      <c r="G13081" t="s">
        <v>9</v>
      </c>
      <c r="H13081" t="s">
        <v>223</v>
      </c>
      <c r="I13081">
        <v>1</v>
      </c>
      <c r="J13081">
        <v>7735449.6311064698</v>
      </c>
    </row>
    <row r="13082" spans="1:10" x14ac:dyDescent="0.25">
      <c r="A13082">
        <v>2017</v>
      </c>
      <c r="B13082" t="s">
        <v>221</v>
      </c>
      <c r="C13082" t="s">
        <v>45</v>
      </c>
      <c r="D13082" t="s">
        <v>35</v>
      </c>
      <c r="E13082" t="s">
        <v>3</v>
      </c>
      <c r="F13082" t="s">
        <v>4</v>
      </c>
      <c r="G13082" t="s">
        <v>6</v>
      </c>
      <c r="H13082" t="s">
        <v>223</v>
      </c>
      <c r="I13082">
        <v>1</v>
      </c>
      <c r="J13082">
        <v>3024246.9053571415</v>
      </c>
    </row>
    <row r="13083" spans="1:10" x14ac:dyDescent="0.25">
      <c r="A13083">
        <v>2017</v>
      </c>
      <c r="B13083" t="s">
        <v>221</v>
      </c>
      <c r="C13083" t="s">
        <v>45</v>
      </c>
      <c r="D13083" t="s">
        <v>35</v>
      </c>
      <c r="E13083" t="s">
        <v>3</v>
      </c>
      <c r="F13083" t="s">
        <v>8</v>
      </c>
      <c r="G13083" t="s">
        <v>9</v>
      </c>
      <c r="H13083" t="s">
        <v>223</v>
      </c>
      <c r="I13083">
        <v>33</v>
      </c>
      <c r="J13083">
        <v>255269837.82651347</v>
      </c>
    </row>
    <row r="13084" spans="1:10" x14ac:dyDescent="0.25">
      <c r="A13084">
        <v>2017</v>
      </c>
      <c r="B13084" t="s">
        <v>221</v>
      </c>
      <c r="C13084" t="s">
        <v>45</v>
      </c>
      <c r="D13084" t="s">
        <v>35</v>
      </c>
      <c r="E13084" t="s">
        <v>3</v>
      </c>
      <c r="F13084" t="s">
        <v>8</v>
      </c>
      <c r="G13084" t="s">
        <v>9</v>
      </c>
      <c r="H13084" t="s">
        <v>224</v>
      </c>
      <c r="I13084">
        <v>27</v>
      </c>
      <c r="J13084">
        <v>199967386.288275</v>
      </c>
    </row>
    <row r="13085" spans="1:10" x14ac:dyDescent="0.25">
      <c r="A13085">
        <v>2017</v>
      </c>
      <c r="B13085" t="s">
        <v>221</v>
      </c>
      <c r="C13085" t="s">
        <v>45</v>
      </c>
      <c r="D13085" t="s">
        <v>35</v>
      </c>
      <c r="E13085" t="s">
        <v>3</v>
      </c>
      <c r="F13085" t="s">
        <v>8</v>
      </c>
      <c r="G13085" t="s">
        <v>12</v>
      </c>
      <c r="H13085" t="s">
        <v>223</v>
      </c>
      <c r="I13085">
        <v>3</v>
      </c>
      <c r="J13085">
        <v>9290057.6549999993</v>
      </c>
    </row>
    <row r="13086" spans="1:10" x14ac:dyDescent="0.25">
      <c r="A13086">
        <v>2017</v>
      </c>
      <c r="B13086" t="s">
        <v>221</v>
      </c>
      <c r="C13086" t="s">
        <v>45</v>
      </c>
      <c r="D13086" t="s">
        <v>35</v>
      </c>
      <c r="E13086" t="s">
        <v>3</v>
      </c>
      <c r="F13086" t="s">
        <v>8</v>
      </c>
      <c r="G13086" t="s">
        <v>12</v>
      </c>
      <c r="H13086" t="s">
        <v>224</v>
      </c>
      <c r="I13086">
        <v>7</v>
      </c>
      <c r="J13086">
        <v>22400918.355</v>
      </c>
    </row>
    <row r="13087" spans="1:10" x14ac:dyDescent="0.25">
      <c r="A13087">
        <v>2017</v>
      </c>
      <c r="B13087" t="s">
        <v>221</v>
      </c>
      <c r="C13087" t="s">
        <v>45</v>
      </c>
      <c r="D13087" t="s">
        <v>35</v>
      </c>
      <c r="E13087" t="s">
        <v>3</v>
      </c>
      <c r="F13087" t="s">
        <v>8</v>
      </c>
      <c r="G13087" t="s">
        <v>6</v>
      </c>
      <c r="H13087" t="s">
        <v>223</v>
      </c>
      <c r="I13087">
        <v>27</v>
      </c>
      <c r="J13087">
        <v>81654666.444642827</v>
      </c>
    </row>
    <row r="13088" spans="1:10" x14ac:dyDescent="0.25">
      <c r="A13088">
        <v>2017</v>
      </c>
      <c r="B13088" t="s">
        <v>221</v>
      </c>
      <c r="C13088" t="s">
        <v>45</v>
      </c>
      <c r="D13088" t="s">
        <v>35</v>
      </c>
      <c r="E13088" t="s">
        <v>3</v>
      </c>
      <c r="F13088" t="s">
        <v>8</v>
      </c>
      <c r="G13088" t="s">
        <v>6</v>
      </c>
      <c r="H13088" t="s">
        <v>224</v>
      </c>
      <c r="I13088">
        <v>23</v>
      </c>
      <c r="J13088">
        <v>73227619.139999971</v>
      </c>
    </row>
    <row r="13089" spans="1:10" x14ac:dyDescent="0.25">
      <c r="A13089">
        <v>2017</v>
      </c>
      <c r="B13089" t="s">
        <v>221</v>
      </c>
      <c r="C13089" t="s">
        <v>45</v>
      </c>
      <c r="D13089" t="s">
        <v>35</v>
      </c>
      <c r="E13089" t="s">
        <v>10</v>
      </c>
      <c r="F13089" t="s">
        <v>11</v>
      </c>
      <c r="G13089" t="s">
        <v>9</v>
      </c>
      <c r="H13089" t="s">
        <v>223</v>
      </c>
      <c r="I13089">
        <v>110</v>
      </c>
      <c r="J13089">
        <v>793431129</v>
      </c>
    </row>
    <row r="13090" spans="1:10" x14ac:dyDescent="0.25">
      <c r="A13090">
        <v>2017</v>
      </c>
      <c r="B13090" t="s">
        <v>221</v>
      </c>
      <c r="C13090" t="s">
        <v>45</v>
      </c>
      <c r="D13090" t="s">
        <v>35</v>
      </c>
      <c r="E13090" t="s">
        <v>10</v>
      </c>
      <c r="F13090" t="s">
        <v>11</v>
      </c>
      <c r="G13090" t="s">
        <v>9</v>
      </c>
      <c r="H13090" t="s">
        <v>224</v>
      </c>
      <c r="I13090">
        <v>91</v>
      </c>
      <c r="J13090">
        <v>659760564</v>
      </c>
    </row>
    <row r="13091" spans="1:10" x14ac:dyDescent="0.25">
      <c r="A13091">
        <v>2017</v>
      </c>
      <c r="B13091" t="s">
        <v>221</v>
      </c>
      <c r="C13091" t="s">
        <v>45</v>
      </c>
      <c r="D13091" t="s">
        <v>35</v>
      </c>
      <c r="E13091" t="s">
        <v>10</v>
      </c>
      <c r="F13091" t="s">
        <v>11</v>
      </c>
      <c r="G13091" t="s">
        <v>12</v>
      </c>
      <c r="H13091" t="s">
        <v>223</v>
      </c>
      <c r="I13091">
        <v>2</v>
      </c>
      <c r="J13091">
        <v>8319510</v>
      </c>
    </row>
    <row r="13092" spans="1:10" x14ac:dyDescent="0.25">
      <c r="A13092">
        <v>2017</v>
      </c>
      <c r="B13092" t="s">
        <v>221</v>
      </c>
      <c r="C13092" t="s">
        <v>45</v>
      </c>
      <c r="D13092" t="s">
        <v>35</v>
      </c>
      <c r="E13092" t="s">
        <v>10</v>
      </c>
      <c r="F13092" t="s">
        <v>11</v>
      </c>
      <c r="G13092" t="s">
        <v>12</v>
      </c>
      <c r="H13092" t="s">
        <v>224</v>
      </c>
      <c r="I13092">
        <v>9</v>
      </c>
      <c r="J13092">
        <v>30452025</v>
      </c>
    </row>
    <row r="13093" spans="1:10" x14ac:dyDescent="0.25">
      <c r="A13093">
        <v>2017</v>
      </c>
      <c r="B13093" t="s">
        <v>221</v>
      </c>
      <c r="C13093" t="s">
        <v>45</v>
      </c>
      <c r="D13093" t="s">
        <v>35</v>
      </c>
      <c r="E13093" t="s">
        <v>10</v>
      </c>
      <c r="F13093" t="s">
        <v>11</v>
      </c>
      <c r="G13093" t="s">
        <v>6</v>
      </c>
      <c r="H13093" t="s">
        <v>223</v>
      </c>
      <c r="I13093">
        <v>2</v>
      </c>
      <c r="J13093">
        <v>5106732</v>
      </c>
    </row>
    <row r="13094" spans="1:10" x14ac:dyDescent="0.25">
      <c r="A13094">
        <v>2017</v>
      </c>
      <c r="B13094" t="s">
        <v>221</v>
      </c>
      <c r="C13094" t="s">
        <v>45</v>
      </c>
      <c r="D13094" t="s">
        <v>35</v>
      </c>
      <c r="E13094" t="s">
        <v>10</v>
      </c>
      <c r="F13094" t="s">
        <v>11</v>
      </c>
      <c r="G13094" t="s">
        <v>6</v>
      </c>
      <c r="H13094" t="s">
        <v>224</v>
      </c>
      <c r="I13094">
        <v>4</v>
      </c>
      <c r="J13094">
        <v>10400022</v>
      </c>
    </row>
    <row r="13095" spans="1:10" x14ac:dyDescent="0.25">
      <c r="A13095">
        <v>2017</v>
      </c>
      <c r="B13095" t="s">
        <v>221</v>
      </c>
      <c r="C13095" t="s">
        <v>45</v>
      </c>
      <c r="D13095" t="s">
        <v>36</v>
      </c>
      <c r="E13095" t="s">
        <v>3</v>
      </c>
      <c r="F13095" t="s">
        <v>4</v>
      </c>
      <c r="G13095" t="s">
        <v>5</v>
      </c>
      <c r="H13095" t="s">
        <v>223</v>
      </c>
      <c r="I13095">
        <v>58</v>
      </c>
      <c r="J13095">
        <v>1172608548.3181081</v>
      </c>
    </row>
    <row r="13096" spans="1:10" x14ac:dyDescent="0.25">
      <c r="A13096">
        <v>2017</v>
      </c>
      <c r="B13096" t="s">
        <v>221</v>
      </c>
      <c r="C13096" t="s">
        <v>45</v>
      </c>
      <c r="D13096" t="s">
        <v>36</v>
      </c>
      <c r="E13096" t="s">
        <v>3</v>
      </c>
      <c r="F13096" t="s">
        <v>4</v>
      </c>
      <c r="G13096" t="s">
        <v>5</v>
      </c>
      <c r="H13096" t="s">
        <v>224</v>
      </c>
      <c r="I13096">
        <v>36</v>
      </c>
      <c r="J13096">
        <v>707635817.09934866</v>
      </c>
    </row>
    <row r="13097" spans="1:10" x14ac:dyDescent="0.25">
      <c r="A13097">
        <v>2017</v>
      </c>
      <c r="B13097" t="s">
        <v>221</v>
      </c>
      <c r="C13097" t="s">
        <v>45</v>
      </c>
      <c r="D13097" t="s">
        <v>36</v>
      </c>
      <c r="E13097" t="s">
        <v>3</v>
      </c>
      <c r="F13097" t="s">
        <v>4</v>
      </c>
      <c r="G13097" t="s">
        <v>9</v>
      </c>
      <c r="H13097" t="s">
        <v>223</v>
      </c>
      <c r="I13097">
        <v>992</v>
      </c>
      <c r="J13097">
        <v>12362532016.52058</v>
      </c>
    </row>
    <row r="13098" spans="1:10" x14ac:dyDescent="0.25">
      <c r="A13098">
        <v>2017</v>
      </c>
      <c r="B13098" t="s">
        <v>221</v>
      </c>
      <c r="C13098" t="s">
        <v>45</v>
      </c>
      <c r="D13098" t="s">
        <v>36</v>
      </c>
      <c r="E13098" t="s">
        <v>3</v>
      </c>
      <c r="F13098" t="s">
        <v>4</v>
      </c>
      <c r="G13098" t="s">
        <v>9</v>
      </c>
      <c r="H13098" t="s">
        <v>224</v>
      </c>
      <c r="I13098">
        <v>816</v>
      </c>
      <c r="J13098">
        <v>8578727911.8046503</v>
      </c>
    </row>
    <row r="13099" spans="1:10" x14ac:dyDescent="0.25">
      <c r="A13099">
        <v>2017</v>
      </c>
      <c r="B13099" t="s">
        <v>221</v>
      </c>
      <c r="C13099" t="s">
        <v>45</v>
      </c>
      <c r="D13099" t="s">
        <v>36</v>
      </c>
      <c r="E13099" t="s">
        <v>3</v>
      </c>
      <c r="F13099" t="s">
        <v>4</v>
      </c>
      <c r="G13099" t="s">
        <v>12</v>
      </c>
      <c r="H13099" t="s">
        <v>223</v>
      </c>
      <c r="I13099">
        <v>267</v>
      </c>
      <c r="J13099">
        <v>1351994474.2911639</v>
      </c>
    </row>
    <row r="13100" spans="1:10" x14ac:dyDescent="0.25">
      <c r="A13100">
        <v>2017</v>
      </c>
      <c r="B13100" t="s">
        <v>221</v>
      </c>
      <c r="C13100" t="s">
        <v>45</v>
      </c>
      <c r="D13100" t="s">
        <v>36</v>
      </c>
      <c r="E13100" t="s">
        <v>3</v>
      </c>
      <c r="F13100" t="s">
        <v>4</v>
      </c>
      <c r="G13100" t="s">
        <v>12</v>
      </c>
      <c r="H13100" t="s">
        <v>224</v>
      </c>
      <c r="I13100">
        <v>303</v>
      </c>
      <c r="J13100">
        <v>1476886510.4840436</v>
      </c>
    </row>
    <row r="13101" spans="1:10" x14ac:dyDescent="0.25">
      <c r="A13101">
        <v>2017</v>
      </c>
      <c r="B13101" t="s">
        <v>221</v>
      </c>
      <c r="C13101" t="s">
        <v>45</v>
      </c>
      <c r="D13101" t="s">
        <v>36</v>
      </c>
      <c r="E13101" t="s">
        <v>3</v>
      </c>
      <c r="F13101" t="s">
        <v>4</v>
      </c>
      <c r="G13101" t="s">
        <v>6</v>
      </c>
      <c r="H13101" t="s">
        <v>223</v>
      </c>
      <c r="I13101">
        <v>439</v>
      </c>
      <c r="J13101">
        <v>1394674106.5388179</v>
      </c>
    </row>
    <row r="13102" spans="1:10" x14ac:dyDescent="0.25">
      <c r="A13102">
        <v>2017</v>
      </c>
      <c r="B13102" t="s">
        <v>221</v>
      </c>
      <c r="C13102" t="s">
        <v>45</v>
      </c>
      <c r="D13102" t="s">
        <v>36</v>
      </c>
      <c r="E13102" t="s">
        <v>3</v>
      </c>
      <c r="F13102" t="s">
        <v>4</v>
      </c>
      <c r="G13102" t="s">
        <v>6</v>
      </c>
      <c r="H13102" t="s">
        <v>224</v>
      </c>
      <c r="I13102">
        <v>772</v>
      </c>
      <c r="J13102">
        <v>2510617519.8891678</v>
      </c>
    </row>
    <row r="13103" spans="1:10" x14ac:dyDescent="0.25">
      <c r="A13103">
        <v>2017</v>
      </c>
      <c r="B13103" t="s">
        <v>221</v>
      </c>
      <c r="C13103" t="s">
        <v>45</v>
      </c>
      <c r="D13103" t="s">
        <v>36</v>
      </c>
      <c r="E13103" t="s">
        <v>3</v>
      </c>
      <c r="F13103" t="s">
        <v>4</v>
      </c>
      <c r="G13103" t="s">
        <v>7</v>
      </c>
      <c r="H13103" t="s">
        <v>223</v>
      </c>
      <c r="I13103">
        <v>232</v>
      </c>
      <c r="J13103">
        <v>613420077.40029407</v>
      </c>
    </row>
    <row r="13104" spans="1:10" x14ac:dyDescent="0.25">
      <c r="A13104">
        <v>2017</v>
      </c>
      <c r="B13104" t="s">
        <v>221</v>
      </c>
      <c r="C13104" t="s">
        <v>45</v>
      </c>
      <c r="D13104" t="s">
        <v>36</v>
      </c>
      <c r="E13104" t="s">
        <v>3</v>
      </c>
      <c r="F13104" t="s">
        <v>4</v>
      </c>
      <c r="G13104" t="s">
        <v>7</v>
      </c>
      <c r="H13104" t="s">
        <v>224</v>
      </c>
      <c r="I13104">
        <v>115</v>
      </c>
      <c r="J13104">
        <v>296605620.03511143</v>
      </c>
    </row>
    <row r="13105" spans="1:10" x14ac:dyDescent="0.25">
      <c r="A13105">
        <v>2017</v>
      </c>
      <c r="B13105" t="s">
        <v>221</v>
      </c>
      <c r="C13105" t="s">
        <v>45</v>
      </c>
      <c r="D13105" t="s">
        <v>36</v>
      </c>
      <c r="E13105" t="s">
        <v>10</v>
      </c>
      <c r="F13105" t="s">
        <v>11</v>
      </c>
      <c r="G13105" t="s">
        <v>9</v>
      </c>
      <c r="H13105" t="s">
        <v>223</v>
      </c>
      <c r="I13105">
        <v>19</v>
      </c>
      <c r="J13105">
        <v>104159727</v>
      </c>
    </row>
    <row r="13106" spans="1:10" x14ac:dyDescent="0.25">
      <c r="A13106">
        <v>2017</v>
      </c>
      <c r="B13106" t="s">
        <v>221</v>
      </c>
      <c r="C13106" t="s">
        <v>45</v>
      </c>
      <c r="D13106" t="s">
        <v>36</v>
      </c>
      <c r="E13106" t="s">
        <v>10</v>
      </c>
      <c r="F13106" t="s">
        <v>11</v>
      </c>
      <c r="G13106" t="s">
        <v>9</v>
      </c>
      <c r="H13106" t="s">
        <v>224</v>
      </c>
      <c r="I13106">
        <v>16</v>
      </c>
      <c r="J13106">
        <v>82927248</v>
      </c>
    </row>
    <row r="13107" spans="1:10" x14ac:dyDescent="0.25">
      <c r="A13107">
        <v>2017</v>
      </c>
      <c r="B13107" t="s">
        <v>221</v>
      </c>
      <c r="C13107" t="s">
        <v>45</v>
      </c>
      <c r="D13107" t="s">
        <v>36</v>
      </c>
      <c r="E13107" t="s">
        <v>10</v>
      </c>
      <c r="F13107" t="s">
        <v>11</v>
      </c>
      <c r="G13107" t="s">
        <v>12</v>
      </c>
      <c r="H13107" t="s">
        <v>223</v>
      </c>
      <c r="I13107">
        <v>3</v>
      </c>
      <c r="J13107">
        <v>8276400</v>
      </c>
    </row>
    <row r="13108" spans="1:10" x14ac:dyDescent="0.25">
      <c r="A13108">
        <v>2017</v>
      </c>
      <c r="B13108" t="s">
        <v>221</v>
      </c>
      <c r="C13108" t="s">
        <v>45</v>
      </c>
      <c r="D13108" t="s">
        <v>36</v>
      </c>
      <c r="E13108" t="s">
        <v>10</v>
      </c>
      <c r="F13108" t="s">
        <v>11</v>
      </c>
      <c r="G13108" t="s">
        <v>12</v>
      </c>
      <c r="H13108" t="s">
        <v>224</v>
      </c>
      <c r="I13108">
        <v>7</v>
      </c>
      <c r="J13108">
        <v>20851200</v>
      </c>
    </row>
    <row r="13109" spans="1:10" x14ac:dyDescent="0.25">
      <c r="A13109">
        <v>2017</v>
      </c>
      <c r="B13109" t="s">
        <v>221</v>
      </c>
      <c r="C13109" t="s">
        <v>45</v>
      </c>
      <c r="D13109" t="s">
        <v>36</v>
      </c>
      <c r="E13109" t="s">
        <v>10</v>
      </c>
      <c r="F13109" t="s">
        <v>11</v>
      </c>
      <c r="G13109" t="s">
        <v>6</v>
      </c>
      <c r="H13109" t="s">
        <v>223</v>
      </c>
      <c r="I13109">
        <v>1</v>
      </c>
      <c r="J13109">
        <v>2850000</v>
      </c>
    </row>
    <row r="13110" spans="1:10" x14ac:dyDescent="0.25">
      <c r="A13110">
        <v>2017</v>
      </c>
      <c r="B13110" t="s">
        <v>221</v>
      </c>
      <c r="C13110" t="s">
        <v>45</v>
      </c>
      <c r="D13110" t="s">
        <v>36</v>
      </c>
      <c r="E13110" t="s">
        <v>10</v>
      </c>
      <c r="F13110" t="s">
        <v>11</v>
      </c>
      <c r="G13110" t="s">
        <v>6</v>
      </c>
      <c r="H13110" t="s">
        <v>224</v>
      </c>
      <c r="I13110">
        <v>7</v>
      </c>
      <c r="J13110">
        <v>16475052</v>
      </c>
    </row>
    <row r="13111" spans="1:10" x14ac:dyDescent="0.25">
      <c r="A13111">
        <v>2017</v>
      </c>
      <c r="B13111" t="s">
        <v>221</v>
      </c>
      <c r="C13111" t="s">
        <v>45</v>
      </c>
      <c r="D13111" t="s">
        <v>36</v>
      </c>
      <c r="E13111" t="s">
        <v>10</v>
      </c>
      <c r="F13111" t="s">
        <v>220</v>
      </c>
      <c r="G13111" t="s">
        <v>9</v>
      </c>
      <c r="H13111" t="s">
        <v>223</v>
      </c>
      <c r="I13111">
        <v>10</v>
      </c>
      <c r="J13111">
        <v>94532509.972157851</v>
      </c>
    </row>
    <row r="13112" spans="1:10" x14ac:dyDescent="0.25">
      <c r="A13112">
        <v>2017</v>
      </c>
      <c r="B13112" t="s">
        <v>221</v>
      </c>
      <c r="C13112" t="s">
        <v>45</v>
      </c>
      <c r="D13112" t="s">
        <v>36</v>
      </c>
      <c r="E13112" t="s">
        <v>10</v>
      </c>
      <c r="F13112" t="s">
        <v>220</v>
      </c>
      <c r="G13112" t="s">
        <v>9</v>
      </c>
      <c r="H13112" t="s">
        <v>224</v>
      </c>
      <c r="I13112">
        <v>12</v>
      </c>
      <c r="J13112">
        <v>109959622.84354663</v>
      </c>
    </row>
    <row r="13113" spans="1:10" x14ac:dyDescent="0.25">
      <c r="A13113">
        <v>2017</v>
      </c>
      <c r="B13113" t="s">
        <v>221</v>
      </c>
      <c r="C13113" t="s">
        <v>45</v>
      </c>
      <c r="D13113" t="s">
        <v>36</v>
      </c>
      <c r="E13113" t="s">
        <v>10</v>
      </c>
      <c r="F13113" t="s">
        <v>220</v>
      </c>
      <c r="G13113" t="s">
        <v>6</v>
      </c>
      <c r="H13113" t="s">
        <v>223</v>
      </c>
      <c r="I13113">
        <v>7</v>
      </c>
      <c r="J13113">
        <v>22238539.284218058</v>
      </c>
    </row>
    <row r="13114" spans="1:10" x14ac:dyDescent="0.25">
      <c r="A13114">
        <v>2017</v>
      </c>
      <c r="B13114" t="s">
        <v>221</v>
      </c>
      <c r="C13114" t="s">
        <v>45</v>
      </c>
      <c r="D13114" t="s">
        <v>36</v>
      </c>
      <c r="E13114" t="s">
        <v>10</v>
      </c>
      <c r="F13114" t="s">
        <v>220</v>
      </c>
      <c r="G13114" t="s">
        <v>6</v>
      </c>
      <c r="H13114" t="s">
        <v>224</v>
      </c>
      <c r="I13114">
        <v>11</v>
      </c>
      <c r="J13114">
        <v>35773047.563187622</v>
      </c>
    </row>
    <row r="13115" spans="1:10" x14ac:dyDescent="0.25">
      <c r="A13115">
        <v>2017</v>
      </c>
      <c r="B13115" t="s">
        <v>221</v>
      </c>
      <c r="C13115" t="s">
        <v>45</v>
      </c>
      <c r="D13115" t="s">
        <v>36</v>
      </c>
      <c r="E13115" t="s">
        <v>10</v>
      </c>
      <c r="F13115" t="s">
        <v>220</v>
      </c>
      <c r="G13115" t="s">
        <v>7</v>
      </c>
      <c r="H13115" t="s">
        <v>223</v>
      </c>
      <c r="I13115">
        <v>9</v>
      </c>
      <c r="J13115">
        <v>23796468.519838996</v>
      </c>
    </row>
    <row r="13116" spans="1:10" x14ac:dyDescent="0.25">
      <c r="A13116">
        <v>2017</v>
      </c>
      <c r="B13116" t="s">
        <v>221</v>
      </c>
      <c r="C13116" t="s">
        <v>45</v>
      </c>
      <c r="D13116" t="s">
        <v>36</v>
      </c>
      <c r="E13116" t="s">
        <v>10</v>
      </c>
      <c r="F13116" t="s">
        <v>220</v>
      </c>
      <c r="G13116" t="s">
        <v>7</v>
      </c>
      <c r="H13116" t="s">
        <v>224</v>
      </c>
      <c r="I13116">
        <v>17</v>
      </c>
      <c r="J13116">
        <v>43846048.179103427</v>
      </c>
    </row>
    <row r="13117" spans="1:10" x14ac:dyDescent="0.25">
      <c r="A13117">
        <v>2017</v>
      </c>
      <c r="B13117" t="s">
        <v>221</v>
      </c>
      <c r="C13117" t="s">
        <v>45</v>
      </c>
      <c r="D13117" t="s">
        <v>37</v>
      </c>
      <c r="E13117" t="s">
        <v>3</v>
      </c>
      <c r="F13117" t="s">
        <v>4</v>
      </c>
      <c r="G13117" t="s">
        <v>5</v>
      </c>
      <c r="H13117" t="s">
        <v>223</v>
      </c>
      <c r="I13117">
        <v>53</v>
      </c>
      <c r="J13117">
        <v>748581226.29000008</v>
      </c>
    </row>
    <row r="13118" spans="1:10" x14ac:dyDescent="0.25">
      <c r="A13118">
        <v>2017</v>
      </c>
      <c r="B13118" t="s">
        <v>221</v>
      </c>
      <c r="C13118" t="s">
        <v>45</v>
      </c>
      <c r="D13118" t="s">
        <v>37</v>
      </c>
      <c r="E13118" t="s">
        <v>3</v>
      </c>
      <c r="F13118" t="s">
        <v>4</v>
      </c>
      <c r="G13118" t="s">
        <v>5</v>
      </c>
      <c r="H13118" t="s">
        <v>224</v>
      </c>
      <c r="I13118">
        <v>11</v>
      </c>
      <c r="J13118">
        <v>165987699</v>
      </c>
    </row>
    <row r="13119" spans="1:10" x14ac:dyDescent="0.25">
      <c r="A13119">
        <v>2017</v>
      </c>
      <c r="B13119" t="s">
        <v>221</v>
      </c>
      <c r="C13119" t="s">
        <v>45</v>
      </c>
      <c r="D13119" t="s">
        <v>37</v>
      </c>
      <c r="E13119" t="s">
        <v>3</v>
      </c>
      <c r="F13119" t="s">
        <v>4</v>
      </c>
      <c r="G13119" t="s">
        <v>9</v>
      </c>
      <c r="H13119" t="s">
        <v>223</v>
      </c>
      <c r="I13119">
        <v>64</v>
      </c>
      <c r="J13119">
        <v>504617201.04966849</v>
      </c>
    </row>
    <row r="13120" spans="1:10" x14ac:dyDescent="0.25">
      <c r="A13120">
        <v>2017</v>
      </c>
      <c r="B13120" t="s">
        <v>221</v>
      </c>
      <c r="C13120" t="s">
        <v>45</v>
      </c>
      <c r="D13120" t="s">
        <v>37</v>
      </c>
      <c r="E13120" t="s">
        <v>3</v>
      </c>
      <c r="F13120" t="s">
        <v>4</v>
      </c>
      <c r="G13120" t="s">
        <v>9</v>
      </c>
      <c r="H13120" t="s">
        <v>224</v>
      </c>
      <c r="I13120">
        <v>15</v>
      </c>
      <c r="J13120">
        <v>101339487.09789082</v>
      </c>
    </row>
    <row r="13121" spans="1:10" x14ac:dyDescent="0.25">
      <c r="A13121">
        <v>2017</v>
      </c>
      <c r="B13121" t="s">
        <v>221</v>
      </c>
      <c r="C13121" t="s">
        <v>45</v>
      </c>
      <c r="D13121" t="s">
        <v>37</v>
      </c>
      <c r="E13121" t="s">
        <v>3</v>
      </c>
      <c r="F13121" t="s">
        <v>4</v>
      </c>
      <c r="G13121" t="s">
        <v>12</v>
      </c>
      <c r="H13121" t="s">
        <v>223</v>
      </c>
      <c r="I13121">
        <v>16</v>
      </c>
      <c r="J13121">
        <v>51525715.861953445</v>
      </c>
    </row>
    <row r="13122" spans="1:10" x14ac:dyDescent="0.25">
      <c r="A13122">
        <v>2017</v>
      </c>
      <c r="B13122" t="s">
        <v>221</v>
      </c>
      <c r="C13122" t="s">
        <v>45</v>
      </c>
      <c r="D13122" t="s">
        <v>37</v>
      </c>
      <c r="E13122" t="s">
        <v>3</v>
      </c>
      <c r="F13122" t="s">
        <v>4</v>
      </c>
      <c r="G13122" t="s">
        <v>12</v>
      </c>
      <c r="H13122" t="s">
        <v>224</v>
      </c>
      <c r="I13122">
        <v>1</v>
      </c>
      <c r="J13122">
        <v>5941435.3650000002</v>
      </c>
    </row>
    <row r="13123" spans="1:10" x14ac:dyDescent="0.25">
      <c r="A13123">
        <v>2017</v>
      </c>
      <c r="B13123" t="s">
        <v>221</v>
      </c>
      <c r="C13123" t="s">
        <v>45</v>
      </c>
      <c r="D13123" t="s">
        <v>37</v>
      </c>
      <c r="E13123" t="s">
        <v>3</v>
      </c>
      <c r="F13123" t="s">
        <v>4</v>
      </c>
      <c r="G13123" t="s">
        <v>6</v>
      </c>
      <c r="H13123" t="s">
        <v>223</v>
      </c>
      <c r="I13123">
        <v>6</v>
      </c>
      <c r="J13123">
        <v>15846279.001714975</v>
      </c>
    </row>
    <row r="13124" spans="1:10" x14ac:dyDescent="0.25">
      <c r="A13124">
        <v>2017</v>
      </c>
      <c r="B13124" t="s">
        <v>221</v>
      </c>
      <c r="C13124" t="s">
        <v>45</v>
      </c>
      <c r="D13124" t="s">
        <v>37</v>
      </c>
      <c r="E13124" t="s">
        <v>3</v>
      </c>
      <c r="F13124" t="s">
        <v>4</v>
      </c>
      <c r="G13124" t="s">
        <v>6</v>
      </c>
      <c r="H13124" t="s">
        <v>224</v>
      </c>
      <c r="I13124">
        <v>29</v>
      </c>
      <c r="J13124">
        <v>78173486.035840645</v>
      </c>
    </row>
    <row r="13125" spans="1:10" x14ac:dyDescent="0.25">
      <c r="A13125">
        <v>2017</v>
      </c>
      <c r="B13125" t="s">
        <v>221</v>
      </c>
      <c r="C13125" t="s">
        <v>45</v>
      </c>
      <c r="D13125" t="s">
        <v>37</v>
      </c>
      <c r="E13125" t="s">
        <v>3</v>
      </c>
      <c r="F13125" t="s">
        <v>4</v>
      </c>
      <c r="G13125" t="s">
        <v>7</v>
      </c>
      <c r="H13125" t="s">
        <v>223</v>
      </c>
      <c r="I13125">
        <v>4</v>
      </c>
      <c r="J13125">
        <v>8493460.3291580491</v>
      </c>
    </row>
    <row r="13126" spans="1:10" x14ac:dyDescent="0.25">
      <c r="A13126">
        <v>2017</v>
      </c>
      <c r="B13126" t="s">
        <v>221</v>
      </c>
      <c r="C13126" t="s">
        <v>45</v>
      </c>
      <c r="D13126" t="s">
        <v>37</v>
      </c>
      <c r="E13126" t="s">
        <v>3</v>
      </c>
      <c r="F13126" t="s">
        <v>8</v>
      </c>
      <c r="G13126" t="s">
        <v>9</v>
      </c>
      <c r="H13126" t="s">
        <v>223</v>
      </c>
      <c r="I13126">
        <v>400</v>
      </c>
      <c r="J13126">
        <v>3331341932.3806114</v>
      </c>
    </row>
    <row r="13127" spans="1:10" x14ac:dyDescent="0.25">
      <c r="A13127">
        <v>2017</v>
      </c>
      <c r="B13127" t="s">
        <v>221</v>
      </c>
      <c r="C13127" t="s">
        <v>45</v>
      </c>
      <c r="D13127" t="s">
        <v>37</v>
      </c>
      <c r="E13127" t="s">
        <v>3</v>
      </c>
      <c r="F13127" t="s">
        <v>8</v>
      </c>
      <c r="G13127" t="s">
        <v>9</v>
      </c>
      <c r="H13127" t="s">
        <v>224</v>
      </c>
      <c r="I13127">
        <v>239</v>
      </c>
      <c r="J13127">
        <v>1885279148.5555747</v>
      </c>
    </row>
    <row r="13128" spans="1:10" x14ac:dyDescent="0.25">
      <c r="A13128">
        <v>2017</v>
      </c>
      <c r="B13128" t="s">
        <v>221</v>
      </c>
      <c r="C13128" t="s">
        <v>45</v>
      </c>
      <c r="D13128" t="s">
        <v>37</v>
      </c>
      <c r="E13128" t="s">
        <v>3</v>
      </c>
      <c r="F13128" t="s">
        <v>8</v>
      </c>
      <c r="G13128" t="s">
        <v>12</v>
      </c>
      <c r="H13128" t="s">
        <v>223</v>
      </c>
      <c r="I13128">
        <v>40</v>
      </c>
      <c r="J13128">
        <v>132371442.59144394</v>
      </c>
    </row>
    <row r="13129" spans="1:10" x14ac:dyDescent="0.25">
      <c r="A13129">
        <v>2017</v>
      </c>
      <c r="B13129" t="s">
        <v>221</v>
      </c>
      <c r="C13129" t="s">
        <v>45</v>
      </c>
      <c r="D13129" t="s">
        <v>37</v>
      </c>
      <c r="E13129" t="s">
        <v>3</v>
      </c>
      <c r="F13129" t="s">
        <v>8</v>
      </c>
      <c r="G13129" t="s">
        <v>12</v>
      </c>
      <c r="H13129" t="s">
        <v>224</v>
      </c>
      <c r="I13129">
        <v>53</v>
      </c>
      <c r="J13129">
        <v>197747951.40154496</v>
      </c>
    </row>
    <row r="13130" spans="1:10" x14ac:dyDescent="0.25">
      <c r="A13130">
        <v>2017</v>
      </c>
      <c r="B13130" t="s">
        <v>221</v>
      </c>
      <c r="C13130" t="s">
        <v>45</v>
      </c>
      <c r="D13130" t="s">
        <v>37</v>
      </c>
      <c r="E13130" t="s">
        <v>3</v>
      </c>
      <c r="F13130" t="s">
        <v>8</v>
      </c>
      <c r="G13130" t="s">
        <v>6</v>
      </c>
      <c r="H13130" t="s">
        <v>223</v>
      </c>
      <c r="I13130">
        <v>47</v>
      </c>
      <c r="J13130">
        <v>123468424.93508497</v>
      </c>
    </row>
    <row r="13131" spans="1:10" x14ac:dyDescent="0.25">
      <c r="A13131">
        <v>2017</v>
      </c>
      <c r="B13131" t="s">
        <v>221</v>
      </c>
      <c r="C13131" t="s">
        <v>45</v>
      </c>
      <c r="D13131" t="s">
        <v>37</v>
      </c>
      <c r="E13131" t="s">
        <v>3</v>
      </c>
      <c r="F13131" t="s">
        <v>8</v>
      </c>
      <c r="G13131" t="s">
        <v>6</v>
      </c>
      <c r="H13131" t="s">
        <v>224</v>
      </c>
      <c r="I13131">
        <v>87</v>
      </c>
      <c r="J13131">
        <v>231594298.82695934</v>
      </c>
    </row>
    <row r="13132" spans="1:10" x14ac:dyDescent="0.25">
      <c r="A13132">
        <v>2017</v>
      </c>
      <c r="B13132" t="s">
        <v>221</v>
      </c>
      <c r="C13132" t="s">
        <v>45</v>
      </c>
      <c r="D13132" t="s">
        <v>37</v>
      </c>
      <c r="E13132" t="s">
        <v>3</v>
      </c>
      <c r="F13132" t="s">
        <v>8</v>
      </c>
      <c r="G13132" t="s">
        <v>7</v>
      </c>
      <c r="H13132" t="s">
        <v>223</v>
      </c>
      <c r="I13132">
        <v>10</v>
      </c>
      <c r="J13132">
        <v>21655235.803276099</v>
      </c>
    </row>
    <row r="13133" spans="1:10" x14ac:dyDescent="0.25">
      <c r="A13133">
        <v>2017</v>
      </c>
      <c r="B13133" t="s">
        <v>221</v>
      </c>
      <c r="C13133" t="s">
        <v>45</v>
      </c>
      <c r="D13133" t="s">
        <v>37</v>
      </c>
      <c r="E13133" t="s">
        <v>3</v>
      </c>
      <c r="F13133" t="s">
        <v>8</v>
      </c>
      <c r="G13133" t="s">
        <v>7</v>
      </c>
      <c r="H13133" t="s">
        <v>224</v>
      </c>
      <c r="I13133">
        <v>4</v>
      </c>
      <c r="J13133">
        <v>8505093.3158780485</v>
      </c>
    </row>
    <row r="13134" spans="1:10" x14ac:dyDescent="0.25">
      <c r="A13134">
        <v>2017</v>
      </c>
      <c r="B13134" t="s">
        <v>221</v>
      </c>
      <c r="C13134" t="s">
        <v>45</v>
      </c>
      <c r="D13134" t="s">
        <v>37</v>
      </c>
      <c r="E13134" t="s">
        <v>10</v>
      </c>
      <c r="F13134" t="s">
        <v>11</v>
      </c>
      <c r="G13134" t="s">
        <v>9</v>
      </c>
      <c r="H13134" t="s">
        <v>223</v>
      </c>
      <c r="I13134">
        <v>54</v>
      </c>
      <c r="J13134">
        <v>394660428</v>
      </c>
    </row>
    <row r="13135" spans="1:10" x14ac:dyDescent="0.25">
      <c r="A13135">
        <v>2017</v>
      </c>
      <c r="B13135" t="s">
        <v>221</v>
      </c>
      <c r="C13135" t="s">
        <v>45</v>
      </c>
      <c r="D13135" t="s">
        <v>37</v>
      </c>
      <c r="E13135" t="s">
        <v>10</v>
      </c>
      <c r="F13135" t="s">
        <v>11</v>
      </c>
      <c r="G13135" t="s">
        <v>9</v>
      </c>
      <c r="H13135" t="s">
        <v>224</v>
      </c>
      <c r="I13135">
        <v>41</v>
      </c>
      <c r="J13135">
        <v>205208094</v>
      </c>
    </row>
    <row r="13136" spans="1:10" x14ac:dyDescent="0.25">
      <c r="A13136">
        <v>2017</v>
      </c>
      <c r="B13136" t="s">
        <v>221</v>
      </c>
      <c r="C13136" t="s">
        <v>45</v>
      </c>
      <c r="D13136" t="s">
        <v>37</v>
      </c>
      <c r="E13136" t="s">
        <v>10</v>
      </c>
      <c r="F13136" t="s">
        <v>11</v>
      </c>
      <c r="G13136" t="s">
        <v>12</v>
      </c>
      <c r="H13136" t="s">
        <v>223</v>
      </c>
      <c r="I13136">
        <v>1</v>
      </c>
      <c r="J13136">
        <v>2400000</v>
      </c>
    </row>
    <row r="13137" spans="1:10" x14ac:dyDescent="0.25">
      <c r="A13137">
        <v>2017</v>
      </c>
      <c r="B13137" t="s">
        <v>221</v>
      </c>
      <c r="C13137" t="s">
        <v>45</v>
      </c>
      <c r="D13137" t="s">
        <v>37</v>
      </c>
      <c r="E13137" t="s">
        <v>10</v>
      </c>
      <c r="F13137" t="s">
        <v>11</v>
      </c>
      <c r="G13137" t="s">
        <v>12</v>
      </c>
      <c r="H13137" t="s">
        <v>224</v>
      </c>
      <c r="I13137">
        <v>3</v>
      </c>
      <c r="J13137">
        <v>11150388</v>
      </c>
    </row>
    <row r="13138" spans="1:10" x14ac:dyDescent="0.25">
      <c r="A13138">
        <v>2017</v>
      </c>
      <c r="B13138" t="s">
        <v>221</v>
      </c>
      <c r="C13138" t="s">
        <v>45</v>
      </c>
      <c r="D13138" t="s">
        <v>37</v>
      </c>
      <c r="E13138" t="s">
        <v>10</v>
      </c>
      <c r="F13138" t="s">
        <v>11</v>
      </c>
      <c r="G13138" t="s">
        <v>6</v>
      </c>
      <c r="H13138" t="s">
        <v>223</v>
      </c>
      <c r="I13138">
        <v>6</v>
      </c>
      <c r="J13138">
        <v>12110394</v>
      </c>
    </row>
    <row r="13139" spans="1:10" x14ac:dyDescent="0.25">
      <c r="A13139">
        <v>2017</v>
      </c>
      <c r="B13139" t="s">
        <v>221</v>
      </c>
      <c r="C13139" t="s">
        <v>45</v>
      </c>
      <c r="D13139" t="s">
        <v>37</v>
      </c>
      <c r="E13139" t="s">
        <v>10</v>
      </c>
      <c r="F13139" t="s">
        <v>11</v>
      </c>
      <c r="G13139" t="s">
        <v>6</v>
      </c>
      <c r="H13139" t="s">
        <v>224</v>
      </c>
      <c r="I13139">
        <v>5</v>
      </c>
      <c r="J13139">
        <v>8937306</v>
      </c>
    </row>
    <row r="13140" spans="1:10" x14ac:dyDescent="0.25">
      <c r="A13140">
        <v>2017</v>
      </c>
      <c r="B13140" t="s">
        <v>221</v>
      </c>
      <c r="C13140" t="s">
        <v>45</v>
      </c>
      <c r="D13140" t="s">
        <v>37</v>
      </c>
      <c r="E13140" t="s">
        <v>10</v>
      </c>
      <c r="F13140" t="s">
        <v>11</v>
      </c>
      <c r="G13140" t="s">
        <v>7</v>
      </c>
      <c r="H13140" t="s">
        <v>224</v>
      </c>
      <c r="I13140">
        <v>1</v>
      </c>
      <c r="J13140">
        <v>1500303</v>
      </c>
    </row>
    <row r="13141" spans="1:10" x14ac:dyDescent="0.25">
      <c r="A13141">
        <v>2017</v>
      </c>
      <c r="B13141" t="s">
        <v>221</v>
      </c>
      <c r="C13141" t="s">
        <v>45</v>
      </c>
      <c r="D13141" t="s">
        <v>37</v>
      </c>
      <c r="E13141" t="s">
        <v>10</v>
      </c>
      <c r="F13141" t="s">
        <v>220</v>
      </c>
      <c r="G13141" t="s">
        <v>9</v>
      </c>
      <c r="H13141" t="s">
        <v>223</v>
      </c>
      <c r="I13141">
        <v>7</v>
      </c>
      <c r="J13141">
        <v>64486038.349472702</v>
      </c>
    </row>
    <row r="13142" spans="1:10" x14ac:dyDescent="0.25">
      <c r="A13142">
        <v>2017</v>
      </c>
      <c r="B13142" t="s">
        <v>221</v>
      </c>
      <c r="C13142" t="s">
        <v>45</v>
      </c>
      <c r="D13142" t="s">
        <v>37</v>
      </c>
      <c r="E13142" t="s">
        <v>10</v>
      </c>
      <c r="F13142" t="s">
        <v>220</v>
      </c>
      <c r="G13142" t="s">
        <v>9</v>
      </c>
      <c r="H13142" t="s">
        <v>224</v>
      </c>
      <c r="I13142">
        <v>2</v>
      </c>
      <c r="J13142">
        <v>17041452.756709151</v>
      </c>
    </row>
    <row r="13143" spans="1:10" x14ac:dyDescent="0.25">
      <c r="A13143">
        <v>2017</v>
      </c>
      <c r="B13143" t="s">
        <v>221</v>
      </c>
      <c r="C13143" t="s">
        <v>45</v>
      </c>
      <c r="D13143" t="s">
        <v>37</v>
      </c>
      <c r="E13143" t="s">
        <v>10</v>
      </c>
      <c r="F13143" t="s">
        <v>220</v>
      </c>
      <c r="G13143" t="s">
        <v>12</v>
      </c>
      <c r="H13143" t="s">
        <v>224</v>
      </c>
      <c r="I13143">
        <v>2</v>
      </c>
      <c r="J13143">
        <v>12749309.514308576</v>
      </c>
    </row>
    <row r="13144" spans="1:10" x14ac:dyDescent="0.25">
      <c r="A13144">
        <v>2017</v>
      </c>
      <c r="B13144" t="s">
        <v>221</v>
      </c>
      <c r="C13144" t="s">
        <v>45</v>
      </c>
      <c r="D13144" t="s">
        <v>37</v>
      </c>
      <c r="E13144" t="s">
        <v>10</v>
      </c>
      <c r="F13144" t="s">
        <v>220</v>
      </c>
      <c r="G13144" t="s">
        <v>6</v>
      </c>
      <c r="H13144" t="s">
        <v>223</v>
      </c>
      <c r="I13144">
        <v>1</v>
      </c>
      <c r="J13144">
        <v>2612792.855621052</v>
      </c>
    </row>
    <row r="13145" spans="1:10" x14ac:dyDescent="0.25">
      <c r="A13145">
        <v>2017</v>
      </c>
      <c r="B13145" t="s">
        <v>221</v>
      </c>
      <c r="C13145" t="s">
        <v>45</v>
      </c>
      <c r="D13145" t="s">
        <v>37</v>
      </c>
      <c r="E13145" t="s">
        <v>10</v>
      </c>
      <c r="F13145" t="s">
        <v>220</v>
      </c>
      <c r="G13145" t="s">
        <v>7</v>
      </c>
      <c r="H13145" t="s">
        <v>224</v>
      </c>
      <c r="I13145">
        <v>2</v>
      </c>
      <c r="J13145">
        <v>4247621.8289999999</v>
      </c>
    </row>
    <row r="13146" spans="1:10" x14ac:dyDescent="0.25">
      <c r="A13146">
        <v>2017</v>
      </c>
      <c r="B13146" t="s">
        <v>221</v>
      </c>
      <c r="C13146" t="s">
        <v>45</v>
      </c>
      <c r="D13146" t="s">
        <v>38</v>
      </c>
      <c r="E13146" t="s">
        <v>3</v>
      </c>
      <c r="F13146" t="s">
        <v>4</v>
      </c>
      <c r="G13146" t="s">
        <v>5</v>
      </c>
      <c r="H13146" t="s">
        <v>223</v>
      </c>
      <c r="I13146">
        <v>26</v>
      </c>
      <c r="J13146">
        <v>306276822.680655</v>
      </c>
    </row>
    <row r="13147" spans="1:10" x14ac:dyDescent="0.25">
      <c r="A13147">
        <v>2017</v>
      </c>
      <c r="B13147" t="s">
        <v>221</v>
      </c>
      <c r="C13147" t="s">
        <v>45</v>
      </c>
      <c r="D13147" t="s">
        <v>38</v>
      </c>
      <c r="E13147" t="s">
        <v>3</v>
      </c>
      <c r="F13147" t="s">
        <v>4</v>
      </c>
      <c r="G13147" t="s">
        <v>5</v>
      </c>
      <c r="H13147" t="s">
        <v>224</v>
      </c>
      <c r="I13147">
        <v>12</v>
      </c>
      <c r="J13147">
        <v>137877504.18000001</v>
      </c>
    </row>
    <row r="13148" spans="1:10" x14ac:dyDescent="0.25">
      <c r="A13148">
        <v>2017</v>
      </c>
      <c r="B13148" t="s">
        <v>221</v>
      </c>
      <c r="C13148" t="s">
        <v>45</v>
      </c>
      <c r="D13148" t="s">
        <v>38</v>
      </c>
      <c r="E13148" t="s">
        <v>3</v>
      </c>
      <c r="F13148" t="s">
        <v>4</v>
      </c>
      <c r="G13148" t="s">
        <v>9</v>
      </c>
      <c r="H13148" t="s">
        <v>223</v>
      </c>
      <c r="I13148">
        <v>4</v>
      </c>
      <c r="J13148">
        <v>28384058.277243607</v>
      </c>
    </row>
    <row r="13149" spans="1:10" x14ac:dyDescent="0.25">
      <c r="A13149">
        <v>2017</v>
      </c>
      <c r="B13149" t="s">
        <v>221</v>
      </c>
      <c r="C13149" t="s">
        <v>45</v>
      </c>
      <c r="D13149" t="s">
        <v>38</v>
      </c>
      <c r="E13149" t="s">
        <v>3</v>
      </c>
      <c r="F13149" t="s">
        <v>4</v>
      </c>
      <c r="G13149" t="s">
        <v>9</v>
      </c>
      <c r="H13149" t="s">
        <v>224</v>
      </c>
      <c r="I13149">
        <v>1</v>
      </c>
      <c r="J13149">
        <v>6710814.265409274</v>
      </c>
    </row>
    <row r="13150" spans="1:10" x14ac:dyDescent="0.25">
      <c r="A13150">
        <v>2017</v>
      </c>
      <c r="B13150" t="s">
        <v>221</v>
      </c>
      <c r="C13150" t="s">
        <v>45</v>
      </c>
      <c r="D13150" t="s">
        <v>38</v>
      </c>
      <c r="E13150" t="s">
        <v>3</v>
      </c>
      <c r="F13150" t="s">
        <v>4</v>
      </c>
      <c r="G13150" t="s">
        <v>12</v>
      </c>
      <c r="H13150" t="s">
        <v>224</v>
      </c>
      <c r="I13150">
        <v>1</v>
      </c>
      <c r="J13150">
        <v>3117721.895624999</v>
      </c>
    </row>
    <row r="13151" spans="1:10" x14ac:dyDescent="0.25">
      <c r="A13151">
        <v>2017</v>
      </c>
      <c r="B13151" t="s">
        <v>221</v>
      </c>
      <c r="C13151" t="s">
        <v>45</v>
      </c>
      <c r="D13151" t="s">
        <v>38</v>
      </c>
      <c r="E13151" t="s">
        <v>3</v>
      </c>
      <c r="F13151" t="s">
        <v>4</v>
      </c>
      <c r="G13151" t="s">
        <v>6</v>
      </c>
      <c r="H13151" t="s">
        <v>224</v>
      </c>
      <c r="I13151">
        <v>3</v>
      </c>
      <c r="J13151">
        <v>7998923.3408522699</v>
      </c>
    </row>
    <row r="13152" spans="1:10" x14ac:dyDescent="0.25">
      <c r="A13152">
        <v>2017</v>
      </c>
      <c r="B13152" t="s">
        <v>221</v>
      </c>
      <c r="C13152" t="s">
        <v>45</v>
      </c>
      <c r="D13152" t="s">
        <v>38</v>
      </c>
      <c r="E13152" t="s">
        <v>3</v>
      </c>
      <c r="F13152" t="s">
        <v>8</v>
      </c>
      <c r="G13152" t="s">
        <v>5</v>
      </c>
      <c r="H13152" t="s">
        <v>223</v>
      </c>
      <c r="I13152">
        <v>1</v>
      </c>
      <c r="J13152">
        <v>20649027</v>
      </c>
    </row>
    <row r="13153" spans="1:10" x14ac:dyDescent="0.25">
      <c r="A13153">
        <v>2017</v>
      </c>
      <c r="B13153" t="s">
        <v>221</v>
      </c>
      <c r="C13153" t="s">
        <v>45</v>
      </c>
      <c r="D13153" t="s">
        <v>38</v>
      </c>
      <c r="E13153" t="s">
        <v>3</v>
      </c>
      <c r="F13153" t="s">
        <v>8</v>
      </c>
      <c r="G13153" t="s">
        <v>9</v>
      </c>
      <c r="H13153" t="s">
        <v>223</v>
      </c>
      <c r="I13153">
        <v>343</v>
      </c>
      <c r="J13153">
        <v>2646044161.8093324</v>
      </c>
    </row>
    <row r="13154" spans="1:10" x14ac:dyDescent="0.25">
      <c r="A13154">
        <v>2017</v>
      </c>
      <c r="B13154" t="s">
        <v>221</v>
      </c>
      <c r="C13154" t="s">
        <v>45</v>
      </c>
      <c r="D13154" t="s">
        <v>38</v>
      </c>
      <c r="E13154" t="s">
        <v>3</v>
      </c>
      <c r="F13154" t="s">
        <v>8</v>
      </c>
      <c r="G13154" t="s">
        <v>9</v>
      </c>
      <c r="H13154" t="s">
        <v>224</v>
      </c>
      <c r="I13154">
        <v>421</v>
      </c>
      <c r="J13154">
        <v>3045645700.3040247</v>
      </c>
    </row>
    <row r="13155" spans="1:10" x14ac:dyDescent="0.25">
      <c r="A13155">
        <v>2017</v>
      </c>
      <c r="B13155" t="s">
        <v>221</v>
      </c>
      <c r="C13155" t="s">
        <v>45</v>
      </c>
      <c r="D13155" t="s">
        <v>38</v>
      </c>
      <c r="E13155" t="s">
        <v>3</v>
      </c>
      <c r="F13155" t="s">
        <v>8</v>
      </c>
      <c r="G13155" t="s">
        <v>12</v>
      </c>
      <c r="H13155" t="s">
        <v>223</v>
      </c>
      <c r="I13155">
        <v>22</v>
      </c>
      <c r="J13155">
        <v>66953132.182800002</v>
      </c>
    </row>
    <row r="13156" spans="1:10" x14ac:dyDescent="0.25">
      <c r="A13156">
        <v>2017</v>
      </c>
      <c r="B13156" t="s">
        <v>221</v>
      </c>
      <c r="C13156" t="s">
        <v>45</v>
      </c>
      <c r="D13156" t="s">
        <v>38</v>
      </c>
      <c r="E13156" t="s">
        <v>3</v>
      </c>
      <c r="F13156" t="s">
        <v>8</v>
      </c>
      <c r="G13156" t="s">
        <v>12</v>
      </c>
      <c r="H13156" t="s">
        <v>224</v>
      </c>
      <c r="I13156">
        <v>51</v>
      </c>
      <c r="J13156">
        <v>166329129.51984</v>
      </c>
    </row>
    <row r="13157" spans="1:10" x14ac:dyDescent="0.25">
      <c r="A13157">
        <v>2017</v>
      </c>
      <c r="B13157" t="s">
        <v>221</v>
      </c>
      <c r="C13157" t="s">
        <v>45</v>
      </c>
      <c r="D13157" t="s">
        <v>38</v>
      </c>
      <c r="E13157" t="s">
        <v>3</v>
      </c>
      <c r="F13157" t="s">
        <v>8</v>
      </c>
      <c r="G13157" t="s">
        <v>6</v>
      </c>
      <c r="H13157" t="s">
        <v>223</v>
      </c>
      <c r="I13157">
        <v>24</v>
      </c>
      <c r="J13157">
        <v>64938403.175400004</v>
      </c>
    </row>
    <row r="13158" spans="1:10" x14ac:dyDescent="0.25">
      <c r="A13158">
        <v>2017</v>
      </c>
      <c r="B13158" t="s">
        <v>221</v>
      </c>
      <c r="C13158" t="s">
        <v>45</v>
      </c>
      <c r="D13158" t="s">
        <v>38</v>
      </c>
      <c r="E13158" t="s">
        <v>3</v>
      </c>
      <c r="F13158" t="s">
        <v>8</v>
      </c>
      <c r="G13158" t="s">
        <v>6</v>
      </c>
      <c r="H13158" t="s">
        <v>224</v>
      </c>
      <c r="I13158">
        <v>48</v>
      </c>
      <c r="J13158">
        <v>131032534.34314768</v>
      </c>
    </row>
    <row r="13159" spans="1:10" x14ac:dyDescent="0.25">
      <c r="A13159">
        <v>2017</v>
      </c>
      <c r="B13159" t="s">
        <v>221</v>
      </c>
      <c r="C13159" t="s">
        <v>45</v>
      </c>
      <c r="D13159" t="s">
        <v>38</v>
      </c>
      <c r="E13159" t="s">
        <v>3</v>
      </c>
      <c r="F13159" t="s">
        <v>8</v>
      </c>
      <c r="G13159" t="s">
        <v>7</v>
      </c>
      <c r="H13159" t="s">
        <v>223</v>
      </c>
      <c r="I13159">
        <v>1</v>
      </c>
      <c r="J13159">
        <v>1932550.62</v>
      </c>
    </row>
    <row r="13160" spans="1:10" x14ac:dyDescent="0.25">
      <c r="A13160">
        <v>2017</v>
      </c>
      <c r="B13160" t="s">
        <v>221</v>
      </c>
      <c r="C13160" t="s">
        <v>45</v>
      </c>
      <c r="D13160" t="s">
        <v>38</v>
      </c>
      <c r="E13160" t="s">
        <v>10</v>
      </c>
      <c r="F13160" t="s">
        <v>11</v>
      </c>
      <c r="G13160" t="s">
        <v>9</v>
      </c>
      <c r="H13160" t="s">
        <v>223</v>
      </c>
      <c r="I13160">
        <v>58</v>
      </c>
      <c r="J13160">
        <v>266601015</v>
      </c>
    </row>
    <row r="13161" spans="1:10" x14ac:dyDescent="0.25">
      <c r="A13161">
        <v>2017</v>
      </c>
      <c r="B13161" t="s">
        <v>221</v>
      </c>
      <c r="C13161" t="s">
        <v>45</v>
      </c>
      <c r="D13161" t="s">
        <v>38</v>
      </c>
      <c r="E13161" t="s">
        <v>10</v>
      </c>
      <c r="F13161" t="s">
        <v>11</v>
      </c>
      <c r="G13161" t="s">
        <v>9</v>
      </c>
      <c r="H13161" t="s">
        <v>224</v>
      </c>
      <c r="I13161">
        <v>67</v>
      </c>
      <c r="J13161">
        <v>294351669</v>
      </c>
    </row>
    <row r="13162" spans="1:10" x14ac:dyDescent="0.25">
      <c r="A13162">
        <v>2017</v>
      </c>
      <c r="B13162" t="s">
        <v>221</v>
      </c>
      <c r="C13162" t="s">
        <v>45</v>
      </c>
      <c r="D13162" t="s">
        <v>38</v>
      </c>
      <c r="E13162" t="s">
        <v>10</v>
      </c>
      <c r="F13162" t="s">
        <v>11</v>
      </c>
      <c r="G13162" t="s">
        <v>12</v>
      </c>
      <c r="H13162" t="s">
        <v>223</v>
      </c>
      <c r="I13162">
        <v>11</v>
      </c>
      <c r="J13162">
        <v>35439513</v>
      </c>
    </row>
    <row r="13163" spans="1:10" x14ac:dyDescent="0.25">
      <c r="A13163">
        <v>2017</v>
      </c>
      <c r="B13163" t="s">
        <v>221</v>
      </c>
      <c r="C13163" t="s">
        <v>45</v>
      </c>
      <c r="D13163" t="s">
        <v>38</v>
      </c>
      <c r="E13163" t="s">
        <v>10</v>
      </c>
      <c r="F13163" t="s">
        <v>11</v>
      </c>
      <c r="G13163" t="s">
        <v>12</v>
      </c>
      <c r="H13163" t="s">
        <v>224</v>
      </c>
      <c r="I13163">
        <v>6</v>
      </c>
      <c r="J13163">
        <v>16530843</v>
      </c>
    </row>
    <row r="13164" spans="1:10" x14ac:dyDescent="0.25">
      <c r="A13164">
        <v>2017</v>
      </c>
      <c r="B13164" t="s">
        <v>221</v>
      </c>
      <c r="C13164" t="s">
        <v>45</v>
      </c>
      <c r="D13164" t="s">
        <v>38</v>
      </c>
      <c r="E13164" t="s">
        <v>10</v>
      </c>
      <c r="F13164" t="s">
        <v>11</v>
      </c>
      <c r="G13164" t="s">
        <v>6</v>
      </c>
      <c r="H13164" t="s">
        <v>223</v>
      </c>
      <c r="I13164">
        <v>7</v>
      </c>
      <c r="J13164">
        <v>15745971</v>
      </c>
    </row>
    <row r="13165" spans="1:10" x14ac:dyDescent="0.25">
      <c r="A13165">
        <v>2017</v>
      </c>
      <c r="B13165" t="s">
        <v>221</v>
      </c>
      <c r="C13165" t="s">
        <v>45</v>
      </c>
      <c r="D13165" t="s">
        <v>38</v>
      </c>
      <c r="E13165" t="s">
        <v>10</v>
      </c>
      <c r="F13165" t="s">
        <v>11</v>
      </c>
      <c r="G13165" t="s">
        <v>6</v>
      </c>
      <c r="H13165" t="s">
        <v>224</v>
      </c>
      <c r="I13165">
        <v>11</v>
      </c>
      <c r="J13165">
        <v>22291731</v>
      </c>
    </row>
    <row r="13166" spans="1:10" x14ac:dyDescent="0.25">
      <c r="A13166">
        <v>2017</v>
      </c>
      <c r="B13166" t="s">
        <v>221</v>
      </c>
      <c r="C13166" t="s">
        <v>45</v>
      </c>
      <c r="D13166" t="s">
        <v>38</v>
      </c>
      <c r="E13166" t="s">
        <v>10</v>
      </c>
      <c r="F13166" t="s">
        <v>11</v>
      </c>
      <c r="G13166" t="s">
        <v>7</v>
      </c>
      <c r="H13166" t="s">
        <v>223</v>
      </c>
      <c r="I13166">
        <v>1</v>
      </c>
      <c r="J13166">
        <v>1858155</v>
      </c>
    </row>
    <row r="13167" spans="1:10" x14ac:dyDescent="0.25">
      <c r="A13167">
        <v>2017</v>
      </c>
      <c r="B13167" t="s">
        <v>221</v>
      </c>
      <c r="C13167" t="s">
        <v>45</v>
      </c>
      <c r="D13167" t="s">
        <v>38</v>
      </c>
      <c r="E13167" t="s">
        <v>10</v>
      </c>
      <c r="F13167" t="s">
        <v>11</v>
      </c>
      <c r="G13167" t="s">
        <v>7</v>
      </c>
      <c r="H13167" t="s">
        <v>224</v>
      </c>
      <c r="I13167">
        <v>1</v>
      </c>
      <c r="J13167">
        <v>1432413</v>
      </c>
    </row>
    <row r="13168" spans="1:10" x14ac:dyDescent="0.25">
      <c r="A13168">
        <v>2017</v>
      </c>
      <c r="B13168" t="s">
        <v>221</v>
      </c>
      <c r="C13168" t="s">
        <v>45</v>
      </c>
      <c r="D13168" t="s">
        <v>38</v>
      </c>
      <c r="E13168" t="s">
        <v>10</v>
      </c>
      <c r="F13168" t="s">
        <v>220</v>
      </c>
      <c r="G13168" t="s">
        <v>9</v>
      </c>
      <c r="H13168" t="s">
        <v>223</v>
      </c>
      <c r="I13168">
        <v>7</v>
      </c>
      <c r="J13168">
        <v>50479378.1540839</v>
      </c>
    </row>
    <row r="13169" spans="1:10" x14ac:dyDescent="0.25">
      <c r="A13169">
        <v>2017</v>
      </c>
      <c r="B13169" t="s">
        <v>221</v>
      </c>
      <c r="C13169" t="s">
        <v>45</v>
      </c>
      <c r="D13169" t="s">
        <v>38</v>
      </c>
      <c r="E13169" t="s">
        <v>10</v>
      </c>
      <c r="F13169" t="s">
        <v>220</v>
      </c>
      <c r="G13169" t="s">
        <v>9</v>
      </c>
      <c r="H13169" t="s">
        <v>224</v>
      </c>
      <c r="I13169">
        <v>11</v>
      </c>
      <c r="J13169">
        <v>74682947.913858473</v>
      </c>
    </row>
    <row r="13170" spans="1:10" x14ac:dyDescent="0.25">
      <c r="A13170">
        <v>2017</v>
      </c>
      <c r="B13170" t="s">
        <v>221</v>
      </c>
      <c r="C13170" t="s">
        <v>45</v>
      </c>
      <c r="D13170" t="s">
        <v>38</v>
      </c>
      <c r="E13170" t="s">
        <v>10</v>
      </c>
      <c r="F13170" t="s">
        <v>220</v>
      </c>
      <c r="G13170" t="s">
        <v>12</v>
      </c>
      <c r="H13170" t="s">
        <v>224</v>
      </c>
      <c r="I13170">
        <v>1</v>
      </c>
      <c r="J13170">
        <v>3117721.895624999</v>
      </c>
    </row>
    <row r="13171" spans="1:10" x14ac:dyDescent="0.25">
      <c r="A13171">
        <v>2017</v>
      </c>
      <c r="B13171" t="s">
        <v>221</v>
      </c>
      <c r="C13171" t="s">
        <v>45</v>
      </c>
      <c r="D13171" t="s">
        <v>38</v>
      </c>
      <c r="E13171" t="s">
        <v>10</v>
      </c>
      <c r="F13171" t="s">
        <v>220</v>
      </c>
      <c r="G13171" t="s">
        <v>6</v>
      </c>
      <c r="H13171" t="s">
        <v>224</v>
      </c>
      <c r="I13171">
        <v>3</v>
      </c>
      <c r="J13171">
        <v>7998860.5015909066</v>
      </c>
    </row>
    <row r="13172" spans="1:10" x14ac:dyDescent="0.25">
      <c r="A13172">
        <v>2017</v>
      </c>
      <c r="B13172" t="s">
        <v>221</v>
      </c>
      <c r="C13172" t="s">
        <v>45</v>
      </c>
      <c r="D13172" t="s">
        <v>39</v>
      </c>
      <c r="E13172" t="s">
        <v>3</v>
      </c>
      <c r="F13172" t="s">
        <v>4</v>
      </c>
      <c r="G13172" t="s">
        <v>5</v>
      </c>
      <c r="H13172" t="s">
        <v>223</v>
      </c>
      <c r="I13172">
        <v>34</v>
      </c>
      <c r="J13172">
        <v>335439057.52131003</v>
      </c>
    </row>
    <row r="13173" spans="1:10" x14ac:dyDescent="0.25">
      <c r="A13173">
        <v>2017</v>
      </c>
      <c r="B13173" t="s">
        <v>221</v>
      </c>
      <c r="C13173" t="s">
        <v>45</v>
      </c>
      <c r="D13173" t="s">
        <v>39</v>
      </c>
      <c r="E13173" t="s">
        <v>3</v>
      </c>
      <c r="F13173" t="s">
        <v>4</v>
      </c>
      <c r="G13173" t="s">
        <v>5</v>
      </c>
      <c r="H13173" t="s">
        <v>224</v>
      </c>
      <c r="I13173">
        <v>9</v>
      </c>
      <c r="J13173">
        <v>96581751.539999992</v>
      </c>
    </row>
    <row r="13174" spans="1:10" x14ac:dyDescent="0.25">
      <c r="A13174">
        <v>2017</v>
      </c>
      <c r="B13174" t="s">
        <v>221</v>
      </c>
      <c r="C13174" t="s">
        <v>45</v>
      </c>
      <c r="D13174" t="s">
        <v>39</v>
      </c>
      <c r="E13174" t="s">
        <v>3</v>
      </c>
      <c r="F13174" t="s">
        <v>4</v>
      </c>
      <c r="G13174" t="s">
        <v>9</v>
      </c>
      <c r="H13174" t="s">
        <v>223</v>
      </c>
      <c r="I13174">
        <v>39</v>
      </c>
      <c r="J13174">
        <v>244724971.70437586</v>
      </c>
    </row>
    <row r="13175" spans="1:10" x14ac:dyDescent="0.25">
      <c r="A13175">
        <v>2017</v>
      </c>
      <c r="B13175" t="s">
        <v>221</v>
      </c>
      <c r="C13175" t="s">
        <v>45</v>
      </c>
      <c r="D13175" t="s">
        <v>39</v>
      </c>
      <c r="E13175" t="s">
        <v>3</v>
      </c>
      <c r="F13175" t="s">
        <v>4</v>
      </c>
      <c r="G13175" t="s">
        <v>9</v>
      </c>
      <c r="H13175" t="s">
        <v>224</v>
      </c>
      <c r="I13175">
        <v>22</v>
      </c>
      <c r="J13175">
        <v>133386054.05166088</v>
      </c>
    </row>
    <row r="13176" spans="1:10" x14ac:dyDescent="0.25">
      <c r="A13176">
        <v>2017</v>
      </c>
      <c r="B13176" t="s">
        <v>221</v>
      </c>
      <c r="C13176" t="s">
        <v>45</v>
      </c>
      <c r="D13176" t="s">
        <v>39</v>
      </c>
      <c r="E13176" t="s">
        <v>3</v>
      </c>
      <c r="F13176" t="s">
        <v>4</v>
      </c>
      <c r="G13176" t="s">
        <v>12</v>
      </c>
      <c r="H13176" t="s">
        <v>223</v>
      </c>
      <c r="I13176">
        <v>5</v>
      </c>
      <c r="J13176">
        <v>14857360.292117644</v>
      </c>
    </row>
    <row r="13177" spans="1:10" x14ac:dyDescent="0.25">
      <c r="A13177">
        <v>2017</v>
      </c>
      <c r="B13177" t="s">
        <v>221</v>
      </c>
      <c r="C13177" t="s">
        <v>45</v>
      </c>
      <c r="D13177" t="s">
        <v>39</v>
      </c>
      <c r="E13177" t="s">
        <v>3</v>
      </c>
      <c r="F13177" t="s">
        <v>4</v>
      </c>
      <c r="G13177" t="s">
        <v>12</v>
      </c>
      <c r="H13177" t="s">
        <v>224</v>
      </c>
      <c r="I13177">
        <v>9</v>
      </c>
      <c r="J13177">
        <v>23972403.470625006</v>
      </c>
    </row>
    <row r="13178" spans="1:10" x14ac:dyDescent="0.25">
      <c r="A13178">
        <v>2017</v>
      </c>
      <c r="B13178" t="s">
        <v>221</v>
      </c>
      <c r="C13178" t="s">
        <v>45</v>
      </c>
      <c r="D13178" t="s">
        <v>39</v>
      </c>
      <c r="E13178" t="s">
        <v>3</v>
      </c>
      <c r="F13178" t="s">
        <v>4</v>
      </c>
      <c r="G13178" t="s">
        <v>6</v>
      </c>
      <c r="H13178" t="s">
        <v>223</v>
      </c>
      <c r="I13178">
        <v>15</v>
      </c>
      <c r="J13178">
        <v>37860862.796250001</v>
      </c>
    </row>
    <row r="13179" spans="1:10" x14ac:dyDescent="0.25">
      <c r="A13179">
        <v>2017</v>
      </c>
      <c r="B13179" t="s">
        <v>221</v>
      </c>
      <c r="C13179" t="s">
        <v>45</v>
      </c>
      <c r="D13179" t="s">
        <v>39</v>
      </c>
      <c r="E13179" t="s">
        <v>3</v>
      </c>
      <c r="F13179" t="s">
        <v>4</v>
      </c>
      <c r="G13179" t="s">
        <v>6</v>
      </c>
      <c r="H13179" t="s">
        <v>224</v>
      </c>
      <c r="I13179">
        <v>39</v>
      </c>
      <c r="J13179">
        <v>97205868.01361841</v>
      </c>
    </row>
    <row r="13180" spans="1:10" x14ac:dyDescent="0.25">
      <c r="A13180">
        <v>2017</v>
      </c>
      <c r="B13180" t="s">
        <v>221</v>
      </c>
      <c r="C13180" t="s">
        <v>45</v>
      </c>
      <c r="D13180" t="s">
        <v>39</v>
      </c>
      <c r="E13180" t="s">
        <v>3</v>
      </c>
      <c r="F13180" t="s">
        <v>4</v>
      </c>
      <c r="G13180" t="s">
        <v>7</v>
      </c>
      <c r="H13180" t="s">
        <v>223</v>
      </c>
      <c r="I13180">
        <v>15</v>
      </c>
      <c r="J13180">
        <v>28833669.428048756</v>
      </c>
    </row>
    <row r="13181" spans="1:10" x14ac:dyDescent="0.25">
      <c r="A13181">
        <v>2017</v>
      </c>
      <c r="B13181" t="s">
        <v>221</v>
      </c>
      <c r="C13181" t="s">
        <v>45</v>
      </c>
      <c r="D13181" t="s">
        <v>39</v>
      </c>
      <c r="E13181" t="s">
        <v>3</v>
      </c>
      <c r="F13181" t="s">
        <v>8</v>
      </c>
      <c r="G13181" t="s">
        <v>9</v>
      </c>
      <c r="H13181" t="s">
        <v>223</v>
      </c>
      <c r="I13181">
        <v>164</v>
      </c>
      <c r="J13181">
        <v>1053171828.1236809</v>
      </c>
    </row>
    <row r="13182" spans="1:10" x14ac:dyDescent="0.25">
      <c r="A13182">
        <v>2017</v>
      </c>
      <c r="B13182" t="s">
        <v>221</v>
      </c>
      <c r="C13182" t="s">
        <v>45</v>
      </c>
      <c r="D13182" t="s">
        <v>39</v>
      </c>
      <c r="E13182" t="s">
        <v>3</v>
      </c>
      <c r="F13182" t="s">
        <v>8</v>
      </c>
      <c r="G13182" t="s">
        <v>9</v>
      </c>
      <c r="H13182" t="s">
        <v>224</v>
      </c>
      <c r="I13182">
        <v>173</v>
      </c>
      <c r="J13182">
        <v>1060352247.8315339</v>
      </c>
    </row>
    <row r="13183" spans="1:10" x14ac:dyDescent="0.25">
      <c r="A13183">
        <v>2017</v>
      </c>
      <c r="B13183" t="s">
        <v>221</v>
      </c>
      <c r="C13183" t="s">
        <v>45</v>
      </c>
      <c r="D13183" t="s">
        <v>39</v>
      </c>
      <c r="E13183" t="s">
        <v>3</v>
      </c>
      <c r="F13183" t="s">
        <v>8</v>
      </c>
      <c r="G13183" t="s">
        <v>12</v>
      </c>
      <c r="H13183" t="s">
        <v>223</v>
      </c>
      <c r="I13183">
        <v>17</v>
      </c>
      <c r="J13183">
        <v>51388987.722882345</v>
      </c>
    </row>
    <row r="13184" spans="1:10" x14ac:dyDescent="0.25">
      <c r="A13184">
        <v>2017</v>
      </c>
      <c r="B13184" t="s">
        <v>221</v>
      </c>
      <c r="C13184" t="s">
        <v>45</v>
      </c>
      <c r="D13184" t="s">
        <v>39</v>
      </c>
      <c r="E13184" t="s">
        <v>3</v>
      </c>
      <c r="F13184" t="s">
        <v>8</v>
      </c>
      <c r="G13184" t="s">
        <v>12</v>
      </c>
      <c r="H13184" t="s">
        <v>224</v>
      </c>
      <c r="I13184">
        <v>18</v>
      </c>
      <c r="J13184">
        <v>53686165.074375004</v>
      </c>
    </row>
    <row r="13185" spans="1:10" x14ac:dyDescent="0.25">
      <c r="A13185">
        <v>2017</v>
      </c>
      <c r="B13185" t="s">
        <v>221</v>
      </c>
      <c r="C13185" t="s">
        <v>45</v>
      </c>
      <c r="D13185" t="s">
        <v>39</v>
      </c>
      <c r="E13185" t="s">
        <v>3</v>
      </c>
      <c r="F13185" t="s">
        <v>8</v>
      </c>
      <c r="G13185" t="s">
        <v>6</v>
      </c>
      <c r="H13185" t="s">
        <v>223</v>
      </c>
      <c r="I13185">
        <v>45</v>
      </c>
      <c r="J13185">
        <v>113582588.38875</v>
      </c>
    </row>
    <row r="13186" spans="1:10" x14ac:dyDescent="0.25">
      <c r="A13186">
        <v>2017</v>
      </c>
      <c r="B13186" t="s">
        <v>221</v>
      </c>
      <c r="C13186" t="s">
        <v>45</v>
      </c>
      <c r="D13186" t="s">
        <v>39</v>
      </c>
      <c r="E13186" t="s">
        <v>3</v>
      </c>
      <c r="F13186" t="s">
        <v>8</v>
      </c>
      <c r="G13186" t="s">
        <v>6</v>
      </c>
      <c r="H13186" t="s">
        <v>224</v>
      </c>
      <c r="I13186">
        <v>61</v>
      </c>
      <c r="J13186">
        <v>152294223.49638158</v>
      </c>
    </row>
    <row r="13187" spans="1:10" x14ac:dyDescent="0.25">
      <c r="A13187">
        <v>2017</v>
      </c>
      <c r="B13187" t="s">
        <v>221</v>
      </c>
      <c r="C13187" t="s">
        <v>45</v>
      </c>
      <c r="D13187" t="s">
        <v>39</v>
      </c>
      <c r="E13187" t="s">
        <v>3</v>
      </c>
      <c r="F13187" t="s">
        <v>8</v>
      </c>
      <c r="G13187" t="s">
        <v>7</v>
      </c>
      <c r="H13187" t="s">
        <v>223</v>
      </c>
      <c r="I13187">
        <v>26</v>
      </c>
      <c r="J13187">
        <v>49978360.341951177</v>
      </c>
    </row>
    <row r="13188" spans="1:10" x14ac:dyDescent="0.25">
      <c r="A13188">
        <v>2017</v>
      </c>
      <c r="B13188" t="s">
        <v>221</v>
      </c>
      <c r="C13188" t="s">
        <v>45</v>
      </c>
      <c r="D13188" t="s">
        <v>39</v>
      </c>
      <c r="E13188" t="s">
        <v>3</v>
      </c>
      <c r="F13188" t="s">
        <v>8</v>
      </c>
      <c r="G13188" t="s">
        <v>7</v>
      </c>
      <c r="H13188" t="s">
        <v>224</v>
      </c>
      <c r="I13188">
        <v>16</v>
      </c>
      <c r="J13188">
        <v>28743602.475000001</v>
      </c>
    </row>
    <row r="13189" spans="1:10" x14ac:dyDescent="0.25">
      <c r="A13189">
        <v>2017</v>
      </c>
      <c r="B13189" t="s">
        <v>221</v>
      </c>
      <c r="C13189" t="s">
        <v>45</v>
      </c>
      <c r="D13189" t="s">
        <v>39</v>
      </c>
      <c r="E13189" t="s">
        <v>10</v>
      </c>
      <c r="F13189" t="s">
        <v>11</v>
      </c>
      <c r="G13189" t="s">
        <v>9</v>
      </c>
      <c r="H13189" t="s">
        <v>223</v>
      </c>
      <c r="I13189">
        <v>1246</v>
      </c>
      <c r="J13189">
        <v>1665669255</v>
      </c>
    </row>
    <row r="13190" spans="1:10" x14ac:dyDescent="0.25">
      <c r="A13190">
        <v>2017</v>
      </c>
      <c r="B13190" t="s">
        <v>221</v>
      </c>
      <c r="C13190" t="s">
        <v>45</v>
      </c>
      <c r="D13190" t="s">
        <v>39</v>
      </c>
      <c r="E13190" t="s">
        <v>10</v>
      </c>
      <c r="F13190" t="s">
        <v>11</v>
      </c>
      <c r="G13190" t="s">
        <v>9</v>
      </c>
      <c r="H13190" t="s">
        <v>224</v>
      </c>
      <c r="I13190">
        <v>597</v>
      </c>
      <c r="J13190">
        <v>813313665</v>
      </c>
    </row>
    <row r="13191" spans="1:10" x14ac:dyDescent="0.25">
      <c r="A13191">
        <v>2017</v>
      </c>
      <c r="B13191" t="s">
        <v>221</v>
      </c>
      <c r="C13191" t="s">
        <v>45</v>
      </c>
      <c r="D13191" t="s">
        <v>39</v>
      </c>
      <c r="E13191" t="s">
        <v>10</v>
      </c>
      <c r="F13191" t="s">
        <v>11</v>
      </c>
      <c r="G13191" t="s">
        <v>12</v>
      </c>
      <c r="H13191" t="s">
        <v>223</v>
      </c>
      <c r="I13191">
        <v>843</v>
      </c>
      <c r="J13191">
        <v>654964239.61890006</v>
      </c>
    </row>
    <row r="13192" spans="1:10" x14ac:dyDescent="0.25">
      <c r="A13192">
        <v>2017</v>
      </c>
      <c r="B13192" t="s">
        <v>221</v>
      </c>
      <c r="C13192" t="s">
        <v>45</v>
      </c>
      <c r="D13192" t="s">
        <v>39</v>
      </c>
      <c r="E13192" t="s">
        <v>10</v>
      </c>
      <c r="F13192" t="s">
        <v>11</v>
      </c>
      <c r="G13192" t="s">
        <v>12</v>
      </c>
      <c r="H13192" t="s">
        <v>224</v>
      </c>
      <c r="I13192">
        <v>370</v>
      </c>
      <c r="J13192">
        <v>285361325.49998999</v>
      </c>
    </row>
    <row r="13193" spans="1:10" x14ac:dyDescent="0.25">
      <c r="A13193">
        <v>2017</v>
      </c>
      <c r="B13193" t="s">
        <v>221</v>
      </c>
      <c r="C13193" t="s">
        <v>45</v>
      </c>
      <c r="D13193" t="s">
        <v>39</v>
      </c>
      <c r="E13193" t="s">
        <v>10</v>
      </c>
      <c r="F13193" t="s">
        <v>11</v>
      </c>
      <c r="G13193" t="s">
        <v>6</v>
      </c>
      <c r="H13193" t="s">
        <v>223</v>
      </c>
      <c r="I13193">
        <v>13</v>
      </c>
      <c r="J13193">
        <v>28151430</v>
      </c>
    </row>
    <row r="13194" spans="1:10" x14ac:dyDescent="0.25">
      <c r="A13194">
        <v>2017</v>
      </c>
      <c r="B13194" t="s">
        <v>221</v>
      </c>
      <c r="C13194" t="s">
        <v>45</v>
      </c>
      <c r="D13194" t="s">
        <v>39</v>
      </c>
      <c r="E13194" t="s">
        <v>10</v>
      </c>
      <c r="F13194" t="s">
        <v>11</v>
      </c>
      <c r="G13194" t="s">
        <v>6</v>
      </c>
      <c r="H13194" t="s">
        <v>224</v>
      </c>
      <c r="I13194">
        <v>14</v>
      </c>
      <c r="J13194">
        <v>25845204</v>
      </c>
    </row>
    <row r="13195" spans="1:10" x14ac:dyDescent="0.25">
      <c r="A13195">
        <v>2017</v>
      </c>
      <c r="B13195" t="s">
        <v>221</v>
      </c>
      <c r="C13195" t="s">
        <v>45</v>
      </c>
      <c r="D13195" t="s">
        <v>39</v>
      </c>
      <c r="E13195" t="s">
        <v>10</v>
      </c>
      <c r="F13195" t="s">
        <v>11</v>
      </c>
      <c r="G13195" t="s">
        <v>7</v>
      </c>
      <c r="H13195" t="s">
        <v>223</v>
      </c>
      <c r="I13195">
        <v>14</v>
      </c>
      <c r="J13195">
        <v>16381737</v>
      </c>
    </row>
    <row r="13196" spans="1:10" x14ac:dyDescent="0.25">
      <c r="A13196">
        <v>2017</v>
      </c>
      <c r="B13196" t="s">
        <v>221</v>
      </c>
      <c r="C13196" t="s">
        <v>45</v>
      </c>
      <c r="D13196" t="s">
        <v>39</v>
      </c>
      <c r="E13196" t="s">
        <v>10</v>
      </c>
      <c r="F13196" t="s">
        <v>11</v>
      </c>
      <c r="G13196" t="s">
        <v>7</v>
      </c>
      <c r="H13196" t="s">
        <v>224</v>
      </c>
      <c r="I13196">
        <v>5</v>
      </c>
      <c r="J13196">
        <v>5353170</v>
      </c>
    </row>
    <row r="13197" spans="1:10" x14ac:dyDescent="0.25">
      <c r="A13197">
        <v>2017</v>
      </c>
      <c r="B13197" t="s">
        <v>221</v>
      </c>
      <c r="C13197" t="s">
        <v>45</v>
      </c>
      <c r="D13197" t="s">
        <v>39</v>
      </c>
      <c r="E13197" t="s">
        <v>10</v>
      </c>
      <c r="F13197" t="s">
        <v>220</v>
      </c>
      <c r="G13197" t="s">
        <v>9</v>
      </c>
      <c r="H13197" t="s">
        <v>223</v>
      </c>
      <c r="I13197">
        <v>6</v>
      </c>
      <c r="J13197">
        <v>39770200.648630843</v>
      </c>
    </row>
    <row r="13198" spans="1:10" x14ac:dyDescent="0.25">
      <c r="A13198">
        <v>2017</v>
      </c>
      <c r="B13198" t="s">
        <v>221</v>
      </c>
      <c r="C13198" t="s">
        <v>45</v>
      </c>
      <c r="D13198" t="s">
        <v>39</v>
      </c>
      <c r="E13198" t="s">
        <v>10</v>
      </c>
      <c r="F13198" t="s">
        <v>220</v>
      </c>
      <c r="G13198" t="s">
        <v>9</v>
      </c>
      <c r="H13198" t="s">
        <v>224</v>
      </c>
      <c r="I13198">
        <v>8</v>
      </c>
      <c r="J13198">
        <v>50965373.406320758</v>
      </c>
    </row>
    <row r="13199" spans="1:10" x14ac:dyDescent="0.25">
      <c r="A13199">
        <v>2017</v>
      </c>
      <c r="B13199" t="s">
        <v>221</v>
      </c>
      <c r="C13199" t="s">
        <v>45</v>
      </c>
      <c r="D13199" t="s">
        <v>39</v>
      </c>
      <c r="E13199" t="s">
        <v>10</v>
      </c>
      <c r="F13199" t="s">
        <v>220</v>
      </c>
      <c r="G13199" t="s">
        <v>12</v>
      </c>
      <c r="H13199" t="s">
        <v>224</v>
      </c>
      <c r="I13199">
        <v>3</v>
      </c>
      <c r="J13199">
        <v>10809357.616250001</v>
      </c>
    </row>
    <row r="13200" spans="1:10" x14ac:dyDescent="0.25">
      <c r="A13200">
        <v>2017</v>
      </c>
      <c r="B13200" t="s">
        <v>221</v>
      </c>
      <c r="C13200" t="s">
        <v>45</v>
      </c>
      <c r="D13200" t="s">
        <v>39</v>
      </c>
      <c r="E13200" t="s">
        <v>10</v>
      </c>
      <c r="F13200" t="s">
        <v>220</v>
      </c>
      <c r="G13200" t="s">
        <v>6</v>
      </c>
      <c r="H13200" t="s">
        <v>223</v>
      </c>
      <c r="I13200">
        <v>1</v>
      </c>
      <c r="J13200">
        <v>2463510.1026136358</v>
      </c>
    </row>
    <row r="13201" spans="1:10" x14ac:dyDescent="0.25">
      <c r="A13201">
        <v>2017</v>
      </c>
      <c r="B13201" t="s">
        <v>221</v>
      </c>
      <c r="C13201" t="s">
        <v>45</v>
      </c>
      <c r="D13201" t="s">
        <v>39</v>
      </c>
      <c r="E13201" t="s">
        <v>10</v>
      </c>
      <c r="F13201" t="s">
        <v>220</v>
      </c>
      <c r="G13201" t="s">
        <v>6</v>
      </c>
      <c r="H13201" t="s">
        <v>224</v>
      </c>
      <c r="I13201">
        <v>2</v>
      </c>
      <c r="J13201">
        <v>4857778.2631578948</v>
      </c>
    </row>
    <row r="13202" spans="1:10" x14ac:dyDescent="0.25">
      <c r="A13202">
        <v>2017</v>
      </c>
      <c r="B13202" t="s">
        <v>221</v>
      </c>
      <c r="C13202" t="s">
        <v>45</v>
      </c>
      <c r="D13202" t="s">
        <v>39</v>
      </c>
      <c r="E13202" t="s">
        <v>10</v>
      </c>
      <c r="F13202" t="s">
        <v>220</v>
      </c>
      <c r="G13202" t="s">
        <v>7</v>
      </c>
      <c r="H13202" t="s">
        <v>223</v>
      </c>
      <c r="I13202">
        <v>3</v>
      </c>
      <c r="J13202">
        <v>5766733.8856097516</v>
      </c>
    </row>
    <row r="13203" spans="1:10" x14ac:dyDescent="0.25">
      <c r="A13203">
        <v>2017</v>
      </c>
      <c r="B13203" t="s">
        <v>221</v>
      </c>
      <c r="C13203" t="s">
        <v>45</v>
      </c>
      <c r="D13203" t="s">
        <v>39</v>
      </c>
      <c r="E13203" t="s">
        <v>10</v>
      </c>
      <c r="F13203" t="s">
        <v>220</v>
      </c>
      <c r="G13203" t="s">
        <v>7</v>
      </c>
      <c r="H13203" t="s">
        <v>224</v>
      </c>
      <c r="I13203">
        <v>3</v>
      </c>
      <c r="J13203">
        <v>5608746.9093749998</v>
      </c>
    </row>
    <row r="13204" spans="1:10" x14ac:dyDescent="0.25">
      <c r="A13204">
        <v>2017</v>
      </c>
      <c r="B13204" t="s">
        <v>221</v>
      </c>
      <c r="C13204" t="s">
        <v>45</v>
      </c>
      <c r="D13204" t="s">
        <v>39</v>
      </c>
      <c r="E13204" t="s">
        <v>10</v>
      </c>
      <c r="F13204" t="s">
        <v>14</v>
      </c>
      <c r="G13204" t="s">
        <v>9</v>
      </c>
      <c r="H13204" t="s">
        <v>223</v>
      </c>
      <c r="I13204">
        <v>20</v>
      </c>
      <c r="J13204">
        <v>66798912</v>
      </c>
    </row>
    <row r="13205" spans="1:10" x14ac:dyDescent="0.25">
      <c r="A13205">
        <v>2017</v>
      </c>
      <c r="B13205" t="s">
        <v>221</v>
      </c>
      <c r="C13205" t="s">
        <v>45</v>
      </c>
      <c r="D13205" t="s">
        <v>39</v>
      </c>
      <c r="E13205" t="s">
        <v>10</v>
      </c>
      <c r="F13205" t="s">
        <v>14</v>
      </c>
      <c r="G13205" t="s">
        <v>9</v>
      </c>
      <c r="H13205" t="s">
        <v>224</v>
      </c>
      <c r="I13205">
        <v>9</v>
      </c>
      <c r="J13205">
        <v>21382620</v>
      </c>
    </row>
    <row r="13206" spans="1:10" x14ac:dyDescent="0.25">
      <c r="A13206">
        <v>2017</v>
      </c>
      <c r="B13206" t="s">
        <v>221</v>
      </c>
      <c r="C13206" t="s">
        <v>45</v>
      </c>
      <c r="D13206" t="s">
        <v>39</v>
      </c>
      <c r="E13206" t="s">
        <v>10</v>
      </c>
      <c r="F13206" t="s">
        <v>14</v>
      </c>
      <c r="G13206" t="s">
        <v>12</v>
      </c>
      <c r="H13206" t="s">
        <v>223</v>
      </c>
      <c r="I13206">
        <v>20</v>
      </c>
      <c r="J13206">
        <v>52012884</v>
      </c>
    </row>
    <row r="13207" spans="1:10" x14ac:dyDescent="0.25">
      <c r="A13207">
        <v>2017</v>
      </c>
      <c r="B13207" t="s">
        <v>221</v>
      </c>
      <c r="C13207" t="s">
        <v>45</v>
      </c>
      <c r="D13207" t="s">
        <v>39</v>
      </c>
      <c r="E13207" t="s">
        <v>10</v>
      </c>
      <c r="F13207" t="s">
        <v>14</v>
      </c>
      <c r="G13207" t="s">
        <v>12</v>
      </c>
      <c r="H13207" t="s">
        <v>224</v>
      </c>
      <c r="I13207">
        <v>5</v>
      </c>
      <c r="J13207">
        <v>9824868</v>
      </c>
    </row>
    <row r="13208" spans="1:10" x14ac:dyDescent="0.25">
      <c r="A13208">
        <v>2017</v>
      </c>
      <c r="B13208" t="s">
        <v>221</v>
      </c>
      <c r="C13208" t="s">
        <v>45</v>
      </c>
      <c r="D13208" t="s">
        <v>39</v>
      </c>
      <c r="E13208" t="s">
        <v>10</v>
      </c>
      <c r="F13208" t="s">
        <v>14</v>
      </c>
      <c r="G13208" t="s">
        <v>6</v>
      </c>
      <c r="H13208" t="s">
        <v>223</v>
      </c>
      <c r="I13208">
        <v>18</v>
      </c>
      <c r="J13208">
        <v>32612982</v>
      </c>
    </row>
    <row r="13209" spans="1:10" x14ac:dyDescent="0.25">
      <c r="A13209">
        <v>2017</v>
      </c>
      <c r="B13209" t="s">
        <v>221</v>
      </c>
      <c r="C13209" t="s">
        <v>45</v>
      </c>
      <c r="D13209" t="s">
        <v>39</v>
      </c>
      <c r="E13209" t="s">
        <v>10</v>
      </c>
      <c r="F13209" t="s">
        <v>14</v>
      </c>
      <c r="G13209" t="s">
        <v>6</v>
      </c>
      <c r="H13209" t="s">
        <v>224</v>
      </c>
      <c r="I13209">
        <v>22</v>
      </c>
      <c r="J13209">
        <v>35444595</v>
      </c>
    </row>
    <row r="13210" spans="1:10" x14ac:dyDescent="0.25">
      <c r="A13210">
        <v>2017</v>
      </c>
      <c r="B13210" t="s">
        <v>221</v>
      </c>
      <c r="C13210" t="s">
        <v>45</v>
      </c>
      <c r="D13210" t="s">
        <v>39</v>
      </c>
      <c r="E13210" t="s">
        <v>10</v>
      </c>
      <c r="F13210" t="s">
        <v>14</v>
      </c>
      <c r="G13210" t="s">
        <v>7</v>
      </c>
      <c r="H13210" t="s">
        <v>223</v>
      </c>
      <c r="I13210">
        <v>113</v>
      </c>
      <c r="J13210">
        <v>147527562</v>
      </c>
    </row>
    <row r="13211" spans="1:10" x14ac:dyDescent="0.25">
      <c r="A13211">
        <v>2017</v>
      </c>
      <c r="B13211" t="s">
        <v>221</v>
      </c>
      <c r="C13211" t="s">
        <v>45</v>
      </c>
      <c r="D13211" t="s">
        <v>39</v>
      </c>
      <c r="E13211" t="s">
        <v>10</v>
      </c>
      <c r="F13211" t="s">
        <v>14</v>
      </c>
      <c r="G13211" t="s">
        <v>7</v>
      </c>
      <c r="H13211" t="s">
        <v>224</v>
      </c>
      <c r="I13211">
        <v>45</v>
      </c>
      <c r="J13211">
        <v>53902515</v>
      </c>
    </row>
    <row r="13212" spans="1:10" x14ac:dyDescent="0.25">
      <c r="A13212">
        <v>2017</v>
      </c>
      <c r="B13212" t="s">
        <v>221</v>
      </c>
      <c r="C13212" t="s">
        <v>45</v>
      </c>
      <c r="D13212" t="s">
        <v>41</v>
      </c>
      <c r="E13212" t="s">
        <v>3</v>
      </c>
      <c r="F13212" t="s">
        <v>4</v>
      </c>
      <c r="G13212" t="s">
        <v>5</v>
      </c>
      <c r="H13212" t="s">
        <v>224</v>
      </c>
      <c r="I13212">
        <v>21</v>
      </c>
      <c r="J13212">
        <v>239776593.90000001</v>
      </c>
    </row>
    <row r="13213" spans="1:10" x14ac:dyDescent="0.25">
      <c r="A13213">
        <v>2017</v>
      </c>
      <c r="B13213" t="s">
        <v>221</v>
      </c>
      <c r="C13213" t="s">
        <v>45</v>
      </c>
      <c r="D13213" t="s">
        <v>41</v>
      </c>
      <c r="E13213" t="s">
        <v>3</v>
      </c>
      <c r="F13213" t="s">
        <v>4</v>
      </c>
      <c r="G13213" t="s">
        <v>9</v>
      </c>
      <c r="H13213" t="s">
        <v>223</v>
      </c>
      <c r="I13213">
        <v>4</v>
      </c>
      <c r="J13213">
        <v>25646180.421969149</v>
      </c>
    </row>
    <row r="13214" spans="1:10" x14ac:dyDescent="0.25">
      <c r="A13214">
        <v>2017</v>
      </c>
      <c r="B13214" t="s">
        <v>221</v>
      </c>
      <c r="C13214" t="s">
        <v>45</v>
      </c>
      <c r="D13214" t="s">
        <v>41</v>
      </c>
      <c r="E13214" t="s">
        <v>3</v>
      </c>
      <c r="F13214" t="s">
        <v>4</v>
      </c>
      <c r="G13214" t="s">
        <v>9</v>
      </c>
      <c r="H13214" t="s">
        <v>224</v>
      </c>
      <c r="I13214">
        <v>26</v>
      </c>
      <c r="J13214">
        <v>168857107.93556854</v>
      </c>
    </row>
    <row r="13215" spans="1:10" x14ac:dyDescent="0.25">
      <c r="A13215">
        <v>2017</v>
      </c>
      <c r="B13215" t="s">
        <v>221</v>
      </c>
      <c r="C13215" t="s">
        <v>45</v>
      </c>
      <c r="D13215" t="s">
        <v>41</v>
      </c>
      <c r="E13215" t="s">
        <v>3</v>
      </c>
      <c r="F13215" t="s">
        <v>4</v>
      </c>
      <c r="G13215" t="s">
        <v>12</v>
      </c>
      <c r="H13215" t="s">
        <v>224</v>
      </c>
      <c r="I13215">
        <v>5</v>
      </c>
      <c r="J13215">
        <v>20996541.388333332</v>
      </c>
    </row>
    <row r="13216" spans="1:10" x14ac:dyDescent="0.25">
      <c r="A13216">
        <v>2017</v>
      </c>
      <c r="B13216" t="s">
        <v>221</v>
      </c>
      <c r="C13216" t="s">
        <v>45</v>
      </c>
      <c r="D13216" t="s">
        <v>41</v>
      </c>
      <c r="E13216" t="s">
        <v>3</v>
      </c>
      <c r="F13216" t="s">
        <v>4</v>
      </c>
      <c r="G13216" t="s">
        <v>6</v>
      </c>
      <c r="H13216" t="s">
        <v>223</v>
      </c>
      <c r="I13216">
        <v>7</v>
      </c>
      <c r="J13216">
        <v>18787379.380454544</v>
      </c>
    </row>
    <row r="13217" spans="1:10" x14ac:dyDescent="0.25">
      <c r="A13217">
        <v>2017</v>
      </c>
      <c r="B13217" t="s">
        <v>221</v>
      </c>
      <c r="C13217" t="s">
        <v>45</v>
      </c>
      <c r="D13217" t="s">
        <v>41</v>
      </c>
      <c r="E13217" t="s">
        <v>3</v>
      </c>
      <c r="F13217" t="s">
        <v>4</v>
      </c>
      <c r="G13217" t="s">
        <v>6</v>
      </c>
      <c r="H13217" t="s">
        <v>224</v>
      </c>
      <c r="I13217">
        <v>1</v>
      </c>
      <c r="J13217">
        <v>2788297.9674999993</v>
      </c>
    </row>
    <row r="13218" spans="1:10" x14ac:dyDescent="0.25">
      <c r="A13218">
        <v>2017</v>
      </c>
      <c r="B13218" t="s">
        <v>221</v>
      </c>
      <c r="C13218" t="s">
        <v>45</v>
      </c>
      <c r="D13218" t="s">
        <v>41</v>
      </c>
      <c r="E13218" t="s">
        <v>3</v>
      </c>
      <c r="F13218" t="s">
        <v>8</v>
      </c>
      <c r="G13218" t="s">
        <v>9</v>
      </c>
      <c r="H13218" t="s">
        <v>223</v>
      </c>
      <c r="I13218">
        <v>76</v>
      </c>
      <c r="J13218">
        <v>460630900.75023621</v>
      </c>
    </row>
    <row r="13219" spans="1:10" x14ac:dyDescent="0.25">
      <c r="A13219">
        <v>2017</v>
      </c>
      <c r="B13219" t="s">
        <v>221</v>
      </c>
      <c r="C13219" t="s">
        <v>45</v>
      </c>
      <c r="D13219" t="s">
        <v>41</v>
      </c>
      <c r="E13219" t="s">
        <v>3</v>
      </c>
      <c r="F13219" t="s">
        <v>8</v>
      </c>
      <c r="G13219" t="s">
        <v>9</v>
      </c>
      <c r="H13219" t="s">
        <v>224</v>
      </c>
      <c r="I13219">
        <v>236</v>
      </c>
      <c r="J13219">
        <v>1400873473.7541492</v>
      </c>
    </row>
    <row r="13220" spans="1:10" x14ac:dyDescent="0.25">
      <c r="A13220">
        <v>2017</v>
      </c>
      <c r="B13220" t="s">
        <v>221</v>
      </c>
      <c r="C13220" t="s">
        <v>45</v>
      </c>
      <c r="D13220" t="s">
        <v>41</v>
      </c>
      <c r="E13220" t="s">
        <v>3</v>
      </c>
      <c r="F13220" t="s">
        <v>8</v>
      </c>
      <c r="G13220" t="s">
        <v>12</v>
      </c>
      <c r="H13220" t="s">
        <v>223</v>
      </c>
      <c r="I13220">
        <v>4</v>
      </c>
      <c r="J13220">
        <v>12281235.899999999</v>
      </c>
    </row>
    <row r="13221" spans="1:10" x14ac:dyDescent="0.25">
      <c r="A13221">
        <v>2017</v>
      </c>
      <c r="B13221" t="s">
        <v>221</v>
      </c>
      <c r="C13221" t="s">
        <v>45</v>
      </c>
      <c r="D13221" t="s">
        <v>41</v>
      </c>
      <c r="E13221" t="s">
        <v>3</v>
      </c>
      <c r="F13221" t="s">
        <v>8</v>
      </c>
      <c r="G13221" t="s">
        <v>12</v>
      </c>
      <c r="H13221" t="s">
        <v>224</v>
      </c>
      <c r="I13221">
        <v>38</v>
      </c>
      <c r="J13221">
        <v>137721648.12166664</v>
      </c>
    </row>
    <row r="13222" spans="1:10" x14ac:dyDescent="0.25">
      <c r="A13222">
        <v>2017</v>
      </c>
      <c r="B13222" t="s">
        <v>221</v>
      </c>
      <c r="C13222" t="s">
        <v>45</v>
      </c>
      <c r="D13222" t="s">
        <v>41</v>
      </c>
      <c r="E13222" t="s">
        <v>3</v>
      </c>
      <c r="F13222" t="s">
        <v>8</v>
      </c>
      <c r="G13222" t="s">
        <v>6</v>
      </c>
      <c r="H13222" t="s">
        <v>223</v>
      </c>
      <c r="I13222">
        <v>7</v>
      </c>
      <c r="J13222">
        <v>18530121.484545454</v>
      </c>
    </row>
    <row r="13223" spans="1:10" x14ac:dyDescent="0.25">
      <c r="A13223">
        <v>2017</v>
      </c>
      <c r="B13223" t="s">
        <v>221</v>
      </c>
      <c r="C13223" t="s">
        <v>45</v>
      </c>
      <c r="D13223" t="s">
        <v>41</v>
      </c>
      <c r="E13223" t="s">
        <v>3</v>
      </c>
      <c r="F13223" t="s">
        <v>8</v>
      </c>
      <c r="G13223" t="s">
        <v>6</v>
      </c>
      <c r="H13223" t="s">
        <v>224</v>
      </c>
      <c r="I13223">
        <v>19</v>
      </c>
      <c r="J13223">
        <v>52123002.297499985</v>
      </c>
    </row>
    <row r="13224" spans="1:10" x14ac:dyDescent="0.25">
      <c r="A13224">
        <v>2017</v>
      </c>
      <c r="B13224" t="s">
        <v>221</v>
      </c>
      <c r="C13224" t="s">
        <v>45</v>
      </c>
      <c r="D13224" t="s">
        <v>41</v>
      </c>
      <c r="E13224" t="s">
        <v>3</v>
      </c>
      <c r="F13224" t="s">
        <v>8</v>
      </c>
      <c r="G13224" t="s">
        <v>7</v>
      </c>
      <c r="H13224" t="s">
        <v>223</v>
      </c>
      <c r="I13224">
        <v>15</v>
      </c>
      <c r="J13224">
        <v>27005850.029999997</v>
      </c>
    </row>
    <row r="13225" spans="1:10" x14ac:dyDescent="0.25">
      <c r="A13225">
        <v>2017</v>
      </c>
      <c r="B13225" t="s">
        <v>221</v>
      </c>
      <c r="C13225" t="s">
        <v>45</v>
      </c>
      <c r="D13225" t="s">
        <v>41</v>
      </c>
      <c r="E13225" t="s">
        <v>3</v>
      </c>
      <c r="F13225" t="s">
        <v>8</v>
      </c>
      <c r="G13225" t="s">
        <v>7</v>
      </c>
      <c r="H13225" t="s">
        <v>224</v>
      </c>
      <c r="I13225">
        <v>5</v>
      </c>
      <c r="J13225">
        <v>9081370.0499999989</v>
      </c>
    </row>
    <row r="13226" spans="1:10" x14ac:dyDescent="0.25">
      <c r="A13226">
        <v>2017</v>
      </c>
      <c r="B13226" t="s">
        <v>221</v>
      </c>
      <c r="C13226" t="s">
        <v>45</v>
      </c>
      <c r="D13226" t="s">
        <v>41</v>
      </c>
      <c r="E13226" t="s">
        <v>10</v>
      </c>
      <c r="F13226" t="s">
        <v>11</v>
      </c>
      <c r="G13226" t="s">
        <v>9</v>
      </c>
      <c r="H13226" t="s">
        <v>223</v>
      </c>
      <c r="I13226">
        <v>17</v>
      </c>
      <c r="J13226">
        <v>90523509</v>
      </c>
    </row>
    <row r="13227" spans="1:10" x14ac:dyDescent="0.25">
      <c r="A13227">
        <v>2017</v>
      </c>
      <c r="B13227" t="s">
        <v>221</v>
      </c>
      <c r="C13227" t="s">
        <v>45</v>
      </c>
      <c r="D13227" t="s">
        <v>41</v>
      </c>
      <c r="E13227" t="s">
        <v>10</v>
      </c>
      <c r="F13227" t="s">
        <v>11</v>
      </c>
      <c r="G13227" t="s">
        <v>9</v>
      </c>
      <c r="H13227" t="s">
        <v>224</v>
      </c>
      <c r="I13227">
        <v>47</v>
      </c>
      <c r="J13227">
        <v>191200626</v>
      </c>
    </row>
    <row r="13228" spans="1:10" x14ac:dyDescent="0.25">
      <c r="A13228">
        <v>2017</v>
      </c>
      <c r="B13228" t="s">
        <v>221</v>
      </c>
      <c r="C13228" t="s">
        <v>45</v>
      </c>
      <c r="D13228" t="s">
        <v>41</v>
      </c>
      <c r="E13228" t="s">
        <v>10</v>
      </c>
      <c r="F13228" t="s">
        <v>11</v>
      </c>
      <c r="G13228" t="s">
        <v>12</v>
      </c>
      <c r="H13228" t="s">
        <v>223</v>
      </c>
      <c r="I13228">
        <v>2</v>
      </c>
      <c r="J13228">
        <v>8688612</v>
      </c>
    </row>
    <row r="13229" spans="1:10" x14ac:dyDescent="0.25">
      <c r="A13229">
        <v>2017</v>
      </c>
      <c r="B13229" t="s">
        <v>221</v>
      </c>
      <c r="C13229" t="s">
        <v>45</v>
      </c>
      <c r="D13229" t="s">
        <v>41</v>
      </c>
      <c r="E13229" t="s">
        <v>10</v>
      </c>
      <c r="F13229" t="s">
        <v>11</v>
      </c>
      <c r="G13229" t="s">
        <v>6</v>
      </c>
      <c r="H13229" t="s">
        <v>224</v>
      </c>
      <c r="I13229">
        <v>1</v>
      </c>
      <c r="J13229">
        <v>3670617</v>
      </c>
    </row>
    <row r="13230" spans="1:10" x14ac:dyDescent="0.25">
      <c r="A13230">
        <v>2017</v>
      </c>
      <c r="B13230" t="s">
        <v>221</v>
      </c>
      <c r="C13230" t="s">
        <v>45</v>
      </c>
      <c r="D13230" t="s">
        <v>41</v>
      </c>
      <c r="E13230" t="s">
        <v>10</v>
      </c>
      <c r="F13230" t="s">
        <v>220</v>
      </c>
      <c r="G13230" t="s">
        <v>9</v>
      </c>
      <c r="H13230" t="s">
        <v>224</v>
      </c>
      <c r="I13230">
        <v>2</v>
      </c>
      <c r="J13230">
        <v>11664438.96724933</v>
      </c>
    </row>
    <row r="13231" spans="1:10" x14ac:dyDescent="0.25">
      <c r="A13231">
        <v>2017</v>
      </c>
      <c r="B13231" t="s">
        <v>221</v>
      </c>
      <c r="C13231" t="s">
        <v>45</v>
      </c>
      <c r="D13231" t="s">
        <v>42</v>
      </c>
      <c r="E13231" t="s">
        <v>3</v>
      </c>
      <c r="F13231" t="s">
        <v>4</v>
      </c>
      <c r="G13231" t="s">
        <v>5</v>
      </c>
      <c r="H13231" t="s">
        <v>223</v>
      </c>
      <c r="I13231">
        <v>28</v>
      </c>
      <c r="J13231">
        <v>269582644.38958502</v>
      </c>
    </row>
    <row r="13232" spans="1:10" x14ac:dyDescent="0.25">
      <c r="A13232">
        <v>2017</v>
      </c>
      <c r="B13232" t="s">
        <v>221</v>
      </c>
      <c r="C13232" t="s">
        <v>45</v>
      </c>
      <c r="D13232" t="s">
        <v>42</v>
      </c>
      <c r="E13232" t="s">
        <v>3</v>
      </c>
      <c r="F13232" t="s">
        <v>4</v>
      </c>
      <c r="G13232" t="s">
        <v>5</v>
      </c>
      <c r="H13232" t="s">
        <v>224</v>
      </c>
      <c r="I13232">
        <v>16</v>
      </c>
      <c r="J13232">
        <v>149617196.04565501</v>
      </c>
    </row>
    <row r="13233" spans="1:10" x14ac:dyDescent="0.25">
      <c r="A13233">
        <v>2017</v>
      </c>
      <c r="B13233" t="s">
        <v>221</v>
      </c>
      <c r="C13233" t="s">
        <v>45</v>
      </c>
      <c r="D13233" t="s">
        <v>42</v>
      </c>
      <c r="E13233" t="s">
        <v>3</v>
      </c>
      <c r="F13233" t="s">
        <v>4</v>
      </c>
      <c r="G13233" t="s">
        <v>9</v>
      </c>
      <c r="H13233" t="s">
        <v>223</v>
      </c>
      <c r="I13233">
        <v>35</v>
      </c>
      <c r="J13233">
        <v>258344655.47039881</v>
      </c>
    </row>
    <row r="13234" spans="1:10" x14ac:dyDescent="0.25">
      <c r="A13234">
        <v>2017</v>
      </c>
      <c r="B13234" t="s">
        <v>221</v>
      </c>
      <c r="C13234" t="s">
        <v>45</v>
      </c>
      <c r="D13234" t="s">
        <v>42</v>
      </c>
      <c r="E13234" t="s">
        <v>3</v>
      </c>
      <c r="F13234" t="s">
        <v>4</v>
      </c>
      <c r="G13234" t="s">
        <v>9</v>
      </c>
      <c r="H13234" t="s">
        <v>224</v>
      </c>
      <c r="I13234">
        <v>20</v>
      </c>
      <c r="J13234">
        <v>145619340.85255629</v>
      </c>
    </row>
    <row r="13235" spans="1:10" x14ac:dyDescent="0.25">
      <c r="A13235">
        <v>2017</v>
      </c>
      <c r="B13235" t="s">
        <v>221</v>
      </c>
      <c r="C13235" t="s">
        <v>45</v>
      </c>
      <c r="D13235" t="s">
        <v>42</v>
      </c>
      <c r="E13235" t="s">
        <v>3</v>
      </c>
      <c r="F13235" t="s">
        <v>4</v>
      </c>
      <c r="G13235" t="s">
        <v>12</v>
      </c>
      <c r="H13235" t="s">
        <v>223</v>
      </c>
      <c r="I13235">
        <v>10</v>
      </c>
      <c r="J13235">
        <v>42232360.058540776</v>
      </c>
    </row>
    <row r="13236" spans="1:10" x14ac:dyDescent="0.25">
      <c r="A13236">
        <v>2017</v>
      </c>
      <c r="B13236" t="s">
        <v>221</v>
      </c>
      <c r="C13236" t="s">
        <v>45</v>
      </c>
      <c r="D13236" t="s">
        <v>42</v>
      </c>
      <c r="E13236" t="s">
        <v>3</v>
      </c>
      <c r="F13236" t="s">
        <v>4</v>
      </c>
      <c r="G13236" t="s">
        <v>12</v>
      </c>
      <c r="H13236" t="s">
        <v>224</v>
      </c>
      <c r="I13236">
        <v>15</v>
      </c>
      <c r="J13236">
        <v>44987875.533620693</v>
      </c>
    </row>
    <row r="13237" spans="1:10" x14ac:dyDescent="0.25">
      <c r="A13237">
        <v>2017</v>
      </c>
      <c r="B13237" t="s">
        <v>221</v>
      </c>
      <c r="C13237" t="s">
        <v>45</v>
      </c>
      <c r="D13237" t="s">
        <v>42</v>
      </c>
      <c r="E13237" t="s">
        <v>3</v>
      </c>
      <c r="F13237" t="s">
        <v>4</v>
      </c>
      <c r="G13237" t="s">
        <v>6</v>
      </c>
      <c r="H13237" t="s">
        <v>223</v>
      </c>
      <c r="I13237">
        <v>34</v>
      </c>
      <c r="J13237">
        <v>92786294.028600007</v>
      </c>
    </row>
    <row r="13238" spans="1:10" x14ac:dyDescent="0.25">
      <c r="A13238">
        <v>2017</v>
      </c>
      <c r="B13238" t="s">
        <v>221</v>
      </c>
      <c r="C13238" t="s">
        <v>45</v>
      </c>
      <c r="D13238" t="s">
        <v>42</v>
      </c>
      <c r="E13238" t="s">
        <v>3</v>
      </c>
      <c r="F13238" t="s">
        <v>4</v>
      </c>
      <c r="G13238" t="s">
        <v>6</v>
      </c>
      <c r="H13238" t="s">
        <v>224</v>
      </c>
      <c r="I13238">
        <v>45</v>
      </c>
      <c r="J13238">
        <v>128023331.01847816</v>
      </c>
    </row>
    <row r="13239" spans="1:10" x14ac:dyDescent="0.25">
      <c r="A13239">
        <v>2017</v>
      </c>
      <c r="B13239" t="s">
        <v>221</v>
      </c>
      <c r="C13239" t="s">
        <v>45</v>
      </c>
      <c r="D13239" t="s">
        <v>42</v>
      </c>
      <c r="E13239" t="s">
        <v>3</v>
      </c>
      <c r="F13239" t="s">
        <v>4</v>
      </c>
      <c r="G13239" t="s">
        <v>7</v>
      </c>
      <c r="H13239" t="s">
        <v>223</v>
      </c>
      <c r="I13239">
        <v>26</v>
      </c>
      <c r="J13239">
        <v>54976111.130571418</v>
      </c>
    </row>
    <row r="13240" spans="1:10" x14ac:dyDescent="0.25">
      <c r="A13240">
        <v>2017</v>
      </c>
      <c r="B13240" t="s">
        <v>221</v>
      </c>
      <c r="C13240" t="s">
        <v>45</v>
      </c>
      <c r="D13240" t="s">
        <v>42</v>
      </c>
      <c r="E13240" t="s">
        <v>3</v>
      </c>
      <c r="F13240" t="s">
        <v>4</v>
      </c>
      <c r="G13240" t="s">
        <v>7</v>
      </c>
      <c r="H13240" t="s">
        <v>224</v>
      </c>
      <c r="I13240">
        <v>1</v>
      </c>
      <c r="J13240">
        <v>2130227.0099999998</v>
      </c>
    </row>
    <row r="13241" spans="1:10" x14ac:dyDescent="0.25">
      <c r="A13241">
        <v>2017</v>
      </c>
      <c r="B13241" t="s">
        <v>221</v>
      </c>
      <c r="C13241" t="s">
        <v>45</v>
      </c>
      <c r="D13241" t="s">
        <v>42</v>
      </c>
      <c r="E13241" t="s">
        <v>3</v>
      </c>
      <c r="F13241" t="s">
        <v>8</v>
      </c>
      <c r="G13241" t="s">
        <v>9</v>
      </c>
      <c r="H13241" t="s">
        <v>223</v>
      </c>
      <c r="I13241">
        <v>27</v>
      </c>
      <c r="J13241">
        <v>199294448.50573623</v>
      </c>
    </row>
    <row r="13242" spans="1:10" x14ac:dyDescent="0.25">
      <c r="A13242">
        <v>2017</v>
      </c>
      <c r="B13242" t="s">
        <v>221</v>
      </c>
      <c r="C13242" t="s">
        <v>45</v>
      </c>
      <c r="D13242" t="s">
        <v>42</v>
      </c>
      <c r="E13242" t="s">
        <v>3</v>
      </c>
      <c r="F13242" t="s">
        <v>8</v>
      </c>
      <c r="G13242" t="s">
        <v>9</v>
      </c>
      <c r="H13242" t="s">
        <v>224</v>
      </c>
      <c r="I13242">
        <v>28</v>
      </c>
      <c r="J13242">
        <v>203867077.19357881</v>
      </c>
    </row>
    <row r="13243" spans="1:10" x14ac:dyDescent="0.25">
      <c r="A13243">
        <v>2017</v>
      </c>
      <c r="B13243" t="s">
        <v>221</v>
      </c>
      <c r="C13243" t="s">
        <v>45</v>
      </c>
      <c r="D13243" t="s">
        <v>42</v>
      </c>
      <c r="E13243" t="s">
        <v>3</v>
      </c>
      <c r="F13243" t="s">
        <v>8</v>
      </c>
      <c r="G13243" t="s">
        <v>12</v>
      </c>
      <c r="H13243" t="s">
        <v>223</v>
      </c>
      <c r="I13243">
        <v>6</v>
      </c>
      <c r="J13243">
        <v>18759390.230769232</v>
      </c>
    </row>
    <row r="13244" spans="1:10" x14ac:dyDescent="0.25">
      <c r="A13244">
        <v>2017</v>
      </c>
      <c r="B13244" t="s">
        <v>221</v>
      </c>
      <c r="C13244" t="s">
        <v>45</v>
      </c>
      <c r="D13244" t="s">
        <v>42</v>
      </c>
      <c r="E13244" t="s">
        <v>3</v>
      </c>
      <c r="F13244" t="s">
        <v>8</v>
      </c>
      <c r="G13244" t="s">
        <v>12</v>
      </c>
      <c r="H13244" t="s">
        <v>224</v>
      </c>
      <c r="I13244">
        <v>14</v>
      </c>
      <c r="J13244">
        <v>41988683.831379309</v>
      </c>
    </row>
    <row r="13245" spans="1:10" x14ac:dyDescent="0.25">
      <c r="A13245">
        <v>2017</v>
      </c>
      <c r="B13245" t="s">
        <v>221</v>
      </c>
      <c r="C13245" t="s">
        <v>45</v>
      </c>
      <c r="D13245" t="s">
        <v>42</v>
      </c>
      <c r="E13245" t="s">
        <v>3</v>
      </c>
      <c r="F13245" t="s">
        <v>8</v>
      </c>
      <c r="G13245" t="s">
        <v>6</v>
      </c>
      <c r="H13245" t="s">
        <v>223</v>
      </c>
      <c r="I13245">
        <v>16</v>
      </c>
      <c r="J13245">
        <v>43664138.366400003</v>
      </c>
    </row>
    <row r="13246" spans="1:10" x14ac:dyDescent="0.25">
      <c r="A13246">
        <v>2017</v>
      </c>
      <c r="B13246" t="s">
        <v>221</v>
      </c>
      <c r="C13246" t="s">
        <v>45</v>
      </c>
      <c r="D13246" t="s">
        <v>42</v>
      </c>
      <c r="E13246" t="s">
        <v>3</v>
      </c>
      <c r="F13246" t="s">
        <v>8</v>
      </c>
      <c r="G13246" t="s">
        <v>6</v>
      </c>
      <c r="H13246" t="s">
        <v>224</v>
      </c>
      <c r="I13246">
        <v>24</v>
      </c>
      <c r="J13246">
        <v>68279109.876521677</v>
      </c>
    </row>
    <row r="13247" spans="1:10" x14ac:dyDescent="0.25">
      <c r="A13247">
        <v>2017</v>
      </c>
      <c r="B13247" t="s">
        <v>221</v>
      </c>
      <c r="C13247" t="s">
        <v>45</v>
      </c>
      <c r="D13247" t="s">
        <v>42</v>
      </c>
      <c r="E13247" t="s">
        <v>3</v>
      </c>
      <c r="F13247" t="s">
        <v>8</v>
      </c>
      <c r="G13247" t="s">
        <v>7</v>
      </c>
      <c r="H13247" t="s">
        <v>223</v>
      </c>
      <c r="I13247">
        <v>9</v>
      </c>
      <c r="J13247">
        <v>19030192.314428568</v>
      </c>
    </row>
    <row r="13248" spans="1:10" x14ac:dyDescent="0.25">
      <c r="A13248">
        <v>2017</v>
      </c>
      <c r="B13248" t="s">
        <v>221</v>
      </c>
      <c r="C13248" t="s">
        <v>45</v>
      </c>
      <c r="D13248" t="s">
        <v>42</v>
      </c>
      <c r="E13248" t="s">
        <v>10</v>
      </c>
      <c r="F13248" t="s">
        <v>11</v>
      </c>
      <c r="G13248" t="s">
        <v>9</v>
      </c>
      <c r="H13248" t="s">
        <v>223</v>
      </c>
      <c r="I13248">
        <v>35</v>
      </c>
      <c r="J13248">
        <v>164797500</v>
      </c>
    </row>
    <row r="13249" spans="1:10" x14ac:dyDescent="0.25">
      <c r="A13249">
        <v>2017</v>
      </c>
      <c r="B13249" t="s">
        <v>221</v>
      </c>
      <c r="C13249" t="s">
        <v>45</v>
      </c>
      <c r="D13249" t="s">
        <v>42</v>
      </c>
      <c r="E13249" t="s">
        <v>10</v>
      </c>
      <c r="F13249" t="s">
        <v>11</v>
      </c>
      <c r="G13249" t="s">
        <v>9</v>
      </c>
      <c r="H13249" t="s">
        <v>224</v>
      </c>
      <c r="I13249">
        <v>23</v>
      </c>
      <c r="J13249">
        <v>90045000</v>
      </c>
    </row>
    <row r="13250" spans="1:10" x14ac:dyDescent="0.25">
      <c r="A13250">
        <v>2017</v>
      </c>
      <c r="B13250" t="s">
        <v>221</v>
      </c>
      <c r="C13250" t="s">
        <v>45</v>
      </c>
      <c r="D13250" t="s">
        <v>42</v>
      </c>
      <c r="E13250" t="s">
        <v>10</v>
      </c>
      <c r="F13250" t="s">
        <v>11</v>
      </c>
      <c r="G13250" t="s">
        <v>12</v>
      </c>
      <c r="H13250" t="s">
        <v>223</v>
      </c>
      <c r="I13250">
        <v>47</v>
      </c>
      <c r="J13250">
        <v>112335000</v>
      </c>
    </row>
    <row r="13251" spans="1:10" x14ac:dyDescent="0.25">
      <c r="A13251">
        <v>2017</v>
      </c>
      <c r="B13251" t="s">
        <v>221</v>
      </c>
      <c r="C13251" t="s">
        <v>45</v>
      </c>
      <c r="D13251" t="s">
        <v>42</v>
      </c>
      <c r="E13251" t="s">
        <v>10</v>
      </c>
      <c r="F13251" t="s">
        <v>11</v>
      </c>
      <c r="G13251" t="s">
        <v>12</v>
      </c>
      <c r="H13251" t="s">
        <v>224</v>
      </c>
      <c r="I13251">
        <v>49</v>
      </c>
      <c r="J13251">
        <v>113580000</v>
      </c>
    </row>
    <row r="13252" spans="1:10" x14ac:dyDescent="0.25">
      <c r="A13252">
        <v>2017</v>
      </c>
      <c r="B13252" t="s">
        <v>221</v>
      </c>
      <c r="C13252" t="s">
        <v>45</v>
      </c>
      <c r="D13252" t="s">
        <v>42</v>
      </c>
      <c r="E13252" t="s">
        <v>10</v>
      </c>
      <c r="F13252" t="s">
        <v>11</v>
      </c>
      <c r="G13252" t="s">
        <v>6</v>
      </c>
      <c r="H13252" t="s">
        <v>223</v>
      </c>
      <c r="I13252">
        <v>234</v>
      </c>
      <c r="J13252">
        <v>339075000</v>
      </c>
    </row>
    <row r="13253" spans="1:10" x14ac:dyDescent="0.25">
      <c r="A13253">
        <v>2017</v>
      </c>
      <c r="B13253" t="s">
        <v>221</v>
      </c>
      <c r="C13253" t="s">
        <v>45</v>
      </c>
      <c r="D13253" t="s">
        <v>42</v>
      </c>
      <c r="E13253" t="s">
        <v>10</v>
      </c>
      <c r="F13253" t="s">
        <v>11</v>
      </c>
      <c r="G13253" t="s">
        <v>6</v>
      </c>
      <c r="H13253" t="s">
        <v>224</v>
      </c>
      <c r="I13253">
        <v>119</v>
      </c>
      <c r="J13253">
        <v>175440000</v>
      </c>
    </row>
    <row r="13254" spans="1:10" x14ac:dyDescent="0.25">
      <c r="A13254">
        <v>2017</v>
      </c>
      <c r="B13254" t="s">
        <v>221</v>
      </c>
      <c r="C13254" t="s">
        <v>45</v>
      </c>
      <c r="D13254" t="s">
        <v>42</v>
      </c>
      <c r="E13254" t="s">
        <v>10</v>
      </c>
      <c r="F13254" t="s">
        <v>11</v>
      </c>
      <c r="G13254" t="s">
        <v>7</v>
      </c>
      <c r="H13254" t="s">
        <v>223</v>
      </c>
      <c r="I13254">
        <v>4</v>
      </c>
      <c r="J13254">
        <v>3000000</v>
      </c>
    </row>
    <row r="13255" spans="1:10" x14ac:dyDescent="0.25">
      <c r="A13255">
        <v>2017</v>
      </c>
      <c r="B13255" t="s">
        <v>221</v>
      </c>
      <c r="C13255" t="s">
        <v>45</v>
      </c>
      <c r="D13255" t="s">
        <v>42</v>
      </c>
      <c r="E13255" t="s">
        <v>10</v>
      </c>
      <c r="F13255" t="s">
        <v>11</v>
      </c>
      <c r="G13255" t="s">
        <v>7</v>
      </c>
      <c r="H13255" t="s">
        <v>224</v>
      </c>
      <c r="I13255">
        <v>1</v>
      </c>
      <c r="J13255">
        <v>750000</v>
      </c>
    </row>
    <row r="13256" spans="1:10" x14ac:dyDescent="0.25">
      <c r="A13256">
        <v>2017</v>
      </c>
      <c r="B13256" t="s">
        <v>221</v>
      </c>
      <c r="C13256" t="s">
        <v>45</v>
      </c>
      <c r="D13256" t="s">
        <v>42</v>
      </c>
      <c r="E13256" t="s">
        <v>10</v>
      </c>
      <c r="F13256" t="s">
        <v>14</v>
      </c>
      <c r="G13256" t="s">
        <v>7</v>
      </c>
      <c r="H13256" t="s">
        <v>223</v>
      </c>
      <c r="I13256">
        <v>17</v>
      </c>
      <c r="J13256">
        <v>20965011.5</v>
      </c>
    </row>
    <row r="13257" spans="1:10" x14ac:dyDescent="0.25">
      <c r="A13257">
        <v>2017</v>
      </c>
      <c r="B13257" t="s">
        <v>221</v>
      </c>
      <c r="C13257" t="s">
        <v>47</v>
      </c>
      <c r="D13257" t="s">
        <v>29</v>
      </c>
      <c r="E13257" t="s">
        <v>3</v>
      </c>
      <c r="F13257" t="s">
        <v>4</v>
      </c>
      <c r="G13257" t="s">
        <v>5</v>
      </c>
      <c r="H13257" t="s">
        <v>223</v>
      </c>
      <c r="I13257">
        <v>219</v>
      </c>
      <c r="J13257">
        <v>2002508981.0810916</v>
      </c>
    </row>
    <row r="13258" spans="1:10" x14ac:dyDescent="0.25">
      <c r="A13258">
        <v>2017</v>
      </c>
      <c r="B13258" t="s">
        <v>221</v>
      </c>
      <c r="C13258" t="s">
        <v>47</v>
      </c>
      <c r="D13258" t="s">
        <v>29</v>
      </c>
      <c r="E13258" t="s">
        <v>3</v>
      </c>
      <c r="F13258" t="s">
        <v>4</v>
      </c>
      <c r="G13258" t="s">
        <v>5</v>
      </c>
      <c r="H13258" t="s">
        <v>224</v>
      </c>
      <c r="I13258">
        <v>147</v>
      </c>
      <c r="J13258">
        <v>1118497589.083138</v>
      </c>
    </row>
    <row r="13259" spans="1:10" x14ac:dyDescent="0.25">
      <c r="A13259">
        <v>2017</v>
      </c>
      <c r="B13259" t="s">
        <v>221</v>
      </c>
      <c r="C13259" t="s">
        <v>47</v>
      </c>
      <c r="D13259" t="s">
        <v>29</v>
      </c>
      <c r="E13259" t="s">
        <v>3</v>
      </c>
      <c r="F13259" t="s">
        <v>4</v>
      </c>
      <c r="G13259" t="s">
        <v>9</v>
      </c>
      <c r="H13259" t="s">
        <v>223</v>
      </c>
      <c r="I13259">
        <v>3998</v>
      </c>
      <c r="J13259">
        <v>24028883473.328835</v>
      </c>
    </row>
    <row r="13260" spans="1:10" x14ac:dyDescent="0.25">
      <c r="A13260">
        <v>2017</v>
      </c>
      <c r="B13260" t="s">
        <v>221</v>
      </c>
      <c r="C13260" t="s">
        <v>47</v>
      </c>
      <c r="D13260" t="s">
        <v>29</v>
      </c>
      <c r="E13260" t="s">
        <v>3</v>
      </c>
      <c r="F13260" t="s">
        <v>4</v>
      </c>
      <c r="G13260" t="s">
        <v>9</v>
      </c>
      <c r="H13260" t="s">
        <v>224</v>
      </c>
      <c r="I13260">
        <v>6768</v>
      </c>
      <c r="J13260">
        <v>33578095118.186359</v>
      </c>
    </row>
    <row r="13261" spans="1:10" x14ac:dyDescent="0.25">
      <c r="A13261">
        <v>2017</v>
      </c>
      <c r="B13261" t="s">
        <v>221</v>
      </c>
      <c r="C13261" t="s">
        <v>47</v>
      </c>
      <c r="D13261" t="s">
        <v>29</v>
      </c>
      <c r="E13261" t="s">
        <v>3</v>
      </c>
      <c r="F13261" t="s">
        <v>4</v>
      </c>
      <c r="G13261" t="s">
        <v>12</v>
      </c>
      <c r="H13261" t="s">
        <v>223</v>
      </c>
      <c r="I13261">
        <v>2293</v>
      </c>
      <c r="J13261">
        <v>4082490095.3177047</v>
      </c>
    </row>
    <row r="13262" spans="1:10" x14ac:dyDescent="0.25">
      <c r="A13262">
        <v>2017</v>
      </c>
      <c r="B13262" t="s">
        <v>221</v>
      </c>
      <c r="C13262" t="s">
        <v>47</v>
      </c>
      <c r="D13262" t="s">
        <v>29</v>
      </c>
      <c r="E13262" t="s">
        <v>3</v>
      </c>
      <c r="F13262" t="s">
        <v>4</v>
      </c>
      <c r="G13262" t="s">
        <v>12</v>
      </c>
      <c r="H13262" t="s">
        <v>224</v>
      </c>
      <c r="I13262">
        <v>13180</v>
      </c>
      <c r="J13262">
        <v>22884084274.54607</v>
      </c>
    </row>
    <row r="13263" spans="1:10" x14ac:dyDescent="0.25">
      <c r="A13263">
        <v>2017</v>
      </c>
      <c r="B13263" t="s">
        <v>221</v>
      </c>
      <c r="C13263" t="s">
        <v>47</v>
      </c>
      <c r="D13263" t="s">
        <v>29</v>
      </c>
      <c r="E13263" t="s">
        <v>3</v>
      </c>
      <c r="F13263" t="s">
        <v>4</v>
      </c>
      <c r="G13263" t="s">
        <v>6</v>
      </c>
      <c r="H13263" t="s">
        <v>223</v>
      </c>
      <c r="I13263">
        <v>884</v>
      </c>
      <c r="J13263">
        <v>1568749967.6727157</v>
      </c>
    </row>
    <row r="13264" spans="1:10" x14ac:dyDescent="0.25">
      <c r="A13264">
        <v>2017</v>
      </c>
      <c r="B13264" t="s">
        <v>221</v>
      </c>
      <c r="C13264" t="s">
        <v>47</v>
      </c>
      <c r="D13264" t="s">
        <v>29</v>
      </c>
      <c r="E13264" t="s">
        <v>3</v>
      </c>
      <c r="F13264" t="s">
        <v>4</v>
      </c>
      <c r="G13264" t="s">
        <v>6</v>
      </c>
      <c r="H13264" t="s">
        <v>224</v>
      </c>
      <c r="I13264">
        <v>3616</v>
      </c>
      <c r="J13264">
        <v>6197399515.422226</v>
      </c>
    </row>
    <row r="13265" spans="1:10" x14ac:dyDescent="0.25">
      <c r="A13265">
        <v>2017</v>
      </c>
      <c r="B13265" t="s">
        <v>221</v>
      </c>
      <c r="C13265" t="s">
        <v>47</v>
      </c>
      <c r="D13265" t="s">
        <v>29</v>
      </c>
      <c r="E13265" t="s">
        <v>3</v>
      </c>
      <c r="F13265" t="s">
        <v>4</v>
      </c>
      <c r="G13265" t="s">
        <v>7</v>
      </c>
      <c r="H13265" t="s">
        <v>223</v>
      </c>
      <c r="I13265">
        <v>4088</v>
      </c>
      <c r="J13265">
        <v>5952855637.4353313</v>
      </c>
    </row>
    <row r="13266" spans="1:10" x14ac:dyDescent="0.25">
      <c r="A13266">
        <v>2017</v>
      </c>
      <c r="B13266" t="s">
        <v>221</v>
      </c>
      <c r="C13266" t="s">
        <v>47</v>
      </c>
      <c r="D13266" t="s">
        <v>29</v>
      </c>
      <c r="E13266" t="s">
        <v>3</v>
      </c>
      <c r="F13266" t="s">
        <v>4</v>
      </c>
      <c r="G13266" t="s">
        <v>7</v>
      </c>
      <c r="H13266" t="s">
        <v>224</v>
      </c>
      <c r="I13266">
        <v>2581</v>
      </c>
      <c r="J13266">
        <v>3629805756.531146</v>
      </c>
    </row>
    <row r="13267" spans="1:10" x14ac:dyDescent="0.25">
      <c r="A13267">
        <v>2017</v>
      </c>
      <c r="B13267" t="s">
        <v>221</v>
      </c>
      <c r="C13267" t="s">
        <v>47</v>
      </c>
      <c r="D13267" t="s">
        <v>29</v>
      </c>
      <c r="E13267" t="s">
        <v>3</v>
      </c>
      <c r="F13267" t="s">
        <v>8</v>
      </c>
      <c r="G13267" t="s">
        <v>9</v>
      </c>
      <c r="H13267" t="s">
        <v>223</v>
      </c>
      <c r="I13267">
        <v>18920</v>
      </c>
      <c r="J13267">
        <v>117037042074.78647</v>
      </c>
    </row>
    <row r="13268" spans="1:10" x14ac:dyDescent="0.25">
      <c r="A13268">
        <v>2017</v>
      </c>
      <c r="B13268" t="s">
        <v>221</v>
      </c>
      <c r="C13268" t="s">
        <v>47</v>
      </c>
      <c r="D13268" t="s">
        <v>29</v>
      </c>
      <c r="E13268" t="s">
        <v>3</v>
      </c>
      <c r="F13268" t="s">
        <v>8</v>
      </c>
      <c r="G13268" t="s">
        <v>9</v>
      </c>
      <c r="H13268" t="s">
        <v>224</v>
      </c>
      <c r="I13268">
        <v>27115</v>
      </c>
      <c r="J13268">
        <v>146100683439.89633</v>
      </c>
    </row>
    <row r="13269" spans="1:10" x14ac:dyDescent="0.25">
      <c r="A13269">
        <v>2017</v>
      </c>
      <c r="B13269" t="s">
        <v>221</v>
      </c>
      <c r="C13269" t="s">
        <v>47</v>
      </c>
      <c r="D13269" t="s">
        <v>29</v>
      </c>
      <c r="E13269" t="s">
        <v>3</v>
      </c>
      <c r="F13269" t="s">
        <v>8</v>
      </c>
      <c r="G13269" t="s">
        <v>12</v>
      </c>
      <c r="H13269" t="s">
        <v>223</v>
      </c>
      <c r="I13269">
        <v>3855</v>
      </c>
      <c r="J13269">
        <v>7009915400.4505053</v>
      </c>
    </row>
    <row r="13270" spans="1:10" x14ac:dyDescent="0.25">
      <c r="A13270">
        <v>2017</v>
      </c>
      <c r="B13270" t="s">
        <v>221</v>
      </c>
      <c r="C13270" t="s">
        <v>47</v>
      </c>
      <c r="D13270" t="s">
        <v>29</v>
      </c>
      <c r="E13270" t="s">
        <v>3</v>
      </c>
      <c r="F13270" t="s">
        <v>8</v>
      </c>
      <c r="G13270" t="s">
        <v>12</v>
      </c>
      <c r="H13270" t="s">
        <v>224</v>
      </c>
      <c r="I13270">
        <v>18113</v>
      </c>
      <c r="J13270">
        <v>31398065627.982094</v>
      </c>
    </row>
    <row r="13271" spans="1:10" x14ac:dyDescent="0.25">
      <c r="A13271">
        <v>2017</v>
      </c>
      <c r="B13271" t="s">
        <v>221</v>
      </c>
      <c r="C13271" t="s">
        <v>47</v>
      </c>
      <c r="D13271" t="s">
        <v>29</v>
      </c>
      <c r="E13271" t="s">
        <v>3</v>
      </c>
      <c r="F13271" t="s">
        <v>8</v>
      </c>
      <c r="G13271" t="s">
        <v>6</v>
      </c>
      <c r="H13271" t="s">
        <v>223</v>
      </c>
      <c r="I13271">
        <v>1867</v>
      </c>
      <c r="J13271">
        <v>3339807030.612493</v>
      </c>
    </row>
    <row r="13272" spans="1:10" x14ac:dyDescent="0.25">
      <c r="A13272">
        <v>2017</v>
      </c>
      <c r="B13272" t="s">
        <v>221</v>
      </c>
      <c r="C13272" t="s">
        <v>47</v>
      </c>
      <c r="D13272" t="s">
        <v>29</v>
      </c>
      <c r="E13272" t="s">
        <v>3</v>
      </c>
      <c r="F13272" t="s">
        <v>8</v>
      </c>
      <c r="G13272" t="s">
        <v>6</v>
      </c>
      <c r="H13272" t="s">
        <v>224</v>
      </c>
      <c r="I13272">
        <v>6883</v>
      </c>
      <c r="J13272">
        <v>11889961111.889202</v>
      </c>
    </row>
    <row r="13273" spans="1:10" x14ac:dyDescent="0.25">
      <c r="A13273">
        <v>2017</v>
      </c>
      <c r="B13273" t="s">
        <v>221</v>
      </c>
      <c r="C13273" t="s">
        <v>47</v>
      </c>
      <c r="D13273" t="s">
        <v>29</v>
      </c>
      <c r="E13273" t="s">
        <v>3</v>
      </c>
      <c r="F13273" t="s">
        <v>8</v>
      </c>
      <c r="G13273" t="s">
        <v>7</v>
      </c>
      <c r="H13273" t="s">
        <v>223</v>
      </c>
      <c r="I13273">
        <v>4020</v>
      </c>
      <c r="J13273">
        <v>5891568503.424964</v>
      </c>
    </row>
    <row r="13274" spans="1:10" x14ac:dyDescent="0.25">
      <c r="A13274">
        <v>2017</v>
      </c>
      <c r="B13274" t="s">
        <v>221</v>
      </c>
      <c r="C13274" t="s">
        <v>47</v>
      </c>
      <c r="D13274" t="s">
        <v>29</v>
      </c>
      <c r="E13274" t="s">
        <v>3</v>
      </c>
      <c r="F13274" t="s">
        <v>8</v>
      </c>
      <c r="G13274" t="s">
        <v>7</v>
      </c>
      <c r="H13274" t="s">
        <v>224</v>
      </c>
      <c r="I13274">
        <v>3362</v>
      </c>
      <c r="J13274">
        <v>4740729439.3861227</v>
      </c>
    </row>
    <row r="13275" spans="1:10" x14ac:dyDescent="0.25">
      <c r="A13275">
        <v>2017</v>
      </c>
      <c r="B13275" t="s">
        <v>221</v>
      </c>
      <c r="C13275" t="s">
        <v>47</v>
      </c>
      <c r="D13275" t="s">
        <v>29</v>
      </c>
      <c r="E13275" t="s">
        <v>10</v>
      </c>
      <c r="F13275" t="s">
        <v>11</v>
      </c>
      <c r="G13275" t="s">
        <v>9</v>
      </c>
      <c r="H13275" t="s">
        <v>223</v>
      </c>
      <c r="I13275">
        <v>3653</v>
      </c>
      <c r="J13275">
        <v>14750836797</v>
      </c>
    </row>
    <row r="13276" spans="1:10" x14ac:dyDescent="0.25">
      <c r="A13276">
        <v>2017</v>
      </c>
      <c r="B13276" t="s">
        <v>221</v>
      </c>
      <c r="C13276" t="s">
        <v>47</v>
      </c>
      <c r="D13276" t="s">
        <v>29</v>
      </c>
      <c r="E13276" t="s">
        <v>10</v>
      </c>
      <c r="F13276" t="s">
        <v>11</v>
      </c>
      <c r="G13276" t="s">
        <v>9</v>
      </c>
      <c r="H13276" t="s">
        <v>224</v>
      </c>
      <c r="I13276">
        <v>4658</v>
      </c>
      <c r="J13276">
        <v>15215131404</v>
      </c>
    </row>
    <row r="13277" spans="1:10" x14ac:dyDescent="0.25">
      <c r="A13277">
        <v>2017</v>
      </c>
      <c r="B13277" t="s">
        <v>221</v>
      </c>
      <c r="C13277" t="s">
        <v>47</v>
      </c>
      <c r="D13277" t="s">
        <v>29</v>
      </c>
      <c r="E13277" t="s">
        <v>10</v>
      </c>
      <c r="F13277" t="s">
        <v>11</v>
      </c>
      <c r="G13277" t="s">
        <v>12</v>
      </c>
      <c r="H13277" t="s">
        <v>223</v>
      </c>
      <c r="I13277">
        <v>856</v>
      </c>
      <c r="J13277">
        <v>1197506766</v>
      </c>
    </row>
    <row r="13278" spans="1:10" x14ac:dyDescent="0.25">
      <c r="A13278">
        <v>2017</v>
      </c>
      <c r="B13278" t="s">
        <v>221</v>
      </c>
      <c r="C13278" t="s">
        <v>47</v>
      </c>
      <c r="D13278" t="s">
        <v>29</v>
      </c>
      <c r="E13278" t="s">
        <v>10</v>
      </c>
      <c r="F13278" t="s">
        <v>11</v>
      </c>
      <c r="G13278" t="s">
        <v>12</v>
      </c>
      <c r="H13278" t="s">
        <v>224</v>
      </c>
      <c r="I13278">
        <v>3589</v>
      </c>
      <c r="J13278">
        <v>4395530832</v>
      </c>
    </row>
    <row r="13279" spans="1:10" x14ac:dyDescent="0.25">
      <c r="A13279">
        <v>2017</v>
      </c>
      <c r="B13279" t="s">
        <v>221</v>
      </c>
      <c r="C13279" t="s">
        <v>47</v>
      </c>
      <c r="D13279" t="s">
        <v>29</v>
      </c>
      <c r="E13279" t="s">
        <v>10</v>
      </c>
      <c r="F13279" t="s">
        <v>11</v>
      </c>
      <c r="G13279" t="s">
        <v>6</v>
      </c>
      <c r="H13279" t="s">
        <v>223</v>
      </c>
      <c r="I13279">
        <v>368</v>
      </c>
      <c r="J13279">
        <v>494812734</v>
      </c>
    </row>
    <row r="13280" spans="1:10" x14ac:dyDescent="0.25">
      <c r="A13280">
        <v>2017</v>
      </c>
      <c r="B13280" t="s">
        <v>221</v>
      </c>
      <c r="C13280" t="s">
        <v>47</v>
      </c>
      <c r="D13280" t="s">
        <v>29</v>
      </c>
      <c r="E13280" t="s">
        <v>10</v>
      </c>
      <c r="F13280" t="s">
        <v>11</v>
      </c>
      <c r="G13280" t="s">
        <v>6</v>
      </c>
      <c r="H13280" t="s">
        <v>224</v>
      </c>
      <c r="I13280">
        <v>1352</v>
      </c>
      <c r="J13280">
        <v>1627453818</v>
      </c>
    </row>
    <row r="13281" spans="1:10" x14ac:dyDescent="0.25">
      <c r="A13281">
        <v>2017</v>
      </c>
      <c r="B13281" t="s">
        <v>221</v>
      </c>
      <c r="C13281" t="s">
        <v>47</v>
      </c>
      <c r="D13281" t="s">
        <v>29</v>
      </c>
      <c r="E13281" t="s">
        <v>10</v>
      </c>
      <c r="F13281" t="s">
        <v>11</v>
      </c>
      <c r="G13281" t="s">
        <v>7</v>
      </c>
      <c r="H13281" t="s">
        <v>223</v>
      </c>
      <c r="I13281">
        <v>562</v>
      </c>
      <c r="J13281">
        <v>668212884</v>
      </c>
    </row>
    <row r="13282" spans="1:10" x14ac:dyDescent="0.25">
      <c r="A13282">
        <v>2017</v>
      </c>
      <c r="B13282" t="s">
        <v>221</v>
      </c>
      <c r="C13282" t="s">
        <v>47</v>
      </c>
      <c r="D13282" t="s">
        <v>29</v>
      </c>
      <c r="E13282" t="s">
        <v>10</v>
      </c>
      <c r="F13282" t="s">
        <v>11</v>
      </c>
      <c r="G13282" t="s">
        <v>7</v>
      </c>
      <c r="H13282" t="s">
        <v>224</v>
      </c>
      <c r="I13282">
        <v>765</v>
      </c>
      <c r="J13282">
        <v>841326321</v>
      </c>
    </row>
    <row r="13283" spans="1:10" x14ac:dyDescent="0.25">
      <c r="A13283">
        <v>2017</v>
      </c>
      <c r="B13283" t="s">
        <v>221</v>
      </c>
      <c r="C13283" t="s">
        <v>47</v>
      </c>
      <c r="D13283" t="s">
        <v>29</v>
      </c>
      <c r="E13283" t="s">
        <v>10</v>
      </c>
      <c r="F13283" t="s">
        <v>220</v>
      </c>
      <c r="G13283" t="s">
        <v>9</v>
      </c>
      <c r="H13283" t="s">
        <v>223</v>
      </c>
      <c r="I13283">
        <v>501</v>
      </c>
      <c r="J13283">
        <v>2669358590.5494614</v>
      </c>
    </row>
    <row r="13284" spans="1:10" x14ac:dyDescent="0.25">
      <c r="A13284">
        <v>2017</v>
      </c>
      <c r="B13284" t="s">
        <v>221</v>
      </c>
      <c r="C13284" t="s">
        <v>47</v>
      </c>
      <c r="D13284" t="s">
        <v>29</v>
      </c>
      <c r="E13284" t="s">
        <v>10</v>
      </c>
      <c r="F13284" t="s">
        <v>220</v>
      </c>
      <c r="G13284" t="s">
        <v>9</v>
      </c>
      <c r="H13284" t="s">
        <v>224</v>
      </c>
      <c r="I13284">
        <v>1383</v>
      </c>
      <c r="J13284">
        <v>6582888163.5763292</v>
      </c>
    </row>
    <row r="13285" spans="1:10" x14ac:dyDescent="0.25">
      <c r="A13285">
        <v>2017</v>
      </c>
      <c r="B13285" t="s">
        <v>221</v>
      </c>
      <c r="C13285" t="s">
        <v>47</v>
      </c>
      <c r="D13285" t="s">
        <v>29</v>
      </c>
      <c r="E13285" t="s">
        <v>10</v>
      </c>
      <c r="F13285" t="s">
        <v>220</v>
      </c>
      <c r="G13285" t="s">
        <v>12</v>
      </c>
      <c r="H13285" t="s">
        <v>223</v>
      </c>
      <c r="I13285">
        <v>317</v>
      </c>
      <c r="J13285">
        <v>555115443.54960358</v>
      </c>
    </row>
    <row r="13286" spans="1:10" x14ac:dyDescent="0.25">
      <c r="A13286">
        <v>2017</v>
      </c>
      <c r="B13286" t="s">
        <v>221</v>
      </c>
      <c r="C13286" t="s">
        <v>47</v>
      </c>
      <c r="D13286" t="s">
        <v>29</v>
      </c>
      <c r="E13286" t="s">
        <v>10</v>
      </c>
      <c r="F13286" t="s">
        <v>220</v>
      </c>
      <c r="G13286" t="s">
        <v>12</v>
      </c>
      <c r="H13286" t="s">
        <v>224</v>
      </c>
      <c r="I13286">
        <v>2025</v>
      </c>
      <c r="J13286">
        <v>3466478220.9759431</v>
      </c>
    </row>
    <row r="13287" spans="1:10" x14ac:dyDescent="0.25">
      <c r="A13287">
        <v>2017</v>
      </c>
      <c r="B13287" t="s">
        <v>221</v>
      </c>
      <c r="C13287" t="s">
        <v>47</v>
      </c>
      <c r="D13287" t="s">
        <v>29</v>
      </c>
      <c r="E13287" t="s">
        <v>10</v>
      </c>
      <c r="F13287" t="s">
        <v>220</v>
      </c>
      <c r="G13287" t="s">
        <v>6</v>
      </c>
      <c r="H13287" t="s">
        <v>223</v>
      </c>
      <c r="I13287">
        <v>130</v>
      </c>
      <c r="J13287">
        <v>229552346.0942089</v>
      </c>
    </row>
    <row r="13288" spans="1:10" x14ac:dyDescent="0.25">
      <c r="A13288">
        <v>2017</v>
      </c>
      <c r="B13288" t="s">
        <v>221</v>
      </c>
      <c r="C13288" t="s">
        <v>47</v>
      </c>
      <c r="D13288" t="s">
        <v>29</v>
      </c>
      <c r="E13288" t="s">
        <v>10</v>
      </c>
      <c r="F13288" t="s">
        <v>220</v>
      </c>
      <c r="G13288" t="s">
        <v>6</v>
      </c>
      <c r="H13288" t="s">
        <v>224</v>
      </c>
      <c r="I13288">
        <v>509</v>
      </c>
      <c r="J13288">
        <v>865162352.07803965</v>
      </c>
    </row>
    <row r="13289" spans="1:10" x14ac:dyDescent="0.25">
      <c r="A13289">
        <v>2017</v>
      </c>
      <c r="B13289" t="s">
        <v>221</v>
      </c>
      <c r="C13289" t="s">
        <v>47</v>
      </c>
      <c r="D13289" t="s">
        <v>29</v>
      </c>
      <c r="E13289" t="s">
        <v>10</v>
      </c>
      <c r="F13289" t="s">
        <v>220</v>
      </c>
      <c r="G13289" t="s">
        <v>7</v>
      </c>
      <c r="H13289" t="s">
        <v>223</v>
      </c>
      <c r="I13289">
        <v>276</v>
      </c>
      <c r="J13289">
        <v>400660726.67627132</v>
      </c>
    </row>
    <row r="13290" spans="1:10" x14ac:dyDescent="0.25">
      <c r="A13290">
        <v>2017</v>
      </c>
      <c r="B13290" t="s">
        <v>221</v>
      </c>
      <c r="C13290" t="s">
        <v>47</v>
      </c>
      <c r="D13290" t="s">
        <v>29</v>
      </c>
      <c r="E13290" t="s">
        <v>10</v>
      </c>
      <c r="F13290" t="s">
        <v>220</v>
      </c>
      <c r="G13290" t="s">
        <v>7</v>
      </c>
      <c r="H13290" t="s">
        <v>224</v>
      </c>
      <c r="I13290">
        <v>366</v>
      </c>
      <c r="J13290">
        <v>511929225.43405646</v>
      </c>
    </row>
    <row r="13291" spans="1:10" x14ac:dyDescent="0.25">
      <c r="A13291">
        <v>2017</v>
      </c>
      <c r="B13291" t="s">
        <v>221</v>
      </c>
      <c r="C13291" t="s">
        <v>47</v>
      </c>
      <c r="D13291" t="s">
        <v>29</v>
      </c>
      <c r="E13291" t="s">
        <v>10</v>
      </c>
      <c r="F13291" t="s">
        <v>14</v>
      </c>
      <c r="G13291" t="s">
        <v>9</v>
      </c>
      <c r="H13291" t="s">
        <v>223</v>
      </c>
      <c r="I13291">
        <v>2612</v>
      </c>
      <c r="J13291">
        <v>23302850886</v>
      </c>
    </row>
    <row r="13292" spans="1:10" x14ac:dyDescent="0.25">
      <c r="A13292">
        <v>2017</v>
      </c>
      <c r="B13292" t="s">
        <v>221</v>
      </c>
      <c r="C13292" t="s">
        <v>47</v>
      </c>
      <c r="D13292" t="s">
        <v>29</v>
      </c>
      <c r="E13292" t="s">
        <v>10</v>
      </c>
      <c r="F13292" t="s">
        <v>14</v>
      </c>
      <c r="G13292" t="s">
        <v>9</v>
      </c>
      <c r="H13292" t="s">
        <v>224</v>
      </c>
      <c r="I13292">
        <v>1470</v>
      </c>
      <c r="J13292">
        <v>11083967175</v>
      </c>
    </row>
    <row r="13293" spans="1:10" x14ac:dyDescent="0.25">
      <c r="A13293">
        <v>2017</v>
      </c>
      <c r="B13293" t="s">
        <v>221</v>
      </c>
      <c r="C13293" t="s">
        <v>47</v>
      </c>
      <c r="D13293" t="s">
        <v>29</v>
      </c>
      <c r="E13293" t="s">
        <v>10</v>
      </c>
      <c r="F13293" t="s">
        <v>14</v>
      </c>
      <c r="G13293" t="s">
        <v>12</v>
      </c>
      <c r="H13293" t="s">
        <v>223</v>
      </c>
      <c r="I13293">
        <v>4</v>
      </c>
      <c r="J13293">
        <v>7581159</v>
      </c>
    </row>
    <row r="13294" spans="1:10" x14ac:dyDescent="0.25">
      <c r="A13294">
        <v>2017</v>
      </c>
      <c r="B13294" t="s">
        <v>221</v>
      </c>
      <c r="C13294" t="s">
        <v>47</v>
      </c>
      <c r="D13294" t="s">
        <v>29</v>
      </c>
      <c r="E13294" t="s">
        <v>10</v>
      </c>
      <c r="F13294" t="s">
        <v>14</v>
      </c>
      <c r="G13294" t="s">
        <v>6</v>
      </c>
      <c r="H13294" t="s">
        <v>223</v>
      </c>
      <c r="I13294">
        <v>3</v>
      </c>
      <c r="J13294">
        <v>3695313</v>
      </c>
    </row>
    <row r="13295" spans="1:10" x14ac:dyDescent="0.25">
      <c r="A13295">
        <v>2017</v>
      </c>
      <c r="B13295" t="s">
        <v>221</v>
      </c>
      <c r="C13295" t="s">
        <v>47</v>
      </c>
      <c r="D13295" t="s">
        <v>29</v>
      </c>
      <c r="E13295" t="s">
        <v>10</v>
      </c>
      <c r="F13295" t="s">
        <v>14</v>
      </c>
      <c r="G13295" t="s">
        <v>6</v>
      </c>
      <c r="H13295" t="s">
        <v>224</v>
      </c>
      <c r="I13295">
        <v>2</v>
      </c>
      <c r="J13295">
        <v>2060961</v>
      </c>
    </row>
    <row r="13296" spans="1:10" x14ac:dyDescent="0.25">
      <c r="A13296">
        <v>2017</v>
      </c>
      <c r="B13296" t="s">
        <v>221</v>
      </c>
      <c r="C13296" t="s">
        <v>47</v>
      </c>
      <c r="D13296" t="s">
        <v>29</v>
      </c>
      <c r="E13296" t="s">
        <v>10</v>
      </c>
      <c r="F13296" t="s">
        <v>14</v>
      </c>
      <c r="G13296" t="s">
        <v>7</v>
      </c>
      <c r="H13296" t="s">
        <v>223</v>
      </c>
      <c r="I13296">
        <v>2</v>
      </c>
      <c r="J13296">
        <v>2250255</v>
      </c>
    </row>
    <row r="13297" spans="1:10" x14ac:dyDescent="0.25">
      <c r="A13297">
        <v>2017</v>
      </c>
      <c r="B13297" t="s">
        <v>222</v>
      </c>
      <c r="C13297" t="s">
        <v>45</v>
      </c>
      <c r="D13297" t="s">
        <v>2</v>
      </c>
      <c r="E13297" t="s">
        <v>3</v>
      </c>
      <c r="F13297" t="s">
        <v>4</v>
      </c>
      <c r="G13297" t="s">
        <v>5</v>
      </c>
      <c r="H13297" t="s">
        <v>223</v>
      </c>
      <c r="I13297">
        <v>17</v>
      </c>
      <c r="J13297">
        <v>87469517.110000014</v>
      </c>
    </row>
    <row r="13298" spans="1:10" x14ac:dyDescent="0.25">
      <c r="A13298">
        <v>2017</v>
      </c>
      <c r="B13298" t="s">
        <v>222</v>
      </c>
      <c r="C13298" t="s">
        <v>45</v>
      </c>
      <c r="D13298" t="s">
        <v>2</v>
      </c>
      <c r="E13298" t="s">
        <v>3</v>
      </c>
      <c r="F13298" t="s">
        <v>4</v>
      </c>
      <c r="G13298" t="s">
        <v>5</v>
      </c>
      <c r="H13298" t="s">
        <v>224</v>
      </c>
      <c r="I13298">
        <v>24</v>
      </c>
      <c r="J13298">
        <v>134261951.88</v>
      </c>
    </row>
    <row r="13299" spans="1:10" x14ac:dyDescent="0.25">
      <c r="A13299">
        <v>2017</v>
      </c>
      <c r="B13299" t="s">
        <v>222</v>
      </c>
      <c r="C13299" t="s">
        <v>45</v>
      </c>
      <c r="D13299" t="s">
        <v>2</v>
      </c>
      <c r="E13299" t="s">
        <v>3</v>
      </c>
      <c r="F13299" t="s">
        <v>4</v>
      </c>
      <c r="G13299" t="s">
        <v>6</v>
      </c>
      <c r="H13299" t="s">
        <v>223</v>
      </c>
      <c r="I13299">
        <v>15</v>
      </c>
      <c r="J13299">
        <v>41555010.814772762</v>
      </c>
    </row>
    <row r="13300" spans="1:10" x14ac:dyDescent="0.25">
      <c r="A13300">
        <v>2017</v>
      </c>
      <c r="B13300" t="s">
        <v>222</v>
      </c>
      <c r="C13300" t="s">
        <v>45</v>
      </c>
      <c r="D13300" t="s">
        <v>2</v>
      </c>
      <c r="E13300" t="s">
        <v>3</v>
      </c>
      <c r="F13300" t="s">
        <v>4</v>
      </c>
      <c r="G13300" t="s">
        <v>6</v>
      </c>
      <c r="H13300" t="s">
        <v>224</v>
      </c>
      <c r="I13300">
        <v>9</v>
      </c>
      <c r="J13300">
        <v>24923109.57490385</v>
      </c>
    </row>
    <row r="13301" spans="1:10" x14ac:dyDescent="0.25">
      <c r="A13301">
        <v>2017</v>
      </c>
      <c r="B13301" t="s">
        <v>222</v>
      </c>
      <c r="C13301" t="s">
        <v>45</v>
      </c>
      <c r="D13301" t="s">
        <v>2</v>
      </c>
      <c r="E13301" t="s">
        <v>3</v>
      </c>
      <c r="F13301" t="s">
        <v>8</v>
      </c>
      <c r="G13301" t="s">
        <v>9</v>
      </c>
      <c r="H13301" t="s">
        <v>223</v>
      </c>
      <c r="I13301">
        <v>48</v>
      </c>
      <c r="J13301">
        <v>325228643.77452242</v>
      </c>
    </row>
    <row r="13302" spans="1:10" x14ac:dyDescent="0.25">
      <c r="A13302">
        <v>2017</v>
      </c>
      <c r="B13302" t="s">
        <v>222</v>
      </c>
      <c r="C13302" t="s">
        <v>45</v>
      </c>
      <c r="D13302" t="s">
        <v>2</v>
      </c>
      <c r="E13302" t="s">
        <v>3</v>
      </c>
      <c r="F13302" t="s">
        <v>8</v>
      </c>
      <c r="G13302" t="s">
        <v>9</v>
      </c>
      <c r="H13302" t="s">
        <v>224</v>
      </c>
      <c r="I13302">
        <v>55</v>
      </c>
      <c r="J13302">
        <v>365248451.75482523</v>
      </c>
    </row>
    <row r="13303" spans="1:10" x14ac:dyDescent="0.25">
      <c r="A13303">
        <v>2017</v>
      </c>
      <c r="B13303" t="s">
        <v>222</v>
      </c>
      <c r="C13303" t="s">
        <v>45</v>
      </c>
      <c r="D13303" t="s">
        <v>2</v>
      </c>
      <c r="E13303" t="s">
        <v>3</v>
      </c>
      <c r="F13303" t="s">
        <v>8</v>
      </c>
      <c r="G13303" t="s">
        <v>6</v>
      </c>
      <c r="H13303" t="s">
        <v>223</v>
      </c>
      <c r="I13303">
        <v>138</v>
      </c>
      <c r="J13303">
        <v>382306099.49590951</v>
      </c>
    </row>
    <row r="13304" spans="1:10" x14ac:dyDescent="0.25">
      <c r="A13304">
        <v>2017</v>
      </c>
      <c r="B13304" t="s">
        <v>222</v>
      </c>
      <c r="C13304" t="s">
        <v>45</v>
      </c>
      <c r="D13304" t="s">
        <v>2</v>
      </c>
      <c r="E13304" t="s">
        <v>3</v>
      </c>
      <c r="F13304" t="s">
        <v>8</v>
      </c>
      <c r="G13304" t="s">
        <v>6</v>
      </c>
      <c r="H13304" t="s">
        <v>224</v>
      </c>
      <c r="I13304">
        <v>44</v>
      </c>
      <c r="J13304">
        <v>121846313.47730772</v>
      </c>
    </row>
    <row r="13305" spans="1:10" x14ac:dyDescent="0.25">
      <c r="A13305">
        <v>2017</v>
      </c>
      <c r="B13305" t="s">
        <v>222</v>
      </c>
      <c r="C13305" t="s">
        <v>45</v>
      </c>
      <c r="D13305" t="s">
        <v>2</v>
      </c>
      <c r="E13305" t="s">
        <v>3</v>
      </c>
      <c r="F13305" t="s">
        <v>8</v>
      </c>
      <c r="G13305" t="s">
        <v>7</v>
      </c>
      <c r="H13305" t="s">
        <v>223</v>
      </c>
      <c r="I13305">
        <v>5</v>
      </c>
      <c r="J13305">
        <v>9662753.1000000015</v>
      </c>
    </row>
    <row r="13306" spans="1:10" x14ac:dyDescent="0.25">
      <c r="A13306">
        <v>2017</v>
      </c>
      <c r="B13306" t="s">
        <v>222</v>
      </c>
      <c r="C13306" t="s">
        <v>45</v>
      </c>
      <c r="D13306" t="s">
        <v>2</v>
      </c>
      <c r="E13306" t="s">
        <v>3</v>
      </c>
      <c r="F13306" t="s">
        <v>8</v>
      </c>
      <c r="G13306" t="s">
        <v>7</v>
      </c>
      <c r="H13306" t="s">
        <v>224</v>
      </c>
      <c r="I13306">
        <v>1</v>
      </c>
      <c r="J13306">
        <v>1932550.62</v>
      </c>
    </row>
    <row r="13307" spans="1:10" x14ac:dyDescent="0.25">
      <c r="A13307">
        <v>2017</v>
      </c>
      <c r="B13307" t="s">
        <v>222</v>
      </c>
      <c r="C13307" t="s">
        <v>45</v>
      </c>
      <c r="D13307" t="s">
        <v>2</v>
      </c>
      <c r="E13307" t="s">
        <v>10</v>
      </c>
      <c r="F13307" t="s">
        <v>11</v>
      </c>
      <c r="G13307" t="s">
        <v>5</v>
      </c>
      <c r="H13307" t="s">
        <v>223</v>
      </c>
      <c r="I13307">
        <v>2</v>
      </c>
      <c r="J13307">
        <v>35272011</v>
      </c>
    </row>
    <row r="13308" spans="1:10" x14ac:dyDescent="0.25">
      <c r="A13308">
        <v>2017</v>
      </c>
      <c r="B13308" t="s">
        <v>222</v>
      </c>
      <c r="C13308" t="s">
        <v>45</v>
      </c>
      <c r="D13308" t="s">
        <v>2</v>
      </c>
      <c r="E13308" t="s">
        <v>10</v>
      </c>
      <c r="F13308" t="s">
        <v>11</v>
      </c>
      <c r="G13308" t="s">
        <v>5</v>
      </c>
      <c r="H13308" t="s">
        <v>224</v>
      </c>
      <c r="I13308">
        <v>8</v>
      </c>
      <c r="J13308">
        <v>135288114</v>
      </c>
    </row>
    <row r="13309" spans="1:10" x14ac:dyDescent="0.25">
      <c r="A13309">
        <v>2017</v>
      </c>
      <c r="B13309" t="s">
        <v>222</v>
      </c>
      <c r="C13309" t="s">
        <v>45</v>
      </c>
      <c r="D13309" t="s">
        <v>2</v>
      </c>
      <c r="E13309" t="s">
        <v>10</v>
      </c>
      <c r="F13309" t="s">
        <v>11</v>
      </c>
      <c r="G13309" t="s">
        <v>9</v>
      </c>
      <c r="H13309" t="s">
        <v>223</v>
      </c>
      <c r="I13309">
        <v>41</v>
      </c>
      <c r="J13309">
        <v>395790216</v>
      </c>
    </row>
    <row r="13310" spans="1:10" x14ac:dyDescent="0.25">
      <c r="A13310">
        <v>2017</v>
      </c>
      <c r="B13310" t="s">
        <v>222</v>
      </c>
      <c r="C13310" t="s">
        <v>45</v>
      </c>
      <c r="D13310" t="s">
        <v>2</v>
      </c>
      <c r="E13310" t="s">
        <v>10</v>
      </c>
      <c r="F13310" t="s">
        <v>11</v>
      </c>
      <c r="G13310" t="s">
        <v>9</v>
      </c>
      <c r="H13310" t="s">
        <v>224</v>
      </c>
      <c r="I13310">
        <v>33</v>
      </c>
      <c r="J13310">
        <v>267137136</v>
      </c>
    </row>
    <row r="13311" spans="1:10" x14ac:dyDescent="0.25">
      <c r="A13311">
        <v>2017</v>
      </c>
      <c r="B13311" t="s">
        <v>222</v>
      </c>
      <c r="C13311" t="s">
        <v>45</v>
      </c>
      <c r="D13311" t="s">
        <v>2</v>
      </c>
      <c r="E13311" t="s">
        <v>10</v>
      </c>
      <c r="F13311" t="s">
        <v>11</v>
      </c>
      <c r="G13311" t="s">
        <v>12</v>
      </c>
      <c r="H13311" t="s">
        <v>223</v>
      </c>
      <c r="I13311">
        <v>8</v>
      </c>
      <c r="J13311">
        <v>49113504</v>
      </c>
    </row>
    <row r="13312" spans="1:10" x14ac:dyDescent="0.25">
      <c r="A13312">
        <v>2017</v>
      </c>
      <c r="B13312" t="s">
        <v>222</v>
      </c>
      <c r="C13312" t="s">
        <v>45</v>
      </c>
      <c r="D13312" t="s">
        <v>2</v>
      </c>
      <c r="E13312" t="s">
        <v>10</v>
      </c>
      <c r="F13312" t="s">
        <v>11</v>
      </c>
      <c r="G13312" t="s">
        <v>12</v>
      </c>
      <c r="H13312" t="s">
        <v>224</v>
      </c>
      <c r="I13312">
        <v>4</v>
      </c>
      <c r="J13312">
        <v>28148802</v>
      </c>
    </row>
    <row r="13313" spans="1:10" x14ac:dyDescent="0.25">
      <c r="A13313">
        <v>2017</v>
      </c>
      <c r="B13313" t="s">
        <v>222</v>
      </c>
      <c r="C13313" t="s">
        <v>45</v>
      </c>
      <c r="D13313" t="s">
        <v>2</v>
      </c>
      <c r="E13313" t="s">
        <v>10</v>
      </c>
      <c r="F13313" t="s">
        <v>11</v>
      </c>
      <c r="G13313" t="s">
        <v>6</v>
      </c>
      <c r="H13313" t="s">
        <v>223</v>
      </c>
      <c r="I13313">
        <v>5</v>
      </c>
      <c r="J13313">
        <v>34112001</v>
      </c>
    </row>
    <row r="13314" spans="1:10" x14ac:dyDescent="0.25">
      <c r="A13314">
        <v>2017</v>
      </c>
      <c r="B13314" t="s">
        <v>222</v>
      </c>
      <c r="C13314" t="s">
        <v>45</v>
      </c>
      <c r="D13314" t="s">
        <v>2</v>
      </c>
      <c r="E13314" t="s">
        <v>10</v>
      </c>
      <c r="F13314" t="s">
        <v>11</v>
      </c>
      <c r="G13314" t="s">
        <v>6</v>
      </c>
      <c r="H13314" t="s">
        <v>224</v>
      </c>
      <c r="I13314">
        <v>10</v>
      </c>
      <c r="J13314">
        <v>56200074</v>
      </c>
    </row>
    <row r="13315" spans="1:10" x14ac:dyDescent="0.25">
      <c r="A13315">
        <v>2017</v>
      </c>
      <c r="B13315" t="s">
        <v>222</v>
      </c>
      <c r="C13315" t="s">
        <v>45</v>
      </c>
      <c r="D13315" t="s">
        <v>2</v>
      </c>
      <c r="E13315" t="s">
        <v>10</v>
      </c>
      <c r="F13315" t="s">
        <v>220</v>
      </c>
      <c r="G13315" t="s">
        <v>5</v>
      </c>
      <c r="H13315" t="s">
        <v>223</v>
      </c>
      <c r="I13315">
        <v>1</v>
      </c>
      <c r="J13315">
        <v>4238591.596153846</v>
      </c>
    </row>
    <row r="13316" spans="1:10" x14ac:dyDescent="0.25">
      <c r="A13316">
        <v>2017</v>
      </c>
      <c r="B13316" t="s">
        <v>222</v>
      </c>
      <c r="C13316" t="s">
        <v>45</v>
      </c>
      <c r="D13316" t="s">
        <v>2</v>
      </c>
      <c r="E13316" t="s">
        <v>10</v>
      </c>
      <c r="F13316" t="s">
        <v>220</v>
      </c>
      <c r="G13316" t="s">
        <v>9</v>
      </c>
      <c r="H13316" t="s">
        <v>223</v>
      </c>
      <c r="I13316">
        <v>1</v>
      </c>
      <c r="J13316">
        <v>6775596.7453025505</v>
      </c>
    </row>
    <row r="13317" spans="1:10" x14ac:dyDescent="0.25">
      <c r="A13317">
        <v>2017</v>
      </c>
      <c r="B13317" t="s">
        <v>222</v>
      </c>
      <c r="C13317" t="s">
        <v>45</v>
      </c>
      <c r="D13317" t="s">
        <v>2</v>
      </c>
      <c r="E13317" t="s">
        <v>10</v>
      </c>
      <c r="F13317" t="s">
        <v>220</v>
      </c>
      <c r="G13317" t="s">
        <v>6</v>
      </c>
      <c r="H13317" t="s">
        <v>224</v>
      </c>
      <c r="I13317">
        <v>2</v>
      </c>
      <c r="J13317">
        <v>5538468.7944230782</v>
      </c>
    </row>
    <row r="13318" spans="1:10" x14ac:dyDescent="0.25">
      <c r="A13318">
        <v>2017</v>
      </c>
      <c r="B13318" t="s">
        <v>222</v>
      </c>
      <c r="C13318" t="s">
        <v>45</v>
      </c>
      <c r="D13318" t="s">
        <v>13</v>
      </c>
      <c r="E13318" t="s">
        <v>3</v>
      </c>
      <c r="F13318" t="s">
        <v>4</v>
      </c>
      <c r="G13318" t="s">
        <v>5</v>
      </c>
      <c r="H13318" t="s">
        <v>223</v>
      </c>
      <c r="I13318">
        <v>26</v>
      </c>
      <c r="J13318">
        <v>677860534.95886195</v>
      </c>
    </row>
    <row r="13319" spans="1:10" x14ac:dyDescent="0.25">
      <c r="A13319">
        <v>2017</v>
      </c>
      <c r="B13319" t="s">
        <v>222</v>
      </c>
      <c r="C13319" t="s">
        <v>45</v>
      </c>
      <c r="D13319" t="s">
        <v>13</v>
      </c>
      <c r="E13319" t="s">
        <v>3</v>
      </c>
      <c r="F13319" t="s">
        <v>4</v>
      </c>
      <c r="G13319" t="s">
        <v>5</v>
      </c>
      <c r="H13319" t="s">
        <v>224</v>
      </c>
      <c r="I13319">
        <v>13</v>
      </c>
      <c r="J13319">
        <v>318975722.65061402</v>
      </c>
    </row>
    <row r="13320" spans="1:10" x14ac:dyDescent="0.25">
      <c r="A13320">
        <v>2017</v>
      </c>
      <c r="B13320" t="s">
        <v>222</v>
      </c>
      <c r="C13320" t="s">
        <v>45</v>
      </c>
      <c r="D13320" t="s">
        <v>13</v>
      </c>
      <c r="E13320" t="s">
        <v>3</v>
      </c>
      <c r="F13320" t="s">
        <v>4</v>
      </c>
      <c r="G13320" t="s">
        <v>9</v>
      </c>
      <c r="H13320" t="s">
        <v>223</v>
      </c>
      <c r="I13320">
        <v>119</v>
      </c>
      <c r="J13320">
        <v>1562959982.2474163</v>
      </c>
    </row>
    <row r="13321" spans="1:10" x14ac:dyDescent="0.25">
      <c r="A13321">
        <v>2017</v>
      </c>
      <c r="B13321" t="s">
        <v>222</v>
      </c>
      <c r="C13321" t="s">
        <v>45</v>
      </c>
      <c r="D13321" t="s">
        <v>13</v>
      </c>
      <c r="E13321" t="s">
        <v>3</v>
      </c>
      <c r="F13321" t="s">
        <v>4</v>
      </c>
      <c r="G13321" t="s">
        <v>9</v>
      </c>
      <c r="H13321" t="s">
        <v>224</v>
      </c>
      <c r="I13321">
        <v>65</v>
      </c>
      <c r="J13321">
        <v>752012357.13100302</v>
      </c>
    </row>
    <row r="13322" spans="1:10" x14ac:dyDescent="0.25">
      <c r="A13322">
        <v>2017</v>
      </c>
      <c r="B13322" t="s">
        <v>222</v>
      </c>
      <c r="C13322" t="s">
        <v>45</v>
      </c>
      <c r="D13322" t="s">
        <v>13</v>
      </c>
      <c r="E13322" t="s">
        <v>3</v>
      </c>
      <c r="F13322" t="s">
        <v>4</v>
      </c>
      <c r="G13322" t="s">
        <v>12</v>
      </c>
      <c r="H13322" t="s">
        <v>223</v>
      </c>
      <c r="I13322">
        <v>74</v>
      </c>
      <c r="J13322">
        <v>469001089.57792598</v>
      </c>
    </row>
    <row r="13323" spans="1:10" x14ac:dyDescent="0.25">
      <c r="A13323">
        <v>2017</v>
      </c>
      <c r="B13323" t="s">
        <v>222</v>
      </c>
      <c r="C13323" t="s">
        <v>45</v>
      </c>
      <c r="D13323" t="s">
        <v>13</v>
      </c>
      <c r="E13323" t="s">
        <v>3</v>
      </c>
      <c r="F13323" t="s">
        <v>4</v>
      </c>
      <c r="G13323" t="s">
        <v>12</v>
      </c>
      <c r="H13323" t="s">
        <v>224</v>
      </c>
      <c r="I13323">
        <v>44</v>
      </c>
      <c r="J13323">
        <v>298076172.99218136</v>
      </c>
    </row>
    <row r="13324" spans="1:10" x14ac:dyDescent="0.25">
      <c r="A13324">
        <v>2017</v>
      </c>
      <c r="B13324" t="s">
        <v>222</v>
      </c>
      <c r="C13324" t="s">
        <v>45</v>
      </c>
      <c r="D13324" t="s">
        <v>13</v>
      </c>
      <c r="E13324" t="s">
        <v>3</v>
      </c>
      <c r="F13324" t="s">
        <v>4</v>
      </c>
      <c r="G13324" t="s">
        <v>6</v>
      </c>
      <c r="H13324" t="s">
        <v>223</v>
      </c>
      <c r="I13324">
        <v>93</v>
      </c>
      <c r="J13324">
        <v>442528885.64954525</v>
      </c>
    </row>
    <row r="13325" spans="1:10" x14ac:dyDescent="0.25">
      <c r="A13325">
        <v>2017</v>
      </c>
      <c r="B13325" t="s">
        <v>222</v>
      </c>
      <c r="C13325" t="s">
        <v>45</v>
      </c>
      <c r="D13325" t="s">
        <v>13</v>
      </c>
      <c r="E13325" t="s">
        <v>3</v>
      </c>
      <c r="F13325" t="s">
        <v>4</v>
      </c>
      <c r="G13325" t="s">
        <v>6</v>
      </c>
      <c r="H13325" t="s">
        <v>224</v>
      </c>
      <c r="I13325">
        <v>19</v>
      </c>
      <c r="J13325">
        <v>77100128.795206845</v>
      </c>
    </row>
    <row r="13326" spans="1:10" x14ac:dyDescent="0.25">
      <c r="A13326">
        <v>2017</v>
      </c>
      <c r="B13326" t="s">
        <v>222</v>
      </c>
      <c r="C13326" t="s">
        <v>45</v>
      </c>
      <c r="D13326" t="s">
        <v>13</v>
      </c>
      <c r="E13326" t="s">
        <v>3</v>
      </c>
      <c r="F13326" t="s">
        <v>4</v>
      </c>
      <c r="G13326" t="s">
        <v>7</v>
      </c>
      <c r="H13326" t="s">
        <v>223</v>
      </c>
      <c r="I13326">
        <v>36</v>
      </c>
      <c r="J13326">
        <v>112886388.44801989</v>
      </c>
    </row>
    <row r="13327" spans="1:10" x14ac:dyDescent="0.25">
      <c r="A13327">
        <v>2017</v>
      </c>
      <c r="B13327" t="s">
        <v>222</v>
      </c>
      <c r="C13327" t="s">
        <v>45</v>
      </c>
      <c r="D13327" t="s">
        <v>13</v>
      </c>
      <c r="E13327" t="s">
        <v>3</v>
      </c>
      <c r="F13327" t="s">
        <v>8</v>
      </c>
      <c r="G13327" t="s">
        <v>9</v>
      </c>
      <c r="H13327" t="s">
        <v>223</v>
      </c>
      <c r="I13327">
        <v>131</v>
      </c>
      <c r="J13327">
        <v>1648272026.5623527</v>
      </c>
    </row>
    <row r="13328" spans="1:10" x14ac:dyDescent="0.25">
      <c r="A13328">
        <v>2017</v>
      </c>
      <c r="B13328" t="s">
        <v>222</v>
      </c>
      <c r="C13328" t="s">
        <v>45</v>
      </c>
      <c r="D13328" t="s">
        <v>13</v>
      </c>
      <c r="E13328" t="s">
        <v>3</v>
      </c>
      <c r="F13328" t="s">
        <v>8</v>
      </c>
      <c r="G13328" t="s">
        <v>9</v>
      </c>
      <c r="H13328" t="s">
        <v>224</v>
      </c>
      <c r="I13328">
        <v>93</v>
      </c>
      <c r="J13328">
        <v>1061561967.6836569</v>
      </c>
    </row>
    <row r="13329" spans="1:10" x14ac:dyDescent="0.25">
      <c r="A13329">
        <v>2017</v>
      </c>
      <c r="B13329" t="s">
        <v>222</v>
      </c>
      <c r="C13329" t="s">
        <v>45</v>
      </c>
      <c r="D13329" t="s">
        <v>13</v>
      </c>
      <c r="E13329" t="s">
        <v>3</v>
      </c>
      <c r="F13329" t="s">
        <v>8</v>
      </c>
      <c r="G13329" t="s">
        <v>12</v>
      </c>
      <c r="H13329" t="s">
        <v>223</v>
      </c>
      <c r="I13329">
        <v>72</v>
      </c>
      <c r="J13329">
        <v>439062105.30461323</v>
      </c>
    </row>
    <row r="13330" spans="1:10" x14ac:dyDescent="0.25">
      <c r="A13330">
        <v>2017</v>
      </c>
      <c r="B13330" t="s">
        <v>222</v>
      </c>
      <c r="C13330" t="s">
        <v>45</v>
      </c>
      <c r="D13330" t="s">
        <v>13</v>
      </c>
      <c r="E13330" t="s">
        <v>3</v>
      </c>
      <c r="F13330" t="s">
        <v>8</v>
      </c>
      <c r="G13330" t="s">
        <v>12</v>
      </c>
      <c r="H13330" t="s">
        <v>224</v>
      </c>
      <c r="I13330">
        <v>62</v>
      </c>
      <c r="J13330">
        <v>411156245.17980307</v>
      </c>
    </row>
    <row r="13331" spans="1:10" x14ac:dyDescent="0.25">
      <c r="A13331">
        <v>2017</v>
      </c>
      <c r="B13331" t="s">
        <v>222</v>
      </c>
      <c r="C13331" t="s">
        <v>45</v>
      </c>
      <c r="D13331" t="s">
        <v>13</v>
      </c>
      <c r="E13331" t="s">
        <v>3</v>
      </c>
      <c r="F13331" t="s">
        <v>8</v>
      </c>
      <c r="G13331" t="s">
        <v>6</v>
      </c>
      <c r="H13331" t="s">
        <v>223</v>
      </c>
      <c r="I13331">
        <v>56</v>
      </c>
      <c r="J13331">
        <v>224603386.91069075</v>
      </c>
    </row>
    <row r="13332" spans="1:10" x14ac:dyDescent="0.25">
      <c r="A13332">
        <v>2017</v>
      </c>
      <c r="B13332" t="s">
        <v>222</v>
      </c>
      <c r="C13332" t="s">
        <v>45</v>
      </c>
      <c r="D13332" t="s">
        <v>13</v>
      </c>
      <c r="E13332" t="s">
        <v>3</v>
      </c>
      <c r="F13332" t="s">
        <v>8</v>
      </c>
      <c r="G13332" t="s">
        <v>6</v>
      </c>
      <c r="H13332" t="s">
        <v>224</v>
      </c>
      <c r="I13332">
        <v>14</v>
      </c>
      <c r="J13332">
        <v>57440099.640443936</v>
      </c>
    </row>
    <row r="13333" spans="1:10" x14ac:dyDescent="0.25">
      <c r="A13333">
        <v>2017</v>
      </c>
      <c r="B13333" t="s">
        <v>222</v>
      </c>
      <c r="C13333" t="s">
        <v>45</v>
      </c>
      <c r="D13333" t="s">
        <v>13</v>
      </c>
      <c r="E13333" t="s">
        <v>3</v>
      </c>
      <c r="F13333" t="s">
        <v>8</v>
      </c>
      <c r="G13333" t="s">
        <v>7</v>
      </c>
      <c r="H13333" t="s">
        <v>223</v>
      </c>
      <c r="I13333">
        <v>105</v>
      </c>
      <c r="J13333">
        <v>323605457.2168377</v>
      </c>
    </row>
    <row r="13334" spans="1:10" x14ac:dyDescent="0.25">
      <c r="A13334">
        <v>2017</v>
      </c>
      <c r="B13334" t="s">
        <v>222</v>
      </c>
      <c r="C13334" t="s">
        <v>45</v>
      </c>
      <c r="D13334" t="s">
        <v>13</v>
      </c>
      <c r="E13334" t="s">
        <v>3</v>
      </c>
      <c r="F13334" t="s">
        <v>8</v>
      </c>
      <c r="G13334" t="s">
        <v>7</v>
      </c>
      <c r="H13334" t="s">
        <v>224</v>
      </c>
      <c r="I13334">
        <v>11</v>
      </c>
      <c r="J13334">
        <v>32106472.67105028</v>
      </c>
    </row>
    <row r="13335" spans="1:10" x14ac:dyDescent="0.25">
      <c r="A13335">
        <v>2017</v>
      </c>
      <c r="B13335" t="s">
        <v>222</v>
      </c>
      <c r="C13335" t="s">
        <v>45</v>
      </c>
      <c r="D13335" t="s">
        <v>13</v>
      </c>
      <c r="E13335" t="s">
        <v>10</v>
      </c>
      <c r="F13335" t="s">
        <v>11</v>
      </c>
      <c r="G13335" t="s">
        <v>9</v>
      </c>
      <c r="H13335" t="s">
        <v>223</v>
      </c>
      <c r="I13335">
        <v>68</v>
      </c>
      <c r="J13335">
        <v>268854237</v>
      </c>
    </row>
    <row r="13336" spans="1:10" x14ac:dyDescent="0.25">
      <c r="A13336">
        <v>2017</v>
      </c>
      <c r="B13336" t="s">
        <v>222</v>
      </c>
      <c r="C13336" t="s">
        <v>45</v>
      </c>
      <c r="D13336" t="s">
        <v>13</v>
      </c>
      <c r="E13336" t="s">
        <v>10</v>
      </c>
      <c r="F13336" t="s">
        <v>11</v>
      </c>
      <c r="G13336" t="s">
        <v>9</v>
      </c>
      <c r="H13336" t="s">
        <v>224</v>
      </c>
      <c r="I13336">
        <v>37</v>
      </c>
      <c r="J13336">
        <v>132058698</v>
      </c>
    </row>
    <row r="13337" spans="1:10" x14ac:dyDescent="0.25">
      <c r="A13337">
        <v>2017</v>
      </c>
      <c r="B13337" t="s">
        <v>222</v>
      </c>
      <c r="C13337" t="s">
        <v>45</v>
      </c>
      <c r="D13337" t="s">
        <v>13</v>
      </c>
      <c r="E13337" t="s">
        <v>10</v>
      </c>
      <c r="F13337" t="s">
        <v>11</v>
      </c>
      <c r="G13337" t="s">
        <v>12</v>
      </c>
      <c r="H13337" t="s">
        <v>223</v>
      </c>
      <c r="I13337">
        <v>2</v>
      </c>
      <c r="J13337">
        <v>5494590</v>
      </c>
    </row>
    <row r="13338" spans="1:10" x14ac:dyDescent="0.25">
      <c r="A13338">
        <v>2017</v>
      </c>
      <c r="B13338" t="s">
        <v>222</v>
      </c>
      <c r="C13338" t="s">
        <v>45</v>
      </c>
      <c r="D13338" t="s">
        <v>13</v>
      </c>
      <c r="E13338" t="s">
        <v>10</v>
      </c>
      <c r="F13338" t="s">
        <v>11</v>
      </c>
      <c r="G13338" t="s">
        <v>12</v>
      </c>
      <c r="H13338" t="s">
        <v>224</v>
      </c>
      <c r="I13338">
        <v>1</v>
      </c>
      <c r="J13338">
        <v>1666668</v>
      </c>
    </row>
    <row r="13339" spans="1:10" x14ac:dyDescent="0.25">
      <c r="A13339">
        <v>2017</v>
      </c>
      <c r="B13339" t="s">
        <v>222</v>
      </c>
      <c r="C13339" t="s">
        <v>45</v>
      </c>
      <c r="D13339" t="s">
        <v>13</v>
      </c>
      <c r="E13339" t="s">
        <v>10</v>
      </c>
      <c r="F13339" t="s">
        <v>11</v>
      </c>
      <c r="G13339" t="s">
        <v>6</v>
      </c>
      <c r="H13339" t="s">
        <v>223</v>
      </c>
      <c r="I13339">
        <v>67</v>
      </c>
      <c r="J13339">
        <v>187861362</v>
      </c>
    </row>
    <row r="13340" spans="1:10" x14ac:dyDescent="0.25">
      <c r="A13340">
        <v>2017</v>
      </c>
      <c r="B13340" t="s">
        <v>222</v>
      </c>
      <c r="C13340" t="s">
        <v>45</v>
      </c>
      <c r="D13340" t="s">
        <v>13</v>
      </c>
      <c r="E13340" t="s">
        <v>10</v>
      </c>
      <c r="F13340" t="s">
        <v>11</v>
      </c>
      <c r="G13340" t="s">
        <v>6</v>
      </c>
      <c r="H13340" t="s">
        <v>224</v>
      </c>
      <c r="I13340">
        <v>52</v>
      </c>
      <c r="J13340">
        <v>86989359</v>
      </c>
    </row>
    <row r="13341" spans="1:10" x14ac:dyDescent="0.25">
      <c r="A13341">
        <v>2017</v>
      </c>
      <c r="B13341" t="s">
        <v>222</v>
      </c>
      <c r="C13341" t="s">
        <v>45</v>
      </c>
      <c r="D13341" t="s">
        <v>13</v>
      </c>
      <c r="E13341" t="s">
        <v>10</v>
      </c>
      <c r="F13341" t="s">
        <v>11</v>
      </c>
      <c r="G13341" t="s">
        <v>7</v>
      </c>
      <c r="H13341" t="s">
        <v>223</v>
      </c>
      <c r="I13341">
        <v>12</v>
      </c>
      <c r="J13341">
        <v>12631254</v>
      </c>
    </row>
    <row r="13342" spans="1:10" x14ac:dyDescent="0.25">
      <c r="A13342">
        <v>2017</v>
      </c>
      <c r="B13342" t="s">
        <v>222</v>
      </c>
      <c r="C13342" t="s">
        <v>45</v>
      </c>
      <c r="D13342" t="s">
        <v>13</v>
      </c>
      <c r="E13342" t="s">
        <v>10</v>
      </c>
      <c r="F13342" t="s">
        <v>14</v>
      </c>
      <c r="G13342" t="s">
        <v>5</v>
      </c>
      <c r="H13342" t="s">
        <v>223</v>
      </c>
      <c r="I13342">
        <v>11</v>
      </c>
      <c r="J13342">
        <v>74701731</v>
      </c>
    </row>
    <row r="13343" spans="1:10" x14ac:dyDescent="0.25">
      <c r="A13343">
        <v>2017</v>
      </c>
      <c r="B13343" t="s">
        <v>222</v>
      </c>
      <c r="C13343" t="s">
        <v>45</v>
      </c>
      <c r="D13343" t="s">
        <v>13</v>
      </c>
      <c r="E13343" t="s">
        <v>10</v>
      </c>
      <c r="F13343" t="s">
        <v>14</v>
      </c>
      <c r="G13343" t="s">
        <v>5</v>
      </c>
      <c r="H13343" t="s">
        <v>224</v>
      </c>
      <c r="I13343">
        <v>6</v>
      </c>
      <c r="J13343">
        <v>37780005</v>
      </c>
    </row>
    <row r="13344" spans="1:10" x14ac:dyDescent="0.25">
      <c r="A13344">
        <v>2017</v>
      </c>
      <c r="B13344" t="s">
        <v>222</v>
      </c>
      <c r="C13344" t="s">
        <v>45</v>
      </c>
      <c r="D13344" t="s">
        <v>13</v>
      </c>
      <c r="E13344" t="s">
        <v>10</v>
      </c>
      <c r="F13344" t="s">
        <v>14</v>
      </c>
      <c r="G13344" t="s">
        <v>9</v>
      </c>
      <c r="H13344" t="s">
        <v>223</v>
      </c>
      <c r="I13344">
        <v>109</v>
      </c>
      <c r="J13344">
        <v>592360986</v>
      </c>
    </row>
    <row r="13345" spans="1:10" x14ac:dyDescent="0.25">
      <c r="A13345">
        <v>2017</v>
      </c>
      <c r="B13345" t="s">
        <v>222</v>
      </c>
      <c r="C13345" t="s">
        <v>45</v>
      </c>
      <c r="D13345" t="s">
        <v>13</v>
      </c>
      <c r="E13345" t="s">
        <v>10</v>
      </c>
      <c r="F13345" t="s">
        <v>14</v>
      </c>
      <c r="G13345" t="s">
        <v>9</v>
      </c>
      <c r="H13345" t="s">
        <v>224</v>
      </c>
      <c r="I13345">
        <v>99</v>
      </c>
      <c r="J13345">
        <v>483707652</v>
      </c>
    </row>
    <row r="13346" spans="1:10" x14ac:dyDescent="0.25">
      <c r="A13346">
        <v>2017</v>
      </c>
      <c r="B13346" t="s">
        <v>222</v>
      </c>
      <c r="C13346" t="s">
        <v>45</v>
      </c>
      <c r="D13346" t="s">
        <v>13</v>
      </c>
      <c r="E13346" t="s">
        <v>10</v>
      </c>
      <c r="F13346" t="s">
        <v>14</v>
      </c>
      <c r="G13346" t="s">
        <v>12</v>
      </c>
      <c r="H13346" t="s">
        <v>223</v>
      </c>
      <c r="I13346">
        <v>346</v>
      </c>
      <c r="J13346">
        <v>780256404</v>
      </c>
    </row>
    <row r="13347" spans="1:10" x14ac:dyDescent="0.25">
      <c r="A13347">
        <v>2017</v>
      </c>
      <c r="B13347" t="s">
        <v>222</v>
      </c>
      <c r="C13347" t="s">
        <v>45</v>
      </c>
      <c r="D13347" t="s">
        <v>13</v>
      </c>
      <c r="E13347" t="s">
        <v>10</v>
      </c>
      <c r="F13347" t="s">
        <v>14</v>
      </c>
      <c r="G13347" t="s">
        <v>12</v>
      </c>
      <c r="H13347" t="s">
        <v>224</v>
      </c>
      <c r="I13347">
        <v>448</v>
      </c>
      <c r="J13347">
        <v>787886532</v>
      </c>
    </row>
    <row r="13348" spans="1:10" x14ac:dyDescent="0.25">
      <c r="A13348">
        <v>2017</v>
      </c>
      <c r="B13348" t="s">
        <v>222</v>
      </c>
      <c r="C13348" t="s">
        <v>45</v>
      </c>
      <c r="D13348" t="s">
        <v>13</v>
      </c>
      <c r="E13348" t="s">
        <v>10</v>
      </c>
      <c r="F13348" t="s">
        <v>14</v>
      </c>
      <c r="G13348" t="s">
        <v>6</v>
      </c>
      <c r="H13348" t="s">
        <v>223</v>
      </c>
      <c r="I13348">
        <v>82</v>
      </c>
      <c r="J13348">
        <v>223981080</v>
      </c>
    </row>
    <row r="13349" spans="1:10" x14ac:dyDescent="0.25">
      <c r="A13349">
        <v>2017</v>
      </c>
      <c r="B13349" t="s">
        <v>222</v>
      </c>
      <c r="C13349" t="s">
        <v>45</v>
      </c>
      <c r="D13349" t="s">
        <v>13</v>
      </c>
      <c r="E13349" t="s">
        <v>10</v>
      </c>
      <c r="F13349" t="s">
        <v>14</v>
      </c>
      <c r="G13349" t="s">
        <v>6</v>
      </c>
      <c r="H13349" t="s">
        <v>224</v>
      </c>
      <c r="I13349">
        <v>150</v>
      </c>
      <c r="J13349">
        <v>401874831</v>
      </c>
    </row>
    <row r="13350" spans="1:10" x14ac:dyDescent="0.25">
      <c r="A13350">
        <v>2017</v>
      </c>
      <c r="B13350" t="s">
        <v>222</v>
      </c>
      <c r="C13350" t="s">
        <v>45</v>
      </c>
      <c r="D13350" t="s">
        <v>13</v>
      </c>
      <c r="E13350" t="s">
        <v>10</v>
      </c>
      <c r="F13350" t="s">
        <v>14</v>
      </c>
      <c r="G13350" t="s">
        <v>7</v>
      </c>
      <c r="H13350" t="s">
        <v>223</v>
      </c>
      <c r="I13350">
        <v>3</v>
      </c>
      <c r="J13350">
        <v>6291354</v>
      </c>
    </row>
    <row r="13351" spans="1:10" x14ac:dyDescent="0.25">
      <c r="A13351">
        <v>2017</v>
      </c>
      <c r="B13351" t="s">
        <v>222</v>
      </c>
      <c r="C13351" t="s">
        <v>45</v>
      </c>
      <c r="D13351" t="s">
        <v>15</v>
      </c>
      <c r="E13351" t="s">
        <v>3</v>
      </c>
      <c r="F13351" t="s">
        <v>4</v>
      </c>
      <c r="G13351" t="s">
        <v>5</v>
      </c>
      <c r="H13351" t="s">
        <v>223</v>
      </c>
      <c r="I13351">
        <v>1280</v>
      </c>
      <c r="J13351">
        <v>18649013227.465359</v>
      </c>
    </row>
    <row r="13352" spans="1:10" x14ac:dyDescent="0.25">
      <c r="A13352">
        <v>2017</v>
      </c>
      <c r="B13352" t="s">
        <v>222</v>
      </c>
      <c r="C13352" t="s">
        <v>45</v>
      </c>
      <c r="D13352" t="s">
        <v>15</v>
      </c>
      <c r="E13352" t="s">
        <v>3</v>
      </c>
      <c r="F13352" t="s">
        <v>4</v>
      </c>
      <c r="G13352" t="s">
        <v>5</v>
      </c>
      <c r="H13352" t="s">
        <v>224</v>
      </c>
      <c r="I13352">
        <v>1449</v>
      </c>
      <c r="J13352">
        <v>22188254811.369698</v>
      </c>
    </row>
    <row r="13353" spans="1:10" x14ac:dyDescent="0.25">
      <c r="A13353">
        <v>2017</v>
      </c>
      <c r="B13353" t="s">
        <v>222</v>
      </c>
      <c r="C13353" t="s">
        <v>45</v>
      </c>
      <c r="D13353" t="s">
        <v>15</v>
      </c>
      <c r="E13353" t="s">
        <v>3</v>
      </c>
      <c r="F13353" t="s">
        <v>4</v>
      </c>
      <c r="G13353" t="s">
        <v>9</v>
      </c>
      <c r="H13353" t="s">
        <v>223</v>
      </c>
      <c r="I13353">
        <v>1095</v>
      </c>
      <c r="J13353">
        <v>5103318794.5777884</v>
      </c>
    </row>
    <row r="13354" spans="1:10" x14ac:dyDescent="0.25">
      <c r="A13354">
        <v>2017</v>
      </c>
      <c r="B13354" t="s">
        <v>222</v>
      </c>
      <c r="C13354" t="s">
        <v>45</v>
      </c>
      <c r="D13354" t="s">
        <v>15</v>
      </c>
      <c r="E13354" t="s">
        <v>3</v>
      </c>
      <c r="F13354" t="s">
        <v>4</v>
      </c>
      <c r="G13354" t="s">
        <v>9</v>
      </c>
      <c r="H13354" t="s">
        <v>224</v>
      </c>
      <c r="I13354">
        <v>1812</v>
      </c>
      <c r="J13354">
        <v>8952589987.5770721</v>
      </c>
    </row>
    <row r="13355" spans="1:10" x14ac:dyDescent="0.25">
      <c r="A13355">
        <v>2017</v>
      </c>
      <c r="B13355" t="s">
        <v>222</v>
      </c>
      <c r="C13355" t="s">
        <v>45</v>
      </c>
      <c r="D13355" t="s">
        <v>15</v>
      </c>
      <c r="E13355" t="s">
        <v>3</v>
      </c>
      <c r="F13355" t="s">
        <v>4</v>
      </c>
      <c r="G13355" t="s">
        <v>6</v>
      </c>
      <c r="H13355" t="s">
        <v>223</v>
      </c>
      <c r="I13355">
        <v>1232</v>
      </c>
      <c r="J13355">
        <v>4259256863.9687939</v>
      </c>
    </row>
    <row r="13356" spans="1:10" x14ac:dyDescent="0.25">
      <c r="A13356">
        <v>2017</v>
      </c>
      <c r="B13356" t="s">
        <v>222</v>
      </c>
      <c r="C13356" t="s">
        <v>45</v>
      </c>
      <c r="D13356" t="s">
        <v>15</v>
      </c>
      <c r="E13356" t="s">
        <v>3</v>
      </c>
      <c r="F13356" t="s">
        <v>4</v>
      </c>
      <c r="G13356" t="s">
        <v>6</v>
      </c>
      <c r="H13356" t="s">
        <v>224</v>
      </c>
      <c r="I13356">
        <v>1677</v>
      </c>
      <c r="J13356">
        <v>5803187812.9755707</v>
      </c>
    </row>
    <row r="13357" spans="1:10" x14ac:dyDescent="0.25">
      <c r="A13357">
        <v>2017</v>
      </c>
      <c r="B13357" t="s">
        <v>222</v>
      </c>
      <c r="C13357" t="s">
        <v>45</v>
      </c>
      <c r="D13357" t="s">
        <v>15</v>
      </c>
      <c r="E13357" t="s">
        <v>3</v>
      </c>
      <c r="F13357" t="s">
        <v>8</v>
      </c>
      <c r="G13357" t="s">
        <v>5</v>
      </c>
      <c r="H13357" t="s">
        <v>223</v>
      </c>
      <c r="I13357">
        <v>316</v>
      </c>
      <c r="J13357">
        <v>3939052131.2083378</v>
      </c>
    </row>
    <row r="13358" spans="1:10" x14ac:dyDescent="0.25">
      <c r="A13358">
        <v>2017</v>
      </c>
      <c r="B13358" t="s">
        <v>222</v>
      </c>
      <c r="C13358" t="s">
        <v>45</v>
      </c>
      <c r="D13358" t="s">
        <v>15</v>
      </c>
      <c r="E13358" t="s">
        <v>3</v>
      </c>
      <c r="F13358" t="s">
        <v>8</v>
      </c>
      <c r="G13358" t="s">
        <v>5</v>
      </c>
      <c r="H13358" t="s">
        <v>224</v>
      </c>
      <c r="I13358">
        <v>267</v>
      </c>
      <c r="J13358">
        <v>3491786002.349299</v>
      </c>
    </row>
    <row r="13359" spans="1:10" x14ac:dyDescent="0.25">
      <c r="A13359">
        <v>2017</v>
      </c>
      <c r="B13359" t="s">
        <v>222</v>
      </c>
      <c r="C13359" t="s">
        <v>45</v>
      </c>
      <c r="D13359" t="s">
        <v>15</v>
      </c>
      <c r="E13359" t="s">
        <v>3</v>
      </c>
      <c r="F13359" t="s">
        <v>8</v>
      </c>
      <c r="G13359" t="s">
        <v>9</v>
      </c>
      <c r="H13359" t="s">
        <v>223</v>
      </c>
      <c r="I13359">
        <v>641</v>
      </c>
      <c r="J13359">
        <v>2927225206.2167869</v>
      </c>
    </row>
    <row r="13360" spans="1:10" x14ac:dyDescent="0.25">
      <c r="A13360">
        <v>2017</v>
      </c>
      <c r="B13360" t="s">
        <v>222</v>
      </c>
      <c r="C13360" t="s">
        <v>45</v>
      </c>
      <c r="D13360" t="s">
        <v>15</v>
      </c>
      <c r="E13360" t="s">
        <v>3</v>
      </c>
      <c r="F13360" t="s">
        <v>8</v>
      </c>
      <c r="G13360" t="s">
        <v>9</v>
      </c>
      <c r="H13360" t="s">
        <v>224</v>
      </c>
      <c r="I13360">
        <v>987</v>
      </c>
      <c r="J13360">
        <v>4524954730.6377611</v>
      </c>
    </row>
    <row r="13361" spans="1:10" x14ac:dyDescent="0.25">
      <c r="A13361">
        <v>2017</v>
      </c>
      <c r="B13361" t="s">
        <v>222</v>
      </c>
      <c r="C13361" t="s">
        <v>45</v>
      </c>
      <c r="D13361" t="s">
        <v>15</v>
      </c>
      <c r="E13361" t="s">
        <v>3</v>
      </c>
      <c r="F13361" t="s">
        <v>8</v>
      </c>
      <c r="G13361" t="s">
        <v>6</v>
      </c>
      <c r="H13361" t="s">
        <v>223</v>
      </c>
      <c r="I13361">
        <v>712</v>
      </c>
      <c r="J13361">
        <v>2452285712.1307392</v>
      </c>
    </row>
    <row r="13362" spans="1:10" x14ac:dyDescent="0.25">
      <c r="A13362">
        <v>2017</v>
      </c>
      <c r="B13362" t="s">
        <v>222</v>
      </c>
      <c r="C13362" t="s">
        <v>45</v>
      </c>
      <c r="D13362" t="s">
        <v>15</v>
      </c>
      <c r="E13362" t="s">
        <v>3</v>
      </c>
      <c r="F13362" t="s">
        <v>8</v>
      </c>
      <c r="G13362" t="s">
        <v>6</v>
      </c>
      <c r="H13362" t="s">
        <v>224</v>
      </c>
      <c r="I13362">
        <v>977</v>
      </c>
      <c r="J13362">
        <v>3388970029.5251017</v>
      </c>
    </row>
    <row r="13363" spans="1:10" x14ac:dyDescent="0.25">
      <c r="A13363">
        <v>2017</v>
      </c>
      <c r="B13363" t="s">
        <v>222</v>
      </c>
      <c r="C13363" t="s">
        <v>45</v>
      </c>
      <c r="D13363" t="s">
        <v>15</v>
      </c>
      <c r="E13363" t="s">
        <v>3</v>
      </c>
      <c r="F13363" t="s">
        <v>14</v>
      </c>
      <c r="G13363" t="s">
        <v>5</v>
      </c>
      <c r="H13363" t="s">
        <v>223</v>
      </c>
      <c r="I13363">
        <v>8</v>
      </c>
      <c r="J13363">
        <v>105435961.025655</v>
      </c>
    </row>
    <row r="13364" spans="1:10" x14ac:dyDescent="0.25">
      <c r="A13364">
        <v>2017</v>
      </c>
      <c r="B13364" t="s">
        <v>222</v>
      </c>
      <c r="C13364" t="s">
        <v>45</v>
      </c>
      <c r="D13364" t="s">
        <v>15</v>
      </c>
      <c r="E13364" t="s">
        <v>3</v>
      </c>
      <c r="F13364" t="s">
        <v>14</v>
      </c>
      <c r="G13364" t="s">
        <v>5</v>
      </c>
      <c r="H13364" t="s">
        <v>224</v>
      </c>
      <c r="I13364">
        <v>4</v>
      </c>
      <c r="J13364">
        <v>48241557.105000004</v>
      </c>
    </row>
    <row r="13365" spans="1:10" x14ac:dyDescent="0.25">
      <c r="A13365">
        <v>2017</v>
      </c>
      <c r="B13365" t="s">
        <v>222</v>
      </c>
      <c r="C13365" t="s">
        <v>45</v>
      </c>
      <c r="D13365" t="s">
        <v>15</v>
      </c>
      <c r="E13365" t="s">
        <v>3</v>
      </c>
      <c r="F13365" t="s">
        <v>14</v>
      </c>
      <c r="G13365" t="s">
        <v>6</v>
      </c>
      <c r="H13365" t="s">
        <v>223</v>
      </c>
      <c r="I13365">
        <v>6</v>
      </c>
      <c r="J13365">
        <v>20121200.175000004</v>
      </c>
    </row>
    <row r="13366" spans="1:10" x14ac:dyDescent="0.25">
      <c r="A13366">
        <v>2017</v>
      </c>
      <c r="B13366" t="s">
        <v>222</v>
      </c>
      <c r="C13366" t="s">
        <v>45</v>
      </c>
      <c r="D13366" t="s">
        <v>15</v>
      </c>
      <c r="E13366" t="s">
        <v>3</v>
      </c>
      <c r="F13366" t="s">
        <v>14</v>
      </c>
      <c r="G13366" t="s">
        <v>6</v>
      </c>
      <c r="H13366" t="s">
        <v>224</v>
      </c>
      <c r="I13366">
        <v>6</v>
      </c>
      <c r="J13366">
        <v>24725163.165000003</v>
      </c>
    </row>
    <row r="13367" spans="1:10" x14ac:dyDescent="0.25">
      <c r="A13367">
        <v>2017</v>
      </c>
      <c r="B13367" t="s">
        <v>222</v>
      </c>
      <c r="C13367" t="s">
        <v>45</v>
      </c>
      <c r="D13367" t="s">
        <v>15</v>
      </c>
      <c r="E13367" t="s">
        <v>10</v>
      </c>
      <c r="F13367" t="s">
        <v>11</v>
      </c>
      <c r="G13367" t="s">
        <v>9</v>
      </c>
      <c r="H13367" t="s">
        <v>223</v>
      </c>
      <c r="I13367">
        <v>4</v>
      </c>
      <c r="J13367">
        <v>35184378</v>
      </c>
    </row>
    <row r="13368" spans="1:10" x14ac:dyDescent="0.25">
      <c r="A13368">
        <v>2017</v>
      </c>
      <c r="B13368" t="s">
        <v>222</v>
      </c>
      <c r="C13368" t="s">
        <v>45</v>
      </c>
      <c r="D13368" t="s">
        <v>15</v>
      </c>
      <c r="E13368" t="s">
        <v>10</v>
      </c>
      <c r="F13368" t="s">
        <v>11</v>
      </c>
      <c r="G13368" t="s">
        <v>9</v>
      </c>
      <c r="H13368" t="s">
        <v>224</v>
      </c>
      <c r="I13368">
        <v>1</v>
      </c>
      <c r="J13368">
        <v>4909245</v>
      </c>
    </row>
    <row r="13369" spans="1:10" x14ac:dyDescent="0.25">
      <c r="A13369">
        <v>2017</v>
      </c>
      <c r="B13369" t="s">
        <v>222</v>
      </c>
      <c r="C13369" t="s">
        <v>45</v>
      </c>
      <c r="D13369" t="s">
        <v>15</v>
      </c>
      <c r="E13369" t="s">
        <v>10</v>
      </c>
      <c r="F13369" t="s">
        <v>11</v>
      </c>
      <c r="G13369" t="s">
        <v>6</v>
      </c>
      <c r="H13369" t="s">
        <v>224</v>
      </c>
      <c r="I13369">
        <v>1</v>
      </c>
      <c r="J13369">
        <v>3007869</v>
      </c>
    </row>
    <row r="13370" spans="1:10" x14ac:dyDescent="0.25">
      <c r="A13370">
        <v>2017</v>
      </c>
      <c r="B13370" t="s">
        <v>222</v>
      </c>
      <c r="C13370" t="s">
        <v>45</v>
      </c>
      <c r="D13370" t="s">
        <v>15</v>
      </c>
      <c r="E13370" t="s">
        <v>10</v>
      </c>
      <c r="F13370" t="s">
        <v>220</v>
      </c>
      <c r="G13370" t="s">
        <v>5</v>
      </c>
      <c r="H13370" t="s">
        <v>223</v>
      </c>
      <c r="I13370">
        <v>18</v>
      </c>
      <c r="J13370">
        <v>257304853.02447006</v>
      </c>
    </row>
    <row r="13371" spans="1:10" x14ac:dyDescent="0.25">
      <c r="A13371">
        <v>2017</v>
      </c>
      <c r="B13371" t="s">
        <v>222</v>
      </c>
      <c r="C13371" t="s">
        <v>45</v>
      </c>
      <c r="D13371" t="s">
        <v>15</v>
      </c>
      <c r="E13371" t="s">
        <v>10</v>
      </c>
      <c r="F13371" t="s">
        <v>220</v>
      </c>
      <c r="G13371" t="s">
        <v>5</v>
      </c>
      <c r="H13371" t="s">
        <v>224</v>
      </c>
      <c r="I13371">
        <v>20</v>
      </c>
      <c r="J13371">
        <v>299554612.21055532</v>
      </c>
    </row>
    <row r="13372" spans="1:10" x14ac:dyDescent="0.25">
      <c r="A13372">
        <v>2017</v>
      </c>
      <c r="B13372" t="s">
        <v>222</v>
      </c>
      <c r="C13372" t="s">
        <v>45</v>
      </c>
      <c r="D13372" t="s">
        <v>15</v>
      </c>
      <c r="E13372" t="s">
        <v>10</v>
      </c>
      <c r="F13372" t="s">
        <v>220</v>
      </c>
      <c r="G13372" t="s">
        <v>9</v>
      </c>
      <c r="H13372" t="s">
        <v>223</v>
      </c>
      <c r="I13372">
        <v>28</v>
      </c>
      <c r="J13372">
        <v>131756875.54122257</v>
      </c>
    </row>
    <row r="13373" spans="1:10" x14ac:dyDescent="0.25">
      <c r="A13373">
        <v>2017</v>
      </c>
      <c r="B13373" t="s">
        <v>222</v>
      </c>
      <c r="C13373" t="s">
        <v>45</v>
      </c>
      <c r="D13373" t="s">
        <v>15</v>
      </c>
      <c r="E13373" t="s">
        <v>10</v>
      </c>
      <c r="F13373" t="s">
        <v>220</v>
      </c>
      <c r="G13373" t="s">
        <v>9</v>
      </c>
      <c r="H13373" t="s">
        <v>224</v>
      </c>
      <c r="I13373">
        <v>68</v>
      </c>
      <c r="J13373">
        <v>324487961.08238584</v>
      </c>
    </row>
    <row r="13374" spans="1:10" x14ac:dyDescent="0.25">
      <c r="A13374">
        <v>2017</v>
      </c>
      <c r="B13374" t="s">
        <v>222</v>
      </c>
      <c r="C13374" t="s">
        <v>45</v>
      </c>
      <c r="D13374" t="s">
        <v>15</v>
      </c>
      <c r="E13374" t="s">
        <v>10</v>
      </c>
      <c r="F13374" t="s">
        <v>220</v>
      </c>
      <c r="G13374" t="s">
        <v>6</v>
      </c>
      <c r="H13374" t="s">
        <v>223</v>
      </c>
      <c r="I13374">
        <v>22</v>
      </c>
      <c r="J13374">
        <v>76076204.041389748</v>
      </c>
    </row>
    <row r="13375" spans="1:10" x14ac:dyDescent="0.25">
      <c r="A13375">
        <v>2017</v>
      </c>
      <c r="B13375" t="s">
        <v>222</v>
      </c>
      <c r="C13375" t="s">
        <v>45</v>
      </c>
      <c r="D13375" t="s">
        <v>15</v>
      </c>
      <c r="E13375" t="s">
        <v>10</v>
      </c>
      <c r="F13375" t="s">
        <v>220</v>
      </c>
      <c r="G13375" t="s">
        <v>6</v>
      </c>
      <c r="H13375" t="s">
        <v>224</v>
      </c>
      <c r="I13375">
        <v>42</v>
      </c>
      <c r="J13375">
        <v>145323397.28225413</v>
      </c>
    </row>
    <row r="13376" spans="1:10" x14ac:dyDescent="0.25">
      <c r="A13376">
        <v>2017</v>
      </c>
      <c r="B13376" t="s">
        <v>222</v>
      </c>
      <c r="C13376" t="s">
        <v>45</v>
      </c>
      <c r="D13376" t="s">
        <v>17</v>
      </c>
      <c r="E13376" t="s">
        <v>3</v>
      </c>
      <c r="F13376" t="s">
        <v>4</v>
      </c>
      <c r="G13376" t="s">
        <v>5</v>
      </c>
      <c r="H13376" t="s">
        <v>223</v>
      </c>
      <c r="I13376">
        <v>18</v>
      </c>
      <c r="J13376">
        <v>325934582.693946</v>
      </c>
    </row>
    <row r="13377" spans="1:10" x14ac:dyDescent="0.25">
      <c r="A13377">
        <v>2017</v>
      </c>
      <c r="B13377" t="s">
        <v>222</v>
      </c>
      <c r="C13377" t="s">
        <v>45</v>
      </c>
      <c r="D13377" t="s">
        <v>17</v>
      </c>
      <c r="E13377" t="s">
        <v>3</v>
      </c>
      <c r="F13377" t="s">
        <v>4</v>
      </c>
      <c r="G13377" t="s">
        <v>5</v>
      </c>
      <c r="H13377" t="s">
        <v>224</v>
      </c>
      <c r="I13377">
        <v>12</v>
      </c>
      <c r="J13377">
        <v>209238396.4240393</v>
      </c>
    </row>
    <row r="13378" spans="1:10" x14ac:dyDescent="0.25">
      <c r="A13378">
        <v>2017</v>
      </c>
      <c r="B13378" t="s">
        <v>222</v>
      </c>
      <c r="C13378" t="s">
        <v>45</v>
      </c>
      <c r="D13378" t="s">
        <v>17</v>
      </c>
      <c r="E13378" t="s">
        <v>3</v>
      </c>
      <c r="F13378" t="s">
        <v>4</v>
      </c>
      <c r="G13378" t="s">
        <v>9</v>
      </c>
      <c r="H13378" t="s">
        <v>223</v>
      </c>
      <c r="I13378">
        <v>114</v>
      </c>
      <c r="J13378">
        <v>1027519204.3198606</v>
      </c>
    </row>
    <row r="13379" spans="1:10" x14ac:dyDescent="0.25">
      <c r="A13379">
        <v>2017</v>
      </c>
      <c r="B13379" t="s">
        <v>222</v>
      </c>
      <c r="C13379" t="s">
        <v>45</v>
      </c>
      <c r="D13379" t="s">
        <v>17</v>
      </c>
      <c r="E13379" t="s">
        <v>3</v>
      </c>
      <c r="F13379" t="s">
        <v>4</v>
      </c>
      <c r="G13379" t="s">
        <v>9</v>
      </c>
      <c r="H13379" t="s">
        <v>224</v>
      </c>
      <c r="I13379">
        <v>69</v>
      </c>
      <c r="J13379">
        <v>598670609.74358499</v>
      </c>
    </row>
    <row r="13380" spans="1:10" x14ac:dyDescent="0.25">
      <c r="A13380">
        <v>2017</v>
      </c>
      <c r="B13380" t="s">
        <v>222</v>
      </c>
      <c r="C13380" t="s">
        <v>45</v>
      </c>
      <c r="D13380" t="s">
        <v>17</v>
      </c>
      <c r="E13380" t="s">
        <v>3</v>
      </c>
      <c r="F13380" t="s">
        <v>4</v>
      </c>
      <c r="G13380" t="s">
        <v>12</v>
      </c>
      <c r="H13380" t="s">
        <v>223</v>
      </c>
      <c r="I13380">
        <v>17</v>
      </c>
      <c r="J13380">
        <v>86142288.38569355</v>
      </c>
    </row>
    <row r="13381" spans="1:10" x14ac:dyDescent="0.25">
      <c r="A13381">
        <v>2017</v>
      </c>
      <c r="B13381" t="s">
        <v>222</v>
      </c>
      <c r="C13381" t="s">
        <v>45</v>
      </c>
      <c r="D13381" t="s">
        <v>17</v>
      </c>
      <c r="E13381" t="s">
        <v>3</v>
      </c>
      <c r="F13381" t="s">
        <v>4</v>
      </c>
      <c r="G13381" t="s">
        <v>12</v>
      </c>
      <c r="H13381" t="s">
        <v>224</v>
      </c>
      <c r="I13381">
        <v>21</v>
      </c>
      <c r="J13381">
        <v>101721830.19466227</v>
      </c>
    </row>
    <row r="13382" spans="1:10" x14ac:dyDescent="0.25">
      <c r="A13382">
        <v>2017</v>
      </c>
      <c r="B13382" t="s">
        <v>222</v>
      </c>
      <c r="C13382" t="s">
        <v>45</v>
      </c>
      <c r="D13382" t="s">
        <v>17</v>
      </c>
      <c r="E13382" t="s">
        <v>3</v>
      </c>
      <c r="F13382" t="s">
        <v>4</v>
      </c>
      <c r="G13382" t="s">
        <v>6</v>
      </c>
      <c r="H13382" t="s">
        <v>223</v>
      </c>
      <c r="I13382">
        <v>10</v>
      </c>
      <c r="J13382">
        <v>32438271.564736329</v>
      </c>
    </row>
    <row r="13383" spans="1:10" x14ac:dyDescent="0.25">
      <c r="A13383">
        <v>2017</v>
      </c>
      <c r="B13383" t="s">
        <v>222</v>
      </c>
      <c r="C13383" t="s">
        <v>45</v>
      </c>
      <c r="D13383" t="s">
        <v>17</v>
      </c>
      <c r="E13383" t="s">
        <v>3</v>
      </c>
      <c r="F13383" t="s">
        <v>4</v>
      </c>
      <c r="G13383" t="s">
        <v>6</v>
      </c>
      <c r="H13383" t="s">
        <v>224</v>
      </c>
      <c r="I13383">
        <v>15</v>
      </c>
      <c r="J13383">
        <v>44402684.096523896</v>
      </c>
    </row>
    <row r="13384" spans="1:10" x14ac:dyDescent="0.25">
      <c r="A13384">
        <v>2017</v>
      </c>
      <c r="B13384" t="s">
        <v>222</v>
      </c>
      <c r="C13384" t="s">
        <v>45</v>
      </c>
      <c r="D13384" t="s">
        <v>17</v>
      </c>
      <c r="E13384" t="s">
        <v>3</v>
      </c>
      <c r="F13384" t="s">
        <v>4</v>
      </c>
      <c r="G13384" t="s">
        <v>7</v>
      </c>
      <c r="H13384" t="s">
        <v>223</v>
      </c>
      <c r="I13384">
        <v>4</v>
      </c>
      <c r="J13384">
        <v>10316601.182347864</v>
      </c>
    </row>
    <row r="13385" spans="1:10" x14ac:dyDescent="0.25">
      <c r="A13385">
        <v>2017</v>
      </c>
      <c r="B13385" t="s">
        <v>222</v>
      </c>
      <c r="C13385" t="s">
        <v>45</v>
      </c>
      <c r="D13385" t="s">
        <v>17</v>
      </c>
      <c r="E13385" t="s">
        <v>3</v>
      </c>
      <c r="F13385" t="s">
        <v>4</v>
      </c>
      <c r="G13385" t="s">
        <v>7</v>
      </c>
      <c r="H13385" t="s">
        <v>224</v>
      </c>
      <c r="I13385">
        <v>1</v>
      </c>
      <c r="J13385">
        <v>2111383.5495885336</v>
      </c>
    </row>
    <row r="13386" spans="1:10" x14ac:dyDescent="0.25">
      <c r="A13386">
        <v>2017</v>
      </c>
      <c r="B13386" t="s">
        <v>222</v>
      </c>
      <c r="C13386" t="s">
        <v>45</v>
      </c>
      <c r="D13386" t="s">
        <v>17</v>
      </c>
      <c r="E13386" t="s">
        <v>3</v>
      </c>
      <c r="F13386" t="s">
        <v>8</v>
      </c>
      <c r="G13386" t="s">
        <v>9</v>
      </c>
      <c r="H13386" t="s">
        <v>223</v>
      </c>
      <c r="I13386">
        <v>576</v>
      </c>
      <c r="J13386">
        <v>5141311913.6401625</v>
      </c>
    </row>
    <row r="13387" spans="1:10" x14ac:dyDescent="0.25">
      <c r="A13387">
        <v>2017</v>
      </c>
      <c r="B13387" t="s">
        <v>222</v>
      </c>
      <c r="C13387" t="s">
        <v>45</v>
      </c>
      <c r="D13387" t="s">
        <v>17</v>
      </c>
      <c r="E13387" t="s">
        <v>3</v>
      </c>
      <c r="F13387" t="s">
        <v>8</v>
      </c>
      <c r="G13387" t="s">
        <v>9</v>
      </c>
      <c r="H13387" t="s">
        <v>224</v>
      </c>
      <c r="I13387">
        <v>566</v>
      </c>
      <c r="J13387">
        <v>4816309568.9807053</v>
      </c>
    </row>
    <row r="13388" spans="1:10" x14ac:dyDescent="0.25">
      <c r="A13388">
        <v>2017</v>
      </c>
      <c r="B13388" t="s">
        <v>222</v>
      </c>
      <c r="C13388" t="s">
        <v>45</v>
      </c>
      <c r="D13388" t="s">
        <v>17</v>
      </c>
      <c r="E13388" t="s">
        <v>3</v>
      </c>
      <c r="F13388" t="s">
        <v>8</v>
      </c>
      <c r="G13388" t="s">
        <v>12</v>
      </c>
      <c r="H13388" t="s">
        <v>223</v>
      </c>
      <c r="I13388">
        <v>71</v>
      </c>
      <c r="J13388">
        <v>359770733.84613186</v>
      </c>
    </row>
    <row r="13389" spans="1:10" x14ac:dyDescent="0.25">
      <c r="A13389">
        <v>2017</v>
      </c>
      <c r="B13389" t="s">
        <v>222</v>
      </c>
      <c r="C13389" t="s">
        <v>45</v>
      </c>
      <c r="D13389" t="s">
        <v>17</v>
      </c>
      <c r="E13389" t="s">
        <v>3</v>
      </c>
      <c r="F13389" t="s">
        <v>8</v>
      </c>
      <c r="G13389" t="s">
        <v>12</v>
      </c>
      <c r="H13389" t="s">
        <v>224</v>
      </c>
      <c r="I13389">
        <v>127</v>
      </c>
      <c r="J13389">
        <v>615174877.84390986</v>
      </c>
    </row>
    <row r="13390" spans="1:10" x14ac:dyDescent="0.25">
      <c r="A13390">
        <v>2017</v>
      </c>
      <c r="B13390" t="s">
        <v>222</v>
      </c>
      <c r="C13390" t="s">
        <v>45</v>
      </c>
      <c r="D13390" t="s">
        <v>17</v>
      </c>
      <c r="E13390" t="s">
        <v>3</v>
      </c>
      <c r="F13390" t="s">
        <v>8</v>
      </c>
      <c r="G13390" t="s">
        <v>6</v>
      </c>
      <c r="H13390" t="s">
        <v>223</v>
      </c>
      <c r="I13390">
        <v>98</v>
      </c>
      <c r="J13390">
        <v>317895061.33441603</v>
      </c>
    </row>
    <row r="13391" spans="1:10" x14ac:dyDescent="0.25">
      <c r="A13391">
        <v>2017</v>
      </c>
      <c r="B13391" t="s">
        <v>222</v>
      </c>
      <c r="C13391" t="s">
        <v>45</v>
      </c>
      <c r="D13391" t="s">
        <v>17</v>
      </c>
      <c r="E13391" t="s">
        <v>3</v>
      </c>
      <c r="F13391" t="s">
        <v>8</v>
      </c>
      <c r="G13391" t="s">
        <v>6</v>
      </c>
      <c r="H13391" t="s">
        <v>224</v>
      </c>
      <c r="I13391">
        <v>159</v>
      </c>
      <c r="J13391">
        <v>470668451.42315334</v>
      </c>
    </row>
    <row r="13392" spans="1:10" x14ac:dyDescent="0.25">
      <c r="A13392">
        <v>2017</v>
      </c>
      <c r="B13392" t="s">
        <v>222</v>
      </c>
      <c r="C13392" t="s">
        <v>45</v>
      </c>
      <c r="D13392" t="s">
        <v>17</v>
      </c>
      <c r="E13392" t="s">
        <v>3</v>
      </c>
      <c r="F13392" t="s">
        <v>8</v>
      </c>
      <c r="G13392" t="s">
        <v>7</v>
      </c>
      <c r="H13392" t="s">
        <v>223</v>
      </c>
      <c r="I13392">
        <v>127</v>
      </c>
      <c r="J13392">
        <v>327552087.5395447</v>
      </c>
    </row>
    <row r="13393" spans="1:10" x14ac:dyDescent="0.25">
      <c r="A13393">
        <v>2017</v>
      </c>
      <c r="B13393" t="s">
        <v>222</v>
      </c>
      <c r="C13393" t="s">
        <v>45</v>
      </c>
      <c r="D13393" t="s">
        <v>17</v>
      </c>
      <c r="E13393" t="s">
        <v>3</v>
      </c>
      <c r="F13393" t="s">
        <v>8</v>
      </c>
      <c r="G13393" t="s">
        <v>7</v>
      </c>
      <c r="H13393" t="s">
        <v>224</v>
      </c>
      <c r="I13393">
        <v>8</v>
      </c>
      <c r="J13393">
        <v>16891068.396708269</v>
      </c>
    </row>
    <row r="13394" spans="1:10" x14ac:dyDescent="0.25">
      <c r="A13394">
        <v>2017</v>
      </c>
      <c r="B13394" t="s">
        <v>222</v>
      </c>
      <c r="C13394" t="s">
        <v>45</v>
      </c>
      <c r="D13394" t="s">
        <v>17</v>
      </c>
      <c r="E13394" t="s">
        <v>10</v>
      </c>
      <c r="F13394" t="s">
        <v>11</v>
      </c>
      <c r="G13394" t="s">
        <v>9</v>
      </c>
      <c r="H13394" t="s">
        <v>223</v>
      </c>
      <c r="I13394">
        <v>10</v>
      </c>
      <c r="J13394">
        <v>52159062</v>
      </c>
    </row>
    <row r="13395" spans="1:10" x14ac:dyDescent="0.25">
      <c r="A13395">
        <v>2017</v>
      </c>
      <c r="B13395" t="s">
        <v>222</v>
      </c>
      <c r="C13395" t="s">
        <v>45</v>
      </c>
      <c r="D13395" t="s">
        <v>17</v>
      </c>
      <c r="E13395" t="s">
        <v>10</v>
      </c>
      <c r="F13395" t="s">
        <v>11</v>
      </c>
      <c r="G13395" t="s">
        <v>12</v>
      </c>
      <c r="H13395" t="s">
        <v>223</v>
      </c>
      <c r="I13395">
        <v>1</v>
      </c>
      <c r="J13395">
        <v>2864832</v>
      </c>
    </row>
    <row r="13396" spans="1:10" x14ac:dyDescent="0.25">
      <c r="A13396">
        <v>2017</v>
      </c>
      <c r="B13396" t="s">
        <v>222</v>
      </c>
      <c r="C13396" t="s">
        <v>45</v>
      </c>
      <c r="D13396" t="s">
        <v>17</v>
      </c>
      <c r="E13396" t="s">
        <v>10</v>
      </c>
      <c r="F13396" t="s">
        <v>11</v>
      </c>
      <c r="G13396" t="s">
        <v>6</v>
      </c>
      <c r="H13396" t="s">
        <v>223</v>
      </c>
      <c r="I13396">
        <v>1</v>
      </c>
      <c r="J13396">
        <v>2666664</v>
      </c>
    </row>
    <row r="13397" spans="1:10" x14ac:dyDescent="0.25">
      <c r="A13397">
        <v>2017</v>
      </c>
      <c r="B13397" t="s">
        <v>222</v>
      </c>
      <c r="C13397" t="s">
        <v>45</v>
      </c>
      <c r="D13397" t="s">
        <v>18</v>
      </c>
      <c r="E13397" t="s">
        <v>3</v>
      </c>
      <c r="F13397" t="s">
        <v>4</v>
      </c>
      <c r="G13397" t="s">
        <v>5</v>
      </c>
      <c r="H13397" t="s">
        <v>223</v>
      </c>
      <c r="I13397">
        <v>173</v>
      </c>
      <c r="J13397">
        <v>2246062971.885138</v>
      </c>
    </row>
    <row r="13398" spans="1:10" x14ac:dyDescent="0.25">
      <c r="A13398">
        <v>2017</v>
      </c>
      <c r="B13398" t="s">
        <v>222</v>
      </c>
      <c r="C13398" t="s">
        <v>45</v>
      </c>
      <c r="D13398" t="s">
        <v>18</v>
      </c>
      <c r="E13398" t="s">
        <v>3</v>
      </c>
      <c r="F13398" t="s">
        <v>4</v>
      </c>
      <c r="G13398" t="s">
        <v>5</v>
      </c>
      <c r="H13398" t="s">
        <v>224</v>
      </c>
      <c r="I13398">
        <v>76</v>
      </c>
      <c r="J13398">
        <v>873261759.16915131</v>
      </c>
    </row>
    <row r="13399" spans="1:10" x14ac:dyDescent="0.25">
      <c r="A13399">
        <v>2017</v>
      </c>
      <c r="B13399" t="s">
        <v>222</v>
      </c>
      <c r="C13399" t="s">
        <v>45</v>
      </c>
      <c r="D13399" t="s">
        <v>18</v>
      </c>
      <c r="E13399" t="s">
        <v>3</v>
      </c>
      <c r="F13399" t="s">
        <v>4</v>
      </c>
      <c r="G13399" t="s">
        <v>9</v>
      </c>
      <c r="H13399" t="s">
        <v>223</v>
      </c>
      <c r="I13399">
        <v>134</v>
      </c>
      <c r="J13399">
        <v>936513446.89434242</v>
      </c>
    </row>
    <row r="13400" spans="1:10" x14ac:dyDescent="0.25">
      <c r="A13400">
        <v>2017</v>
      </c>
      <c r="B13400" t="s">
        <v>222</v>
      </c>
      <c r="C13400" t="s">
        <v>45</v>
      </c>
      <c r="D13400" t="s">
        <v>18</v>
      </c>
      <c r="E13400" t="s">
        <v>3</v>
      </c>
      <c r="F13400" t="s">
        <v>4</v>
      </c>
      <c r="G13400" t="s">
        <v>9</v>
      </c>
      <c r="H13400" t="s">
        <v>224</v>
      </c>
      <c r="I13400">
        <v>87</v>
      </c>
      <c r="J13400">
        <v>565889855.47869015</v>
      </c>
    </row>
    <row r="13401" spans="1:10" x14ac:dyDescent="0.25">
      <c r="A13401">
        <v>2017</v>
      </c>
      <c r="B13401" t="s">
        <v>222</v>
      </c>
      <c r="C13401" t="s">
        <v>45</v>
      </c>
      <c r="D13401" t="s">
        <v>18</v>
      </c>
      <c r="E13401" t="s">
        <v>3</v>
      </c>
      <c r="F13401" t="s">
        <v>4</v>
      </c>
      <c r="G13401" t="s">
        <v>12</v>
      </c>
      <c r="H13401" t="s">
        <v>223</v>
      </c>
      <c r="I13401">
        <v>10</v>
      </c>
      <c r="J13401">
        <v>42563015.947727278</v>
      </c>
    </row>
    <row r="13402" spans="1:10" x14ac:dyDescent="0.25">
      <c r="A13402">
        <v>2017</v>
      </c>
      <c r="B13402" t="s">
        <v>222</v>
      </c>
      <c r="C13402" t="s">
        <v>45</v>
      </c>
      <c r="D13402" t="s">
        <v>18</v>
      </c>
      <c r="E13402" t="s">
        <v>3</v>
      </c>
      <c r="F13402" t="s">
        <v>4</v>
      </c>
      <c r="G13402" t="s">
        <v>12</v>
      </c>
      <c r="H13402" t="s">
        <v>224</v>
      </c>
      <c r="I13402">
        <v>10</v>
      </c>
      <c r="J13402">
        <v>33992603.782499999</v>
      </c>
    </row>
    <row r="13403" spans="1:10" x14ac:dyDescent="0.25">
      <c r="A13403">
        <v>2017</v>
      </c>
      <c r="B13403" t="s">
        <v>222</v>
      </c>
      <c r="C13403" t="s">
        <v>45</v>
      </c>
      <c r="D13403" t="s">
        <v>18</v>
      </c>
      <c r="E13403" t="s">
        <v>3</v>
      </c>
      <c r="F13403" t="s">
        <v>4</v>
      </c>
      <c r="G13403" t="s">
        <v>6</v>
      </c>
      <c r="H13403" t="s">
        <v>223</v>
      </c>
      <c r="I13403">
        <v>35</v>
      </c>
      <c r="J13403">
        <v>83354896.990878388</v>
      </c>
    </row>
    <row r="13404" spans="1:10" x14ac:dyDescent="0.25">
      <c r="A13404">
        <v>2017</v>
      </c>
      <c r="B13404" t="s">
        <v>222</v>
      </c>
      <c r="C13404" t="s">
        <v>45</v>
      </c>
      <c r="D13404" t="s">
        <v>18</v>
      </c>
      <c r="E13404" t="s">
        <v>3</v>
      </c>
      <c r="F13404" t="s">
        <v>4</v>
      </c>
      <c r="G13404" t="s">
        <v>6</v>
      </c>
      <c r="H13404" t="s">
        <v>224</v>
      </c>
      <c r="I13404">
        <v>59</v>
      </c>
      <c r="J13404">
        <v>142814625.23666406</v>
      </c>
    </row>
    <row r="13405" spans="1:10" x14ac:dyDescent="0.25">
      <c r="A13405">
        <v>2017</v>
      </c>
      <c r="B13405" t="s">
        <v>222</v>
      </c>
      <c r="C13405" t="s">
        <v>45</v>
      </c>
      <c r="D13405" t="s">
        <v>18</v>
      </c>
      <c r="E13405" t="s">
        <v>3</v>
      </c>
      <c r="F13405" t="s">
        <v>4</v>
      </c>
      <c r="G13405" t="s">
        <v>7</v>
      </c>
      <c r="H13405" t="s">
        <v>223</v>
      </c>
      <c r="I13405">
        <v>14</v>
      </c>
      <c r="J13405">
        <v>26504252.892835718</v>
      </c>
    </row>
    <row r="13406" spans="1:10" x14ac:dyDescent="0.25">
      <c r="A13406">
        <v>2017</v>
      </c>
      <c r="B13406" t="s">
        <v>222</v>
      </c>
      <c r="C13406" t="s">
        <v>45</v>
      </c>
      <c r="D13406" t="s">
        <v>18</v>
      </c>
      <c r="E13406" t="s">
        <v>3</v>
      </c>
      <c r="F13406" t="s">
        <v>4</v>
      </c>
      <c r="G13406" t="s">
        <v>7</v>
      </c>
      <c r="H13406" t="s">
        <v>224</v>
      </c>
      <c r="I13406">
        <v>1</v>
      </c>
      <c r="J13406">
        <v>1816274.0099999998</v>
      </c>
    </row>
    <row r="13407" spans="1:10" x14ac:dyDescent="0.25">
      <c r="A13407">
        <v>2017</v>
      </c>
      <c r="B13407" t="s">
        <v>222</v>
      </c>
      <c r="C13407" t="s">
        <v>45</v>
      </c>
      <c r="D13407" t="s">
        <v>18</v>
      </c>
      <c r="E13407" t="s">
        <v>3</v>
      </c>
      <c r="F13407" t="s">
        <v>8</v>
      </c>
      <c r="G13407" t="s">
        <v>9</v>
      </c>
      <c r="H13407" t="s">
        <v>223</v>
      </c>
      <c r="I13407">
        <v>1039</v>
      </c>
      <c r="J13407">
        <v>7266667441.3114386</v>
      </c>
    </row>
    <row r="13408" spans="1:10" x14ac:dyDescent="0.25">
      <c r="A13408">
        <v>2017</v>
      </c>
      <c r="B13408" t="s">
        <v>222</v>
      </c>
      <c r="C13408" t="s">
        <v>45</v>
      </c>
      <c r="D13408" t="s">
        <v>18</v>
      </c>
      <c r="E13408" t="s">
        <v>3</v>
      </c>
      <c r="F13408" t="s">
        <v>8</v>
      </c>
      <c r="G13408" t="s">
        <v>9</v>
      </c>
      <c r="H13408" t="s">
        <v>224</v>
      </c>
      <c r="I13408">
        <v>1183</v>
      </c>
      <c r="J13408">
        <v>7781052470.7729359</v>
      </c>
    </row>
    <row r="13409" spans="1:10" x14ac:dyDescent="0.25">
      <c r="A13409">
        <v>2017</v>
      </c>
      <c r="B13409" t="s">
        <v>222</v>
      </c>
      <c r="C13409" t="s">
        <v>45</v>
      </c>
      <c r="D13409" t="s">
        <v>18</v>
      </c>
      <c r="E13409" t="s">
        <v>3</v>
      </c>
      <c r="F13409" t="s">
        <v>8</v>
      </c>
      <c r="G13409" t="s">
        <v>12</v>
      </c>
      <c r="H13409" t="s">
        <v>223</v>
      </c>
      <c r="I13409">
        <v>93</v>
      </c>
      <c r="J13409">
        <v>326864706.87517762</v>
      </c>
    </row>
    <row r="13410" spans="1:10" x14ac:dyDescent="0.25">
      <c r="A13410">
        <v>2017</v>
      </c>
      <c r="B13410" t="s">
        <v>222</v>
      </c>
      <c r="C13410" t="s">
        <v>45</v>
      </c>
      <c r="D13410" t="s">
        <v>18</v>
      </c>
      <c r="E13410" t="s">
        <v>3</v>
      </c>
      <c r="F13410" t="s">
        <v>8</v>
      </c>
      <c r="G13410" t="s">
        <v>12</v>
      </c>
      <c r="H13410" t="s">
        <v>224</v>
      </c>
      <c r="I13410">
        <v>130</v>
      </c>
      <c r="J13410">
        <v>453784579.28658026</v>
      </c>
    </row>
    <row r="13411" spans="1:10" x14ac:dyDescent="0.25">
      <c r="A13411">
        <v>2017</v>
      </c>
      <c r="B13411" t="s">
        <v>222</v>
      </c>
      <c r="C13411" t="s">
        <v>45</v>
      </c>
      <c r="D13411" t="s">
        <v>18</v>
      </c>
      <c r="E13411" t="s">
        <v>3</v>
      </c>
      <c r="F13411" t="s">
        <v>8</v>
      </c>
      <c r="G13411" t="s">
        <v>6</v>
      </c>
      <c r="H13411" t="s">
        <v>223</v>
      </c>
      <c r="I13411">
        <v>497</v>
      </c>
      <c r="J13411">
        <v>1204368889.8415153</v>
      </c>
    </row>
    <row r="13412" spans="1:10" x14ac:dyDescent="0.25">
      <c r="A13412">
        <v>2017</v>
      </c>
      <c r="B13412" t="s">
        <v>222</v>
      </c>
      <c r="C13412" t="s">
        <v>45</v>
      </c>
      <c r="D13412" t="s">
        <v>18</v>
      </c>
      <c r="E13412" t="s">
        <v>3</v>
      </c>
      <c r="F13412" t="s">
        <v>8</v>
      </c>
      <c r="G13412" t="s">
        <v>6</v>
      </c>
      <c r="H13412" t="s">
        <v>224</v>
      </c>
      <c r="I13412">
        <v>629</v>
      </c>
      <c r="J13412">
        <v>1527792765.2339938</v>
      </c>
    </row>
    <row r="13413" spans="1:10" x14ac:dyDescent="0.25">
      <c r="A13413">
        <v>2017</v>
      </c>
      <c r="B13413" t="s">
        <v>222</v>
      </c>
      <c r="C13413" t="s">
        <v>45</v>
      </c>
      <c r="D13413" t="s">
        <v>18</v>
      </c>
      <c r="E13413" t="s">
        <v>3</v>
      </c>
      <c r="F13413" t="s">
        <v>8</v>
      </c>
      <c r="G13413" t="s">
        <v>7</v>
      </c>
      <c r="H13413" t="s">
        <v>223</v>
      </c>
      <c r="I13413">
        <v>83</v>
      </c>
      <c r="J13413">
        <v>156902868.95767751</v>
      </c>
    </row>
    <row r="13414" spans="1:10" x14ac:dyDescent="0.25">
      <c r="A13414">
        <v>2017</v>
      </c>
      <c r="B13414" t="s">
        <v>222</v>
      </c>
      <c r="C13414" t="s">
        <v>45</v>
      </c>
      <c r="D13414" t="s">
        <v>18</v>
      </c>
      <c r="E13414" t="s">
        <v>3</v>
      </c>
      <c r="F13414" t="s">
        <v>8</v>
      </c>
      <c r="G13414" t="s">
        <v>7</v>
      </c>
      <c r="H13414" t="s">
        <v>224</v>
      </c>
      <c r="I13414">
        <v>31</v>
      </c>
      <c r="J13414">
        <v>57563814.239999995</v>
      </c>
    </row>
    <row r="13415" spans="1:10" x14ac:dyDescent="0.25">
      <c r="A13415">
        <v>2017</v>
      </c>
      <c r="B13415" t="s">
        <v>222</v>
      </c>
      <c r="C13415" t="s">
        <v>45</v>
      </c>
      <c r="D13415" t="s">
        <v>18</v>
      </c>
      <c r="E13415" t="s">
        <v>3</v>
      </c>
      <c r="F13415" t="s">
        <v>14</v>
      </c>
      <c r="G13415" t="s">
        <v>5</v>
      </c>
      <c r="H13415" t="s">
        <v>223</v>
      </c>
      <c r="I13415">
        <v>6</v>
      </c>
      <c r="J13415">
        <v>56706106.902999818</v>
      </c>
    </row>
    <row r="13416" spans="1:10" x14ac:dyDescent="0.25">
      <c r="A13416">
        <v>2017</v>
      </c>
      <c r="B13416" t="s">
        <v>222</v>
      </c>
      <c r="C13416" t="s">
        <v>45</v>
      </c>
      <c r="D13416" t="s">
        <v>18</v>
      </c>
      <c r="E13416" t="s">
        <v>3</v>
      </c>
      <c r="F13416" t="s">
        <v>14</v>
      </c>
      <c r="G13416" t="s">
        <v>5</v>
      </c>
      <c r="H13416" t="s">
        <v>224</v>
      </c>
      <c r="I13416">
        <v>3</v>
      </c>
      <c r="J13416">
        <v>29017958.25</v>
      </c>
    </row>
    <row r="13417" spans="1:10" x14ac:dyDescent="0.25">
      <c r="A13417">
        <v>2017</v>
      </c>
      <c r="B13417" t="s">
        <v>222</v>
      </c>
      <c r="C13417" t="s">
        <v>45</v>
      </c>
      <c r="D13417" t="s">
        <v>18</v>
      </c>
      <c r="E13417" t="s">
        <v>3</v>
      </c>
      <c r="F13417" t="s">
        <v>14</v>
      </c>
      <c r="G13417" t="s">
        <v>9</v>
      </c>
      <c r="H13417" t="s">
        <v>223</v>
      </c>
      <c r="I13417">
        <v>3</v>
      </c>
      <c r="J13417">
        <v>20792438.204959095</v>
      </c>
    </row>
    <row r="13418" spans="1:10" x14ac:dyDescent="0.25">
      <c r="A13418">
        <v>2017</v>
      </c>
      <c r="B13418" t="s">
        <v>222</v>
      </c>
      <c r="C13418" t="s">
        <v>45</v>
      </c>
      <c r="D13418" t="s">
        <v>18</v>
      </c>
      <c r="E13418" t="s">
        <v>10</v>
      </c>
      <c r="F13418" t="s">
        <v>11</v>
      </c>
      <c r="G13418" t="s">
        <v>5</v>
      </c>
      <c r="H13418" t="s">
        <v>223</v>
      </c>
      <c r="I13418">
        <v>5</v>
      </c>
      <c r="J13418">
        <v>49824996</v>
      </c>
    </row>
    <row r="13419" spans="1:10" x14ac:dyDescent="0.25">
      <c r="A13419">
        <v>2017</v>
      </c>
      <c r="B13419" t="s">
        <v>222</v>
      </c>
      <c r="C13419" t="s">
        <v>45</v>
      </c>
      <c r="D13419" t="s">
        <v>18</v>
      </c>
      <c r="E13419" t="s">
        <v>10</v>
      </c>
      <c r="F13419" t="s">
        <v>11</v>
      </c>
      <c r="G13419" t="s">
        <v>9</v>
      </c>
      <c r="H13419" t="s">
        <v>223</v>
      </c>
      <c r="I13419">
        <v>846</v>
      </c>
      <c r="J13419">
        <v>4174791057</v>
      </c>
    </row>
    <row r="13420" spans="1:10" x14ac:dyDescent="0.25">
      <c r="A13420">
        <v>2017</v>
      </c>
      <c r="B13420" t="s">
        <v>222</v>
      </c>
      <c r="C13420" t="s">
        <v>45</v>
      </c>
      <c r="D13420" t="s">
        <v>18</v>
      </c>
      <c r="E13420" t="s">
        <v>10</v>
      </c>
      <c r="F13420" t="s">
        <v>11</v>
      </c>
      <c r="G13420" t="s">
        <v>9</v>
      </c>
      <c r="H13420" t="s">
        <v>224</v>
      </c>
      <c r="I13420">
        <v>793</v>
      </c>
      <c r="J13420">
        <v>3469141608</v>
      </c>
    </row>
    <row r="13421" spans="1:10" x14ac:dyDescent="0.25">
      <c r="A13421">
        <v>2017</v>
      </c>
      <c r="B13421" t="s">
        <v>222</v>
      </c>
      <c r="C13421" t="s">
        <v>45</v>
      </c>
      <c r="D13421" t="s">
        <v>18</v>
      </c>
      <c r="E13421" t="s">
        <v>10</v>
      </c>
      <c r="F13421" t="s">
        <v>11</v>
      </c>
      <c r="G13421" t="s">
        <v>12</v>
      </c>
      <c r="H13421" t="s">
        <v>223</v>
      </c>
      <c r="I13421">
        <v>123</v>
      </c>
      <c r="J13421">
        <v>389778276</v>
      </c>
    </row>
    <row r="13422" spans="1:10" x14ac:dyDescent="0.25">
      <c r="A13422">
        <v>2017</v>
      </c>
      <c r="B13422" t="s">
        <v>222</v>
      </c>
      <c r="C13422" t="s">
        <v>45</v>
      </c>
      <c r="D13422" t="s">
        <v>18</v>
      </c>
      <c r="E13422" t="s">
        <v>10</v>
      </c>
      <c r="F13422" t="s">
        <v>11</v>
      </c>
      <c r="G13422" t="s">
        <v>12</v>
      </c>
      <c r="H13422" t="s">
        <v>224</v>
      </c>
      <c r="I13422">
        <v>96</v>
      </c>
      <c r="J13422">
        <v>278051340</v>
      </c>
    </row>
    <row r="13423" spans="1:10" x14ac:dyDescent="0.25">
      <c r="A13423">
        <v>2017</v>
      </c>
      <c r="B13423" t="s">
        <v>222</v>
      </c>
      <c r="C13423" t="s">
        <v>45</v>
      </c>
      <c r="D13423" t="s">
        <v>18</v>
      </c>
      <c r="E13423" t="s">
        <v>10</v>
      </c>
      <c r="F13423" t="s">
        <v>11</v>
      </c>
      <c r="G13423" t="s">
        <v>6</v>
      </c>
      <c r="H13423" t="s">
        <v>223</v>
      </c>
      <c r="I13423">
        <v>263</v>
      </c>
      <c r="J13423">
        <v>613421784</v>
      </c>
    </row>
    <row r="13424" spans="1:10" x14ac:dyDescent="0.25">
      <c r="A13424">
        <v>2017</v>
      </c>
      <c r="B13424" t="s">
        <v>222</v>
      </c>
      <c r="C13424" t="s">
        <v>45</v>
      </c>
      <c r="D13424" t="s">
        <v>18</v>
      </c>
      <c r="E13424" t="s">
        <v>10</v>
      </c>
      <c r="F13424" t="s">
        <v>11</v>
      </c>
      <c r="G13424" t="s">
        <v>6</v>
      </c>
      <c r="H13424" t="s">
        <v>224</v>
      </c>
      <c r="I13424">
        <v>274</v>
      </c>
      <c r="J13424">
        <v>580388841</v>
      </c>
    </row>
    <row r="13425" spans="1:10" x14ac:dyDescent="0.25">
      <c r="A13425">
        <v>2017</v>
      </c>
      <c r="B13425" t="s">
        <v>222</v>
      </c>
      <c r="C13425" t="s">
        <v>45</v>
      </c>
      <c r="D13425" t="s">
        <v>18</v>
      </c>
      <c r="E13425" t="s">
        <v>10</v>
      </c>
      <c r="F13425" t="s">
        <v>11</v>
      </c>
      <c r="G13425" t="s">
        <v>7</v>
      </c>
      <c r="H13425" t="s">
        <v>223</v>
      </c>
      <c r="I13425">
        <v>24</v>
      </c>
      <c r="J13425">
        <v>40644840</v>
      </c>
    </row>
    <row r="13426" spans="1:10" x14ac:dyDescent="0.25">
      <c r="A13426">
        <v>2017</v>
      </c>
      <c r="B13426" t="s">
        <v>222</v>
      </c>
      <c r="C13426" t="s">
        <v>45</v>
      </c>
      <c r="D13426" t="s">
        <v>18</v>
      </c>
      <c r="E13426" t="s">
        <v>10</v>
      </c>
      <c r="F13426" t="s">
        <v>11</v>
      </c>
      <c r="G13426" t="s">
        <v>7</v>
      </c>
      <c r="H13426" t="s">
        <v>224</v>
      </c>
      <c r="I13426">
        <v>15</v>
      </c>
      <c r="J13426">
        <v>22025238</v>
      </c>
    </row>
    <row r="13427" spans="1:10" x14ac:dyDescent="0.25">
      <c r="A13427">
        <v>2017</v>
      </c>
      <c r="B13427" t="s">
        <v>222</v>
      </c>
      <c r="C13427" t="s">
        <v>45</v>
      </c>
      <c r="D13427" t="s">
        <v>18</v>
      </c>
      <c r="E13427" t="s">
        <v>10</v>
      </c>
      <c r="F13427" t="s">
        <v>220</v>
      </c>
      <c r="G13427" t="s">
        <v>5</v>
      </c>
      <c r="H13427" t="s">
        <v>223</v>
      </c>
      <c r="I13427">
        <v>1</v>
      </c>
      <c r="J13427">
        <v>9240907.9387585707</v>
      </c>
    </row>
    <row r="13428" spans="1:10" x14ac:dyDescent="0.25">
      <c r="A13428">
        <v>2017</v>
      </c>
      <c r="B13428" t="s">
        <v>222</v>
      </c>
      <c r="C13428" t="s">
        <v>45</v>
      </c>
      <c r="D13428" t="s">
        <v>18</v>
      </c>
      <c r="E13428" t="s">
        <v>10</v>
      </c>
      <c r="F13428" t="s">
        <v>220</v>
      </c>
      <c r="G13428" t="s">
        <v>9</v>
      </c>
      <c r="H13428" t="s">
        <v>223</v>
      </c>
      <c r="I13428">
        <v>18</v>
      </c>
      <c r="J13428">
        <v>125128681.32496499</v>
      </c>
    </row>
    <row r="13429" spans="1:10" x14ac:dyDescent="0.25">
      <c r="A13429">
        <v>2017</v>
      </c>
      <c r="B13429" t="s">
        <v>222</v>
      </c>
      <c r="C13429" t="s">
        <v>45</v>
      </c>
      <c r="D13429" t="s">
        <v>18</v>
      </c>
      <c r="E13429" t="s">
        <v>10</v>
      </c>
      <c r="F13429" t="s">
        <v>220</v>
      </c>
      <c r="G13429" t="s">
        <v>9</v>
      </c>
      <c r="H13429" t="s">
        <v>224</v>
      </c>
      <c r="I13429">
        <v>9</v>
      </c>
      <c r="J13429">
        <v>57856948.390575573</v>
      </c>
    </row>
    <row r="13430" spans="1:10" x14ac:dyDescent="0.25">
      <c r="A13430">
        <v>2017</v>
      </c>
      <c r="B13430" t="s">
        <v>222</v>
      </c>
      <c r="C13430" t="s">
        <v>45</v>
      </c>
      <c r="D13430" t="s">
        <v>18</v>
      </c>
      <c r="E13430" t="s">
        <v>10</v>
      </c>
      <c r="F13430" t="s">
        <v>220</v>
      </c>
      <c r="G13430" t="s">
        <v>12</v>
      </c>
      <c r="H13430" t="s">
        <v>224</v>
      </c>
      <c r="I13430">
        <v>3</v>
      </c>
      <c r="J13430">
        <v>13730412.062000001</v>
      </c>
    </row>
    <row r="13431" spans="1:10" x14ac:dyDescent="0.25">
      <c r="A13431">
        <v>2017</v>
      </c>
      <c r="B13431" t="s">
        <v>222</v>
      </c>
      <c r="C13431" t="s">
        <v>45</v>
      </c>
      <c r="D13431" t="s">
        <v>18</v>
      </c>
      <c r="E13431" t="s">
        <v>10</v>
      </c>
      <c r="F13431" t="s">
        <v>220</v>
      </c>
      <c r="G13431" t="s">
        <v>6</v>
      </c>
      <c r="H13431" t="s">
        <v>223</v>
      </c>
      <c r="I13431">
        <v>4</v>
      </c>
      <c r="J13431">
        <v>9477215.9054684062</v>
      </c>
    </row>
    <row r="13432" spans="1:10" x14ac:dyDescent="0.25">
      <c r="A13432">
        <v>2017</v>
      </c>
      <c r="B13432" t="s">
        <v>222</v>
      </c>
      <c r="C13432" t="s">
        <v>45</v>
      </c>
      <c r="D13432" t="s">
        <v>18</v>
      </c>
      <c r="E13432" t="s">
        <v>10</v>
      </c>
      <c r="F13432" t="s">
        <v>220</v>
      </c>
      <c r="G13432" t="s">
        <v>6</v>
      </c>
      <c r="H13432" t="s">
        <v>224</v>
      </c>
      <c r="I13432">
        <v>17</v>
      </c>
      <c r="J13432">
        <v>41021259.247946061</v>
      </c>
    </row>
    <row r="13433" spans="1:10" x14ac:dyDescent="0.25">
      <c r="A13433">
        <v>2017</v>
      </c>
      <c r="B13433" t="s">
        <v>222</v>
      </c>
      <c r="C13433" t="s">
        <v>45</v>
      </c>
      <c r="D13433" t="s">
        <v>18</v>
      </c>
      <c r="E13433" t="s">
        <v>10</v>
      </c>
      <c r="F13433" t="s">
        <v>220</v>
      </c>
      <c r="G13433" t="s">
        <v>7</v>
      </c>
      <c r="H13433" t="s">
        <v>223</v>
      </c>
      <c r="I13433">
        <v>8</v>
      </c>
      <c r="J13433">
        <v>15464750.434339622</v>
      </c>
    </row>
    <row r="13434" spans="1:10" x14ac:dyDescent="0.25">
      <c r="A13434">
        <v>2017</v>
      </c>
      <c r="B13434" t="s">
        <v>222</v>
      </c>
      <c r="C13434" t="s">
        <v>45</v>
      </c>
      <c r="D13434" t="s">
        <v>18</v>
      </c>
      <c r="E13434" t="s">
        <v>10</v>
      </c>
      <c r="F13434" t="s">
        <v>220</v>
      </c>
      <c r="G13434" t="s">
        <v>7</v>
      </c>
      <c r="H13434" t="s">
        <v>224</v>
      </c>
      <c r="I13434">
        <v>9</v>
      </c>
      <c r="J13434">
        <v>17205110.008125</v>
      </c>
    </row>
    <row r="13435" spans="1:10" x14ac:dyDescent="0.25">
      <c r="A13435">
        <v>2017</v>
      </c>
      <c r="B13435" t="s">
        <v>222</v>
      </c>
      <c r="C13435" t="s">
        <v>45</v>
      </c>
      <c r="D13435" t="s">
        <v>19</v>
      </c>
      <c r="E13435" t="s">
        <v>3</v>
      </c>
      <c r="F13435" t="s">
        <v>4</v>
      </c>
      <c r="G13435" t="s">
        <v>5</v>
      </c>
      <c r="H13435" t="s">
        <v>223</v>
      </c>
      <c r="I13435">
        <v>39</v>
      </c>
      <c r="J13435">
        <v>371123011.60410899</v>
      </c>
    </row>
    <row r="13436" spans="1:10" x14ac:dyDescent="0.25">
      <c r="A13436">
        <v>2017</v>
      </c>
      <c r="B13436" t="s">
        <v>222</v>
      </c>
      <c r="C13436" t="s">
        <v>45</v>
      </c>
      <c r="D13436" t="s">
        <v>19</v>
      </c>
      <c r="E13436" t="s">
        <v>3</v>
      </c>
      <c r="F13436" t="s">
        <v>4</v>
      </c>
      <c r="G13436" t="s">
        <v>5</v>
      </c>
      <c r="H13436" t="s">
        <v>224</v>
      </c>
      <c r="I13436">
        <v>26</v>
      </c>
      <c r="J13436">
        <v>228436664.13858575</v>
      </c>
    </row>
    <row r="13437" spans="1:10" x14ac:dyDescent="0.25">
      <c r="A13437">
        <v>2017</v>
      </c>
      <c r="B13437" t="s">
        <v>222</v>
      </c>
      <c r="C13437" t="s">
        <v>45</v>
      </c>
      <c r="D13437" t="s">
        <v>19</v>
      </c>
      <c r="E13437" t="s">
        <v>3</v>
      </c>
      <c r="F13437" t="s">
        <v>4</v>
      </c>
      <c r="G13437" t="s">
        <v>9</v>
      </c>
      <c r="H13437" t="s">
        <v>223</v>
      </c>
      <c r="I13437">
        <v>414</v>
      </c>
      <c r="J13437">
        <v>3390014503.3303351</v>
      </c>
    </row>
    <row r="13438" spans="1:10" x14ac:dyDescent="0.25">
      <c r="A13438">
        <v>2017</v>
      </c>
      <c r="B13438" t="s">
        <v>222</v>
      </c>
      <c r="C13438" t="s">
        <v>45</v>
      </c>
      <c r="D13438" t="s">
        <v>19</v>
      </c>
      <c r="E13438" t="s">
        <v>3</v>
      </c>
      <c r="F13438" t="s">
        <v>4</v>
      </c>
      <c r="G13438" t="s">
        <v>9</v>
      </c>
      <c r="H13438" t="s">
        <v>224</v>
      </c>
      <c r="I13438">
        <v>124</v>
      </c>
      <c r="J13438">
        <v>862414914.44938493</v>
      </c>
    </row>
    <row r="13439" spans="1:10" x14ac:dyDescent="0.25">
      <c r="A13439">
        <v>2017</v>
      </c>
      <c r="B13439" t="s">
        <v>222</v>
      </c>
      <c r="C13439" t="s">
        <v>45</v>
      </c>
      <c r="D13439" t="s">
        <v>19</v>
      </c>
      <c r="E13439" t="s">
        <v>3</v>
      </c>
      <c r="F13439" t="s">
        <v>4</v>
      </c>
      <c r="G13439" t="s">
        <v>12</v>
      </c>
      <c r="H13439" t="s">
        <v>223</v>
      </c>
      <c r="I13439">
        <v>3</v>
      </c>
      <c r="J13439">
        <v>14873870.147709288</v>
      </c>
    </row>
    <row r="13440" spans="1:10" x14ac:dyDescent="0.25">
      <c r="A13440">
        <v>2017</v>
      </c>
      <c r="B13440" t="s">
        <v>222</v>
      </c>
      <c r="C13440" t="s">
        <v>45</v>
      </c>
      <c r="D13440" t="s">
        <v>19</v>
      </c>
      <c r="E13440" t="s">
        <v>3</v>
      </c>
      <c r="F13440" t="s">
        <v>4</v>
      </c>
      <c r="G13440" t="s">
        <v>12</v>
      </c>
      <c r="H13440" t="s">
        <v>224</v>
      </c>
      <c r="I13440">
        <v>5</v>
      </c>
      <c r="J13440">
        <v>29205499.832820006</v>
      </c>
    </row>
    <row r="13441" spans="1:10" x14ac:dyDescent="0.25">
      <c r="A13441">
        <v>2017</v>
      </c>
      <c r="B13441" t="s">
        <v>222</v>
      </c>
      <c r="C13441" t="s">
        <v>45</v>
      </c>
      <c r="D13441" t="s">
        <v>19</v>
      </c>
      <c r="E13441" t="s">
        <v>3</v>
      </c>
      <c r="F13441" t="s">
        <v>4</v>
      </c>
      <c r="G13441" t="s">
        <v>6</v>
      </c>
      <c r="H13441" t="s">
        <v>223</v>
      </c>
      <c r="I13441">
        <v>31</v>
      </c>
      <c r="J13441">
        <v>87127886.890190423</v>
      </c>
    </row>
    <row r="13442" spans="1:10" x14ac:dyDescent="0.25">
      <c r="A13442">
        <v>2017</v>
      </c>
      <c r="B13442" t="s">
        <v>222</v>
      </c>
      <c r="C13442" t="s">
        <v>45</v>
      </c>
      <c r="D13442" t="s">
        <v>19</v>
      </c>
      <c r="E13442" t="s">
        <v>3</v>
      </c>
      <c r="F13442" t="s">
        <v>4</v>
      </c>
      <c r="G13442" t="s">
        <v>6</v>
      </c>
      <c r="H13442" t="s">
        <v>224</v>
      </c>
      <c r="I13442">
        <v>89</v>
      </c>
      <c r="J13442">
        <v>255516265.4011718</v>
      </c>
    </row>
    <row r="13443" spans="1:10" x14ac:dyDescent="0.25">
      <c r="A13443">
        <v>2017</v>
      </c>
      <c r="B13443" t="s">
        <v>222</v>
      </c>
      <c r="C13443" t="s">
        <v>45</v>
      </c>
      <c r="D13443" t="s">
        <v>19</v>
      </c>
      <c r="E13443" t="s">
        <v>3</v>
      </c>
      <c r="F13443" t="s">
        <v>4</v>
      </c>
      <c r="G13443" t="s">
        <v>7</v>
      </c>
      <c r="H13443" t="s">
        <v>223</v>
      </c>
      <c r="I13443">
        <v>54</v>
      </c>
      <c r="J13443">
        <v>113146672.61919995</v>
      </c>
    </row>
    <row r="13444" spans="1:10" x14ac:dyDescent="0.25">
      <c r="A13444">
        <v>2017</v>
      </c>
      <c r="B13444" t="s">
        <v>222</v>
      </c>
      <c r="C13444" t="s">
        <v>45</v>
      </c>
      <c r="D13444" t="s">
        <v>19</v>
      </c>
      <c r="E13444" t="s">
        <v>3</v>
      </c>
      <c r="F13444" t="s">
        <v>4</v>
      </c>
      <c r="G13444" t="s">
        <v>7</v>
      </c>
      <c r="H13444" t="s">
        <v>224</v>
      </c>
      <c r="I13444">
        <v>3</v>
      </c>
      <c r="J13444">
        <v>5992590.3899999997</v>
      </c>
    </row>
    <row r="13445" spans="1:10" x14ac:dyDescent="0.25">
      <c r="A13445">
        <v>2017</v>
      </c>
      <c r="B13445" t="s">
        <v>222</v>
      </c>
      <c r="C13445" t="s">
        <v>45</v>
      </c>
      <c r="D13445" t="s">
        <v>19</v>
      </c>
      <c r="E13445" t="s">
        <v>3</v>
      </c>
      <c r="F13445" t="s">
        <v>8</v>
      </c>
      <c r="G13445" t="s">
        <v>9</v>
      </c>
      <c r="H13445" t="s">
        <v>223</v>
      </c>
      <c r="I13445">
        <v>339</v>
      </c>
      <c r="J13445">
        <v>2691033514.9576764</v>
      </c>
    </row>
    <row r="13446" spans="1:10" x14ac:dyDescent="0.25">
      <c r="A13446">
        <v>2017</v>
      </c>
      <c r="B13446" t="s">
        <v>222</v>
      </c>
      <c r="C13446" t="s">
        <v>45</v>
      </c>
      <c r="D13446" t="s">
        <v>19</v>
      </c>
      <c r="E13446" t="s">
        <v>3</v>
      </c>
      <c r="F13446" t="s">
        <v>8</v>
      </c>
      <c r="G13446" t="s">
        <v>9</v>
      </c>
      <c r="H13446" t="s">
        <v>224</v>
      </c>
      <c r="I13446">
        <v>420</v>
      </c>
      <c r="J13446">
        <v>3066975176.1582699</v>
      </c>
    </row>
    <row r="13447" spans="1:10" x14ac:dyDescent="0.25">
      <c r="A13447">
        <v>2017</v>
      </c>
      <c r="B13447" t="s">
        <v>222</v>
      </c>
      <c r="C13447" t="s">
        <v>45</v>
      </c>
      <c r="D13447" t="s">
        <v>19</v>
      </c>
      <c r="E13447" t="s">
        <v>3</v>
      </c>
      <c r="F13447" t="s">
        <v>8</v>
      </c>
      <c r="G13447" t="s">
        <v>12</v>
      </c>
      <c r="H13447" t="s">
        <v>223</v>
      </c>
      <c r="I13447">
        <v>17</v>
      </c>
      <c r="J13447">
        <v>69878089.188755706</v>
      </c>
    </row>
    <row r="13448" spans="1:10" x14ac:dyDescent="0.25">
      <c r="A13448">
        <v>2017</v>
      </c>
      <c r="B13448" t="s">
        <v>222</v>
      </c>
      <c r="C13448" t="s">
        <v>45</v>
      </c>
      <c r="D13448" t="s">
        <v>19</v>
      </c>
      <c r="E13448" t="s">
        <v>3</v>
      </c>
      <c r="F13448" t="s">
        <v>8</v>
      </c>
      <c r="G13448" t="s">
        <v>12</v>
      </c>
      <c r="H13448" t="s">
        <v>224</v>
      </c>
      <c r="I13448">
        <v>10</v>
      </c>
      <c r="J13448">
        <v>39225012.197918572</v>
      </c>
    </row>
    <row r="13449" spans="1:10" x14ac:dyDescent="0.25">
      <c r="A13449">
        <v>2017</v>
      </c>
      <c r="B13449" t="s">
        <v>222</v>
      </c>
      <c r="C13449" t="s">
        <v>45</v>
      </c>
      <c r="D13449" t="s">
        <v>19</v>
      </c>
      <c r="E13449" t="s">
        <v>3</v>
      </c>
      <c r="F13449" t="s">
        <v>8</v>
      </c>
      <c r="G13449" t="s">
        <v>6</v>
      </c>
      <c r="H13449" t="s">
        <v>223</v>
      </c>
      <c r="I13449">
        <v>46</v>
      </c>
      <c r="J13449">
        <v>131861282.09332141</v>
      </c>
    </row>
    <row r="13450" spans="1:10" x14ac:dyDescent="0.25">
      <c r="A13450">
        <v>2017</v>
      </c>
      <c r="B13450" t="s">
        <v>222</v>
      </c>
      <c r="C13450" t="s">
        <v>45</v>
      </c>
      <c r="D13450" t="s">
        <v>19</v>
      </c>
      <c r="E13450" t="s">
        <v>3</v>
      </c>
      <c r="F13450" t="s">
        <v>8</v>
      </c>
      <c r="G13450" t="s">
        <v>6</v>
      </c>
      <c r="H13450" t="s">
        <v>224</v>
      </c>
      <c r="I13450">
        <v>138</v>
      </c>
      <c r="J13450">
        <v>392044860.55643421</v>
      </c>
    </row>
    <row r="13451" spans="1:10" x14ac:dyDescent="0.25">
      <c r="A13451">
        <v>2017</v>
      </c>
      <c r="B13451" t="s">
        <v>222</v>
      </c>
      <c r="C13451" t="s">
        <v>45</v>
      </c>
      <c r="D13451" t="s">
        <v>19</v>
      </c>
      <c r="E13451" t="s">
        <v>3</v>
      </c>
      <c r="F13451" t="s">
        <v>8</v>
      </c>
      <c r="G13451" t="s">
        <v>7</v>
      </c>
      <c r="H13451" t="s">
        <v>223</v>
      </c>
      <c r="I13451">
        <v>7</v>
      </c>
      <c r="J13451">
        <v>14704211.526199996</v>
      </c>
    </row>
    <row r="13452" spans="1:10" x14ac:dyDescent="0.25">
      <c r="A13452">
        <v>2017</v>
      </c>
      <c r="B13452" t="s">
        <v>222</v>
      </c>
      <c r="C13452" t="s">
        <v>45</v>
      </c>
      <c r="D13452" t="s">
        <v>19</v>
      </c>
      <c r="E13452" t="s">
        <v>10</v>
      </c>
      <c r="F13452" t="s">
        <v>11</v>
      </c>
      <c r="G13452" t="s">
        <v>9</v>
      </c>
      <c r="H13452" t="s">
        <v>223</v>
      </c>
      <c r="I13452">
        <v>108</v>
      </c>
      <c r="J13452">
        <v>562542735</v>
      </c>
    </row>
    <row r="13453" spans="1:10" x14ac:dyDescent="0.25">
      <c r="A13453">
        <v>2017</v>
      </c>
      <c r="B13453" t="s">
        <v>222</v>
      </c>
      <c r="C13453" t="s">
        <v>45</v>
      </c>
      <c r="D13453" t="s">
        <v>19</v>
      </c>
      <c r="E13453" t="s">
        <v>10</v>
      </c>
      <c r="F13453" t="s">
        <v>11</v>
      </c>
      <c r="G13453" t="s">
        <v>9</v>
      </c>
      <c r="H13453" t="s">
        <v>224</v>
      </c>
      <c r="I13453">
        <v>85</v>
      </c>
      <c r="J13453">
        <v>400629495</v>
      </c>
    </row>
    <row r="13454" spans="1:10" x14ac:dyDescent="0.25">
      <c r="A13454">
        <v>2017</v>
      </c>
      <c r="B13454" t="s">
        <v>222</v>
      </c>
      <c r="C13454" t="s">
        <v>45</v>
      </c>
      <c r="D13454" t="s">
        <v>19</v>
      </c>
      <c r="E13454" t="s">
        <v>10</v>
      </c>
      <c r="F13454" t="s">
        <v>11</v>
      </c>
      <c r="G13454" t="s">
        <v>12</v>
      </c>
      <c r="H13454" t="s">
        <v>223</v>
      </c>
      <c r="I13454">
        <v>8</v>
      </c>
      <c r="J13454">
        <v>23356635</v>
      </c>
    </row>
    <row r="13455" spans="1:10" x14ac:dyDescent="0.25">
      <c r="A13455">
        <v>2017</v>
      </c>
      <c r="B13455" t="s">
        <v>222</v>
      </c>
      <c r="C13455" t="s">
        <v>45</v>
      </c>
      <c r="D13455" t="s">
        <v>19</v>
      </c>
      <c r="E13455" t="s">
        <v>10</v>
      </c>
      <c r="F13455" t="s">
        <v>11</v>
      </c>
      <c r="G13455" t="s">
        <v>12</v>
      </c>
      <c r="H13455" t="s">
        <v>224</v>
      </c>
      <c r="I13455">
        <v>18</v>
      </c>
      <c r="J13455">
        <v>62412054</v>
      </c>
    </row>
    <row r="13456" spans="1:10" x14ac:dyDescent="0.25">
      <c r="A13456">
        <v>2017</v>
      </c>
      <c r="B13456" t="s">
        <v>222</v>
      </c>
      <c r="C13456" t="s">
        <v>45</v>
      </c>
      <c r="D13456" t="s">
        <v>19</v>
      </c>
      <c r="E13456" t="s">
        <v>10</v>
      </c>
      <c r="F13456" t="s">
        <v>11</v>
      </c>
      <c r="G13456" t="s">
        <v>6</v>
      </c>
      <c r="H13456" t="s">
        <v>223</v>
      </c>
      <c r="I13456">
        <v>14</v>
      </c>
      <c r="J13456">
        <v>33540129</v>
      </c>
    </row>
    <row r="13457" spans="1:10" x14ac:dyDescent="0.25">
      <c r="A13457">
        <v>2017</v>
      </c>
      <c r="B13457" t="s">
        <v>222</v>
      </c>
      <c r="C13457" t="s">
        <v>45</v>
      </c>
      <c r="D13457" t="s">
        <v>19</v>
      </c>
      <c r="E13457" t="s">
        <v>10</v>
      </c>
      <c r="F13457" t="s">
        <v>11</v>
      </c>
      <c r="G13457" t="s">
        <v>6</v>
      </c>
      <c r="H13457" t="s">
        <v>224</v>
      </c>
      <c r="I13457">
        <v>20</v>
      </c>
      <c r="J13457">
        <v>63541645</v>
      </c>
    </row>
    <row r="13458" spans="1:10" x14ac:dyDescent="0.25">
      <c r="A13458">
        <v>2017</v>
      </c>
      <c r="B13458" t="s">
        <v>222</v>
      </c>
      <c r="C13458" t="s">
        <v>45</v>
      </c>
      <c r="D13458" t="s">
        <v>19</v>
      </c>
      <c r="E13458" t="s">
        <v>10</v>
      </c>
      <c r="F13458" t="s">
        <v>11</v>
      </c>
      <c r="G13458" t="s">
        <v>7</v>
      </c>
      <c r="H13458" t="s">
        <v>223</v>
      </c>
      <c r="I13458">
        <v>8</v>
      </c>
      <c r="J13458">
        <v>17617371</v>
      </c>
    </row>
    <row r="13459" spans="1:10" x14ac:dyDescent="0.25">
      <c r="A13459">
        <v>2017</v>
      </c>
      <c r="B13459" t="s">
        <v>222</v>
      </c>
      <c r="C13459" t="s">
        <v>45</v>
      </c>
      <c r="D13459" t="s">
        <v>19</v>
      </c>
      <c r="E13459" t="s">
        <v>10</v>
      </c>
      <c r="F13459" t="s">
        <v>220</v>
      </c>
      <c r="G13459" t="s">
        <v>5</v>
      </c>
      <c r="H13459" t="s">
        <v>223</v>
      </c>
      <c r="I13459">
        <v>4</v>
      </c>
      <c r="J13459">
        <v>31456977.492195997</v>
      </c>
    </row>
    <row r="13460" spans="1:10" x14ac:dyDescent="0.25">
      <c r="A13460">
        <v>2017</v>
      </c>
      <c r="B13460" t="s">
        <v>222</v>
      </c>
      <c r="C13460" t="s">
        <v>45</v>
      </c>
      <c r="D13460" t="s">
        <v>19</v>
      </c>
      <c r="E13460" t="s">
        <v>10</v>
      </c>
      <c r="F13460" t="s">
        <v>220</v>
      </c>
      <c r="G13460" t="s">
        <v>5</v>
      </c>
      <c r="H13460" t="s">
        <v>224</v>
      </c>
      <c r="I13460">
        <v>7</v>
      </c>
      <c r="J13460">
        <v>57967652.333448067</v>
      </c>
    </row>
    <row r="13461" spans="1:10" x14ac:dyDescent="0.25">
      <c r="A13461">
        <v>2017</v>
      </c>
      <c r="B13461" t="s">
        <v>222</v>
      </c>
      <c r="C13461" t="s">
        <v>45</v>
      </c>
      <c r="D13461" t="s">
        <v>19</v>
      </c>
      <c r="E13461" t="s">
        <v>10</v>
      </c>
      <c r="F13461" t="s">
        <v>220</v>
      </c>
      <c r="G13461" t="s">
        <v>9</v>
      </c>
      <c r="H13461" t="s">
        <v>223</v>
      </c>
      <c r="I13461">
        <v>36</v>
      </c>
      <c r="J13461">
        <v>284959757.14832819</v>
      </c>
    </row>
    <row r="13462" spans="1:10" x14ac:dyDescent="0.25">
      <c r="A13462">
        <v>2017</v>
      </c>
      <c r="B13462" t="s">
        <v>222</v>
      </c>
      <c r="C13462" t="s">
        <v>45</v>
      </c>
      <c r="D13462" t="s">
        <v>19</v>
      </c>
      <c r="E13462" t="s">
        <v>10</v>
      </c>
      <c r="F13462" t="s">
        <v>220</v>
      </c>
      <c r="G13462" t="s">
        <v>9</v>
      </c>
      <c r="H13462" t="s">
        <v>224</v>
      </c>
      <c r="I13462">
        <v>18</v>
      </c>
      <c r="J13462">
        <v>130661291.65016381</v>
      </c>
    </row>
    <row r="13463" spans="1:10" x14ac:dyDescent="0.25">
      <c r="A13463">
        <v>2017</v>
      </c>
      <c r="B13463" t="s">
        <v>222</v>
      </c>
      <c r="C13463" t="s">
        <v>45</v>
      </c>
      <c r="D13463" t="s">
        <v>19</v>
      </c>
      <c r="E13463" t="s">
        <v>10</v>
      </c>
      <c r="F13463" t="s">
        <v>220</v>
      </c>
      <c r="G13463" t="s">
        <v>12</v>
      </c>
      <c r="H13463" t="s">
        <v>224</v>
      </c>
      <c r="I13463">
        <v>1</v>
      </c>
      <c r="J13463">
        <v>2765186.3335714284</v>
      </c>
    </row>
    <row r="13464" spans="1:10" x14ac:dyDescent="0.25">
      <c r="A13464">
        <v>2017</v>
      </c>
      <c r="B13464" t="s">
        <v>222</v>
      </c>
      <c r="C13464" t="s">
        <v>45</v>
      </c>
      <c r="D13464" t="s">
        <v>19</v>
      </c>
      <c r="E13464" t="s">
        <v>10</v>
      </c>
      <c r="F13464" t="s">
        <v>220</v>
      </c>
      <c r="G13464" t="s">
        <v>6</v>
      </c>
      <c r="H13464" t="s">
        <v>223</v>
      </c>
      <c r="I13464">
        <v>15</v>
      </c>
      <c r="J13464">
        <v>42554285.593749985</v>
      </c>
    </row>
    <row r="13465" spans="1:10" x14ac:dyDescent="0.25">
      <c r="A13465">
        <v>2017</v>
      </c>
      <c r="B13465" t="s">
        <v>222</v>
      </c>
      <c r="C13465" t="s">
        <v>45</v>
      </c>
      <c r="D13465" t="s">
        <v>19</v>
      </c>
      <c r="E13465" t="s">
        <v>10</v>
      </c>
      <c r="F13465" t="s">
        <v>220</v>
      </c>
      <c r="G13465" t="s">
        <v>6</v>
      </c>
      <c r="H13465" t="s">
        <v>224</v>
      </c>
      <c r="I13465">
        <v>28</v>
      </c>
      <c r="J13465">
        <v>80652392.102455571</v>
      </c>
    </row>
    <row r="13466" spans="1:10" x14ac:dyDescent="0.25">
      <c r="A13466">
        <v>2017</v>
      </c>
      <c r="B13466" t="s">
        <v>222</v>
      </c>
      <c r="C13466" t="s">
        <v>45</v>
      </c>
      <c r="D13466" t="s">
        <v>19</v>
      </c>
      <c r="E13466" t="s">
        <v>10</v>
      </c>
      <c r="F13466" t="s">
        <v>220</v>
      </c>
      <c r="G13466" t="s">
        <v>7</v>
      </c>
      <c r="H13466" t="s">
        <v>223</v>
      </c>
      <c r="I13466">
        <v>11</v>
      </c>
      <c r="J13466">
        <v>22301159.311799996</v>
      </c>
    </row>
    <row r="13467" spans="1:10" x14ac:dyDescent="0.25">
      <c r="A13467">
        <v>2017</v>
      </c>
      <c r="B13467" t="s">
        <v>222</v>
      </c>
      <c r="C13467" t="s">
        <v>45</v>
      </c>
      <c r="D13467" t="s">
        <v>19</v>
      </c>
      <c r="E13467" t="s">
        <v>10</v>
      </c>
      <c r="F13467" t="s">
        <v>220</v>
      </c>
      <c r="G13467" t="s">
        <v>7</v>
      </c>
      <c r="H13467" t="s">
        <v>224</v>
      </c>
      <c r="I13467">
        <v>2</v>
      </c>
      <c r="J13467">
        <v>3995060.26</v>
      </c>
    </row>
    <row r="13468" spans="1:10" x14ac:dyDescent="0.25">
      <c r="A13468">
        <v>2017</v>
      </c>
      <c r="B13468" t="s">
        <v>222</v>
      </c>
      <c r="C13468" t="s">
        <v>45</v>
      </c>
      <c r="D13468" t="s">
        <v>19</v>
      </c>
      <c r="E13468" t="s">
        <v>10</v>
      </c>
      <c r="F13468" t="s">
        <v>14</v>
      </c>
      <c r="G13468" t="s">
        <v>9</v>
      </c>
      <c r="H13468" t="s">
        <v>223</v>
      </c>
      <c r="I13468">
        <v>24</v>
      </c>
      <c r="J13468">
        <v>235051581</v>
      </c>
    </row>
    <row r="13469" spans="1:10" x14ac:dyDescent="0.25">
      <c r="A13469">
        <v>2017</v>
      </c>
      <c r="B13469" t="s">
        <v>222</v>
      </c>
      <c r="C13469" t="s">
        <v>45</v>
      </c>
      <c r="D13469" t="s">
        <v>19</v>
      </c>
      <c r="E13469" t="s">
        <v>10</v>
      </c>
      <c r="F13469" t="s">
        <v>14</v>
      </c>
      <c r="G13469" t="s">
        <v>9</v>
      </c>
      <c r="H13469" t="s">
        <v>224</v>
      </c>
      <c r="I13469">
        <v>7</v>
      </c>
      <c r="J13469">
        <v>65744589</v>
      </c>
    </row>
    <row r="13470" spans="1:10" x14ac:dyDescent="0.25">
      <c r="A13470">
        <v>2017</v>
      </c>
      <c r="B13470" t="s">
        <v>222</v>
      </c>
      <c r="C13470" t="s">
        <v>45</v>
      </c>
      <c r="D13470" t="s">
        <v>19</v>
      </c>
      <c r="E13470" t="s">
        <v>10</v>
      </c>
      <c r="F13470" t="s">
        <v>14</v>
      </c>
      <c r="G13470" t="s">
        <v>6</v>
      </c>
      <c r="H13470" t="s">
        <v>224</v>
      </c>
      <c r="I13470">
        <v>1</v>
      </c>
      <c r="J13470">
        <v>7360320</v>
      </c>
    </row>
    <row r="13471" spans="1:10" x14ac:dyDescent="0.25">
      <c r="A13471">
        <v>2017</v>
      </c>
      <c r="B13471" t="s">
        <v>222</v>
      </c>
      <c r="C13471" t="s">
        <v>45</v>
      </c>
      <c r="D13471" t="s">
        <v>20</v>
      </c>
      <c r="E13471" t="s">
        <v>3</v>
      </c>
      <c r="F13471" t="s">
        <v>4</v>
      </c>
      <c r="G13471" t="s">
        <v>5</v>
      </c>
      <c r="H13471" t="s">
        <v>223</v>
      </c>
      <c r="I13471">
        <v>152</v>
      </c>
      <c r="J13471">
        <v>1718933312.7522824</v>
      </c>
    </row>
    <row r="13472" spans="1:10" x14ac:dyDescent="0.25">
      <c r="A13472">
        <v>2017</v>
      </c>
      <c r="B13472" t="s">
        <v>222</v>
      </c>
      <c r="C13472" t="s">
        <v>45</v>
      </c>
      <c r="D13472" t="s">
        <v>20</v>
      </c>
      <c r="E13472" t="s">
        <v>3</v>
      </c>
      <c r="F13472" t="s">
        <v>4</v>
      </c>
      <c r="G13472" t="s">
        <v>5</v>
      </c>
      <c r="H13472" t="s">
        <v>224</v>
      </c>
      <c r="I13472">
        <v>83</v>
      </c>
      <c r="J13472">
        <v>986464689.24272764</v>
      </c>
    </row>
    <row r="13473" spans="1:10" x14ac:dyDescent="0.25">
      <c r="A13473">
        <v>2017</v>
      </c>
      <c r="B13473" t="s">
        <v>222</v>
      </c>
      <c r="C13473" t="s">
        <v>45</v>
      </c>
      <c r="D13473" t="s">
        <v>20</v>
      </c>
      <c r="E13473" t="s">
        <v>3</v>
      </c>
      <c r="F13473" t="s">
        <v>4</v>
      </c>
      <c r="G13473" t="s">
        <v>9</v>
      </c>
      <c r="H13473" t="s">
        <v>223</v>
      </c>
      <c r="I13473">
        <v>83</v>
      </c>
      <c r="J13473">
        <v>627364299.53381109</v>
      </c>
    </row>
    <row r="13474" spans="1:10" x14ac:dyDescent="0.25">
      <c r="A13474">
        <v>2017</v>
      </c>
      <c r="B13474" t="s">
        <v>222</v>
      </c>
      <c r="C13474" t="s">
        <v>45</v>
      </c>
      <c r="D13474" t="s">
        <v>20</v>
      </c>
      <c r="E13474" t="s">
        <v>3</v>
      </c>
      <c r="F13474" t="s">
        <v>4</v>
      </c>
      <c r="G13474" t="s">
        <v>9</v>
      </c>
      <c r="H13474" t="s">
        <v>224</v>
      </c>
      <c r="I13474">
        <v>55</v>
      </c>
      <c r="J13474">
        <v>411354090.46144366</v>
      </c>
    </row>
    <row r="13475" spans="1:10" x14ac:dyDescent="0.25">
      <c r="A13475">
        <v>2017</v>
      </c>
      <c r="B13475" t="s">
        <v>222</v>
      </c>
      <c r="C13475" t="s">
        <v>45</v>
      </c>
      <c r="D13475" t="s">
        <v>20</v>
      </c>
      <c r="E13475" t="s">
        <v>3</v>
      </c>
      <c r="F13475" t="s">
        <v>4</v>
      </c>
      <c r="G13475" t="s">
        <v>12</v>
      </c>
      <c r="H13475" t="s">
        <v>223</v>
      </c>
      <c r="I13475">
        <v>12</v>
      </c>
      <c r="J13475">
        <v>50279913.247805834</v>
      </c>
    </row>
    <row r="13476" spans="1:10" x14ac:dyDescent="0.25">
      <c r="A13476">
        <v>2017</v>
      </c>
      <c r="B13476" t="s">
        <v>222</v>
      </c>
      <c r="C13476" t="s">
        <v>45</v>
      </c>
      <c r="D13476" t="s">
        <v>20</v>
      </c>
      <c r="E13476" t="s">
        <v>3</v>
      </c>
      <c r="F13476" t="s">
        <v>4</v>
      </c>
      <c r="G13476" t="s">
        <v>12</v>
      </c>
      <c r="H13476" t="s">
        <v>224</v>
      </c>
      <c r="I13476">
        <v>13</v>
      </c>
      <c r="J13476">
        <v>57216638.67492573</v>
      </c>
    </row>
    <row r="13477" spans="1:10" x14ac:dyDescent="0.25">
      <c r="A13477">
        <v>2017</v>
      </c>
      <c r="B13477" t="s">
        <v>222</v>
      </c>
      <c r="C13477" t="s">
        <v>45</v>
      </c>
      <c r="D13477" t="s">
        <v>20</v>
      </c>
      <c r="E13477" t="s">
        <v>3</v>
      </c>
      <c r="F13477" t="s">
        <v>4</v>
      </c>
      <c r="G13477" t="s">
        <v>6</v>
      </c>
      <c r="H13477" t="s">
        <v>223</v>
      </c>
      <c r="I13477">
        <v>41</v>
      </c>
      <c r="J13477">
        <v>100719629.57913038</v>
      </c>
    </row>
    <row r="13478" spans="1:10" x14ac:dyDescent="0.25">
      <c r="A13478">
        <v>2017</v>
      </c>
      <c r="B13478" t="s">
        <v>222</v>
      </c>
      <c r="C13478" t="s">
        <v>45</v>
      </c>
      <c r="D13478" t="s">
        <v>20</v>
      </c>
      <c r="E13478" t="s">
        <v>3</v>
      </c>
      <c r="F13478" t="s">
        <v>4</v>
      </c>
      <c r="G13478" t="s">
        <v>6</v>
      </c>
      <c r="H13478" t="s">
        <v>224</v>
      </c>
      <c r="I13478">
        <v>78</v>
      </c>
      <c r="J13478">
        <v>223504661.02652732</v>
      </c>
    </row>
    <row r="13479" spans="1:10" x14ac:dyDescent="0.25">
      <c r="A13479">
        <v>2017</v>
      </c>
      <c r="B13479" t="s">
        <v>222</v>
      </c>
      <c r="C13479" t="s">
        <v>45</v>
      </c>
      <c r="D13479" t="s">
        <v>20</v>
      </c>
      <c r="E13479" t="s">
        <v>3</v>
      </c>
      <c r="F13479" t="s">
        <v>4</v>
      </c>
      <c r="G13479" t="s">
        <v>7</v>
      </c>
      <c r="H13479" t="s">
        <v>223</v>
      </c>
      <c r="I13479">
        <v>19</v>
      </c>
      <c r="J13479">
        <v>39366018.169280834</v>
      </c>
    </row>
    <row r="13480" spans="1:10" x14ac:dyDescent="0.25">
      <c r="A13480">
        <v>2017</v>
      </c>
      <c r="B13480" t="s">
        <v>222</v>
      </c>
      <c r="C13480" t="s">
        <v>45</v>
      </c>
      <c r="D13480" t="s">
        <v>20</v>
      </c>
      <c r="E13480" t="s">
        <v>3</v>
      </c>
      <c r="F13480" t="s">
        <v>8</v>
      </c>
      <c r="G13480" t="s">
        <v>9</v>
      </c>
      <c r="H13480" t="s">
        <v>223</v>
      </c>
      <c r="I13480">
        <v>1008</v>
      </c>
      <c r="J13480">
        <v>6186282692.4881239</v>
      </c>
    </row>
    <row r="13481" spans="1:10" x14ac:dyDescent="0.25">
      <c r="A13481">
        <v>2017</v>
      </c>
      <c r="B13481" t="s">
        <v>222</v>
      </c>
      <c r="C13481" t="s">
        <v>45</v>
      </c>
      <c r="D13481" t="s">
        <v>20</v>
      </c>
      <c r="E13481" t="s">
        <v>3</v>
      </c>
      <c r="F13481" t="s">
        <v>8</v>
      </c>
      <c r="G13481" t="s">
        <v>9</v>
      </c>
      <c r="H13481" t="s">
        <v>224</v>
      </c>
      <c r="I13481">
        <v>1017</v>
      </c>
      <c r="J13481">
        <v>6006523165.7951784</v>
      </c>
    </row>
    <row r="13482" spans="1:10" x14ac:dyDescent="0.25">
      <c r="A13482">
        <v>2017</v>
      </c>
      <c r="B13482" t="s">
        <v>222</v>
      </c>
      <c r="C13482" t="s">
        <v>45</v>
      </c>
      <c r="D13482" t="s">
        <v>20</v>
      </c>
      <c r="E13482" t="s">
        <v>3</v>
      </c>
      <c r="F13482" t="s">
        <v>8</v>
      </c>
      <c r="G13482" t="s">
        <v>12</v>
      </c>
      <c r="H13482" t="s">
        <v>223</v>
      </c>
      <c r="I13482">
        <v>139</v>
      </c>
      <c r="J13482">
        <v>453229341.35864359</v>
      </c>
    </row>
    <row r="13483" spans="1:10" x14ac:dyDescent="0.25">
      <c r="A13483">
        <v>2017</v>
      </c>
      <c r="B13483" t="s">
        <v>222</v>
      </c>
      <c r="C13483" t="s">
        <v>45</v>
      </c>
      <c r="D13483" t="s">
        <v>20</v>
      </c>
      <c r="E13483" t="s">
        <v>3</v>
      </c>
      <c r="F13483" t="s">
        <v>8</v>
      </c>
      <c r="G13483" t="s">
        <v>12</v>
      </c>
      <c r="H13483" t="s">
        <v>224</v>
      </c>
      <c r="I13483">
        <v>270</v>
      </c>
      <c r="J13483">
        <v>841040126.41013777</v>
      </c>
    </row>
    <row r="13484" spans="1:10" x14ac:dyDescent="0.25">
      <c r="A13484">
        <v>2017</v>
      </c>
      <c r="B13484" t="s">
        <v>222</v>
      </c>
      <c r="C13484" t="s">
        <v>45</v>
      </c>
      <c r="D13484" t="s">
        <v>20</v>
      </c>
      <c r="E13484" t="s">
        <v>3</v>
      </c>
      <c r="F13484" t="s">
        <v>8</v>
      </c>
      <c r="G13484" t="s">
        <v>6</v>
      </c>
      <c r="H13484" t="s">
        <v>223</v>
      </c>
      <c r="I13484">
        <v>256</v>
      </c>
      <c r="J13484">
        <v>616026696.39624977</v>
      </c>
    </row>
    <row r="13485" spans="1:10" x14ac:dyDescent="0.25">
      <c r="A13485">
        <v>2017</v>
      </c>
      <c r="B13485" t="s">
        <v>222</v>
      </c>
      <c r="C13485" t="s">
        <v>45</v>
      </c>
      <c r="D13485" t="s">
        <v>20</v>
      </c>
      <c r="E13485" t="s">
        <v>3</v>
      </c>
      <c r="F13485" t="s">
        <v>8</v>
      </c>
      <c r="G13485" t="s">
        <v>6</v>
      </c>
      <c r="H13485" t="s">
        <v>224</v>
      </c>
      <c r="I13485">
        <v>543</v>
      </c>
      <c r="J13485">
        <v>1300024767.4567325</v>
      </c>
    </row>
    <row r="13486" spans="1:10" x14ac:dyDescent="0.25">
      <c r="A13486">
        <v>2017</v>
      </c>
      <c r="B13486" t="s">
        <v>222</v>
      </c>
      <c r="C13486" t="s">
        <v>45</v>
      </c>
      <c r="D13486" t="s">
        <v>20</v>
      </c>
      <c r="E13486" t="s">
        <v>3</v>
      </c>
      <c r="F13486" t="s">
        <v>8</v>
      </c>
      <c r="G13486" t="s">
        <v>7</v>
      </c>
      <c r="H13486" t="s">
        <v>223</v>
      </c>
      <c r="I13486">
        <v>28</v>
      </c>
      <c r="J13486">
        <v>52660365.856666669</v>
      </c>
    </row>
    <row r="13487" spans="1:10" x14ac:dyDescent="0.25">
      <c r="A13487">
        <v>2017</v>
      </c>
      <c r="B13487" t="s">
        <v>222</v>
      </c>
      <c r="C13487" t="s">
        <v>45</v>
      </c>
      <c r="D13487" t="s">
        <v>20</v>
      </c>
      <c r="E13487" t="s">
        <v>3</v>
      </c>
      <c r="F13487" t="s">
        <v>8</v>
      </c>
      <c r="G13487" t="s">
        <v>7</v>
      </c>
      <c r="H13487" t="s">
        <v>224</v>
      </c>
      <c r="I13487">
        <v>2</v>
      </c>
      <c r="J13487">
        <v>3865101.24</v>
      </c>
    </row>
    <row r="13488" spans="1:10" x14ac:dyDescent="0.25">
      <c r="A13488">
        <v>2017</v>
      </c>
      <c r="B13488" t="s">
        <v>222</v>
      </c>
      <c r="C13488" t="s">
        <v>45</v>
      </c>
      <c r="D13488" t="s">
        <v>20</v>
      </c>
      <c r="E13488" t="s">
        <v>3</v>
      </c>
      <c r="F13488" t="s">
        <v>14</v>
      </c>
      <c r="G13488" t="s">
        <v>5</v>
      </c>
      <c r="H13488" t="s">
        <v>223</v>
      </c>
      <c r="I13488">
        <v>51</v>
      </c>
      <c r="J13488">
        <v>641522971.51659095</v>
      </c>
    </row>
    <row r="13489" spans="1:10" x14ac:dyDescent="0.25">
      <c r="A13489">
        <v>2017</v>
      </c>
      <c r="B13489" t="s">
        <v>222</v>
      </c>
      <c r="C13489" t="s">
        <v>45</v>
      </c>
      <c r="D13489" t="s">
        <v>20</v>
      </c>
      <c r="E13489" t="s">
        <v>3</v>
      </c>
      <c r="F13489" t="s">
        <v>14</v>
      </c>
      <c r="G13489" t="s">
        <v>5</v>
      </c>
      <c r="H13489" t="s">
        <v>224</v>
      </c>
      <c r="I13489">
        <v>47</v>
      </c>
      <c r="J13489">
        <v>594112049.04909563</v>
      </c>
    </row>
    <row r="13490" spans="1:10" x14ac:dyDescent="0.25">
      <c r="A13490">
        <v>2017</v>
      </c>
      <c r="B13490" t="s">
        <v>222</v>
      </c>
      <c r="C13490" t="s">
        <v>45</v>
      </c>
      <c r="D13490" t="s">
        <v>20</v>
      </c>
      <c r="E13490" t="s">
        <v>3</v>
      </c>
      <c r="F13490" t="s">
        <v>14</v>
      </c>
      <c r="G13490" t="s">
        <v>9</v>
      </c>
      <c r="H13490" t="s">
        <v>223</v>
      </c>
      <c r="I13490">
        <v>314</v>
      </c>
      <c r="J13490">
        <v>2318679825.2780972</v>
      </c>
    </row>
    <row r="13491" spans="1:10" x14ac:dyDescent="0.25">
      <c r="A13491">
        <v>2017</v>
      </c>
      <c r="B13491" t="s">
        <v>222</v>
      </c>
      <c r="C13491" t="s">
        <v>45</v>
      </c>
      <c r="D13491" t="s">
        <v>20</v>
      </c>
      <c r="E13491" t="s">
        <v>3</v>
      </c>
      <c r="F13491" t="s">
        <v>14</v>
      </c>
      <c r="G13491" t="s">
        <v>9</v>
      </c>
      <c r="H13491" t="s">
        <v>224</v>
      </c>
      <c r="I13491">
        <v>376</v>
      </c>
      <c r="J13491">
        <v>2680151885.9718919</v>
      </c>
    </row>
    <row r="13492" spans="1:10" x14ac:dyDescent="0.25">
      <c r="A13492">
        <v>2017</v>
      </c>
      <c r="B13492" t="s">
        <v>222</v>
      </c>
      <c r="C13492" t="s">
        <v>45</v>
      </c>
      <c r="D13492" t="s">
        <v>20</v>
      </c>
      <c r="E13492" t="s">
        <v>3</v>
      </c>
      <c r="F13492" t="s">
        <v>14</v>
      </c>
      <c r="G13492" t="s">
        <v>12</v>
      </c>
      <c r="H13492" t="s">
        <v>223</v>
      </c>
      <c r="I13492">
        <v>1</v>
      </c>
      <c r="J13492">
        <v>2767845.5999999996</v>
      </c>
    </row>
    <row r="13493" spans="1:10" x14ac:dyDescent="0.25">
      <c r="A13493">
        <v>2017</v>
      </c>
      <c r="B13493" t="s">
        <v>222</v>
      </c>
      <c r="C13493" t="s">
        <v>45</v>
      </c>
      <c r="D13493" t="s">
        <v>20</v>
      </c>
      <c r="E13493" t="s">
        <v>3</v>
      </c>
      <c r="F13493" t="s">
        <v>14</v>
      </c>
      <c r="G13493" t="s">
        <v>12</v>
      </c>
      <c r="H13493" t="s">
        <v>224</v>
      </c>
      <c r="I13493">
        <v>1</v>
      </c>
      <c r="J13493">
        <v>5246049.7080000006</v>
      </c>
    </row>
    <row r="13494" spans="1:10" x14ac:dyDescent="0.25">
      <c r="A13494">
        <v>2017</v>
      </c>
      <c r="B13494" t="s">
        <v>222</v>
      </c>
      <c r="C13494" t="s">
        <v>45</v>
      </c>
      <c r="D13494" t="s">
        <v>20</v>
      </c>
      <c r="E13494" t="s">
        <v>3</v>
      </c>
      <c r="F13494" t="s">
        <v>14</v>
      </c>
      <c r="G13494" t="s">
        <v>6</v>
      </c>
      <c r="H13494" t="s">
        <v>223</v>
      </c>
      <c r="I13494">
        <v>36</v>
      </c>
      <c r="J13494">
        <v>125589733.64948769</v>
      </c>
    </row>
    <row r="13495" spans="1:10" x14ac:dyDescent="0.25">
      <c r="A13495">
        <v>2017</v>
      </c>
      <c r="B13495" t="s">
        <v>222</v>
      </c>
      <c r="C13495" t="s">
        <v>45</v>
      </c>
      <c r="D13495" t="s">
        <v>20</v>
      </c>
      <c r="E13495" t="s">
        <v>3</v>
      </c>
      <c r="F13495" t="s">
        <v>14</v>
      </c>
      <c r="G13495" t="s">
        <v>6</v>
      </c>
      <c r="H13495" t="s">
        <v>224</v>
      </c>
      <c r="I13495">
        <v>106</v>
      </c>
      <c r="J13495">
        <v>370903360.80963808</v>
      </c>
    </row>
    <row r="13496" spans="1:10" x14ac:dyDescent="0.25">
      <c r="A13496">
        <v>2017</v>
      </c>
      <c r="B13496" t="s">
        <v>222</v>
      </c>
      <c r="C13496" t="s">
        <v>45</v>
      </c>
      <c r="D13496" t="s">
        <v>20</v>
      </c>
      <c r="E13496" t="s">
        <v>3</v>
      </c>
      <c r="F13496" t="s">
        <v>14</v>
      </c>
      <c r="G13496" t="s">
        <v>7</v>
      </c>
      <c r="H13496" t="s">
        <v>223</v>
      </c>
      <c r="I13496">
        <v>21</v>
      </c>
      <c r="J13496">
        <v>45014395.440742508</v>
      </c>
    </row>
    <row r="13497" spans="1:10" x14ac:dyDescent="0.25">
      <c r="A13497">
        <v>2017</v>
      </c>
      <c r="B13497" t="s">
        <v>222</v>
      </c>
      <c r="C13497" t="s">
        <v>45</v>
      </c>
      <c r="D13497" t="s">
        <v>20</v>
      </c>
      <c r="E13497" t="s">
        <v>3</v>
      </c>
      <c r="F13497" t="s">
        <v>14</v>
      </c>
      <c r="G13497" t="s">
        <v>7</v>
      </c>
      <c r="H13497" t="s">
        <v>224</v>
      </c>
      <c r="I13497">
        <v>1</v>
      </c>
      <c r="J13497">
        <v>2197026.0042299996</v>
      </c>
    </row>
    <row r="13498" spans="1:10" x14ac:dyDescent="0.25">
      <c r="A13498">
        <v>2017</v>
      </c>
      <c r="B13498" t="s">
        <v>222</v>
      </c>
      <c r="C13498" t="s">
        <v>45</v>
      </c>
      <c r="D13498" t="s">
        <v>20</v>
      </c>
      <c r="E13498" t="s">
        <v>10</v>
      </c>
      <c r="F13498" t="s">
        <v>11</v>
      </c>
      <c r="G13498" t="s">
        <v>9</v>
      </c>
      <c r="H13498" t="s">
        <v>223</v>
      </c>
      <c r="I13498">
        <v>689</v>
      </c>
      <c r="J13498">
        <v>3239318109.3642859</v>
      </c>
    </row>
    <row r="13499" spans="1:10" x14ac:dyDescent="0.25">
      <c r="A13499">
        <v>2017</v>
      </c>
      <c r="B13499" t="s">
        <v>222</v>
      </c>
      <c r="C13499" t="s">
        <v>45</v>
      </c>
      <c r="D13499" t="s">
        <v>20</v>
      </c>
      <c r="E13499" t="s">
        <v>10</v>
      </c>
      <c r="F13499" t="s">
        <v>11</v>
      </c>
      <c r="G13499" t="s">
        <v>9</v>
      </c>
      <c r="H13499" t="s">
        <v>224</v>
      </c>
      <c r="I13499">
        <v>649</v>
      </c>
      <c r="J13499">
        <v>2618549340.5269475</v>
      </c>
    </row>
    <row r="13500" spans="1:10" x14ac:dyDescent="0.25">
      <c r="A13500">
        <v>2017</v>
      </c>
      <c r="B13500" t="s">
        <v>222</v>
      </c>
      <c r="C13500" t="s">
        <v>45</v>
      </c>
      <c r="D13500" t="s">
        <v>20</v>
      </c>
      <c r="E13500" t="s">
        <v>10</v>
      </c>
      <c r="F13500" t="s">
        <v>11</v>
      </c>
      <c r="G13500" t="s">
        <v>12</v>
      </c>
      <c r="H13500" t="s">
        <v>223</v>
      </c>
      <c r="I13500">
        <v>111</v>
      </c>
      <c r="J13500">
        <v>326177584.51916373</v>
      </c>
    </row>
    <row r="13501" spans="1:10" x14ac:dyDescent="0.25">
      <c r="A13501">
        <v>2017</v>
      </c>
      <c r="B13501" t="s">
        <v>222</v>
      </c>
      <c r="C13501" t="s">
        <v>45</v>
      </c>
      <c r="D13501" t="s">
        <v>20</v>
      </c>
      <c r="E13501" t="s">
        <v>10</v>
      </c>
      <c r="F13501" t="s">
        <v>11</v>
      </c>
      <c r="G13501" t="s">
        <v>12</v>
      </c>
      <c r="H13501" t="s">
        <v>224</v>
      </c>
      <c r="I13501">
        <v>132</v>
      </c>
      <c r="J13501">
        <v>305918204.4285714</v>
      </c>
    </row>
    <row r="13502" spans="1:10" x14ac:dyDescent="0.25">
      <c r="A13502">
        <v>2017</v>
      </c>
      <c r="B13502" t="s">
        <v>222</v>
      </c>
      <c r="C13502" t="s">
        <v>45</v>
      </c>
      <c r="D13502" t="s">
        <v>20</v>
      </c>
      <c r="E13502" t="s">
        <v>10</v>
      </c>
      <c r="F13502" t="s">
        <v>11</v>
      </c>
      <c r="G13502" t="s">
        <v>6</v>
      </c>
      <c r="H13502" t="s">
        <v>223</v>
      </c>
      <c r="I13502">
        <v>280</v>
      </c>
      <c r="J13502">
        <v>637647198</v>
      </c>
    </row>
    <row r="13503" spans="1:10" x14ac:dyDescent="0.25">
      <c r="A13503">
        <v>2017</v>
      </c>
      <c r="B13503" t="s">
        <v>222</v>
      </c>
      <c r="C13503" t="s">
        <v>45</v>
      </c>
      <c r="D13503" t="s">
        <v>20</v>
      </c>
      <c r="E13503" t="s">
        <v>10</v>
      </c>
      <c r="F13503" t="s">
        <v>11</v>
      </c>
      <c r="G13503" t="s">
        <v>6</v>
      </c>
      <c r="H13503" t="s">
        <v>224</v>
      </c>
      <c r="I13503">
        <v>502</v>
      </c>
      <c r="J13503">
        <v>952749267</v>
      </c>
    </row>
    <row r="13504" spans="1:10" x14ac:dyDescent="0.25">
      <c r="A13504">
        <v>2017</v>
      </c>
      <c r="B13504" t="s">
        <v>222</v>
      </c>
      <c r="C13504" t="s">
        <v>45</v>
      </c>
      <c r="D13504" t="s">
        <v>20</v>
      </c>
      <c r="E13504" t="s">
        <v>10</v>
      </c>
      <c r="F13504" t="s">
        <v>11</v>
      </c>
      <c r="G13504" t="s">
        <v>7</v>
      </c>
      <c r="H13504" t="s">
        <v>223</v>
      </c>
      <c r="I13504">
        <v>5</v>
      </c>
      <c r="J13504">
        <v>7538451</v>
      </c>
    </row>
    <row r="13505" spans="1:10" x14ac:dyDescent="0.25">
      <c r="A13505">
        <v>2017</v>
      </c>
      <c r="B13505" t="s">
        <v>222</v>
      </c>
      <c r="C13505" t="s">
        <v>45</v>
      </c>
      <c r="D13505" t="s">
        <v>20</v>
      </c>
      <c r="E13505" t="s">
        <v>10</v>
      </c>
      <c r="F13505" t="s">
        <v>11</v>
      </c>
      <c r="G13505" t="s">
        <v>7</v>
      </c>
      <c r="H13505" t="s">
        <v>224</v>
      </c>
      <c r="I13505">
        <v>11</v>
      </c>
      <c r="J13505">
        <v>7248678</v>
      </c>
    </row>
    <row r="13506" spans="1:10" x14ac:dyDescent="0.25">
      <c r="A13506">
        <v>2017</v>
      </c>
      <c r="B13506" t="s">
        <v>222</v>
      </c>
      <c r="C13506" t="s">
        <v>45</v>
      </c>
      <c r="D13506" t="s">
        <v>20</v>
      </c>
      <c r="E13506" t="s">
        <v>10</v>
      </c>
      <c r="F13506" t="s">
        <v>220</v>
      </c>
      <c r="G13506" t="s">
        <v>9</v>
      </c>
      <c r="H13506" t="s">
        <v>223</v>
      </c>
      <c r="I13506">
        <v>15</v>
      </c>
      <c r="J13506">
        <v>98135971.330486089</v>
      </c>
    </row>
    <row r="13507" spans="1:10" x14ac:dyDescent="0.25">
      <c r="A13507">
        <v>2017</v>
      </c>
      <c r="B13507" t="s">
        <v>222</v>
      </c>
      <c r="C13507" t="s">
        <v>45</v>
      </c>
      <c r="D13507" t="s">
        <v>20</v>
      </c>
      <c r="E13507" t="s">
        <v>10</v>
      </c>
      <c r="F13507" t="s">
        <v>220</v>
      </c>
      <c r="G13507" t="s">
        <v>9</v>
      </c>
      <c r="H13507" t="s">
        <v>224</v>
      </c>
      <c r="I13507">
        <v>13</v>
      </c>
      <c r="J13507">
        <v>83545412.447532222</v>
      </c>
    </row>
    <row r="13508" spans="1:10" x14ac:dyDescent="0.25">
      <c r="A13508">
        <v>2017</v>
      </c>
      <c r="B13508" t="s">
        <v>222</v>
      </c>
      <c r="C13508" t="s">
        <v>45</v>
      </c>
      <c r="D13508" t="s">
        <v>20</v>
      </c>
      <c r="E13508" t="s">
        <v>10</v>
      </c>
      <c r="F13508" t="s">
        <v>220</v>
      </c>
      <c r="G13508" t="s">
        <v>12</v>
      </c>
      <c r="H13508" t="s">
        <v>223</v>
      </c>
      <c r="I13508">
        <v>3</v>
      </c>
      <c r="J13508">
        <v>7490757.4918749994</v>
      </c>
    </row>
    <row r="13509" spans="1:10" x14ac:dyDescent="0.25">
      <c r="A13509">
        <v>2017</v>
      </c>
      <c r="B13509" t="s">
        <v>222</v>
      </c>
      <c r="C13509" t="s">
        <v>45</v>
      </c>
      <c r="D13509" t="s">
        <v>20</v>
      </c>
      <c r="E13509" t="s">
        <v>10</v>
      </c>
      <c r="F13509" t="s">
        <v>220</v>
      </c>
      <c r="G13509" t="s">
        <v>12</v>
      </c>
      <c r="H13509" t="s">
        <v>224</v>
      </c>
      <c r="I13509">
        <v>4</v>
      </c>
      <c r="J13509">
        <v>15002236.611933332</v>
      </c>
    </row>
    <row r="13510" spans="1:10" x14ac:dyDescent="0.25">
      <c r="A13510">
        <v>2017</v>
      </c>
      <c r="B13510" t="s">
        <v>222</v>
      </c>
      <c r="C13510" t="s">
        <v>45</v>
      </c>
      <c r="D13510" t="s">
        <v>20</v>
      </c>
      <c r="E13510" t="s">
        <v>10</v>
      </c>
      <c r="F13510" t="s">
        <v>220</v>
      </c>
      <c r="G13510" t="s">
        <v>6</v>
      </c>
      <c r="H13510" t="s">
        <v>223</v>
      </c>
      <c r="I13510">
        <v>4</v>
      </c>
      <c r="J13510">
        <v>10240806.834542423</v>
      </c>
    </row>
    <row r="13511" spans="1:10" x14ac:dyDescent="0.25">
      <c r="A13511">
        <v>2017</v>
      </c>
      <c r="B13511" t="s">
        <v>222</v>
      </c>
      <c r="C13511" t="s">
        <v>45</v>
      </c>
      <c r="D13511" t="s">
        <v>20</v>
      </c>
      <c r="E13511" t="s">
        <v>10</v>
      </c>
      <c r="F13511" t="s">
        <v>220</v>
      </c>
      <c r="G13511" t="s">
        <v>6</v>
      </c>
      <c r="H13511" t="s">
        <v>224</v>
      </c>
      <c r="I13511">
        <v>17</v>
      </c>
      <c r="J13511">
        <v>47122224.39336472</v>
      </c>
    </row>
    <row r="13512" spans="1:10" x14ac:dyDescent="0.25">
      <c r="A13512">
        <v>2017</v>
      </c>
      <c r="B13512" t="s">
        <v>222</v>
      </c>
      <c r="C13512" t="s">
        <v>45</v>
      </c>
      <c r="D13512" t="s">
        <v>20</v>
      </c>
      <c r="E13512" t="s">
        <v>10</v>
      </c>
      <c r="F13512" t="s">
        <v>220</v>
      </c>
      <c r="G13512" t="s">
        <v>7</v>
      </c>
      <c r="H13512" t="s">
        <v>223</v>
      </c>
      <c r="I13512">
        <v>2</v>
      </c>
      <c r="J13512">
        <v>3399633.09</v>
      </c>
    </row>
    <row r="13513" spans="1:10" x14ac:dyDescent="0.25">
      <c r="A13513">
        <v>2017</v>
      </c>
      <c r="B13513" t="s">
        <v>222</v>
      </c>
      <c r="C13513" t="s">
        <v>45</v>
      </c>
      <c r="D13513" t="s">
        <v>20</v>
      </c>
      <c r="E13513" t="s">
        <v>10</v>
      </c>
      <c r="F13513" t="s">
        <v>220</v>
      </c>
      <c r="G13513" t="s">
        <v>7</v>
      </c>
      <c r="H13513" t="s">
        <v>224</v>
      </c>
      <c r="I13513">
        <v>2</v>
      </c>
      <c r="J13513">
        <v>3787583.5</v>
      </c>
    </row>
    <row r="13514" spans="1:10" x14ac:dyDescent="0.25">
      <c r="A13514">
        <v>2017</v>
      </c>
      <c r="B13514" t="s">
        <v>222</v>
      </c>
      <c r="C13514" t="s">
        <v>45</v>
      </c>
      <c r="D13514" t="s">
        <v>20</v>
      </c>
      <c r="E13514" t="s">
        <v>10</v>
      </c>
      <c r="F13514" t="s">
        <v>14</v>
      </c>
      <c r="G13514" t="s">
        <v>5</v>
      </c>
      <c r="H13514" t="s">
        <v>223</v>
      </c>
      <c r="I13514">
        <v>21</v>
      </c>
      <c r="J13514">
        <v>317117151</v>
      </c>
    </row>
    <row r="13515" spans="1:10" x14ac:dyDescent="0.25">
      <c r="A13515">
        <v>2017</v>
      </c>
      <c r="B13515" t="s">
        <v>222</v>
      </c>
      <c r="C13515" t="s">
        <v>45</v>
      </c>
      <c r="D13515" t="s">
        <v>20</v>
      </c>
      <c r="E13515" t="s">
        <v>10</v>
      </c>
      <c r="F13515" t="s">
        <v>14</v>
      </c>
      <c r="G13515" t="s">
        <v>5</v>
      </c>
      <c r="H13515" t="s">
        <v>224</v>
      </c>
      <c r="I13515">
        <v>10</v>
      </c>
      <c r="J13515">
        <v>142145733</v>
      </c>
    </row>
    <row r="13516" spans="1:10" x14ac:dyDescent="0.25">
      <c r="A13516">
        <v>2017</v>
      </c>
      <c r="B13516" t="s">
        <v>222</v>
      </c>
      <c r="C13516" t="s">
        <v>45</v>
      </c>
      <c r="D13516" t="s">
        <v>20</v>
      </c>
      <c r="E13516" t="s">
        <v>10</v>
      </c>
      <c r="F13516" t="s">
        <v>14</v>
      </c>
      <c r="G13516" t="s">
        <v>9</v>
      </c>
      <c r="H13516" t="s">
        <v>223</v>
      </c>
      <c r="I13516">
        <v>41</v>
      </c>
      <c r="J13516">
        <v>324831720</v>
      </c>
    </row>
    <row r="13517" spans="1:10" x14ac:dyDescent="0.25">
      <c r="A13517">
        <v>2017</v>
      </c>
      <c r="B13517" t="s">
        <v>222</v>
      </c>
      <c r="C13517" t="s">
        <v>45</v>
      </c>
      <c r="D13517" t="s">
        <v>20</v>
      </c>
      <c r="E13517" t="s">
        <v>10</v>
      </c>
      <c r="F13517" t="s">
        <v>14</v>
      </c>
      <c r="G13517" t="s">
        <v>9</v>
      </c>
      <c r="H13517" t="s">
        <v>224</v>
      </c>
      <c r="I13517">
        <v>45</v>
      </c>
      <c r="J13517">
        <v>329002116</v>
      </c>
    </row>
    <row r="13518" spans="1:10" x14ac:dyDescent="0.25">
      <c r="A13518">
        <v>2017</v>
      </c>
      <c r="B13518" t="s">
        <v>222</v>
      </c>
      <c r="C13518" t="s">
        <v>45</v>
      </c>
      <c r="D13518" t="s">
        <v>20</v>
      </c>
      <c r="E13518" t="s">
        <v>10</v>
      </c>
      <c r="F13518" t="s">
        <v>14</v>
      </c>
      <c r="G13518" t="s">
        <v>6</v>
      </c>
      <c r="H13518" t="s">
        <v>223</v>
      </c>
      <c r="I13518">
        <v>7</v>
      </c>
      <c r="J13518">
        <v>21336264</v>
      </c>
    </row>
    <row r="13519" spans="1:10" x14ac:dyDescent="0.25">
      <c r="A13519">
        <v>2017</v>
      </c>
      <c r="B13519" t="s">
        <v>222</v>
      </c>
      <c r="C13519" t="s">
        <v>45</v>
      </c>
      <c r="D13519" t="s">
        <v>20</v>
      </c>
      <c r="E13519" t="s">
        <v>10</v>
      </c>
      <c r="F13519" t="s">
        <v>14</v>
      </c>
      <c r="G13519" t="s">
        <v>6</v>
      </c>
      <c r="H13519" t="s">
        <v>224</v>
      </c>
      <c r="I13519">
        <v>36</v>
      </c>
      <c r="J13519">
        <v>117695877</v>
      </c>
    </row>
    <row r="13520" spans="1:10" x14ac:dyDescent="0.25">
      <c r="A13520">
        <v>2017</v>
      </c>
      <c r="B13520" t="s">
        <v>222</v>
      </c>
      <c r="C13520" t="s">
        <v>45</v>
      </c>
      <c r="D13520" t="s">
        <v>20</v>
      </c>
      <c r="E13520" t="s">
        <v>10</v>
      </c>
      <c r="F13520" t="s">
        <v>14</v>
      </c>
      <c r="G13520" t="s">
        <v>7</v>
      </c>
      <c r="H13520" t="s">
        <v>223</v>
      </c>
      <c r="I13520">
        <v>19</v>
      </c>
      <c r="J13520">
        <v>38957562</v>
      </c>
    </row>
    <row r="13521" spans="1:10" x14ac:dyDescent="0.25">
      <c r="A13521">
        <v>2017</v>
      </c>
      <c r="B13521" t="s">
        <v>222</v>
      </c>
      <c r="C13521" t="s">
        <v>45</v>
      </c>
      <c r="D13521" t="s">
        <v>20</v>
      </c>
      <c r="E13521" t="s">
        <v>10</v>
      </c>
      <c r="F13521" t="s">
        <v>14</v>
      </c>
      <c r="G13521" t="s">
        <v>7</v>
      </c>
      <c r="H13521" t="s">
        <v>224</v>
      </c>
      <c r="I13521">
        <v>4</v>
      </c>
      <c r="J13521">
        <v>7200630</v>
      </c>
    </row>
    <row r="13522" spans="1:10" x14ac:dyDescent="0.25">
      <c r="A13522">
        <v>2017</v>
      </c>
      <c r="B13522" t="s">
        <v>222</v>
      </c>
      <c r="C13522" t="s">
        <v>45</v>
      </c>
      <c r="D13522" t="s">
        <v>21</v>
      </c>
      <c r="E13522" t="s">
        <v>3</v>
      </c>
      <c r="F13522" t="s">
        <v>4</v>
      </c>
      <c r="G13522" t="s">
        <v>5</v>
      </c>
      <c r="H13522" t="s">
        <v>223</v>
      </c>
      <c r="I13522">
        <v>387</v>
      </c>
      <c r="J13522">
        <v>5605743619.344305</v>
      </c>
    </row>
    <row r="13523" spans="1:10" x14ac:dyDescent="0.25">
      <c r="A13523">
        <v>2017</v>
      </c>
      <c r="B13523" t="s">
        <v>222</v>
      </c>
      <c r="C13523" t="s">
        <v>45</v>
      </c>
      <c r="D13523" t="s">
        <v>21</v>
      </c>
      <c r="E13523" t="s">
        <v>3</v>
      </c>
      <c r="F13523" t="s">
        <v>4</v>
      </c>
      <c r="G13523" t="s">
        <v>5</v>
      </c>
      <c r="H13523" t="s">
        <v>224</v>
      </c>
      <c r="I13523">
        <v>205</v>
      </c>
      <c r="J13523">
        <v>2812237268.2602835</v>
      </c>
    </row>
    <row r="13524" spans="1:10" x14ac:dyDescent="0.25">
      <c r="A13524">
        <v>2017</v>
      </c>
      <c r="B13524" t="s">
        <v>222</v>
      </c>
      <c r="C13524" t="s">
        <v>45</v>
      </c>
      <c r="D13524" t="s">
        <v>21</v>
      </c>
      <c r="E13524" t="s">
        <v>3</v>
      </c>
      <c r="F13524" t="s">
        <v>4</v>
      </c>
      <c r="G13524" t="s">
        <v>9</v>
      </c>
      <c r="H13524" t="s">
        <v>223</v>
      </c>
      <c r="I13524">
        <v>1403</v>
      </c>
      <c r="J13524">
        <v>13091730406.524826</v>
      </c>
    </row>
    <row r="13525" spans="1:10" x14ac:dyDescent="0.25">
      <c r="A13525">
        <v>2017</v>
      </c>
      <c r="B13525" t="s">
        <v>222</v>
      </c>
      <c r="C13525" t="s">
        <v>45</v>
      </c>
      <c r="D13525" t="s">
        <v>21</v>
      </c>
      <c r="E13525" t="s">
        <v>3</v>
      </c>
      <c r="F13525" t="s">
        <v>4</v>
      </c>
      <c r="G13525" t="s">
        <v>9</v>
      </c>
      <c r="H13525" t="s">
        <v>224</v>
      </c>
      <c r="I13525">
        <v>1528</v>
      </c>
      <c r="J13525">
        <v>14171411007.587994</v>
      </c>
    </row>
    <row r="13526" spans="1:10" x14ac:dyDescent="0.25">
      <c r="A13526">
        <v>2017</v>
      </c>
      <c r="B13526" t="s">
        <v>222</v>
      </c>
      <c r="C13526" t="s">
        <v>45</v>
      </c>
      <c r="D13526" t="s">
        <v>21</v>
      </c>
      <c r="E13526" t="s">
        <v>3</v>
      </c>
      <c r="F13526" t="s">
        <v>4</v>
      </c>
      <c r="G13526" t="s">
        <v>12</v>
      </c>
      <c r="H13526" t="s">
        <v>223</v>
      </c>
      <c r="I13526">
        <v>277</v>
      </c>
      <c r="J13526">
        <v>1440653721.4251435</v>
      </c>
    </row>
    <row r="13527" spans="1:10" x14ac:dyDescent="0.25">
      <c r="A13527">
        <v>2017</v>
      </c>
      <c r="B13527" t="s">
        <v>222</v>
      </c>
      <c r="C13527" t="s">
        <v>45</v>
      </c>
      <c r="D13527" t="s">
        <v>21</v>
      </c>
      <c r="E13527" t="s">
        <v>3</v>
      </c>
      <c r="F13527" t="s">
        <v>4</v>
      </c>
      <c r="G13527" t="s">
        <v>12</v>
      </c>
      <c r="H13527" t="s">
        <v>224</v>
      </c>
      <c r="I13527">
        <v>322</v>
      </c>
      <c r="J13527">
        <v>1767970633.7047884</v>
      </c>
    </row>
    <row r="13528" spans="1:10" x14ac:dyDescent="0.25">
      <c r="A13528">
        <v>2017</v>
      </c>
      <c r="B13528" t="s">
        <v>222</v>
      </c>
      <c r="C13528" t="s">
        <v>45</v>
      </c>
      <c r="D13528" t="s">
        <v>21</v>
      </c>
      <c r="E13528" t="s">
        <v>3</v>
      </c>
      <c r="F13528" t="s">
        <v>4</v>
      </c>
      <c r="G13528" t="s">
        <v>6</v>
      </c>
      <c r="H13528" t="s">
        <v>223</v>
      </c>
      <c r="I13528">
        <v>470</v>
      </c>
      <c r="J13528">
        <v>1625451674.050837</v>
      </c>
    </row>
    <row r="13529" spans="1:10" x14ac:dyDescent="0.25">
      <c r="A13529">
        <v>2017</v>
      </c>
      <c r="B13529" t="s">
        <v>222</v>
      </c>
      <c r="C13529" t="s">
        <v>45</v>
      </c>
      <c r="D13529" t="s">
        <v>21</v>
      </c>
      <c r="E13529" t="s">
        <v>3</v>
      </c>
      <c r="F13529" t="s">
        <v>4</v>
      </c>
      <c r="G13529" t="s">
        <v>6</v>
      </c>
      <c r="H13529" t="s">
        <v>224</v>
      </c>
      <c r="I13529">
        <v>516</v>
      </c>
      <c r="J13529">
        <v>1900784982.2580216</v>
      </c>
    </row>
    <row r="13530" spans="1:10" x14ac:dyDescent="0.25">
      <c r="A13530">
        <v>2017</v>
      </c>
      <c r="B13530" t="s">
        <v>222</v>
      </c>
      <c r="C13530" t="s">
        <v>45</v>
      </c>
      <c r="D13530" t="s">
        <v>21</v>
      </c>
      <c r="E13530" t="s">
        <v>3</v>
      </c>
      <c r="F13530" t="s">
        <v>4</v>
      </c>
      <c r="G13530" t="s">
        <v>7</v>
      </c>
      <c r="H13530" t="s">
        <v>223</v>
      </c>
      <c r="I13530">
        <v>211</v>
      </c>
      <c r="J13530">
        <v>510557275.3640995</v>
      </c>
    </row>
    <row r="13531" spans="1:10" x14ac:dyDescent="0.25">
      <c r="A13531">
        <v>2017</v>
      </c>
      <c r="B13531" t="s">
        <v>222</v>
      </c>
      <c r="C13531" t="s">
        <v>45</v>
      </c>
      <c r="D13531" t="s">
        <v>21</v>
      </c>
      <c r="E13531" t="s">
        <v>3</v>
      </c>
      <c r="F13531" t="s">
        <v>4</v>
      </c>
      <c r="G13531" t="s">
        <v>7</v>
      </c>
      <c r="H13531" t="s">
        <v>224</v>
      </c>
      <c r="I13531">
        <v>5</v>
      </c>
      <c r="J13531">
        <v>11845697.740531202</v>
      </c>
    </row>
    <row r="13532" spans="1:10" x14ac:dyDescent="0.25">
      <c r="A13532">
        <v>2017</v>
      </c>
      <c r="B13532" t="s">
        <v>222</v>
      </c>
      <c r="C13532" t="s">
        <v>45</v>
      </c>
      <c r="D13532" t="s">
        <v>21</v>
      </c>
      <c r="E13532" t="s">
        <v>3</v>
      </c>
      <c r="F13532" t="s">
        <v>8</v>
      </c>
      <c r="G13532" t="s">
        <v>5</v>
      </c>
      <c r="H13532" t="s">
        <v>223</v>
      </c>
      <c r="I13532">
        <v>29</v>
      </c>
      <c r="J13532">
        <v>466366256.50235468</v>
      </c>
    </row>
    <row r="13533" spans="1:10" x14ac:dyDescent="0.25">
      <c r="A13533">
        <v>2017</v>
      </c>
      <c r="B13533" t="s">
        <v>222</v>
      </c>
      <c r="C13533" t="s">
        <v>45</v>
      </c>
      <c r="D13533" t="s">
        <v>21</v>
      </c>
      <c r="E13533" t="s">
        <v>3</v>
      </c>
      <c r="F13533" t="s">
        <v>8</v>
      </c>
      <c r="G13533" t="s">
        <v>5</v>
      </c>
      <c r="H13533" t="s">
        <v>224</v>
      </c>
      <c r="I13533">
        <v>20</v>
      </c>
      <c r="J13533">
        <v>231161610.72685683</v>
      </c>
    </row>
    <row r="13534" spans="1:10" x14ac:dyDescent="0.25">
      <c r="A13534">
        <v>2017</v>
      </c>
      <c r="B13534" t="s">
        <v>222</v>
      </c>
      <c r="C13534" t="s">
        <v>45</v>
      </c>
      <c r="D13534" t="s">
        <v>21</v>
      </c>
      <c r="E13534" t="s">
        <v>3</v>
      </c>
      <c r="F13534" t="s">
        <v>8</v>
      </c>
      <c r="G13534" t="s">
        <v>9</v>
      </c>
      <c r="H13534" t="s">
        <v>223</v>
      </c>
      <c r="I13534">
        <v>1722</v>
      </c>
      <c r="J13534">
        <v>16060602974.283699</v>
      </c>
    </row>
    <row r="13535" spans="1:10" x14ac:dyDescent="0.25">
      <c r="A13535">
        <v>2017</v>
      </c>
      <c r="B13535" t="s">
        <v>222</v>
      </c>
      <c r="C13535" t="s">
        <v>45</v>
      </c>
      <c r="D13535" t="s">
        <v>21</v>
      </c>
      <c r="E13535" t="s">
        <v>3</v>
      </c>
      <c r="F13535" t="s">
        <v>8</v>
      </c>
      <c r="G13535" t="s">
        <v>9</v>
      </c>
      <c r="H13535" t="s">
        <v>224</v>
      </c>
      <c r="I13535">
        <v>1599</v>
      </c>
      <c r="J13535">
        <v>14407747816.24407</v>
      </c>
    </row>
    <row r="13536" spans="1:10" x14ac:dyDescent="0.25">
      <c r="A13536">
        <v>2017</v>
      </c>
      <c r="B13536" t="s">
        <v>222</v>
      </c>
      <c r="C13536" t="s">
        <v>45</v>
      </c>
      <c r="D13536" t="s">
        <v>21</v>
      </c>
      <c r="E13536" t="s">
        <v>3</v>
      </c>
      <c r="F13536" t="s">
        <v>8</v>
      </c>
      <c r="G13536" t="s">
        <v>12</v>
      </c>
      <c r="H13536" t="s">
        <v>223</v>
      </c>
      <c r="I13536">
        <v>223</v>
      </c>
      <c r="J13536">
        <v>935653767.84658229</v>
      </c>
    </row>
    <row r="13537" spans="1:10" x14ac:dyDescent="0.25">
      <c r="A13537">
        <v>2017</v>
      </c>
      <c r="B13537" t="s">
        <v>222</v>
      </c>
      <c r="C13537" t="s">
        <v>45</v>
      </c>
      <c r="D13537" t="s">
        <v>21</v>
      </c>
      <c r="E13537" t="s">
        <v>3</v>
      </c>
      <c r="F13537" t="s">
        <v>8</v>
      </c>
      <c r="G13537" t="s">
        <v>12</v>
      </c>
      <c r="H13537" t="s">
        <v>224</v>
      </c>
      <c r="I13537">
        <v>193</v>
      </c>
      <c r="J13537">
        <v>780554615.33294582</v>
      </c>
    </row>
    <row r="13538" spans="1:10" x14ac:dyDescent="0.25">
      <c r="A13538">
        <v>2017</v>
      </c>
      <c r="B13538" t="s">
        <v>222</v>
      </c>
      <c r="C13538" t="s">
        <v>45</v>
      </c>
      <c r="D13538" t="s">
        <v>21</v>
      </c>
      <c r="E13538" t="s">
        <v>3</v>
      </c>
      <c r="F13538" t="s">
        <v>8</v>
      </c>
      <c r="G13538" t="s">
        <v>6</v>
      </c>
      <c r="H13538" t="s">
        <v>223</v>
      </c>
      <c r="I13538">
        <v>672</v>
      </c>
      <c r="J13538">
        <v>1911356820.3913271</v>
      </c>
    </row>
    <row r="13539" spans="1:10" x14ac:dyDescent="0.25">
      <c r="A13539">
        <v>2017</v>
      </c>
      <c r="B13539" t="s">
        <v>222</v>
      </c>
      <c r="C13539" t="s">
        <v>45</v>
      </c>
      <c r="D13539" t="s">
        <v>21</v>
      </c>
      <c r="E13539" t="s">
        <v>3</v>
      </c>
      <c r="F13539" t="s">
        <v>8</v>
      </c>
      <c r="G13539" t="s">
        <v>6</v>
      </c>
      <c r="H13539" t="s">
        <v>224</v>
      </c>
      <c r="I13539">
        <v>993</v>
      </c>
      <c r="J13539">
        <v>3010584015.7512631</v>
      </c>
    </row>
    <row r="13540" spans="1:10" x14ac:dyDescent="0.25">
      <c r="A13540">
        <v>2017</v>
      </c>
      <c r="B13540" t="s">
        <v>222</v>
      </c>
      <c r="C13540" t="s">
        <v>45</v>
      </c>
      <c r="D13540" t="s">
        <v>21</v>
      </c>
      <c r="E13540" t="s">
        <v>3</v>
      </c>
      <c r="F13540" t="s">
        <v>8</v>
      </c>
      <c r="G13540" t="s">
        <v>7</v>
      </c>
      <c r="H13540" t="s">
        <v>223</v>
      </c>
      <c r="I13540">
        <v>210</v>
      </c>
      <c r="J13540">
        <v>494288377.25119632</v>
      </c>
    </row>
    <row r="13541" spans="1:10" x14ac:dyDescent="0.25">
      <c r="A13541">
        <v>2017</v>
      </c>
      <c r="B13541" t="s">
        <v>222</v>
      </c>
      <c r="C13541" t="s">
        <v>45</v>
      </c>
      <c r="D13541" t="s">
        <v>21</v>
      </c>
      <c r="E13541" t="s">
        <v>3</v>
      </c>
      <c r="F13541" t="s">
        <v>8</v>
      </c>
      <c r="G13541" t="s">
        <v>7</v>
      </c>
      <c r="H13541" t="s">
        <v>224</v>
      </c>
      <c r="I13541">
        <v>18</v>
      </c>
      <c r="J13541">
        <v>40035192.576931193</v>
      </c>
    </row>
    <row r="13542" spans="1:10" x14ac:dyDescent="0.25">
      <c r="A13542">
        <v>2017</v>
      </c>
      <c r="B13542" t="s">
        <v>222</v>
      </c>
      <c r="C13542" t="s">
        <v>45</v>
      </c>
      <c r="D13542" t="s">
        <v>21</v>
      </c>
      <c r="E13542" t="s">
        <v>10</v>
      </c>
      <c r="F13542" t="s">
        <v>11</v>
      </c>
      <c r="G13542" t="s">
        <v>5</v>
      </c>
      <c r="H13542" t="s">
        <v>223</v>
      </c>
      <c r="I13542">
        <v>1</v>
      </c>
      <c r="J13542">
        <v>3800481</v>
      </c>
    </row>
    <row r="13543" spans="1:10" x14ac:dyDescent="0.25">
      <c r="A13543">
        <v>2017</v>
      </c>
      <c r="B13543" t="s">
        <v>222</v>
      </c>
      <c r="C13543" t="s">
        <v>45</v>
      </c>
      <c r="D13543" t="s">
        <v>21</v>
      </c>
      <c r="E13543" t="s">
        <v>10</v>
      </c>
      <c r="F13543" t="s">
        <v>11</v>
      </c>
      <c r="G13543" t="s">
        <v>9</v>
      </c>
      <c r="H13543" t="s">
        <v>223</v>
      </c>
      <c r="I13543">
        <v>153</v>
      </c>
      <c r="J13543">
        <v>1143830637</v>
      </c>
    </row>
    <row r="13544" spans="1:10" x14ac:dyDescent="0.25">
      <c r="A13544">
        <v>2017</v>
      </c>
      <c r="B13544" t="s">
        <v>222</v>
      </c>
      <c r="C13544" t="s">
        <v>45</v>
      </c>
      <c r="D13544" t="s">
        <v>21</v>
      </c>
      <c r="E13544" t="s">
        <v>10</v>
      </c>
      <c r="F13544" t="s">
        <v>11</v>
      </c>
      <c r="G13544" t="s">
        <v>9</v>
      </c>
      <c r="H13544" t="s">
        <v>224</v>
      </c>
      <c r="I13544">
        <v>113</v>
      </c>
      <c r="J13544">
        <v>786690225</v>
      </c>
    </row>
    <row r="13545" spans="1:10" x14ac:dyDescent="0.25">
      <c r="A13545">
        <v>2017</v>
      </c>
      <c r="B13545" t="s">
        <v>222</v>
      </c>
      <c r="C13545" t="s">
        <v>45</v>
      </c>
      <c r="D13545" t="s">
        <v>21</v>
      </c>
      <c r="E13545" t="s">
        <v>10</v>
      </c>
      <c r="F13545" t="s">
        <v>11</v>
      </c>
      <c r="G13545" t="s">
        <v>12</v>
      </c>
      <c r="H13545" t="s">
        <v>223</v>
      </c>
      <c r="I13545">
        <v>18</v>
      </c>
      <c r="J13545">
        <v>58450716</v>
      </c>
    </row>
    <row r="13546" spans="1:10" x14ac:dyDescent="0.25">
      <c r="A13546">
        <v>2017</v>
      </c>
      <c r="B13546" t="s">
        <v>222</v>
      </c>
      <c r="C13546" t="s">
        <v>45</v>
      </c>
      <c r="D13546" t="s">
        <v>21</v>
      </c>
      <c r="E13546" t="s">
        <v>10</v>
      </c>
      <c r="F13546" t="s">
        <v>11</v>
      </c>
      <c r="G13546" t="s">
        <v>12</v>
      </c>
      <c r="H13546" t="s">
        <v>224</v>
      </c>
      <c r="I13546">
        <v>17</v>
      </c>
      <c r="J13546">
        <v>55870539</v>
      </c>
    </row>
    <row r="13547" spans="1:10" x14ac:dyDescent="0.25">
      <c r="A13547">
        <v>2017</v>
      </c>
      <c r="B13547" t="s">
        <v>222</v>
      </c>
      <c r="C13547" t="s">
        <v>45</v>
      </c>
      <c r="D13547" t="s">
        <v>21</v>
      </c>
      <c r="E13547" t="s">
        <v>10</v>
      </c>
      <c r="F13547" t="s">
        <v>11</v>
      </c>
      <c r="G13547" t="s">
        <v>6</v>
      </c>
      <c r="H13547" t="s">
        <v>223</v>
      </c>
      <c r="I13547">
        <v>14</v>
      </c>
      <c r="J13547">
        <v>34034160</v>
      </c>
    </row>
    <row r="13548" spans="1:10" x14ac:dyDescent="0.25">
      <c r="A13548">
        <v>2017</v>
      </c>
      <c r="B13548" t="s">
        <v>222</v>
      </c>
      <c r="C13548" t="s">
        <v>45</v>
      </c>
      <c r="D13548" t="s">
        <v>21</v>
      </c>
      <c r="E13548" t="s">
        <v>10</v>
      </c>
      <c r="F13548" t="s">
        <v>11</v>
      </c>
      <c r="G13548" t="s">
        <v>6</v>
      </c>
      <c r="H13548" t="s">
        <v>224</v>
      </c>
      <c r="I13548">
        <v>27</v>
      </c>
      <c r="J13548">
        <v>65240073</v>
      </c>
    </row>
    <row r="13549" spans="1:10" x14ac:dyDescent="0.25">
      <c r="A13549">
        <v>2017</v>
      </c>
      <c r="B13549" t="s">
        <v>222</v>
      </c>
      <c r="C13549" t="s">
        <v>45</v>
      </c>
      <c r="D13549" t="s">
        <v>21</v>
      </c>
      <c r="E13549" t="s">
        <v>10</v>
      </c>
      <c r="F13549" t="s">
        <v>11</v>
      </c>
      <c r="G13549" t="s">
        <v>7</v>
      </c>
      <c r="H13549" t="s">
        <v>223</v>
      </c>
      <c r="I13549">
        <v>8</v>
      </c>
      <c r="J13549">
        <v>13992543</v>
      </c>
    </row>
    <row r="13550" spans="1:10" x14ac:dyDescent="0.25">
      <c r="A13550">
        <v>2017</v>
      </c>
      <c r="B13550" t="s">
        <v>222</v>
      </c>
      <c r="C13550" t="s">
        <v>45</v>
      </c>
      <c r="D13550" t="s">
        <v>21</v>
      </c>
      <c r="E13550" t="s">
        <v>10</v>
      </c>
      <c r="F13550" t="s">
        <v>11</v>
      </c>
      <c r="G13550" t="s">
        <v>7</v>
      </c>
      <c r="H13550" t="s">
        <v>224</v>
      </c>
      <c r="I13550">
        <v>3</v>
      </c>
      <c r="J13550">
        <v>3429009</v>
      </c>
    </row>
    <row r="13551" spans="1:10" x14ac:dyDescent="0.25">
      <c r="A13551">
        <v>2017</v>
      </c>
      <c r="B13551" t="s">
        <v>222</v>
      </c>
      <c r="C13551" t="s">
        <v>45</v>
      </c>
      <c r="D13551" t="s">
        <v>21</v>
      </c>
      <c r="E13551" t="s">
        <v>10</v>
      </c>
      <c r="F13551" t="s">
        <v>220</v>
      </c>
      <c r="G13551" t="s">
        <v>5</v>
      </c>
      <c r="H13551" t="s">
        <v>223</v>
      </c>
      <c r="I13551">
        <v>7</v>
      </c>
      <c r="J13551">
        <v>81631879.609269783</v>
      </c>
    </row>
    <row r="13552" spans="1:10" x14ac:dyDescent="0.25">
      <c r="A13552">
        <v>2017</v>
      </c>
      <c r="B13552" t="s">
        <v>222</v>
      </c>
      <c r="C13552" t="s">
        <v>45</v>
      </c>
      <c r="D13552" t="s">
        <v>21</v>
      </c>
      <c r="E13552" t="s">
        <v>10</v>
      </c>
      <c r="F13552" t="s">
        <v>220</v>
      </c>
      <c r="G13552" t="s">
        <v>5</v>
      </c>
      <c r="H13552" t="s">
        <v>224</v>
      </c>
      <c r="I13552">
        <v>5</v>
      </c>
      <c r="J13552">
        <v>59934681.775844082</v>
      </c>
    </row>
    <row r="13553" spans="1:10" x14ac:dyDescent="0.25">
      <c r="A13553">
        <v>2017</v>
      </c>
      <c r="B13553" t="s">
        <v>222</v>
      </c>
      <c r="C13553" t="s">
        <v>45</v>
      </c>
      <c r="D13553" t="s">
        <v>21</v>
      </c>
      <c r="E13553" t="s">
        <v>10</v>
      </c>
      <c r="F13553" t="s">
        <v>220</v>
      </c>
      <c r="G13553" t="s">
        <v>9</v>
      </c>
      <c r="H13553" t="s">
        <v>223</v>
      </c>
      <c r="I13553">
        <v>26</v>
      </c>
      <c r="J13553">
        <v>225451653.04705197</v>
      </c>
    </row>
    <row r="13554" spans="1:10" x14ac:dyDescent="0.25">
      <c r="A13554">
        <v>2017</v>
      </c>
      <c r="B13554" t="s">
        <v>222</v>
      </c>
      <c r="C13554" t="s">
        <v>45</v>
      </c>
      <c r="D13554" t="s">
        <v>21</v>
      </c>
      <c r="E13554" t="s">
        <v>10</v>
      </c>
      <c r="F13554" t="s">
        <v>220</v>
      </c>
      <c r="G13554" t="s">
        <v>9</v>
      </c>
      <c r="H13554" t="s">
        <v>224</v>
      </c>
      <c r="I13554">
        <v>24</v>
      </c>
      <c r="J13554">
        <v>210268849.21855143</v>
      </c>
    </row>
    <row r="13555" spans="1:10" x14ac:dyDescent="0.25">
      <c r="A13555">
        <v>2017</v>
      </c>
      <c r="B13555" t="s">
        <v>222</v>
      </c>
      <c r="C13555" t="s">
        <v>45</v>
      </c>
      <c r="D13555" t="s">
        <v>21</v>
      </c>
      <c r="E13555" t="s">
        <v>10</v>
      </c>
      <c r="F13555" t="s">
        <v>220</v>
      </c>
      <c r="G13555" t="s">
        <v>12</v>
      </c>
      <c r="H13555" t="s">
        <v>223</v>
      </c>
      <c r="I13555">
        <v>16</v>
      </c>
      <c r="J13555">
        <v>76704653.870115742</v>
      </c>
    </row>
    <row r="13556" spans="1:10" x14ac:dyDescent="0.25">
      <c r="A13556">
        <v>2017</v>
      </c>
      <c r="B13556" t="s">
        <v>222</v>
      </c>
      <c r="C13556" t="s">
        <v>45</v>
      </c>
      <c r="D13556" t="s">
        <v>21</v>
      </c>
      <c r="E13556" t="s">
        <v>10</v>
      </c>
      <c r="F13556" t="s">
        <v>220</v>
      </c>
      <c r="G13556" t="s">
        <v>12</v>
      </c>
      <c r="H13556" t="s">
        <v>224</v>
      </c>
      <c r="I13556">
        <v>10</v>
      </c>
      <c r="J13556">
        <v>44301602.042541064</v>
      </c>
    </row>
    <row r="13557" spans="1:10" x14ac:dyDescent="0.25">
      <c r="A13557">
        <v>2017</v>
      </c>
      <c r="B13557" t="s">
        <v>222</v>
      </c>
      <c r="C13557" t="s">
        <v>45</v>
      </c>
      <c r="D13557" t="s">
        <v>21</v>
      </c>
      <c r="E13557" t="s">
        <v>10</v>
      </c>
      <c r="F13557" t="s">
        <v>220</v>
      </c>
      <c r="G13557" t="s">
        <v>6</v>
      </c>
      <c r="H13557" t="s">
        <v>223</v>
      </c>
      <c r="I13557">
        <v>34</v>
      </c>
      <c r="J13557">
        <v>107784005.28765176</v>
      </c>
    </row>
    <row r="13558" spans="1:10" x14ac:dyDescent="0.25">
      <c r="A13558">
        <v>2017</v>
      </c>
      <c r="B13558" t="s">
        <v>222</v>
      </c>
      <c r="C13558" t="s">
        <v>45</v>
      </c>
      <c r="D13558" t="s">
        <v>21</v>
      </c>
      <c r="E13558" t="s">
        <v>10</v>
      </c>
      <c r="F13558" t="s">
        <v>220</v>
      </c>
      <c r="G13558" t="s">
        <v>6</v>
      </c>
      <c r="H13558" t="s">
        <v>224</v>
      </c>
      <c r="I13558">
        <v>53</v>
      </c>
      <c r="J13558">
        <v>185282182.29661965</v>
      </c>
    </row>
    <row r="13559" spans="1:10" x14ac:dyDescent="0.25">
      <c r="A13559">
        <v>2017</v>
      </c>
      <c r="B13559" t="s">
        <v>222</v>
      </c>
      <c r="C13559" t="s">
        <v>45</v>
      </c>
      <c r="D13559" t="s">
        <v>21</v>
      </c>
      <c r="E13559" t="s">
        <v>10</v>
      </c>
      <c r="F13559" t="s">
        <v>220</v>
      </c>
      <c r="G13559" t="s">
        <v>7</v>
      </c>
      <c r="H13559" t="s">
        <v>223</v>
      </c>
      <c r="I13559">
        <v>15</v>
      </c>
      <c r="J13559">
        <v>36607299.851491205</v>
      </c>
    </row>
    <row r="13560" spans="1:10" x14ac:dyDescent="0.25">
      <c r="A13560">
        <v>2017</v>
      </c>
      <c r="B13560" t="s">
        <v>222</v>
      </c>
      <c r="C13560" t="s">
        <v>45</v>
      </c>
      <c r="D13560" t="s">
        <v>21</v>
      </c>
      <c r="E13560" t="s">
        <v>10</v>
      </c>
      <c r="F13560" t="s">
        <v>220</v>
      </c>
      <c r="G13560" t="s">
        <v>7</v>
      </c>
      <c r="H13560" t="s">
        <v>224</v>
      </c>
      <c r="I13560">
        <v>8</v>
      </c>
      <c r="J13560">
        <v>19935687.543631203</v>
      </c>
    </row>
    <row r="13561" spans="1:10" x14ac:dyDescent="0.25">
      <c r="A13561">
        <v>2017</v>
      </c>
      <c r="B13561" t="s">
        <v>222</v>
      </c>
      <c r="C13561" t="s">
        <v>45</v>
      </c>
      <c r="D13561" t="s">
        <v>22</v>
      </c>
      <c r="E13561" t="s">
        <v>3</v>
      </c>
      <c r="F13561" t="s">
        <v>4</v>
      </c>
      <c r="G13561" t="s">
        <v>5</v>
      </c>
      <c r="H13561" t="s">
        <v>223</v>
      </c>
      <c r="I13561">
        <v>141</v>
      </c>
      <c r="J13561">
        <v>1237033251.0799732</v>
      </c>
    </row>
    <row r="13562" spans="1:10" x14ac:dyDescent="0.25">
      <c r="A13562">
        <v>2017</v>
      </c>
      <c r="B13562" t="s">
        <v>222</v>
      </c>
      <c r="C13562" t="s">
        <v>45</v>
      </c>
      <c r="D13562" t="s">
        <v>22</v>
      </c>
      <c r="E13562" t="s">
        <v>3</v>
      </c>
      <c r="F13562" t="s">
        <v>4</v>
      </c>
      <c r="G13562" t="s">
        <v>5</v>
      </c>
      <c r="H13562" t="s">
        <v>224</v>
      </c>
      <c r="I13562">
        <v>125</v>
      </c>
      <c r="J13562">
        <v>1085429142.5419989</v>
      </c>
    </row>
    <row r="13563" spans="1:10" x14ac:dyDescent="0.25">
      <c r="A13563">
        <v>2017</v>
      </c>
      <c r="B13563" t="s">
        <v>222</v>
      </c>
      <c r="C13563" t="s">
        <v>45</v>
      </c>
      <c r="D13563" t="s">
        <v>22</v>
      </c>
      <c r="E13563" t="s">
        <v>3</v>
      </c>
      <c r="F13563" t="s">
        <v>4</v>
      </c>
      <c r="G13563" t="s">
        <v>9</v>
      </c>
      <c r="H13563" t="s">
        <v>223</v>
      </c>
      <c r="I13563">
        <v>299</v>
      </c>
      <c r="J13563">
        <v>1869109187.9598093</v>
      </c>
    </row>
    <row r="13564" spans="1:10" x14ac:dyDescent="0.25">
      <c r="A13564">
        <v>2017</v>
      </c>
      <c r="B13564" t="s">
        <v>222</v>
      </c>
      <c r="C13564" t="s">
        <v>45</v>
      </c>
      <c r="D13564" t="s">
        <v>22</v>
      </c>
      <c r="E13564" t="s">
        <v>3</v>
      </c>
      <c r="F13564" t="s">
        <v>4</v>
      </c>
      <c r="G13564" t="s">
        <v>9</v>
      </c>
      <c r="H13564" t="s">
        <v>224</v>
      </c>
      <c r="I13564">
        <v>399</v>
      </c>
      <c r="J13564">
        <v>2240816792.3384004</v>
      </c>
    </row>
    <row r="13565" spans="1:10" x14ac:dyDescent="0.25">
      <c r="A13565">
        <v>2017</v>
      </c>
      <c r="B13565" t="s">
        <v>222</v>
      </c>
      <c r="C13565" t="s">
        <v>45</v>
      </c>
      <c r="D13565" t="s">
        <v>22</v>
      </c>
      <c r="E13565" t="s">
        <v>3</v>
      </c>
      <c r="F13565" t="s">
        <v>4</v>
      </c>
      <c r="G13565" t="s">
        <v>12</v>
      </c>
      <c r="H13565" t="s">
        <v>223</v>
      </c>
      <c r="I13565">
        <v>28</v>
      </c>
      <c r="J13565">
        <v>103261797.86504334</v>
      </c>
    </row>
    <row r="13566" spans="1:10" x14ac:dyDescent="0.25">
      <c r="A13566">
        <v>2017</v>
      </c>
      <c r="B13566" t="s">
        <v>222</v>
      </c>
      <c r="C13566" t="s">
        <v>45</v>
      </c>
      <c r="D13566" t="s">
        <v>22</v>
      </c>
      <c r="E13566" t="s">
        <v>3</v>
      </c>
      <c r="F13566" t="s">
        <v>4</v>
      </c>
      <c r="G13566" t="s">
        <v>12</v>
      </c>
      <c r="H13566" t="s">
        <v>224</v>
      </c>
      <c r="I13566">
        <v>113</v>
      </c>
      <c r="J13566">
        <v>239155928.28719717</v>
      </c>
    </row>
    <row r="13567" spans="1:10" x14ac:dyDescent="0.25">
      <c r="A13567">
        <v>2017</v>
      </c>
      <c r="B13567" t="s">
        <v>222</v>
      </c>
      <c r="C13567" t="s">
        <v>45</v>
      </c>
      <c r="D13567" t="s">
        <v>22</v>
      </c>
      <c r="E13567" t="s">
        <v>3</v>
      </c>
      <c r="F13567" t="s">
        <v>4</v>
      </c>
      <c r="G13567" t="s">
        <v>6</v>
      </c>
      <c r="H13567" t="s">
        <v>223</v>
      </c>
      <c r="I13567">
        <v>69</v>
      </c>
      <c r="J13567">
        <v>156271197.59998211</v>
      </c>
    </row>
    <row r="13568" spans="1:10" x14ac:dyDescent="0.25">
      <c r="A13568">
        <v>2017</v>
      </c>
      <c r="B13568" t="s">
        <v>222</v>
      </c>
      <c r="C13568" t="s">
        <v>45</v>
      </c>
      <c r="D13568" t="s">
        <v>22</v>
      </c>
      <c r="E13568" t="s">
        <v>3</v>
      </c>
      <c r="F13568" t="s">
        <v>4</v>
      </c>
      <c r="G13568" t="s">
        <v>6</v>
      </c>
      <c r="H13568" t="s">
        <v>224</v>
      </c>
      <c r="I13568">
        <v>99</v>
      </c>
      <c r="J13568">
        <v>231253718.62437817</v>
      </c>
    </row>
    <row r="13569" spans="1:10" x14ac:dyDescent="0.25">
      <c r="A13569">
        <v>2017</v>
      </c>
      <c r="B13569" t="s">
        <v>222</v>
      </c>
      <c r="C13569" t="s">
        <v>45</v>
      </c>
      <c r="D13569" t="s">
        <v>22</v>
      </c>
      <c r="E13569" t="s">
        <v>3</v>
      </c>
      <c r="F13569" t="s">
        <v>4</v>
      </c>
      <c r="G13569" t="s">
        <v>7</v>
      </c>
      <c r="H13569" t="s">
        <v>223</v>
      </c>
      <c r="I13569">
        <v>75</v>
      </c>
      <c r="J13569">
        <v>134980323.36742517</v>
      </c>
    </row>
    <row r="13570" spans="1:10" x14ac:dyDescent="0.25">
      <c r="A13570">
        <v>2017</v>
      </c>
      <c r="B13570" t="s">
        <v>222</v>
      </c>
      <c r="C13570" t="s">
        <v>45</v>
      </c>
      <c r="D13570" t="s">
        <v>22</v>
      </c>
      <c r="E13570" t="s">
        <v>3</v>
      </c>
      <c r="F13570" t="s">
        <v>4</v>
      </c>
      <c r="G13570" t="s">
        <v>7</v>
      </c>
      <c r="H13570" t="s">
        <v>224</v>
      </c>
      <c r="I13570">
        <v>43</v>
      </c>
      <c r="J13570">
        <v>69751023.411293939</v>
      </c>
    </row>
    <row r="13571" spans="1:10" x14ac:dyDescent="0.25">
      <c r="A13571">
        <v>2017</v>
      </c>
      <c r="B13571" t="s">
        <v>222</v>
      </c>
      <c r="C13571" t="s">
        <v>45</v>
      </c>
      <c r="D13571" t="s">
        <v>22</v>
      </c>
      <c r="E13571" t="s">
        <v>3</v>
      </c>
      <c r="F13571" t="s">
        <v>8</v>
      </c>
      <c r="G13571" t="s">
        <v>9</v>
      </c>
      <c r="H13571" t="s">
        <v>223</v>
      </c>
      <c r="I13571">
        <v>2160</v>
      </c>
      <c r="J13571">
        <v>13216969898.001564</v>
      </c>
    </row>
    <row r="13572" spans="1:10" x14ac:dyDescent="0.25">
      <c r="A13572">
        <v>2017</v>
      </c>
      <c r="B13572" t="s">
        <v>222</v>
      </c>
      <c r="C13572" t="s">
        <v>45</v>
      </c>
      <c r="D13572" t="s">
        <v>22</v>
      </c>
      <c r="E13572" t="s">
        <v>3</v>
      </c>
      <c r="F13572" t="s">
        <v>8</v>
      </c>
      <c r="G13572" t="s">
        <v>9</v>
      </c>
      <c r="H13572" t="s">
        <v>224</v>
      </c>
      <c r="I13572">
        <v>6801</v>
      </c>
      <c r="J13572">
        <v>31947604811.050404</v>
      </c>
    </row>
    <row r="13573" spans="1:10" x14ac:dyDescent="0.25">
      <c r="A13573">
        <v>2017</v>
      </c>
      <c r="B13573" t="s">
        <v>222</v>
      </c>
      <c r="C13573" t="s">
        <v>45</v>
      </c>
      <c r="D13573" t="s">
        <v>22</v>
      </c>
      <c r="E13573" t="s">
        <v>3</v>
      </c>
      <c r="F13573" t="s">
        <v>8</v>
      </c>
      <c r="G13573" t="s">
        <v>12</v>
      </c>
      <c r="H13573" t="s">
        <v>223</v>
      </c>
      <c r="I13573">
        <v>262</v>
      </c>
      <c r="J13573">
        <v>846916605.85731661</v>
      </c>
    </row>
    <row r="13574" spans="1:10" x14ac:dyDescent="0.25">
      <c r="A13574">
        <v>2017</v>
      </c>
      <c r="B13574" t="s">
        <v>222</v>
      </c>
      <c r="C13574" t="s">
        <v>45</v>
      </c>
      <c r="D13574" t="s">
        <v>22</v>
      </c>
      <c r="E13574" t="s">
        <v>3</v>
      </c>
      <c r="F13574" t="s">
        <v>8</v>
      </c>
      <c r="G13574" t="s">
        <v>12</v>
      </c>
      <c r="H13574" t="s">
        <v>224</v>
      </c>
      <c r="I13574">
        <v>7668</v>
      </c>
      <c r="J13574">
        <v>14482302420.739668</v>
      </c>
    </row>
    <row r="13575" spans="1:10" x14ac:dyDescent="0.25">
      <c r="A13575">
        <v>2017</v>
      </c>
      <c r="B13575" t="s">
        <v>222</v>
      </c>
      <c r="C13575" t="s">
        <v>45</v>
      </c>
      <c r="D13575" t="s">
        <v>22</v>
      </c>
      <c r="E13575" t="s">
        <v>3</v>
      </c>
      <c r="F13575" t="s">
        <v>8</v>
      </c>
      <c r="G13575" t="s">
        <v>6</v>
      </c>
      <c r="H13575" t="s">
        <v>223</v>
      </c>
      <c r="I13575">
        <v>717</v>
      </c>
      <c r="J13575">
        <v>1691716085.1151915</v>
      </c>
    </row>
    <row r="13576" spans="1:10" x14ac:dyDescent="0.25">
      <c r="A13576">
        <v>2017</v>
      </c>
      <c r="B13576" t="s">
        <v>222</v>
      </c>
      <c r="C13576" t="s">
        <v>45</v>
      </c>
      <c r="D13576" t="s">
        <v>22</v>
      </c>
      <c r="E13576" t="s">
        <v>3</v>
      </c>
      <c r="F13576" t="s">
        <v>8</v>
      </c>
      <c r="G13576" t="s">
        <v>6</v>
      </c>
      <c r="H13576" t="s">
        <v>224</v>
      </c>
      <c r="I13576">
        <v>1426</v>
      </c>
      <c r="J13576">
        <v>3275343021.3776169</v>
      </c>
    </row>
    <row r="13577" spans="1:10" x14ac:dyDescent="0.25">
      <c r="A13577">
        <v>2017</v>
      </c>
      <c r="B13577" t="s">
        <v>222</v>
      </c>
      <c r="C13577" t="s">
        <v>45</v>
      </c>
      <c r="D13577" t="s">
        <v>22</v>
      </c>
      <c r="E13577" t="s">
        <v>3</v>
      </c>
      <c r="F13577" t="s">
        <v>8</v>
      </c>
      <c r="G13577" t="s">
        <v>7</v>
      </c>
      <c r="H13577" t="s">
        <v>223</v>
      </c>
      <c r="I13577">
        <v>454</v>
      </c>
      <c r="J13577">
        <v>851355927.64426827</v>
      </c>
    </row>
    <row r="13578" spans="1:10" x14ac:dyDescent="0.25">
      <c r="A13578">
        <v>2017</v>
      </c>
      <c r="B13578" t="s">
        <v>222</v>
      </c>
      <c r="C13578" t="s">
        <v>45</v>
      </c>
      <c r="D13578" t="s">
        <v>22</v>
      </c>
      <c r="E13578" t="s">
        <v>3</v>
      </c>
      <c r="F13578" t="s">
        <v>8</v>
      </c>
      <c r="G13578" t="s">
        <v>7</v>
      </c>
      <c r="H13578" t="s">
        <v>224</v>
      </c>
      <c r="I13578">
        <v>1262</v>
      </c>
      <c r="J13578">
        <v>2056915260.0381513</v>
      </c>
    </row>
    <row r="13579" spans="1:10" x14ac:dyDescent="0.25">
      <c r="A13579">
        <v>2017</v>
      </c>
      <c r="B13579" t="s">
        <v>222</v>
      </c>
      <c r="C13579" t="s">
        <v>45</v>
      </c>
      <c r="D13579" t="s">
        <v>22</v>
      </c>
      <c r="E13579" t="s">
        <v>3</v>
      </c>
      <c r="F13579" t="s">
        <v>14</v>
      </c>
      <c r="G13579" t="s">
        <v>5</v>
      </c>
      <c r="H13579" t="s">
        <v>223</v>
      </c>
      <c r="I13579">
        <v>1</v>
      </c>
      <c r="J13579">
        <v>10339608</v>
      </c>
    </row>
    <row r="13580" spans="1:10" x14ac:dyDescent="0.25">
      <c r="A13580">
        <v>2017</v>
      </c>
      <c r="B13580" t="s">
        <v>222</v>
      </c>
      <c r="C13580" t="s">
        <v>45</v>
      </c>
      <c r="D13580" t="s">
        <v>22</v>
      </c>
      <c r="E13580" t="s">
        <v>3</v>
      </c>
      <c r="F13580" t="s">
        <v>14</v>
      </c>
      <c r="G13580" t="s">
        <v>5</v>
      </c>
      <c r="H13580" t="s">
        <v>224</v>
      </c>
      <c r="I13580">
        <v>4</v>
      </c>
      <c r="J13580">
        <v>41848755</v>
      </c>
    </row>
    <row r="13581" spans="1:10" x14ac:dyDescent="0.25">
      <c r="A13581">
        <v>2017</v>
      </c>
      <c r="B13581" t="s">
        <v>222</v>
      </c>
      <c r="C13581" t="s">
        <v>45</v>
      </c>
      <c r="D13581" t="s">
        <v>22</v>
      </c>
      <c r="E13581" t="s">
        <v>3</v>
      </c>
      <c r="F13581" t="s">
        <v>14</v>
      </c>
      <c r="G13581" t="s">
        <v>9</v>
      </c>
      <c r="H13581" t="s">
        <v>223</v>
      </c>
      <c r="I13581">
        <v>8</v>
      </c>
      <c r="J13581">
        <v>70048080</v>
      </c>
    </row>
    <row r="13582" spans="1:10" x14ac:dyDescent="0.25">
      <c r="A13582">
        <v>2017</v>
      </c>
      <c r="B13582" t="s">
        <v>222</v>
      </c>
      <c r="C13582" t="s">
        <v>45</v>
      </c>
      <c r="D13582" t="s">
        <v>22</v>
      </c>
      <c r="E13582" t="s">
        <v>3</v>
      </c>
      <c r="F13582" t="s">
        <v>14</v>
      </c>
      <c r="G13582" t="s">
        <v>9</v>
      </c>
      <c r="H13582" t="s">
        <v>224</v>
      </c>
      <c r="I13582">
        <v>13</v>
      </c>
      <c r="J13582">
        <v>110080163.98500001</v>
      </c>
    </row>
    <row r="13583" spans="1:10" x14ac:dyDescent="0.25">
      <c r="A13583">
        <v>2017</v>
      </c>
      <c r="B13583" t="s">
        <v>222</v>
      </c>
      <c r="C13583" t="s">
        <v>45</v>
      </c>
      <c r="D13583" t="s">
        <v>22</v>
      </c>
      <c r="E13583" t="s">
        <v>3</v>
      </c>
      <c r="F13583" t="s">
        <v>14</v>
      </c>
      <c r="G13583" t="s">
        <v>6</v>
      </c>
      <c r="H13583" t="s">
        <v>224</v>
      </c>
      <c r="I13583">
        <v>5</v>
      </c>
      <c r="J13583">
        <v>12447003.074999999</v>
      </c>
    </row>
    <row r="13584" spans="1:10" x14ac:dyDescent="0.25">
      <c r="A13584">
        <v>2017</v>
      </c>
      <c r="B13584" t="s">
        <v>222</v>
      </c>
      <c r="C13584" t="s">
        <v>45</v>
      </c>
      <c r="D13584" t="s">
        <v>22</v>
      </c>
      <c r="E13584" t="s">
        <v>3</v>
      </c>
      <c r="F13584" t="s">
        <v>14</v>
      </c>
      <c r="G13584" t="s">
        <v>7</v>
      </c>
      <c r="H13584" t="s">
        <v>223</v>
      </c>
      <c r="I13584">
        <v>3</v>
      </c>
      <c r="J13584">
        <v>5797651.8600000003</v>
      </c>
    </row>
    <row r="13585" spans="1:10" x14ac:dyDescent="0.25">
      <c r="A13585">
        <v>2017</v>
      </c>
      <c r="B13585" t="s">
        <v>222</v>
      </c>
      <c r="C13585" t="s">
        <v>45</v>
      </c>
      <c r="D13585" t="s">
        <v>22</v>
      </c>
      <c r="E13585" t="s">
        <v>10</v>
      </c>
      <c r="F13585" t="s">
        <v>11</v>
      </c>
      <c r="G13585" t="s">
        <v>5</v>
      </c>
      <c r="H13585" t="s">
        <v>223</v>
      </c>
      <c r="I13585">
        <v>5</v>
      </c>
      <c r="J13585">
        <v>54857556</v>
      </c>
    </row>
    <row r="13586" spans="1:10" x14ac:dyDescent="0.25">
      <c r="A13586">
        <v>2017</v>
      </c>
      <c r="B13586" t="s">
        <v>222</v>
      </c>
      <c r="C13586" t="s">
        <v>45</v>
      </c>
      <c r="D13586" t="s">
        <v>22</v>
      </c>
      <c r="E13586" t="s">
        <v>10</v>
      </c>
      <c r="F13586" t="s">
        <v>11</v>
      </c>
      <c r="G13586" t="s">
        <v>5</v>
      </c>
      <c r="H13586" t="s">
        <v>224</v>
      </c>
      <c r="I13586">
        <v>3</v>
      </c>
      <c r="J13586">
        <v>31357602</v>
      </c>
    </row>
    <row r="13587" spans="1:10" x14ac:dyDescent="0.25">
      <c r="A13587">
        <v>2017</v>
      </c>
      <c r="B13587" t="s">
        <v>222</v>
      </c>
      <c r="C13587" t="s">
        <v>45</v>
      </c>
      <c r="D13587" t="s">
        <v>22</v>
      </c>
      <c r="E13587" t="s">
        <v>10</v>
      </c>
      <c r="F13587" t="s">
        <v>11</v>
      </c>
      <c r="G13587" t="s">
        <v>9</v>
      </c>
      <c r="H13587" t="s">
        <v>223</v>
      </c>
      <c r="I13587">
        <v>1235</v>
      </c>
      <c r="J13587">
        <v>4846192844.9587002</v>
      </c>
    </row>
    <row r="13588" spans="1:10" x14ac:dyDescent="0.25">
      <c r="A13588">
        <v>2017</v>
      </c>
      <c r="B13588" t="s">
        <v>222</v>
      </c>
      <c r="C13588" t="s">
        <v>45</v>
      </c>
      <c r="D13588" t="s">
        <v>22</v>
      </c>
      <c r="E13588" t="s">
        <v>10</v>
      </c>
      <c r="F13588" t="s">
        <v>11</v>
      </c>
      <c r="G13588" t="s">
        <v>9</v>
      </c>
      <c r="H13588" t="s">
        <v>224</v>
      </c>
      <c r="I13588">
        <v>1535</v>
      </c>
      <c r="J13588">
        <v>5791798554.7767</v>
      </c>
    </row>
    <row r="13589" spans="1:10" x14ac:dyDescent="0.25">
      <c r="A13589">
        <v>2017</v>
      </c>
      <c r="B13589" t="s">
        <v>222</v>
      </c>
      <c r="C13589" t="s">
        <v>45</v>
      </c>
      <c r="D13589" t="s">
        <v>22</v>
      </c>
      <c r="E13589" t="s">
        <v>10</v>
      </c>
      <c r="F13589" t="s">
        <v>11</v>
      </c>
      <c r="G13589" t="s">
        <v>12</v>
      </c>
      <c r="H13589" t="s">
        <v>223</v>
      </c>
      <c r="I13589">
        <v>78</v>
      </c>
      <c r="J13589">
        <v>237034518</v>
      </c>
    </row>
    <row r="13590" spans="1:10" x14ac:dyDescent="0.25">
      <c r="A13590">
        <v>2017</v>
      </c>
      <c r="B13590" t="s">
        <v>222</v>
      </c>
      <c r="C13590" t="s">
        <v>45</v>
      </c>
      <c r="D13590" t="s">
        <v>22</v>
      </c>
      <c r="E13590" t="s">
        <v>10</v>
      </c>
      <c r="F13590" t="s">
        <v>11</v>
      </c>
      <c r="G13590" t="s">
        <v>12</v>
      </c>
      <c r="H13590" t="s">
        <v>224</v>
      </c>
      <c r="I13590">
        <v>376</v>
      </c>
      <c r="J13590">
        <v>561234051</v>
      </c>
    </row>
    <row r="13591" spans="1:10" x14ac:dyDescent="0.25">
      <c r="A13591">
        <v>2017</v>
      </c>
      <c r="B13591" t="s">
        <v>222</v>
      </c>
      <c r="C13591" t="s">
        <v>45</v>
      </c>
      <c r="D13591" t="s">
        <v>22</v>
      </c>
      <c r="E13591" t="s">
        <v>10</v>
      </c>
      <c r="F13591" t="s">
        <v>11</v>
      </c>
      <c r="G13591" t="s">
        <v>6</v>
      </c>
      <c r="H13591" t="s">
        <v>223</v>
      </c>
      <c r="I13591">
        <v>131</v>
      </c>
      <c r="J13591">
        <v>315648368.90469998</v>
      </c>
    </row>
    <row r="13592" spans="1:10" x14ac:dyDescent="0.25">
      <c r="A13592">
        <v>2017</v>
      </c>
      <c r="B13592" t="s">
        <v>222</v>
      </c>
      <c r="C13592" t="s">
        <v>45</v>
      </c>
      <c r="D13592" t="s">
        <v>22</v>
      </c>
      <c r="E13592" t="s">
        <v>10</v>
      </c>
      <c r="F13592" t="s">
        <v>11</v>
      </c>
      <c r="G13592" t="s">
        <v>6</v>
      </c>
      <c r="H13592" t="s">
        <v>224</v>
      </c>
      <c r="I13592">
        <v>325</v>
      </c>
      <c r="J13592">
        <v>503439813</v>
      </c>
    </row>
    <row r="13593" spans="1:10" x14ac:dyDescent="0.25">
      <c r="A13593">
        <v>2017</v>
      </c>
      <c r="B13593" t="s">
        <v>222</v>
      </c>
      <c r="C13593" t="s">
        <v>45</v>
      </c>
      <c r="D13593" t="s">
        <v>22</v>
      </c>
      <c r="E13593" t="s">
        <v>10</v>
      </c>
      <c r="F13593" t="s">
        <v>11</v>
      </c>
      <c r="G13593" t="s">
        <v>7</v>
      </c>
      <c r="H13593" t="s">
        <v>223</v>
      </c>
      <c r="I13593">
        <v>14</v>
      </c>
      <c r="J13593">
        <v>19194039</v>
      </c>
    </row>
    <row r="13594" spans="1:10" x14ac:dyDescent="0.25">
      <c r="A13594">
        <v>2017</v>
      </c>
      <c r="B13594" t="s">
        <v>222</v>
      </c>
      <c r="C13594" t="s">
        <v>45</v>
      </c>
      <c r="D13594" t="s">
        <v>22</v>
      </c>
      <c r="E13594" t="s">
        <v>10</v>
      </c>
      <c r="F13594" t="s">
        <v>11</v>
      </c>
      <c r="G13594" t="s">
        <v>7</v>
      </c>
      <c r="H13594" t="s">
        <v>224</v>
      </c>
      <c r="I13594">
        <v>605</v>
      </c>
      <c r="J13594">
        <v>386731194</v>
      </c>
    </row>
    <row r="13595" spans="1:10" x14ac:dyDescent="0.25">
      <c r="A13595">
        <v>2017</v>
      </c>
      <c r="B13595" t="s">
        <v>222</v>
      </c>
      <c r="C13595" t="s">
        <v>45</v>
      </c>
      <c r="D13595" t="s">
        <v>22</v>
      </c>
      <c r="E13595" t="s">
        <v>10</v>
      </c>
      <c r="F13595" t="s">
        <v>220</v>
      </c>
      <c r="G13595" t="s">
        <v>9</v>
      </c>
      <c r="H13595" t="s">
        <v>223</v>
      </c>
      <c r="I13595">
        <v>27</v>
      </c>
      <c r="J13595">
        <v>163976512.51202068</v>
      </c>
    </row>
    <row r="13596" spans="1:10" x14ac:dyDescent="0.25">
      <c r="A13596">
        <v>2017</v>
      </c>
      <c r="B13596" t="s">
        <v>222</v>
      </c>
      <c r="C13596" t="s">
        <v>45</v>
      </c>
      <c r="D13596" t="s">
        <v>22</v>
      </c>
      <c r="E13596" t="s">
        <v>10</v>
      </c>
      <c r="F13596" t="s">
        <v>220</v>
      </c>
      <c r="G13596" t="s">
        <v>9</v>
      </c>
      <c r="H13596" t="s">
        <v>224</v>
      </c>
      <c r="I13596">
        <v>281</v>
      </c>
      <c r="J13596">
        <v>1178211783.5413797</v>
      </c>
    </row>
    <row r="13597" spans="1:10" x14ac:dyDescent="0.25">
      <c r="A13597">
        <v>2017</v>
      </c>
      <c r="B13597" t="s">
        <v>222</v>
      </c>
      <c r="C13597" t="s">
        <v>45</v>
      </c>
      <c r="D13597" t="s">
        <v>22</v>
      </c>
      <c r="E13597" t="s">
        <v>10</v>
      </c>
      <c r="F13597" t="s">
        <v>220</v>
      </c>
      <c r="G13597" t="s">
        <v>12</v>
      </c>
      <c r="H13597" t="s">
        <v>223</v>
      </c>
      <c r="I13597">
        <v>1</v>
      </c>
      <c r="J13597">
        <v>2580874.7785714287</v>
      </c>
    </row>
    <row r="13598" spans="1:10" x14ac:dyDescent="0.25">
      <c r="A13598">
        <v>2017</v>
      </c>
      <c r="B13598" t="s">
        <v>222</v>
      </c>
      <c r="C13598" t="s">
        <v>45</v>
      </c>
      <c r="D13598" t="s">
        <v>22</v>
      </c>
      <c r="E13598" t="s">
        <v>10</v>
      </c>
      <c r="F13598" t="s">
        <v>220</v>
      </c>
      <c r="G13598" t="s">
        <v>12</v>
      </c>
      <c r="H13598" t="s">
        <v>224</v>
      </c>
      <c r="I13598">
        <v>554</v>
      </c>
      <c r="J13598">
        <v>1006566839.2714716</v>
      </c>
    </row>
    <row r="13599" spans="1:10" x14ac:dyDescent="0.25">
      <c r="A13599">
        <v>2017</v>
      </c>
      <c r="B13599" t="s">
        <v>222</v>
      </c>
      <c r="C13599" t="s">
        <v>45</v>
      </c>
      <c r="D13599" t="s">
        <v>22</v>
      </c>
      <c r="E13599" t="s">
        <v>10</v>
      </c>
      <c r="F13599" t="s">
        <v>220</v>
      </c>
      <c r="G13599" t="s">
        <v>6</v>
      </c>
      <c r="H13599" t="s">
        <v>223</v>
      </c>
      <c r="I13599">
        <v>5</v>
      </c>
      <c r="J13599">
        <v>11244432.289328951</v>
      </c>
    </row>
    <row r="13600" spans="1:10" x14ac:dyDescent="0.25">
      <c r="A13600">
        <v>2017</v>
      </c>
      <c r="B13600" t="s">
        <v>222</v>
      </c>
      <c r="C13600" t="s">
        <v>45</v>
      </c>
      <c r="D13600" t="s">
        <v>22</v>
      </c>
      <c r="E13600" t="s">
        <v>10</v>
      </c>
      <c r="F13600" t="s">
        <v>220</v>
      </c>
      <c r="G13600" t="s">
        <v>6</v>
      </c>
      <c r="H13600" t="s">
        <v>224</v>
      </c>
      <c r="I13600">
        <v>43</v>
      </c>
      <c r="J13600">
        <v>95793151.200456545</v>
      </c>
    </row>
    <row r="13601" spans="1:10" x14ac:dyDescent="0.25">
      <c r="A13601">
        <v>2017</v>
      </c>
      <c r="B13601" t="s">
        <v>222</v>
      </c>
      <c r="C13601" t="s">
        <v>45</v>
      </c>
      <c r="D13601" t="s">
        <v>22</v>
      </c>
      <c r="E13601" t="s">
        <v>10</v>
      </c>
      <c r="F13601" t="s">
        <v>220</v>
      </c>
      <c r="G13601" t="s">
        <v>7</v>
      </c>
      <c r="H13601" t="s">
        <v>223</v>
      </c>
      <c r="I13601">
        <v>8</v>
      </c>
      <c r="J13601">
        <v>14304225.570827829</v>
      </c>
    </row>
    <row r="13602" spans="1:10" x14ac:dyDescent="0.25">
      <c r="A13602">
        <v>2017</v>
      </c>
      <c r="B13602" t="s">
        <v>222</v>
      </c>
      <c r="C13602" t="s">
        <v>45</v>
      </c>
      <c r="D13602" t="s">
        <v>22</v>
      </c>
      <c r="E13602" t="s">
        <v>10</v>
      </c>
      <c r="F13602" t="s">
        <v>220</v>
      </c>
      <c r="G13602" t="s">
        <v>7</v>
      </c>
      <c r="H13602" t="s">
        <v>224</v>
      </c>
      <c r="I13602">
        <v>114</v>
      </c>
      <c r="J13602">
        <v>185810552.47397378</v>
      </c>
    </row>
    <row r="13603" spans="1:10" x14ac:dyDescent="0.25">
      <c r="A13603">
        <v>2017</v>
      </c>
      <c r="B13603" t="s">
        <v>222</v>
      </c>
      <c r="C13603" t="s">
        <v>45</v>
      </c>
      <c r="D13603" t="s">
        <v>22</v>
      </c>
      <c r="E13603" t="s">
        <v>10</v>
      </c>
      <c r="F13603" t="s">
        <v>14</v>
      </c>
      <c r="G13603" t="s">
        <v>9</v>
      </c>
      <c r="H13603" t="s">
        <v>223</v>
      </c>
      <c r="I13603">
        <v>60</v>
      </c>
      <c r="J13603">
        <v>395014563</v>
      </c>
    </row>
    <row r="13604" spans="1:10" x14ac:dyDescent="0.25">
      <c r="A13604">
        <v>2017</v>
      </c>
      <c r="B13604" t="s">
        <v>222</v>
      </c>
      <c r="C13604" t="s">
        <v>45</v>
      </c>
      <c r="D13604" t="s">
        <v>22</v>
      </c>
      <c r="E13604" t="s">
        <v>10</v>
      </c>
      <c r="F13604" t="s">
        <v>14</v>
      </c>
      <c r="G13604" t="s">
        <v>9</v>
      </c>
      <c r="H13604" t="s">
        <v>224</v>
      </c>
      <c r="I13604">
        <v>30</v>
      </c>
      <c r="J13604">
        <v>189029598</v>
      </c>
    </row>
    <row r="13605" spans="1:10" x14ac:dyDescent="0.25">
      <c r="A13605">
        <v>2017</v>
      </c>
      <c r="B13605" t="s">
        <v>222</v>
      </c>
      <c r="C13605" t="s">
        <v>45</v>
      </c>
      <c r="D13605" t="s">
        <v>22</v>
      </c>
      <c r="E13605" t="s">
        <v>10</v>
      </c>
      <c r="F13605" t="s">
        <v>14</v>
      </c>
      <c r="G13605" t="s">
        <v>12</v>
      </c>
      <c r="H13605" t="s">
        <v>223</v>
      </c>
      <c r="I13605">
        <v>1</v>
      </c>
      <c r="J13605">
        <v>635145</v>
      </c>
    </row>
    <row r="13606" spans="1:10" x14ac:dyDescent="0.25">
      <c r="A13606">
        <v>2017</v>
      </c>
      <c r="B13606" t="s">
        <v>222</v>
      </c>
      <c r="C13606" t="s">
        <v>45</v>
      </c>
      <c r="D13606" t="s">
        <v>22</v>
      </c>
      <c r="E13606" t="s">
        <v>10</v>
      </c>
      <c r="F13606" t="s">
        <v>14</v>
      </c>
      <c r="G13606" t="s">
        <v>12</v>
      </c>
      <c r="H13606" t="s">
        <v>224</v>
      </c>
      <c r="I13606">
        <v>417</v>
      </c>
      <c r="J13606">
        <v>269712519</v>
      </c>
    </row>
    <row r="13607" spans="1:10" x14ac:dyDescent="0.25">
      <c r="A13607">
        <v>2017</v>
      </c>
      <c r="B13607" t="s">
        <v>222</v>
      </c>
      <c r="C13607" t="s">
        <v>45</v>
      </c>
      <c r="D13607" t="s">
        <v>22</v>
      </c>
      <c r="E13607" t="s">
        <v>10</v>
      </c>
      <c r="F13607" t="s">
        <v>14</v>
      </c>
      <c r="G13607" t="s">
        <v>6</v>
      </c>
      <c r="H13607" t="s">
        <v>223</v>
      </c>
      <c r="I13607">
        <v>158</v>
      </c>
      <c r="J13607">
        <v>331446273</v>
      </c>
    </row>
    <row r="13608" spans="1:10" x14ac:dyDescent="0.25">
      <c r="A13608">
        <v>2017</v>
      </c>
      <c r="B13608" t="s">
        <v>222</v>
      </c>
      <c r="C13608" t="s">
        <v>45</v>
      </c>
      <c r="D13608" t="s">
        <v>22</v>
      </c>
      <c r="E13608" t="s">
        <v>10</v>
      </c>
      <c r="F13608" t="s">
        <v>14</v>
      </c>
      <c r="G13608" t="s">
        <v>6</v>
      </c>
      <c r="H13608" t="s">
        <v>224</v>
      </c>
      <c r="I13608">
        <v>8</v>
      </c>
      <c r="J13608">
        <v>16355886</v>
      </c>
    </row>
    <row r="13609" spans="1:10" x14ac:dyDescent="0.25">
      <c r="A13609">
        <v>2017</v>
      </c>
      <c r="B13609" t="s">
        <v>222</v>
      </c>
      <c r="C13609" t="s">
        <v>45</v>
      </c>
      <c r="D13609" t="s">
        <v>22</v>
      </c>
      <c r="E13609" t="s">
        <v>10</v>
      </c>
      <c r="F13609" t="s">
        <v>14</v>
      </c>
      <c r="G13609" t="s">
        <v>7</v>
      </c>
      <c r="H13609" t="s">
        <v>223</v>
      </c>
      <c r="I13609">
        <v>4</v>
      </c>
      <c r="J13609">
        <v>2354022</v>
      </c>
    </row>
    <row r="13610" spans="1:10" x14ac:dyDescent="0.25">
      <c r="A13610">
        <v>2017</v>
      </c>
      <c r="B13610" t="s">
        <v>222</v>
      </c>
      <c r="C13610" t="s">
        <v>45</v>
      </c>
      <c r="D13610" t="s">
        <v>22</v>
      </c>
      <c r="E13610" t="s">
        <v>10</v>
      </c>
      <c r="F13610" t="s">
        <v>14</v>
      </c>
      <c r="G13610" t="s">
        <v>7</v>
      </c>
      <c r="H13610" t="s">
        <v>224</v>
      </c>
      <c r="I13610">
        <v>188</v>
      </c>
      <c r="J13610">
        <v>109499691</v>
      </c>
    </row>
    <row r="13611" spans="1:10" x14ac:dyDescent="0.25">
      <c r="A13611">
        <v>2017</v>
      </c>
      <c r="B13611" t="s">
        <v>222</v>
      </c>
      <c r="C13611" t="s">
        <v>45</v>
      </c>
      <c r="D13611" t="s">
        <v>23</v>
      </c>
      <c r="E13611" t="s">
        <v>3</v>
      </c>
      <c r="F13611" t="s">
        <v>4</v>
      </c>
      <c r="G13611" t="s">
        <v>5</v>
      </c>
      <c r="H13611" t="s">
        <v>223</v>
      </c>
      <c r="I13611">
        <v>962</v>
      </c>
      <c r="J13611">
        <v>6301728417.0455952</v>
      </c>
    </row>
    <row r="13612" spans="1:10" x14ac:dyDescent="0.25">
      <c r="A13612">
        <v>2017</v>
      </c>
      <c r="B13612" t="s">
        <v>222</v>
      </c>
      <c r="C13612" t="s">
        <v>45</v>
      </c>
      <c r="D13612" t="s">
        <v>23</v>
      </c>
      <c r="E13612" t="s">
        <v>3</v>
      </c>
      <c r="F13612" t="s">
        <v>4</v>
      </c>
      <c r="G13612" t="s">
        <v>5</v>
      </c>
      <c r="H13612" t="s">
        <v>224</v>
      </c>
      <c r="I13612">
        <v>266</v>
      </c>
      <c r="J13612">
        <v>1882797787.8707891</v>
      </c>
    </row>
    <row r="13613" spans="1:10" x14ac:dyDescent="0.25">
      <c r="A13613">
        <v>2017</v>
      </c>
      <c r="B13613" t="s">
        <v>222</v>
      </c>
      <c r="C13613" t="s">
        <v>45</v>
      </c>
      <c r="D13613" t="s">
        <v>23</v>
      </c>
      <c r="E13613" t="s">
        <v>3</v>
      </c>
      <c r="F13613" t="s">
        <v>4</v>
      </c>
      <c r="G13613" t="s">
        <v>9</v>
      </c>
      <c r="H13613" t="s">
        <v>223</v>
      </c>
      <c r="I13613">
        <v>192</v>
      </c>
      <c r="J13613">
        <v>1283129819.0841341</v>
      </c>
    </row>
    <row r="13614" spans="1:10" x14ac:dyDescent="0.25">
      <c r="A13614">
        <v>2017</v>
      </c>
      <c r="B13614" t="s">
        <v>222</v>
      </c>
      <c r="C13614" t="s">
        <v>45</v>
      </c>
      <c r="D13614" t="s">
        <v>23</v>
      </c>
      <c r="E13614" t="s">
        <v>3</v>
      </c>
      <c r="F13614" t="s">
        <v>4</v>
      </c>
      <c r="G13614" t="s">
        <v>9</v>
      </c>
      <c r="H13614" t="s">
        <v>224</v>
      </c>
      <c r="I13614">
        <v>238</v>
      </c>
      <c r="J13614">
        <v>1465187302.6649344</v>
      </c>
    </row>
    <row r="13615" spans="1:10" x14ac:dyDescent="0.25">
      <c r="A13615">
        <v>2017</v>
      </c>
      <c r="B13615" t="s">
        <v>222</v>
      </c>
      <c r="C13615" t="s">
        <v>45</v>
      </c>
      <c r="D13615" t="s">
        <v>23</v>
      </c>
      <c r="E13615" t="s">
        <v>3</v>
      </c>
      <c r="F13615" t="s">
        <v>4</v>
      </c>
      <c r="G13615" t="s">
        <v>12</v>
      </c>
      <c r="H13615" t="s">
        <v>223</v>
      </c>
      <c r="I13615">
        <v>12012</v>
      </c>
      <c r="J13615">
        <v>41236903563.676056</v>
      </c>
    </row>
    <row r="13616" spans="1:10" x14ac:dyDescent="0.25">
      <c r="A13616">
        <v>2017</v>
      </c>
      <c r="B13616" t="s">
        <v>222</v>
      </c>
      <c r="C13616" t="s">
        <v>45</v>
      </c>
      <c r="D13616" t="s">
        <v>23</v>
      </c>
      <c r="E13616" t="s">
        <v>3</v>
      </c>
      <c r="F13616" t="s">
        <v>4</v>
      </c>
      <c r="G13616" t="s">
        <v>12</v>
      </c>
      <c r="H13616" t="s">
        <v>224</v>
      </c>
      <c r="I13616">
        <v>2460</v>
      </c>
      <c r="J13616">
        <v>8274164956.2494802</v>
      </c>
    </row>
    <row r="13617" spans="1:10" x14ac:dyDescent="0.25">
      <c r="A13617">
        <v>2017</v>
      </c>
      <c r="B13617" t="s">
        <v>222</v>
      </c>
      <c r="C13617" t="s">
        <v>45</v>
      </c>
      <c r="D13617" t="s">
        <v>23</v>
      </c>
      <c r="E13617" t="s">
        <v>3</v>
      </c>
      <c r="F13617" t="s">
        <v>4</v>
      </c>
      <c r="G13617" t="s">
        <v>6</v>
      </c>
      <c r="H13617" t="s">
        <v>223</v>
      </c>
      <c r="I13617">
        <v>111</v>
      </c>
      <c r="J13617">
        <v>275206051.73593593</v>
      </c>
    </row>
    <row r="13618" spans="1:10" x14ac:dyDescent="0.25">
      <c r="A13618">
        <v>2017</v>
      </c>
      <c r="B13618" t="s">
        <v>222</v>
      </c>
      <c r="C13618" t="s">
        <v>45</v>
      </c>
      <c r="D13618" t="s">
        <v>23</v>
      </c>
      <c r="E13618" t="s">
        <v>3</v>
      </c>
      <c r="F13618" t="s">
        <v>4</v>
      </c>
      <c r="G13618" t="s">
        <v>6</v>
      </c>
      <c r="H13618" t="s">
        <v>224</v>
      </c>
      <c r="I13618">
        <v>253</v>
      </c>
      <c r="J13618">
        <v>649232398.43546271</v>
      </c>
    </row>
    <row r="13619" spans="1:10" x14ac:dyDescent="0.25">
      <c r="A13619">
        <v>2017</v>
      </c>
      <c r="B13619" t="s">
        <v>222</v>
      </c>
      <c r="C13619" t="s">
        <v>45</v>
      </c>
      <c r="D13619" t="s">
        <v>23</v>
      </c>
      <c r="E13619" t="s">
        <v>3</v>
      </c>
      <c r="F13619" t="s">
        <v>4</v>
      </c>
      <c r="G13619" t="s">
        <v>7</v>
      </c>
      <c r="H13619" t="s">
        <v>223</v>
      </c>
      <c r="I13619">
        <v>38</v>
      </c>
      <c r="J13619">
        <v>78653812.369984299</v>
      </c>
    </row>
    <row r="13620" spans="1:10" x14ac:dyDescent="0.25">
      <c r="A13620">
        <v>2017</v>
      </c>
      <c r="B13620" t="s">
        <v>222</v>
      </c>
      <c r="C13620" t="s">
        <v>45</v>
      </c>
      <c r="D13620" t="s">
        <v>23</v>
      </c>
      <c r="E13620" t="s">
        <v>3</v>
      </c>
      <c r="F13620" t="s">
        <v>4</v>
      </c>
      <c r="G13620" t="s">
        <v>7</v>
      </c>
      <c r="H13620" t="s">
        <v>224</v>
      </c>
      <c r="I13620">
        <v>44</v>
      </c>
      <c r="J13620">
        <v>85222602.308627561</v>
      </c>
    </row>
    <row r="13621" spans="1:10" x14ac:dyDescent="0.25">
      <c r="A13621">
        <v>2017</v>
      </c>
      <c r="B13621" t="s">
        <v>222</v>
      </c>
      <c r="C13621" t="s">
        <v>45</v>
      </c>
      <c r="D13621" t="s">
        <v>23</v>
      </c>
      <c r="E13621" t="s">
        <v>3</v>
      </c>
      <c r="F13621" t="s">
        <v>8</v>
      </c>
      <c r="G13621" t="s">
        <v>9</v>
      </c>
      <c r="H13621" t="s">
        <v>223</v>
      </c>
      <c r="I13621">
        <v>2300</v>
      </c>
      <c r="J13621">
        <v>14555996204.309036</v>
      </c>
    </row>
    <row r="13622" spans="1:10" x14ac:dyDescent="0.25">
      <c r="A13622">
        <v>2017</v>
      </c>
      <c r="B13622" t="s">
        <v>222</v>
      </c>
      <c r="C13622" t="s">
        <v>45</v>
      </c>
      <c r="D13622" t="s">
        <v>23</v>
      </c>
      <c r="E13622" t="s">
        <v>3</v>
      </c>
      <c r="F13622" t="s">
        <v>8</v>
      </c>
      <c r="G13622" t="s">
        <v>9</v>
      </c>
      <c r="H13622" t="s">
        <v>224</v>
      </c>
      <c r="I13622">
        <v>3229</v>
      </c>
      <c r="J13622">
        <v>18686970937.455326</v>
      </c>
    </row>
    <row r="13623" spans="1:10" x14ac:dyDescent="0.25">
      <c r="A13623">
        <v>2017</v>
      </c>
      <c r="B13623" t="s">
        <v>222</v>
      </c>
      <c r="C13623" t="s">
        <v>45</v>
      </c>
      <c r="D13623" t="s">
        <v>23</v>
      </c>
      <c r="E13623" t="s">
        <v>3</v>
      </c>
      <c r="F13623" t="s">
        <v>8</v>
      </c>
      <c r="G13623" t="s">
        <v>12</v>
      </c>
      <c r="H13623" t="s">
        <v>223</v>
      </c>
      <c r="I13623">
        <v>739</v>
      </c>
      <c r="J13623">
        <v>2433743599.326438</v>
      </c>
    </row>
    <row r="13624" spans="1:10" x14ac:dyDescent="0.25">
      <c r="A13624">
        <v>2017</v>
      </c>
      <c r="B13624" t="s">
        <v>222</v>
      </c>
      <c r="C13624" t="s">
        <v>45</v>
      </c>
      <c r="D13624" t="s">
        <v>23</v>
      </c>
      <c r="E13624" t="s">
        <v>3</v>
      </c>
      <c r="F13624" t="s">
        <v>8</v>
      </c>
      <c r="G13624" t="s">
        <v>12</v>
      </c>
      <c r="H13624" t="s">
        <v>224</v>
      </c>
      <c r="I13624">
        <v>1028</v>
      </c>
      <c r="J13624">
        <v>3483497536.47298</v>
      </c>
    </row>
    <row r="13625" spans="1:10" x14ac:dyDescent="0.25">
      <c r="A13625">
        <v>2017</v>
      </c>
      <c r="B13625" t="s">
        <v>222</v>
      </c>
      <c r="C13625" t="s">
        <v>45</v>
      </c>
      <c r="D13625" t="s">
        <v>23</v>
      </c>
      <c r="E13625" t="s">
        <v>3</v>
      </c>
      <c r="F13625" t="s">
        <v>8</v>
      </c>
      <c r="G13625" t="s">
        <v>6</v>
      </c>
      <c r="H13625" t="s">
        <v>223</v>
      </c>
      <c r="I13625">
        <v>1948</v>
      </c>
      <c r="J13625">
        <v>4749104298.3840218</v>
      </c>
    </row>
    <row r="13626" spans="1:10" x14ac:dyDescent="0.25">
      <c r="A13626">
        <v>2017</v>
      </c>
      <c r="B13626" t="s">
        <v>222</v>
      </c>
      <c r="C13626" t="s">
        <v>45</v>
      </c>
      <c r="D13626" t="s">
        <v>23</v>
      </c>
      <c r="E13626" t="s">
        <v>3</v>
      </c>
      <c r="F13626" t="s">
        <v>8</v>
      </c>
      <c r="G13626" t="s">
        <v>6</v>
      </c>
      <c r="H13626" t="s">
        <v>224</v>
      </c>
      <c r="I13626">
        <v>3245</v>
      </c>
      <c r="J13626">
        <v>8169587464.7155209</v>
      </c>
    </row>
    <row r="13627" spans="1:10" x14ac:dyDescent="0.25">
      <c r="A13627">
        <v>2017</v>
      </c>
      <c r="B13627" t="s">
        <v>222</v>
      </c>
      <c r="C13627" t="s">
        <v>45</v>
      </c>
      <c r="D13627" t="s">
        <v>23</v>
      </c>
      <c r="E13627" t="s">
        <v>3</v>
      </c>
      <c r="F13627" t="s">
        <v>8</v>
      </c>
      <c r="G13627" t="s">
        <v>7</v>
      </c>
      <c r="H13627" t="s">
        <v>223</v>
      </c>
      <c r="I13627">
        <v>172</v>
      </c>
      <c r="J13627">
        <v>328535784.584589</v>
      </c>
    </row>
    <row r="13628" spans="1:10" x14ac:dyDescent="0.25">
      <c r="A13628">
        <v>2017</v>
      </c>
      <c r="B13628" t="s">
        <v>222</v>
      </c>
      <c r="C13628" t="s">
        <v>45</v>
      </c>
      <c r="D13628" t="s">
        <v>23</v>
      </c>
      <c r="E13628" t="s">
        <v>3</v>
      </c>
      <c r="F13628" t="s">
        <v>8</v>
      </c>
      <c r="G13628" t="s">
        <v>7</v>
      </c>
      <c r="H13628" t="s">
        <v>224</v>
      </c>
      <c r="I13628">
        <v>200</v>
      </c>
      <c r="J13628">
        <v>377069186.83996993</v>
      </c>
    </row>
    <row r="13629" spans="1:10" x14ac:dyDescent="0.25">
      <c r="A13629">
        <v>2017</v>
      </c>
      <c r="B13629" t="s">
        <v>222</v>
      </c>
      <c r="C13629" t="s">
        <v>45</v>
      </c>
      <c r="D13629" t="s">
        <v>23</v>
      </c>
      <c r="E13629" t="s">
        <v>10</v>
      </c>
      <c r="F13629" t="s">
        <v>11</v>
      </c>
      <c r="G13629" t="s">
        <v>9</v>
      </c>
      <c r="H13629" t="s">
        <v>223</v>
      </c>
      <c r="I13629">
        <v>265</v>
      </c>
      <c r="J13629">
        <v>1053809151</v>
      </c>
    </row>
    <row r="13630" spans="1:10" x14ac:dyDescent="0.25">
      <c r="A13630">
        <v>2017</v>
      </c>
      <c r="B13630" t="s">
        <v>222</v>
      </c>
      <c r="C13630" t="s">
        <v>45</v>
      </c>
      <c r="D13630" t="s">
        <v>23</v>
      </c>
      <c r="E13630" t="s">
        <v>10</v>
      </c>
      <c r="F13630" t="s">
        <v>11</v>
      </c>
      <c r="G13630" t="s">
        <v>9</v>
      </c>
      <c r="H13630" t="s">
        <v>224</v>
      </c>
      <c r="I13630">
        <v>340</v>
      </c>
      <c r="J13630">
        <v>1307323470</v>
      </c>
    </row>
    <row r="13631" spans="1:10" x14ac:dyDescent="0.25">
      <c r="A13631">
        <v>2017</v>
      </c>
      <c r="B13631" t="s">
        <v>222</v>
      </c>
      <c r="C13631" t="s">
        <v>45</v>
      </c>
      <c r="D13631" t="s">
        <v>23</v>
      </c>
      <c r="E13631" t="s">
        <v>10</v>
      </c>
      <c r="F13631" t="s">
        <v>11</v>
      </c>
      <c r="G13631" t="s">
        <v>12</v>
      </c>
      <c r="H13631" t="s">
        <v>223</v>
      </c>
      <c r="I13631">
        <v>87</v>
      </c>
      <c r="J13631">
        <v>202588935</v>
      </c>
    </row>
    <row r="13632" spans="1:10" x14ac:dyDescent="0.25">
      <c r="A13632">
        <v>2017</v>
      </c>
      <c r="B13632" t="s">
        <v>222</v>
      </c>
      <c r="C13632" t="s">
        <v>45</v>
      </c>
      <c r="D13632" t="s">
        <v>23</v>
      </c>
      <c r="E13632" t="s">
        <v>10</v>
      </c>
      <c r="F13632" t="s">
        <v>11</v>
      </c>
      <c r="G13632" t="s">
        <v>12</v>
      </c>
      <c r="H13632" t="s">
        <v>224</v>
      </c>
      <c r="I13632">
        <v>79</v>
      </c>
      <c r="J13632">
        <v>130604484</v>
      </c>
    </row>
    <row r="13633" spans="1:10" x14ac:dyDescent="0.25">
      <c r="A13633">
        <v>2017</v>
      </c>
      <c r="B13633" t="s">
        <v>222</v>
      </c>
      <c r="C13633" t="s">
        <v>45</v>
      </c>
      <c r="D13633" t="s">
        <v>23</v>
      </c>
      <c r="E13633" t="s">
        <v>10</v>
      </c>
      <c r="F13633" t="s">
        <v>11</v>
      </c>
      <c r="G13633" t="s">
        <v>6</v>
      </c>
      <c r="H13633" t="s">
        <v>223</v>
      </c>
      <c r="I13633">
        <v>36</v>
      </c>
      <c r="J13633">
        <v>73697382</v>
      </c>
    </row>
    <row r="13634" spans="1:10" x14ac:dyDescent="0.25">
      <c r="A13634">
        <v>2017</v>
      </c>
      <c r="B13634" t="s">
        <v>222</v>
      </c>
      <c r="C13634" t="s">
        <v>45</v>
      </c>
      <c r="D13634" t="s">
        <v>23</v>
      </c>
      <c r="E13634" t="s">
        <v>10</v>
      </c>
      <c r="F13634" t="s">
        <v>11</v>
      </c>
      <c r="G13634" t="s">
        <v>6</v>
      </c>
      <c r="H13634" t="s">
        <v>224</v>
      </c>
      <c r="I13634">
        <v>79</v>
      </c>
      <c r="J13634">
        <v>145941477</v>
      </c>
    </row>
    <row r="13635" spans="1:10" x14ac:dyDescent="0.25">
      <c r="A13635">
        <v>2017</v>
      </c>
      <c r="B13635" t="s">
        <v>222</v>
      </c>
      <c r="C13635" t="s">
        <v>45</v>
      </c>
      <c r="D13635" t="s">
        <v>23</v>
      </c>
      <c r="E13635" t="s">
        <v>10</v>
      </c>
      <c r="F13635" t="s">
        <v>11</v>
      </c>
      <c r="G13635" t="s">
        <v>7</v>
      </c>
      <c r="H13635" t="s">
        <v>223</v>
      </c>
      <c r="I13635">
        <v>5</v>
      </c>
      <c r="J13635">
        <v>6344211</v>
      </c>
    </row>
    <row r="13636" spans="1:10" x14ac:dyDescent="0.25">
      <c r="A13636">
        <v>2017</v>
      </c>
      <c r="B13636" t="s">
        <v>222</v>
      </c>
      <c r="C13636" t="s">
        <v>45</v>
      </c>
      <c r="D13636" t="s">
        <v>23</v>
      </c>
      <c r="E13636" t="s">
        <v>10</v>
      </c>
      <c r="F13636" t="s">
        <v>11</v>
      </c>
      <c r="G13636" t="s">
        <v>7</v>
      </c>
      <c r="H13636" t="s">
        <v>224</v>
      </c>
      <c r="I13636">
        <v>4</v>
      </c>
      <c r="J13636">
        <v>5390967</v>
      </c>
    </row>
    <row r="13637" spans="1:10" x14ac:dyDescent="0.25">
      <c r="A13637">
        <v>2017</v>
      </c>
      <c r="B13637" t="s">
        <v>222</v>
      </c>
      <c r="C13637" t="s">
        <v>45</v>
      </c>
      <c r="D13637" t="s">
        <v>23</v>
      </c>
      <c r="E13637" t="s">
        <v>10</v>
      </c>
      <c r="F13637" t="s">
        <v>220</v>
      </c>
      <c r="G13637" t="s">
        <v>5</v>
      </c>
      <c r="H13637" t="s">
        <v>224</v>
      </c>
      <c r="I13637">
        <v>1</v>
      </c>
      <c r="J13637">
        <v>7817057.7670530053</v>
      </c>
    </row>
    <row r="13638" spans="1:10" x14ac:dyDescent="0.25">
      <c r="A13638">
        <v>2017</v>
      </c>
      <c r="B13638" t="s">
        <v>222</v>
      </c>
      <c r="C13638" t="s">
        <v>45</v>
      </c>
      <c r="D13638" t="s">
        <v>23</v>
      </c>
      <c r="E13638" t="s">
        <v>10</v>
      </c>
      <c r="F13638" t="s">
        <v>220</v>
      </c>
      <c r="G13638" t="s">
        <v>9</v>
      </c>
      <c r="H13638" t="s">
        <v>223</v>
      </c>
      <c r="I13638">
        <v>25</v>
      </c>
      <c r="J13638">
        <v>178151664.61146396</v>
      </c>
    </row>
    <row r="13639" spans="1:10" x14ac:dyDescent="0.25">
      <c r="A13639">
        <v>2017</v>
      </c>
      <c r="B13639" t="s">
        <v>222</v>
      </c>
      <c r="C13639" t="s">
        <v>45</v>
      </c>
      <c r="D13639" t="s">
        <v>23</v>
      </c>
      <c r="E13639" t="s">
        <v>10</v>
      </c>
      <c r="F13639" t="s">
        <v>220</v>
      </c>
      <c r="G13639" t="s">
        <v>9</v>
      </c>
      <c r="H13639" t="s">
        <v>224</v>
      </c>
      <c r="I13639">
        <v>49</v>
      </c>
      <c r="J13639">
        <v>323882886.6360932</v>
      </c>
    </row>
    <row r="13640" spans="1:10" x14ac:dyDescent="0.25">
      <c r="A13640">
        <v>2017</v>
      </c>
      <c r="B13640" t="s">
        <v>222</v>
      </c>
      <c r="C13640" t="s">
        <v>45</v>
      </c>
      <c r="D13640" t="s">
        <v>23</v>
      </c>
      <c r="E13640" t="s">
        <v>10</v>
      </c>
      <c r="F13640" t="s">
        <v>220</v>
      </c>
      <c r="G13640" t="s">
        <v>12</v>
      </c>
      <c r="H13640" t="s">
        <v>223</v>
      </c>
      <c r="I13640">
        <v>4</v>
      </c>
      <c r="J13640">
        <v>17470614.674010471</v>
      </c>
    </row>
    <row r="13641" spans="1:10" x14ac:dyDescent="0.25">
      <c r="A13641">
        <v>2017</v>
      </c>
      <c r="B13641" t="s">
        <v>222</v>
      </c>
      <c r="C13641" t="s">
        <v>45</v>
      </c>
      <c r="D13641" t="s">
        <v>23</v>
      </c>
      <c r="E13641" t="s">
        <v>10</v>
      </c>
      <c r="F13641" t="s">
        <v>220</v>
      </c>
      <c r="G13641" t="s">
        <v>12</v>
      </c>
      <c r="H13641" t="s">
        <v>224</v>
      </c>
      <c r="I13641">
        <v>8</v>
      </c>
      <c r="J13641">
        <v>28177670.495928772</v>
      </c>
    </row>
    <row r="13642" spans="1:10" x14ac:dyDescent="0.25">
      <c r="A13642">
        <v>2017</v>
      </c>
      <c r="B13642" t="s">
        <v>222</v>
      </c>
      <c r="C13642" t="s">
        <v>45</v>
      </c>
      <c r="D13642" t="s">
        <v>23</v>
      </c>
      <c r="E13642" t="s">
        <v>10</v>
      </c>
      <c r="F13642" t="s">
        <v>220</v>
      </c>
      <c r="G13642" t="s">
        <v>6</v>
      </c>
      <c r="H13642" t="s">
        <v>223</v>
      </c>
      <c r="I13642">
        <v>26</v>
      </c>
      <c r="J13642">
        <v>66913131.143610954</v>
      </c>
    </row>
    <row r="13643" spans="1:10" x14ac:dyDescent="0.25">
      <c r="A13643">
        <v>2017</v>
      </c>
      <c r="B13643" t="s">
        <v>222</v>
      </c>
      <c r="C13643" t="s">
        <v>45</v>
      </c>
      <c r="D13643" t="s">
        <v>23</v>
      </c>
      <c r="E13643" t="s">
        <v>10</v>
      </c>
      <c r="F13643" t="s">
        <v>220</v>
      </c>
      <c r="G13643" t="s">
        <v>6</v>
      </c>
      <c r="H13643" t="s">
        <v>224</v>
      </c>
      <c r="I13643">
        <v>71</v>
      </c>
      <c r="J13643">
        <v>187064630.63121858</v>
      </c>
    </row>
    <row r="13644" spans="1:10" x14ac:dyDescent="0.25">
      <c r="A13644">
        <v>2017</v>
      </c>
      <c r="B13644" t="s">
        <v>222</v>
      </c>
      <c r="C13644" t="s">
        <v>45</v>
      </c>
      <c r="D13644" t="s">
        <v>23</v>
      </c>
      <c r="E13644" t="s">
        <v>10</v>
      </c>
      <c r="F13644" t="s">
        <v>220</v>
      </c>
      <c r="G13644" t="s">
        <v>7</v>
      </c>
      <c r="H13644" t="s">
        <v>223</v>
      </c>
      <c r="I13644">
        <v>6</v>
      </c>
      <c r="J13644">
        <v>12582498.972250147</v>
      </c>
    </row>
    <row r="13645" spans="1:10" x14ac:dyDescent="0.25">
      <c r="A13645">
        <v>2017</v>
      </c>
      <c r="B13645" t="s">
        <v>222</v>
      </c>
      <c r="C13645" t="s">
        <v>45</v>
      </c>
      <c r="D13645" t="s">
        <v>23</v>
      </c>
      <c r="E13645" t="s">
        <v>10</v>
      </c>
      <c r="F13645" t="s">
        <v>220</v>
      </c>
      <c r="G13645" t="s">
        <v>7</v>
      </c>
      <c r="H13645" t="s">
        <v>224</v>
      </c>
      <c r="I13645">
        <v>3</v>
      </c>
      <c r="J13645">
        <v>5742450.584999999</v>
      </c>
    </row>
    <row r="13646" spans="1:10" x14ac:dyDescent="0.25">
      <c r="A13646">
        <v>2017</v>
      </c>
      <c r="B13646" t="s">
        <v>222</v>
      </c>
      <c r="C13646" t="s">
        <v>45</v>
      </c>
      <c r="D13646" t="s">
        <v>24</v>
      </c>
      <c r="E13646" t="s">
        <v>3</v>
      </c>
      <c r="F13646" t="s">
        <v>4</v>
      </c>
      <c r="G13646" t="s">
        <v>5</v>
      </c>
      <c r="H13646" t="s">
        <v>223</v>
      </c>
      <c r="I13646">
        <v>52</v>
      </c>
      <c r="J13646">
        <v>596468281.88888884</v>
      </c>
    </row>
    <row r="13647" spans="1:10" x14ac:dyDescent="0.25">
      <c r="A13647">
        <v>2017</v>
      </c>
      <c r="B13647" t="s">
        <v>222</v>
      </c>
      <c r="C13647" t="s">
        <v>45</v>
      </c>
      <c r="D13647" t="s">
        <v>24</v>
      </c>
      <c r="E13647" t="s">
        <v>3</v>
      </c>
      <c r="F13647" t="s">
        <v>4</v>
      </c>
      <c r="G13647" t="s">
        <v>5</v>
      </c>
      <c r="H13647" t="s">
        <v>224</v>
      </c>
      <c r="I13647">
        <v>15</v>
      </c>
      <c r="J13647">
        <v>172929521.42857143</v>
      </c>
    </row>
    <row r="13648" spans="1:10" x14ac:dyDescent="0.25">
      <c r="A13648">
        <v>2017</v>
      </c>
      <c r="B13648" t="s">
        <v>222</v>
      </c>
      <c r="C13648" t="s">
        <v>45</v>
      </c>
      <c r="D13648" t="s">
        <v>24</v>
      </c>
      <c r="E13648" t="s">
        <v>3</v>
      </c>
      <c r="F13648" t="s">
        <v>4</v>
      </c>
      <c r="G13648" t="s">
        <v>9</v>
      </c>
      <c r="H13648" t="s">
        <v>223</v>
      </c>
      <c r="I13648">
        <v>334</v>
      </c>
      <c r="J13648">
        <v>2470175023.8604741</v>
      </c>
    </row>
    <row r="13649" spans="1:10" x14ac:dyDescent="0.25">
      <c r="A13649">
        <v>2017</v>
      </c>
      <c r="B13649" t="s">
        <v>222</v>
      </c>
      <c r="C13649" t="s">
        <v>45</v>
      </c>
      <c r="D13649" t="s">
        <v>24</v>
      </c>
      <c r="E13649" t="s">
        <v>3</v>
      </c>
      <c r="F13649" t="s">
        <v>4</v>
      </c>
      <c r="G13649" t="s">
        <v>9</v>
      </c>
      <c r="H13649" t="s">
        <v>224</v>
      </c>
      <c r="I13649">
        <v>154</v>
      </c>
      <c r="J13649">
        <v>1068451533.1570407</v>
      </c>
    </row>
    <row r="13650" spans="1:10" x14ac:dyDescent="0.25">
      <c r="A13650">
        <v>2017</v>
      </c>
      <c r="B13650" t="s">
        <v>222</v>
      </c>
      <c r="C13650" t="s">
        <v>45</v>
      </c>
      <c r="D13650" t="s">
        <v>24</v>
      </c>
      <c r="E13650" t="s">
        <v>3</v>
      </c>
      <c r="F13650" t="s">
        <v>4</v>
      </c>
      <c r="G13650" t="s">
        <v>12</v>
      </c>
      <c r="H13650" t="s">
        <v>223</v>
      </c>
      <c r="I13650">
        <v>578</v>
      </c>
      <c r="J13650">
        <v>1723515277.6574328</v>
      </c>
    </row>
    <row r="13651" spans="1:10" x14ac:dyDescent="0.25">
      <c r="A13651">
        <v>2017</v>
      </c>
      <c r="B13651" t="s">
        <v>222</v>
      </c>
      <c r="C13651" t="s">
        <v>45</v>
      </c>
      <c r="D13651" t="s">
        <v>24</v>
      </c>
      <c r="E13651" t="s">
        <v>3</v>
      </c>
      <c r="F13651" t="s">
        <v>4</v>
      </c>
      <c r="G13651" t="s">
        <v>12</v>
      </c>
      <c r="H13651" t="s">
        <v>224</v>
      </c>
      <c r="I13651">
        <v>206</v>
      </c>
      <c r="J13651">
        <v>578138634.34898734</v>
      </c>
    </row>
    <row r="13652" spans="1:10" x14ac:dyDescent="0.25">
      <c r="A13652">
        <v>2017</v>
      </c>
      <c r="B13652" t="s">
        <v>222</v>
      </c>
      <c r="C13652" t="s">
        <v>45</v>
      </c>
      <c r="D13652" t="s">
        <v>24</v>
      </c>
      <c r="E13652" t="s">
        <v>3</v>
      </c>
      <c r="F13652" t="s">
        <v>4</v>
      </c>
      <c r="G13652" t="s">
        <v>6</v>
      </c>
      <c r="H13652" t="s">
        <v>223</v>
      </c>
      <c r="I13652">
        <v>43</v>
      </c>
      <c r="J13652">
        <v>126359953.93558979</v>
      </c>
    </row>
    <row r="13653" spans="1:10" x14ac:dyDescent="0.25">
      <c r="A13653">
        <v>2017</v>
      </c>
      <c r="B13653" t="s">
        <v>222</v>
      </c>
      <c r="C13653" t="s">
        <v>45</v>
      </c>
      <c r="D13653" t="s">
        <v>24</v>
      </c>
      <c r="E13653" t="s">
        <v>3</v>
      </c>
      <c r="F13653" t="s">
        <v>4</v>
      </c>
      <c r="G13653" t="s">
        <v>6</v>
      </c>
      <c r="H13653" t="s">
        <v>224</v>
      </c>
      <c r="I13653">
        <v>28</v>
      </c>
      <c r="J13653">
        <v>83148948.761579067</v>
      </c>
    </row>
    <row r="13654" spans="1:10" x14ac:dyDescent="0.25">
      <c r="A13654">
        <v>2017</v>
      </c>
      <c r="B13654" t="s">
        <v>222</v>
      </c>
      <c r="C13654" t="s">
        <v>45</v>
      </c>
      <c r="D13654" t="s">
        <v>24</v>
      </c>
      <c r="E13654" t="s">
        <v>3</v>
      </c>
      <c r="F13654" t="s">
        <v>4</v>
      </c>
      <c r="G13654" t="s">
        <v>7</v>
      </c>
      <c r="H13654" t="s">
        <v>223</v>
      </c>
      <c r="I13654">
        <v>34</v>
      </c>
      <c r="J13654">
        <v>94445510.664634153</v>
      </c>
    </row>
    <row r="13655" spans="1:10" x14ac:dyDescent="0.25">
      <c r="A13655">
        <v>2017</v>
      </c>
      <c r="B13655" t="s">
        <v>222</v>
      </c>
      <c r="C13655" t="s">
        <v>45</v>
      </c>
      <c r="D13655" t="s">
        <v>24</v>
      </c>
      <c r="E13655" t="s">
        <v>3</v>
      </c>
      <c r="F13655" t="s">
        <v>8</v>
      </c>
      <c r="G13655" t="s">
        <v>9</v>
      </c>
      <c r="H13655" t="s">
        <v>223</v>
      </c>
      <c r="I13655">
        <v>914</v>
      </c>
      <c r="J13655">
        <v>6622877525.442296</v>
      </c>
    </row>
    <row r="13656" spans="1:10" x14ac:dyDescent="0.25">
      <c r="A13656">
        <v>2017</v>
      </c>
      <c r="B13656" t="s">
        <v>222</v>
      </c>
      <c r="C13656" t="s">
        <v>45</v>
      </c>
      <c r="D13656" t="s">
        <v>24</v>
      </c>
      <c r="E13656" t="s">
        <v>3</v>
      </c>
      <c r="F13656" t="s">
        <v>8</v>
      </c>
      <c r="G13656" t="s">
        <v>9</v>
      </c>
      <c r="H13656" t="s">
        <v>224</v>
      </c>
      <c r="I13656">
        <v>430</v>
      </c>
      <c r="J13656">
        <v>2910266170.5936303</v>
      </c>
    </row>
    <row r="13657" spans="1:10" x14ac:dyDescent="0.25">
      <c r="A13657">
        <v>2017</v>
      </c>
      <c r="B13657" t="s">
        <v>222</v>
      </c>
      <c r="C13657" t="s">
        <v>45</v>
      </c>
      <c r="D13657" t="s">
        <v>24</v>
      </c>
      <c r="E13657" t="s">
        <v>3</v>
      </c>
      <c r="F13657" t="s">
        <v>8</v>
      </c>
      <c r="G13657" t="s">
        <v>12</v>
      </c>
      <c r="H13657" t="s">
        <v>223</v>
      </c>
      <c r="I13657">
        <v>1073</v>
      </c>
      <c r="J13657">
        <v>3217870550.4012527</v>
      </c>
    </row>
    <row r="13658" spans="1:10" x14ac:dyDescent="0.25">
      <c r="A13658">
        <v>2017</v>
      </c>
      <c r="B13658" t="s">
        <v>222</v>
      </c>
      <c r="C13658" t="s">
        <v>45</v>
      </c>
      <c r="D13658" t="s">
        <v>24</v>
      </c>
      <c r="E13658" t="s">
        <v>3</v>
      </c>
      <c r="F13658" t="s">
        <v>8</v>
      </c>
      <c r="G13658" t="s">
        <v>12</v>
      </c>
      <c r="H13658" t="s">
        <v>224</v>
      </c>
      <c r="I13658">
        <v>490</v>
      </c>
      <c r="J13658">
        <v>1380213406.4280007</v>
      </c>
    </row>
    <row r="13659" spans="1:10" x14ac:dyDescent="0.25">
      <c r="A13659">
        <v>2017</v>
      </c>
      <c r="B13659" t="s">
        <v>222</v>
      </c>
      <c r="C13659" t="s">
        <v>45</v>
      </c>
      <c r="D13659" t="s">
        <v>24</v>
      </c>
      <c r="E13659" t="s">
        <v>3</v>
      </c>
      <c r="F13659" t="s">
        <v>8</v>
      </c>
      <c r="G13659" t="s">
        <v>6</v>
      </c>
      <c r="H13659" t="s">
        <v>223</v>
      </c>
      <c r="I13659">
        <v>524</v>
      </c>
      <c r="J13659">
        <v>1607905154.2482994</v>
      </c>
    </row>
    <row r="13660" spans="1:10" x14ac:dyDescent="0.25">
      <c r="A13660">
        <v>2017</v>
      </c>
      <c r="B13660" t="s">
        <v>222</v>
      </c>
      <c r="C13660" t="s">
        <v>45</v>
      </c>
      <c r="D13660" t="s">
        <v>24</v>
      </c>
      <c r="E13660" t="s">
        <v>3</v>
      </c>
      <c r="F13660" t="s">
        <v>8</v>
      </c>
      <c r="G13660" t="s">
        <v>6</v>
      </c>
      <c r="H13660" t="s">
        <v>224</v>
      </c>
      <c r="I13660">
        <v>514</v>
      </c>
      <c r="J13660">
        <v>1488951840.7982254</v>
      </c>
    </row>
    <row r="13661" spans="1:10" x14ac:dyDescent="0.25">
      <c r="A13661">
        <v>2017</v>
      </c>
      <c r="B13661" t="s">
        <v>222</v>
      </c>
      <c r="C13661" t="s">
        <v>45</v>
      </c>
      <c r="D13661" t="s">
        <v>24</v>
      </c>
      <c r="E13661" t="s">
        <v>3</v>
      </c>
      <c r="F13661" t="s">
        <v>8</v>
      </c>
      <c r="G13661" t="s">
        <v>7</v>
      </c>
      <c r="H13661" t="s">
        <v>223</v>
      </c>
      <c r="I13661">
        <v>204</v>
      </c>
      <c r="J13661">
        <v>566077651.33365846</v>
      </c>
    </row>
    <row r="13662" spans="1:10" x14ac:dyDescent="0.25">
      <c r="A13662">
        <v>2017</v>
      </c>
      <c r="B13662" t="s">
        <v>222</v>
      </c>
      <c r="C13662" t="s">
        <v>45</v>
      </c>
      <c r="D13662" t="s">
        <v>24</v>
      </c>
      <c r="E13662" t="s">
        <v>3</v>
      </c>
      <c r="F13662" t="s">
        <v>8</v>
      </c>
      <c r="G13662" t="s">
        <v>7</v>
      </c>
      <c r="H13662" t="s">
        <v>224</v>
      </c>
      <c r="I13662">
        <v>35</v>
      </c>
      <c r="J13662">
        <v>86853548.326744184</v>
      </c>
    </row>
    <row r="13663" spans="1:10" x14ac:dyDescent="0.25">
      <c r="A13663">
        <v>2017</v>
      </c>
      <c r="B13663" t="s">
        <v>222</v>
      </c>
      <c r="C13663" t="s">
        <v>45</v>
      </c>
      <c r="D13663" t="s">
        <v>24</v>
      </c>
      <c r="E13663" t="s">
        <v>3</v>
      </c>
      <c r="F13663" t="s">
        <v>14</v>
      </c>
      <c r="G13663" t="s">
        <v>9</v>
      </c>
      <c r="H13663" t="s">
        <v>223</v>
      </c>
      <c r="I13663">
        <v>10</v>
      </c>
      <c r="J13663">
        <v>70725520.047270685</v>
      </c>
    </row>
    <row r="13664" spans="1:10" x14ac:dyDescent="0.25">
      <c r="A13664">
        <v>2017</v>
      </c>
      <c r="B13664" t="s">
        <v>222</v>
      </c>
      <c r="C13664" t="s">
        <v>45</v>
      </c>
      <c r="D13664" t="s">
        <v>24</v>
      </c>
      <c r="E13664" t="s">
        <v>3</v>
      </c>
      <c r="F13664" t="s">
        <v>14</v>
      </c>
      <c r="G13664" t="s">
        <v>9</v>
      </c>
      <c r="H13664" t="s">
        <v>224</v>
      </c>
      <c r="I13664">
        <v>1</v>
      </c>
      <c r="J13664">
        <v>7488730.8160427604</v>
      </c>
    </row>
    <row r="13665" spans="1:10" x14ac:dyDescent="0.25">
      <c r="A13665">
        <v>2017</v>
      </c>
      <c r="B13665" t="s">
        <v>222</v>
      </c>
      <c r="C13665" t="s">
        <v>45</v>
      </c>
      <c r="D13665" t="s">
        <v>24</v>
      </c>
      <c r="E13665" t="s">
        <v>3</v>
      </c>
      <c r="F13665" t="s">
        <v>14</v>
      </c>
      <c r="G13665" t="s">
        <v>12</v>
      </c>
      <c r="H13665" t="s">
        <v>223</v>
      </c>
      <c r="I13665">
        <v>2</v>
      </c>
      <c r="J13665">
        <v>6468531.1402325593</v>
      </c>
    </row>
    <row r="13666" spans="1:10" x14ac:dyDescent="0.25">
      <c r="A13666">
        <v>2017</v>
      </c>
      <c r="B13666" t="s">
        <v>222</v>
      </c>
      <c r="C13666" t="s">
        <v>45</v>
      </c>
      <c r="D13666" t="s">
        <v>24</v>
      </c>
      <c r="E13666" t="s">
        <v>3</v>
      </c>
      <c r="F13666" t="s">
        <v>14</v>
      </c>
      <c r="G13666" t="s">
        <v>7</v>
      </c>
      <c r="H13666" t="s">
        <v>223</v>
      </c>
      <c r="I13666">
        <v>25</v>
      </c>
      <c r="J13666">
        <v>69700935.835487813</v>
      </c>
    </row>
    <row r="13667" spans="1:10" x14ac:dyDescent="0.25">
      <c r="A13667">
        <v>2017</v>
      </c>
      <c r="B13667" t="s">
        <v>222</v>
      </c>
      <c r="C13667" t="s">
        <v>45</v>
      </c>
      <c r="D13667" t="s">
        <v>24</v>
      </c>
      <c r="E13667" t="s">
        <v>3</v>
      </c>
      <c r="F13667" t="s">
        <v>14</v>
      </c>
      <c r="G13667" t="s">
        <v>7</v>
      </c>
      <c r="H13667" t="s">
        <v>224</v>
      </c>
      <c r="I13667">
        <v>10</v>
      </c>
      <c r="J13667">
        <v>25235469.475116283</v>
      </c>
    </row>
    <row r="13668" spans="1:10" x14ac:dyDescent="0.25">
      <c r="A13668">
        <v>2017</v>
      </c>
      <c r="B13668" t="s">
        <v>222</v>
      </c>
      <c r="C13668" t="s">
        <v>45</v>
      </c>
      <c r="D13668" t="s">
        <v>24</v>
      </c>
      <c r="E13668" t="s">
        <v>10</v>
      </c>
      <c r="F13668" t="s">
        <v>11</v>
      </c>
      <c r="G13668" t="s">
        <v>5</v>
      </c>
      <c r="H13668" t="s">
        <v>223</v>
      </c>
      <c r="I13668">
        <v>1</v>
      </c>
      <c r="J13668">
        <v>14032149</v>
      </c>
    </row>
    <row r="13669" spans="1:10" x14ac:dyDescent="0.25">
      <c r="A13669">
        <v>2017</v>
      </c>
      <c r="B13669" t="s">
        <v>222</v>
      </c>
      <c r="C13669" t="s">
        <v>45</v>
      </c>
      <c r="D13669" t="s">
        <v>24</v>
      </c>
      <c r="E13669" t="s">
        <v>10</v>
      </c>
      <c r="F13669" t="s">
        <v>11</v>
      </c>
      <c r="G13669" t="s">
        <v>9</v>
      </c>
      <c r="H13669" t="s">
        <v>223</v>
      </c>
      <c r="I13669">
        <v>41</v>
      </c>
      <c r="J13669">
        <v>232342764</v>
      </c>
    </row>
    <row r="13670" spans="1:10" x14ac:dyDescent="0.25">
      <c r="A13670">
        <v>2017</v>
      </c>
      <c r="B13670" t="s">
        <v>222</v>
      </c>
      <c r="C13670" t="s">
        <v>45</v>
      </c>
      <c r="D13670" t="s">
        <v>24</v>
      </c>
      <c r="E13670" t="s">
        <v>10</v>
      </c>
      <c r="F13670" t="s">
        <v>11</v>
      </c>
      <c r="G13670" t="s">
        <v>9</v>
      </c>
      <c r="H13670" t="s">
        <v>224</v>
      </c>
      <c r="I13670">
        <v>19</v>
      </c>
      <c r="J13670">
        <v>104280762</v>
      </c>
    </row>
    <row r="13671" spans="1:10" x14ac:dyDescent="0.25">
      <c r="A13671">
        <v>2017</v>
      </c>
      <c r="B13671" t="s">
        <v>222</v>
      </c>
      <c r="C13671" t="s">
        <v>45</v>
      </c>
      <c r="D13671" t="s">
        <v>24</v>
      </c>
      <c r="E13671" t="s">
        <v>10</v>
      </c>
      <c r="F13671" t="s">
        <v>11</v>
      </c>
      <c r="G13671" t="s">
        <v>12</v>
      </c>
      <c r="H13671" t="s">
        <v>223</v>
      </c>
      <c r="I13671">
        <v>4</v>
      </c>
      <c r="J13671">
        <v>9805359</v>
      </c>
    </row>
    <row r="13672" spans="1:10" x14ac:dyDescent="0.25">
      <c r="A13672">
        <v>2017</v>
      </c>
      <c r="B13672" t="s">
        <v>222</v>
      </c>
      <c r="C13672" t="s">
        <v>45</v>
      </c>
      <c r="D13672" t="s">
        <v>24</v>
      </c>
      <c r="E13672" t="s">
        <v>10</v>
      </c>
      <c r="F13672" t="s">
        <v>11</v>
      </c>
      <c r="G13672" t="s">
        <v>12</v>
      </c>
      <c r="H13672" t="s">
        <v>224</v>
      </c>
      <c r="I13672">
        <v>1</v>
      </c>
      <c r="J13672">
        <v>1824000</v>
      </c>
    </row>
    <row r="13673" spans="1:10" x14ac:dyDescent="0.25">
      <c r="A13673">
        <v>2017</v>
      </c>
      <c r="B13673" t="s">
        <v>222</v>
      </c>
      <c r="C13673" t="s">
        <v>45</v>
      </c>
      <c r="D13673" t="s">
        <v>24</v>
      </c>
      <c r="E13673" t="s">
        <v>10</v>
      </c>
      <c r="F13673" t="s">
        <v>11</v>
      </c>
      <c r="G13673" t="s">
        <v>6</v>
      </c>
      <c r="H13673" t="s">
        <v>223</v>
      </c>
      <c r="I13673">
        <v>114</v>
      </c>
      <c r="J13673">
        <v>160896822</v>
      </c>
    </row>
    <row r="13674" spans="1:10" x14ac:dyDescent="0.25">
      <c r="A13674">
        <v>2017</v>
      </c>
      <c r="B13674" t="s">
        <v>222</v>
      </c>
      <c r="C13674" t="s">
        <v>45</v>
      </c>
      <c r="D13674" t="s">
        <v>24</v>
      </c>
      <c r="E13674" t="s">
        <v>10</v>
      </c>
      <c r="F13674" t="s">
        <v>11</v>
      </c>
      <c r="G13674" t="s">
        <v>6</v>
      </c>
      <c r="H13674" t="s">
        <v>224</v>
      </c>
      <c r="I13674">
        <v>32</v>
      </c>
      <c r="J13674">
        <v>44170428</v>
      </c>
    </row>
    <row r="13675" spans="1:10" x14ac:dyDescent="0.25">
      <c r="A13675">
        <v>2017</v>
      </c>
      <c r="B13675" t="s">
        <v>222</v>
      </c>
      <c r="C13675" t="s">
        <v>45</v>
      </c>
      <c r="D13675" t="s">
        <v>24</v>
      </c>
      <c r="E13675" t="s">
        <v>10</v>
      </c>
      <c r="F13675" t="s">
        <v>11</v>
      </c>
      <c r="G13675" t="s">
        <v>7</v>
      </c>
      <c r="H13675" t="s">
        <v>224</v>
      </c>
      <c r="I13675">
        <v>3</v>
      </c>
      <c r="J13675">
        <v>3600000</v>
      </c>
    </row>
    <row r="13676" spans="1:10" x14ac:dyDescent="0.25">
      <c r="A13676">
        <v>2017</v>
      </c>
      <c r="B13676" t="s">
        <v>222</v>
      </c>
      <c r="C13676" t="s">
        <v>45</v>
      </c>
      <c r="D13676" t="s">
        <v>24</v>
      </c>
      <c r="E13676" t="s">
        <v>10</v>
      </c>
      <c r="F13676" t="s">
        <v>220</v>
      </c>
      <c r="G13676" t="s">
        <v>9</v>
      </c>
      <c r="H13676" t="s">
        <v>223</v>
      </c>
      <c r="I13676">
        <v>3</v>
      </c>
      <c r="J13676">
        <v>22648913.848368883</v>
      </c>
    </row>
    <row r="13677" spans="1:10" x14ac:dyDescent="0.25">
      <c r="A13677">
        <v>2017</v>
      </c>
      <c r="B13677" t="s">
        <v>222</v>
      </c>
      <c r="C13677" t="s">
        <v>45</v>
      </c>
      <c r="D13677" t="s">
        <v>24</v>
      </c>
      <c r="E13677" t="s">
        <v>10</v>
      </c>
      <c r="F13677" t="s">
        <v>220</v>
      </c>
      <c r="G13677" t="s">
        <v>12</v>
      </c>
      <c r="H13677" t="s">
        <v>223</v>
      </c>
      <c r="I13677">
        <v>1</v>
      </c>
      <c r="J13677">
        <v>2973924.004961153</v>
      </c>
    </row>
    <row r="13678" spans="1:10" x14ac:dyDescent="0.25">
      <c r="A13678">
        <v>2017</v>
      </c>
      <c r="B13678" t="s">
        <v>222</v>
      </c>
      <c r="C13678" t="s">
        <v>45</v>
      </c>
      <c r="D13678" t="s">
        <v>24</v>
      </c>
      <c r="E13678" t="s">
        <v>10</v>
      </c>
      <c r="F13678" t="s">
        <v>220</v>
      </c>
      <c r="G13678" t="s">
        <v>12</v>
      </c>
      <c r="H13678" t="s">
        <v>224</v>
      </c>
      <c r="I13678">
        <v>2</v>
      </c>
      <c r="J13678">
        <v>6004453.9133562567</v>
      </c>
    </row>
    <row r="13679" spans="1:10" x14ac:dyDescent="0.25">
      <c r="A13679">
        <v>2017</v>
      </c>
      <c r="B13679" t="s">
        <v>222</v>
      </c>
      <c r="C13679" t="s">
        <v>45</v>
      </c>
      <c r="D13679" t="s">
        <v>24</v>
      </c>
      <c r="E13679" t="s">
        <v>10</v>
      </c>
      <c r="F13679" t="s">
        <v>220</v>
      </c>
      <c r="G13679" t="s">
        <v>6</v>
      </c>
      <c r="H13679" t="s">
        <v>223</v>
      </c>
      <c r="I13679">
        <v>5</v>
      </c>
      <c r="J13679">
        <v>14827249.662309621</v>
      </c>
    </row>
    <row r="13680" spans="1:10" x14ac:dyDescent="0.25">
      <c r="A13680">
        <v>2017</v>
      </c>
      <c r="B13680" t="s">
        <v>222</v>
      </c>
      <c r="C13680" t="s">
        <v>45</v>
      </c>
      <c r="D13680" t="s">
        <v>24</v>
      </c>
      <c r="E13680" t="s">
        <v>10</v>
      </c>
      <c r="F13680" t="s">
        <v>220</v>
      </c>
      <c r="G13680" t="s">
        <v>6</v>
      </c>
      <c r="H13680" t="s">
        <v>224</v>
      </c>
      <c r="I13680">
        <v>11</v>
      </c>
      <c r="J13680">
        <v>31505094.045539781</v>
      </c>
    </row>
    <row r="13681" spans="1:10" x14ac:dyDescent="0.25">
      <c r="A13681">
        <v>2017</v>
      </c>
      <c r="B13681" t="s">
        <v>222</v>
      </c>
      <c r="C13681" t="s">
        <v>45</v>
      </c>
      <c r="D13681" t="s">
        <v>24</v>
      </c>
      <c r="E13681" t="s">
        <v>10</v>
      </c>
      <c r="F13681" t="s">
        <v>14</v>
      </c>
      <c r="G13681" t="s">
        <v>9</v>
      </c>
      <c r="H13681" t="s">
        <v>223</v>
      </c>
      <c r="I13681">
        <v>1</v>
      </c>
      <c r="J13681">
        <v>5101980</v>
      </c>
    </row>
    <row r="13682" spans="1:10" x14ac:dyDescent="0.25">
      <c r="A13682">
        <v>2017</v>
      </c>
      <c r="B13682" t="s">
        <v>222</v>
      </c>
      <c r="C13682" t="s">
        <v>45</v>
      </c>
      <c r="D13682" t="s">
        <v>24</v>
      </c>
      <c r="E13682" t="s">
        <v>10</v>
      </c>
      <c r="F13682" t="s">
        <v>14</v>
      </c>
      <c r="G13682" t="s">
        <v>12</v>
      </c>
      <c r="H13682" t="s">
        <v>223</v>
      </c>
      <c r="I13682">
        <v>2</v>
      </c>
      <c r="J13682">
        <v>9777051</v>
      </c>
    </row>
    <row r="13683" spans="1:10" x14ac:dyDescent="0.25">
      <c r="A13683">
        <v>2017</v>
      </c>
      <c r="B13683" t="s">
        <v>222</v>
      </c>
      <c r="C13683" t="s">
        <v>45</v>
      </c>
      <c r="D13683" t="s">
        <v>25</v>
      </c>
      <c r="E13683" t="s">
        <v>3</v>
      </c>
      <c r="F13683" t="s">
        <v>4</v>
      </c>
      <c r="G13683" t="s">
        <v>5</v>
      </c>
      <c r="H13683" t="s">
        <v>223</v>
      </c>
      <c r="I13683">
        <v>84</v>
      </c>
      <c r="J13683">
        <v>867409319.54371655</v>
      </c>
    </row>
    <row r="13684" spans="1:10" x14ac:dyDescent="0.25">
      <c r="A13684">
        <v>2017</v>
      </c>
      <c r="B13684" t="s">
        <v>222</v>
      </c>
      <c r="C13684" t="s">
        <v>45</v>
      </c>
      <c r="D13684" t="s">
        <v>25</v>
      </c>
      <c r="E13684" t="s">
        <v>3</v>
      </c>
      <c r="F13684" t="s">
        <v>4</v>
      </c>
      <c r="G13684" t="s">
        <v>5</v>
      </c>
      <c r="H13684" t="s">
        <v>224</v>
      </c>
      <c r="I13684">
        <v>27</v>
      </c>
      <c r="J13684">
        <v>285778869.14999998</v>
      </c>
    </row>
    <row r="13685" spans="1:10" x14ac:dyDescent="0.25">
      <c r="A13685">
        <v>2017</v>
      </c>
      <c r="B13685" t="s">
        <v>222</v>
      </c>
      <c r="C13685" t="s">
        <v>45</v>
      </c>
      <c r="D13685" t="s">
        <v>25</v>
      </c>
      <c r="E13685" t="s">
        <v>3</v>
      </c>
      <c r="F13685" t="s">
        <v>4</v>
      </c>
      <c r="G13685" t="s">
        <v>9</v>
      </c>
      <c r="H13685" t="s">
        <v>223</v>
      </c>
      <c r="I13685">
        <v>208</v>
      </c>
      <c r="J13685">
        <v>1493092750.025965</v>
      </c>
    </row>
    <row r="13686" spans="1:10" x14ac:dyDescent="0.25">
      <c r="A13686">
        <v>2017</v>
      </c>
      <c r="B13686" t="s">
        <v>222</v>
      </c>
      <c r="C13686" t="s">
        <v>45</v>
      </c>
      <c r="D13686" t="s">
        <v>25</v>
      </c>
      <c r="E13686" t="s">
        <v>3</v>
      </c>
      <c r="F13686" t="s">
        <v>4</v>
      </c>
      <c r="G13686" t="s">
        <v>9</v>
      </c>
      <c r="H13686" t="s">
        <v>224</v>
      </c>
      <c r="I13686">
        <v>65</v>
      </c>
      <c r="J13686">
        <v>446195959.81878138</v>
      </c>
    </row>
    <row r="13687" spans="1:10" x14ac:dyDescent="0.25">
      <c r="A13687">
        <v>2017</v>
      </c>
      <c r="B13687" t="s">
        <v>222</v>
      </c>
      <c r="C13687" t="s">
        <v>45</v>
      </c>
      <c r="D13687" t="s">
        <v>25</v>
      </c>
      <c r="E13687" t="s">
        <v>3</v>
      </c>
      <c r="F13687" t="s">
        <v>4</v>
      </c>
      <c r="G13687" t="s">
        <v>12</v>
      </c>
      <c r="H13687" t="s">
        <v>223</v>
      </c>
      <c r="I13687">
        <v>38</v>
      </c>
      <c r="J13687">
        <v>118915541.5131947</v>
      </c>
    </row>
    <row r="13688" spans="1:10" x14ac:dyDescent="0.25">
      <c r="A13688">
        <v>2017</v>
      </c>
      <c r="B13688" t="s">
        <v>222</v>
      </c>
      <c r="C13688" t="s">
        <v>45</v>
      </c>
      <c r="D13688" t="s">
        <v>25</v>
      </c>
      <c r="E13688" t="s">
        <v>3</v>
      </c>
      <c r="F13688" t="s">
        <v>4</v>
      </c>
      <c r="G13688" t="s">
        <v>12</v>
      </c>
      <c r="H13688" t="s">
        <v>224</v>
      </c>
      <c r="I13688">
        <v>73</v>
      </c>
      <c r="J13688">
        <v>191666688.06352371</v>
      </c>
    </row>
    <row r="13689" spans="1:10" x14ac:dyDescent="0.25">
      <c r="A13689">
        <v>2017</v>
      </c>
      <c r="B13689" t="s">
        <v>222</v>
      </c>
      <c r="C13689" t="s">
        <v>45</v>
      </c>
      <c r="D13689" t="s">
        <v>25</v>
      </c>
      <c r="E13689" t="s">
        <v>3</v>
      </c>
      <c r="F13689" t="s">
        <v>4</v>
      </c>
      <c r="G13689" t="s">
        <v>6</v>
      </c>
      <c r="H13689" t="s">
        <v>223</v>
      </c>
      <c r="I13689">
        <v>240</v>
      </c>
      <c r="J13689">
        <v>544739117.62047195</v>
      </c>
    </row>
    <row r="13690" spans="1:10" x14ac:dyDescent="0.25">
      <c r="A13690">
        <v>2017</v>
      </c>
      <c r="B13690" t="s">
        <v>222</v>
      </c>
      <c r="C13690" t="s">
        <v>45</v>
      </c>
      <c r="D13690" t="s">
        <v>25</v>
      </c>
      <c r="E13690" t="s">
        <v>3</v>
      </c>
      <c r="F13690" t="s">
        <v>4</v>
      </c>
      <c r="G13690" t="s">
        <v>6</v>
      </c>
      <c r="H13690" t="s">
        <v>224</v>
      </c>
      <c r="I13690">
        <v>136</v>
      </c>
      <c r="J13690">
        <v>319622239.2522428</v>
      </c>
    </row>
    <row r="13691" spans="1:10" x14ac:dyDescent="0.25">
      <c r="A13691">
        <v>2017</v>
      </c>
      <c r="B13691" t="s">
        <v>222</v>
      </c>
      <c r="C13691" t="s">
        <v>45</v>
      </c>
      <c r="D13691" t="s">
        <v>25</v>
      </c>
      <c r="E13691" t="s">
        <v>3</v>
      </c>
      <c r="F13691" t="s">
        <v>4</v>
      </c>
      <c r="G13691" t="s">
        <v>7</v>
      </c>
      <c r="H13691" t="s">
        <v>223</v>
      </c>
      <c r="I13691">
        <v>66</v>
      </c>
      <c r="J13691">
        <v>129206494.80734293</v>
      </c>
    </row>
    <row r="13692" spans="1:10" x14ac:dyDescent="0.25">
      <c r="A13692">
        <v>2017</v>
      </c>
      <c r="B13692" t="s">
        <v>222</v>
      </c>
      <c r="C13692" t="s">
        <v>45</v>
      </c>
      <c r="D13692" t="s">
        <v>25</v>
      </c>
      <c r="E13692" t="s">
        <v>3</v>
      </c>
      <c r="F13692" t="s">
        <v>4</v>
      </c>
      <c r="G13692" t="s">
        <v>7</v>
      </c>
      <c r="H13692" t="s">
        <v>224</v>
      </c>
      <c r="I13692">
        <v>1</v>
      </c>
      <c r="J13692">
        <v>1938130.1033333335</v>
      </c>
    </row>
    <row r="13693" spans="1:10" x14ac:dyDescent="0.25">
      <c r="A13693">
        <v>2017</v>
      </c>
      <c r="B13693" t="s">
        <v>222</v>
      </c>
      <c r="C13693" t="s">
        <v>45</v>
      </c>
      <c r="D13693" t="s">
        <v>25</v>
      </c>
      <c r="E13693" t="s">
        <v>3</v>
      </c>
      <c r="F13693" t="s">
        <v>8</v>
      </c>
      <c r="G13693" t="s">
        <v>9</v>
      </c>
      <c r="H13693" t="s">
        <v>223</v>
      </c>
      <c r="I13693">
        <v>1899</v>
      </c>
      <c r="J13693">
        <v>13439885084.06543</v>
      </c>
    </row>
    <row r="13694" spans="1:10" x14ac:dyDescent="0.25">
      <c r="A13694">
        <v>2017</v>
      </c>
      <c r="B13694" t="s">
        <v>222</v>
      </c>
      <c r="C13694" t="s">
        <v>45</v>
      </c>
      <c r="D13694" t="s">
        <v>25</v>
      </c>
      <c r="E13694" t="s">
        <v>3</v>
      </c>
      <c r="F13694" t="s">
        <v>8</v>
      </c>
      <c r="G13694" t="s">
        <v>9</v>
      </c>
      <c r="H13694" t="s">
        <v>224</v>
      </c>
      <c r="I13694">
        <v>1193</v>
      </c>
      <c r="J13694">
        <v>7929174926.0231495</v>
      </c>
    </row>
    <row r="13695" spans="1:10" x14ac:dyDescent="0.25">
      <c r="A13695">
        <v>2017</v>
      </c>
      <c r="B13695" t="s">
        <v>222</v>
      </c>
      <c r="C13695" t="s">
        <v>45</v>
      </c>
      <c r="D13695" t="s">
        <v>25</v>
      </c>
      <c r="E13695" t="s">
        <v>3</v>
      </c>
      <c r="F13695" t="s">
        <v>8</v>
      </c>
      <c r="G13695" t="s">
        <v>12</v>
      </c>
      <c r="H13695" t="s">
        <v>223</v>
      </c>
      <c r="I13695">
        <v>416</v>
      </c>
      <c r="J13695">
        <v>1134087112.6507339</v>
      </c>
    </row>
    <row r="13696" spans="1:10" x14ac:dyDescent="0.25">
      <c r="A13696">
        <v>2017</v>
      </c>
      <c r="B13696" t="s">
        <v>222</v>
      </c>
      <c r="C13696" t="s">
        <v>45</v>
      </c>
      <c r="D13696" t="s">
        <v>25</v>
      </c>
      <c r="E13696" t="s">
        <v>3</v>
      </c>
      <c r="F13696" t="s">
        <v>8</v>
      </c>
      <c r="G13696" t="s">
        <v>12</v>
      </c>
      <c r="H13696" t="s">
        <v>224</v>
      </c>
      <c r="I13696">
        <v>589</v>
      </c>
      <c r="J13696">
        <v>1566421658.9926465</v>
      </c>
    </row>
    <row r="13697" spans="1:10" x14ac:dyDescent="0.25">
      <c r="A13697">
        <v>2017</v>
      </c>
      <c r="B13697" t="s">
        <v>222</v>
      </c>
      <c r="C13697" t="s">
        <v>45</v>
      </c>
      <c r="D13697" t="s">
        <v>25</v>
      </c>
      <c r="E13697" t="s">
        <v>3</v>
      </c>
      <c r="F13697" t="s">
        <v>8</v>
      </c>
      <c r="G13697" t="s">
        <v>6</v>
      </c>
      <c r="H13697" t="s">
        <v>223</v>
      </c>
      <c r="I13697">
        <v>709</v>
      </c>
      <c r="J13697">
        <v>1621265904.6825554</v>
      </c>
    </row>
    <row r="13698" spans="1:10" x14ac:dyDescent="0.25">
      <c r="A13698">
        <v>2017</v>
      </c>
      <c r="B13698" t="s">
        <v>222</v>
      </c>
      <c r="C13698" t="s">
        <v>45</v>
      </c>
      <c r="D13698" t="s">
        <v>25</v>
      </c>
      <c r="E13698" t="s">
        <v>3</v>
      </c>
      <c r="F13698" t="s">
        <v>8</v>
      </c>
      <c r="G13698" t="s">
        <v>6</v>
      </c>
      <c r="H13698" t="s">
        <v>224</v>
      </c>
      <c r="I13698">
        <v>627</v>
      </c>
      <c r="J13698">
        <v>1443116086.975455</v>
      </c>
    </row>
    <row r="13699" spans="1:10" x14ac:dyDescent="0.25">
      <c r="A13699">
        <v>2017</v>
      </c>
      <c r="B13699" t="s">
        <v>222</v>
      </c>
      <c r="C13699" t="s">
        <v>45</v>
      </c>
      <c r="D13699" t="s">
        <v>25</v>
      </c>
      <c r="E13699" t="s">
        <v>3</v>
      </c>
      <c r="F13699" t="s">
        <v>8</v>
      </c>
      <c r="G13699" t="s">
        <v>7</v>
      </c>
      <c r="H13699" t="s">
        <v>223</v>
      </c>
      <c r="I13699">
        <v>1098</v>
      </c>
      <c r="J13699">
        <v>2146747762.8104639</v>
      </c>
    </row>
    <row r="13700" spans="1:10" x14ac:dyDescent="0.25">
      <c r="A13700">
        <v>2017</v>
      </c>
      <c r="B13700" t="s">
        <v>222</v>
      </c>
      <c r="C13700" t="s">
        <v>45</v>
      </c>
      <c r="D13700" t="s">
        <v>25</v>
      </c>
      <c r="E13700" t="s">
        <v>3</v>
      </c>
      <c r="F13700" t="s">
        <v>8</v>
      </c>
      <c r="G13700" t="s">
        <v>7</v>
      </c>
      <c r="H13700" t="s">
        <v>224</v>
      </c>
      <c r="I13700">
        <v>69</v>
      </c>
      <c r="J13700">
        <v>135006774.87458062</v>
      </c>
    </row>
    <row r="13701" spans="1:10" x14ac:dyDescent="0.25">
      <c r="A13701">
        <v>2017</v>
      </c>
      <c r="B13701" t="s">
        <v>222</v>
      </c>
      <c r="C13701" t="s">
        <v>45</v>
      </c>
      <c r="D13701" t="s">
        <v>25</v>
      </c>
      <c r="E13701" t="s">
        <v>3</v>
      </c>
      <c r="F13701" t="s">
        <v>14</v>
      </c>
      <c r="G13701" t="s">
        <v>12</v>
      </c>
      <c r="H13701" t="s">
        <v>223</v>
      </c>
      <c r="I13701">
        <v>2</v>
      </c>
      <c r="J13701">
        <v>5071769.2034999989</v>
      </c>
    </row>
    <row r="13702" spans="1:10" x14ac:dyDescent="0.25">
      <c r="A13702">
        <v>2017</v>
      </c>
      <c r="B13702" t="s">
        <v>222</v>
      </c>
      <c r="C13702" t="s">
        <v>45</v>
      </c>
      <c r="D13702" t="s">
        <v>25</v>
      </c>
      <c r="E13702" t="s">
        <v>3</v>
      </c>
      <c r="F13702" t="s">
        <v>14</v>
      </c>
      <c r="G13702" t="s">
        <v>6</v>
      </c>
      <c r="H13702" t="s">
        <v>223</v>
      </c>
      <c r="I13702">
        <v>4</v>
      </c>
      <c r="J13702">
        <v>9452401.8163636327</v>
      </c>
    </row>
    <row r="13703" spans="1:10" x14ac:dyDescent="0.25">
      <c r="A13703">
        <v>2017</v>
      </c>
      <c r="B13703" t="s">
        <v>222</v>
      </c>
      <c r="C13703" t="s">
        <v>45</v>
      </c>
      <c r="D13703" t="s">
        <v>25</v>
      </c>
      <c r="E13703" t="s">
        <v>3</v>
      </c>
      <c r="F13703" t="s">
        <v>14</v>
      </c>
      <c r="G13703" t="s">
        <v>6</v>
      </c>
      <c r="H13703" t="s">
        <v>224</v>
      </c>
      <c r="I13703">
        <v>5</v>
      </c>
      <c r="J13703">
        <v>11458641.728780488</v>
      </c>
    </row>
    <row r="13704" spans="1:10" x14ac:dyDescent="0.25">
      <c r="A13704">
        <v>2017</v>
      </c>
      <c r="B13704" t="s">
        <v>222</v>
      </c>
      <c r="C13704" t="s">
        <v>45</v>
      </c>
      <c r="D13704" t="s">
        <v>25</v>
      </c>
      <c r="E13704" t="s">
        <v>3</v>
      </c>
      <c r="F13704" t="s">
        <v>14</v>
      </c>
      <c r="G13704" t="s">
        <v>7</v>
      </c>
      <c r="H13704" t="s">
        <v>223</v>
      </c>
      <c r="I13704">
        <v>936</v>
      </c>
      <c r="J13704">
        <v>1827940389.6108015</v>
      </c>
    </row>
    <row r="13705" spans="1:10" x14ac:dyDescent="0.25">
      <c r="A13705">
        <v>2017</v>
      </c>
      <c r="B13705" t="s">
        <v>222</v>
      </c>
      <c r="C13705" t="s">
        <v>45</v>
      </c>
      <c r="D13705" t="s">
        <v>25</v>
      </c>
      <c r="E13705" t="s">
        <v>3</v>
      </c>
      <c r="F13705" t="s">
        <v>14</v>
      </c>
      <c r="G13705" t="s">
        <v>7</v>
      </c>
      <c r="H13705" t="s">
        <v>224</v>
      </c>
      <c r="I13705">
        <v>22</v>
      </c>
      <c r="J13705">
        <v>43230710.283061206</v>
      </c>
    </row>
    <row r="13706" spans="1:10" x14ac:dyDescent="0.25">
      <c r="A13706">
        <v>2017</v>
      </c>
      <c r="B13706" t="s">
        <v>222</v>
      </c>
      <c r="C13706" t="s">
        <v>45</v>
      </c>
      <c r="D13706" t="s">
        <v>25</v>
      </c>
      <c r="E13706" t="s">
        <v>10</v>
      </c>
      <c r="F13706" t="s">
        <v>11</v>
      </c>
      <c r="G13706" t="s">
        <v>5</v>
      </c>
      <c r="H13706" t="s">
        <v>223</v>
      </c>
      <c r="I13706">
        <v>1</v>
      </c>
      <c r="J13706">
        <v>15281379</v>
      </c>
    </row>
    <row r="13707" spans="1:10" x14ac:dyDescent="0.25">
      <c r="A13707">
        <v>2017</v>
      </c>
      <c r="B13707" t="s">
        <v>222</v>
      </c>
      <c r="C13707" t="s">
        <v>45</v>
      </c>
      <c r="D13707" t="s">
        <v>25</v>
      </c>
      <c r="E13707" t="s">
        <v>10</v>
      </c>
      <c r="F13707" t="s">
        <v>11</v>
      </c>
      <c r="G13707" t="s">
        <v>5</v>
      </c>
      <c r="H13707" t="s">
        <v>224</v>
      </c>
      <c r="I13707">
        <v>1</v>
      </c>
      <c r="J13707">
        <v>11581491</v>
      </c>
    </row>
    <row r="13708" spans="1:10" x14ac:dyDescent="0.25">
      <c r="A13708">
        <v>2017</v>
      </c>
      <c r="B13708" t="s">
        <v>222</v>
      </c>
      <c r="C13708" t="s">
        <v>45</v>
      </c>
      <c r="D13708" t="s">
        <v>25</v>
      </c>
      <c r="E13708" t="s">
        <v>10</v>
      </c>
      <c r="F13708" t="s">
        <v>11</v>
      </c>
      <c r="G13708" t="s">
        <v>9</v>
      </c>
      <c r="H13708" t="s">
        <v>223</v>
      </c>
      <c r="I13708">
        <v>368</v>
      </c>
      <c r="J13708">
        <v>2846397321</v>
      </c>
    </row>
    <row r="13709" spans="1:10" x14ac:dyDescent="0.25">
      <c r="A13709">
        <v>2017</v>
      </c>
      <c r="B13709" t="s">
        <v>222</v>
      </c>
      <c r="C13709" t="s">
        <v>45</v>
      </c>
      <c r="D13709" t="s">
        <v>25</v>
      </c>
      <c r="E13709" t="s">
        <v>10</v>
      </c>
      <c r="F13709" t="s">
        <v>11</v>
      </c>
      <c r="G13709" t="s">
        <v>9</v>
      </c>
      <c r="H13709" t="s">
        <v>224</v>
      </c>
      <c r="I13709">
        <v>182</v>
      </c>
      <c r="J13709">
        <v>1278472818</v>
      </c>
    </row>
    <row r="13710" spans="1:10" x14ac:dyDescent="0.25">
      <c r="A13710">
        <v>2017</v>
      </c>
      <c r="B13710" t="s">
        <v>222</v>
      </c>
      <c r="C13710" t="s">
        <v>45</v>
      </c>
      <c r="D13710" t="s">
        <v>25</v>
      </c>
      <c r="E13710" t="s">
        <v>10</v>
      </c>
      <c r="F13710" t="s">
        <v>11</v>
      </c>
      <c r="G13710" t="s">
        <v>12</v>
      </c>
      <c r="H13710" t="s">
        <v>223</v>
      </c>
      <c r="I13710">
        <v>41</v>
      </c>
      <c r="J13710">
        <v>163904010</v>
      </c>
    </row>
    <row r="13711" spans="1:10" x14ac:dyDescent="0.25">
      <c r="A13711">
        <v>2017</v>
      </c>
      <c r="B13711" t="s">
        <v>222</v>
      </c>
      <c r="C13711" t="s">
        <v>45</v>
      </c>
      <c r="D13711" t="s">
        <v>25</v>
      </c>
      <c r="E13711" t="s">
        <v>10</v>
      </c>
      <c r="F13711" t="s">
        <v>11</v>
      </c>
      <c r="G13711" t="s">
        <v>12</v>
      </c>
      <c r="H13711" t="s">
        <v>224</v>
      </c>
      <c r="I13711">
        <v>28</v>
      </c>
      <c r="J13711">
        <v>68466342</v>
      </c>
    </row>
    <row r="13712" spans="1:10" x14ac:dyDescent="0.25">
      <c r="A13712">
        <v>2017</v>
      </c>
      <c r="B13712" t="s">
        <v>222</v>
      </c>
      <c r="C13712" t="s">
        <v>45</v>
      </c>
      <c r="D13712" t="s">
        <v>25</v>
      </c>
      <c r="E13712" t="s">
        <v>10</v>
      </c>
      <c r="F13712" t="s">
        <v>11</v>
      </c>
      <c r="G13712" t="s">
        <v>6</v>
      </c>
      <c r="H13712" t="s">
        <v>223</v>
      </c>
      <c r="I13712">
        <v>18</v>
      </c>
      <c r="J13712">
        <v>73342791</v>
      </c>
    </row>
    <row r="13713" spans="1:10" x14ac:dyDescent="0.25">
      <c r="A13713">
        <v>2017</v>
      </c>
      <c r="B13713" t="s">
        <v>222</v>
      </c>
      <c r="C13713" t="s">
        <v>45</v>
      </c>
      <c r="D13713" t="s">
        <v>25</v>
      </c>
      <c r="E13713" t="s">
        <v>10</v>
      </c>
      <c r="F13713" t="s">
        <v>11</v>
      </c>
      <c r="G13713" t="s">
        <v>6</v>
      </c>
      <c r="H13713" t="s">
        <v>224</v>
      </c>
      <c r="I13713">
        <v>41</v>
      </c>
      <c r="J13713">
        <v>106841229</v>
      </c>
    </row>
    <row r="13714" spans="1:10" x14ac:dyDescent="0.25">
      <c r="A13714">
        <v>2017</v>
      </c>
      <c r="B13714" t="s">
        <v>222</v>
      </c>
      <c r="C13714" t="s">
        <v>45</v>
      </c>
      <c r="D13714" t="s">
        <v>25</v>
      </c>
      <c r="E13714" t="s">
        <v>10</v>
      </c>
      <c r="F13714" t="s">
        <v>11</v>
      </c>
      <c r="G13714" t="s">
        <v>7</v>
      </c>
      <c r="H13714" t="s">
        <v>223</v>
      </c>
      <c r="I13714">
        <v>3</v>
      </c>
      <c r="J13714">
        <v>6577323</v>
      </c>
    </row>
    <row r="13715" spans="1:10" x14ac:dyDescent="0.25">
      <c r="A13715">
        <v>2017</v>
      </c>
      <c r="B13715" t="s">
        <v>222</v>
      </c>
      <c r="C13715" t="s">
        <v>45</v>
      </c>
      <c r="D13715" t="s">
        <v>25</v>
      </c>
      <c r="E13715" t="s">
        <v>10</v>
      </c>
      <c r="F13715" t="s">
        <v>11</v>
      </c>
      <c r="G13715" t="s">
        <v>7</v>
      </c>
      <c r="H13715" t="s">
        <v>224</v>
      </c>
      <c r="I13715">
        <v>2</v>
      </c>
      <c r="J13715">
        <v>2935404</v>
      </c>
    </row>
    <row r="13716" spans="1:10" x14ac:dyDescent="0.25">
      <c r="A13716">
        <v>2017</v>
      </c>
      <c r="B13716" t="s">
        <v>222</v>
      </c>
      <c r="C13716" t="s">
        <v>45</v>
      </c>
      <c r="D13716" t="s">
        <v>25</v>
      </c>
      <c r="E13716" t="s">
        <v>10</v>
      </c>
      <c r="F13716" t="s">
        <v>220</v>
      </c>
      <c r="G13716" t="s">
        <v>9</v>
      </c>
      <c r="H13716" t="s">
        <v>223</v>
      </c>
      <c r="I13716">
        <v>10</v>
      </c>
      <c r="J13716">
        <v>69648201.20628038</v>
      </c>
    </row>
    <row r="13717" spans="1:10" x14ac:dyDescent="0.25">
      <c r="A13717">
        <v>2017</v>
      </c>
      <c r="B13717" t="s">
        <v>222</v>
      </c>
      <c r="C13717" t="s">
        <v>45</v>
      </c>
      <c r="D13717" t="s">
        <v>25</v>
      </c>
      <c r="E13717" t="s">
        <v>10</v>
      </c>
      <c r="F13717" t="s">
        <v>220</v>
      </c>
      <c r="G13717" t="s">
        <v>9</v>
      </c>
      <c r="H13717" t="s">
        <v>224</v>
      </c>
      <c r="I13717">
        <v>8</v>
      </c>
      <c r="J13717">
        <v>51341282.985365123</v>
      </c>
    </row>
    <row r="13718" spans="1:10" x14ac:dyDescent="0.25">
      <c r="A13718">
        <v>2017</v>
      </c>
      <c r="B13718" t="s">
        <v>222</v>
      </c>
      <c r="C13718" t="s">
        <v>45</v>
      </c>
      <c r="D13718" t="s">
        <v>25</v>
      </c>
      <c r="E13718" t="s">
        <v>10</v>
      </c>
      <c r="F13718" t="s">
        <v>220</v>
      </c>
      <c r="G13718" t="s">
        <v>12</v>
      </c>
      <c r="H13718" t="s">
        <v>224</v>
      </c>
      <c r="I13718">
        <v>5</v>
      </c>
      <c r="J13718">
        <v>11693360.026042603</v>
      </c>
    </row>
    <row r="13719" spans="1:10" x14ac:dyDescent="0.25">
      <c r="A13719">
        <v>2017</v>
      </c>
      <c r="B13719" t="s">
        <v>222</v>
      </c>
      <c r="C13719" t="s">
        <v>45</v>
      </c>
      <c r="D13719" t="s">
        <v>25</v>
      </c>
      <c r="E13719" t="s">
        <v>10</v>
      </c>
      <c r="F13719" t="s">
        <v>220</v>
      </c>
      <c r="G13719" t="s">
        <v>6</v>
      </c>
      <c r="H13719" t="s">
        <v>223</v>
      </c>
      <c r="I13719">
        <v>7</v>
      </c>
      <c r="J13719">
        <v>16591494.951635852</v>
      </c>
    </row>
    <row r="13720" spans="1:10" x14ac:dyDescent="0.25">
      <c r="A13720">
        <v>2017</v>
      </c>
      <c r="B13720" t="s">
        <v>222</v>
      </c>
      <c r="C13720" t="s">
        <v>45</v>
      </c>
      <c r="D13720" t="s">
        <v>25</v>
      </c>
      <c r="E13720" t="s">
        <v>10</v>
      </c>
      <c r="F13720" t="s">
        <v>220</v>
      </c>
      <c r="G13720" t="s">
        <v>6</v>
      </c>
      <c r="H13720" t="s">
        <v>224</v>
      </c>
      <c r="I13720">
        <v>15</v>
      </c>
      <c r="J13720">
        <v>36831751.385637626</v>
      </c>
    </row>
    <row r="13721" spans="1:10" x14ac:dyDescent="0.25">
      <c r="A13721">
        <v>2017</v>
      </c>
      <c r="B13721" t="s">
        <v>222</v>
      </c>
      <c r="C13721" t="s">
        <v>45</v>
      </c>
      <c r="D13721" t="s">
        <v>25</v>
      </c>
      <c r="E13721" t="s">
        <v>10</v>
      </c>
      <c r="F13721" t="s">
        <v>220</v>
      </c>
      <c r="G13721" t="s">
        <v>7</v>
      </c>
      <c r="H13721" t="s">
        <v>224</v>
      </c>
      <c r="I13721">
        <v>1</v>
      </c>
      <c r="J13721">
        <v>1963767.8624999996</v>
      </c>
    </row>
    <row r="13722" spans="1:10" x14ac:dyDescent="0.25">
      <c r="A13722">
        <v>2017</v>
      </c>
      <c r="B13722" t="s">
        <v>222</v>
      </c>
      <c r="C13722" t="s">
        <v>45</v>
      </c>
      <c r="D13722" t="s">
        <v>25</v>
      </c>
      <c r="E13722" t="s">
        <v>10</v>
      </c>
      <c r="F13722" t="s">
        <v>14</v>
      </c>
      <c r="G13722" t="s">
        <v>5</v>
      </c>
      <c r="H13722" t="s">
        <v>223</v>
      </c>
      <c r="I13722">
        <v>1</v>
      </c>
      <c r="J13722">
        <v>10548978</v>
      </c>
    </row>
    <row r="13723" spans="1:10" x14ac:dyDescent="0.25">
      <c r="A13723">
        <v>2017</v>
      </c>
      <c r="B13723" t="s">
        <v>222</v>
      </c>
      <c r="C13723" t="s">
        <v>45</v>
      </c>
      <c r="D13723" t="s">
        <v>25</v>
      </c>
      <c r="E13723" t="s">
        <v>10</v>
      </c>
      <c r="F13723" t="s">
        <v>14</v>
      </c>
      <c r="G13723" t="s">
        <v>6</v>
      </c>
      <c r="H13723" t="s">
        <v>223</v>
      </c>
      <c r="I13723">
        <v>2</v>
      </c>
      <c r="J13723">
        <v>3246000</v>
      </c>
    </row>
    <row r="13724" spans="1:10" x14ac:dyDescent="0.25">
      <c r="A13724">
        <v>2017</v>
      </c>
      <c r="B13724" t="s">
        <v>222</v>
      </c>
      <c r="C13724" t="s">
        <v>45</v>
      </c>
      <c r="D13724" t="s">
        <v>25</v>
      </c>
      <c r="E13724" t="s">
        <v>10</v>
      </c>
      <c r="F13724" t="s">
        <v>14</v>
      </c>
      <c r="G13724" t="s">
        <v>6</v>
      </c>
      <c r="H13724" t="s">
        <v>224</v>
      </c>
      <c r="I13724">
        <v>2</v>
      </c>
      <c r="J13724">
        <v>2562000</v>
      </c>
    </row>
    <row r="13725" spans="1:10" x14ac:dyDescent="0.25">
      <c r="A13725">
        <v>2017</v>
      </c>
      <c r="B13725" t="s">
        <v>222</v>
      </c>
      <c r="C13725" t="s">
        <v>45</v>
      </c>
      <c r="D13725" t="s">
        <v>25</v>
      </c>
      <c r="E13725" t="s">
        <v>10</v>
      </c>
      <c r="F13725" t="s">
        <v>14</v>
      </c>
      <c r="G13725" t="s">
        <v>7</v>
      </c>
      <c r="H13725" t="s">
        <v>223</v>
      </c>
      <c r="I13725">
        <v>39</v>
      </c>
      <c r="J13725">
        <v>71529765</v>
      </c>
    </row>
    <row r="13726" spans="1:10" x14ac:dyDescent="0.25">
      <c r="A13726">
        <v>2017</v>
      </c>
      <c r="B13726" t="s">
        <v>222</v>
      </c>
      <c r="C13726" t="s">
        <v>45</v>
      </c>
      <c r="D13726" t="s">
        <v>25</v>
      </c>
      <c r="E13726" t="s">
        <v>10</v>
      </c>
      <c r="F13726" t="s">
        <v>14</v>
      </c>
      <c r="G13726" t="s">
        <v>7</v>
      </c>
      <c r="H13726" t="s">
        <v>224</v>
      </c>
      <c r="I13726">
        <v>1</v>
      </c>
      <c r="J13726">
        <v>1836672</v>
      </c>
    </row>
    <row r="13727" spans="1:10" x14ac:dyDescent="0.25">
      <c r="A13727">
        <v>2017</v>
      </c>
      <c r="B13727" t="s">
        <v>222</v>
      </c>
      <c r="C13727" t="s">
        <v>45</v>
      </c>
      <c r="D13727" t="s">
        <v>26</v>
      </c>
      <c r="E13727" t="s">
        <v>3</v>
      </c>
      <c r="F13727" t="s">
        <v>4</v>
      </c>
      <c r="G13727" t="s">
        <v>5</v>
      </c>
      <c r="H13727" t="s">
        <v>223</v>
      </c>
      <c r="I13727">
        <v>104</v>
      </c>
      <c r="J13727">
        <v>1009898972.2323308</v>
      </c>
    </row>
    <row r="13728" spans="1:10" x14ac:dyDescent="0.25">
      <c r="A13728">
        <v>2017</v>
      </c>
      <c r="B13728" t="s">
        <v>222</v>
      </c>
      <c r="C13728" t="s">
        <v>45</v>
      </c>
      <c r="D13728" t="s">
        <v>26</v>
      </c>
      <c r="E13728" t="s">
        <v>3</v>
      </c>
      <c r="F13728" t="s">
        <v>4</v>
      </c>
      <c r="G13728" t="s">
        <v>5</v>
      </c>
      <c r="H13728" t="s">
        <v>224</v>
      </c>
      <c r="I13728">
        <v>44</v>
      </c>
      <c r="J13728">
        <v>366397802.12827504</v>
      </c>
    </row>
    <row r="13729" spans="1:10" x14ac:dyDescent="0.25">
      <c r="A13729">
        <v>2017</v>
      </c>
      <c r="B13729" t="s">
        <v>222</v>
      </c>
      <c r="C13729" t="s">
        <v>45</v>
      </c>
      <c r="D13729" t="s">
        <v>26</v>
      </c>
      <c r="E13729" t="s">
        <v>3</v>
      </c>
      <c r="F13729" t="s">
        <v>4</v>
      </c>
      <c r="G13729" t="s">
        <v>9</v>
      </c>
      <c r="H13729" t="s">
        <v>223</v>
      </c>
      <c r="I13729">
        <v>142</v>
      </c>
      <c r="J13729">
        <v>915708944.92933083</v>
      </c>
    </row>
    <row r="13730" spans="1:10" x14ac:dyDescent="0.25">
      <c r="A13730">
        <v>2017</v>
      </c>
      <c r="B13730" t="s">
        <v>222</v>
      </c>
      <c r="C13730" t="s">
        <v>45</v>
      </c>
      <c r="D13730" t="s">
        <v>26</v>
      </c>
      <c r="E13730" t="s">
        <v>3</v>
      </c>
      <c r="F13730" t="s">
        <v>4</v>
      </c>
      <c r="G13730" t="s">
        <v>9</v>
      </c>
      <c r="H13730" t="s">
        <v>224</v>
      </c>
      <c r="I13730">
        <v>49</v>
      </c>
      <c r="J13730">
        <v>299954936.16103637</v>
      </c>
    </row>
    <row r="13731" spans="1:10" x14ac:dyDescent="0.25">
      <c r="A13731">
        <v>2017</v>
      </c>
      <c r="B13731" t="s">
        <v>222</v>
      </c>
      <c r="C13731" t="s">
        <v>45</v>
      </c>
      <c r="D13731" t="s">
        <v>26</v>
      </c>
      <c r="E13731" t="s">
        <v>3</v>
      </c>
      <c r="F13731" t="s">
        <v>4</v>
      </c>
      <c r="G13731" t="s">
        <v>12</v>
      </c>
      <c r="H13731" t="s">
        <v>223</v>
      </c>
      <c r="I13731">
        <v>59</v>
      </c>
      <c r="J13731">
        <v>261739866.98584235</v>
      </c>
    </row>
    <row r="13732" spans="1:10" x14ac:dyDescent="0.25">
      <c r="A13732">
        <v>2017</v>
      </c>
      <c r="B13732" t="s">
        <v>222</v>
      </c>
      <c r="C13732" t="s">
        <v>45</v>
      </c>
      <c r="D13732" t="s">
        <v>26</v>
      </c>
      <c r="E13732" t="s">
        <v>3</v>
      </c>
      <c r="F13732" t="s">
        <v>4</v>
      </c>
      <c r="G13732" t="s">
        <v>12</v>
      </c>
      <c r="H13732" t="s">
        <v>224</v>
      </c>
      <c r="I13732">
        <v>16</v>
      </c>
      <c r="J13732">
        <v>75009598.61534673</v>
      </c>
    </row>
    <row r="13733" spans="1:10" x14ac:dyDescent="0.25">
      <c r="A13733">
        <v>2017</v>
      </c>
      <c r="B13733" t="s">
        <v>222</v>
      </c>
      <c r="C13733" t="s">
        <v>45</v>
      </c>
      <c r="D13733" t="s">
        <v>26</v>
      </c>
      <c r="E13733" t="s">
        <v>3</v>
      </c>
      <c r="F13733" t="s">
        <v>4</v>
      </c>
      <c r="G13733" t="s">
        <v>6</v>
      </c>
      <c r="H13733" t="s">
        <v>223</v>
      </c>
      <c r="I13733">
        <v>19</v>
      </c>
      <c r="J13733">
        <v>49564365.528268434</v>
      </c>
    </row>
    <row r="13734" spans="1:10" x14ac:dyDescent="0.25">
      <c r="A13734">
        <v>2017</v>
      </c>
      <c r="B13734" t="s">
        <v>222</v>
      </c>
      <c r="C13734" t="s">
        <v>45</v>
      </c>
      <c r="D13734" t="s">
        <v>26</v>
      </c>
      <c r="E13734" t="s">
        <v>3</v>
      </c>
      <c r="F13734" t="s">
        <v>4</v>
      </c>
      <c r="G13734" t="s">
        <v>6</v>
      </c>
      <c r="H13734" t="s">
        <v>224</v>
      </c>
      <c r="I13734">
        <v>32</v>
      </c>
      <c r="J13734">
        <v>84310822.787623927</v>
      </c>
    </row>
    <row r="13735" spans="1:10" x14ac:dyDescent="0.25">
      <c r="A13735">
        <v>2017</v>
      </c>
      <c r="B13735" t="s">
        <v>222</v>
      </c>
      <c r="C13735" t="s">
        <v>45</v>
      </c>
      <c r="D13735" t="s">
        <v>26</v>
      </c>
      <c r="E13735" t="s">
        <v>3</v>
      </c>
      <c r="F13735" t="s">
        <v>4</v>
      </c>
      <c r="G13735" t="s">
        <v>7</v>
      </c>
      <c r="H13735" t="s">
        <v>223</v>
      </c>
      <c r="I13735">
        <v>1</v>
      </c>
      <c r="J13735">
        <v>1816274.0099999998</v>
      </c>
    </row>
    <row r="13736" spans="1:10" x14ac:dyDescent="0.25">
      <c r="A13736">
        <v>2017</v>
      </c>
      <c r="B13736" t="s">
        <v>222</v>
      </c>
      <c r="C13736" t="s">
        <v>45</v>
      </c>
      <c r="D13736" t="s">
        <v>26</v>
      </c>
      <c r="E13736" t="s">
        <v>3</v>
      </c>
      <c r="F13736" t="s">
        <v>4</v>
      </c>
      <c r="G13736" t="s">
        <v>7</v>
      </c>
      <c r="H13736" t="s">
        <v>224</v>
      </c>
      <c r="I13736">
        <v>1</v>
      </c>
      <c r="J13736">
        <v>2368216.62</v>
      </c>
    </row>
    <row r="13737" spans="1:10" x14ac:dyDescent="0.25">
      <c r="A13737">
        <v>2017</v>
      </c>
      <c r="B13737" t="s">
        <v>222</v>
      </c>
      <c r="C13737" t="s">
        <v>45</v>
      </c>
      <c r="D13737" t="s">
        <v>26</v>
      </c>
      <c r="E13737" t="s">
        <v>3</v>
      </c>
      <c r="F13737" t="s">
        <v>8</v>
      </c>
      <c r="G13737" t="s">
        <v>9</v>
      </c>
      <c r="H13737" t="s">
        <v>223</v>
      </c>
      <c r="I13737">
        <v>1424</v>
      </c>
      <c r="J13737">
        <v>9190220813.9210148</v>
      </c>
    </row>
    <row r="13738" spans="1:10" x14ac:dyDescent="0.25">
      <c r="A13738">
        <v>2017</v>
      </c>
      <c r="B13738" t="s">
        <v>222</v>
      </c>
      <c r="C13738" t="s">
        <v>45</v>
      </c>
      <c r="D13738" t="s">
        <v>26</v>
      </c>
      <c r="E13738" t="s">
        <v>3</v>
      </c>
      <c r="F13738" t="s">
        <v>8</v>
      </c>
      <c r="G13738" t="s">
        <v>9</v>
      </c>
      <c r="H13738" t="s">
        <v>224</v>
      </c>
      <c r="I13738">
        <v>1201</v>
      </c>
      <c r="J13738">
        <v>7393593074.9642544</v>
      </c>
    </row>
    <row r="13739" spans="1:10" x14ac:dyDescent="0.25">
      <c r="A13739">
        <v>2017</v>
      </c>
      <c r="B13739" t="s">
        <v>222</v>
      </c>
      <c r="C13739" t="s">
        <v>45</v>
      </c>
      <c r="D13739" t="s">
        <v>26</v>
      </c>
      <c r="E13739" t="s">
        <v>3</v>
      </c>
      <c r="F13739" t="s">
        <v>8</v>
      </c>
      <c r="G13739" t="s">
        <v>12</v>
      </c>
      <c r="H13739" t="s">
        <v>223</v>
      </c>
      <c r="I13739">
        <v>717</v>
      </c>
      <c r="J13739">
        <v>2258894528.4011045</v>
      </c>
    </row>
    <row r="13740" spans="1:10" x14ac:dyDescent="0.25">
      <c r="A13740">
        <v>2017</v>
      </c>
      <c r="B13740" t="s">
        <v>222</v>
      </c>
      <c r="C13740" t="s">
        <v>45</v>
      </c>
      <c r="D13740" t="s">
        <v>26</v>
      </c>
      <c r="E13740" t="s">
        <v>3</v>
      </c>
      <c r="F13740" t="s">
        <v>8</v>
      </c>
      <c r="G13740" t="s">
        <v>12</v>
      </c>
      <c r="H13740" t="s">
        <v>224</v>
      </c>
      <c r="I13740">
        <v>511</v>
      </c>
      <c r="J13740">
        <v>1614458308.9878881</v>
      </c>
    </row>
    <row r="13741" spans="1:10" x14ac:dyDescent="0.25">
      <c r="A13741">
        <v>2017</v>
      </c>
      <c r="B13741" t="s">
        <v>222</v>
      </c>
      <c r="C13741" t="s">
        <v>45</v>
      </c>
      <c r="D13741" t="s">
        <v>26</v>
      </c>
      <c r="E13741" t="s">
        <v>3</v>
      </c>
      <c r="F13741" t="s">
        <v>8</v>
      </c>
      <c r="G13741" t="s">
        <v>6</v>
      </c>
      <c r="H13741" t="s">
        <v>223</v>
      </c>
      <c r="I13741">
        <v>159</v>
      </c>
      <c r="J13741">
        <v>404347101.48976201</v>
      </c>
    </row>
    <row r="13742" spans="1:10" x14ac:dyDescent="0.25">
      <c r="A13742">
        <v>2017</v>
      </c>
      <c r="B13742" t="s">
        <v>222</v>
      </c>
      <c r="C13742" t="s">
        <v>45</v>
      </c>
      <c r="D13742" t="s">
        <v>26</v>
      </c>
      <c r="E13742" t="s">
        <v>3</v>
      </c>
      <c r="F13742" t="s">
        <v>8</v>
      </c>
      <c r="G13742" t="s">
        <v>6</v>
      </c>
      <c r="H13742" t="s">
        <v>224</v>
      </c>
      <c r="I13742">
        <v>299</v>
      </c>
      <c r="J13742">
        <v>780775158.4730885</v>
      </c>
    </row>
    <row r="13743" spans="1:10" x14ac:dyDescent="0.25">
      <c r="A13743">
        <v>2017</v>
      </c>
      <c r="B13743" t="s">
        <v>222</v>
      </c>
      <c r="C13743" t="s">
        <v>45</v>
      </c>
      <c r="D13743" t="s">
        <v>26</v>
      </c>
      <c r="E13743" t="s">
        <v>3</v>
      </c>
      <c r="F13743" t="s">
        <v>8</v>
      </c>
      <c r="G13743" t="s">
        <v>7</v>
      </c>
      <c r="H13743" t="s">
        <v>223</v>
      </c>
      <c r="I13743">
        <v>29</v>
      </c>
      <c r="J13743">
        <v>66064285.979999974</v>
      </c>
    </row>
    <row r="13744" spans="1:10" x14ac:dyDescent="0.25">
      <c r="A13744">
        <v>2017</v>
      </c>
      <c r="B13744" t="s">
        <v>222</v>
      </c>
      <c r="C13744" t="s">
        <v>45</v>
      </c>
      <c r="D13744" t="s">
        <v>26</v>
      </c>
      <c r="E13744" t="s">
        <v>3</v>
      </c>
      <c r="F13744" t="s">
        <v>8</v>
      </c>
      <c r="G13744" t="s">
        <v>7</v>
      </c>
      <c r="H13744" t="s">
        <v>224</v>
      </c>
      <c r="I13744">
        <v>4</v>
      </c>
      <c r="J13744">
        <v>9037200.4800000004</v>
      </c>
    </row>
    <row r="13745" spans="1:10" x14ac:dyDescent="0.25">
      <c r="A13745">
        <v>2017</v>
      </c>
      <c r="B13745" t="s">
        <v>222</v>
      </c>
      <c r="C13745" t="s">
        <v>45</v>
      </c>
      <c r="D13745" t="s">
        <v>26</v>
      </c>
      <c r="E13745" t="s">
        <v>3</v>
      </c>
      <c r="F13745" t="s">
        <v>14</v>
      </c>
      <c r="G13745" t="s">
        <v>5</v>
      </c>
      <c r="H13745" t="s">
        <v>223</v>
      </c>
      <c r="I13745">
        <v>121</v>
      </c>
      <c r="J13745">
        <v>925240502.32970929</v>
      </c>
    </row>
    <row r="13746" spans="1:10" x14ac:dyDescent="0.25">
      <c r="A13746">
        <v>2017</v>
      </c>
      <c r="B13746" t="s">
        <v>222</v>
      </c>
      <c r="C13746" t="s">
        <v>45</v>
      </c>
      <c r="D13746" t="s">
        <v>26</v>
      </c>
      <c r="E13746" t="s">
        <v>3</v>
      </c>
      <c r="F13746" t="s">
        <v>14</v>
      </c>
      <c r="G13746" t="s">
        <v>5</v>
      </c>
      <c r="H13746" t="s">
        <v>224</v>
      </c>
      <c r="I13746">
        <v>29</v>
      </c>
      <c r="J13746">
        <v>226165621.99917006</v>
      </c>
    </row>
    <row r="13747" spans="1:10" x14ac:dyDescent="0.25">
      <c r="A13747">
        <v>2017</v>
      </c>
      <c r="B13747" t="s">
        <v>222</v>
      </c>
      <c r="C13747" t="s">
        <v>45</v>
      </c>
      <c r="D13747" t="s">
        <v>26</v>
      </c>
      <c r="E13747" t="s">
        <v>3</v>
      </c>
      <c r="F13747" t="s">
        <v>14</v>
      </c>
      <c r="G13747" t="s">
        <v>9</v>
      </c>
      <c r="H13747" t="s">
        <v>223</v>
      </c>
      <c r="I13747">
        <v>593</v>
      </c>
      <c r="J13747">
        <v>3374404620.9461122</v>
      </c>
    </row>
    <row r="13748" spans="1:10" x14ac:dyDescent="0.25">
      <c r="A13748">
        <v>2017</v>
      </c>
      <c r="B13748" t="s">
        <v>222</v>
      </c>
      <c r="C13748" t="s">
        <v>45</v>
      </c>
      <c r="D13748" t="s">
        <v>26</v>
      </c>
      <c r="E13748" t="s">
        <v>3</v>
      </c>
      <c r="F13748" t="s">
        <v>14</v>
      </c>
      <c r="G13748" t="s">
        <v>9</v>
      </c>
      <c r="H13748" t="s">
        <v>224</v>
      </c>
      <c r="I13748">
        <v>266</v>
      </c>
      <c r="J13748">
        <v>1418206378.0319653</v>
      </c>
    </row>
    <row r="13749" spans="1:10" x14ac:dyDescent="0.25">
      <c r="A13749">
        <v>2017</v>
      </c>
      <c r="B13749" t="s">
        <v>222</v>
      </c>
      <c r="C13749" t="s">
        <v>45</v>
      </c>
      <c r="D13749" t="s">
        <v>26</v>
      </c>
      <c r="E13749" t="s">
        <v>3</v>
      </c>
      <c r="F13749" t="s">
        <v>14</v>
      </c>
      <c r="G13749" t="s">
        <v>12</v>
      </c>
      <c r="H13749" t="s">
        <v>223</v>
      </c>
      <c r="I13749">
        <v>536</v>
      </c>
      <c r="J13749">
        <v>1280395167.354208</v>
      </c>
    </row>
    <row r="13750" spans="1:10" x14ac:dyDescent="0.25">
      <c r="A13750">
        <v>2017</v>
      </c>
      <c r="B13750" t="s">
        <v>222</v>
      </c>
      <c r="C13750" t="s">
        <v>45</v>
      </c>
      <c r="D13750" t="s">
        <v>26</v>
      </c>
      <c r="E13750" t="s">
        <v>3</v>
      </c>
      <c r="F13750" t="s">
        <v>14</v>
      </c>
      <c r="G13750" t="s">
        <v>12</v>
      </c>
      <c r="H13750" t="s">
        <v>224</v>
      </c>
      <c r="I13750">
        <v>63</v>
      </c>
      <c r="J13750">
        <v>218560244.19789559</v>
      </c>
    </row>
    <row r="13751" spans="1:10" x14ac:dyDescent="0.25">
      <c r="A13751">
        <v>2017</v>
      </c>
      <c r="B13751" t="s">
        <v>222</v>
      </c>
      <c r="C13751" t="s">
        <v>45</v>
      </c>
      <c r="D13751" t="s">
        <v>26</v>
      </c>
      <c r="E13751" t="s">
        <v>3</v>
      </c>
      <c r="F13751" t="s">
        <v>14</v>
      </c>
      <c r="G13751" t="s">
        <v>6</v>
      </c>
      <c r="H13751" t="s">
        <v>223</v>
      </c>
      <c r="I13751">
        <v>89</v>
      </c>
      <c r="J13751">
        <v>199606856.29765832</v>
      </c>
    </row>
    <row r="13752" spans="1:10" x14ac:dyDescent="0.25">
      <c r="A13752">
        <v>2017</v>
      </c>
      <c r="B13752" t="s">
        <v>222</v>
      </c>
      <c r="C13752" t="s">
        <v>45</v>
      </c>
      <c r="D13752" t="s">
        <v>26</v>
      </c>
      <c r="E13752" t="s">
        <v>3</v>
      </c>
      <c r="F13752" t="s">
        <v>14</v>
      </c>
      <c r="G13752" t="s">
        <v>6</v>
      </c>
      <c r="H13752" t="s">
        <v>224</v>
      </c>
      <c r="I13752">
        <v>148</v>
      </c>
      <c r="J13752">
        <v>329087400.59755147</v>
      </c>
    </row>
    <row r="13753" spans="1:10" x14ac:dyDescent="0.25">
      <c r="A13753">
        <v>2017</v>
      </c>
      <c r="B13753" t="s">
        <v>222</v>
      </c>
      <c r="C13753" t="s">
        <v>45</v>
      </c>
      <c r="D13753" t="s">
        <v>26</v>
      </c>
      <c r="E13753" t="s">
        <v>3</v>
      </c>
      <c r="F13753" t="s">
        <v>14</v>
      </c>
      <c r="G13753" t="s">
        <v>7</v>
      </c>
      <c r="H13753" t="s">
        <v>223</v>
      </c>
      <c r="I13753">
        <v>69</v>
      </c>
      <c r="J13753">
        <v>130243286.52000009</v>
      </c>
    </row>
    <row r="13754" spans="1:10" x14ac:dyDescent="0.25">
      <c r="A13754">
        <v>2017</v>
      </c>
      <c r="B13754" t="s">
        <v>222</v>
      </c>
      <c r="C13754" t="s">
        <v>45</v>
      </c>
      <c r="D13754" t="s">
        <v>26</v>
      </c>
      <c r="E13754" t="s">
        <v>3</v>
      </c>
      <c r="F13754" t="s">
        <v>14</v>
      </c>
      <c r="G13754" t="s">
        <v>7</v>
      </c>
      <c r="H13754" t="s">
        <v>224</v>
      </c>
      <c r="I13754">
        <v>12</v>
      </c>
      <c r="J13754">
        <v>21836815.109999996</v>
      </c>
    </row>
    <row r="13755" spans="1:10" x14ac:dyDescent="0.25">
      <c r="A13755">
        <v>2017</v>
      </c>
      <c r="B13755" t="s">
        <v>222</v>
      </c>
      <c r="C13755" t="s">
        <v>45</v>
      </c>
      <c r="D13755" t="s">
        <v>26</v>
      </c>
      <c r="E13755" t="s">
        <v>10</v>
      </c>
      <c r="F13755" t="s">
        <v>11</v>
      </c>
      <c r="G13755" t="s">
        <v>9</v>
      </c>
      <c r="H13755" t="s">
        <v>223</v>
      </c>
      <c r="I13755">
        <v>386</v>
      </c>
      <c r="J13755">
        <v>1489715318.625</v>
      </c>
    </row>
    <row r="13756" spans="1:10" x14ac:dyDescent="0.25">
      <c r="A13756">
        <v>2017</v>
      </c>
      <c r="B13756" t="s">
        <v>222</v>
      </c>
      <c r="C13756" t="s">
        <v>45</v>
      </c>
      <c r="D13756" t="s">
        <v>26</v>
      </c>
      <c r="E13756" t="s">
        <v>10</v>
      </c>
      <c r="F13756" t="s">
        <v>11</v>
      </c>
      <c r="G13756" t="s">
        <v>9</v>
      </c>
      <c r="H13756" t="s">
        <v>224</v>
      </c>
      <c r="I13756">
        <v>323</v>
      </c>
      <c r="J13756">
        <v>1090053361.5</v>
      </c>
    </row>
    <row r="13757" spans="1:10" x14ac:dyDescent="0.25">
      <c r="A13757">
        <v>2017</v>
      </c>
      <c r="B13757" t="s">
        <v>222</v>
      </c>
      <c r="C13757" t="s">
        <v>45</v>
      </c>
      <c r="D13757" t="s">
        <v>26</v>
      </c>
      <c r="E13757" t="s">
        <v>10</v>
      </c>
      <c r="F13757" t="s">
        <v>11</v>
      </c>
      <c r="G13757" t="s">
        <v>12</v>
      </c>
      <c r="H13757" t="s">
        <v>223</v>
      </c>
      <c r="I13757">
        <v>715</v>
      </c>
      <c r="J13757">
        <v>1307980017</v>
      </c>
    </row>
    <row r="13758" spans="1:10" x14ac:dyDescent="0.25">
      <c r="A13758">
        <v>2017</v>
      </c>
      <c r="B13758" t="s">
        <v>222</v>
      </c>
      <c r="C13758" t="s">
        <v>45</v>
      </c>
      <c r="D13758" t="s">
        <v>26</v>
      </c>
      <c r="E13758" t="s">
        <v>10</v>
      </c>
      <c r="F13758" t="s">
        <v>11</v>
      </c>
      <c r="G13758" t="s">
        <v>12</v>
      </c>
      <c r="H13758" t="s">
        <v>224</v>
      </c>
      <c r="I13758">
        <v>426</v>
      </c>
      <c r="J13758">
        <v>764743785</v>
      </c>
    </row>
    <row r="13759" spans="1:10" x14ac:dyDescent="0.25">
      <c r="A13759">
        <v>2017</v>
      </c>
      <c r="B13759" t="s">
        <v>222</v>
      </c>
      <c r="C13759" t="s">
        <v>45</v>
      </c>
      <c r="D13759" t="s">
        <v>26</v>
      </c>
      <c r="E13759" t="s">
        <v>10</v>
      </c>
      <c r="F13759" t="s">
        <v>11</v>
      </c>
      <c r="G13759" t="s">
        <v>6</v>
      </c>
      <c r="H13759" t="s">
        <v>223</v>
      </c>
      <c r="I13759">
        <v>58</v>
      </c>
      <c r="J13759">
        <v>113369223</v>
      </c>
    </row>
    <row r="13760" spans="1:10" x14ac:dyDescent="0.25">
      <c r="A13760">
        <v>2017</v>
      </c>
      <c r="B13760" t="s">
        <v>222</v>
      </c>
      <c r="C13760" t="s">
        <v>45</v>
      </c>
      <c r="D13760" t="s">
        <v>26</v>
      </c>
      <c r="E13760" t="s">
        <v>10</v>
      </c>
      <c r="F13760" t="s">
        <v>11</v>
      </c>
      <c r="G13760" t="s">
        <v>6</v>
      </c>
      <c r="H13760" t="s">
        <v>224</v>
      </c>
      <c r="I13760">
        <v>139</v>
      </c>
      <c r="J13760">
        <v>210423615</v>
      </c>
    </row>
    <row r="13761" spans="1:10" x14ac:dyDescent="0.25">
      <c r="A13761">
        <v>2017</v>
      </c>
      <c r="B13761" t="s">
        <v>222</v>
      </c>
      <c r="C13761" t="s">
        <v>45</v>
      </c>
      <c r="D13761" t="s">
        <v>26</v>
      </c>
      <c r="E13761" t="s">
        <v>10</v>
      </c>
      <c r="F13761" t="s">
        <v>11</v>
      </c>
      <c r="G13761" t="s">
        <v>7</v>
      </c>
      <c r="H13761" t="s">
        <v>223</v>
      </c>
      <c r="I13761">
        <v>86</v>
      </c>
      <c r="J13761">
        <v>111005775</v>
      </c>
    </row>
    <row r="13762" spans="1:10" x14ac:dyDescent="0.25">
      <c r="A13762">
        <v>2017</v>
      </c>
      <c r="B13762" t="s">
        <v>222</v>
      </c>
      <c r="C13762" t="s">
        <v>45</v>
      </c>
      <c r="D13762" t="s">
        <v>26</v>
      </c>
      <c r="E13762" t="s">
        <v>10</v>
      </c>
      <c r="F13762" t="s">
        <v>11</v>
      </c>
      <c r="G13762" t="s">
        <v>7</v>
      </c>
      <c r="H13762" t="s">
        <v>224</v>
      </c>
      <c r="I13762">
        <v>56</v>
      </c>
      <c r="J13762">
        <v>72770178</v>
      </c>
    </row>
    <row r="13763" spans="1:10" x14ac:dyDescent="0.25">
      <c r="A13763">
        <v>2017</v>
      </c>
      <c r="B13763" t="s">
        <v>222</v>
      </c>
      <c r="C13763" t="s">
        <v>45</v>
      </c>
      <c r="D13763" t="s">
        <v>26</v>
      </c>
      <c r="E13763" t="s">
        <v>10</v>
      </c>
      <c r="F13763" t="s">
        <v>220</v>
      </c>
      <c r="G13763" t="s">
        <v>9</v>
      </c>
      <c r="H13763" t="s">
        <v>223</v>
      </c>
      <c r="I13763">
        <v>10</v>
      </c>
      <c r="J13763">
        <v>61095106.475293204</v>
      </c>
    </row>
    <row r="13764" spans="1:10" x14ac:dyDescent="0.25">
      <c r="A13764">
        <v>2017</v>
      </c>
      <c r="B13764" t="s">
        <v>222</v>
      </c>
      <c r="C13764" t="s">
        <v>45</v>
      </c>
      <c r="D13764" t="s">
        <v>26</v>
      </c>
      <c r="E13764" t="s">
        <v>10</v>
      </c>
      <c r="F13764" t="s">
        <v>220</v>
      </c>
      <c r="G13764" t="s">
        <v>9</v>
      </c>
      <c r="H13764" t="s">
        <v>224</v>
      </c>
      <c r="I13764">
        <v>11</v>
      </c>
      <c r="J13764">
        <v>62653604.710860565</v>
      </c>
    </row>
    <row r="13765" spans="1:10" x14ac:dyDescent="0.25">
      <c r="A13765">
        <v>2017</v>
      </c>
      <c r="B13765" t="s">
        <v>222</v>
      </c>
      <c r="C13765" t="s">
        <v>45</v>
      </c>
      <c r="D13765" t="s">
        <v>26</v>
      </c>
      <c r="E13765" t="s">
        <v>10</v>
      </c>
      <c r="F13765" t="s">
        <v>220</v>
      </c>
      <c r="G13765" t="s">
        <v>12</v>
      </c>
      <c r="H13765" t="s">
        <v>223</v>
      </c>
      <c r="I13765">
        <v>9</v>
      </c>
      <c r="J13765">
        <v>35755716.39927835</v>
      </c>
    </row>
    <row r="13766" spans="1:10" x14ac:dyDescent="0.25">
      <c r="A13766">
        <v>2017</v>
      </c>
      <c r="B13766" t="s">
        <v>222</v>
      </c>
      <c r="C13766" t="s">
        <v>45</v>
      </c>
      <c r="D13766" t="s">
        <v>26</v>
      </c>
      <c r="E13766" t="s">
        <v>10</v>
      </c>
      <c r="F13766" t="s">
        <v>220</v>
      </c>
      <c r="G13766" t="s">
        <v>12</v>
      </c>
      <c r="H13766" t="s">
        <v>224</v>
      </c>
      <c r="I13766">
        <v>15</v>
      </c>
      <c r="J13766">
        <v>48880216.161656827</v>
      </c>
    </row>
    <row r="13767" spans="1:10" x14ac:dyDescent="0.25">
      <c r="A13767">
        <v>2017</v>
      </c>
      <c r="B13767" t="s">
        <v>222</v>
      </c>
      <c r="C13767" t="s">
        <v>45</v>
      </c>
      <c r="D13767" t="s">
        <v>26</v>
      </c>
      <c r="E13767" t="s">
        <v>10</v>
      </c>
      <c r="F13767" t="s">
        <v>220</v>
      </c>
      <c r="G13767" t="s">
        <v>6</v>
      </c>
      <c r="H13767" t="s">
        <v>223</v>
      </c>
      <c r="I13767">
        <v>5</v>
      </c>
      <c r="J13767">
        <v>12356138.96785713</v>
      </c>
    </row>
    <row r="13768" spans="1:10" x14ac:dyDescent="0.25">
      <c r="A13768">
        <v>2017</v>
      </c>
      <c r="B13768" t="s">
        <v>222</v>
      </c>
      <c r="C13768" t="s">
        <v>45</v>
      </c>
      <c r="D13768" t="s">
        <v>26</v>
      </c>
      <c r="E13768" t="s">
        <v>10</v>
      </c>
      <c r="F13768" t="s">
        <v>220</v>
      </c>
      <c r="G13768" t="s">
        <v>6</v>
      </c>
      <c r="H13768" t="s">
        <v>224</v>
      </c>
      <c r="I13768">
        <v>15</v>
      </c>
      <c r="J13768">
        <v>36279409.114285685</v>
      </c>
    </row>
    <row r="13769" spans="1:10" x14ac:dyDescent="0.25">
      <c r="A13769">
        <v>2017</v>
      </c>
      <c r="B13769" t="s">
        <v>222</v>
      </c>
      <c r="C13769" t="s">
        <v>45</v>
      </c>
      <c r="D13769" t="s">
        <v>26</v>
      </c>
      <c r="E13769" t="s">
        <v>10</v>
      </c>
      <c r="F13769" t="s">
        <v>14</v>
      </c>
      <c r="G13769" t="s">
        <v>5</v>
      </c>
      <c r="H13769" t="s">
        <v>223</v>
      </c>
      <c r="I13769">
        <v>2</v>
      </c>
      <c r="J13769">
        <v>10738662</v>
      </c>
    </row>
    <row r="13770" spans="1:10" x14ac:dyDescent="0.25">
      <c r="A13770">
        <v>2017</v>
      </c>
      <c r="B13770" t="s">
        <v>222</v>
      </c>
      <c r="C13770" t="s">
        <v>45</v>
      </c>
      <c r="D13770" t="s">
        <v>26</v>
      </c>
      <c r="E13770" t="s">
        <v>10</v>
      </c>
      <c r="F13770" t="s">
        <v>14</v>
      </c>
      <c r="G13770" t="s">
        <v>9</v>
      </c>
      <c r="H13770" t="s">
        <v>223</v>
      </c>
      <c r="I13770">
        <v>145</v>
      </c>
      <c r="J13770">
        <v>517178643</v>
      </c>
    </row>
    <row r="13771" spans="1:10" x14ac:dyDescent="0.25">
      <c r="A13771">
        <v>2017</v>
      </c>
      <c r="B13771" t="s">
        <v>222</v>
      </c>
      <c r="C13771" t="s">
        <v>45</v>
      </c>
      <c r="D13771" t="s">
        <v>26</v>
      </c>
      <c r="E13771" t="s">
        <v>10</v>
      </c>
      <c r="F13771" t="s">
        <v>14</v>
      </c>
      <c r="G13771" t="s">
        <v>9</v>
      </c>
      <c r="H13771" t="s">
        <v>224</v>
      </c>
      <c r="I13771">
        <v>125</v>
      </c>
      <c r="J13771">
        <v>410872395</v>
      </c>
    </row>
    <row r="13772" spans="1:10" x14ac:dyDescent="0.25">
      <c r="A13772">
        <v>2017</v>
      </c>
      <c r="B13772" t="s">
        <v>222</v>
      </c>
      <c r="C13772" t="s">
        <v>45</v>
      </c>
      <c r="D13772" t="s">
        <v>26</v>
      </c>
      <c r="E13772" t="s">
        <v>10</v>
      </c>
      <c r="F13772" t="s">
        <v>14</v>
      </c>
      <c r="G13772" t="s">
        <v>12</v>
      </c>
      <c r="H13772" t="s">
        <v>223</v>
      </c>
      <c r="I13772">
        <v>205</v>
      </c>
      <c r="J13772">
        <v>433534368</v>
      </c>
    </row>
    <row r="13773" spans="1:10" x14ac:dyDescent="0.25">
      <c r="A13773">
        <v>2017</v>
      </c>
      <c r="B13773" t="s">
        <v>222</v>
      </c>
      <c r="C13773" t="s">
        <v>45</v>
      </c>
      <c r="D13773" t="s">
        <v>26</v>
      </c>
      <c r="E13773" t="s">
        <v>10</v>
      </c>
      <c r="F13773" t="s">
        <v>14</v>
      </c>
      <c r="G13773" t="s">
        <v>12</v>
      </c>
      <c r="H13773" t="s">
        <v>224</v>
      </c>
      <c r="I13773">
        <v>64</v>
      </c>
      <c r="J13773">
        <v>117062589</v>
      </c>
    </row>
    <row r="13774" spans="1:10" x14ac:dyDescent="0.25">
      <c r="A13774">
        <v>2017</v>
      </c>
      <c r="B13774" t="s">
        <v>222</v>
      </c>
      <c r="C13774" t="s">
        <v>45</v>
      </c>
      <c r="D13774" t="s">
        <v>26</v>
      </c>
      <c r="E13774" t="s">
        <v>10</v>
      </c>
      <c r="F13774" t="s">
        <v>14</v>
      </c>
      <c r="G13774" t="s">
        <v>6</v>
      </c>
      <c r="H13774" t="s">
        <v>223</v>
      </c>
      <c r="I13774">
        <v>56</v>
      </c>
      <c r="J13774">
        <v>119597637</v>
      </c>
    </row>
    <row r="13775" spans="1:10" x14ac:dyDescent="0.25">
      <c r="A13775">
        <v>2017</v>
      </c>
      <c r="B13775" t="s">
        <v>222</v>
      </c>
      <c r="C13775" t="s">
        <v>45</v>
      </c>
      <c r="D13775" t="s">
        <v>26</v>
      </c>
      <c r="E13775" t="s">
        <v>10</v>
      </c>
      <c r="F13775" t="s">
        <v>14</v>
      </c>
      <c r="G13775" t="s">
        <v>6</v>
      </c>
      <c r="H13775" t="s">
        <v>224</v>
      </c>
      <c r="I13775">
        <v>113</v>
      </c>
      <c r="J13775">
        <v>197163969</v>
      </c>
    </row>
    <row r="13776" spans="1:10" x14ac:dyDescent="0.25">
      <c r="A13776">
        <v>2017</v>
      </c>
      <c r="B13776" t="s">
        <v>222</v>
      </c>
      <c r="C13776" t="s">
        <v>45</v>
      </c>
      <c r="D13776" t="s">
        <v>26</v>
      </c>
      <c r="E13776" t="s">
        <v>10</v>
      </c>
      <c r="F13776" t="s">
        <v>14</v>
      </c>
      <c r="G13776" t="s">
        <v>7</v>
      </c>
      <c r="H13776" t="s">
        <v>223</v>
      </c>
      <c r="I13776">
        <v>998</v>
      </c>
      <c r="J13776">
        <v>724840434</v>
      </c>
    </row>
    <row r="13777" spans="1:10" x14ac:dyDescent="0.25">
      <c r="A13777">
        <v>2017</v>
      </c>
      <c r="B13777" t="s">
        <v>222</v>
      </c>
      <c r="C13777" t="s">
        <v>45</v>
      </c>
      <c r="D13777" t="s">
        <v>26</v>
      </c>
      <c r="E13777" t="s">
        <v>10</v>
      </c>
      <c r="F13777" t="s">
        <v>14</v>
      </c>
      <c r="G13777" t="s">
        <v>7</v>
      </c>
      <c r="H13777" t="s">
        <v>224</v>
      </c>
      <c r="I13777">
        <v>5064</v>
      </c>
      <c r="J13777">
        <v>2328060906</v>
      </c>
    </row>
    <row r="13778" spans="1:10" x14ac:dyDescent="0.25">
      <c r="A13778">
        <v>2017</v>
      </c>
      <c r="B13778" t="s">
        <v>222</v>
      </c>
      <c r="C13778" t="s">
        <v>45</v>
      </c>
      <c r="D13778" t="s">
        <v>27</v>
      </c>
      <c r="E13778" t="s">
        <v>3</v>
      </c>
      <c r="F13778" t="s">
        <v>4</v>
      </c>
      <c r="G13778" t="s">
        <v>5</v>
      </c>
      <c r="H13778" t="s">
        <v>223</v>
      </c>
      <c r="I13778">
        <v>21</v>
      </c>
      <c r="J13778">
        <v>223511889</v>
      </c>
    </row>
    <row r="13779" spans="1:10" x14ac:dyDescent="0.25">
      <c r="A13779">
        <v>2017</v>
      </c>
      <c r="B13779" t="s">
        <v>222</v>
      </c>
      <c r="C13779" t="s">
        <v>45</v>
      </c>
      <c r="D13779" t="s">
        <v>27</v>
      </c>
      <c r="E13779" t="s">
        <v>3</v>
      </c>
      <c r="F13779" t="s">
        <v>4</v>
      </c>
      <c r="G13779" t="s">
        <v>5</v>
      </c>
      <c r="H13779" t="s">
        <v>224</v>
      </c>
      <c r="I13779">
        <v>8</v>
      </c>
      <c r="J13779">
        <v>93682862.534999996</v>
      </c>
    </row>
    <row r="13780" spans="1:10" x14ac:dyDescent="0.25">
      <c r="A13780">
        <v>2017</v>
      </c>
      <c r="B13780" t="s">
        <v>222</v>
      </c>
      <c r="C13780" t="s">
        <v>45</v>
      </c>
      <c r="D13780" t="s">
        <v>27</v>
      </c>
      <c r="E13780" t="s">
        <v>3</v>
      </c>
      <c r="F13780" t="s">
        <v>4</v>
      </c>
      <c r="G13780" t="s">
        <v>9</v>
      </c>
      <c r="H13780" t="s">
        <v>223</v>
      </c>
      <c r="I13780">
        <v>27</v>
      </c>
      <c r="J13780">
        <v>174920215.00432801</v>
      </c>
    </row>
    <row r="13781" spans="1:10" x14ac:dyDescent="0.25">
      <c r="A13781">
        <v>2017</v>
      </c>
      <c r="B13781" t="s">
        <v>222</v>
      </c>
      <c r="C13781" t="s">
        <v>45</v>
      </c>
      <c r="D13781" t="s">
        <v>27</v>
      </c>
      <c r="E13781" t="s">
        <v>3</v>
      </c>
      <c r="F13781" t="s">
        <v>4</v>
      </c>
      <c r="G13781" t="s">
        <v>9</v>
      </c>
      <c r="H13781" t="s">
        <v>224</v>
      </c>
      <c r="I13781">
        <v>17</v>
      </c>
      <c r="J13781">
        <v>106141263.39774406</v>
      </c>
    </row>
    <row r="13782" spans="1:10" x14ac:dyDescent="0.25">
      <c r="A13782">
        <v>2017</v>
      </c>
      <c r="B13782" t="s">
        <v>222</v>
      </c>
      <c r="C13782" t="s">
        <v>45</v>
      </c>
      <c r="D13782" t="s">
        <v>27</v>
      </c>
      <c r="E13782" t="s">
        <v>3</v>
      </c>
      <c r="F13782" t="s">
        <v>4</v>
      </c>
      <c r="G13782" t="s">
        <v>12</v>
      </c>
      <c r="H13782" t="s">
        <v>224</v>
      </c>
      <c r="I13782">
        <v>2</v>
      </c>
      <c r="J13782">
        <v>5647378.8577777771</v>
      </c>
    </row>
    <row r="13783" spans="1:10" x14ac:dyDescent="0.25">
      <c r="A13783">
        <v>2017</v>
      </c>
      <c r="B13783" t="s">
        <v>222</v>
      </c>
      <c r="C13783" t="s">
        <v>45</v>
      </c>
      <c r="D13783" t="s">
        <v>27</v>
      </c>
      <c r="E13783" t="s">
        <v>3</v>
      </c>
      <c r="F13783" t="s">
        <v>4</v>
      </c>
      <c r="G13783" t="s">
        <v>6</v>
      </c>
      <c r="H13783" t="s">
        <v>223</v>
      </c>
      <c r="I13783">
        <v>2</v>
      </c>
      <c r="J13783">
        <v>4799077.9720000001</v>
      </c>
    </row>
    <row r="13784" spans="1:10" x14ac:dyDescent="0.25">
      <c r="A13784">
        <v>2017</v>
      </c>
      <c r="B13784" t="s">
        <v>222</v>
      </c>
      <c r="C13784" t="s">
        <v>45</v>
      </c>
      <c r="D13784" t="s">
        <v>27</v>
      </c>
      <c r="E13784" t="s">
        <v>3</v>
      </c>
      <c r="F13784" t="s">
        <v>4</v>
      </c>
      <c r="G13784" t="s">
        <v>6</v>
      </c>
      <c r="H13784" t="s">
        <v>224</v>
      </c>
      <c r="I13784">
        <v>12</v>
      </c>
      <c r="J13784">
        <v>29257753.279764719</v>
      </c>
    </row>
    <row r="13785" spans="1:10" x14ac:dyDescent="0.25">
      <c r="A13785">
        <v>2017</v>
      </c>
      <c r="B13785" t="s">
        <v>222</v>
      </c>
      <c r="C13785" t="s">
        <v>45</v>
      </c>
      <c r="D13785" t="s">
        <v>27</v>
      </c>
      <c r="E13785" t="s">
        <v>3</v>
      </c>
      <c r="F13785" t="s">
        <v>4</v>
      </c>
      <c r="G13785" t="s">
        <v>7</v>
      </c>
      <c r="H13785" t="s">
        <v>223</v>
      </c>
      <c r="I13785">
        <v>6</v>
      </c>
      <c r="J13785">
        <v>11531880.114545448</v>
      </c>
    </row>
    <row r="13786" spans="1:10" x14ac:dyDescent="0.25">
      <c r="A13786">
        <v>2017</v>
      </c>
      <c r="B13786" t="s">
        <v>222</v>
      </c>
      <c r="C13786" t="s">
        <v>45</v>
      </c>
      <c r="D13786" t="s">
        <v>27</v>
      </c>
      <c r="E13786" t="s">
        <v>3</v>
      </c>
      <c r="F13786" t="s">
        <v>8</v>
      </c>
      <c r="G13786" t="s">
        <v>9</v>
      </c>
      <c r="H13786" t="s">
        <v>223</v>
      </c>
      <c r="I13786">
        <v>151</v>
      </c>
      <c r="J13786">
        <v>978257498.72790837</v>
      </c>
    </row>
    <row r="13787" spans="1:10" x14ac:dyDescent="0.25">
      <c r="A13787">
        <v>2017</v>
      </c>
      <c r="B13787" t="s">
        <v>222</v>
      </c>
      <c r="C13787" t="s">
        <v>45</v>
      </c>
      <c r="D13787" t="s">
        <v>27</v>
      </c>
      <c r="E13787" t="s">
        <v>3</v>
      </c>
      <c r="F13787" t="s">
        <v>8</v>
      </c>
      <c r="G13787" t="s">
        <v>9</v>
      </c>
      <c r="H13787" t="s">
        <v>224</v>
      </c>
      <c r="I13787">
        <v>147</v>
      </c>
      <c r="J13787">
        <v>917809748.20402217</v>
      </c>
    </row>
    <row r="13788" spans="1:10" x14ac:dyDescent="0.25">
      <c r="A13788">
        <v>2017</v>
      </c>
      <c r="B13788" t="s">
        <v>222</v>
      </c>
      <c r="C13788" t="s">
        <v>45</v>
      </c>
      <c r="D13788" t="s">
        <v>27</v>
      </c>
      <c r="E13788" t="s">
        <v>3</v>
      </c>
      <c r="F13788" t="s">
        <v>8</v>
      </c>
      <c r="G13788" t="s">
        <v>12</v>
      </c>
      <c r="H13788" t="s">
        <v>223</v>
      </c>
      <c r="I13788">
        <v>23</v>
      </c>
      <c r="J13788">
        <v>71605314.959999993</v>
      </c>
    </row>
    <row r="13789" spans="1:10" x14ac:dyDescent="0.25">
      <c r="A13789">
        <v>2017</v>
      </c>
      <c r="B13789" t="s">
        <v>222</v>
      </c>
      <c r="C13789" t="s">
        <v>45</v>
      </c>
      <c r="D13789" t="s">
        <v>27</v>
      </c>
      <c r="E13789" t="s">
        <v>3</v>
      </c>
      <c r="F13789" t="s">
        <v>8</v>
      </c>
      <c r="G13789" t="s">
        <v>12</v>
      </c>
      <c r="H13789" t="s">
        <v>224</v>
      </c>
      <c r="I13789">
        <v>33</v>
      </c>
      <c r="J13789">
        <v>100103113.71950176</v>
      </c>
    </row>
    <row r="13790" spans="1:10" x14ac:dyDescent="0.25">
      <c r="A13790">
        <v>2017</v>
      </c>
      <c r="B13790" t="s">
        <v>222</v>
      </c>
      <c r="C13790" t="s">
        <v>45</v>
      </c>
      <c r="D13790" t="s">
        <v>27</v>
      </c>
      <c r="E13790" t="s">
        <v>3</v>
      </c>
      <c r="F13790" t="s">
        <v>8</v>
      </c>
      <c r="G13790" t="s">
        <v>6</v>
      </c>
      <c r="H13790" t="s">
        <v>223</v>
      </c>
      <c r="I13790">
        <v>29</v>
      </c>
      <c r="J13790">
        <v>69586630.593999997</v>
      </c>
    </row>
    <row r="13791" spans="1:10" x14ac:dyDescent="0.25">
      <c r="A13791">
        <v>2017</v>
      </c>
      <c r="B13791" t="s">
        <v>222</v>
      </c>
      <c r="C13791" t="s">
        <v>45</v>
      </c>
      <c r="D13791" t="s">
        <v>27</v>
      </c>
      <c r="E13791" t="s">
        <v>3</v>
      </c>
      <c r="F13791" t="s">
        <v>8</v>
      </c>
      <c r="G13791" t="s">
        <v>6</v>
      </c>
      <c r="H13791" t="s">
        <v>224</v>
      </c>
      <c r="I13791">
        <v>70</v>
      </c>
      <c r="J13791">
        <v>170670227.46529421</v>
      </c>
    </row>
    <row r="13792" spans="1:10" x14ac:dyDescent="0.25">
      <c r="A13792">
        <v>2017</v>
      </c>
      <c r="B13792" t="s">
        <v>222</v>
      </c>
      <c r="C13792" t="s">
        <v>45</v>
      </c>
      <c r="D13792" t="s">
        <v>27</v>
      </c>
      <c r="E13792" t="s">
        <v>3</v>
      </c>
      <c r="F13792" t="s">
        <v>8</v>
      </c>
      <c r="G13792" t="s">
        <v>7</v>
      </c>
      <c r="H13792" t="s">
        <v>223</v>
      </c>
      <c r="I13792">
        <v>15</v>
      </c>
      <c r="J13792">
        <v>28829700.28636362</v>
      </c>
    </row>
    <row r="13793" spans="1:10" x14ac:dyDescent="0.25">
      <c r="A13793">
        <v>2017</v>
      </c>
      <c r="B13793" t="s">
        <v>222</v>
      </c>
      <c r="C13793" t="s">
        <v>45</v>
      </c>
      <c r="D13793" t="s">
        <v>27</v>
      </c>
      <c r="E13793" t="s">
        <v>3</v>
      </c>
      <c r="F13793" t="s">
        <v>8</v>
      </c>
      <c r="G13793" t="s">
        <v>7</v>
      </c>
      <c r="H13793" t="s">
        <v>224</v>
      </c>
      <c r="I13793">
        <v>5</v>
      </c>
      <c r="J13793">
        <v>8916643.5450000018</v>
      </c>
    </row>
    <row r="13794" spans="1:10" x14ac:dyDescent="0.25">
      <c r="A13794">
        <v>2017</v>
      </c>
      <c r="B13794" t="s">
        <v>222</v>
      </c>
      <c r="C13794" t="s">
        <v>45</v>
      </c>
      <c r="D13794" t="s">
        <v>27</v>
      </c>
      <c r="E13794" t="s">
        <v>10</v>
      </c>
      <c r="F13794" t="s">
        <v>11</v>
      </c>
      <c r="G13794" t="s">
        <v>9</v>
      </c>
      <c r="H13794" t="s">
        <v>223</v>
      </c>
      <c r="I13794">
        <v>50</v>
      </c>
      <c r="J13794">
        <v>213526716</v>
      </c>
    </row>
    <row r="13795" spans="1:10" x14ac:dyDescent="0.25">
      <c r="A13795">
        <v>2017</v>
      </c>
      <c r="B13795" t="s">
        <v>222</v>
      </c>
      <c r="C13795" t="s">
        <v>45</v>
      </c>
      <c r="D13795" t="s">
        <v>27</v>
      </c>
      <c r="E13795" t="s">
        <v>10</v>
      </c>
      <c r="F13795" t="s">
        <v>11</v>
      </c>
      <c r="G13795" t="s">
        <v>9</v>
      </c>
      <c r="H13795" t="s">
        <v>224</v>
      </c>
      <c r="I13795">
        <v>44</v>
      </c>
      <c r="J13795">
        <v>167289486</v>
      </c>
    </row>
    <row r="13796" spans="1:10" x14ac:dyDescent="0.25">
      <c r="A13796">
        <v>2017</v>
      </c>
      <c r="B13796" t="s">
        <v>222</v>
      </c>
      <c r="C13796" t="s">
        <v>45</v>
      </c>
      <c r="D13796" t="s">
        <v>27</v>
      </c>
      <c r="E13796" t="s">
        <v>10</v>
      </c>
      <c r="F13796" t="s">
        <v>11</v>
      </c>
      <c r="G13796" t="s">
        <v>12</v>
      </c>
      <c r="H13796" t="s">
        <v>223</v>
      </c>
      <c r="I13796">
        <v>20</v>
      </c>
      <c r="J13796">
        <v>65434212</v>
      </c>
    </row>
    <row r="13797" spans="1:10" x14ac:dyDescent="0.25">
      <c r="A13797">
        <v>2017</v>
      </c>
      <c r="B13797" t="s">
        <v>222</v>
      </c>
      <c r="C13797" t="s">
        <v>45</v>
      </c>
      <c r="D13797" t="s">
        <v>27</v>
      </c>
      <c r="E13797" t="s">
        <v>10</v>
      </c>
      <c r="F13797" t="s">
        <v>11</v>
      </c>
      <c r="G13797" t="s">
        <v>12</v>
      </c>
      <c r="H13797" t="s">
        <v>224</v>
      </c>
      <c r="I13797">
        <v>21</v>
      </c>
      <c r="J13797">
        <v>49074255</v>
      </c>
    </row>
    <row r="13798" spans="1:10" x14ac:dyDescent="0.25">
      <c r="A13798">
        <v>2017</v>
      </c>
      <c r="B13798" t="s">
        <v>222</v>
      </c>
      <c r="C13798" t="s">
        <v>45</v>
      </c>
      <c r="D13798" t="s">
        <v>27</v>
      </c>
      <c r="E13798" t="s">
        <v>10</v>
      </c>
      <c r="F13798" t="s">
        <v>11</v>
      </c>
      <c r="G13798" t="s">
        <v>6</v>
      </c>
      <c r="H13798" t="s">
        <v>223</v>
      </c>
      <c r="I13798">
        <v>26</v>
      </c>
      <c r="J13798">
        <v>69918330</v>
      </c>
    </row>
    <row r="13799" spans="1:10" x14ac:dyDescent="0.25">
      <c r="A13799">
        <v>2017</v>
      </c>
      <c r="B13799" t="s">
        <v>222</v>
      </c>
      <c r="C13799" t="s">
        <v>45</v>
      </c>
      <c r="D13799" t="s">
        <v>27</v>
      </c>
      <c r="E13799" t="s">
        <v>10</v>
      </c>
      <c r="F13799" t="s">
        <v>11</v>
      </c>
      <c r="G13799" t="s">
        <v>6</v>
      </c>
      <c r="H13799" t="s">
        <v>224</v>
      </c>
      <c r="I13799">
        <v>28</v>
      </c>
      <c r="J13799">
        <v>58505838</v>
      </c>
    </row>
    <row r="13800" spans="1:10" x14ac:dyDescent="0.25">
      <c r="A13800">
        <v>2017</v>
      </c>
      <c r="B13800" t="s">
        <v>222</v>
      </c>
      <c r="C13800" t="s">
        <v>45</v>
      </c>
      <c r="D13800" t="s">
        <v>27</v>
      </c>
      <c r="E13800" t="s">
        <v>10</v>
      </c>
      <c r="F13800" t="s">
        <v>11</v>
      </c>
      <c r="G13800" t="s">
        <v>7</v>
      </c>
      <c r="H13800" t="s">
        <v>224</v>
      </c>
      <c r="I13800">
        <v>1</v>
      </c>
      <c r="J13800">
        <v>1518363</v>
      </c>
    </row>
    <row r="13801" spans="1:10" x14ac:dyDescent="0.25">
      <c r="A13801">
        <v>2017</v>
      </c>
      <c r="B13801" t="s">
        <v>222</v>
      </c>
      <c r="C13801" t="s">
        <v>45</v>
      </c>
      <c r="D13801" t="s">
        <v>27</v>
      </c>
      <c r="E13801" t="s">
        <v>10</v>
      </c>
      <c r="F13801" t="s">
        <v>220</v>
      </c>
      <c r="G13801" t="s">
        <v>5</v>
      </c>
      <c r="H13801" t="s">
        <v>223</v>
      </c>
      <c r="I13801">
        <v>1</v>
      </c>
      <c r="J13801">
        <v>9916625.6999999993</v>
      </c>
    </row>
    <row r="13802" spans="1:10" x14ac:dyDescent="0.25">
      <c r="A13802">
        <v>2017</v>
      </c>
      <c r="B13802" t="s">
        <v>222</v>
      </c>
      <c r="C13802" t="s">
        <v>45</v>
      </c>
      <c r="D13802" t="s">
        <v>27</v>
      </c>
      <c r="E13802" t="s">
        <v>10</v>
      </c>
      <c r="F13802" t="s">
        <v>220</v>
      </c>
      <c r="G13802" t="s">
        <v>5</v>
      </c>
      <c r="H13802" t="s">
        <v>224</v>
      </c>
      <c r="I13802">
        <v>2</v>
      </c>
      <c r="J13802">
        <v>20314430</v>
      </c>
    </row>
    <row r="13803" spans="1:10" x14ac:dyDescent="0.25">
      <c r="A13803">
        <v>2017</v>
      </c>
      <c r="B13803" t="s">
        <v>222</v>
      </c>
      <c r="C13803" t="s">
        <v>45</v>
      </c>
      <c r="D13803" t="s">
        <v>27</v>
      </c>
      <c r="E13803" t="s">
        <v>10</v>
      </c>
      <c r="F13803" t="s">
        <v>220</v>
      </c>
      <c r="G13803" t="s">
        <v>9</v>
      </c>
      <c r="H13803" t="s">
        <v>224</v>
      </c>
      <c r="I13803">
        <v>1</v>
      </c>
      <c r="J13803">
        <v>6243603.7292790627</v>
      </c>
    </row>
    <row r="13804" spans="1:10" x14ac:dyDescent="0.25">
      <c r="A13804">
        <v>2017</v>
      </c>
      <c r="B13804" t="s">
        <v>222</v>
      </c>
      <c r="C13804" t="s">
        <v>45</v>
      </c>
      <c r="D13804" t="s">
        <v>27</v>
      </c>
      <c r="E13804" t="s">
        <v>10</v>
      </c>
      <c r="F13804" t="s">
        <v>220</v>
      </c>
      <c r="G13804" t="s">
        <v>6</v>
      </c>
      <c r="H13804" t="s">
        <v>224</v>
      </c>
      <c r="I13804">
        <v>1</v>
      </c>
      <c r="J13804">
        <v>2438146.1066470598</v>
      </c>
    </row>
    <row r="13805" spans="1:10" x14ac:dyDescent="0.25">
      <c r="A13805">
        <v>2017</v>
      </c>
      <c r="B13805" t="s">
        <v>222</v>
      </c>
      <c r="C13805" t="s">
        <v>45</v>
      </c>
      <c r="D13805" t="s">
        <v>28</v>
      </c>
      <c r="E13805" t="s">
        <v>3</v>
      </c>
      <c r="F13805" t="s">
        <v>4</v>
      </c>
      <c r="G13805" t="s">
        <v>5</v>
      </c>
      <c r="H13805" t="s">
        <v>223</v>
      </c>
      <c r="I13805">
        <v>161</v>
      </c>
      <c r="J13805">
        <v>1679755641.9261627</v>
      </c>
    </row>
    <row r="13806" spans="1:10" x14ac:dyDescent="0.25">
      <c r="A13806">
        <v>2017</v>
      </c>
      <c r="B13806" t="s">
        <v>222</v>
      </c>
      <c r="C13806" t="s">
        <v>45</v>
      </c>
      <c r="D13806" t="s">
        <v>28</v>
      </c>
      <c r="E13806" t="s">
        <v>3</v>
      </c>
      <c r="F13806" t="s">
        <v>4</v>
      </c>
      <c r="G13806" t="s">
        <v>5</v>
      </c>
      <c r="H13806" t="s">
        <v>224</v>
      </c>
      <c r="I13806">
        <v>98</v>
      </c>
      <c r="J13806">
        <v>1067173117.4821237</v>
      </c>
    </row>
    <row r="13807" spans="1:10" x14ac:dyDescent="0.25">
      <c r="A13807">
        <v>2017</v>
      </c>
      <c r="B13807" t="s">
        <v>222</v>
      </c>
      <c r="C13807" t="s">
        <v>45</v>
      </c>
      <c r="D13807" t="s">
        <v>28</v>
      </c>
      <c r="E13807" t="s">
        <v>3</v>
      </c>
      <c r="F13807" t="s">
        <v>4</v>
      </c>
      <c r="G13807" t="s">
        <v>9</v>
      </c>
      <c r="H13807" t="s">
        <v>223</v>
      </c>
      <c r="I13807">
        <v>289</v>
      </c>
      <c r="J13807">
        <v>1783432065.8794014</v>
      </c>
    </row>
    <row r="13808" spans="1:10" x14ac:dyDescent="0.25">
      <c r="A13808">
        <v>2017</v>
      </c>
      <c r="B13808" t="s">
        <v>222</v>
      </c>
      <c r="C13808" t="s">
        <v>45</v>
      </c>
      <c r="D13808" t="s">
        <v>28</v>
      </c>
      <c r="E13808" t="s">
        <v>3</v>
      </c>
      <c r="F13808" t="s">
        <v>4</v>
      </c>
      <c r="G13808" t="s">
        <v>9</v>
      </c>
      <c r="H13808" t="s">
        <v>224</v>
      </c>
      <c r="I13808">
        <v>350</v>
      </c>
      <c r="J13808">
        <v>1946303749.2177117</v>
      </c>
    </row>
    <row r="13809" spans="1:10" x14ac:dyDescent="0.25">
      <c r="A13809">
        <v>2017</v>
      </c>
      <c r="B13809" t="s">
        <v>222</v>
      </c>
      <c r="C13809" t="s">
        <v>45</v>
      </c>
      <c r="D13809" t="s">
        <v>28</v>
      </c>
      <c r="E13809" t="s">
        <v>3</v>
      </c>
      <c r="F13809" t="s">
        <v>4</v>
      </c>
      <c r="G13809" t="s">
        <v>12</v>
      </c>
      <c r="H13809" t="s">
        <v>223</v>
      </c>
      <c r="I13809">
        <v>36</v>
      </c>
      <c r="J13809">
        <v>131060273.58612689</v>
      </c>
    </row>
    <row r="13810" spans="1:10" x14ac:dyDescent="0.25">
      <c r="A13810">
        <v>2017</v>
      </c>
      <c r="B13810" t="s">
        <v>222</v>
      </c>
      <c r="C13810" t="s">
        <v>45</v>
      </c>
      <c r="D13810" t="s">
        <v>28</v>
      </c>
      <c r="E13810" t="s">
        <v>3</v>
      </c>
      <c r="F13810" t="s">
        <v>4</v>
      </c>
      <c r="G13810" t="s">
        <v>12</v>
      </c>
      <c r="H13810" t="s">
        <v>224</v>
      </c>
      <c r="I13810">
        <v>94</v>
      </c>
      <c r="J13810">
        <v>330986581.6657815</v>
      </c>
    </row>
    <row r="13811" spans="1:10" x14ac:dyDescent="0.25">
      <c r="A13811">
        <v>2017</v>
      </c>
      <c r="B13811" t="s">
        <v>222</v>
      </c>
      <c r="C13811" t="s">
        <v>45</v>
      </c>
      <c r="D13811" t="s">
        <v>28</v>
      </c>
      <c r="E13811" t="s">
        <v>3</v>
      </c>
      <c r="F13811" t="s">
        <v>4</v>
      </c>
      <c r="G13811" t="s">
        <v>6</v>
      </c>
      <c r="H13811" t="s">
        <v>223</v>
      </c>
      <c r="I13811">
        <v>81</v>
      </c>
      <c r="J13811">
        <v>176484434.99253991</v>
      </c>
    </row>
    <row r="13812" spans="1:10" x14ac:dyDescent="0.25">
      <c r="A13812">
        <v>2017</v>
      </c>
      <c r="B13812" t="s">
        <v>222</v>
      </c>
      <c r="C13812" t="s">
        <v>45</v>
      </c>
      <c r="D13812" t="s">
        <v>28</v>
      </c>
      <c r="E13812" t="s">
        <v>3</v>
      </c>
      <c r="F13812" t="s">
        <v>4</v>
      </c>
      <c r="G13812" t="s">
        <v>6</v>
      </c>
      <c r="H13812" t="s">
        <v>224</v>
      </c>
      <c r="I13812">
        <v>187</v>
      </c>
      <c r="J13812">
        <v>393998721.93440777</v>
      </c>
    </row>
    <row r="13813" spans="1:10" x14ac:dyDescent="0.25">
      <c r="A13813">
        <v>2017</v>
      </c>
      <c r="B13813" t="s">
        <v>222</v>
      </c>
      <c r="C13813" t="s">
        <v>45</v>
      </c>
      <c r="D13813" t="s">
        <v>28</v>
      </c>
      <c r="E13813" t="s">
        <v>3</v>
      </c>
      <c r="F13813" t="s">
        <v>4</v>
      </c>
      <c r="G13813" t="s">
        <v>7</v>
      </c>
      <c r="H13813" t="s">
        <v>223</v>
      </c>
      <c r="I13813">
        <v>50</v>
      </c>
      <c r="J13813">
        <v>84270332.901245028</v>
      </c>
    </row>
    <row r="13814" spans="1:10" x14ac:dyDescent="0.25">
      <c r="A13814">
        <v>2017</v>
      </c>
      <c r="B13814" t="s">
        <v>222</v>
      </c>
      <c r="C13814" t="s">
        <v>45</v>
      </c>
      <c r="D13814" t="s">
        <v>28</v>
      </c>
      <c r="E13814" t="s">
        <v>3</v>
      </c>
      <c r="F13814" t="s">
        <v>4</v>
      </c>
      <c r="G13814" t="s">
        <v>7</v>
      </c>
      <c r="H13814" t="s">
        <v>224</v>
      </c>
      <c r="I13814">
        <v>10</v>
      </c>
      <c r="J13814">
        <v>14325595.049999997</v>
      </c>
    </row>
    <row r="13815" spans="1:10" x14ac:dyDescent="0.25">
      <c r="A13815">
        <v>2017</v>
      </c>
      <c r="B13815" t="s">
        <v>222</v>
      </c>
      <c r="C13815" t="s">
        <v>45</v>
      </c>
      <c r="D13815" t="s">
        <v>28</v>
      </c>
      <c r="E13815" t="s">
        <v>3</v>
      </c>
      <c r="F13815" t="s">
        <v>8</v>
      </c>
      <c r="G13815" t="s">
        <v>9</v>
      </c>
      <c r="H13815" t="s">
        <v>223</v>
      </c>
      <c r="I13815">
        <v>1675</v>
      </c>
      <c r="J13815">
        <v>11192613103.115314</v>
      </c>
    </row>
    <row r="13816" spans="1:10" x14ac:dyDescent="0.25">
      <c r="A13816">
        <v>2017</v>
      </c>
      <c r="B13816" t="s">
        <v>222</v>
      </c>
      <c r="C13816" t="s">
        <v>45</v>
      </c>
      <c r="D13816" t="s">
        <v>28</v>
      </c>
      <c r="E13816" t="s">
        <v>3</v>
      </c>
      <c r="F13816" t="s">
        <v>8</v>
      </c>
      <c r="G13816" t="s">
        <v>9</v>
      </c>
      <c r="H13816" t="s">
        <v>224</v>
      </c>
      <c r="I13816">
        <v>2057</v>
      </c>
      <c r="J13816">
        <v>12767782981.763735</v>
      </c>
    </row>
    <row r="13817" spans="1:10" x14ac:dyDescent="0.25">
      <c r="A13817">
        <v>2017</v>
      </c>
      <c r="B13817" t="s">
        <v>222</v>
      </c>
      <c r="C13817" t="s">
        <v>45</v>
      </c>
      <c r="D13817" t="s">
        <v>28</v>
      </c>
      <c r="E13817" t="s">
        <v>3</v>
      </c>
      <c r="F13817" t="s">
        <v>8</v>
      </c>
      <c r="G13817" t="s">
        <v>12</v>
      </c>
      <c r="H13817" t="s">
        <v>223</v>
      </c>
      <c r="I13817">
        <v>507</v>
      </c>
      <c r="J13817">
        <v>1777233967.6658213</v>
      </c>
    </row>
    <row r="13818" spans="1:10" x14ac:dyDescent="0.25">
      <c r="A13818">
        <v>2017</v>
      </c>
      <c r="B13818" t="s">
        <v>222</v>
      </c>
      <c r="C13818" t="s">
        <v>45</v>
      </c>
      <c r="D13818" t="s">
        <v>28</v>
      </c>
      <c r="E13818" t="s">
        <v>3</v>
      </c>
      <c r="F13818" t="s">
        <v>8</v>
      </c>
      <c r="G13818" t="s">
        <v>12</v>
      </c>
      <c r="H13818" t="s">
        <v>224</v>
      </c>
      <c r="I13818">
        <v>944</v>
      </c>
      <c r="J13818">
        <v>3436682400.3976164</v>
      </c>
    </row>
    <row r="13819" spans="1:10" x14ac:dyDescent="0.25">
      <c r="A13819">
        <v>2017</v>
      </c>
      <c r="B13819" t="s">
        <v>222</v>
      </c>
      <c r="C13819" t="s">
        <v>45</v>
      </c>
      <c r="D13819" t="s">
        <v>28</v>
      </c>
      <c r="E13819" t="s">
        <v>3</v>
      </c>
      <c r="F13819" t="s">
        <v>8</v>
      </c>
      <c r="G13819" t="s">
        <v>6</v>
      </c>
      <c r="H13819" t="s">
        <v>223</v>
      </c>
      <c r="I13819">
        <v>513</v>
      </c>
      <c r="J13819">
        <v>1313753530.333303</v>
      </c>
    </row>
    <row r="13820" spans="1:10" x14ac:dyDescent="0.25">
      <c r="A13820">
        <v>2017</v>
      </c>
      <c r="B13820" t="s">
        <v>222</v>
      </c>
      <c r="C13820" t="s">
        <v>45</v>
      </c>
      <c r="D13820" t="s">
        <v>28</v>
      </c>
      <c r="E13820" t="s">
        <v>3</v>
      </c>
      <c r="F13820" t="s">
        <v>8</v>
      </c>
      <c r="G13820" t="s">
        <v>6</v>
      </c>
      <c r="H13820" t="s">
        <v>224</v>
      </c>
      <c r="I13820">
        <v>738</v>
      </c>
      <c r="J13820">
        <v>1876899641.1111617</v>
      </c>
    </row>
    <row r="13821" spans="1:10" x14ac:dyDescent="0.25">
      <c r="A13821">
        <v>2017</v>
      </c>
      <c r="B13821" t="s">
        <v>222</v>
      </c>
      <c r="C13821" t="s">
        <v>45</v>
      </c>
      <c r="D13821" t="s">
        <v>28</v>
      </c>
      <c r="E13821" t="s">
        <v>3</v>
      </c>
      <c r="F13821" t="s">
        <v>8</v>
      </c>
      <c r="G13821" t="s">
        <v>7</v>
      </c>
      <c r="H13821" t="s">
        <v>223</v>
      </c>
      <c r="I13821">
        <v>80</v>
      </c>
      <c r="J13821">
        <v>156231695.31248769</v>
      </c>
    </row>
    <row r="13822" spans="1:10" x14ac:dyDescent="0.25">
      <c r="A13822">
        <v>2017</v>
      </c>
      <c r="B13822" t="s">
        <v>222</v>
      </c>
      <c r="C13822" t="s">
        <v>45</v>
      </c>
      <c r="D13822" t="s">
        <v>28</v>
      </c>
      <c r="E13822" t="s">
        <v>3</v>
      </c>
      <c r="F13822" t="s">
        <v>8</v>
      </c>
      <c r="G13822" t="s">
        <v>7</v>
      </c>
      <c r="H13822" t="s">
        <v>224</v>
      </c>
      <c r="I13822">
        <v>13</v>
      </c>
      <c r="J13822">
        <v>23944794.982799996</v>
      </c>
    </row>
    <row r="13823" spans="1:10" x14ac:dyDescent="0.25">
      <c r="A13823">
        <v>2017</v>
      </c>
      <c r="B13823" t="s">
        <v>222</v>
      </c>
      <c r="C13823" t="s">
        <v>45</v>
      </c>
      <c r="D13823" t="s">
        <v>28</v>
      </c>
      <c r="E13823" t="s">
        <v>10</v>
      </c>
      <c r="F13823" t="s">
        <v>11</v>
      </c>
      <c r="G13823" t="s">
        <v>9</v>
      </c>
      <c r="H13823" t="s">
        <v>223</v>
      </c>
      <c r="I13823">
        <v>339</v>
      </c>
      <c r="J13823">
        <v>1509820710</v>
      </c>
    </row>
    <row r="13824" spans="1:10" x14ac:dyDescent="0.25">
      <c r="A13824">
        <v>2017</v>
      </c>
      <c r="B13824" t="s">
        <v>222</v>
      </c>
      <c r="C13824" t="s">
        <v>45</v>
      </c>
      <c r="D13824" t="s">
        <v>28</v>
      </c>
      <c r="E13824" t="s">
        <v>10</v>
      </c>
      <c r="F13824" t="s">
        <v>11</v>
      </c>
      <c r="G13824" t="s">
        <v>9</v>
      </c>
      <c r="H13824" t="s">
        <v>224</v>
      </c>
      <c r="I13824">
        <v>249</v>
      </c>
      <c r="J13824">
        <v>1041286641</v>
      </c>
    </row>
    <row r="13825" spans="1:10" x14ac:dyDescent="0.25">
      <c r="A13825">
        <v>2017</v>
      </c>
      <c r="B13825" t="s">
        <v>222</v>
      </c>
      <c r="C13825" t="s">
        <v>45</v>
      </c>
      <c r="D13825" t="s">
        <v>28</v>
      </c>
      <c r="E13825" t="s">
        <v>10</v>
      </c>
      <c r="F13825" t="s">
        <v>11</v>
      </c>
      <c r="G13825" t="s">
        <v>12</v>
      </c>
      <c r="H13825" t="s">
        <v>223</v>
      </c>
      <c r="I13825">
        <v>38</v>
      </c>
      <c r="J13825">
        <v>119683563</v>
      </c>
    </row>
    <row r="13826" spans="1:10" x14ac:dyDescent="0.25">
      <c r="A13826">
        <v>2017</v>
      </c>
      <c r="B13826" t="s">
        <v>222</v>
      </c>
      <c r="C13826" t="s">
        <v>45</v>
      </c>
      <c r="D13826" t="s">
        <v>28</v>
      </c>
      <c r="E13826" t="s">
        <v>10</v>
      </c>
      <c r="F13826" t="s">
        <v>11</v>
      </c>
      <c r="G13826" t="s">
        <v>12</v>
      </c>
      <c r="H13826" t="s">
        <v>224</v>
      </c>
      <c r="I13826">
        <v>41</v>
      </c>
      <c r="J13826">
        <v>110967402</v>
      </c>
    </row>
    <row r="13827" spans="1:10" x14ac:dyDescent="0.25">
      <c r="A13827">
        <v>2017</v>
      </c>
      <c r="B13827" t="s">
        <v>222</v>
      </c>
      <c r="C13827" t="s">
        <v>45</v>
      </c>
      <c r="D13827" t="s">
        <v>28</v>
      </c>
      <c r="E13827" t="s">
        <v>10</v>
      </c>
      <c r="F13827" t="s">
        <v>11</v>
      </c>
      <c r="G13827" t="s">
        <v>6</v>
      </c>
      <c r="H13827" t="s">
        <v>223</v>
      </c>
      <c r="I13827">
        <v>47</v>
      </c>
      <c r="J13827">
        <v>107494173</v>
      </c>
    </row>
    <row r="13828" spans="1:10" x14ac:dyDescent="0.25">
      <c r="A13828">
        <v>2017</v>
      </c>
      <c r="B13828" t="s">
        <v>222</v>
      </c>
      <c r="C13828" t="s">
        <v>45</v>
      </c>
      <c r="D13828" t="s">
        <v>28</v>
      </c>
      <c r="E13828" t="s">
        <v>10</v>
      </c>
      <c r="F13828" t="s">
        <v>11</v>
      </c>
      <c r="G13828" t="s">
        <v>6</v>
      </c>
      <c r="H13828" t="s">
        <v>224</v>
      </c>
      <c r="I13828">
        <v>62</v>
      </c>
      <c r="J13828">
        <v>133812462</v>
      </c>
    </row>
    <row r="13829" spans="1:10" x14ac:dyDescent="0.25">
      <c r="A13829">
        <v>2017</v>
      </c>
      <c r="B13829" t="s">
        <v>222</v>
      </c>
      <c r="C13829" t="s">
        <v>45</v>
      </c>
      <c r="D13829" t="s">
        <v>28</v>
      </c>
      <c r="E13829" t="s">
        <v>10</v>
      </c>
      <c r="F13829" t="s">
        <v>11</v>
      </c>
      <c r="G13829" t="s">
        <v>7</v>
      </c>
      <c r="H13829" t="s">
        <v>224</v>
      </c>
      <c r="I13829">
        <v>1</v>
      </c>
      <c r="J13829">
        <v>1064106</v>
      </c>
    </row>
    <row r="13830" spans="1:10" x14ac:dyDescent="0.25">
      <c r="A13830">
        <v>2017</v>
      </c>
      <c r="B13830" t="s">
        <v>222</v>
      </c>
      <c r="C13830" t="s">
        <v>45</v>
      </c>
      <c r="D13830" t="s">
        <v>28</v>
      </c>
      <c r="E13830" t="s">
        <v>10</v>
      </c>
      <c r="F13830" t="s">
        <v>220</v>
      </c>
      <c r="G13830" t="s">
        <v>5</v>
      </c>
      <c r="H13830" t="s">
        <v>223</v>
      </c>
      <c r="I13830">
        <v>5</v>
      </c>
      <c r="J13830">
        <v>43694177.008270919</v>
      </c>
    </row>
    <row r="13831" spans="1:10" x14ac:dyDescent="0.25">
      <c r="A13831">
        <v>2017</v>
      </c>
      <c r="B13831" t="s">
        <v>222</v>
      </c>
      <c r="C13831" t="s">
        <v>45</v>
      </c>
      <c r="D13831" t="s">
        <v>28</v>
      </c>
      <c r="E13831" t="s">
        <v>10</v>
      </c>
      <c r="F13831" t="s">
        <v>220</v>
      </c>
      <c r="G13831" t="s">
        <v>5</v>
      </c>
      <c r="H13831" t="s">
        <v>224</v>
      </c>
      <c r="I13831">
        <v>4</v>
      </c>
      <c r="J13831">
        <v>28741593.706449956</v>
      </c>
    </row>
    <row r="13832" spans="1:10" x14ac:dyDescent="0.25">
      <c r="A13832">
        <v>2017</v>
      </c>
      <c r="B13832" t="s">
        <v>222</v>
      </c>
      <c r="C13832" t="s">
        <v>45</v>
      </c>
      <c r="D13832" t="s">
        <v>28</v>
      </c>
      <c r="E13832" t="s">
        <v>10</v>
      </c>
      <c r="F13832" t="s">
        <v>220</v>
      </c>
      <c r="G13832" t="s">
        <v>9</v>
      </c>
      <c r="H13832" t="s">
        <v>223</v>
      </c>
      <c r="I13832">
        <v>37</v>
      </c>
      <c r="J13832">
        <v>243919280.55358142</v>
      </c>
    </row>
    <row r="13833" spans="1:10" x14ac:dyDescent="0.25">
      <c r="A13833">
        <v>2017</v>
      </c>
      <c r="B13833" t="s">
        <v>222</v>
      </c>
      <c r="C13833" t="s">
        <v>45</v>
      </c>
      <c r="D13833" t="s">
        <v>28</v>
      </c>
      <c r="E13833" t="s">
        <v>10</v>
      </c>
      <c r="F13833" t="s">
        <v>220</v>
      </c>
      <c r="G13833" t="s">
        <v>9</v>
      </c>
      <c r="H13833" t="s">
        <v>224</v>
      </c>
      <c r="I13833">
        <v>53</v>
      </c>
      <c r="J13833">
        <v>308024637.67426598</v>
      </c>
    </row>
    <row r="13834" spans="1:10" x14ac:dyDescent="0.25">
      <c r="A13834">
        <v>2017</v>
      </c>
      <c r="B13834" t="s">
        <v>222</v>
      </c>
      <c r="C13834" t="s">
        <v>45</v>
      </c>
      <c r="D13834" t="s">
        <v>28</v>
      </c>
      <c r="E13834" t="s">
        <v>10</v>
      </c>
      <c r="F13834" t="s">
        <v>220</v>
      </c>
      <c r="G13834" t="s">
        <v>12</v>
      </c>
      <c r="H13834" t="s">
        <v>223</v>
      </c>
      <c r="I13834">
        <v>11</v>
      </c>
      <c r="J13834">
        <v>35147550.561268911</v>
      </c>
    </row>
    <row r="13835" spans="1:10" x14ac:dyDescent="0.25">
      <c r="A13835">
        <v>2017</v>
      </c>
      <c r="B13835" t="s">
        <v>222</v>
      </c>
      <c r="C13835" t="s">
        <v>45</v>
      </c>
      <c r="D13835" t="s">
        <v>28</v>
      </c>
      <c r="E13835" t="s">
        <v>10</v>
      </c>
      <c r="F13835" t="s">
        <v>220</v>
      </c>
      <c r="G13835" t="s">
        <v>12</v>
      </c>
      <c r="H13835" t="s">
        <v>224</v>
      </c>
      <c r="I13835">
        <v>26</v>
      </c>
      <c r="J13835">
        <v>82813080.101194903</v>
      </c>
    </row>
    <row r="13836" spans="1:10" x14ac:dyDescent="0.25">
      <c r="A13836">
        <v>2017</v>
      </c>
      <c r="B13836" t="s">
        <v>222</v>
      </c>
      <c r="C13836" t="s">
        <v>45</v>
      </c>
      <c r="D13836" t="s">
        <v>28</v>
      </c>
      <c r="E13836" t="s">
        <v>10</v>
      </c>
      <c r="F13836" t="s">
        <v>220</v>
      </c>
      <c r="G13836" t="s">
        <v>6</v>
      </c>
      <c r="H13836" t="s">
        <v>223</v>
      </c>
      <c r="I13836">
        <v>33</v>
      </c>
      <c r="J13836">
        <v>85174779.957323104</v>
      </c>
    </row>
    <row r="13837" spans="1:10" x14ac:dyDescent="0.25">
      <c r="A13837">
        <v>2017</v>
      </c>
      <c r="B13837" t="s">
        <v>222</v>
      </c>
      <c r="C13837" t="s">
        <v>45</v>
      </c>
      <c r="D13837" t="s">
        <v>28</v>
      </c>
      <c r="E13837" t="s">
        <v>10</v>
      </c>
      <c r="F13837" t="s">
        <v>220</v>
      </c>
      <c r="G13837" t="s">
        <v>6</v>
      </c>
      <c r="H13837" t="s">
        <v>224</v>
      </c>
      <c r="I13837">
        <v>63</v>
      </c>
      <c r="J13837">
        <v>153545858.97517878</v>
      </c>
    </row>
    <row r="13838" spans="1:10" x14ac:dyDescent="0.25">
      <c r="A13838">
        <v>2017</v>
      </c>
      <c r="B13838" t="s">
        <v>222</v>
      </c>
      <c r="C13838" t="s">
        <v>45</v>
      </c>
      <c r="D13838" t="s">
        <v>28</v>
      </c>
      <c r="E13838" t="s">
        <v>10</v>
      </c>
      <c r="F13838" t="s">
        <v>220</v>
      </c>
      <c r="G13838" t="s">
        <v>7</v>
      </c>
      <c r="H13838" t="s">
        <v>223</v>
      </c>
      <c r="I13838">
        <v>8</v>
      </c>
      <c r="J13838">
        <v>15408247.943715412</v>
      </c>
    </row>
    <row r="13839" spans="1:10" x14ac:dyDescent="0.25">
      <c r="A13839">
        <v>2017</v>
      </c>
      <c r="B13839" t="s">
        <v>222</v>
      </c>
      <c r="C13839" t="s">
        <v>45</v>
      </c>
      <c r="D13839" t="s">
        <v>28</v>
      </c>
      <c r="E13839" t="s">
        <v>10</v>
      </c>
      <c r="F13839" t="s">
        <v>220</v>
      </c>
      <c r="G13839" t="s">
        <v>7</v>
      </c>
      <c r="H13839" t="s">
        <v>224</v>
      </c>
      <c r="I13839">
        <v>5</v>
      </c>
      <c r="J13839">
        <v>10769331.885000002</v>
      </c>
    </row>
    <row r="13840" spans="1:10" x14ac:dyDescent="0.25">
      <c r="A13840">
        <v>2017</v>
      </c>
      <c r="B13840" t="s">
        <v>222</v>
      </c>
      <c r="C13840" t="s">
        <v>45</v>
      </c>
      <c r="D13840" t="s">
        <v>28</v>
      </c>
      <c r="E13840" t="s">
        <v>10</v>
      </c>
      <c r="F13840" t="s">
        <v>14</v>
      </c>
      <c r="G13840" t="s">
        <v>12</v>
      </c>
      <c r="H13840" t="s">
        <v>223</v>
      </c>
      <c r="I13840">
        <v>56</v>
      </c>
      <c r="J13840">
        <v>135369729</v>
      </c>
    </row>
    <row r="13841" spans="1:10" x14ac:dyDescent="0.25">
      <c r="A13841">
        <v>2017</v>
      </c>
      <c r="B13841" t="s">
        <v>222</v>
      </c>
      <c r="C13841" t="s">
        <v>45</v>
      </c>
      <c r="D13841" t="s">
        <v>28</v>
      </c>
      <c r="E13841" t="s">
        <v>10</v>
      </c>
      <c r="F13841" t="s">
        <v>14</v>
      </c>
      <c r="G13841" t="s">
        <v>12</v>
      </c>
      <c r="H13841" t="s">
        <v>224</v>
      </c>
      <c r="I13841">
        <v>2</v>
      </c>
      <c r="J13841">
        <v>7490217</v>
      </c>
    </row>
    <row r="13842" spans="1:10" x14ac:dyDescent="0.25">
      <c r="A13842">
        <v>2017</v>
      </c>
      <c r="B13842" t="s">
        <v>222</v>
      </c>
      <c r="C13842" t="s">
        <v>45</v>
      </c>
      <c r="D13842" t="s">
        <v>28</v>
      </c>
      <c r="E13842" t="s">
        <v>10</v>
      </c>
      <c r="F13842" t="s">
        <v>14</v>
      </c>
      <c r="G13842" t="s">
        <v>6</v>
      </c>
      <c r="H13842" t="s">
        <v>223</v>
      </c>
      <c r="I13842">
        <v>5</v>
      </c>
      <c r="J13842">
        <v>10343190</v>
      </c>
    </row>
    <row r="13843" spans="1:10" x14ac:dyDescent="0.25">
      <c r="A13843">
        <v>2017</v>
      </c>
      <c r="B13843" t="s">
        <v>222</v>
      </c>
      <c r="C13843" t="s">
        <v>45</v>
      </c>
      <c r="D13843" t="s">
        <v>28</v>
      </c>
      <c r="E13843" t="s">
        <v>10</v>
      </c>
      <c r="F13843" t="s">
        <v>14</v>
      </c>
      <c r="G13843" t="s">
        <v>7</v>
      </c>
      <c r="H13843" t="s">
        <v>223</v>
      </c>
      <c r="I13843">
        <v>37</v>
      </c>
      <c r="J13843">
        <v>84724347</v>
      </c>
    </row>
    <row r="13844" spans="1:10" x14ac:dyDescent="0.25">
      <c r="A13844">
        <v>2017</v>
      </c>
      <c r="B13844" t="s">
        <v>222</v>
      </c>
      <c r="C13844" t="s">
        <v>45</v>
      </c>
      <c r="D13844" t="s">
        <v>28</v>
      </c>
      <c r="E13844" t="s">
        <v>10</v>
      </c>
      <c r="F13844" t="s">
        <v>14</v>
      </c>
      <c r="G13844" t="s">
        <v>7</v>
      </c>
      <c r="H13844" t="s">
        <v>224</v>
      </c>
      <c r="I13844">
        <v>4</v>
      </c>
      <c r="J13844">
        <v>6839226</v>
      </c>
    </row>
    <row r="13845" spans="1:10" x14ac:dyDescent="0.25">
      <c r="A13845">
        <v>2017</v>
      </c>
      <c r="B13845" t="s">
        <v>222</v>
      </c>
      <c r="C13845" t="s">
        <v>45</v>
      </c>
      <c r="D13845" t="s">
        <v>29</v>
      </c>
      <c r="E13845" t="s">
        <v>3</v>
      </c>
      <c r="F13845" t="s">
        <v>4</v>
      </c>
      <c r="G13845" t="s">
        <v>5</v>
      </c>
      <c r="H13845" t="s">
        <v>223</v>
      </c>
      <c r="I13845">
        <v>73</v>
      </c>
      <c r="J13845">
        <v>793099184.42954552</v>
      </c>
    </row>
    <row r="13846" spans="1:10" x14ac:dyDescent="0.25">
      <c r="A13846">
        <v>2017</v>
      </c>
      <c r="B13846" t="s">
        <v>222</v>
      </c>
      <c r="C13846" t="s">
        <v>45</v>
      </c>
      <c r="D13846" t="s">
        <v>29</v>
      </c>
      <c r="E13846" t="s">
        <v>3</v>
      </c>
      <c r="F13846" t="s">
        <v>4</v>
      </c>
      <c r="G13846" t="s">
        <v>5</v>
      </c>
      <c r="H13846" t="s">
        <v>224</v>
      </c>
      <c r="I13846">
        <v>64</v>
      </c>
      <c r="J13846">
        <v>649818462.11380935</v>
      </c>
    </row>
    <row r="13847" spans="1:10" x14ac:dyDescent="0.25">
      <c r="A13847">
        <v>2017</v>
      </c>
      <c r="B13847" t="s">
        <v>222</v>
      </c>
      <c r="C13847" t="s">
        <v>45</v>
      </c>
      <c r="D13847" t="s">
        <v>29</v>
      </c>
      <c r="E13847" t="s">
        <v>3</v>
      </c>
      <c r="F13847" t="s">
        <v>4</v>
      </c>
      <c r="G13847" t="s">
        <v>9</v>
      </c>
      <c r="H13847" t="s">
        <v>223</v>
      </c>
      <c r="I13847">
        <v>92</v>
      </c>
      <c r="J13847">
        <v>686829288.87794995</v>
      </c>
    </row>
    <row r="13848" spans="1:10" x14ac:dyDescent="0.25">
      <c r="A13848">
        <v>2017</v>
      </c>
      <c r="B13848" t="s">
        <v>222</v>
      </c>
      <c r="C13848" t="s">
        <v>45</v>
      </c>
      <c r="D13848" t="s">
        <v>29</v>
      </c>
      <c r="E13848" t="s">
        <v>3</v>
      </c>
      <c r="F13848" t="s">
        <v>4</v>
      </c>
      <c r="G13848" t="s">
        <v>9</v>
      </c>
      <c r="H13848" t="s">
        <v>224</v>
      </c>
      <c r="I13848">
        <v>118</v>
      </c>
      <c r="J13848">
        <v>910809286.85044503</v>
      </c>
    </row>
    <row r="13849" spans="1:10" x14ac:dyDescent="0.25">
      <c r="A13849">
        <v>2017</v>
      </c>
      <c r="B13849" t="s">
        <v>222</v>
      </c>
      <c r="C13849" t="s">
        <v>45</v>
      </c>
      <c r="D13849" t="s">
        <v>29</v>
      </c>
      <c r="E13849" t="s">
        <v>3</v>
      </c>
      <c r="F13849" t="s">
        <v>4</v>
      </c>
      <c r="G13849" t="s">
        <v>12</v>
      </c>
      <c r="H13849" t="s">
        <v>223</v>
      </c>
      <c r="I13849">
        <v>65</v>
      </c>
      <c r="J13849">
        <v>188022113.82159945</v>
      </c>
    </row>
    <row r="13850" spans="1:10" x14ac:dyDescent="0.25">
      <c r="A13850">
        <v>2017</v>
      </c>
      <c r="B13850" t="s">
        <v>222</v>
      </c>
      <c r="C13850" t="s">
        <v>45</v>
      </c>
      <c r="D13850" t="s">
        <v>29</v>
      </c>
      <c r="E13850" t="s">
        <v>3</v>
      </c>
      <c r="F13850" t="s">
        <v>4</v>
      </c>
      <c r="G13850" t="s">
        <v>12</v>
      </c>
      <c r="H13850" t="s">
        <v>224</v>
      </c>
      <c r="I13850">
        <v>87</v>
      </c>
      <c r="J13850">
        <v>247293910.81679609</v>
      </c>
    </row>
    <row r="13851" spans="1:10" x14ac:dyDescent="0.25">
      <c r="A13851">
        <v>2017</v>
      </c>
      <c r="B13851" t="s">
        <v>222</v>
      </c>
      <c r="C13851" t="s">
        <v>45</v>
      </c>
      <c r="D13851" t="s">
        <v>29</v>
      </c>
      <c r="E13851" t="s">
        <v>3</v>
      </c>
      <c r="F13851" t="s">
        <v>4</v>
      </c>
      <c r="G13851" t="s">
        <v>6</v>
      </c>
      <c r="H13851" t="s">
        <v>223</v>
      </c>
      <c r="I13851">
        <v>109</v>
      </c>
      <c r="J13851">
        <v>254685773.00575259</v>
      </c>
    </row>
    <row r="13852" spans="1:10" x14ac:dyDescent="0.25">
      <c r="A13852">
        <v>2017</v>
      </c>
      <c r="B13852" t="s">
        <v>222</v>
      </c>
      <c r="C13852" t="s">
        <v>45</v>
      </c>
      <c r="D13852" t="s">
        <v>29</v>
      </c>
      <c r="E13852" t="s">
        <v>3</v>
      </c>
      <c r="F13852" t="s">
        <v>4</v>
      </c>
      <c r="G13852" t="s">
        <v>6</v>
      </c>
      <c r="H13852" t="s">
        <v>224</v>
      </c>
      <c r="I13852">
        <v>324</v>
      </c>
      <c r="J13852">
        <v>733816881.83073378</v>
      </c>
    </row>
    <row r="13853" spans="1:10" x14ac:dyDescent="0.25">
      <c r="A13853">
        <v>2017</v>
      </c>
      <c r="B13853" t="s">
        <v>222</v>
      </c>
      <c r="C13853" t="s">
        <v>45</v>
      </c>
      <c r="D13853" t="s">
        <v>29</v>
      </c>
      <c r="E13853" t="s">
        <v>3</v>
      </c>
      <c r="F13853" t="s">
        <v>4</v>
      </c>
      <c r="G13853" t="s">
        <v>7</v>
      </c>
      <c r="H13853" t="s">
        <v>223</v>
      </c>
      <c r="I13853">
        <v>47</v>
      </c>
      <c r="J13853">
        <v>102713322.79427421</v>
      </c>
    </row>
    <row r="13854" spans="1:10" x14ac:dyDescent="0.25">
      <c r="A13854">
        <v>2017</v>
      </c>
      <c r="B13854" t="s">
        <v>222</v>
      </c>
      <c r="C13854" t="s">
        <v>45</v>
      </c>
      <c r="D13854" t="s">
        <v>29</v>
      </c>
      <c r="E13854" t="s">
        <v>3</v>
      </c>
      <c r="F13854" t="s">
        <v>4</v>
      </c>
      <c r="G13854" t="s">
        <v>7</v>
      </c>
      <c r="H13854" t="s">
        <v>224</v>
      </c>
      <c r="I13854">
        <v>5</v>
      </c>
      <c r="J13854">
        <v>11013607.600000001</v>
      </c>
    </row>
    <row r="13855" spans="1:10" x14ac:dyDescent="0.25">
      <c r="A13855">
        <v>2017</v>
      </c>
      <c r="B13855" t="s">
        <v>222</v>
      </c>
      <c r="C13855" t="s">
        <v>45</v>
      </c>
      <c r="D13855" t="s">
        <v>29</v>
      </c>
      <c r="E13855" t="s">
        <v>3</v>
      </c>
      <c r="F13855" t="s">
        <v>8</v>
      </c>
      <c r="G13855" t="s">
        <v>9</v>
      </c>
      <c r="H13855" t="s">
        <v>223</v>
      </c>
      <c r="I13855">
        <v>1374</v>
      </c>
      <c r="J13855">
        <v>10030728768.082512</v>
      </c>
    </row>
    <row r="13856" spans="1:10" x14ac:dyDescent="0.25">
      <c r="A13856">
        <v>2017</v>
      </c>
      <c r="B13856" t="s">
        <v>222</v>
      </c>
      <c r="C13856" t="s">
        <v>45</v>
      </c>
      <c r="D13856" t="s">
        <v>29</v>
      </c>
      <c r="E13856" t="s">
        <v>3</v>
      </c>
      <c r="F13856" t="s">
        <v>8</v>
      </c>
      <c r="G13856" t="s">
        <v>9</v>
      </c>
      <c r="H13856" t="s">
        <v>224</v>
      </c>
      <c r="I13856">
        <v>2068</v>
      </c>
      <c r="J13856">
        <v>14773802869.258533</v>
      </c>
    </row>
    <row r="13857" spans="1:10" x14ac:dyDescent="0.25">
      <c r="A13857">
        <v>2017</v>
      </c>
      <c r="B13857" t="s">
        <v>222</v>
      </c>
      <c r="C13857" t="s">
        <v>45</v>
      </c>
      <c r="D13857" t="s">
        <v>29</v>
      </c>
      <c r="E13857" t="s">
        <v>3</v>
      </c>
      <c r="F13857" t="s">
        <v>8</v>
      </c>
      <c r="G13857" t="s">
        <v>12</v>
      </c>
      <c r="H13857" t="s">
        <v>223</v>
      </c>
      <c r="I13857">
        <v>205</v>
      </c>
      <c r="J13857">
        <v>631593276.6287241</v>
      </c>
    </row>
    <row r="13858" spans="1:10" x14ac:dyDescent="0.25">
      <c r="A13858">
        <v>2017</v>
      </c>
      <c r="B13858" t="s">
        <v>222</v>
      </c>
      <c r="C13858" t="s">
        <v>45</v>
      </c>
      <c r="D13858" t="s">
        <v>29</v>
      </c>
      <c r="E13858" t="s">
        <v>3</v>
      </c>
      <c r="F13858" t="s">
        <v>8</v>
      </c>
      <c r="G13858" t="s">
        <v>12</v>
      </c>
      <c r="H13858" t="s">
        <v>224</v>
      </c>
      <c r="I13858">
        <v>384</v>
      </c>
      <c r="J13858">
        <v>1135972196.3244393</v>
      </c>
    </row>
    <row r="13859" spans="1:10" x14ac:dyDescent="0.25">
      <c r="A13859">
        <v>2017</v>
      </c>
      <c r="B13859" t="s">
        <v>222</v>
      </c>
      <c r="C13859" t="s">
        <v>45</v>
      </c>
      <c r="D13859" t="s">
        <v>29</v>
      </c>
      <c r="E13859" t="s">
        <v>3</v>
      </c>
      <c r="F13859" t="s">
        <v>8</v>
      </c>
      <c r="G13859" t="s">
        <v>6</v>
      </c>
      <c r="H13859" t="s">
        <v>223</v>
      </c>
      <c r="I13859">
        <v>408</v>
      </c>
      <c r="J13859">
        <v>1054970337.942323</v>
      </c>
    </row>
    <row r="13860" spans="1:10" x14ac:dyDescent="0.25">
      <c r="A13860">
        <v>2017</v>
      </c>
      <c r="B13860" t="s">
        <v>222</v>
      </c>
      <c r="C13860" t="s">
        <v>45</v>
      </c>
      <c r="D13860" t="s">
        <v>29</v>
      </c>
      <c r="E13860" t="s">
        <v>3</v>
      </c>
      <c r="F13860" t="s">
        <v>8</v>
      </c>
      <c r="G13860" t="s">
        <v>6</v>
      </c>
      <c r="H13860" t="s">
        <v>224</v>
      </c>
      <c r="I13860">
        <v>1091</v>
      </c>
      <c r="J13860">
        <v>2716547079.1121855</v>
      </c>
    </row>
    <row r="13861" spans="1:10" x14ac:dyDescent="0.25">
      <c r="A13861">
        <v>2017</v>
      </c>
      <c r="B13861" t="s">
        <v>222</v>
      </c>
      <c r="C13861" t="s">
        <v>45</v>
      </c>
      <c r="D13861" t="s">
        <v>29</v>
      </c>
      <c r="E13861" t="s">
        <v>3</v>
      </c>
      <c r="F13861" t="s">
        <v>8</v>
      </c>
      <c r="G13861" t="s">
        <v>7</v>
      </c>
      <c r="H13861" t="s">
        <v>223</v>
      </c>
      <c r="I13861">
        <v>123</v>
      </c>
      <c r="J13861">
        <v>273797382.70856619</v>
      </c>
    </row>
    <row r="13862" spans="1:10" x14ac:dyDescent="0.25">
      <c r="A13862">
        <v>2017</v>
      </c>
      <c r="B13862" t="s">
        <v>222</v>
      </c>
      <c r="C13862" t="s">
        <v>45</v>
      </c>
      <c r="D13862" t="s">
        <v>29</v>
      </c>
      <c r="E13862" t="s">
        <v>3</v>
      </c>
      <c r="F13862" t="s">
        <v>8</v>
      </c>
      <c r="G13862" t="s">
        <v>7</v>
      </c>
      <c r="H13862" t="s">
        <v>224</v>
      </c>
      <c r="I13862">
        <v>21</v>
      </c>
      <c r="J13862">
        <v>46908477.824999996</v>
      </c>
    </row>
    <row r="13863" spans="1:10" x14ac:dyDescent="0.25">
      <c r="A13863">
        <v>2017</v>
      </c>
      <c r="B13863" t="s">
        <v>222</v>
      </c>
      <c r="C13863" t="s">
        <v>45</v>
      </c>
      <c r="D13863" t="s">
        <v>29</v>
      </c>
      <c r="E13863" t="s">
        <v>10</v>
      </c>
      <c r="F13863" t="s">
        <v>11</v>
      </c>
      <c r="G13863" t="s">
        <v>9</v>
      </c>
      <c r="H13863" t="s">
        <v>223</v>
      </c>
      <c r="I13863">
        <v>199</v>
      </c>
      <c r="J13863">
        <v>1148716809</v>
      </c>
    </row>
    <row r="13864" spans="1:10" x14ac:dyDescent="0.25">
      <c r="A13864">
        <v>2017</v>
      </c>
      <c r="B13864" t="s">
        <v>222</v>
      </c>
      <c r="C13864" t="s">
        <v>45</v>
      </c>
      <c r="D13864" t="s">
        <v>29</v>
      </c>
      <c r="E13864" t="s">
        <v>10</v>
      </c>
      <c r="F13864" t="s">
        <v>11</v>
      </c>
      <c r="G13864" t="s">
        <v>9</v>
      </c>
      <c r="H13864" t="s">
        <v>224</v>
      </c>
      <c r="I13864">
        <v>233</v>
      </c>
      <c r="J13864">
        <v>1098937269</v>
      </c>
    </row>
    <row r="13865" spans="1:10" x14ac:dyDescent="0.25">
      <c r="A13865">
        <v>2017</v>
      </c>
      <c r="B13865" t="s">
        <v>222</v>
      </c>
      <c r="C13865" t="s">
        <v>45</v>
      </c>
      <c r="D13865" t="s">
        <v>29</v>
      </c>
      <c r="E13865" t="s">
        <v>10</v>
      </c>
      <c r="F13865" t="s">
        <v>11</v>
      </c>
      <c r="G13865" t="s">
        <v>12</v>
      </c>
      <c r="H13865" t="s">
        <v>223</v>
      </c>
      <c r="I13865">
        <v>26</v>
      </c>
      <c r="J13865">
        <v>52208964</v>
      </c>
    </row>
    <row r="13866" spans="1:10" x14ac:dyDescent="0.25">
      <c r="A13866">
        <v>2017</v>
      </c>
      <c r="B13866" t="s">
        <v>222</v>
      </c>
      <c r="C13866" t="s">
        <v>45</v>
      </c>
      <c r="D13866" t="s">
        <v>29</v>
      </c>
      <c r="E13866" t="s">
        <v>10</v>
      </c>
      <c r="F13866" t="s">
        <v>11</v>
      </c>
      <c r="G13866" t="s">
        <v>12</v>
      </c>
      <c r="H13866" t="s">
        <v>224</v>
      </c>
      <c r="I13866">
        <v>49</v>
      </c>
      <c r="J13866">
        <v>93876825</v>
      </c>
    </row>
    <row r="13867" spans="1:10" x14ac:dyDescent="0.25">
      <c r="A13867">
        <v>2017</v>
      </c>
      <c r="B13867" t="s">
        <v>222</v>
      </c>
      <c r="C13867" t="s">
        <v>45</v>
      </c>
      <c r="D13867" t="s">
        <v>29</v>
      </c>
      <c r="E13867" t="s">
        <v>10</v>
      </c>
      <c r="F13867" t="s">
        <v>11</v>
      </c>
      <c r="G13867" t="s">
        <v>6</v>
      </c>
      <c r="H13867" t="s">
        <v>223</v>
      </c>
      <c r="I13867">
        <v>59</v>
      </c>
      <c r="J13867">
        <v>132962916</v>
      </c>
    </row>
    <row r="13868" spans="1:10" x14ac:dyDescent="0.25">
      <c r="A13868">
        <v>2017</v>
      </c>
      <c r="B13868" t="s">
        <v>222</v>
      </c>
      <c r="C13868" t="s">
        <v>45</v>
      </c>
      <c r="D13868" t="s">
        <v>29</v>
      </c>
      <c r="E13868" t="s">
        <v>10</v>
      </c>
      <c r="F13868" t="s">
        <v>11</v>
      </c>
      <c r="G13868" t="s">
        <v>6</v>
      </c>
      <c r="H13868" t="s">
        <v>224</v>
      </c>
      <c r="I13868">
        <v>128</v>
      </c>
      <c r="J13868">
        <v>216009888</v>
      </c>
    </row>
    <row r="13869" spans="1:10" x14ac:dyDescent="0.25">
      <c r="A13869">
        <v>2017</v>
      </c>
      <c r="B13869" t="s">
        <v>222</v>
      </c>
      <c r="C13869" t="s">
        <v>45</v>
      </c>
      <c r="D13869" t="s">
        <v>29</v>
      </c>
      <c r="E13869" t="s">
        <v>10</v>
      </c>
      <c r="F13869" t="s">
        <v>220</v>
      </c>
      <c r="G13869" t="s">
        <v>9</v>
      </c>
      <c r="H13869" t="s">
        <v>223</v>
      </c>
      <c r="I13869">
        <v>12</v>
      </c>
      <c r="J13869">
        <v>85091920.556654692</v>
      </c>
    </row>
    <row r="13870" spans="1:10" x14ac:dyDescent="0.25">
      <c r="A13870">
        <v>2017</v>
      </c>
      <c r="B13870" t="s">
        <v>222</v>
      </c>
      <c r="C13870" t="s">
        <v>45</v>
      </c>
      <c r="D13870" t="s">
        <v>29</v>
      </c>
      <c r="E13870" t="s">
        <v>10</v>
      </c>
      <c r="F13870" t="s">
        <v>220</v>
      </c>
      <c r="G13870" t="s">
        <v>9</v>
      </c>
      <c r="H13870" t="s">
        <v>224</v>
      </c>
      <c r="I13870">
        <v>31</v>
      </c>
      <c r="J13870">
        <v>209785589.41969293</v>
      </c>
    </row>
    <row r="13871" spans="1:10" x14ac:dyDescent="0.25">
      <c r="A13871">
        <v>2017</v>
      </c>
      <c r="B13871" t="s">
        <v>222</v>
      </c>
      <c r="C13871" t="s">
        <v>45</v>
      </c>
      <c r="D13871" t="s">
        <v>29</v>
      </c>
      <c r="E13871" t="s">
        <v>10</v>
      </c>
      <c r="F13871" t="s">
        <v>220</v>
      </c>
      <c r="G13871" t="s">
        <v>12</v>
      </c>
      <c r="H13871" t="s">
        <v>223</v>
      </c>
      <c r="I13871">
        <v>2</v>
      </c>
      <c r="J13871">
        <v>5639894.1176470593</v>
      </c>
    </row>
    <row r="13872" spans="1:10" x14ac:dyDescent="0.25">
      <c r="A13872">
        <v>2017</v>
      </c>
      <c r="B13872" t="s">
        <v>222</v>
      </c>
      <c r="C13872" t="s">
        <v>45</v>
      </c>
      <c r="D13872" t="s">
        <v>29</v>
      </c>
      <c r="E13872" t="s">
        <v>10</v>
      </c>
      <c r="F13872" t="s">
        <v>220</v>
      </c>
      <c r="G13872" t="s">
        <v>12</v>
      </c>
      <c r="H13872" t="s">
        <v>224</v>
      </c>
      <c r="I13872">
        <v>2</v>
      </c>
      <c r="J13872">
        <v>5475268.1632653065</v>
      </c>
    </row>
    <row r="13873" spans="1:10" x14ac:dyDescent="0.25">
      <c r="A13873">
        <v>2017</v>
      </c>
      <c r="B13873" t="s">
        <v>222</v>
      </c>
      <c r="C13873" t="s">
        <v>45</v>
      </c>
      <c r="D13873" t="s">
        <v>29</v>
      </c>
      <c r="E13873" t="s">
        <v>10</v>
      </c>
      <c r="F13873" t="s">
        <v>220</v>
      </c>
      <c r="G13873" t="s">
        <v>6</v>
      </c>
      <c r="H13873" t="s">
        <v>223</v>
      </c>
      <c r="I13873">
        <v>9</v>
      </c>
      <c r="J13873">
        <v>22554546.071008056</v>
      </c>
    </row>
    <row r="13874" spans="1:10" x14ac:dyDescent="0.25">
      <c r="A13874">
        <v>2017</v>
      </c>
      <c r="B13874" t="s">
        <v>222</v>
      </c>
      <c r="C13874" t="s">
        <v>45</v>
      </c>
      <c r="D13874" t="s">
        <v>29</v>
      </c>
      <c r="E13874" t="s">
        <v>10</v>
      </c>
      <c r="F13874" t="s">
        <v>220</v>
      </c>
      <c r="G13874" t="s">
        <v>6</v>
      </c>
      <c r="H13874" t="s">
        <v>224</v>
      </c>
      <c r="I13874">
        <v>37</v>
      </c>
      <c r="J13874">
        <v>84553502.311641112</v>
      </c>
    </row>
    <row r="13875" spans="1:10" x14ac:dyDescent="0.25">
      <c r="A13875">
        <v>2017</v>
      </c>
      <c r="B13875" t="s">
        <v>222</v>
      </c>
      <c r="C13875" t="s">
        <v>45</v>
      </c>
      <c r="D13875" t="s">
        <v>29</v>
      </c>
      <c r="E13875" t="s">
        <v>10</v>
      </c>
      <c r="F13875" t="s">
        <v>14</v>
      </c>
      <c r="G13875" t="s">
        <v>9</v>
      </c>
      <c r="H13875" t="s">
        <v>223</v>
      </c>
      <c r="I13875">
        <v>2</v>
      </c>
      <c r="J13875">
        <v>5295624</v>
      </c>
    </row>
    <row r="13876" spans="1:10" x14ac:dyDescent="0.25">
      <c r="A13876">
        <v>2017</v>
      </c>
      <c r="B13876" t="s">
        <v>222</v>
      </c>
      <c r="C13876" t="s">
        <v>45</v>
      </c>
      <c r="D13876" t="s">
        <v>29</v>
      </c>
      <c r="E13876" t="s">
        <v>10</v>
      </c>
      <c r="F13876" t="s">
        <v>14</v>
      </c>
      <c r="G13876" t="s">
        <v>9</v>
      </c>
      <c r="H13876" t="s">
        <v>224</v>
      </c>
      <c r="I13876">
        <v>2</v>
      </c>
      <c r="J13876">
        <v>6305535</v>
      </c>
    </row>
    <row r="13877" spans="1:10" x14ac:dyDescent="0.25">
      <c r="A13877">
        <v>2017</v>
      </c>
      <c r="B13877" t="s">
        <v>222</v>
      </c>
      <c r="C13877" t="s">
        <v>45</v>
      </c>
      <c r="D13877" t="s">
        <v>29</v>
      </c>
      <c r="E13877" t="s">
        <v>10</v>
      </c>
      <c r="F13877" t="s">
        <v>14</v>
      </c>
      <c r="G13877" t="s">
        <v>6</v>
      </c>
      <c r="H13877" t="s">
        <v>223</v>
      </c>
      <c r="I13877">
        <v>3</v>
      </c>
      <c r="J13877">
        <v>9379590</v>
      </c>
    </row>
    <row r="13878" spans="1:10" x14ac:dyDescent="0.25">
      <c r="A13878">
        <v>2017</v>
      </c>
      <c r="B13878" t="s">
        <v>222</v>
      </c>
      <c r="C13878" t="s">
        <v>45</v>
      </c>
      <c r="D13878" t="s">
        <v>29</v>
      </c>
      <c r="E13878" t="s">
        <v>10</v>
      </c>
      <c r="F13878" t="s">
        <v>14</v>
      </c>
      <c r="G13878" t="s">
        <v>6</v>
      </c>
      <c r="H13878" t="s">
        <v>224</v>
      </c>
      <c r="I13878">
        <v>5</v>
      </c>
      <c r="J13878">
        <v>11466963</v>
      </c>
    </row>
    <row r="13879" spans="1:10" x14ac:dyDescent="0.25">
      <c r="A13879">
        <v>2017</v>
      </c>
      <c r="B13879" t="s">
        <v>222</v>
      </c>
      <c r="C13879" t="s">
        <v>45</v>
      </c>
      <c r="D13879" t="s">
        <v>29</v>
      </c>
      <c r="E13879" t="s">
        <v>10</v>
      </c>
      <c r="F13879" t="s">
        <v>14</v>
      </c>
      <c r="G13879" t="s">
        <v>7</v>
      </c>
      <c r="H13879" t="s">
        <v>223</v>
      </c>
      <c r="I13879">
        <v>5</v>
      </c>
      <c r="J13879">
        <v>8938416</v>
      </c>
    </row>
    <row r="13880" spans="1:10" x14ac:dyDescent="0.25">
      <c r="A13880">
        <v>2017</v>
      </c>
      <c r="B13880" t="s">
        <v>222</v>
      </c>
      <c r="C13880" t="s">
        <v>45</v>
      </c>
      <c r="D13880" t="s">
        <v>30</v>
      </c>
      <c r="E13880" t="s">
        <v>3</v>
      </c>
      <c r="F13880" t="s">
        <v>4</v>
      </c>
      <c r="G13880" t="s">
        <v>5</v>
      </c>
      <c r="H13880" t="s">
        <v>223</v>
      </c>
      <c r="I13880">
        <v>19</v>
      </c>
      <c r="J13880">
        <v>259997371.07806841</v>
      </c>
    </row>
    <row r="13881" spans="1:10" x14ac:dyDescent="0.25">
      <c r="A13881">
        <v>2017</v>
      </c>
      <c r="B13881" t="s">
        <v>222</v>
      </c>
      <c r="C13881" t="s">
        <v>45</v>
      </c>
      <c r="D13881" t="s">
        <v>30</v>
      </c>
      <c r="E13881" t="s">
        <v>3</v>
      </c>
      <c r="F13881" t="s">
        <v>4</v>
      </c>
      <c r="G13881" t="s">
        <v>5</v>
      </c>
      <c r="H13881" t="s">
        <v>224</v>
      </c>
      <c r="I13881">
        <v>5</v>
      </c>
      <c r="J13881">
        <v>74622475.540800005</v>
      </c>
    </row>
    <row r="13882" spans="1:10" x14ac:dyDescent="0.25">
      <c r="A13882">
        <v>2017</v>
      </c>
      <c r="B13882" t="s">
        <v>222</v>
      </c>
      <c r="C13882" t="s">
        <v>45</v>
      </c>
      <c r="D13882" t="s">
        <v>30</v>
      </c>
      <c r="E13882" t="s">
        <v>3</v>
      </c>
      <c r="F13882" t="s">
        <v>4</v>
      </c>
      <c r="G13882" t="s">
        <v>9</v>
      </c>
      <c r="H13882" t="s">
        <v>223</v>
      </c>
      <c r="I13882">
        <v>11</v>
      </c>
      <c r="J13882">
        <v>136682633.71392524</v>
      </c>
    </row>
    <row r="13883" spans="1:10" x14ac:dyDescent="0.25">
      <c r="A13883">
        <v>2017</v>
      </c>
      <c r="B13883" t="s">
        <v>222</v>
      </c>
      <c r="C13883" t="s">
        <v>45</v>
      </c>
      <c r="D13883" t="s">
        <v>30</v>
      </c>
      <c r="E13883" t="s">
        <v>3</v>
      </c>
      <c r="F13883" t="s">
        <v>4</v>
      </c>
      <c r="G13883" t="s">
        <v>9</v>
      </c>
      <c r="H13883" t="s">
        <v>224</v>
      </c>
      <c r="I13883">
        <v>8</v>
      </c>
      <c r="J13883">
        <v>91299867.586789668</v>
      </c>
    </row>
    <row r="13884" spans="1:10" x14ac:dyDescent="0.25">
      <c r="A13884">
        <v>2017</v>
      </c>
      <c r="B13884" t="s">
        <v>222</v>
      </c>
      <c r="C13884" t="s">
        <v>45</v>
      </c>
      <c r="D13884" t="s">
        <v>30</v>
      </c>
      <c r="E13884" t="s">
        <v>3</v>
      </c>
      <c r="F13884" t="s">
        <v>4</v>
      </c>
      <c r="G13884" t="s">
        <v>6</v>
      </c>
      <c r="H13884" t="s">
        <v>223</v>
      </c>
      <c r="I13884">
        <v>6</v>
      </c>
      <c r="J13884">
        <v>24512336.500293735</v>
      </c>
    </row>
    <row r="13885" spans="1:10" x14ac:dyDescent="0.25">
      <c r="A13885">
        <v>2017</v>
      </c>
      <c r="B13885" t="s">
        <v>222</v>
      </c>
      <c r="C13885" t="s">
        <v>45</v>
      </c>
      <c r="D13885" t="s">
        <v>30</v>
      </c>
      <c r="E13885" t="s">
        <v>3</v>
      </c>
      <c r="F13885" t="s">
        <v>4</v>
      </c>
      <c r="G13885" t="s">
        <v>6</v>
      </c>
      <c r="H13885" t="s">
        <v>224</v>
      </c>
      <c r="I13885">
        <v>8</v>
      </c>
      <c r="J13885">
        <v>35239321.145860523</v>
      </c>
    </row>
    <row r="13886" spans="1:10" x14ac:dyDescent="0.25">
      <c r="A13886">
        <v>2017</v>
      </c>
      <c r="B13886" t="s">
        <v>222</v>
      </c>
      <c r="C13886" t="s">
        <v>45</v>
      </c>
      <c r="D13886" t="s">
        <v>30</v>
      </c>
      <c r="E13886" t="s">
        <v>3</v>
      </c>
      <c r="F13886" t="s">
        <v>4</v>
      </c>
      <c r="G13886" t="s">
        <v>7</v>
      </c>
      <c r="H13886" t="s">
        <v>223</v>
      </c>
      <c r="I13886">
        <v>1</v>
      </c>
      <c r="J13886">
        <v>1932550.62</v>
      </c>
    </row>
    <row r="13887" spans="1:10" x14ac:dyDescent="0.25">
      <c r="A13887">
        <v>2017</v>
      </c>
      <c r="B13887" t="s">
        <v>222</v>
      </c>
      <c r="C13887" t="s">
        <v>45</v>
      </c>
      <c r="D13887" t="s">
        <v>30</v>
      </c>
      <c r="E13887" t="s">
        <v>3</v>
      </c>
      <c r="F13887" t="s">
        <v>8</v>
      </c>
      <c r="G13887" t="s">
        <v>9</v>
      </c>
      <c r="H13887" t="s">
        <v>223</v>
      </c>
      <c r="I13887">
        <v>377</v>
      </c>
      <c r="J13887">
        <v>5055648277.4574051</v>
      </c>
    </row>
    <row r="13888" spans="1:10" x14ac:dyDescent="0.25">
      <c r="A13888">
        <v>2017</v>
      </c>
      <c r="B13888" t="s">
        <v>222</v>
      </c>
      <c r="C13888" t="s">
        <v>45</v>
      </c>
      <c r="D13888" t="s">
        <v>30</v>
      </c>
      <c r="E13888" t="s">
        <v>3</v>
      </c>
      <c r="F13888" t="s">
        <v>8</v>
      </c>
      <c r="G13888" t="s">
        <v>9</v>
      </c>
      <c r="H13888" t="s">
        <v>224</v>
      </c>
      <c r="I13888">
        <v>204</v>
      </c>
      <c r="J13888">
        <v>2426970569.8558235</v>
      </c>
    </row>
    <row r="13889" spans="1:10" x14ac:dyDescent="0.25">
      <c r="A13889">
        <v>2017</v>
      </c>
      <c r="B13889" t="s">
        <v>222</v>
      </c>
      <c r="C13889" t="s">
        <v>45</v>
      </c>
      <c r="D13889" t="s">
        <v>30</v>
      </c>
      <c r="E13889" t="s">
        <v>3</v>
      </c>
      <c r="F13889" t="s">
        <v>8</v>
      </c>
      <c r="G13889" t="s">
        <v>12</v>
      </c>
      <c r="H13889" t="s">
        <v>223</v>
      </c>
      <c r="I13889">
        <v>3</v>
      </c>
      <c r="J13889">
        <v>14005778.405654998</v>
      </c>
    </row>
    <row r="13890" spans="1:10" x14ac:dyDescent="0.25">
      <c r="A13890">
        <v>2017</v>
      </c>
      <c r="B13890" t="s">
        <v>222</v>
      </c>
      <c r="C13890" t="s">
        <v>45</v>
      </c>
      <c r="D13890" t="s">
        <v>30</v>
      </c>
      <c r="E13890" t="s">
        <v>3</v>
      </c>
      <c r="F13890" t="s">
        <v>8</v>
      </c>
      <c r="G13890" t="s">
        <v>12</v>
      </c>
      <c r="H13890" t="s">
        <v>224</v>
      </c>
      <c r="I13890">
        <v>12</v>
      </c>
      <c r="J13890">
        <v>38656402.589999989</v>
      </c>
    </row>
    <row r="13891" spans="1:10" x14ac:dyDescent="0.25">
      <c r="A13891">
        <v>2017</v>
      </c>
      <c r="B13891" t="s">
        <v>222</v>
      </c>
      <c r="C13891" t="s">
        <v>45</v>
      </c>
      <c r="D13891" t="s">
        <v>30</v>
      </c>
      <c r="E13891" t="s">
        <v>3</v>
      </c>
      <c r="F13891" t="s">
        <v>8</v>
      </c>
      <c r="G13891" t="s">
        <v>6</v>
      </c>
      <c r="H13891" t="s">
        <v>223</v>
      </c>
      <c r="I13891">
        <v>91</v>
      </c>
      <c r="J13891">
        <v>337919643.58163798</v>
      </c>
    </row>
    <row r="13892" spans="1:10" x14ac:dyDescent="0.25">
      <c r="A13892">
        <v>2017</v>
      </c>
      <c r="B13892" t="s">
        <v>222</v>
      </c>
      <c r="C13892" t="s">
        <v>45</v>
      </c>
      <c r="D13892" t="s">
        <v>30</v>
      </c>
      <c r="E13892" t="s">
        <v>3</v>
      </c>
      <c r="F13892" t="s">
        <v>8</v>
      </c>
      <c r="G13892" t="s">
        <v>6</v>
      </c>
      <c r="H13892" t="s">
        <v>224</v>
      </c>
      <c r="I13892">
        <v>90</v>
      </c>
      <c r="J13892">
        <v>362522119.87725985</v>
      </c>
    </row>
    <row r="13893" spans="1:10" x14ac:dyDescent="0.25">
      <c r="A13893">
        <v>2017</v>
      </c>
      <c r="B13893" t="s">
        <v>222</v>
      </c>
      <c r="C13893" t="s">
        <v>45</v>
      </c>
      <c r="D13893" t="s">
        <v>30</v>
      </c>
      <c r="E13893" t="s">
        <v>3</v>
      </c>
      <c r="F13893" t="s">
        <v>8</v>
      </c>
      <c r="G13893" t="s">
        <v>7</v>
      </c>
      <c r="H13893" t="s">
        <v>223</v>
      </c>
      <c r="I13893">
        <v>6</v>
      </c>
      <c r="J13893">
        <v>12744993.863940001</v>
      </c>
    </row>
    <row r="13894" spans="1:10" x14ac:dyDescent="0.25">
      <c r="A13894">
        <v>2017</v>
      </c>
      <c r="B13894" t="s">
        <v>222</v>
      </c>
      <c r="C13894" t="s">
        <v>45</v>
      </c>
      <c r="D13894" t="s">
        <v>30</v>
      </c>
      <c r="E13894" t="s">
        <v>3</v>
      </c>
      <c r="F13894" t="s">
        <v>8</v>
      </c>
      <c r="G13894" t="s">
        <v>7</v>
      </c>
      <c r="H13894" t="s">
        <v>224</v>
      </c>
      <c r="I13894">
        <v>3</v>
      </c>
      <c r="J13894">
        <v>5716389.9938399997</v>
      </c>
    </row>
    <row r="13895" spans="1:10" x14ac:dyDescent="0.25">
      <c r="A13895">
        <v>2017</v>
      </c>
      <c r="B13895" t="s">
        <v>222</v>
      </c>
      <c r="C13895" t="s">
        <v>45</v>
      </c>
      <c r="D13895" t="s">
        <v>30</v>
      </c>
      <c r="E13895" t="s">
        <v>10</v>
      </c>
      <c r="F13895" t="s">
        <v>11</v>
      </c>
      <c r="G13895" t="s">
        <v>9</v>
      </c>
      <c r="H13895" t="s">
        <v>223</v>
      </c>
      <c r="I13895">
        <v>55</v>
      </c>
      <c r="J13895">
        <v>275782350</v>
      </c>
    </row>
    <row r="13896" spans="1:10" x14ac:dyDescent="0.25">
      <c r="A13896">
        <v>2017</v>
      </c>
      <c r="B13896" t="s">
        <v>222</v>
      </c>
      <c r="C13896" t="s">
        <v>45</v>
      </c>
      <c r="D13896" t="s">
        <v>30</v>
      </c>
      <c r="E13896" t="s">
        <v>10</v>
      </c>
      <c r="F13896" t="s">
        <v>11</v>
      </c>
      <c r="G13896" t="s">
        <v>9</v>
      </c>
      <c r="H13896" t="s">
        <v>224</v>
      </c>
      <c r="I13896">
        <v>34</v>
      </c>
      <c r="J13896">
        <v>152500548</v>
      </c>
    </row>
    <row r="13897" spans="1:10" x14ac:dyDescent="0.25">
      <c r="A13897">
        <v>2017</v>
      </c>
      <c r="B13897" t="s">
        <v>222</v>
      </c>
      <c r="C13897" t="s">
        <v>45</v>
      </c>
      <c r="D13897" t="s">
        <v>30</v>
      </c>
      <c r="E13897" t="s">
        <v>10</v>
      </c>
      <c r="F13897" t="s">
        <v>11</v>
      </c>
      <c r="G13897" t="s">
        <v>12</v>
      </c>
      <c r="H13897" t="s">
        <v>223</v>
      </c>
      <c r="I13897">
        <v>25</v>
      </c>
      <c r="J13897">
        <v>91846473</v>
      </c>
    </row>
    <row r="13898" spans="1:10" x14ac:dyDescent="0.25">
      <c r="A13898">
        <v>2017</v>
      </c>
      <c r="B13898" t="s">
        <v>222</v>
      </c>
      <c r="C13898" t="s">
        <v>45</v>
      </c>
      <c r="D13898" t="s">
        <v>30</v>
      </c>
      <c r="E13898" t="s">
        <v>10</v>
      </c>
      <c r="F13898" t="s">
        <v>11</v>
      </c>
      <c r="G13898" t="s">
        <v>12</v>
      </c>
      <c r="H13898" t="s">
        <v>224</v>
      </c>
      <c r="I13898">
        <v>8</v>
      </c>
      <c r="J13898">
        <v>24432801</v>
      </c>
    </row>
    <row r="13899" spans="1:10" x14ac:dyDescent="0.25">
      <c r="A13899">
        <v>2017</v>
      </c>
      <c r="B13899" t="s">
        <v>222</v>
      </c>
      <c r="C13899" t="s">
        <v>45</v>
      </c>
      <c r="D13899" t="s">
        <v>30</v>
      </c>
      <c r="E13899" t="s">
        <v>10</v>
      </c>
      <c r="F13899" t="s">
        <v>11</v>
      </c>
      <c r="G13899" t="s">
        <v>6</v>
      </c>
      <c r="H13899" t="s">
        <v>223</v>
      </c>
      <c r="I13899">
        <v>14</v>
      </c>
      <c r="J13899">
        <v>34587333</v>
      </c>
    </row>
    <row r="13900" spans="1:10" x14ac:dyDescent="0.25">
      <c r="A13900">
        <v>2017</v>
      </c>
      <c r="B13900" t="s">
        <v>222</v>
      </c>
      <c r="C13900" t="s">
        <v>45</v>
      </c>
      <c r="D13900" t="s">
        <v>30</v>
      </c>
      <c r="E13900" t="s">
        <v>10</v>
      </c>
      <c r="F13900" t="s">
        <v>11</v>
      </c>
      <c r="G13900" t="s">
        <v>6</v>
      </c>
      <c r="H13900" t="s">
        <v>224</v>
      </c>
      <c r="I13900">
        <v>6</v>
      </c>
      <c r="J13900">
        <v>12067332</v>
      </c>
    </row>
    <row r="13901" spans="1:10" x14ac:dyDescent="0.25">
      <c r="A13901">
        <v>2017</v>
      </c>
      <c r="B13901" t="s">
        <v>222</v>
      </c>
      <c r="C13901" t="s">
        <v>45</v>
      </c>
      <c r="D13901" t="s">
        <v>30</v>
      </c>
      <c r="E13901" t="s">
        <v>10</v>
      </c>
      <c r="F13901" t="s">
        <v>11</v>
      </c>
      <c r="G13901" t="s">
        <v>7</v>
      </c>
      <c r="H13901" t="s">
        <v>224</v>
      </c>
      <c r="I13901">
        <v>1</v>
      </c>
      <c r="J13901">
        <v>1800000</v>
      </c>
    </row>
    <row r="13902" spans="1:10" x14ac:dyDescent="0.25">
      <c r="A13902">
        <v>2017</v>
      </c>
      <c r="B13902" t="s">
        <v>222</v>
      </c>
      <c r="C13902" t="s">
        <v>45</v>
      </c>
      <c r="D13902" t="s">
        <v>30</v>
      </c>
      <c r="E13902" t="s">
        <v>10</v>
      </c>
      <c r="F13902" t="s">
        <v>220</v>
      </c>
      <c r="G13902" t="s">
        <v>9</v>
      </c>
      <c r="H13902" t="s">
        <v>223</v>
      </c>
      <c r="I13902">
        <v>2</v>
      </c>
      <c r="J13902">
        <v>25162307.964379895</v>
      </c>
    </row>
    <row r="13903" spans="1:10" x14ac:dyDescent="0.25">
      <c r="A13903">
        <v>2017</v>
      </c>
      <c r="B13903" t="s">
        <v>222</v>
      </c>
      <c r="C13903" t="s">
        <v>45</v>
      </c>
      <c r="D13903" t="s">
        <v>30</v>
      </c>
      <c r="E13903" t="s">
        <v>10</v>
      </c>
      <c r="F13903" t="s">
        <v>220</v>
      </c>
      <c r="G13903" t="s">
        <v>12</v>
      </c>
      <c r="H13903" t="s">
        <v>223</v>
      </c>
      <c r="I13903">
        <v>1</v>
      </c>
      <c r="J13903">
        <v>4668592.8018849995</v>
      </c>
    </row>
    <row r="13904" spans="1:10" x14ac:dyDescent="0.25">
      <c r="A13904">
        <v>2017</v>
      </c>
      <c r="B13904" t="s">
        <v>222</v>
      </c>
      <c r="C13904" t="s">
        <v>45</v>
      </c>
      <c r="D13904" t="s">
        <v>30</v>
      </c>
      <c r="E13904" t="s">
        <v>10</v>
      </c>
      <c r="F13904" t="s">
        <v>220</v>
      </c>
      <c r="G13904" t="s">
        <v>6</v>
      </c>
      <c r="H13904" t="s">
        <v>223</v>
      </c>
      <c r="I13904">
        <v>2</v>
      </c>
      <c r="J13904">
        <v>4694638.5652941186</v>
      </c>
    </row>
    <row r="13905" spans="1:10" x14ac:dyDescent="0.25">
      <c r="A13905">
        <v>2017</v>
      </c>
      <c r="B13905" t="s">
        <v>222</v>
      </c>
      <c r="C13905" t="s">
        <v>45</v>
      </c>
      <c r="D13905" t="s">
        <v>30</v>
      </c>
      <c r="E13905" t="s">
        <v>10</v>
      </c>
      <c r="F13905" t="s">
        <v>220</v>
      </c>
      <c r="G13905" t="s">
        <v>6</v>
      </c>
      <c r="H13905" t="s">
        <v>224</v>
      </c>
      <c r="I13905">
        <v>3</v>
      </c>
      <c r="J13905">
        <v>10981394.480178392</v>
      </c>
    </row>
    <row r="13906" spans="1:10" x14ac:dyDescent="0.25">
      <c r="A13906">
        <v>2017</v>
      </c>
      <c r="B13906" t="s">
        <v>222</v>
      </c>
      <c r="C13906" t="s">
        <v>45</v>
      </c>
      <c r="D13906" t="s">
        <v>31</v>
      </c>
      <c r="E13906" t="s">
        <v>3</v>
      </c>
      <c r="F13906" t="s">
        <v>4</v>
      </c>
      <c r="G13906" t="s">
        <v>5</v>
      </c>
      <c r="H13906" t="s">
        <v>223</v>
      </c>
      <c r="I13906">
        <v>110</v>
      </c>
      <c r="J13906">
        <v>988363733.43776107</v>
      </c>
    </row>
    <row r="13907" spans="1:10" x14ac:dyDescent="0.25">
      <c r="A13907">
        <v>2017</v>
      </c>
      <c r="B13907" t="s">
        <v>222</v>
      </c>
      <c r="C13907" t="s">
        <v>45</v>
      </c>
      <c r="D13907" t="s">
        <v>31</v>
      </c>
      <c r="E13907" t="s">
        <v>3</v>
      </c>
      <c r="F13907" t="s">
        <v>4</v>
      </c>
      <c r="G13907" t="s">
        <v>5</v>
      </c>
      <c r="H13907" t="s">
        <v>224</v>
      </c>
      <c r="I13907">
        <v>72</v>
      </c>
      <c r="J13907">
        <v>667980168.08016002</v>
      </c>
    </row>
    <row r="13908" spans="1:10" x14ac:dyDescent="0.25">
      <c r="A13908">
        <v>2017</v>
      </c>
      <c r="B13908" t="s">
        <v>222</v>
      </c>
      <c r="C13908" t="s">
        <v>45</v>
      </c>
      <c r="D13908" t="s">
        <v>31</v>
      </c>
      <c r="E13908" t="s">
        <v>3</v>
      </c>
      <c r="F13908" t="s">
        <v>4</v>
      </c>
      <c r="G13908" t="s">
        <v>9</v>
      </c>
      <c r="H13908" t="s">
        <v>223</v>
      </c>
      <c r="I13908">
        <v>165</v>
      </c>
      <c r="J13908">
        <v>1124548655.046046</v>
      </c>
    </row>
    <row r="13909" spans="1:10" x14ac:dyDescent="0.25">
      <c r="A13909">
        <v>2017</v>
      </c>
      <c r="B13909" t="s">
        <v>222</v>
      </c>
      <c r="C13909" t="s">
        <v>45</v>
      </c>
      <c r="D13909" t="s">
        <v>31</v>
      </c>
      <c r="E13909" t="s">
        <v>3</v>
      </c>
      <c r="F13909" t="s">
        <v>4</v>
      </c>
      <c r="G13909" t="s">
        <v>9</v>
      </c>
      <c r="H13909" t="s">
        <v>224</v>
      </c>
      <c r="I13909">
        <v>166</v>
      </c>
      <c r="J13909">
        <v>1075933267.376862</v>
      </c>
    </row>
    <row r="13910" spans="1:10" x14ac:dyDescent="0.25">
      <c r="A13910">
        <v>2017</v>
      </c>
      <c r="B13910" t="s">
        <v>222</v>
      </c>
      <c r="C13910" t="s">
        <v>45</v>
      </c>
      <c r="D13910" t="s">
        <v>31</v>
      </c>
      <c r="E13910" t="s">
        <v>3</v>
      </c>
      <c r="F13910" t="s">
        <v>4</v>
      </c>
      <c r="G13910" t="s">
        <v>12</v>
      </c>
      <c r="H13910" t="s">
        <v>223</v>
      </c>
      <c r="I13910">
        <v>15</v>
      </c>
      <c r="J13910">
        <v>47577423.713059403</v>
      </c>
    </row>
    <row r="13911" spans="1:10" x14ac:dyDescent="0.25">
      <c r="A13911">
        <v>2017</v>
      </c>
      <c r="B13911" t="s">
        <v>222</v>
      </c>
      <c r="C13911" t="s">
        <v>45</v>
      </c>
      <c r="D13911" t="s">
        <v>31</v>
      </c>
      <c r="E13911" t="s">
        <v>3</v>
      </c>
      <c r="F13911" t="s">
        <v>4</v>
      </c>
      <c r="G13911" t="s">
        <v>12</v>
      </c>
      <c r="H13911" t="s">
        <v>224</v>
      </c>
      <c r="I13911">
        <v>55</v>
      </c>
      <c r="J13911">
        <v>168009343.01161581</v>
      </c>
    </row>
    <row r="13912" spans="1:10" x14ac:dyDescent="0.25">
      <c r="A13912">
        <v>2017</v>
      </c>
      <c r="B13912" t="s">
        <v>222</v>
      </c>
      <c r="C13912" t="s">
        <v>45</v>
      </c>
      <c r="D13912" t="s">
        <v>31</v>
      </c>
      <c r="E13912" t="s">
        <v>3</v>
      </c>
      <c r="F13912" t="s">
        <v>4</v>
      </c>
      <c r="G13912" t="s">
        <v>6</v>
      </c>
      <c r="H13912" t="s">
        <v>223</v>
      </c>
      <c r="I13912">
        <v>60</v>
      </c>
      <c r="J13912">
        <v>140504986.49209005</v>
      </c>
    </row>
    <row r="13913" spans="1:10" x14ac:dyDescent="0.25">
      <c r="A13913">
        <v>2017</v>
      </c>
      <c r="B13913" t="s">
        <v>222</v>
      </c>
      <c r="C13913" t="s">
        <v>45</v>
      </c>
      <c r="D13913" t="s">
        <v>31</v>
      </c>
      <c r="E13913" t="s">
        <v>3</v>
      </c>
      <c r="F13913" t="s">
        <v>4</v>
      </c>
      <c r="G13913" t="s">
        <v>6</v>
      </c>
      <c r="H13913" t="s">
        <v>224</v>
      </c>
      <c r="I13913">
        <v>80</v>
      </c>
      <c r="J13913">
        <v>187135552.0758718</v>
      </c>
    </row>
    <row r="13914" spans="1:10" x14ac:dyDescent="0.25">
      <c r="A13914">
        <v>2017</v>
      </c>
      <c r="B13914" t="s">
        <v>222</v>
      </c>
      <c r="C13914" t="s">
        <v>45</v>
      </c>
      <c r="D13914" t="s">
        <v>31</v>
      </c>
      <c r="E13914" t="s">
        <v>3</v>
      </c>
      <c r="F13914" t="s">
        <v>4</v>
      </c>
      <c r="G13914" t="s">
        <v>7</v>
      </c>
      <c r="H13914" t="s">
        <v>223</v>
      </c>
      <c r="I13914">
        <v>30</v>
      </c>
      <c r="J13914">
        <v>58555862.805778787</v>
      </c>
    </row>
    <row r="13915" spans="1:10" x14ac:dyDescent="0.25">
      <c r="A13915">
        <v>2017</v>
      </c>
      <c r="B13915" t="s">
        <v>222</v>
      </c>
      <c r="C13915" t="s">
        <v>45</v>
      </c>
      <c r="D13915" t="s">
        <v>31</v>
      </c>
      <c r="E13915" t="s">
        <v>3</v>
      </c>
      <c r="F13915" t="s">
        <v>4</v>
      </c>
      <c r="G13915" t="s">
        <v>7</v>
      </c>
      <c r="H13915" t="s">
        <v>224</v>
      </c>
      <c r="I13915">
        <v>1</v>
      </c>
      <c r="J13915">
        <v>1932550.62</v>
      </c>
    </row>
    <row r="13916" spans="1:10" x14ac:dyDescent="0.25">
      <c r="A13916">
        <v>2017</v>
      </c>
      <c r="B13916" t="s">
        <v>222</v>
      </c>
      <c r="C13916" t="s">
        <v>45</v>
      </c>
      <c r="D13916" t="s">
        <v>31</v>
      </c>
      <c r="E13916" t="s">
        <v>3</v>
      </c>
      <c r="F13916" t="s">
        <v>8</v>
      </c>
      <c r="G13916" t="s">
        <v>9</v>
      </c>
      <c r="H13916" t="s">
        <v>223</v>
      </c>
      <c r="I13916">
        <v>890</v>
      </c>
      <c r="J13916">
        <v>6064500430.6102991</v>
      </c>
    </row>
    <row r="13917" spans="1:10" x14ac:dyDescent="0.25">
      <c r="A13917">
        <v>2017</v>
      </c>
      <c r="B13917" t="s">
        <v>222</v>
      </c>
      <c r="C13917" t="s">
        <v>45</v>
      </c>
      <c r="D13917" t="s">
        <v>31</v>
      </c>
      <c r="E13917" t="s">
        <v>3</v>
      </c>
      <c r="F13917" t="s">
        <v>8</v>
      </c>
      <c r="G13917" t="s">
        <v>9</v>
      </c>
      <c r="H13917" t="s">
        <v>224</v>
      </c>
      <c r="I13917">
        <v>1039</v>
      </c>
      <c r="J13917">
        <v>6653286265.5112276</v>
      </c>
    </row>
    <row r="13918" spans="1:10" x14ac:dyDescent="0.25">
      <c r="A13918">
        <v>2017</v>
      </c>
      <c r="B13918" t="s">
        <v>222</v>
      </c>
      <c r="C13918" t="s">
        <v>45</v>
      </c>
      <c r="D13918" t="s">
        <v>31</v>
      </c>
      <c r="E13918" t="s">
        <v>3</v>
      </c>
      <c r="F13918" t="s">
        <v>8</v>
      </c>
      <c r="G13918" t="s">
        <v>12</v>
      </c>
      <c r="H13918" t="s">
        <v>223</v>
      </c>
      <c r="I13918">
        <v>168</v>
      </c>
      <c r="J13918">
        <v>449836872.5837934</v>
      </c>
    </row>
    <row r="13919" spans="1:10" x14ac:dyDescent="0.25">
      <c r="A13919">
        <v>2017</v>
      </c>
      <c r="B13919" t="s">
        <v>222</v>
      </c>
      <c r="C13919" t="s">
        <v>45</v>
      </c>
      <c r="D13919" t="s">
        <v>31</v>
      </c>
      <c r="E13919" t="s">
        <v>3</v>
      </c>
      <c r="F13919" t="s">
        <v>8</v>
      </c>
      <c r="G13919" t="s">
        <v>12</v>
      </c>
      <c r="H13919" t="s">
        <v>224</v>
      </c>
      <c r="I13919">
        <v>276</v>
      </c>
      <c r="J13919">
        <v>800308935.82548106</v>
      </c>
    </row>
    <row r="13920" spans="1:10" x14ac:dyDescent="0.25">
      <c r="A13920">
        <v>2017</v>
      </c>
      <c r="B13920" t="s">
        <v>222</v>
      </c>
      <c r="C13920" t="s">
        <v>45</v>
      </c>
      <c r="D13920" t="s">
        <v>31</v>
      </c>
      <c r="E13920" t="s">
        <v>3</v>
      </c>
      <c r="F13920" t="s">
        <v>8</v>
      </c>
      <c r="G13920" t="s">
        <v>6</v>
      </c>
      <c r="H13920" t="s">
        <v>223</v>
      </c>
      <c r="I13920">
        <v>279</v>
      </c>
      <c r="J13920">
        <v>651657510.3479327</v>
      </c>
    </row>
    <row r="13921" spans="1:10" x14ac:dyDescent="0.25">
      <c r="A13921">
        <v>2017</v>
      </c>
      <c r="B13921" t="s">
        <v>222</v>
      </c>
      <c r="C13921" t="s">
        <v>45</v>
      </c>
      <c r="D13921" t="s">
        <v>31</v>
      </c>
      <c r="E13921" t="s">
        <v>3</v>
      </c>
      <c r="F13921" t="s">
        <v>8</v>
      </c>
      <c r="G13921" t="s">
        <v>6</v>
      </c>
      <c r="H13921" t="s">
        <v>224</v>
      </c>
      <c r="I13921">
        <v>337</v>
      </c>
      <c r="J13921">
        <v>789294661.23756027</v>
      </c>
    </row>
    <row r="13922" spans="1:10" x14ac:dyDescent="0.25">
      <c r="A13922">
        <v>2017</v>
      </c>
      <c r="B13922" t="s">
        <v>222</v>
      </c>
      <c r="C13922" t="s">
        <v>45</v>
      </c>
      <c r="D13922" t="s">
        <v>31</v>
      </c>
      <c r="E13922" t="s">
        <v>3</v>
      </c>
      <c r="F13922" t="s">
        <v>8</v>
      </c>
      <c r="G13922" t="s">
        <v>7</v>
      </c>
      <c r="H13922" t="s">
        <v>223</v>
      </c>
      <c r="I13922">
        <v>170</v>
      </c>
      <c r="J13922">
        <v>330204733.07121676</v>
      </c>
    </row>
    <row r="13923" spans="1:10" x14ac:dyDescent="0.25">
      <c r="A13923">
        <v>2017</v>
      </c>
      <c r="B13923" t="s">
        <v>222</v>
      </c>
      <c r="C13923" t="s">
        <v>45</v>
      </c>
      <c r="D13923" t="s">
        <v>31</v>
      </c>
      <c r="E13923" t="s">
        <v>3</v>
      </c>
      <c r="F13923" t="s">
        <v>8</v>
      </c>
      <c r="G13923" t="s">
        <v>7</v>
      </c>
      <c r="H13923" t="s">
        <v>224</v>
      </c>
      <c r="I13923">
        <v>24</v>
      </c>
      <c r="J13923">
        <v>46586893.44833333</v>
      </c>
    </row>
    <row r="13924" spans="1:10" x14ac:dyDescent="0.25">
      <c r="A13924">
        <v>2017</v>
      </c>
      <c r="B13924" t="s">
        <v>222</v>
      </c>
      <c r="C13924" t="s">
        <v>45</v>
      </c>
      <c r="D13924" t="s">
        <v>31</v>
      </c>
      <c r="E13924" t="s">
        <v>10</v>
      </c>
      <c r="F13924" t="s">
        <v>11</v>
      </c>
      <c r="G13924" t="s">
        <v>9</v>
      </c>
      <c r="H13924" t="s">
        <v>223</v>
      </c>
      <c r="I13924">
        <v>1172</v>
      </c>
      <c r="J13924">
        <v>5205623840.5</v>
      </c>
    </row>
    <row r="13925" spans="1:10" x14ac:dyDescent="0.25">
      <c r="A13925">
        <v>2017</v>
      </c>
      <c r="B13925" t="s">
        <v>222</v>
      </c>
      <c r="C13925" t="s">
        <v>45</v>
      </c>
      <c r="D13925" t="s">
        <v>31</v>
      </c>
      <c r="E13925" t="s">
        <v>10</v>
      </c>
      <c r="F13925" t="s">
        <v>11</v>
      </c>
      <c r="G13925" t="s">
        <v>9</v>
      </c>
      <c r="H13925" t="s">
        <v>224</v>
      </c>
      <c r="I13925">
        <v>1162</v>
      </c>
      <c r="J13925">
        <v>4819391682</v>
      </c>
    </row>
    <row r="13926" spans="1:10" x14ac:dyDescent="0.25">
      <c r="A13926">
        <v>2017</v>
      </c>
      <c r="B13926" t="s">
        <v>222</v>
      </c>
      <c r="C13926" t="s">
        <v>45</v>
      </c>
      <c r="D13926" t="s">
        <v>31</v>
      </c>
      <c r="E13926" t="s">
        <v>10</v>
      </c>
      <c r="F13926" t="s">
        <v>11</v>
      </c>
      <c r="G13926" t="s">
        <v>12</v>
      </c>
      <c r="H13926" t="s">
        <v>223</v>
      </c>
      <c r="I13926">
        <v>157</v>
      </c>
      <c r="J13926">
        <v>413831241</v>
      </c>
    </row>
    <row r="13927" spans="1:10" x14ac:dyDescent="0.25">
      <c r="A13927">
        <v>2017</v>
      </c>
      <c r="B13927" t="s">
        <v>222</v>
      </c>
      <c r="C13927" t="s">
        <v>45</v>
      </c>
      <c r="D13927" t="s">
        <v>31</v>
      </c>
      <c r="E13927" t="s">
        <v>10</v>
      </c>
      <c r="F13927" t="s">
        <v>11</v>
      </c>
      <c r="G13927" t="s">
        <v>12</v>
      </c>
      <c r="H13927" t="s">
        <v>224</v>
      </c>
      <c r="I13927">
        <v>175</v>
      </c>
      <c r="J13927">
        <v>370826727</v>
      </c>
    </row>
    <row r="13928" spans="1:10" x14ac:dyDescent="0.25">
      <c r="A13928">
        <v>2017</v>
      </c>
      <c r="B13928" t="s">
        <v>222</v>
      </c>
      <c r="C13928" t="s">
        <v>45</v>
      </c>
      <c r="D13928" t="s">
        <v>31</v>
      </c>
      <c r="E13928" t="s">
        <v>10</v>
      </c>
      <c r="F13928" t="s">
        <v>11</v>
      </c>
      <c r="G13928" t="s">
        <v>6</v>
      </c>
      <c r="H13928" t="s">
        <v>223</v>
      </c>
      <c r="I13928">
        <v>36</v>
      </c>
      <c r="J13928">
        <v>75556575</v>
      </c>
    </row>
    <row r="13929" spans="1:10" x14ac:dyDescent="0.25">
      <c r="A13929">
        <v>2017</v>
      </c>
      <c r="B13929" t="s">
        <v>222</v>
      </c>
      <c r="C13929" t="s">
        <v>45</v>
      </c>
      <c r="D13929" t="s">
        <v>31</v>
      </c>
      <c r="E13929" t="s">
        <v>10</v>
      </c>
      <c r="F13929" t="s">
        <v>11</v>
      </c>
      <c r="G13929" t="s">
        <v>6</v>
      </c>
      <c r="H13929" t="s">
        <v>224</v>
      </c>
      <c r="I13929">
        <v>49</v>
      </c>
      <c r="J13929">
        <v>92355633</v>
      </c>
    </row>
    <row r="13930" spans="1:10" x14ac:dyDescent="0.25">
      <c r="A13930">
        <v>2017</v>
      </c>
      <c r="B13930" t="s">
        <v>222</v>
      </c>
      <c r="C13930" t="s">
        <v>45</v>
      </c>
      <c r="D13930" t="s">
        <v>31</v>
      </c>
      <c r="E13930" t="s">
        <v>10</v>
      </c>
      <c r="F13930" t="s">
        <v>11</v>
      </c>
      <c r="G13930" t="s">
        <v>7</v>
      </c>
      <c r="H13930" t="s">
        <v>223</v>
      </c>
      <c r="I13930">
        <v>2</v>
      </c>
      <c r="J13930">
        <v>3521376</v>
      </c>
    </row>
    <row r="13931" spans="1:10" x14ac:dyDescent="0.25">
      <c r="A13931">
        <v>2017</v>
      </c>
      <c r="B13931" t="s">
        <v>222</v>
      </c>
      <c r="C13931" t="s">
        <v>45</v>
      </c>
      <c r="D13931" t="s">
        <v>31</v>
      </c>
      <c r="E13931" t="s">
        <v>10</v>
      </c>
      <c r="F13931" t="s">
        <v>11</v>
      </c>
      <c r="G13931" t="s">
        <v>7</v>
      </c>
      <c r="H13931" t="s">
        <v>224</v>
      </c>
      <c r="I13931">
        <v>7</v>
      </c>
      <c r="J13931">
        <v>12950181</v>
      </c>
    </row>
    <row r="13932" spans="1:10" x14ac:dyDescent="0.25">
      <c r="A13932">
        <v>2017</v>
      </c>
      <c r="B13932" t="s">
        <v>222</v>
      </c>
      <c r="C13932" t="s">
        <v>45</v>
      </c>
      <c r="D13932" t="s">
        <v>31</v>
      </c>
      <c r="E13932" t="s">
        <v>10</v>
      </c>
      <c r="F13932" t="s">
        <v>220</v>
      </c>
      <c r="G13932" t="s">
        <v>5</v>
      </c>
      <c r="H13932" t="s">
        <v>223</v>
      </c>
      <c r="I13932">
        <v>1</v>
      </c>
      <c r="J13932">
        <v>4014948.0149999997</v>
      </c>
    </row>
    <row r="13933" spans="1:10" x14ac:dyDescent="0.25">
      <c r="A13933">
        <v>2017</v>
      </c>
      <c r="B13933" t="s">
        <v>222</v>
      </c>
      <c r="C13933" t="s">
        <v>45</v>
      </c>
      <c r="D13933" t="s">
        <v>31</v>
      </c>
      <c r="E13933" t="s">
        <v>10</v>
      </c>
      <c r="F13933" t="s">
        <v>220</v>
      </c>
      <c r="G13933" t="s">
        <v>5</v>
      </c>
      <c r="H13933" t="s">
        <v>224</v>
      </c>
      <c r="I13933">
        <v>2</v>
      </c>
      <c r="J13933">
        <v>19682645.039999999</v>
      </c>
    </row>
    <row r="13934" spans="1:10" x14ac:dyDescent="0.25">
      <c r="A13934">
        <v>2017</v>
      </c>
      <c r="B13934" t="s">
        <v>222</v>
      </c>
      <c r="C13934" t="s">
        <v>45</v>
      </c>
      <c r="D13934" t="s">
        <v>31</v>
      </c>
      <c r="E13934" t="s">
        <v>10</v>
      </c>
      <c r="F13934" t="s">
        <v>220</v>
      </c>
      <c r="G13934" t="s">
        <v>9</v>
      </c>
      <c r="H13934" t="s">
        <v>223</v>
      </c>
      <c r="I13934">
        <v>6</v>
      </c>
      <c r="J13934">
        <v>41877942.120079361</v>
      </c>
    </row>
    <row r="13935" spans="1:10" x14ac:dyDescent="0.25">
      <c r="A13935">
        <v>2017</v>
      </c>
      <c r="B13935" t="s">
        <v>222</v>
      </c>
      <c r="C13935" t="s">
        <v>45</v>
      </c>
      <c r="D13935" t="s">
        <v>31</v>
      </c>
      <c r="E13935" t="s">
        <v>10</v>
      </c>
      <c r="F13935" t="s">
        <v>220</v>
      </c>
      <c r="G13935" t="s">
        <v>9</v>
      </c>
      <c r="H13935" t="s">
        <v>224</v>
      </c>
      <c r="I13935">
        <v>13</v>
      </c>
      <c r="J13935">
        <v>79694517.279293016</v>
      </c>
    </row>
    <row r="13936" spans="1:10" x14ac:dyDescent="0.25">
      <c r="A13936">
        <v>2017</v>
      </c>
      <c r="B13936" t="s">
        <v>222</v>
      </c>
      <c r="C13936" t="s">
        <v>45</v>
      </c>
      <c r="D13936" t="s">
        <v>31</v>
      </c>
      <c r="E13936" t="s">
        <v>10</v>
      </c>
      <c r="F13936" t="s">
        <v>220</v>
      </c>
      <c r="G13936" t="s">
        <v>12</v>
      </c>
      <c r="H13936" t="s">
        <v>223</v>
      </c>
      <c r="I13936">
        <v>1</v>
      </c>
      <c r="J13936">
        <v>2562334.5567187499</v>
      </c>
    </row>
    <row r="13937" spans="1:10" x14ac:dyDescent="0.25">
      <c r="A13937">
        <v>2017</v>
      </c>
      <c r="B13937" t="s">
        <v>222</v>
      </c>
      <c r="C13937" t="s">
        <v>45</v>
      </c>
      <c r="D13937" t="s">
        <v>31</v>
      </c>
      <c r="E13937" t="s">
        <v>10</v>
      </c>
      <c r="F13937" t="s">
        <v>220</v>
      </c>
      <c r="G13937" t="s">
        <v>12</v>
      </c>
      <c r="H13937" t="s">
        <v>224</v>
      </c>
      <c r="I13937">
        <v>2</v>
      </c>
      <c r="J13937">
        <v>5055116.4658928569</v>
      </c>
    </row>
    <row r="13938" spans="1:10" x14ac:dyDescent="0.25">
      <c r="A13938">
        <v>2017</v>
      </c>
      <c r="B13938" t="s">
        <v>222</v>
      </c>
      <c r="C13938" t="s">
        <v>45</v>
      </c>
      <c r="D13938" t="s">
        <v>31</v>
      </c>
      <c r="E13938" t="s">
        <v>10</v>
      </c>
      <c r="F13938" t="s">
        <v>220</v>
      </c>
      <c r="G13938" t="s">
        <v>6</v>
      </c>
      <c r="H13938" t="s">
        <v>223</v>
      </c>
      <c r="I13938">
        <v>3</v>
      </c>
      <c r="J13938">
        <v>6654327.9524000017</v>
      </c>
    </row>
    <row r="13939" spans="1:10" x14ac:dyDescent="0.25">
      <c r="A13939">
        <v>2017</v>
      </c>
      <c r="B13939" t="s">
        <v>222</v>
      </c>
      <c r="C13939" t="s">
        <v>45</v>
      </c>
      <c r="D13939" t="s">
        <v>31</v>
      </c>
      <c r="E13939" t="s">
        <v>10</v>
      </c>
      <c r="F13939" t="s">
        <v>220</v>
      </c>
      <c r="G13939" t="s">
        <v>6</v>
      </c>
      <c r="H13939" t="s">
        <v>224</v>
      </c>
      <c r="I13939">
        <v>4</v>
      </c>
      <c r="J13939">
        <v>9046282.3677618615</v>
      </c>
    </row>
    <row r="13940" spans="1:10" x14ac:dyDescent="0.25">
      <c r="A13940">
        <v>2017</v>
      </c>
      <c r="B13940" t="s">
        <v>222</v>
      </c>
      <c r="C13940" t="s">
        <v>45</v>
      </c>
      <c r="D13940" t="s">
        <v>31</v>
      </c>
      <c r="E13940" t="s">
        <v>10</v>
      </c>
      <c r="F13940" t="s">
        <v>220</v>
      </c>
      <c r="G13940" t="s">
        <v>7</v>
      </c>
      <c r="H13940" t="s">
        <v>223</v>
      </c>
      <c r="I13940">
        <v>1</v>
      </c>
      <c r="J13940">
        <v>1816274.0099999998</v>
      </c>
    </row>
    <row r="13941" spans="1:10" x14ac:dyDescent="0.25">
      <c r="A13941">
        <v>2017</v>
      </c>
      <c r="B13941" t="s">
        <v>222</v>
      </c>
      <c r="C13941" t="s">
        <v>45</v>
      </c>
      <c r="D13941" t="s">
        <v>31</v>
      </c>
      <c r="E13941" t="s">
        <v>10</v>
      </c>
      <c r="F13941" t="s">
        <v>220</v>
      </c>
      <c r="G13941" t="s">
        <v>7</v>
      </c>
      <c r="H13941" t="s">
        <v>224</v>
      </c>
      <c r="I13941">
        <v>2</v>
      </c>
      <c r="J13941">
        <v>3979362.9749999996</v>
      </c>
    </row>
    <row r="13942" spans="1:10" x14ac:dyDescent="0.25">
      <c r="A13942">
        <v>2017</v>
      </c>
      <c r="B13942" t="s">
        <v>222</v>
      </c>
      <c r="C13942" t="s">
        <v>45</v>
      </c>
      <c r="D13942" t="s">
        <v>32</v>
      </c>
      <c r="E13942" t="s">
        <v>3</v>
      </c>
      <c r="F13942" t="s">
        <v>4</v>
      </c>
      <c r="G13942" t="s">
        <v>5</v>
      </c>
      <c r="H13942" t="s">
        <v>223</v>
      </c>
      <c r="I13942">
        <v>30</v>
      </c>
      <c r="J13942">
        <v>340066380.75398839</v>
      </c>
    </row>
    <row r="13943" spans="1:10" x14ac:dyDescent="0.25">
      <c r="A13943">
        <v>2017</v>
      </c>
      <c r="B13943" t="s">
        <v>222</v>
      </c>
      <c r="C13943" t="s">
        <v>45</v>
      </c>
      <c r="D13943" t="s">
        <v>32</v>
      </c>
      <c r="E13943" t="s">
        <v>3</v>
      </c>
      <c r="F13943" t="s">
        <v>4</v>
      </c>
      <c r="G13943" t="s">
        <v>5</v>
      </c>
      <c r="H13943" t="s">
        <v>224</v>
      </c>
      <c r="I13943">
        <v>9</v>
      </c>
      <c r="J13943">
        <v>106914146.2</v>
      </c>
    </row>
    <row r="13944" spans="1:10" x14ac:dyDescent="0.25">
      <c r="A13944">
        <v>2017</v>
      </c>
      <c r="B13944" t="s">
        <v>222</v>
      </c>
      <c r="C13944" t="s">
        <v>45</v>
      </c>
      <c r="D13944" t="s">
        <v>32</v>
      </c>
      <c r="E13944" t="s">
        <v>3</v>
      </c>
      <c r="F13944" t="s">
        <v>4</v>
      </c>
      <c r="G13944" t="s">
        <v>9</v>
      </c>
      <c r="H13944" t="s">
        <v>223</v>
      </c>
      <c r="I13944">
        <v>17</v>
      </c>
      <c r="J13944">
        <v>121425531.8480424</v>
      </c>
    </row>
    <row r="13945" spans="1:10" x14ac:dyDescent="0.25">
      <c r="A13945">
        <v>2017</v>
      </c>
      <c r="B13945" t="s">
        <v>222</v>
      </c>
      <c r="C13945" t="s">
        <v>45</v>
      </c>
      <c r="D13945" t="s">
        <v>32</v>
      </c>
      <c r="E13945" t="s">
        <v>3</v>
      </c>
      <c r="F13945" t="s">
        <v>4</v>
      </c>
      <c r="G13945" t="s">
        <v>9</v>
      </c>
      <c r="H13945" t="s">
        <v>224</v>
      </c>
      <c r="I13945">
        <v>5</v>
      </c>
      <c r="J13945">
        <v>33722410.678860068</v>
      </c>
    </row>
    <row r="13946" spans="1:10" x14ac:dyDescent="0.25">
      <c r="A13946">
        <v>2017</v>
      </c>
      <c r="B13946" t="s">
        <v>222</v>
      </c>
      <c r="C13946" t="s">
        <v>45</v>
      </c>
      <c r="D13946" t="s">
        <v>32</v>
      </c>
      <c r="E13946" t="s">
        <v>3</v>
      </c>
      <c r="F13946" t="s">
        <v>4</v>
      </c>
      <c r="G13946" t="s">
        <v>12</v>
      </c>
      <c r="H13946" t="s">
        <v>223</v>
      </c>
      <c r="I13946">
        <v>1</v>
      </c>
      <c r="J13946">
        <v>2833864.9876829274</v>
      </c>
    </row>
    <row r="13947" spans="1:10" x14ac:dyDescent="0.25">
      <c r="A13947">
        <v>2017</v>
      </c>
      <c r="B13947" t="s">
        <v>222</v>
      </c>
      <c r="C13947" t="s">
        <v>45</v>
      </c>
      <c r="D13947" t="s">
        <v>32</v>
      </c>
      <c r="E13947" t="s">
        <v>3</v>
      </c>
      <c r="F13947" t="s">
        <v>4</v>
      </c>
      <c r="G13947" t="s">
        <v>12</v>
      </c>
      <c r="H13947" t="s">
        <v>224</v>
      </c>
      <c r="I13947">
        <v>3</v>
      </c>
      <c r="J13947">
        <v>11664210.443606928</v>
      </c>
    </row>
    <row r="13948" spans="1:10" x14ac:dyDescent="0.25">
      <c r="A13948">
        <v>2017</v>
      </c>
      <c r="B13948" t="s">
        <v>222</v>
      </c>
      <c r="C13948" t="s">
        <v>45</v>
      </c>
      <c r="D13948" t="s">
        <v>32</v>
      </c>
      <c r="E13948" t="s">
        <v>3</v>
      </c>
      <c r="F13948" t="s">
        <v>4</v>
      </c>
      <c r="G13948" t="s">
        <v>6</v>
      </c>
      <c r="H13948" t="s">
        <v>223</v>
      </c>
      <c r="I13948">
        <v>3</v>
      </c>
      <c r="J13948">
        <v>7349605.7264285693</v>
      </c>
    </row>
    <row r="13949" spans="1:10" x14ac:dyDescent="0.25">
      <c r="A13949">
        <v>2017</v>
      </c>
      <c r="B13949" t="s">
        <v>222</v>
      </c>
      <c r="C13949" t="s">
        <v>45</v>
      </c>
      <c r="D13949" t="s">
        <v>32</v>
      </c>
      <c r="E13949" t="s">
        <v>3</v>
      </c>
      <c r="F13949" t="s">
        <v>4</v>
      </c>
      <c r="G13949" t="s">
        <v>6</v>
      </c>
      <c r="H13949" t="s">
        <v>224</v>
      </c>
      <c r="I13949">
        <v>4</v>
      </c>
      <c r="J13949">
        <v>9817297.1065239422</v>
      </c>
    </row>
    <row r="13950" spans="1:10" x14ac:dyDescent="0.25">
      <c r="A13950">
        <v>2017</v>
      </c>
      <c r="B13950" t="s">
        <v>222</v>
      </c>
      <c r="C13950" t="s">
        <v>45</v>
      </c>
      <c r="D13950" t="s">
        <v>32</v>
      </c>
      <c r="E13950" t="s">
        <v>3</v>
      </c>
      <c r="F13950" t="s">
        <v>8</v>
      </c>
      <c r="G13950" t="s">
        <v>9</v>
      </c>
      <c r="H13950" t="s">
        <v>223</v>
      </c>
      <c r="I13950">
        <v>272</v>
      </c>
      <c r="J13950">
        <v>1873245007.1161745</v>
      </c>
    </row>
    <row r="13951" spans="1:10" x14ac:dyDescent="0.25">
      <c r="A13951">
        <v>2017</v>
      </c>
      <c r="B13951" t="s">
        <v>222</v>
      </c>
      <c r="C13951" t="s">
        <v>45</v>
      </c>
      <c r="D13951" t="s">
        <v>32</v>
      </c>
      <c r="E13951" t="s">
        <v>3</v>
      </c>
      <c r="F13951" t="s">
        <v>8</v>
      </c>
      <c r="G13951" t="s">
        <v>9</v>
      </c>
      <c r="H13951" t="s">
        <v>224</v>
      </c>
      <c r="I13951">
        <v>247</v>
      </c>
      <c r="J13951">
        <v>1666514223.5627999</v>
      </c>
    </row>
    <row r="13952" spans="1:10" x14ac:dyDescent="0.25">
      <c r="A13952">
        <v>2017</v>
      </c>
      <c r="B13952" t="s">
        <v>222</v>
      </c>
      <c r="C13952" t="s">
        <v>45</v>
      </c>
      <c r="D13952" t="s">
        <v>32</v>
      </c>
      <c r="E13952" t="s">
        <v>3</v>
      </c>
      <c r="F13952" t="s">
        <v>8</v>
      </c>
      <c r="G13952" t="s">
        <v>12</v>
      </c>
      <c r="H13952" t="s">
        <v>223</v>
      </c>
      <c r="I13952">
        <v>108</v>
      </c>
      <c r="J13952">
        <v>364261367.98639512</v>
      </c>
    </row>
    <row r="13953" spans="1:10" x14ac:dyDescent="0.25">
      <c r="A13953">
        <v>2017</v>
      </c>
      <c r="B13953" t="s">
        <v>222</v>
      </c>
      <c r="C13953" t="s">
        <v>45</v>
      </c>
      <c r="D13953" t="s">
        <v>32</v>
      </c>
      <c r="E13953" t="s">
        <v>3</v>
      </c>
      <c r="F13953" t="s">
        <v>8</v>
      </c>
      <c r="G13953" t="s">
        <v>12</v>
      </c>
      <c r="H13953" t="s">
        <v>224</v>
      </c>
      <c r="I13953">
        <v>94</v>
      </c>
      <c r="J13953">
        <v>304775507.77500302</v>
      </c>
    </row>
    <row r="13954" spans="1:10" x14ac:dyDescent="0.25">
      <c r="A13954">
        <v>2017</v>
      </c>
      <c r="B13954" t="s">
        <v>222</v>
      </c>
      <c r="C13954" t="s">
        <v>45</v>
      </c>
      <c r="D13954" t="s">
        <v>32</v>
      </c>
      <c r="E13954" t="s">
        <v>3</v>
      </c>
      <c r="F13954" t="s">
        <v>8</v>
      </c>
      <c r="G13954" t="s">
        <v>6</v>
      </c>
      <c r="H13954" t="s">
        <v>223</v>
      </c>
      <c r="I13954">
        <v>92</v>
      </c>
      <c r="J13954">
        <v>224667358.21357143</v>
      </c>
    </row>
    <row r="13955" spans="1:10" x14ac:dyDescent="0.25">
      <c r="A13955">
        <v>2017</v>
      </c>
      <c r="B13955" t="s">
        <v>222</v>
      </c>
      <c r="C13955" t="s">
        <v>45</v>
      </c>
      <c r="D13955" t="s">
        <v>32</v>
      </c>
      <c r="E13955" t="s">
        <v>3</v>
      </c>
      <c r="F13955" t="s">
        <v>8</v>
      </c>
      <c r="G13955" t="s">
        <v>6</v>
      </c>
      <c r="H13955" t="s">
        <v>224</v>
      </c>
      <c r="I13955">
        <v>107</v>
      </c>
      <c r="J13955">
        <v>252499054.176952</v>
      </c>
    </row>
    <row r="13956" spans="1:10" x14ac:dyDescent="0.25">
      <c r="A13956">
        <v>2017</v>
      </c>
      <c r="B13956" t="s">
        <v>222</v>
      </c>
      <c r="C13956" t="s">
        <v>45</v>
      </c>
      <c r="D13956" t="s">
        <v>32</v>
      </c>
      <c r="E13956" t="s">
        <v>3</v>
      </c>
      <c r="F13956" t="s">
        <v>8</v>
      </c>
      <c r="G13956" t="s">
        <v>7</v>
      </c>
      <c r="H13956" t="s">
        <v>223</v>
      </c>
      <c r="I13956">
        <v>19</v>
      </c>
      <c r="J13956">
        <v>36070179.942999996</v>
      </c>
    </row>
    <row r="13957" spans="1:10" x14ac:dyDescent="0.25">
      <c r="A13957">
        <v>2017</v>
      </c>
      <c r="B13957" t="s">
        <v>222</v>
      </c>
      <c r="C13957" t="s">
        <v>45</v>
      </c>
      <c r="D13957" t="s">
        <v>32</v>
      </c>
      <c r="E13957" t="s">
        <v>3</v>
      </c>
      <c r="F13957" t="s">
        <v>8</v>
      </c>
      <c r="G13957" t="s">
        <v>7</v>
      </c>
      <c r="H13957" t="s">
        <v>224</v>
      </c>
      <c r="I13957">
        <v>15</v>
      </c>
      <c r="J13957">
        <v>28162909.23</v>
      </c>
    </row>
    <row r="13958" spans="1:10" x14ac:dyDescent="0.25">
      <c r="A13958">
        <v>2017</v>
      </c>
      <c r="B13958" t="s">
        <v>222</v>
      </c>
      <c r="C13958" t="s">
        <v>45</v>
      </c>
      <c r="D13958" t="s">
        <v>32</v>
      </c>
      <c r="E13958" t="s">
        <v>10</v>
      </c>
      <c r="F13958" t="s">
        <v>11</v>
      </c>
      <c r="G13958" t="s">
        <v>9</v>
      </c>
      <c r="H13958" t="s">
        <v>223</v>
      </c>
      <c r="I13958">
        <v>361</v>
      </c>
      <c r="J13958">
        <v>2189293740</v>
      </c>
    </row>
    <row r="13959" spans="1:10" x14ac:dyDescent="0.25">
      <c r="A13959">
        <v>2017</v>
      </c>
      <c r="B13959" t="s">
        <v>222</v>
      </c>
      <c r="C13959" t="s">
        <v>45</v>
      </c>
      <c r="D13959" t="s">
        <v>32</v>
      </c>
      <c r="E13959" t="s">
        <v>10</v>
      </c>
      <c r="F13959" t="s">
        <v>11</v>
      </c>
      <c r="G13959" t="s">
        <v>9</v>
      </c>
      <c r="H13959" t="s">
        <v>224</v>
      </c>
      <c r="I13959">
        <v>195</v>
      </c>
      <c r="J13959">
        <v>1204736703</v>
      </c>
    </row>
    <row r="13960" spans="1:10" x14ac:dyDescent="0.25">
      <c r="A13960">
        <v>2017</v>
      </c>
      <c r="B13960" t="s">
        <v>222</v>
      </c>
      <c r="C13960" t="s">
        <v>45</v>
      </c>
      <c r="D13960" t="s">
        <v>32</v>
      </c>
      <c r="E13960" t="s">
        <v>10</v>
      </c>
      <c r="F13960" t="s">
        <v>11</v>
      </c>
      <c r="G13960" t="s">
        <v>12</v>
      </c>
      <c r="H13960" t="s">
        <v>223</v>
      </c>
      <c r="I13960">
        <v>316</v>
      </c>
      <c r="J13960">
        <v>807201057</v>
      </c>
    </row>
    <row r="13961" spans="1:10" x14ac:dyDescent="0.25">
      <c r="A13961">
        <v>2017</v>
      </c>
      <c r="B13961" t="s">
        <v>222</v>
      </c>
      <c r="C13961" t="s">
        <v>45</v>
      </c>
      <c r="D13961" t="s">
        <v>32</v>
      </c>
      <c r="E13961" t="s">
        <v>10</v>
      </c>
      <c r="F13961" t="s">
        <v>11</v>
      </c>
      <c r="G13961" t="s">
        <v>12</v>
      </c>
      <c r="H13961" t="s">
        <v>224</v>
      </c>
      <c r="I13961">
        <v>83</v>
      </c>
      <c r="J13961">
        <v>214001043</v>
      </c>
    </row>
    <row r="13962" spans="1:10" x14ac:dyDescent="0.25">
      <c r="A13962">
        <v>2017</v>
      </c>
      <c r="B13962" t="s">
        <v>222</v>
      </c>
      <c r="C13962" t="s">
        <v>45</v>
      </c>
      <c r="D13962" t="s">
        <v>32</v>
      </c>
      <c r="E13962" t="s">
        <v>10</v>
      </c>
      <c r="F13962" t="s">
        <v>11</v>
      </c>
      <c r="G13962" t="s">
        <v>6</v>
      </c>
      <c r="H13962" t="s">
        <v>223</v>
      </c>
      <c r="I13962">
        <v>18</v>
      </c>
      <c r="J13962">
        <v>42221985</v>
      </c>
    </row>
    <row r="13963" spans="1:10" x14ac:dyDescent="0.25">
      <c r="A13963">
        <v>2017</v>
      </c>
      <c r="B13963" t="s">
        <v>222</v>
      </c>
      <c r="C13963" t="s">
        <v>45</v>
      </c>
      <c r="D13963" t="s">
        <v>32</v>
      </c>
      <c r="E13963" t="s">
        <v>10</v>
      </c>
      <c r="F13963" t="s">
        <v>11</v>
      </c>
      <c r="G13963" t="s">
        <v>6</v>
      </c>
      <c r="H13963" t="s">
        <v>224</v>
      </c>
      <c r="I13963">
        <v>30</v>
      </c>
      <c r="J13963">
        <v>69111546</v>
      </c>
    </row>
    <row r="13964" spans="1:10" x14ac:dyDescent="0.25">
      <c r="A13964">
        <v>2017</v>
      </c>
      <c r="B13964" t="s">
        <v>222</v>
      </c>
      <c r="C13964" t="s">
        <v>45</v>
      </c>
      <c r="D13964" t="s">
        <v>32</v>
      </c>
      <c r="E13964" t="s">
        <v>10</v>
      </c>
      <c r="F13964" t="s">
        <v>11</v>
      </c>
      <c r="G13964" t="s">
        <v>7</v>
      </c>
      <c r="H13964" t="s">
        <v>223</v>
      </c>
      <c r="I13964">
        <v>11</v>
      </c>
      <c r="J13964">
        <v>23438616</v>
      </c>
    </row>
    <row r="13965" spans="1:10" x14ac:dyDescent="0.25">
      <c r="A13965">
        <v>2017</v>
      </c>
      <c r="B13965" t="s">
        <v>222</v>
      </c>
      <c r="C13965" t="s">
        <v>45</v>
      </c>
      <c r="D13965" t="s">
        <v>32</v>
      </c>
      <c r="E13965" t="s">
        <v>10</v>
      </c>
      <c r="F13965" t="s">
        <v>11</v>
      </c>
      <c r="G13965" t="s">
        <v>7</v>
      </c>
      <c r="H13965" t="s">
        <v>224</v>
      </c>
      <c r="I13965">
        <v>8</v>
      </c>
      <c r="J13965">
        <v>7362987</v>
      </c>
    </row>
    <row r="13966" spans="1:10" x14ac:dyDescent="0.25">
      <c r="A13966">
        <v>2017</v>
      </c>
      <c r="B13966" t="s">
        <v>222</v>
      </c>
      <c r="C13966" t="s">
        <v>45</v>
      </c>
      <c r="D13966" t="s">
        <v>32</v>
      </c>
      <c r="E13966" t="s">
        <v>10</v>
      </c>
      <c r="F13966" t="s">
        <v>220</v>
      </c>
      <c r="G13966" t="s">
        <v>5</v>
      </c>
      <c r="H13966" t="s">
        <v>223</v>
      </c>
      <c r="I13966">
        <v>1</v>
      </c>
      <c r="J13966">
        <v>9048271.6309425011</v>
      </c>
    </row>
    <row r="13967" spans="1:10" x14ac:dyDescent="0.25">
      <c r="A13967">
        <v>2017</v>
      </c>
      <c r="B13967" t="s">
        <v>222</v>
      </c>
      <c r="C13967" t="s">
        <v>45</v>
      </c>
      <c r="D13967" t="s">
        <v>32</v>
      </c>
      <c r="E13967" t="s">
        <v>10</v>
      </c>
      <c r="F13967" t="s">
        <v>220</v>
      </c>
      <c r="G13967" t="s">
        <v>5</v>
      </c>
      <c r="H13967" t="s">
        <v>224</v>
      </c>
      <c r="I13967">
        <v>1</v>
      </c>
      <c r="J13967">
        <v>10446199.800000001</v>
      </c>
    </row>
    <row r="13968" spans="1:10" x14ac:dyDescent="0.25">
      <c r="A13968">
        <v>2017</v>
      </c>
      <c r="B13968" t="s">
        <v>222</v>
      </c>
      <c r="C13968" t="s">
        <v>45</v>
      </c>
      <c r="D13968" t="s">
        <v>32</v>
      </c>
      <c r="E13968" t="s">
        <v>10</v>
      </c>
      <c r="F13968" t="s">
        <v>220</v>
      </c>
      <c r="G13968" t="s">
        <v>9</v>
      </c>
      <c r="H13968" t="s">
        <v>223</v>
      </c>
      <c r="I13968">
        <v>1</v>
      </c>
      <c r="J13968">
        <v>6691443.1452444177</v>
      </c>
    </row>
    <row r="13969" spans="1:10" x14ac:dyDescent="0.25">
      <c r="A13969">
        <v>2017</v>
      </c>
      <c r="B13969" t="s">
        <v>222</v>
      </c>
      <c r="C13969" t="s">
        <v>45</v>
      </c>
      <c r="D13969" t="s">
        <v>32</v>
      </c>
      <c r="E13969" t="s">
        <v>10</v>
      </c>
      <c r="F13969" t="s">
        <v>220</v>
      </c>
      <c r="G13969" t="s">
        <v>9</v>
      </c>
      <c r="H13969" t="s">
        <v>224</v>
      </c>
      <c r="I13969">
        <v>3</v>
      </c>
      <c r="J13969">
        <v>19930565.844043743</v>
      </c>
    </row>
    <row r="13970" spans="1:10" x14ac:dyDescent="0.25">
      <c r="A13970">
        <v>2017</v>
      </c>
      <c r="B13970" t="s">
        <v>222</v>
      </c>
      <c r="C13970" t="s">
        <v>45</v>
      </c>
      <c r="D13970" t="s">
        <v>32</v>
      </c>
      <c r="E13970" t="s">
        <v>10</v>
      </c>
      <c r="F13970" t="s">
        <v>220</v>
      </c>
      <c r="G13970" t="s">
        <v>12</v>
      </c>
      <c r="H13970" t="s">
        <v>224</v>
      </c>
      <c r="I13970">
        <v>1</v>
      </c>
      <c r="J13970">
        <v>2972785.6207449278</v>
      </c>
    </row>
    <row r="13971" spans="1:10" x14ac:dyDescent="0.25">
      <c r="A13971">
        <v>2017</v>
      </c>
      <c r="B13971" t="s">
        <v>222</v>
      </c>
      <c r="C13971" t="s">
        <v>45</v>
      </c>
      <c r="D13971" t="s">
        <v>32</v>
      </c>
      <c r="E13971" t="s">
        <v>10</v>
      </c>
      <c r="F13971" t="s">
        <v>220</v>
      </c>
      <c r="G13971" t="s">
        <v>6</v>
      </c>
      <c r="H13971" t="s">
        <v>223</v>
      </c>
      <c r="I13971">
        <v>2</v>
      </c>
      <c r="J13971">
        <v>4871010.3899999997</v>
      </c>
    </row>
    <row r="13972" spans="1:10" x14ac:dyDescent="0.25">
      <c r="A13972">
        <v>2017</v>
      </c>
      <c r="B13972" t="s">
        <v>222</v>
      </c>
      <c r="C13972" t="s">
        <v>45</v>
      </c>
      <c r="D13972" t="s">
        <v>32</v>
      </c>
      <c r="E13972" t="s">
        <v>10</v>
      </c>
      <c r="F13972" t="s">
        <v>220</v>
      </c>
      <c r="G13972" t="s">
        <v>6</v>
      </c>
      <c r="H13972" t="s">
        <v>224</v>
      </c>
      <c r="I13972">
        <v>2</v>
      </c>
      <c r="J13972">
        <v>4736106.224805194</v>
      </c>
    </row>
    <row r="13973" spans="1:10" x14ac:dyDescent="0.25">
      <c r="A13973">
        <v>2017</v>
      </c>
      <c r="B13973" t="s">
        <v>222</v>
      </c>
      <c r="C13973" t="s">
        <v>45</v>
      </c>
      <c r="D13973" t="s">
        <v>33</v>
      </c>
      <c r="E13973" t="s">
        <v>3</v>
      </c>
      <c r="F13973" t="s">
        <v>4</v>
      </c>
      <c r="G13973" t="s">
        <v>5</v>
      </c>
      <c r="H13973" t="s">
        <v>223</v>
      </c>
      <c r="I13973">
        <v>40</v>
      </c>
      <c r="J13973">
        <v>308892284.36297667</v>
      </c>
    </row>
    <row r="13974" spans="1:10" x14ac:dyDescent="0.25">
      <c r="A13974">
        <v>2017</v>
      </c>
      <c r="B13974" t="s">
        <v>222</v>
      </c>
      <c r="C13974" t="s">
        <v>45</v>
      </c>
      <c r="D13974" t="s">
        <v>33</v>
      </c>
      <c r="E13974" t="s">
        <v>3</v>
      </c>
      <c r="F13974" t="s">
        <v>4</v>
      </c>
      <c r="G13974" t="s">
        <v>5</v>
      </c>
      <c r="H13974" t="s">
        <v>224</v>
      </c>
      <c r="I13974">
        <v>28</v>
      </c>
      <c r="J13974">
        <v>171228819</v>
      </c>
    </row>
    <row r="13975" spans="1:10" x14ac:dyDescent="0.25">
      <c r="A13975">
        <v>2017</v>
      </c>
      <c r="B13975" t="s">
        <v>222</v>
      </c>
      <c r="C13975" t="s">
        <v>45</v>
      </c>
      <c r="D13975" t="s">
        <v>33</v>
      </c>
      <c r="E13975" t="s">
        <v>3</v>
      </c>
      <c r="F13975" t="s">
        <v>4</v>
      </c>
      <c r="G13975" t="s">
        <v>9</v>
      </c>
      <c r="H13975" t="s">
        <v>224</v>
      </c>
      <c r="I13975">
        <v>1</v>
      </c>
      <c r="J13975">
        <v>6268497.6184339663</v>
      </c>
    </row>
    <row r="13976" spans="1:10" x14ac:dyDescent="0.25">
      <c r="A13976">
        <v>2017</v>
      </c>
      <c r="B13976" t="s">
        <v>222</v>
      </c>
      <c r="C13976" t="s">
        <v>45</v>
      </c>
      <c r="D13976" t="s">
        <v>33</v>
      </c>
      <c r="E13976" t="s">
        <v>3</v>
      </c>
      <c r="F13976" t="s">
        <v>4</v>
      </c>
      <c r="G13976" t="s">
        <v>6</v>
      </c>
      <c r="H13976" t="s">
        <v>223</v>
      </c>
      <c r="I13976">
        <v>8</v>
      </c>
      <c r="J13976">
        <v>18232013.355873194</v>
      </c>
    </row>
    <row r="13977" spans="1:10" x14ac:dyDescent="0.25">
      <c r="A13977">
        <v>2017</v>
      </c>
      <c r="B13977" t="s">
        <v>222</v>
      </c>
      <c r="C13977" t="s">
        <v>45</v>
      </c>
      <c r="D13977" t="s">
        <v>33</v>
      </c>
      <c r="E13977" t="s">
        <v>3</v>
      </c>
      <c r="F13977" t="s">
        <v>4</v>
      </c>
      <c r="G13977" t="s">
        <v>6</v>
      </c>
      <c r="H13977" t="s">
        <v>224</v>
      </c>
      <c r="I13977">
        <v>5</v>
      </c>
      <c r="J13977">
        <v>10911016.607500007</v>
      </c>
    </row>
    <row r="13978" spans="1:10" x14ac:dyDescent="0.25">
      <c r="A13978">
        <v>2017</v>
      </c>
      <c r="B13978" t="s">
        <v>222</v>
      </c>
      <c r="C13978" t="s">
        <v>45</v>
      </c>
      <c r="D13978" t="s">
        <v>33</v>
      </c>
      <c r="E13978" t="s">
        <v>3</v>
      </c>
      <c r="F13978" t="s">
        <v>4</v>
      </c>
      <c r="G13978" t="s">
        <v>7</v>
      </c>
      <c r="H13978" t="s">
        <v>223</v>
      </c>
      <c r="I13978">
        <v>1</v>
      </c>
      <c r="J13978">
        <v>1640128.3687499999</v>
      </c>
    </row>
    <row r="13979" spans="1:10" x14ac:dyDescent="0.25">
      <c r="A13979">
        <v>2017</v>
      </c>
      <c r="B13979" t="s">
        <v>222</v>
      </c>
      <c r="C13979" t="s">
        <v>45</v>
      </c>
      <c r="D13979" t="s">
        <v>33</v>
      </c>
      <c r="E13979" t="s">
        <v>3</v>
      </c>
      <c r="F13979" t="s">
        <v>8</v>
      </c>
      <c r="G13979" t="s">
        <v>9</v>
      </c>
      <c r="H13979" t="s">
        <v>223</v>
      </c>
      <c r="I13979">
        <v>100</v>
      </c>
      <c r="J13979">
        <v>553805100.22304773</v>
      </c>
    </row>
    <row r="13980" spans="1:10" x14ac:dyDescent="0.25">
      <c r="A13980">
        <v>2017</v>
      </c>
      <c r="B13980" t="s">
        <v>222</v>
      </c>
      <c r="C13980" t="s">
        <v>45</v>
      </c>
      <c r="D13980" t="s">
        <v>33</v>
      </c>
      <c r="E13980" t="s">
        <v>3</v>
      </c>
      <c r="F13980" t="s">
        <v>8</v>
      </c>
      <c r="G13980" t="s">
        <v>9</v>
      </c>
      <c r="H13980" t="s">
        <v>224</v>
      </c>
      <c r="I13980">
        <v>125</v>
      </c>
      <c r="J13980">
        <v>698934775.72770119</v>
      </c>
    </row>
    <row r="13981" spans="1:10" x14ac:dyDescent="0.25">
      <c r="A13981">
        <v>2017</v>
      </c>
      <c r="B13981" t="s">
        <v>222</v>
      </c>
      <c r="C13981" t="s">
        <v>45</v>
      </c>
      <c r="D13981" t="s">
        <v>33</v>
      </c>
      <c r="E13981" t="s">
        <v>3</v>
      </c>
      <c r="F13981" t="s">
        <v>8</v>
      </c>
      <c r="G13981" t="s">
        <v>6</v>
      </c>
      <c r="H13981" t="s">
        <v>223</v>
      </c>
      <c r="I13981">
        <v>80</v>
      </c>
      <c r="J13981">
        <v>183478237.11155939</v>
      </c>
    </row>
    <row r="13982" spans="1:10" x14ac:dyDescent="0.25">
      <c r="A13982">
        <v>2017</v>
      </c>
      <c r="B13982" t="s">
        <v>222</v>
      </c>
      <c r="C13982" t="s">
        <v>45</v>
      </c>
      <c r="D13982" t="s">
        <v>33</v>
      </c>
      <c r="E13982" t="s">
        <v>3</v>
      </c>
      <c r="F13982" t="s">
        <v>8</v>
      </c>
      <c r="G13982" t="s">
        <v>6</v>
      </c>
      <c r="H13982" t="s">
        <v>224</v>
      </c>
      <c r="I13982">
        <v>65</v>
      </c>
      <c r="J13982">
        <v>145379984.15200007</v>
      </c>
    </row>
    <row r="13983" spans="1:10" x14ac:dyDescent="0.25">
      <c r="A13983">
        <v>2017</v>
      </c>
      <c r="B13983" t="s">
        <v>222</v>
      </c>
      <c r="C13983" t="s">
        <v>45</v>
      </c>
      <c r="D13983" t="s">
        <v>33</v>
      </c>
      <c r="E13983" t="s">
        <v>3</v>
      </c>
      <c r="F13983" t="s">
        <v>8</v>
      </c>
      <c r="G13983" t="s">
        <v>7</v>
      </c>
      <c r="H13983" t="s">
        <v>223</v>
      </c>
      <c r="I13983">
        <v>3</v>
      </c>
      <c r="J13983">
        <v>4920385.1062499993</v>
      </c>
    </row>
    <row r="13984" spans="1:10" x14ac:dyDescent="0.25">
      <c r="A13984">
        <v>2017</v>
      </c>
      <c r="B13984" t="s">
        <v>222</v>
      </c>
      <c r="C13984" t="s">
        <v>45</v>
      </c>
      <c r="D13984" t="s">
        <v>33</v>
      </c>
      <c r="E13984" t="s">
        <v>3</v>
      </c>
      <c r="F13984" t="s">
        <v>8</v>
      </c>
      <c r="G13984" t="s">
        <v>7</v>
      </c>
      <c r="H13984" t="s">
        <v>224</v>
      </c>
      <c r="I13984">
        <v>5</v>
      </c>
      <c r="J13984">
        <v>8281274.3699999973</v>
      </c>
    </row>
    <row r="13985" spans="1:10" x14ac:dyDescent="0.25">
      <c r="A13985">
        <v>2017</v>
      </c>
      <c r="B13985" t="s">
        <v>222</v>
      </c>
      <c r="C13985" t="s">
        <v>45</v>
      </c>
      <c r="D13985" t="s">
        <v>33</v>
      </c>
      <c r="E13985" t="s">
        <v>10</v>
      </c>
      <c r="F13985" t="s">
        <v>11</v>
      </c>
      <c r="G13985" t="s">
        <v>5</v>
      </c>
      <c r="H13985" t="s">
        <v>224</v>
      </c>
      <c r="I13985">
        <v>1</v>
      </c>
      <c r="J13985">
        <v>8540781</v>
      </c>
    </row>
    <row r="13986" spans="1:10" x14ac:dyDescent="0.25">
      <c r="A13986">
        <v>2017</v>
      </c>
      <c r="B13986" t="s">
        <v>222</v>
      </c>
      <c r="C13986" t="s">
        <v>45</v>
      </c>
      <c r="D13986" t="s">
        <v>33</v>
      </c>
      <c r="E13986" t="s">
        <v>10</v>
      </c>
      <c r="F13986" t="s">
        <v>11</v>
      </c>
      <c r="G13986" t="s">
        <v>9</v>
      </c>
      <c r="H13986" t="s">
        <v>223</v>
      </c>
      <c r="I13986">
        <v>139</v>
      </c>
      <c r="J13986">
        <v>715935642</v>
      </c>
    </row>
    <row r="13987" spans="1:10" x14ac:dyDescent="0.25">
      <c r="A13987">
        <v>2017</v>
      </c>
      <c r="B13987" t="s">
        <v>222</v>
      </c>
      <c r="C13987" t="s">
        <v>45</v>
      </c>
      <c r="D13987" t="s">
        <v>33</v>
      </c>
      <c r="E13987" t="s">
        <v>10</v>
      </c>
      <c r="F13987" t="s">
        <v>11</v>
      </c>
      <c r="G13987" t="s">
        <v>9</v>
      </c>
      <c r="H13987" t="s">
        <v>224</v>
      </c>
      <c r="I13987">
        <v>100</v>
      </c>
      <c r="J13987">
        <v>463983828</v>
      </c>
    </row>
    <row r="13988" spans="1:10" x14ac:dyDescent="0.25">
      <c r="A13988">
        <v>2017</v>
      </c>
      <c r="B13988" t="s">
        <v>222</v>
      </c>
      <c r="C13988" t="s">
        <v>45</v>
      </c>
      <c r="D13988" t="s">
        <v>33</v>
      </c>
      <c r="E13988" t="s">
        <v>10</v>
      </c>
      <c r="F13988" t="s">
        <v>11</v>
      </c>
      <c r="G13988" t="s">
        <v>6</v>
      </c>
      <c r="H13988" t="s">
        <v>223</v>
      </c>
      <c r="I13988">
        <v>20</v>
      </c>
      <c r="J13988">
        <v>48711684</v>
      </c>
    </row>
    <row r="13989" spans="1:10" x14ac:dyDescent="0.25">
      <c r="A13989">
        <v>2017</v>
      </c>
      <c r="B13989" t="s">
        <v>222</v>
      </c>
      <c r="C13989" t="s">
        <v>45</v>
      </c>
      <c r="D13989" t="s">
        <v>33</v>
      </c>
      <c r="E13989" t="s">
        <v>10</v>
      </c>
      <c r="F13989" t="s">
        <v>11</v>
      </c>
      <c r="G13989" t="s">
        <v>6</v>
      </c>
      <c r="H13989" t="s">
        <v>224</v>
      </c>
      <c r="I13989">
        <v>26</v>
      </c>
      <c r="J13989">
        <v>63818337</v>
      </c>
    </row>
    <row r="13990" spans="1:10" x14ac:dyDescent="0.25">
      <c r="A13990">
        <v>2017</v>
      </c>
      <c r="B13990" t="s">
        <v>222</v>
      </c>
      <c r="C13990" t="s">
        <v>45</v>
      </c>
      <c r="D13990" t="s">
        <v>33</v>
      </c>
      <c r="E13990" t="s">
        <v>10</v>
      </c>
      <c r="F13990" t="s">
        <v>220</v>
      </c>
      <c r="G13990" t="s">
        <v>5</v>
      </c>
      <c r="H13990" t="s">
        <v>223</v>
      </c>
      <c r="I13990">
        <v>1</v>
      </c>
      <c r="J13990">
        <v>4138116.603333334</v>
      </c>
    </row>
    <row r="13991" spans="1:10" x14ac:dyDescent="0.25">
      <c r="A13991">
        <v>2017</v>
      </c>
      <c r="B13991" t="s">
        <v>222</v>
      </c>
      <c r="C13991" t="s">
        <v>45</v>
      </c>
      <c r="D13991" t="s">
        <v>33</v>
      </c>
      <c r="E13991" t="s">
        <v>10</v>
      </c>
      <c r="F13991" t="s">
        <v>220</v>
      </c>
      <c r="G13991" t="s">
        <v>5</v>
      </c>
      <c r="H13991" t="s">
        <v>224</v>
      </c>
      <c r="I13991">
        <v>1</v>
      </c>
      <c r="J13991">
        <v>3649889.9752941169</v>
      </c>
    </row>
    <row r="13992" spans="1:10" x14ac:dyDescent="0.25">
      <c r="A13992">
        <v>2017</v>
      </c>
      <c r="B13992" t="s">
        <v>222</v>
      </c>
      <c r="C13992" t="s">
        <v>45</v>
      </c>
      <c r="D13992" t="s">
        <v>33</v>
      </c>
      <c r="E13992" t="s">
        <v>10</v>
      </c>
      <c r="F13992" t="s">
        <v>220</v>
      </c>
      <c r="G13992" t="s">
        <v>9</v>
      </c>
      <c r="H13992" t="s">
        <v>224</v>
      </c>
      <c r="I13992">
        <v>1</v>
      </c>
      <c r="J13992">
        <v>6268497.6184339663</v>
      </c>
    </row>
    <row r="13993" spans="1:10" x14ac:dyDescent="0.25">
      <c r="A13993">
        <v>2017</v>
      </c>
      <c r="B13993" t="s">
        <v>222</v>
      </c>
      <c r="C13993" t="s">
        <v>45</v>
      </c>
      <c r="D13993" t="s">
        <v>33</v>
      </c>
      <c r="E13993" t="s">
        <v>10</v>
      </c>
      <c r="F13993" t="s">
        <v>220</v>
      </c>
      <c r="G13993" t="s">
        <v>6</v>
      </c>
      <c r="H13993" t="s">
        <v>224</v>
      </c>
      <c r="I13993">
        <v>2</v>
      </c>
      <c r="J13993">
        <v>5150355.1439999994</v>
      </c>
    </row>
    <row r="13994" spans="1:10" x14ac:dyDescent="0.25">
      <c r="A13994">
        <v>2017</v>
      </c>
      <c r="B13994" t="s">
        <v>222</v>
      </c>
      <c r="C13994" t="s">
        <v>45</v>
      </c>
      <c r="D13994" t="s">
        <v>34</v>
      </c>
      <c r="E13994" t="s">
        <v>3</v>
      </c>
      <c r="F13994" t="s">
        <v>4</v>
      </c>
      <c r="G13994" t="s">
        <v>5</v>
      </c>
      <c r="H13994" t="s">
        <v>223</v>
      </c>
      <c r="I13994">
        <v>56</v>
      </c>
      <c r="J13994">
        <v>568751152.71990192</v>
      </c>
    </row>
    <row r="13995" spans="1:10" x14ac:dyDescent="0.25">
      <c r="A13995">
        <v>2017</v>
      </c>
      <c r="B13995" t="s">
        <v>222</v>
      </c>
      <c r="C13995" t="s">
        <v>45</v>
      </c>
      <c r="D13995" t="s">
        <v>34</v>
      </c>
      <c r="E13995" t="s">
        <v>3</v>
      </c>
      <c r="F13995" t="s">
        <v>4</v>
      </c>
      <c r="G13995" t="s">
        <v>5</v>
      </c>
      <c r="H13995" t="s">
        <v>224</v>
      </c>
      <c r="I13995">
        <v>37</v>
      </c>
      <c r="J13995">
        <v>342463901.79881006</v>
      </c>
    </row>
    <row r="13996" spans="1:10" x14ac:dyDescent="0.25">
      <c r="A13996">
        <v>2017</v>
      </c>
      <c r="B13996" t="s">
        <v>222</v>
      </c>
      <c r="C13996" t="s">
        <v>45</v>
      </c>
      <c r="D13996" t="s">
        <v>34</v>
      </c>
      <c r="E13996" t="s">
        <v>3</v>
      </c>
      <c r="F13996" t="s">
        <v>4</v>
      </c>
      <c r="G13996" t="s">
        <v>9</v>
      </c>
      <c r="H13996" t="s">
        <v>223</v>
      </c>
      <c r="I13996">
        <v>71</v>
      </c>
      <c r="J13996">
        <v>492226645.47384882</v>
      </c>
    </row>
    <row r="13997" spans="1:10" x14ac:dyDescent="0.25">
      <c r="A13997">
        <v>2017</v>
      </c>
      <c r="B13997" t="s">
        <v>222</v>
      </c>
      <c r="C13997" t="s">
        <v>45</v>
      </c>
      <c r="D13997" t="s">
        <v>34</v>
      </c>
      <c r="E13997" t="s">
        <v>3</v>
      </c>
      <c r="F13997" t="s">
        <v>4</v>
      </c>
      <c r="G13997" t="s">
        <v>9</v>
      </c>
      <c r="H13997" t="s">
        <v>224</v>
      </c>
      <c r="I13997">
        <v>33</v>
      </c>
      <c r="J13997">
        <v>210617926.91270888</v>
      </c>
    </row>
    <row r="13998" spans="1:10" x14ac:dyDescent="0.25">
      <c r="A13998">
        <v>2017</v>
      </c>
      <c r="B13998" t="s">
        <v>222</v>
      </c>
      <c r="C13998" t="s">
        <v>45</v>
      </c>
      <c r="D13998" t="s">
        <v>34</v>
      </c>
      <c r="E13998" t="s">
        <v>3</v>
      </c>
      <c r="F13998" t="s">
        <v>4</v>
      </c>
      <c r="G13998" t="s">
        <v>12</v>
      </c>
      <c r="H13998" t="s">
        <v>223</v>
      </c>
      <c r="I13998">
        <v>5</v>
      </c>
      <c r="J13998">
        <v>21913371.003428571</v>
      </c>
    </row>
    <row r="13999" spans="1:10" x14ac:dyDescent="0.25">
      <c r="A13999">
        <v>2017</v>
      </c>
      <c r="B13999" t="s">
        <v>222</v>
      </c>
      <c r="C13999" t="s">
        <v>45</v>
      </c>
      <c r="D13999" t="s">
        <v>34</v>
      </c>
      <c r="E13999" t="s">
        <v>3</v>
      </c>
      <c r="F13999" t="s">
        <v>4</v>
      </c>
      <c r="G13999" t="s">
        <v>12</v>
      </c>
      <c r="H13999" t="s">
        <v>224</v>
      </c>
      <c r="I13999">
        <v>5</v>
      </c>
      <c r="J13999">
        <v>21195817.027813189</v>
      </c>
    </row>
    <row r="14000" spans="1:10" x14ac:dyDescent="0.25">
      <c r="A14000">
        <v>2017</v>
      </c>
      <c r="B14000" t="s">
        <v>222</v>
      </c>
      <c r="C14000" t="s">
        <v>45</v>
      </c>
      <c r="D14000" t="s">
        <v>34</v>
      </c>
      <c r="E14000" t="s">
        <v>3</v>
      </c>
      <c r="F14000" t="s">
        <v>4</v>
      </c>
      <c r="G14000" t="s">
        <v>6</v>
      </c>
      <c r="H14000" t="s">
        <v>223</v>
      </c>
      <c r="I14000">
        <v>11</v>
      </c>
      <c r="J14000">
        <v>26915827.244148877</v>
      </c>
    </row>
    <row r="14001" spans="1:10" x14ac:dyDescent="0.25">
      <c r="A14001">
        <v>2017</v>
      </c>
      <c r="B14001" t="s">
        <v>222</v>
      </c>
      <c r="C14001" t="s">
        <v>45</v>
      </c>
      <c r="D14001" t="s">
        <v>34</v>
      </c>
      <c r="E14001" t="s">
        <v>3</v>
      </c>
      <c r="F14001" t="s">
        <v>4</v>
      </c>
      <c r="G14001" t="s">
        <v>6</v>
      </c>
      <c r="H14001" t="s">
        <v>224</v>
      </c>
      <c r="I14001">
        <v>26</v>
      </c>
      <c r="J14001">
        <v>67923648.810115173</v>
      </c>
    </row>
    <row r="14002" spans="1:10" x14ac:dyDescent="0.25">
      <c r="A14002">
        <v>2017</v>
      </c>
      <c r="B14002" t="s">
        <v>222</v>
      </c>
      <c r="C14002" t="s">
        <v>45</v>
      </c>
      <c r="D14002" t="s">
        <v>34</v>
      </c>
      <c r="E14002" t="s">
        <v>3</v>
      </c>
      <c r="F14002" t="s">
        <v>4</v>
      </c>
      <c r="G14002" t="s">
        <v>7</v>
      </c>
      <c r="H14002" t="s">
        <v>223</v>
      </c>
      <c r="I14002">
        <v>4</v>
      </c>
      <c r="J14002">
        <v>7864790.3666666653</v>
      </c>
    </row>
    <row r="14003" spans="1:10" x14ac:dyDescent="0.25">
      <c r="A14003">
        <v>2017</v>
      </c>
      <c r="B14003" t="s">
        <v>222</v>
      </c>
      <c r="C14003" t="s">
        <v>45</v>
      </c>
      <c r="D14003" t="s">
        <v>34</v>
      </c>
      <c r="E14003" t="s">
        <v>3</v>
      </c>
      <c r="F14003" t="s">
        <v>8</v>
      </c>
      <c r="G14003" t="s">
        <v>9</v>
      </c>
      <c r="H14003" t="s">
        <v>223</v>
      </c>
      <c r="I14003">
        <v>627</v>
      </c>
      <c r="J14003">
        <v>4077889647.2393355</v>
      </c>
    </row>
    <row r="14004" spans="1:10" x14ac:dyDescent="0.25">
      <c r="A14004">
        <v>2017</v>
      </c>
      <c r="B14004" t="s">
        <v>222</v>
      </c>
      <c r="C14004" t="s">
        <v>45</v>
      </c>
      <c r="D14004" t="s">
        <v>34</v>
      </c>
      <c r="E14004" t="s">
        <v>3</v>
      </c>
      <c r="F14004" t="s">
        <v>8</v>
      </c>
      <c r="G14004" t="s">
        <v>9</v>
      </c>
      <c r="H14004" t="s">
        <v>224</v>
      </c>
      <c r="I14004">
        <v>801</v>
      </c>
      <c r="J14004">
        <v>4872376189.1906691</v>
      </c>
    </row>
    <row r="14005" spans="1:10" x14ac:dyDescent="0.25">
      <c r="A14005">
        <v>2017</v>
      </c>
      <c r="B14005" t="s">
        <v>222</v>
      </c>
      <c r="C14005" t="s">
        <v>45</v>
      </c>
      <c r="D14005" t="s">
        <v>34</v>
      </c>
      <c r="E14005" t="s">
        <v>3</v>
      </c>
      <c r="F14005" t="s">
        <v>8</v>
      </c>
      <c r="G14005" t="s">
        <v>12</v>
      </c>
      <c r="H14005" t="s">
        <v>223</v>
      </c>
      <c r="I14005">
        <v>26</v>
      </c>
      <c r="J14005">
        <v>82748621.426571414</v>
      </c>
    </row>
    <row r="14006" spans="1:10" x14ac:dyDescent="0.25">
      <c r="A14006">
        <v>2017</v>
      </c>
      <c r="B14006" t="s">
        <v>222</v>
      </c>
      <c r="C14006" t="s">
        <v>45</v>
      </c>
      <c r="D14006" t="s">
        <v>34</v>
      </c>
      <c r="E14006" t="s">
        <v>3</v>
      </c>
      <c r="F14006" t="s">
        <v>8</v>
      </c>
      <c r="G14006" t="s">
        <v>12</v>
      </c>
      <c r="H14006" t="s">
        <v>224</v>
      </c>
      <c r="I14006">
        <v>79</v>
      </c>
      <c r="J14006">
        <v>255401826.94361532</v>
      </c>
    </row>
    <row r="14007" spans="1:10" x14ac:dyDescent="0.25">
      <c r="A14007">
        <v>2017</v>
      </c>
      <c r="B14007" t="s">
        <v>222</v>
      </c>
      <c r="C14007" t="s">
        <v>45</v>
      </c>
      <c r="D14007" t="s">
        <v>34</v>
      </c>
      <c r="E14007" t="s">
        <v>3</v>
      </c>
      <c r="F14007" t="s">
        <v>8</v>
      </c>
      <c r="G14007" t="s">
        <v>6</v>
      </c>
      <c r="H14007" t="s">
        <v>223</v>
      </c>
      <c r="I14007">
        <v>186</v>
      </c>
      <c r="J14007">
        <v>470745839.69590276</v>
      </c>
    </row>
    <row r="14008" spans="1:10" x14ac:dyDescent="0.25">
      <c r="A14008">
        <v>2017</v>
      </c>
      <c r="B14008" t="s">
        <v>222</v>
      </c>
      <c r="C14008" t="s">
        <v>45</v>
      </c>
      <c r="D14008" t="s">
        <v>34</v>
      </c>
      <c r="E14008" t="s">
        <v>3</v>
      </c>
      <c r="F14008" t="s">
        <v>8</v>
      </c>
      <c r="G14008" t="s">
        <v>6</v>
      </c>
      <c r="H14008" t="s">
        <v>224</v>
      </c>
      <c r="I14008">
        <v>287</v>
      </c>
      <c r="J14008">
        <v>749014531.03472638</v>
      </c>
    </row>
    <row r="14009" spans="1:10" x14ac:dyDescent="0.25">
      <c r="A14009">
        <v>2017</v>
      </c>
      <c r="B14009" t="s">
        <v>222</v>
      </c>
      <c r="C14009" t="s">
        <v>45</v>
      </c>
      <c r="D14009" t="s">
        <v>34</v>
      </c>
      <c r="E14009" t="s">
        <v>3</v>
      </c>
      <c r="F14009" t="s">
        <v>8</v>
      </c>
      <c r="G14009" t="s">
        <v>7</v>
      </c>
      <c r="H14009" t="s">
        <v>223</v>
      </c>
      <c r="I14009">
        <v>37</v>
      </c>
      <c r="J14009">
        <v>72581076.033333316</v>
      </c>
    </row>
    <row r="14010" spans="1:10" x14ac:dyDescent="0.25">
      <c r="A14010">
        <v>2017</v>
      </c>
      <c r="B14010" t="s">
        <v>222</v>
      </c>
      <c r="C14010" t="s">
        <v>45</v>
      </c>
      <c r="D14010" t="s">
        <v>34</v>
      </c>
      <c r="E14010" t="s">
        <v>3</v>
      </c>
      <c r="F14010" t="s">
        <v>8</v>
      </c>
      <c r="G14010" t="s">
        <v>7</v>
      </c>
      <c r="H14010" t="s">
        <v>224</v>
      </c>
      <c r="I14010">
        <v>6</v>
      </c>
      <c r="J14010">
        <v>11645519.069999998</v>
      </c>
    </row>
    <row r="14011" spans="1:10" x14ac:dyDescent="0.25">
      <c r="A14011">
        <v>2017</v>
      </c>
      <c r="B14011" t="s">
        <v>222</v>
      </c>
      <c r="C14011" t="s">
        <v>45</v>
      </c>
      <c r="D14011" t="s">
        <v>34</v>
      </c>
      <c r="E14011" t="s">
        <v>3</v>
      </c>
      <c r="F14011" t="s">
        <v>14</v>
      </c>
      <c r="G14011" t="s">
        <v>5</v>
      </c>
      <c r="H14011" t="s">
        <v>223</v>
      </c>
      <c r="I14011">
        <v>9</v>
      </c>
      <c r="J14011">
        <v>93117764.48780489</v>
      </c>
    </row>
    <row r="14012" spans="1:10" x14ac:dyDescent="0.25">
      <c r="A14012">
        <v>2017</v>
      </c>
      <c r="B14012" t="s">
        <v>222</v>
      </c>
      <c r="C14012" t="s">
        <v>45</v>
      </c>
      <c r="D14012" t="s">
        <v>34</v>
      </c>
      <c r="E14012" t="s">
        <v>3</v>
      </c>
      <c r="F14012" t="s">
        <v>14</v>
      </c>
      <c r="G14012" t="s">
        <v>5</v>
      </c>
      <c r="H14012" t="s">
        <v>224</v>
      </c>
      <c r="I14012">
        <v>19</v>
      </c>
      <c r="J14012">
        <v>175801062.5</v>
      </c>
    </row>
    <row r="14013" spans="1:10" x14ac:dyDescent="0.25">
      <c r="A14013">
        <v>2017</v>
      </c>
      <c r="B14013" t="s">
        <v>222</v>
      </c>
      <c r="C14013" t="s">
        <v>45</v>
      </c>
      <c r="D14013" t="s">
        <v>34</v>
      </c>
      <c r="E14013" t="s">
        <v>3</v>
      </c>
      <c r="F14013" t="s">
        <v>14</v>
      </c>
      <c r="G14013" t="s">
        <v>9</v>
      </c>
      <c r="H14013" t="s">
        <v>223</v>
      </c>
      <c r="I14013">
        <v>39</v>
      </c>
      <c r="J14013">
        <v>212979343.39459527</v>
      </c>
    </row>
    <row r="14014" spans="1:10" x14ac:dyDescent="0.25">
      <c r="A14014">
        <v>2017</v>
      </c>
      <c r="B14014" t="s">
        <v>222</v>
      </c>
      <c r="C14014" t="s">
        <v>45</v>
      </c>
      <c r="D14014" t="s">
        <v>34</v>
      </c>
      <c r="E14014" t="s">
        <v>3</v>
      </c>
      <c r="F14014" t="s">
        <v>14</v>
      </c>
      <c r="G14014" t="s">
        <v>9</v>
      </c>
      <c r="H14014" t="s">
        <v>224</v>
      </c>
      <c r="I14014">
        <v>66</v>
      </c>
      <c r="J14014">
        <v>352777237.62866062</v>
      </c>
    </row>
    <row r="14015" spans="1:10" x14ac:dyDescent="0.25">
      <c r="A14015">
        <v>2017</v>
      </c>
      <c r="B14015" t="s">
        <v>222</v>
      </c>
      <c r="C14015" t="s">
        <v>45</v>
      </c>
      <c r="D14015" t="s">
        <v>34</v>
      </c>
      <c r="E14015" t="s">
        <v>3</v>
      </c>
      <c r="F14015" t="s">
        <v>14</v>
      </c>
      <c r="G14015" t="s">
        <v>12</v>
      </c>
      <c r="H14015" t="s">
        <v>223</v>
      </c>
      <c r="I14015">
        <v>5</v>
      </c>
      <c r="J14015">
        <v>14276509.380000001</v>
      </c>
    </row>
    <row r="14016" spans="1:10" x14ac:dyDescent="0.25">
      <c r="A14016">
        <v>2017</v>
      </c>
      <c r="B14016" t="s">
        <v>222</v>
      </c>
      <c r="C14016" t="s">
        <v>45</v>
      </c>
      <c r="D14016" t="s">
        <v>34</v>
      </c>
      <c r="E14016" t="s">
        <v>3</v>
      </c>
      <c r="F14016" t="s">
        <v>14</v>
      </c>
      <c r="G14016" t="s">
        <v>12</v>
      </c>
      <c r="H14016" t="s">
        <v>224</v>
      </c>
      <c r="I14016">
        <v>11</v>
      </c>
      <c r="J14016">
        <v>31653155.864999995</v>
      </c>
    </row>
    <row r="14017" spans="1:10" x14ac:dyDescent="0.25">
      <c r="A14017">
        <v>2017</v>
      </c>
      <c r="B14017" t="s">
        <v>222</v>
      </c>
      <c r="C14017" t="s">
        <v>45</v>
      </c>
      <c r="D14017" t="s">
        <v>34</v>
      </c>
      <c r="E14017" t="s">
        <v>3</v>
      </c>
      <c r="F14017" t="s">
        <v>14</v>
      </c>
      <c r="G14017" t="s">
        <v>6</v>
      </c>
      <c r="H14017" t="s">
        <v>223</v>
      </c>
      <c r="I14017">
        <v>5</v>
      </c>
      <c r="J14017">
        <v>15351544.874999998</v>
      </c>
    </row>
    <row r="14018" spans="1:10" x14ac:dyDescent="0.25">
      <c r="A14018">
        <v>2017</v>
      </c>
      <c r="B14018" t="s">
        <v>222</v>
      </c>
      <c r="C14018" t="s">
        <v>45</v>
      </c>
      <c r="D14018" t="s">
        <v>34</v>
      </c>
      <c r="E14018" t="s">
        <v>3</v>
      </c>
      <c r="F14018" t="s">
        <v>14</v>
      </c>
      <c r="G14018" t="s">
        <v>6</v>
      </c>
      <c r="H14018" t="s">
        <v>224</v>
      </c>
      <c r="I14018">
        <v>31</v>
      </c>
      <c r="J14018">
        <v>93320211.164999962</v>
      </c>
    </row>
    <row r="14019" spans="1:10" x14ac:dyDescent="0.25">
      <c r="A14019">
        <v>2017</v>
      </c>
      <c r="B14019" t="s">
        <v>222</v>
      </c>
      <c r="C14019" t="s">
        <v>45</v>
      </c>
      <c r="D14019" t="s">
        <v>34</v>
      </c>
      <c r="E14019" t="s">
        <v>3</v>
      </c>
      <c r="F14019" t="s">
        <v>14</v>
      </c>
      <c r="G14019" t="s">
        <v>7</v>
      </c>
      <c r="H14019" t="s">
        <v>223</v>
      </c>
      <c r="I14019">
        <v>3</v>
      </c>
      <c r="J14019">
        <v>8025091.8149999985</v>
      </c>
    </row>
    <row r="14020" spans="1:10" x14ac:dyDescent="0.25">
      <c r="A14020">
        <v>2017</v>
      </c>
      <c r="B14020" t="s">
        <v>222</v>
      </c>
      <c r="C14020" t="s">
        <v>45</v>
      </c>
      <c r="D14020" t="s">
        <v>34</v>
      </c>
      <c r="E14020" t="s">
        <v>10</v>
      </c>
      <c r="F14020" t="s">
        <v>11</v>
      </c>
      <c r="G14020" t="s">
        <v>9</v>
      </c>
      <c r="H14020" t="s">
        <v>223</v>
      </c>
      <c r="I14020">
        <v>435</v>
      </c>
      <c r="J14020">
        <v>1607483442</v>
      </c>
    </row>
    <row r="14021" spans="1:10" x14ac:dyDescent="0.25">
      <c r="A14021">
        <v>2017</v>
      </c>
      <c r="B14021" t="s">
        <v>222</v>
      </c>
      <c r="C14021" t="s">
        <v>45</v>
      </c>
      <c r="D14021" t="s">
        <v>34</v>
      </c>
      <c r="E14021" t="s">
        <v>10</v>
      </c>
      <c r="F14021" t="s">
        <v>11</v>
      </c>
      <c r="G14021" t="s">
        <v>9</v>
      </c>
      <c r="H14021" t="s">
        <v>224</v>
      </c>
      <c r="I14021">
        <v>617</v>
      </c>
      <c r="J14021">
        <v>2105613261</v>
      </c>
    </row>
    <row r="14022" spans="1:10" x14ac:dyDescent="0.25">
      <c r="A14022">
        <v>2017</v>
      </c>
      <c r="B14022" t="s">
        <v>222</v>
      </c>
      <c r="C14022" t="s">
        <v>45</v>
      </c>
      <c r="D14022" t="s">
        <v>34</v>
      </c>
      <c r="E14022" t="s">
        <v>10</v>
      </c>
      <c r="F14022" t="s">
        <v>11</v>
      </c>
      <c r="G14022" t="s">
        <v>12</v>
      </c>
      <c r="H14022" t="s">
        <v>223</v>
      </c>
      <c r="I14022">
        <v>20</v>
      </c>
      <c r="J14022">
        <v>63783399</v>
      </c>
    </row>
    <row r="14023" spans="1:10" x14ac:dyDescent="0.25">
      <c r="A14023">
        <v>2017</v>
      </c>
      <c r="B14023" t="s">
        <v>222</v>
      </c>
      <c r="C14023" t="s">
        <v>45</v>
      </c>
      <c r="D14023" t="s">
        <v>34</v>
      </c>
      <c r="E14023" t="s">
        <v>10</v>
      </c>
      <c r="F14023" t="s">
        <v>11</v>
      </c>
      <c r="G14023" t="s">
        <v>12</v>
      </c>
      <c r="H14023" t="s">
        <v>224</v>
      </c>
      <c r="I14023">
        <v>32</v>
      </c>
      <c r="J14023">
        <v>64811892</v>
      </c>
    </row>
    <row r="14024" spans="1:10" x14ac:dyDescent="0.25">
      <c r="A14024">
        <v>2017</v>
      </c>
      <c r="B14024" t="s">
        <v>222</v>
      </c>
      <c r="C14024" t="s">
        <v>45</v>
      </c>
      <c r="D14024" t="s">
        <v>34</v>
      </c>
      <c r="E14024" t="s">
        <v>10</v>
      </c>
      <c r="F14024" t="s">
        <v>11</v>
      </c>
      <c r="G14024" t="s">
        <v>6</v>
      </c>
      <c r="H14024" t="s">
        <v>223</v>
      </c>
      <c r="I14024">
        <v>70</v>
      </c>
      <c r="J14024">
        <v>165211314</v>
      </c>
    </row>
    <row r="14025" spans="1:10" x14ac:dyDescent="0.25">
      <c r="A14025">
        <v>2017</v>
      </c>
      <c r="B14025" t="s">
        <v>222</v>
      </c>
      <c r="C14025" t="s">
        <v>45</v>
      </c>
      <c r="D14025" t="s">
        <v>34</v>
      </c>
      <c r="E14025" t="s">
        <v>10</v>
      </c>
      <c r="F14025" t="s">
        <v>11</v>
      </c>
      <c r="G14025" t="s">
        <v>6</v>
      </c>
      <c r="H14025" t="s">
        <v>224</v>
      </c>
      <c r="I14025">
        <v>115</v>
      </c>
      <c r="J14025">
        <v>223554972</v>
      </c>
    </row>
    <row r="14026" spans="1:10" x14ac:dyDescent="0.25">
      <c r="A14026">
        <v>2017</v>
      </c>
      <c r="B14026" t="s">
        <v>222</v>
      </c>
      <c r="C14026" t="s">
        <v>45</v>
      </c>
      <c r="D14026" t="s">
        <v>34</v>
      </c>
      <c r="E14026" t="s">
        <v>10</v>
      </c>
      <c r="F14026" t="s">
        <v>11</v>
      </c>
      <c r="G14026" t="s">
        <v>7</v>
      </c>
      <c r="H14026" t="s">
        <v>223</v>
      </c>
      <c r="I14026">
        <v>24</v>
      </c>
      <c r="J14026">
        <v>39131211</v>
      </c>
    </row>
    <row r="14027" spans="1:10" x14ac:dyDescent="0.25">
      <c r="A14027">
        <v>2017</v>
      </c>
      <c r="B14027" t="s">
        <v>222</v>
      </c>
      <c r="C14027" t="s">
        <v>45</v>
      </c>
      <c r="D14027" t="s">
        <v>34</v>
      </c>
      <c r="E14027" t="s">
        <v>10</v>
      </c>
      <c r="F14027" t="s">
        <v>11</v>
      </c>
      <c r="G14027" t="s">
        <v>7</v>
      </c>
      <c r="H14027" t="s">
        <v>224</v>
      </c>
      <c r="I14027">
        <v>10</v>
      </c>
      <c r="J14027">
        <v>13073808</v>
      </c>
    </row>
    <row r="14028" spans="1:10" x14ac:dyDescent="0.25">
      <c r="A14028">
        <v>2017</v>
      </c>
      <c r="B14028" t="s">
        <v>222</v>
      </c>
      <c r="C14028" t="s">
        <v>45</v>
      </c>
      <c r="D14028" t="s">
        <v>34</v>
      </c>
      <c r="E14028" t="s">
        <v>10</v>
      </c>
      <c r="F14028" t="s">
        <v>220</v>
      </c>
      <c r="G14028" t="s">
        <v>9</v>
      </c>
      <c r="H14028" t="s">
        <v>223</v>
      </c>
      <c r="I14028">
        <v>9</v>
      </c>
      <c r="J14028">
        <v>61157224.188461885</v>
      </c>
    </row>
    <row r="14029" spans="1:10" x14ac:dyDescent="0.25">
      <c r="A14029">
        <v>2017</v>
      </c>
      <c r="B14029" t="s">
        <v>222</v>
      </c>
      <c r="C14029" t="s">
        <v>45</v>
      </c>
      <c r="D14029" t="s">
        <v>34</v>
      </c>
      <c r="E14029" t="s">
        <v>10</v>
      </c>
      <c r="F14029" t="s">
        <v>220</v>
      </c>
      <c r="G14029" t="s">
        <v>9</v>
      </c>
      <c r="H14029" t="s">
        <v>224</v>
      </c>
      <c r="I14029">
        <v>9</v>
      </c>
      <c r="J14029">
        <v>55427430.453754798</v>
      </c>
    </row>
    <row r="14030" spans="1:10" x14ac:dyDescent="0.25">
      <c r="A14030">
        <v>2017</v>
      </c>
      <c r="B14030" t="s">
        <v>222</v>
      </c>
      <c r="C14030" t="s">
        <v>45</v>
      </c>
      <c r="D14030" t="s">
        <v>34</v>
      </c>
      <c r="E14030" t="s">
        <v>10</v>
      </c>
      <c r="F14030" t="s">
        <v>220</v>
      </c>
      <c r="G14030" t="s">
        <v>12</v>
      </c>
      <c r="H14030" t="s">
        <v>224</v>
      </c>
      <c r="I14030">
        <v>3</v>
      </c>
      <c r="J14030">
        <v>12381229.252428569</v>
      </c>
    </row>
    <row r="14031" spans="1:10" x14ac:dyDescent="0.25">
      <c r="A14031">
        <v>2017</v>
      </c>
      <c r="B14031" t="s">
        <v>222</v>
      </c>
      <c r="C14031" t="s">
        <v>45</v>
      </c>
      <c r="D14031" t="s">
        <v>34</v>
      </c>
      <c r="E14031" t="s">
        <v>10</v>
      </c>
      <c r="F14031" t="s">
        <v>220</v>
      </c>
      <c r="G14031" t="s">
        <v>6</v>
      </c>
      <c r="H14031" t="s">
        <v>223</v>
      </c>
      <c r="I14031">
        <v>8</v>
      </c>
      <c r="J14031">
        <v>20812169.623357892</v>
      </c>
    </row>
    <row r="14032" spans="1:10" x14ac:dyDescent="0.25">
      <c r="A14032">
        <v>2017</v>
      </c>
      <c r="B14032" t="s">
        <v>222</v>
      </c>
      <c r="C14032" t="s">
        <v>45</v>
      </c>
      <c r="D14032" t="s">
        <v>34</v>
      </c>
      <c r="E14032" t="s">
        <v>10</v>
      </c>
      <c r="F14032" t="s">
        <v>220</v>
      </c>
      <c r="G14032" t="s">
        <v>6</v>
      </c>
      <c r="H14032" t="s">
        <v>224</v>
      </c>
      <c r="I14032">
        <v>6</v>
      </c>
      <c r="J14032">
        <v>14691093.493253563</v>
      </c>
    </row>
    <row r="14033" spans="1:10" x14ac:dyDescent="0.25">
      <c r="A14033">
        <v>2017</v>
      </c>
      <c r="B14033" t="s">
        <v>222</v>
      </c>
      <c r="C14033" t="s">
        <v>45</v>
      </c>
      <c r="D14033" t="s">
        <v>34</v>
      </c>
      <c r="E14033" t="s">
        <v>10</v>
      </c>
      <c r="F14033" t="s">
        <v>220</v>
      </c>
      <c r="G14033" t="s">
        <v>7</v>
      </c>
      <c r="H14033" t="s">
        <v>223</v>
      </c>
      <c r="I14033">
        <v>1</v>
      </c>
      <c r="J14033">
        <v>1932550.62</v>
      </c>
    </row>
    <row r="14034" spans="1:10" x14ac:dyDescent="0.25">
      <c r="A14034">
        <v>2017</v>
      </c>
      <c r="B14034" t="s">
        <v>222</v>
      </c>
      <c r="C14034" t="s">
        <v>45</v>
      </c>
      <c r="D14034" t="s">
        <v>34</v>
      </c>
      <c r="E14034" t="s">
        <v>10</v>
      </c>
      <c r="F14034" t="s">
        <v>220</v>
      </c>
      <c r="G14034" t="s">
        <v>7</v>
      </c>
      <c r="H14034" t="s">
        <v>224</v>
      </c>
      <c r="I14034">
        <v>3</v>
      </c>
      <c r="J14034">
        <v>5469585.5250000004</v>
      </c>
    </row>
    <row r="14035" spans="1:10" x14ac:dyDescent="0.25">
      <c r="A14035">
        <v>2017</v>
      </c>
      <c r="B14035" t="s">
        <v>222</v>
      </c>
      <c r="C14035" t="s">
        <v>45</v>
      </c>
      <c r="D14035" t="s">
        <v>35</v>
      </c>
      <c r="E14035" t="s">
        <v>3</v>
      </c>
      <c r="F14035" t="s">
        <v>4</v>
      </c>
      <c r="G14035" t="s">
        <v>5</v>
      </c>
      <c r="H14035" t="s">
        <v>223</v>
      </c>
      <c r="I14035">
        <v>15</v>
      </c>
      <c r="J14035">
        <v>162966294.50185332</v>
      </c>
    </row>
    <row r="14036" spans="1:10" x14ac:dyDescent="0.25">
      <c r="A14036">
        <v>2017</v>
      </c>
      <c r="B14036" t="s">
        <v>222</v>
      </c>
      <c r="C14036" t="s">
        <v>45</v>
      </c>
      <c r="D14036" t="s">
        <v>35</v>
      </c>
      <c r="E14036" t="s">
        <v>3</v>
      </c>
      <c r="F14036" t="s">
        <v>4</v>
      </c>
      <c r="G14036" t="s">
        <v>5</v>
      </c>
      <c r="H14036" t="s">
        <v>224</v>
      </c>
      <c r="I14036">
        <v>16</v>
      </c>
      <c r="J14036">
        <v>121835979.52327499</v>
      </c>
    </row>
    <row r="14037" spans="1:10" x14ac:dyDescent="0.25">
      <c r="A14037">
        <v>2017</v>
      </c>
      <c r="B14037" t="s">
        <v>222</v>
      </c>
      <c r="C14037" t="s">
        <v>45</v>
      </c>
      <c r="D14037" t="s">
        <v>35</v>
      </c>
      <c r="E14037" t="s">
        <v>3</v>
      </c>
      <c r="F14037" t="s">
        <v>4</v>
      </c>
      <c r="G14037" t="s">
        <v>9</v>
      </c>
      <c r="H14037" t="s">
        <v>223</v>
      </c>
      <c r="I14037">
        <v>1</v>
      </c>
      <c r="J14037">
        <v>7735449.6311064698</v>
      </c>
    </row>
    <row r="14038" spans="1:10" x14ac:dyDescent="0.25">
      <c r="A14038">
        <v>2017</v>
      </c>
      <c r="B14038" t="s">
        <v>222</v>
      </c>
      <c r="C14038" t="s">
        <v>45</v>
      </c>
      <c r="D14038" t="s">
        <v>35</v>
      </c>
      <c r="E14038" t="s">
        <v>3</v>
      </c>
      <c r="F14038" t="s">
        <v>4</v>
      </c>
      <c r="G14038" t="s">
        <v>6</v>
      </c>
      <c r="H14038" t="s">
        <v>223</v>
      </c>
      <c r="I14038">
        <v>1</v>
      </c>
      <c r="J14038">
        <v>3024246.9053571415</v>
      </c>
    </row>
    <row r="14039" spans="1:10" x14ac:dyDescent="0.25">
      <c r="A14039">
        <v>2017</v>
      </c>
      <c r="B14039" t="s">
        <v>222</v>
      </c>
      <c r="C14039" t="s">
        <v>45</v>
      </c>
      <c r="D14039" t="s">
        <v>35</v>
      </c>
      <c r="E14039" t="s">
        <v>3</v>
      </c>
      <c r="F14039" t="s">
        <v>8</v>
      </c>
      <c r="G14039" t="s">
        <v>9</v>
      </c>
      <c r="H14039" t="s">
        <v>223</v>
      </c>
      <c r="I14039">
        <v>32</v>
      </c>
      <c r="J14039">
        <v>247534388.195407</v>
      </c>
    </row>
    <row r="14040" spans="1:10" x14ac:dyDescent="0.25">
      <c r="A14040">
        <v>2017</v>
      </c>
      <c r="B14040" t="s">
        <v>222</v>
      </c>
      <c r="C14040" t="s">
        <v>45</v>
      </c>
      <c r="D14040" t="s">
        <v>35</v>
      </c>
      <c r="E14040" t="s">
        <v>3</v>
      </c>
      <c r="F14040" t="s">
        <v>8</v>
      </c>
      <c r="G14040" t="s">
        <v>9</v>
      </c>
      <c r="H14040" t="s">
        <v>224</v>
      </c>
      <c r="I14040">
        <v>29</v>
      </c>
      <c r="J14040">
        <v>214779785.27259165</v>
      </c>
    </row>
    <row r="14041" spans="1:10" x14ac:dyDescent="0.25">
      <c r="A14041">
        <v>2017</v>
      </c>
      <c r="B14041" t="s">
        <v>222</v>
      </c>
      <c r="C14041" t="s">
        <v>45</v>
      </c>
      <c r="D14041" t="s">
        <v>35</v>
      </c>
      <c r="E14041" t="s">
        <v>3</v>
      </c>
      <c r="F14041" t="s">
        <v>8</v>
      </c>
      <c r="G14041" t="s">
        <v>12</v>
      </c>
      <c r="H14041" t="s">
        <v>223</v>
      </c>
      <c r="I14041">
        <v>4</v>
      </c>
      <c r="J14041">
        <v>12386743.539999999</v>
      </c>
    </row>
    <row r="14042" spans="1:10" x14ac:dyDescent="0.25">
      <c r="A14042">
        <v>2017</v>
      </c>
      <c r="B14042" t="s">
        <v>222</v>
      </c>
      <c r="C14042" t="s">
        <v>45</v>
      </c>
      <c r="D14042" t="s">
        <v>35</v>
      </c>
      <c r="E14042" t="s">
        <v>3</v>
      </c>
      <c r="F14042" t="s">
        <v>8</v>
      </c>
      <c r="G14042" t="s">
        <v>12</v>
      </c>
      <c r="H14042" t="s">
        <v>224</v>
      </c>
      <c r="I14042">
        <v>7</v>
      </c>
      <c r="J14042">
        <v>22400918.355</v>
      </c>
    </row>
    <row r="14043" spans="1:10" x14ac:dyDescent="0.25">
      <c r="A14043">
        <v>2017</v>
      </c>
      <c r="B14043" t="s">
        <v>222</v>
      </c>
      <c r="C14043" t="s">
        <v>45</v>
      </c>
      <c r="D14043" t="s">
        <v>35</v>
      </c>
      <c r="E14043" t="s">
        <v>3</v>
      </c>
      <c r="F14043" t="s">
        <v>8</v>
      </c>
      <c r="G14043" t="s">
        <v>6</v>
      </c>
      <c r="H14043" t="s">
        <v>223</v>
      </c>
      <c r="I14043">
        <v>26</v>
      </c>
      <c r="J14043">
        <v>78630419.53928569</v>
      </c>
    </row>
    <row r="14044" spans="1:10" x14ac:dyDescent="0.25">
      <c r="A14044">
        <v>2017</v>
      </c>
      <c r="B14044" t="s">
        <v>222</v>
      </c>
      <c r="C14044" t="s">
        <v>45</v>
      </c>
      <c r="D14044" t="s">
        <v>35</v>
      </c>
      <c r="E14044" t="s">
        <v>3</v>
      </c>
      <c r="F14044" t="s">
        <v>8</v>
      </c>
      <c r="G14044" t="s">
        <v>6</v>
      </c>
      <c r="H14044" t="s">
        <v>224</v>
      </c>
      <c r="I14044">
        <v>23</v>
      </c>
      <c r="J14044">
        <v>73227619.139999971</v>
      </c>
    </row>
    <row r="14045" spans="1:10" x14ac:dyDescent="0.25">
      <c r="A14045">
        <v>2017</v>
      </c>
      <c r="B14045" t="s">
        <v>222</v>
      </c>
      <c r="C14045" t="s">
        <v>45</v>
      </c>
      <c r="D14045" t="s">
        <v>35</v>
      </c>
      <c r="E14045" t="s">
        <v>10</v>
      </c>
      <c r="F14045" t="s">
        <v>11</v>
      </c>
      <c r="G14045" t="s">
        <v>9</v>
      </c>
      <c r="H14045" t="s">
        <v>223</v>
      </c>
      <c r="I14045">
        <v>117</v>
      </c>
      <c r="J14045">
        <v>865272183</v>
      </c>
    </row>
    <row r="14046" spans="1:10" x14ac:dyDescent="0.25">
      <c r="A14046">
        <v>2017</v>
      </c>
      <c r="B14046" t="s">
        <v>222</v>
      </c>
      <c r="C14046" t="s">
        <v>45</v>
      </c>
      <c r="D14046" t="s">
        <v>35</v>
      </c>
      <c r="E14046" t="s">
        <v>10</v>
      </c>
      <c r="F14046" t="s">
        <v>11</v>
      </c>
      <c r="G14046" t="s">
        <v>9</v>
      </c>
      <c r="H14046" t="s">
        <v>224</v>
      </c>
      <c r="I14046">
        <v>92</v>
      </c>
      <c r="J14046">
        <v>654455601</v>
      </c>
    </row>
    <row r="14047" spans="1:10" x14ac:dyDescent="0.25">
      <c r="A14047">
        <v>2017</v>
      </c>
      <c r="B14047" t="s">
        <v>222</v>
      </c>
      <c r="C14047" t="s">
        <v>45</v>
      </c>
      <c r="D14047" t="s">
        <v>35</v>
      </c>
      <c r="E14047" t="s">
        <v>10</v>
      </c>
      <c r="F14047" t="s">
        <v>11</v>
      </c>
      <c r="G14047" t="s">
        <v>12</v>
      </c>
      <c r="H14047" t="s">
        <v>223</v>
      </c>
      <c r="I14047">
        <v>2</v>
      </c>
      <c r="J14047">
        <v>8319510</v>
      </c>
    </row>
    <row r="14048" spans="1:10" x14ac:dyDescent="0.25">
      <c r="A14048">
        <v>2017</v>
      </c>
      <c r="B14048" t="s">
        <v>222</v>
      </c>
      <c r="C14048" t="s">
        <v>45</v>
      </c>
      <c r="D14048" t="s">
        <v>35</v>
      </c>
      <c r="E14048" t="s">
        <v>10</v>
      </c>
      <c r="F14048" t="s">
        <v>11</v>
      </c>
      <c r="G14048" t="s">
        <v>12</v>
      </c>
      <c r="H14048" t="s">
        <v>224</v>
      </c>
      <c r="I14048">
        <v>9</v>
      </c>
      <c r="J14048">
        <v>30452025</v>
      </c>
    </row>
    <row r="14049" spans="1:10" x14ac:dyDescent="0.25">
      <c r="A14049">
        <v>2017</v>
      </c>
      <c r="B14049" t="s">
        <v>222</v>
      </c>
      <c r="C14049" t="s">
        <v>45</v>
      </c>
      <c r="D14049" t="s">
        <v>35</v>
      </c>
      <c r="E14049" t="s">
        <v>10</v>
      </c>
      <c r="F14049" t="s">
        <v>11</v>
      </c>
      <c r="G14049" t="s">
        <v>6</v>
      </c>
      <c r="H14049" t="s">
        <v>223</v>
      </c>
      <c r="I14049">
        <v>2</v>
      </c>
      <c r="J14049">
        <v>5106732</v>
      </c>
    </row>
    <row r="14050" spans="1:10" x14ac:dyDescent="0.25">
      <c r="A14050">
        <v>2017</v>
      </c>
      <c r="B14050" t="s">
        <v>222</v>
      </c>
      <c r="C14050" t="s">
        <v>45</v>
      </c>
      <c r="D14050" t="s">
        <v>35</v>
      </c>
      <c r="E14050" t="s">
        <v>10</v>
      </c>
      <c r="F14050" t="s">
        <v>11</v>
      </c>
      <c r="G14050" t="s">
        <v>6</v>
      </c>
      <c r="H14050" t="s">
        <v>224</v>
      </c>
      <c r="I14050">
        <v>4</v>
      </c>
      <c r="J14050">
        <v>10599309</v>
      </c>
    </row>
    <row r="14051" spans="1:10" x14ac:dyDescent="0.25">
      <c r="A14051">
        <v>2017</v>
      </c>
      <c r="B14051" t="s">
        <v>222</v>
      </c>
      <c r="C14051" t="s">
        <v>45</v>
      </c>
      <c r="D14051" t="s">
        <v>35</v>
      </c>
      <c r="E14051" t="s">
        <v>10</v>
      </c>
      <c r="F14051" t="s">
        <v>220</v>
      </c>
      <c r="G14051" t="s">
        <v>9</v>
      </c>
      <c r="H14051" t="s">
        <v>223</v>
      </c>
      <c r="I14051">
        <v>1</v>
      </c>
      <c r="J14051">
        <v>7735449.6311064698</v>
      </c>
    </row>
    <row r="14052" spans="1:10" x14ac:dyDescent="0.25">
      <c r="A14052">
        <v>2017</v>
      </c>
      <c r="B14052" t="s">
        <v>222</v>
      </c>
      <c r="C14052" t="s">
        <v>45</v>
      </c>
      <c r="D14052" t="s">
        <v>36</v>
      </c>
      <c r="E14052" t="s">
        <v>3</v>
      </c>
      <c r="F14052" t="s">
        <v>4</v>
      </c>
      <c r="G14052" t="s">
        <v>5</v>
      </c>
      <c r="H14052" t="s">
        <v>223</v>
      </c>
      <c r="I14052">
        <v>59</v>
      </c>
      <c r="J14052">
        <v>1192700532.9026363</v>
      </c>
    </row>
    <row r="14053" spans="1:10" x14ac:dyDescent="0.25">
      <c r="A14053">
        <v>2017</v>
      </c>
      <c r="B14053" t="s">
        <v>222</v>
      </c>
      <c r="C14053" t="s">
        <v>45</v>
      </c>
      <c r="D14053" t="s">
        <v>36</v>
      </c>
      <c r="E14053" t="s">
        <v>3</v>
      </c>
      <c r="F14053" t="s">
        <v>4</v>
      </c>
      <c r="G14053" t="s">
        <v>5</v>
      </c>
      <c r="H14053" t="s">
        <v>224</v>
      </c>
      <c r="I14053">
        <v>35</v>
      </c>
      <c r="J14053">
        <v>687979266.62436676</v>
      </c>
    </row>
    <row r="14054" spans="1:10" x14ac:dyDescent="0.25">
      <c r="A14054">
        <v>2017</v>
      </c>
      <c r="B14054" t="s">
        <v>222</v>
      </c>
      <c r="C14054" t="s">
        <v>45</v>
      </c>
      <c r="D14054" t="s">
        <v>36</v>
      </c>
      <c r="E14054" t="s">
        <v>3</v>
      </c>
      <c r="F14054" t="s">
        <v>4</v>
      </c>
      <c r="G14054" t="s">
        <v>9</v>
      </c>
      <c r="H14054" t="s">
        <v>223</v>
      </c>
      <c r="I14054">
        <v>1002</v>
      </c>
      <c r="J14054">
        <v>12493318457.998192</v>
      </c>
    </row>
    <row r="14055" spans="1:10" x14ac:dyDescent="0.25">
      <c r="A14055">
        <v>2017</v>
      </c>
      <c r="B14055" t="s">
        <v>222</v>
      </c>
      <c r="C14055" t="s">
        <v>45</v>
      </c>
      <c r="D14055" t="s">
        <v>36</v>
      </c>
      <c r="E14055" t="s">
        <v>3</v>
      </c>
      <c r="F14055" t="s">
        <v>4</v>
      </c>
      <c r="G14055" t="s">
        <v>9</v>
      </c>
      <c r="H14055" t="s">
        <v>224</v>
      </c>
      <c r="I14055">
        <v>838</v>
      </c>
      <c r="J14055">
        <v>8858300982.6008415</v>
      </c>
    </row>
    <row r="14056" spans="1:10" x14ac:dyDescent="0.25">
      <c r="A14056">
        <v>2017</v>
      </c>
      <c r="B14056" t="s">
        <v>222</v>
      </c>
      <c r="C14056" t="s">
        <v>45</v>
      </c>
      <c r="D14056" t="s">
        <v>36</v>
      </c>
      <c r="E14056" t="s">
        <v>3</v>
      </c>
      <c r="F14056" t="s">
        <v>4</v>
      </c>
      <c r="G14056" t="s">
        <v>12</v>
      </c>
      <c r="H14056" t="s">
        <v>223</v>
      </c>
      <c r="I14056">
        <v>273</v>
      </c>
      <c r="J14056">
        <v>1382376372.5898418</v>
      </c>
    </row>
    <row r="14057" spans="1:10" x14ac:dyDescent="0.25">
      <c r="A14057">
        <v>2017</v>
      </c>
      <c r="B14057" t="s">
        <v>222</v>
      </c>
      <c r="C14057" t="s">
        <v>45</v>
      </c>
      <c r="D14057" t="s">
        <v>36</v>
      </c>
      <c r="E14057" t="s">
        <v>3</v>
      </c>
      <c r="F14057" t="s">
        <v>4</v>
      </c>
      <c r="G14057" t="s">
        <v>12</v>
      </c>
      <c r="H14057" t="s">
        <v>224</v>
      </c>
      <c r="I14057">
        <v>301</v>
      </c>
      <c r="J14057">
        <v>1467138084.6722677</v>
      </c>
    </row>
    <row r="14058" spans="1:10" x14ac:dyDescent="0.25">
      <c r="A14058">
        <v>2017</v>
      </c>
      <c r="B14058" t="s">
        <v>222</v>
      </c>
      <c r="C14058" t="s">
        <v>45</v>
      </c>
      <c r="D14058" t="s">
        <v>36</v>
      </c>
      <c r="E14058" t="s">
        <v>3</v>
      </c>
      <c r="F14058" t="s">
        <v>4</v>
      </c>
      <c r="G14058" t="s">
        <v>6</v>
      </c>
      <c r="H14058" t="s">
        <v>223</v>
      </c>
      <c r="I14058">
        <v>441</v>
      </c>
      <c r="J14058">
        <v>1401027974.9057374</v>
      </c>
    </row>
    <row r="14059" spans="1:10" x14ac:dyDescent="0.25">
      <c r="A14059">
        <v>2017</v>
      </c>
      <c r="B14059" t="s">
        <v>222</v>
      </c>
      <c r="C14059" t="s">
        <v>45</v>
      </c>
      <c r="D14059" t="s">
        <v>36</v>
      </c>
      <c r="E14059" t="s">
        <v>3</v>
      </c>
      <c r="F14059" t="s">
        <v>4</v>
      </c>
      <c r="G14059" t="s">
        <v>6</v>
      </c>
      <c r="H14059" t="s">
        <v>224</v>
      </c>
      <c r="I14059">
        <v>790</v>
      </c>
      <c r="J14059">
        <v>2569155234.0834746</v>
      </c>
    </row>
    <row r="14060" spans="1:10" x14ac:dyDescent="0.25">
      <c r="A14060">
        <v>2017</v>
      </c>
      <c r="B14060" t="s">
        <v>222</v>
      </c>
      <c r="C14060" t="s">
        <v>45</v>
      </c>
      <c r="D14060" t="s">
        <v>36</v>
      </c>
      <c r="E14060" t="s">
        <v>3</v>
      </c>
      <c r="F14060" t="s">
        <v>4</v>
      </c>
      <c r="G14060" t="s">
        <v>7</v>
      </c>
      <c r="H14060" t="s">
        <v>223</v>
      </c>
      <c r="I14060">
        <v>233</v>
      </c>
      <c r="J14060">
        <v>616064129.45805407</v>
      </c>
    </row>
    <row r="14061" spans="1:10" x14ac:dyDescent="0.25">
      <c r="A14061">
        <v>2017</v>
      </c>
      <c r="B14061" t="s">
        <v>222</v>
      </c>
      <c r="C14061" t="s">
        <v>45</v>
      </c>
      <c r="D14061" t="s">
        <v>36</v>
      </c>
      <c r="E14061" t="s">
        <v>3</v>
      </c>
      <c r="F14061" t="s">
        <v>4</v>
      </c>
      <c r="G14061" t="s">
        <v>7</v>
      </c>
      <c r="H14061" t="s">
        <v>224</v>
      </c>
      <c r="I14061">
        <v>107</v>
      </c>
      <c r="J14061">
        <v>275972185.59788626</v>
      </c>
    </row>
    <row r="14062" spans="1:10" x14ac:dyDescent="0.25">
      <c r="A14062">
        <v>2017</v>
      </c>
      <c r="B14062" t="s">
        <v>222</v>
      </c>
      <c r="C14062" t="s">
        <v>45</v>
      </c>
      <c r="D14062" t="s">
        <v>36</v>
      </c>
      <c r="E14062" t="s">
        <v>10</v>
      </c>
      <c r="F14062" t="s">
        <v>11</v>
      </c>
      <c r="G14062" t="s">
        <v>9</v>
      </c>
      <c r="H14062" t="s">
        <v>223</v>
      </c>
      <c r="I14062">
        <v>22</v>
      </c>
      <c r="J14062">
        <v>121736352</v>
      </c>
    </row>
    <row r="14063" spans="1:10" x14ac:dyDescent="0.25">
      <c r="A14063">
        <v>2017</v>
      </c>
      <c r="B14063" t="s">
        <v>222</v>
      </c>
      <c r="C14063" t="s">
        <v>45</v>
      </c>
      <c r="D14063" t="s">
        <v>36</v>
      </c>
      <c r="E14063" t="s">
        <v>10</v>
      </c>
      <c r="F14063" t="s">
        <v>11</v>
      </c>
      <c r="G14063" t="s">
        <v>9</v>
      </c>
      <c r="H14063" t="s">
        <v>224</v>
      </c>
      <c r="I14063">
        <v>27</v>
      </c>
      <c r="J14063">
        <v>140364912</v>
      </c>
    </row>
    <row r="14064" spans="1:10" x14ac:dyDescent="0.25">
      <c r="A14064">
        <v>2017</v>
      </c>
      <c r="B14064" t="s">
        <v>222</v>
      </c>
      <c r="C14064" t="s">
        <v>45</v>
      </c>
      <c r="D14064" t="s">
        <v>36</v>
      </c>
      <c r="E14064" t="s">
        <v>10</v>
      </c>
      <c r="F14064" t="s">
        <v>11</v>
      </c>
      <c r="G14064" t="s">
        <v>12</v>
      </c>
      <c r="H14064" t="s">
        <v>223</v>
      </c>
      <c r="I14064">
        <v>5</v>
      </c>
      <c r="J14064">
        <v>14209200</v>
      </c>
    </row>
    <row r="14065" spans="1:10" x14ac:dyDescent="0.25">
      <c r="A14065">
        <v>2017</v>
      </c>
      <c r="B14065" t="s">
        <v>222</v>
      </c>
      <c r="C14065" t="s">
        <v>45</v>
      </c>
      <c r="D14065" t="s">
        <v>36</v>
      </c>
      <c r="E14065" t="s">
        <v>10</v>
      </c>
      <c r="F14065" t="s">
        <v>11</v>
      </c>
      <c r="G14065" t="s">
        <v>12</v>
      </c>
      <c r="H14065" t="s">
        <v>224</v>
      </c>
      <c r="I14065">
        <v>10</v>
      </c>
      <c r="J14065">
        <v>29727801</v>
      </c>
    </row>
    <row r="14066" spans="1:10" x14ac:dyDescent="0.25">
      <c r="A14066">
        <v>2017</v>
      </c>
      <c r="B14066" t="s">
        <v>222</v>
      </c>
      <c r="C14066" t="s">
        <v>45</v>
      </c>
      <c r="D14066" t="s">
        <v>36</v>
      </c>
      <c r="E14066" t="s">
        <v>10</v>
      </c>
      <c r="F14066" t="s">
        <v>11</v>
      </c>
      <c r="G14066" t="s">
        <v>6</v>
      </c>
      <c r="H14066" t="s">
        <v>224</v>
      </c>
      <c r="I14066">
        <v>7</v>
      </c>
      <c r="J14066">
        <v>16129578</v>
      </c>
    </row>
    <row r="14067" spans="1:10" x14ac:dyDescent="0.25">
      <c r="A14067">
        <v>2017</v>
      </c>
      <c r="B14067" t="s">
        <v>222</v>
      </c>
      <c r="C14067" t="s">
        <v>45</v>
      </c>
      <c r="D14067" t="s">
        <v>36</v>
      </c>
      <c r="E14067" t="s">
        <v>10</v>
      </c>
      <c r="F14067" t="s">
        <v>220</v>
      </c>
      <c r="G14067" t="s">
        <v>9</v>
      </c>
      <c r="H14067" t="s">
        <v>223</v>
      </c>
      <c r="I14067">
        <v>8</v>
      </c>
      <c r="J14067">
        <v>75626007.977726281</v>
      </c>
    </row>
    <row r="14068" spans="1:10" x14ac:dyDescent="0.25">
      <c r="A14068">
        <v>2017</v>
      </c>
      <c r="B14068" t="s">
        <v>222</v>
      </c>
      <c r="C14068" t="s">
        <v>45</v>
      </c>
      <c r="D14068" t="s">
        <v>36</v>
      </c>
      <c r="E14068" t="s">
        <v>10</v>
      </c>
      <c r="F14068" t="s">
        <v>220</v>
      </c>
      <c r="G14068" t="s">
        <v>9</v>
      </c>
      <c r="H14068" t="s">
        <v>224</v>
      </c>
      <c r="I14068">
        <v>17</v>
      </c>
      <c r="J14068">
        <v>155776132.36169106</v>
      </c>
    </row>
    <row r="14069" spans="1:10" x14ac:dyDescent="0.25">
      <c r="A14069">
        <v>2017</v>
      </c>
      <c r="B14069" t="s">
        <v>222</v>
      </c>
      <c r="C14069" t="s">
        <v>45</v>
      </c>
      <c r="D14069" t="s">
        <v>36</v>
      </c>
      <c r="E14069" t="s">
        <v>10</v>
      </c>
      <c r="F14069" t="s">
        <v>220</v>
      </c>
      <c r="G14069" t="s">
        <v>6</v>
      </c>
      <c r="H14069" t="s">
        <v>223</v>
      </c>
      <c r="I14069">
        <v>3</v>
      </c>
      <c r="J14069">
        <v>9530802.5503791682</v>
      </c>
    </row>
    <row r="14070" spans="1:10" x14ac:dyDescent="0.25">
      <c r="A14070">
        <v>2017</v>
      </c>
      <c r="B14070" t="s">
        <v>222</v>
      </c>
      <c r="C14070" t="s">
        <v>45</v>
      </c>
      <c r="D14070" t="s">
        <v>36</v>
      </c>
      <c r="E14070" t="s">
        <v>10</v>
      </c>
      <c r="F14070" t="s">
        <v>220</v>
      </c>
      <c r="G14070" t="s">
        <v>6</v>
      </c>
      <c r="H14070" t="s">
        <v>224</v>
      </c>
      <c r="I14070">
        <v>14</v>
      </c>
      <c r="J14070">
        <v>45529333.262238786</v>
      </c>
    </row>
    <row r="14071" spans="1:10" x14ac:dyDescent="0.25">
      <c r="A14071">
        <v>2017</v>
      </c>
      <c r="B14071" t="s">
        <v>222</v>
      </c>
      <c r="C14071" t="s">
        <v>45</v>
      </c>
      <c r="D14071" t="s">
        <v>36</v>
      </c>
      <c r="E14071" t="s">
        <v>10</v>
      </c>
      <c r="F14071" t="s">
        <v>220</v>
      </c>
      <c r="G14071" t="s">
        <v>7</v>
      </c>
      <c r="H14071" t="s">
        <v>223</v>
      </c>
      <c r="I14071">
        <v>10</v>
      </c>
      <c r="J14071">
        <v>26440520.577598885</v>
      </c>
    </row>
    <row r="14072" spans="1:10" x14ac:dyDescent="0.25">
      <c r="A14072">
        <v>2017</v>
      </c>
      <c r="B14072" t="s">
        <v>222</v>
      </c>
      <c r="C14072" t="s">
        <v>45</v>
      </c>
      <c r="D14072" t="s">
        <v>36</v>
      </c>
      <c r="E14072" t="s">
        <v>10</v>
      </c>
      <c r="F14072" t="s">
        <v>220</v>
      </c>
      <c r="G14072" t="s">
        <v>7</v>
      </c>
      <c r="H14072" t="s">
        <v>224</v>
      </c>
      <c r="I14072">
        <v>12</v>
      </c>
      <c r="J14072">
        <v>30950151.655837711</v>
      </c>
    </row>
    <row r="14073" spans="1:10" x14ac:dyDescent="0.25">
      <c r="A14073">
        <v>2017</v>
      </c>
      <c r="B14073" t="s">
        <v>222</v>
      </c>
      <c r="C14073" t="s">
        <v>45</v>
      </c>
      <c r="D14073" t="s">
        <v>37</v>
      </c>
      <c r="E14073" t="s">
        <v>3</v>
      </c>
      <c r="F14073" t="s">
        <v>4</v>
      </c>
      <c r="G14073" t="s">
        <v>5</v>
      </c>
      <c r="H14073" t="s">
        <v>223</v>
      </c>
      <c r="I14073">
        <v>53</v>
      </c>
      <c r="J14073">
        <v>744355585.05923092</v>
      </c>
    </row>
    <row r="14074" spans="1:10" x14ac:dyDescent="0.25">
      <c r="A14074">
        <v>2017</v>
      </c>
      <c r="B14074" t="s">
        <v>222</v>
      </c>
      <c r="C14074" t="s">
        <v>45</v>
      </c>
      <c r="D14074" t="s">
        <v>37</v>
      </c>
      <c r="E14074" t="s">
        <v>3</v>
      </c>
      <c r="F14074" t="s">
        <v>4</v>
      </c>
      <c r="G14074" t="s">
        <v>5</v>
      </c>
      <c r="H14074" t="s">
        <v>224</v>
      </c>
      <c r="I14074">
        <v>11</v>
      </c>
      <c r="J14074">
        <v>165987699</v>
      </c>
    </row>
    <row r="14075" spans="1:10" x14ac:dyDescent="0.25">
      <c r="A14075">
        <v>2017</v>
      </c>
      <c r="B14075" t="s">
        <v>222</v>
      </c>
      <c r="C14075" t="s">
        <v>45</v>
      </c>
      <c r="D14075" t="s">
        <v>37</v>
      </c>
      <c r="E14075" t="s">
        <v>3</v>
      </c>
      <c r="F14075" t="s">
        <v>4</v>
      </c>
      <c r="G14075" t="s">
        <v>9</v>
      </c>
      <c r="H14075" t="s">
        <v>223</v>
      </c>
      <c r="I14075">
        <v>63</v>
      </c>
      <c r="J14075">
        <v>497580301.20767081</v>
      </c>
    </row>
    <row r="14076" spans="1:10" x14ac:dyDescent="0.25">
      <c r="A14076">
        <v>2017</v>
      </c>
      <c r="B14076" t="s">
        <v>222</v>
      </c>
      <c r="C14076" t="s">
        <v>45</v>
      </c>
      <c r="D14076" t="s">
        <v>37</v>
      </c>
      <c r="E14076" t="s">
        <v>3</v>
      </c>
      <c r="F14076" t="s">
        <v>4</v>
      </c>
      <c r="G14076" t="s">
        <v>9</v>
      </c>
      <c r="H14076" t="s">
        <v>224</v>
      </c>
      <c r="I14076">
        <v>14</v>
      </c>
      <c r="J14076">
        <v>94768930.29674615</v>
      </c>
    </row>
    <row r="14077" spans="1:10" x14ac:dyDescent="0.25">
      <c r="A14077">
        <v>2017</v>
      </c>
      <c r="B14077" t="s">
        <v>222</v>
      </c>
      <c r="C14077" t="s">
        <v>45</v>
      </c>
      <c r="D14077" t="s">
        <v>37</v>
      </c>
      <c r="E14077" t="s">
        <v>3</v>
      </c>
      <c r="F14077" t="s">
        <v>4</v>
      </c>
      <c r="G14077" t="s">
        <v>12</v>
      </c>
      <c r="H14077" t="s">
        <v>223</v>
      </c>
      <c r="I14077">
        <v>16</v>
      </c>
      <c r="J14077">
        <v>51525715.861953445</v>
      </c>
    </row>
    <row r="14078" spans="1:10" x14ac:dyDescent="0.25">
      <c r="A14078">
        <v>2017</v>
      </c>
      <c r="B14078" t="s">
        <v>222</v>
      </c>
      <c r="C14078" t="s">
        <v>45</v>
      </c>
      <c r="D14078" t="s">
        <v>37</v>
      </c>
      <c r="E14078" t="s">
        <v>3</v>
      </c>
      <c r="F14078" t="s">
        <v>4</v>
      </c>
      <c r="G14078" t="s">
        <v>12</v>
      </c>
      <c r="H14078" t="s">
        <v>224</v>
      </c>
      <c r="I14078">
        <v>1</v>
      </c>
      <c r="J14078">
        <v>5941435.3650000002</v>
      </c>
    </row>
    <row r="14079" spans="1:10" x14ac:dyDescent="0.25">
      <c r="A14079">
        <v>2017</v>
      </c>
      <c r="B14079" t="s">
        <v>222</v>
      </c>
      <c r="C14079" t="s">
        <v>45</v>
      </c>
      <c r="D14079" t="s">
        <v>37</v>
      </c>
      <c r="E14079" t="s">
        <v>3</v>
      </c>
      <c r="F14079" t="s">
        <v>4</v>
      </c>
      <c r="G14079" t="s">
        <v>6</v>
      </c>
      <c r="H14079" t="s">
        <v>223</v>
      </c>
      <c r="I14079">
        <v>6</v>
      </c>
      <c r="J14079">
        <v>15846279.001714975</v>
      </c>
    </row>
    <row r="14080" spans="1:10" x14ac:dyDescent="0.25">
      <c r="A14080">
        <v>2017</v>
      </c>
      <c r="B14080" t="s">
        <v>222</v>
      </c>
      <c r="C14080" t="s">
        <v>45</v>
      </c>
      <c r="D14080" t="s">
        <v>37</v>
      </c>
      <c r="E14080" t="s">
        <v>3</v>
      </c>
      <c r="F14080" t="s">
        <v>4</v>
      </c>
      <c r="G14080" t="s">
        <v>6</v>
      </c>
      <c r="H14080" t="s">
        <v>224</v>
      </c>
      <c r="I14080">
        <v>29</v>
      </c>
      <c r="J14080">
        <v>78173486.035840645</v>
      </c>
    </row>
    <row r="14081" spans="1:10" x14ac:dyDescent="0.25">
      <c r="A14081">
        <v>2017</v>
      </c>
      <c r="B14081" t="s">
        <v>222</v>
      </c>
      <c r="C14081" t="s">
        <v>45</v>
      </c>
      <c r="D14081" t="s">
        <v>37</v>
      </c>
      <c r="E14081" t="s">
        <v>3</v>
      </c>
      <c r="F14081" t="s">
        <v>4</v>
      </c>
      <c r="G14081" t="s">
        <v>7</v>
      </c>
      <c r="H14081" t="s">
        <v>223</v>
      </c>
      <c r="I14081">
        <v>4</v>
      </c>
      <c r="J14081">
        <v>8493460.3291580491</v>
      </c>
    </row>
    <row r="14082" spans="1:10" x14ac:dyDescent="0.25">
      <c r="A14082">
        <v>2017</v>
      </c>
      <c r="B14082" t="s">
        <v>222</v>
      </c>
      <c r="C14082" t="s">
        <v>45</v>
      </c>
      <c r="D14082" t="s">
        <v>37</v>
      </c>
      <c r="E14082" t="s">
        <v>3</v>
      </c>
      <c r="F14082" t="s">
        <v>8</v>
      </c>
      <c r="G14082" t="s">
        <v>9</v>
      </c>
      <c r="H14082" t="s">
        <v>223</v>
      </c>
      <c r="I14082">
        <v>402</v>
      </c>
      <c r="J14082">
        <v>3334494705.1387057</v>
      </c>
    </row>
    <row r="14083" spans="1:10" x14ac:dyDescent="0.25">
      <c r="A14083">
        <v>2017</v>
      </c>
      <c r="B14083" t="s">
        <v>222</v>
      </c>
      <c r="C14083" t="s">
        <v>45</v>
      </c>
      <c r="D14083" t="s">
        <v>37</v>
      </c>
      <c r="E14083" t="s">
        <v>3</v>
      </c>
      <c r="F14083" t="s">
        <v>8</v>
      </c>
      <c r="G14083" t="s">
        <v>9</v>
      </c>
      <c r="H14083" t="s">
        <v>224</v>
      </c>
      <c r="I14083">
        <v>246</v>
      </c>
      <c r="J14083">
        <v>1934124884.2223847</v>
      </c>
    </row>
    <row r="14084" spans="1:10" x14ac:dyDescent="0.25">
      <c r="A14084">
        <v>2017</v>
      </c>
      <c r="B14084" t="s">
        <v>222</v>
      </c>
      <c r="C14084" t="s">
        <v>45</v>
      </c>
      <c r="D14084" t="s">
        <v>37</v>
      </c>
      <c r="E14084" t="s">
        <v>3</v>
      </c>
      <c r="F14084" t="s">
        <v>8</v>
      </c>
      <c r="G14084" t="s">
        <v>12</v>
      </c>
      <c r="H14084" t="s">
        <v>223</v>
      </c>
      <c r="I14084">
        <v>40</v>
      </c>
      <c r="J14084">
        <v>132371442.59144394</v>
      </c>
    </row>
    <row r="14085" spans="1:10" x14ac:dyDescent="0.25">
      <c r="A14085">
        <v>2017</v>
      </c>
      <c r="B14085" t="s">
        <v>222</v>
      </c>
      <c r="C14085" t="s">
        <v>45</v>
      </c>
      <c r="D14085" t="s">
        <v>37</v>
      </c>
      <c r="E14085" t="s">
        <v>3</v>
      </c>
      <c r="F14085" t="s">
        <v>8</v>
      </c>
      <c r="G14085" t="s">
        <v>12</v>
      </c>
      <c r="H14085" t="s">
        <v>224</v>
      </c>
      <c r="I14085">
        <v>52</v>
      </c>
      <c r="J14085">
        <v>194535015.78797352</v>
      </c>
    </row>
    <row r="14086" spans="1:10" x14ac:dyDescent="0.25">
      <c r="A14086">
        <v>2017</v>
      </c>
      <c r="B14086" t="s">
        <v>222</v>
      </c>
      <c r="C14086" t="s">
        <v>45</v>
      </c>
      <c r="D14086" t="s">
        <v>37</v>
      </c>
      <c r="E14086" t="s">
        <v>3</v>
      </c>
      <c r="F14086" t="s">
        <v>8</v>
      </c>
      <c r="G14086" t="s">
        <v>6</v>
      </c>
      <c r="H14086" t="s">
        <v>223</v>
      </c>
      <c r="I14086">
        <v>48</v>
      </c>
      <c r="J14086">
        <v>126336866.4365714</v>
      </c>
    </row>
    <row r="14087" spans="1:10" x14ac:dyDescent="0.25">
      <c r="A14087">
        <v>2017</v>
      </c>
      <c r="B14087" t="s">
        <v>222</v>
      </c>
      <c r="C14087" t="s">
        <v>45</v>
      </c>
      <c r="D14087" t="s">
        <v>37</v>
      </c>
      <c r="E14087" t="s">
        <v>3</v>
      </c>
      <c r="F14087" t="s">
        <v>8</v>
      </c>
      <c r="G14087" t="s">
        <v>6</v>
      </c>
      <c r="H14087" t="s">
        <v>224</v>
      </c>
      <c r="I14087">
        <v>86</v>
      </c>
      <c r="J14087">
        <v>228992790.59222364</v>
      </c>
    </row>
    <row r="14088" spans="1:10" x14ac:dyDescent="0.25">
      <c r="A14088">
        <v>2017</v>
      </c>
      <c r="B14088" t="s">
        <v>222</v>
      </c>
      <c r="C14088" t="s">
        <v>45</v>
      </c>
      <c r="D14088" t="s">
        <v>37</v>
      </c>
      <c r="E14088" t="s">
        <v>3</v>
      </c>
      <c r="F14088" t="s">
        <v>8</v>
      </c>
      <c r="G14088" t="s">
        <v>7</v>
      </c>
      <c r="H14088" t="s">
        <v>223</v>
      </c>
      <c r="I14088">
        <v>11</v>
      </c>
      <c r="J14088">
        <v>23796373.903276101</v>
      </c>
    </row>
    <row r="14089" spans="1:10" x14ac:dyDescent="0.25">
      <c r="A14089">
        <v>2017</v>
      </c>
      <c r="B14089" t="s">
        <v>222</v>
      </c>
      <c r="C14089" t="s">
        <v>45</v>
      </c>
      <c r="D14089" t="s">
        <v>37</v>
      </c>
      <c r="E14089" t="s">
        <v>3</v>
      </c>
      <c r="F14089" t="s">
        <v>8</v>
      </c>
      <c r="G14089" t="s">
        <v>7</v>
      </c>
      <c r="H14089" t="s">
        <v>224</v>
      </c>
      <c r="I14089">
        <v>4</v>
      </c>
      <c r="J14089">
        <v>8505093.3158780485</v>
      </c>
    </row>
    <row r="14090" spans="1:10" x14ac:dyDescent="0.25">
      <c r="A14090">
        <v>2017</v>
      </c>
      <c r="B14090" t="s">
        <v>222</v>
      </c>
      <c r="C14090" t="s">
        <v>45</v>
      </c>
      <c r="D14090" t="s">
        <v>37</v>
      </c>
      <c r="E14090" t="s">
        <v>10</v>
      </c>
      <c r="F14090" t="s">
        <v>11</v>
      </c>
      <c r="G14090" t="s">
        <v>9</v>
      </c>
      <c r="H14090" t="s">
        <v>223</v>
      </c>
      <c r="I14090">
        <v>69</v>
      </c>
      <c r="J14090">
        <v>465232020</v>
      </c>
    </row>
    <row r="14091" spans="1:10" x14ac:dyDescent="0.25">
      <c r="A14091">
        <v>2017</v>
      </c>
      <c r="B14091" t="s">
        <v>222</v>
      </c>
      <c r="C14091" t="s">
        <v>45</v>
      </c>
      <c r="D14091" t="s">
        <v>37</v>
      </c>
      <c r="E14091" t="s">
        <v>10</v>
      </c>
      <c r="F14091" t="s">
        <v>11</v>
      </c>
      <c r="G14091" t="s">
        <v>9</v>
      </c>
      <c r="H14091" t="s">
        <v>224</v>
      </c>
      <c r="I14091">
        <v>48</v>
      </c>
      <c r="J14091">
        <v>224829399</v>
      </c>
    </row>
    <row r="14092" spans="1:10" x14ac:dyDescent="0.25">
      <c r="A14092">
        <v>2017</v>
      </c>
      <c r="B14092" t="s">
        <v>222</v>
      </c>
      <c r="C14092" t="s">
        <v>45</v>
      </c>
      <c r="D14092" t="s">
        <v>37</v>
      </c>
      <c r="E14092" t="s">
        <v>10</v>
      </c>
      <c r="F14092" t="s">
        <v>11</v>
      </c>
      <c r="G14092" t="s">
        <v>12</v>
      </c>
      <c r="H14092" t="s">
        <v>223</v>
      </c>
      <c r="I14092">
        <v>1</v>
      </c>
      <c r="J14092">
        <v>2400000</v>
      </c>
    </row>
    <row r="14093" spans="1:10" x14ac:dyDescent="0.25">
      <c r="A14093">
        <v>2017</v>
      </c>
      <c r="B14093" t="s">
        <v>222</v>
      </c>
      <c r="C14093" t="s">
        <v>45</v>
      </c>
      <c r="D14093" t="s">
        <v>37</v>
      </c>
      <c r="E14093" t="s">
        <v>10</v>
      </c>
      <c r="F14093" t="s">
        <v>11</v>
      </c>
      <c r="G14093" t="s">
        <v>12</v>
      </c>
      <c r="H14093" t="s">
        <v>224</v>
      </c>
      <c r="I14093">
        <v>3</v>
      </c>
      <c r="J14093">
        <v>11150388</v>
      </c>
    </row>
    <row r="14094" spans="1:10" x14ac:dyDescent="0.25">
      <c r="A14094">
        <v>2017</v>
      </c>
      <c r="B14094" t="s">
        <v>222</v>
      </c>
      <c r="C14094" t="s">
        <v>45</v>
      </c>
      <c r="D14094" t="s">
        <v>37</v>
      </c>
      <c r="E14094" t="s">
        <v>10</v>
      </c>
      <c r="F14094" t="s">
        <v>11</v>
      </c>
      <c r="G14094" t="s">
        <v>6</v>
      </c>
      <c r="H14094" t="s">
        <v>223</v>
      </c>
      <c r="I14094">
        <v>6</v>
      </c>
      <c r="J14094">
        <v>13627062</v>
      </c>
    </row>
    <row r="14095" spans="1:10" x14ac:dyDescent="0.25">
      <c r="A14095">
        <v>2017</v>
      </c>
      <c r="B14095" t="s">
        <v>222</v>
      </c>
      <c r="C14095" t="s">
        <v>45</v>
      </c>
      <c r="D14095" t="s">
        <v>37</v>
      </c>
      <c r="E14095" t="s">
        <v>10</v>
      </c>
      <c r="F14095" t="s">
        <v>11</v>
      </c>
      <c r="G14095" t="s">
        <v>6</v>
      </c>
      <c r="H14095" t="s">
        <v>224</v>
      </c>
      <c r="I14095">
        <v>5</v>
      </c>
      <c r="J14095">
        <v>10531572</v>
      </c>
    </row>
    <row r="14096" spans="1:10" x14ac:dyDescent="0.25">
      <c r="A14096">
        <v>2017</v>
      </c>
      <c r="B14096" t="s">
        <v>222</v>
      </c>
      <c r="C14096" t="s">
        <v>45</v>
      </c>
      <c r="D14096" t="s">
        <v>37</v>
      </c>
      <c r="E14096" t="s">
        <v>10</v>
      </c>
      <c r="F14096" t="s">
        <v>11</v>
      </c>
      <c r="G14096" t="s">
        <v>7</v>
      </c>
      <c r="H14096" t="s">
        <v>224</v>
      </c>
      <c r="I14096">
        <v>1</v>
      </c>
      <c r="J14096">
        <v>1500303</v>
      </c>
    </row>
    <row r="14097" spans="1:10" x14ac:dyDescent="0.25">
      <c r="A14097">
        <v>2017</v>
      </c>
      <c r="B14097" t="s">
        <v>222</v>
      </c>
      <c r="C14097" t="s">
        <v>45</v>
      </c>
      <c r="D14097" t="s">
        <v>37</v>
      </c>
      <c r="E14097" t="s">
        <v>10</v>
      </c>
      <c r="F14097" t="s">
        <v>220</v>
      </c>
      <c r="G14097" t="s">
        <v>9</v>
      </c>
      <c r="H14097" t="s">
        <v>223</v>
      </c>
      <c r="I14097">
        <v>6</v>
      </c>
      <c r="J14097">
        <v>60239853.018946879</v>
      </c>
    </row>
    <row r="14098" spans="1:10" x14ac:dyDescent="0.25">
      <c r="A14098">
        <v>2017</v>
      </c>
      <c r="B14098" t="s">
        <v>222</v>
      </c>
      <c r="C14098" t="s">
        <v>45</v>
      </c>
      <c r="D14098" t="s">
        <v>37</v>
      </c>
      <c r="E14098" t="s">
        <v>10</v>
      </c>
      <c r="F14098" t="s">
        <v>220</v>
      </c>
      <c r="G14098" t="s">
        <v>9</v>
      </c>
      <c r="H14098" t="s">
        <v>224</v>
      </c>
      <c r="I14098">
        <v>2</v>
      </c>
      <c r="J14098">
        <v>17041452.756709151</v>
      </c>
    </row>
    <row r="14099" spans="1:10" x14ac:dyDescent="0.25">
      <c r="A14099">
        <v>2017</v>
      </c>
      <c r="B14099" t="s">
        <v>222</v>
      </c>
      <c r="C14099" t="s">
        <v>45</v>
      </c>
      <c r="D14099" t="s">
        <v>37</v>
      </c>
      <c r="E14099" t="s">
        <v>10</v>
      </c>
      <c r="F14099" t="s">
        <v>220</v>
      </c>
      <c r="G14099" t="s">
        <v>12</v>
      </c>
      <c r="H14099" t="s">
        <v>224</v>
      </c>
      <c r="I14099">
        <v>2</v>
      </c>
      <c r="J14099">
        <v>12749309.514308576</v>
      </c>
    </row>
    <row r="14100" spans="1:10" x14ac:dyDescent="0.25">
      <c r="A14100">
        <v>2017</v>
      </c>
      <c r="B14100" t="s">
        <v>222</v>
      </c>
      <c r="C14100" t="s">
        <v>45</v>
      </c>
      <c r="D14100" t="s">
        <v>37</v>
      </c>
      <c r="E14100" t="s">
        <v>10</v>
      </c>
      <c r="F14100" t="s">
        <v>220</v>
      </c>
      <c r="G14100" t="s">
        <v>6</v>
      </c>
      <c r="H14100" t="s">
        <v>224</v>
      </c>
      <c r="I14100">
        <v>1</v>
      </c>
      <c r="J14100">
        <v>2601508.2347357147</v>
      </c>
    </row>
    <row r="14101" spans="1:10" x14ac:dyDescent="0.25">
      <c r="A14101">
        <v>2017</v>
      </c>
      <c r="B14101" t="s">
        <v>222</v>
      </c>
      <c r="C14101" t="s">
        <v>45</v>
      </c>
      <c r="D14101" t="s">
        <v>37</v>
      </c>
      <c r="E14101" t="s">
        <v>10</v>
      </c>
      <c r="F14101" t="s">
        <v>220</v>
      </c>
      <c r="G14101" t="s">
        <v>7</v>
      </c>
      <c r="H14101" t="s">
        <v>224</v>
      </c>
      <c r="I14101">
        <v>1</v>
      </c>
      <c r="J14101">
        <v>2106483.7290000003</v>
      </c>
    </row>
    <row r="14102" spans="1:10" x14ac:dyDescent="0.25">
      <c r="A14102">
        <v>2017</v>
      </c>
      <c r="B14102" t="s">
        <v>222</v>
      </c>
      <c r="C14102" t="s">
        <v>45</v>
      </c>
      <c r="D14102" t="s">
        <v>38</v>
      </c>
      <c r="E14102" t="s">
        <v>3</v>
      </c>
      <c r="F14102" t="s">
        <v>4</v>
      </c>
      <c r="G14102" t="s">
        <v>5</v>
      </c>
      <c r="H14102" t="s">
        <v>223</v>
      </c>
      <c r="I14102">
        <v>29</v>
      </c>
      <c r="J14102">
        <v>335770101.08065498</v>
      </c>
    </row>
    <row r="14103" spans="1:10" x14ac:dyDescent="0.25">
      <c r="A14103">
        <v>2017</v>
      </c>
      <c r="B14103" t="s">
        <v>222</v>
      </c>
      <c r="C14103" t="s">
        <v>45</v>
      </c>
      <c r="D14103" t="s">
        <v>38</v>
      </c>
      <c r="E14103" t="s">
        <v>3</v>
      </c>
      <c r="F14103" t="s">
        <v>4</v>
      </c>
      <c r="G14103" t="s">
        <v>5</v>
      </c>
      <c r="H14103" t="s">
        <v>224</v>
      </c>
      <c r="I14103">
        <v>11</v>
      </c>
      <c r="J14103">
        <v>129485625.18000001</v>
      </c>
    </row>
    <row r="14104" spans="1:10" x14ac:dyDescent="0.25">
      <c r="A14104">
        <v>2017</v>
      </c>
      <c r="B14104" t="s">
        <v>222</v>
      </c>
      <c r="C14104" t="s">
        <v>45</v>
      </c>
      <c r="D14104" t="s">
        <v>38</v>
      </c>
      <c r="E14104" t="s">
        <v>3</v>
      </c>
      <c r="F14104" t="s">
        <v>4</v>
      </c>
      <c r="G14104" t="s">
        <v>9</v>
      </c>
      <c r="H14104" t="s">
        <v>223</v>
      </c>
      <c r="I14104">
        <v>3</v>
      </c>
      <c r="J14104">
        <v>21449498.94171422</v>
      </c>
    </row>
    <row r="14105" spans="1:10" x14ac:dyDescent="0.25">
      <c r="A14105">
        <v>2017</v>
      </c>
      <c r="B14105" t="s">
        <v>222</v>
      </c>
      <c r="C14105" t="s">
        <v>45</v>
      </c>
      <c r="D14105" t="s">
        <v>38</v>
      </c>
      <c r="E14105" t="s">
        <v>3</v>
      </c>
      <c r="F14105" t="s">
        <v>4</v>
      </c>
      <c r="G14105" t="s">
        <v>9</v>
      </c>
      <c r="H14105" t="s">
        <v>224</v>
      </c>
      <c r="I14105">
        <v>1</v>
      </c>
      <c r="J14105">
        <v>6710814.265409274</v>
      </c>
    </row>
    <row r="14106" spans="1:10" x14ac:dyDescent="0.25">
      <c r="A14106">
        <v>2017</v>
      </c>
      <c r="B14106" t="s">
        <v>222</v>
      </c>
      <c r="C14106" t="s">
        <v>45</v>
      </c>
      <c r="D14106" t="s">
        <v>38</v>
      </c>
      <c r="E14106" t="s">
        <v>3</v>
      </c>
      <c r="F14106" t="s">
        <v>4</v>
      </c>
      <c r="G14106" t="s">
        <v>12</v>
      </c>
      <c r="H14106" t="s">
        <v>224</v>
      </c>
      <c r="I14106">
        <v>1</v>
      </c>
      <c r="J14106">
        <v>3117721.895624999</v>
      </c>
    </row>
    <row r="14107" spans="1:10" x14ac:dyDescent="0.25">
      <c r="A14107">
        <v>2017</v>
      </c>
      <c r="B14107" t="s">
        <v>222</v>
      </c>
      <c r="C14107" t="s">
        <v>45</v>
      </c>
      <c r="D14107" t="s">
        <v>38</v>
      </c>
      <c r="E14107" t="s">
        <v>3</v>
      </c>
      <c r="F14107" t="s">
        <v>4</v>
      </c>
      <c r="G14107" t="s">
        <v>6</v>
      </c>
      <c r="H14107" t="s">
        <v>224</v>
      </c>
      <c r="I14107">
        <v>3</v>
      </c>
      <c r="J14107">
        <v>7998923.3408522699</v>
      </c>
    </row>
    <row r="14108" spans="1:10" x14ac:dyDescent="0.25">
      <c r="A14108">
        <v>2017</v>
      </c>
      <c r="B14108" t="s">
        <v>222</v>
      </c>
      <c r="C14108" t="s">
        <v>45</v>
      </c>
      <c r="D14108" t="s">
        <v>38</v>
      </c>
      <c r="E14108" t="s">
        <v>3</v>
      </c>
      <c r="F14108" t="s">
        <v>8</v>
      </c>
      <c r="G14108" t="s">
        <v>9</v>
      </c>
      <c r="H14108" t="s">
        <v>223</v>
      </c>
      <c r="I14108">
        <v>342</v>
      </c>
      <c r="J14108">
        <v>2639949492.3468466</v>
      </c>
    </row>
    <row r="14109" spans="1:10" x14ac:dyDescent="0.25">
      <c r="A14109">
        <v>2017</v>
      </c>
      <c r="B14109" t="s">
        <v>222</v>
      </c>
      <c r="C14109" t="s">
        <v>45</v>
      </c>
      <c r="D14109" t="s">
        <v>38</v>
      </c>
      <c r="E14109" t="s">
        <v>3</v>
      </c>
      <c r="F14109" t="s">
        <v>8</v>
      </c>
      <c r="G14109" t="s">
        <v>9</v>
      </c>
      <c r="H14109" t="s">
        <v>224</v>
      </c>
      <c r="I14109">
        <v>423</v>
      </c>
      <c r="J14109">
        <v>3062456063.9097962</v>
      </c>
    </row>
    <row r="14110" spans="1:10" x14ac:dyDescent="0.25">
      <c r="A14110">
        <v>2017</v>
      </c>
      <c r="B14110" t="s">
        <v>222</v>
      </c>
      <c r="C14110" t="s">
        <v>45</v>
      </c>
      <c r="D14110" t="s">
        <v>38</v>
      </c>
      <c r="E14110" t="s">
        <v>3</v>
      </c>
      <c r="F14110" t="s">
        <v>8</v>
      </c>
      <c r="G14110" t="s">
        <v>12</v>
      </c>
      <c r="H14110" t="s">
        <v>223</v>
      </c>
      <c r="I14110">
        <v>22</v>
      </c>
      <c r="J14110">
        <v>66953132.182800002</v>
      </c>
    </row>
    <row r="14111" spans="1:10" x14ac:dyDescent="0.25">
      <c r="A14111">
        <v>2017</v>
      </c>
      <c r="B14111" t="s">
        <v>222</v>
      </c>
      <c r="C14111" t="s">
        <v>45</v>
      </c>
      <c r="D14111" t="s">
        <v>38</v>
      </c>
      <c r="E14111" t="s">
        <v>3</v>
      </c>
      <c r="F14111" t="s">
        <v>8</v>
      </c>
      <c r="G14111" t="s">
        <v>12</v>
      </c>
      <c r="H14111" t="s">
        <v>224</v>
      </c>
      <c r="I14111">
        <v>52</v>
      </c>
      <c r="J14111">
        <v>169446851.415465</v>
      </c>
    </row>
    <row r="14112" spans="1:10" x14ac:dyDescent="0.25">
      <c r="A14112">
        <v>2017</v>
      </c>
      <c r="B14112" t="s">
        <v>222</v>
      </c>
      <c r="C14112" t="s">
        <v>45</v>
      </c>
      <c r="D14112" t="s">
        <v>38</v>
      </c>
      <c r="E14112" t="s">
        <v>3</v>
      </c>
      <c r="F14112" t="s">
        <v>8</v>
      </c>
      <c r="G14112" t="s">
        <v>6</v>
      </c>
      <c r="H14112" t="s">
        <v>223</v>
      </c>
      <c r="I14112">
        <v>25</v>
      </c>
      <c r="J14112">
        <v>68214554.212200016</v>
      </c>
    </row>
    <row r="14113" spans="1:10" x14ac:dyDescent="0.25">
      <c r="A14113">
        <v>2017</v>
      </c>
      <c r="B14113" t="s">
        <v>222</v>
      </c>
      <c r="C14113" t="s">
        <v>45</v>
      </c>
      <c r="D14113" t="s">
        <v>38</v>
      </c>
      <c r="E14113" t="s">
        <v>3</v>
      </c>
      <c r="F14113" t="s">
        <v>8</v>
      </c>
      <c r="G14113" t="s">
        <v>6</v>
      </c>
      <c r="H14113" t="s">
        <v>224</v>
      </c>
      <c r="I14113">
        <v>50</v>
      </c>
      <c r="J14113">
        <v>137584836.41674766</v>
      </c>
    </row>
    <row r="14114" spans="1:10" x14ac:dyDescent="0.25">
      <c r="A14114">
        <v>2017</v>
      </c>
      <c r="B14114" t="s">
        <v>222</v>
      </c>
      <c r="C14114" t="s">
        <v>45</v>
      </c>
      <c r="D14114" t="s">
        <v>38</v>
      </c>
      <c r="E14114" t="s">
        <v>3</v>
      </c>
      <c r="F14114" t="s">
        <v>8</v>
      </c>
      <c r="G14114" t="s">
        <v>7</v>
      </c>
      <c r="H14114" t="s">
        <v>223</v>
      </c>
      <c r="I14114">
        <v>1</v>
      </c>
      <c r="J14114">
        <v>1932550.62</v>
      </c>
    </row>
    <row r="14115" spans="1:10" x14ac:dyDescent="0.25">
      <c r="A14115">
        <v>2017</v>
      </c>
      <c r="B14115" t="s">
        <v>222</v>
      </c>
      <c r="C14115" t="s">
        <v>45</v>
      </c>
      <c r="D14115" t="s">
        <v>38</v>
      </c>
      <c r="E14115" t="s">
        <v>10</v>
      </c>
      <c r="F14115" t="s">
        <v>11</v>
      </c>
      <c r="G14115" t="s">
        <v>9</v>
      </c>
      <c r="H14115" t="s">
        <v>223</v>
      </c>
      <c r="I14115">
        <v>61</v>
      </c>
      <c r="J14115">
        <v>260516286</v>
      </c>
    </row>
    <row r="14116" spans="1:10" x14ac:dyDescent="0.25">
      <c r="A14116">
        <v>2017</v>
      </c>
      <c r="B14116" t="s">
        <v>222</v>
      </c>
      <c r="C14116" t="s">
        <v>45</v>
      </c>
      <c r="D14116" t="s">
        <v>38</v>
      </c>
      <c r="E14116" t="s">
        <v>10</v>
      </c>
      <c r="F14116" t="s">
        <v>11</v>
      </c>
      <c r="G14116" t="s">
        <v>9</v>
      </c>
      <c r="H14116" t="s">
        <v>224</v>
      </c>
      <c r="I14116">
        <v>68</v>
      </c>
      <c r="J14116">
        <v>287384685</v>
      </c>
    </row>
    <row r="14117" spans="1:10" x14ac:dyDescent="0.25">
      <c r="A14117">
        <v>2017</v>
      </c>
      <c r="B14117" t="s">
        <v>222</v>
      </c>
      <c r="C14117" t="s">
        <v>45</v>
      </c>
      <c r="D14117" t="s">
        <v>38</v>
      </c>
      <c r="E14117" t="s">
        <v>10</v>
      </c>
      <c r="F14117" t="s">
        <v>11</v>
      </c>
      <c r="G14117" t="s">
        <v>12</v>
      </c>
      <c r="H14117" t="s">
        <v>223</v>
      </c>
      <c r="I14117">
        <v>13</v>
      </c>
      <c r="J14117">
        <v>41707242</v>
      </c>
    </row>
    <row r="14118" spans="1:10" x14ac:dyDescent="0.25">
      <c r="A14118">
        <v>2017</v>
      </c>
      <c r="B14118" t="s">
        <v>222</v>
      </c>
      <c r="C14118" t="s">
        <v>45</v>
      </c>
      <c r="D14118" t="s">
        <v>38</v>
      </c>
      <c r="E14118" t="s">
        <v>10</v>
      </c>
      <c r="F14118" t="s">
        <v>11</v>
      </c>
      <c r="G14118" t="s">
        <v>12</v>
      </c>
      <c r="H14118" t="s">
        <v>224</v>
      </c>
      <c r="I14118">
        <v>7</v>
      </c>
      <c r="J14118">
        <v>22242681</v>
      </c>
    </row>
    <row r="14119" spans="1:10" x14ac:dyDescent="0.25">
      <c r="A14119">
        <v>2017</v>
      </c>
      <c r="B14119" t="s">
        <v>222</v>
      </c>
      <c r="C14119" t="s">
        <v>45</v>
      </c>
      <c r="D14119" t="s">
        <v>38</v>
      </c>
      <c r="E14119" t="s">
        <v>10</v>
      </c>
      <c r="F14119" t="s">
        <v>11</v>
      </c>
      <c r="G14119" t="s">
        <v>6</v>
      </c>
      <c r="H14119" t="s">
        <v>223</v>
      </c>
      <c r="I14119">
        <v>9</v>
      </c>
      <c r="J14119">
        <v>23549757</v>
      </c>
    </row>
    <row r="14120" spans="1:10" x14ac:dyDescent="0.25">
      <c r="A14120">
        <v>2017</v>
      </c>
      <c r="B14120" t="s">
        <v>222</v>
      </c>
      <c r="C14120" t="s">
        <v>45</v>
      </c>
      <c r="D14120" t="s">
        <v>38</v>
      </c>
      <c r="E14120" t="s">
        <v>10</v>
      </c>
      <c r="F14120" t="s">
        <v>11</v>
      </c>
      <c r="G14120" t="s">
        <v>6</v>
      </c>
      <c r="H14120" t="s">
        <v>224</v>
      </c>
      <c r="I14120">
        <v>11</v>
      </c>
      <c r="J14120">
        <v>22608144</v>
      </c>
    </row>
    <row r="14121" spans="1:10" x14ac:dyDescent="0.25">
      <c r="A14121">
        <v>2017</v>
      </c>
      <c r="B14121" t="s">
        <v>222</v>
      </c>
      <c r="C14121" t="s">
        <v>45</v>
      </c>
      <c r="D14121" t="s">
        <v>38</v>
      </c>
      <c r="E14121" t="s">
        <v>10</v>
      </c>
      <c r="F14121" t="s">
        <v>11</v>
      </c>
      <c r="G14121" t="s">
        <v>7</v>
      </c>
      <c r="H14121" t="s">
        <v>223</v>
      </c>
      <c r="I14121">
        <v>1</v>
      </c>
      <c r="J14121">
        <v>1858155</v>
      </c>
    </row>
    <row r="14122" spans="1:10" x14ac:dyDescent="0.25">
      <c r="A14122">
        <v>2017</v>
      </c>
      <c r="B14122" t="s">
        <v>222</v>
      </c>
      <c r="C14122" t="s">
        <v>45</v>
      </c>
      <c r="D14122" t="s">
        <v>38</v>
      </c>
      <c r="E14122" t="s">
        <v>10</v>
      </c>
      <c r="F14122" t="s">
        <v>220</v>
      </c>
      <c r="G14122" t="s">
        <v>9</v>
      </c>
      <c r="H14122" t="s">
        <v>223</v>
      </c>
      <c r="I14122">
        <v>7</v>
      </c>
      <c r="J14122">
        <v>53326363.404206388</v>
      </c>
    </row>
    <row r="14123" spans="1:10" x14ac:dyDescent="0.25">
      <c r="A14123">
        <v>2017</v>
      </c>
      <c r="B14123" t="s">
        <v>222</v>
      </c>
      <c r="C14123" t="s">
        <v>45</v>
      </c>
      <c r="D14123" t="s">
        <v>38</v>
      </c>
      <c r="E14123" t="s">
        <v>10</v>
      </c>
      <c r="F14123" t="s">
        <v>220</v>
      </c>
      <c r="G14123" t="s">
        <v>9</v>
      </c>
      <c r="H14123" t="s">
        <v>224</v>
      </c>
      <c r="I14123">
        <v>16</v>
      </c>
      <c r="J14123">
        <v>107931756.92625956</v>
      </c>
    </row>
    <row r="14124" spans="1:10" x14ac:dyDescent="0.25">
      <c r="A14124">
        <v>2017</v>
      </c>
      <c r="B14124" t="s">
        <v>222</v>
      </c>
      <c r="C14124" t="s">
        <v>45</v>
      </c>
      <c r="D14124" t="s">
        <v>38</v>
      </c>
      <c r="E14124" t="s">
        <v>10</v>
      </c>
      <c r="F14124" t="s">
        <v>220</v>
      </c>
      <c r="G14124" t="s">
        <v>12</v>
      </c>
      <c r="H14124" t="s">
        <v>224</v>
      </c>
      <c r="I14124">
        <v>1</v>
      </c>
      <c r="J14124">
        <v>3117721.895624999</v>
      </c>
    </row>
    <row r="14125" spans="1:10" x14ac:dyDescent="0.25">
      <c r="A14125">
        <v>2017</v>
      </c>
      <c r="B14125" t="s">
        <v>222</v>
      </c>
      <c r="C14125" t="s">
        <v>45</v>
      </c>
      <c r="D14125" t="s">
        <v>38</v>
      </c>
      <c r="E14125" t="s">
        <v>10</v>
      </c>
      <c r="F14125" t="s">
        <v>220</v>
      </c>
      <c r="G14125" t="s">
        <v>6</v>
      </c>
      <c r="H14125" t="s">
        <v>224</v>
      </c>
      <c r="I14125">
        <v>5</v>
      </c>
      <c r="J14125">
        <v>13331497.008579541</v>
      </c>
    </row>
    <row r="14126" spans="1:10" x14ac:dyDescent="0.25">
      <c r="A14126">
        <v>2017</v>
      </c>
      <c r="B14126" t="s">
        <v>222</v>
      </c>
      <c r="C14126" t="s">
        <v>45</v>
      </c>
      <c r="D14126" t="s">
        <v>39</v>
      </c>
      <c r="E14126" t="s">
        <v>3</v>
      </c>
      <c r="F14126" t="s">
        <v>4</v>
      </c>
      <c r="G14126" t="s">
        <v>5</v>
      </c>
      <c r="H14126" t="s">
        <v>223</v>
      </c>
      <c r="I14126">
        <v>36</v>
      </c>
      <c r="J14126">
        <v>357209329.12131</v>
      </c>
    </row>
    <row r="14127" spans="1:10" x14ac:dyDescent="0.25">
      <c r="A14127">
        <v>2017</v>
      </c>
      <c r="B14127" t="s">
        <v>222</v>
      </c>
      <c r="C14127" t="s">
        <v>45</v>
      </c>
      <c r="D14127" t="s">
        <v>39</v>
      </c>
      <c r="E14127" t="s">
        <v>3</v>
      </c>
      <c r="F14127" t="s">
        <v>4</v>
      </c>
      <c r="G14127" t="s">
        <v>5</v>
      </c>
      <c r="H14127" t="s">
        <v>224</v>
      </c>
      <c r="I14127">
        <v>8</v>
      </c>
      <c r="J14127">
        <v>90374679.359999999</v>
      </c>
    </row>
    <row r="14128" spans="1:10" x14ac:dyDescent="0.25">
      <c r="A14128">
        <v>2017</v>
      </c>
      <c r="B14128" t="s">
        <v>222</v>
      </c>
      <c r="C14128" t="s">
        <v>45</v>
      </c>
      <c r="D14128" t="s">
        <v>39</v>
      </c>
      <c r="E14128" t="s">
        <v>3</v>
      </c>
      <c r="F14128" t="s">
        <v>4</v>
      </c>
      <c r="G14128" t="s">
        <v>9</v>
      </c>
      <c r="H14128" t="s">
        <v>223</v>
      </c>
      <c r="I14128">
        <v>38</v>
      </c>
      <c r="J14128">
        <v>238490357.28708193</v>
      </c>
    </row>
    <row r="14129" spans="1:10" x14ac:dyDescent="0.25">
      <c r="A14129">
        <v>2017</v>
      </c>
      <c r="B14129" t="s">
        <v>222</v>
      </c>
      <c r="C14129" t="s">
        <v>45</v>
      </c>
      <c r="D14129" t="s">
        <v>39</v>
      </c>
      <c r="E14129" t="s">
        <v>3</v>
      </c>
      <c r="F14129" t="s">
        <v>4</v>
      </c>
      <c r="G14129" t="s">
        <v>9</v>
      </c>
      <c r="H14129" t="s">
        <v>224</v>
      </c>
      <c r="I14129">
        <v>21</v>
      </c>
      <c r="J14129">
        <v>127498862.57699373</v>
      </c>
    </row>
    <row r="14130" spans="1:10" x14ac:dyDescent="0.25">
      <c r="A14130">
        <v>2017</v>
      </c>
      <c r="B14130" t="s">
        <v>222</v>
      </c>
      <c r="C14130" t="s">
        <v>45</v>
      </c>
      <c r="D14130" t="s">
        <v>39</v>
      </c>
      <c r="E14130" t="s">
        <v>3</v>
      </c>
      <c r="F14130" t="s">
        <v>4</v>
      </c>
      <c r="G14130" t="s">
        <v>12</v>
      </c>
      <c r="H14130" t="s">
        <v>223</v>
      </c>
      <c r="I14130">
        <v>5</v>
      </c>
      <c r="J14130">
        <v>14857360.292117644</v>
      </c>
    </row>
    <row r="14131" spans="1:10" x14ac:dyDescent="0.25">
      <c r="A14131">
        <v>2017</v>
      </c>
      <c r="B14131" t="s">
        <v>222</v>
      </c>
      <c r="C14131" t="s">
        <v>45</v>
      </c>
      <c r="D14131" t="s">
        <v>39</v>
      </c>
      <c r="E14131" t="s">
        <v>3</v>
      </c>
      <c r="F14131" t="s">
        <v>4</v>
      </c>
      <c r="G14131" t="s">
        <v>12</v>
      </c>
      <c r="H14131" t="s">
        <v>224</v>
      </c>
      <c r="I14131">
        <v>9</v>
      </c>
      <c r="J14131">
        <v>23972403.470625006</v>
      </c>
    </row>
    <row r="14132" spans="1:10" x14ac:dyDescent="0.25">
      <c r="A14132">
        <v>2017</v>
      </c>
      <c r="B14132" t="s">
        <v>222</v>
      </c>
      <c r="C14132" t="s">
        <v>45</v>
      </c>
      <c r="D14132" t="s">
        <v>39</v>
      </c>
      <c r="E14132" t="s">
        <v>3</v>
      </c>
      <c r="F14132" t="s">
        <v>4</v>
      </c>
      <c r="G14132" t="s">
        <v>6</v>
      </c>
      <c r="H14132" t="s">
        <v>223</v>
      </c>
      <c r="I14132">
        <v>15</v>
      </c>
      <c r="J14132">
        <v>37860862.796250001</v>
      </c>
    </row>
    <row r="14133" spans="1:10" x14ac:dyDescent="0.25">
      <c r="A14133">
        <v>2017</v>
      </c>
      <c r="B14133" t="s">
        <v>222</v>
      </c>
      <c r="C14133" t="s">
        <v>45</v>
      </c>
      <c r="D14133" t="s">
        <v>39</v>
      </c>
      <c r="E14133" t="s">
        <v>3</v>
      </c>
      <c r="F14133" t="s">
        <v>4</v>
      </c>
      <c r="G14133" t="s">
        <v>6</v>
      </c>
      <c r="H14133" t="s">
        <v>224</v>
      </c>
      <c r="I14133">
        <v>39</v>
      </c>
      <c r="J14133">
        <v>97205868.01361841</v>
      </c>
    </row>
    <row r="14134" spans="1:10" x14ac:dyDescent="0.25">
      <c r="A14134">
        <v>2017</v>
      </c>
      <c r="B14134" t="s">
        <v>222</v>
      </c>
      <c r="C14134" t="s">
        <v>45</v>
      </c>
      <c r="D14134" t="s">
        <v>39</v>
      </c>
      <c r="E14134" t="s">
        <v>3</v>
      </c>
      <c r="F14134" t="s">
        <v>4</v>
      </c>
      <c r="G14134" t="s">
        <v>7</v>
      </c>
      <c r="H14134" t="s">
        <v>223</v>
      </c>
      <c r="I14134">
        <v>14</v>
      </c>
      <c r="J14134">
        <v>26911424.799512174</v>
      </c>
    </row>
    <row r="14135" spans="1:10" x14ac:dyDescent="0.25">
      <c r="A14135">
        <v>2017</v>
      </c>
      <c r="B14135" t="s">
        <v>222</v>
      </c>
      <c r="C14135" t="s">
        <v>45</v>
      </c>
      <c r="D14135" t="s">
        <v>39</v>
      </c>
      <c r="E14135" t="s">
        <v>3</v>
      </c>
      <c r="F14135" t="s">
        <v>8</v>
      </c>
      <c r="G14135" t="s">
        <v>9</v>
      </c>
      <c r="H14135" t="s">
        <v>223</v>
      </c>
      <c r="I14135">
        <v>168</v>
      </c>
      <c r="J14135">
        <v>1080472799.9377236</v>
      </c>
    </row>
    <row r="14136" spans="1:10" x14ac:dyDescent="0.25">
      <c r="A14136">
        <v>2017</v>
      </c>
      <c r="B14136" t="s">
        <v>222</v>
      </c>
      <c r="C14136" t="s">
        <v>45</v>
      </c>
      <c r="D14136" t="s">
        <v>39</v>
      </c>
      <c r="E14136" t="s">
        <v>3</v>
      </c>
      <c r="F14136" t="s">
        <v>8</v>
      </c>
      <c r="G14136" t="s">
        <v>9</v>
      </c>
      <c r="H14136" t="s">
        <v>224</v>
      </c>
      <c r="I14136">
        <v>174</v>
      </c>
      <c r="J14136">
        <v>1064950158.7698733</v>
      </c>
    </row>
    <row r="14137" spans="1:10" x14ac:dyDescent="0.25">
      <c r="A14137">
        <v>2017</v>
      </c>
      <c r="B14137" t="s">
        <v>222</v>
      </c>
      <c r="C14137" t="s">
        <v>45</v>
      </c>
      <c r="D14137" t="s">
        <v>39</v>
      </c>
      <c r="E14137" t="s">
        <v>3</v>
      </c>
      <c r="F14137" t="s">
        <v>8</v>
      </c>
      <c r="G14137" t="s">
        <v>12</v>
      </c>
      <c r="H14137" t="s">
        <v>223</v>
      </c>
      <c r="I14137">
        <v>15</v>
      </c>
      <c r="J14137">
        <v>44572080.876352936</v>
      </c>
    </row>
    <row r="14138" spans="1:10" x14ac:dyDescent="0.25">
      <c r="A14138">
        <v>2017</v>
      </c>
      <c r="B14138" t="s">
        <v>222</v>
      </c>
      <c r="C14138" t="s">
        <v>45</v>
      </c>
      <c r="D14138" t="s">
        <v>39</v>
      </c>
      <c r="E14138" t="s">
        <v>3</v>
      </c>
      <c r="F14138" t="s">
        <v>8</v>
      </c>
      <c r="G14138" t="s">
        <v>12</v>
      </c>
      <c r="H14138" t="s">
        <v>224</v>
      </c>
      <c r="I14138">
        <v>20</v>
      </c>
      <c r="J14138">
        <v>59117611.060000002</v>
      </c>
    </row>
    <row r="14139" spans="1:10" x14ac:dyDescent="0.25">
      <c r="A14139">
        <v>2017</v>
      </c>
      <c r="B14139" t="s">
        <v>222</v>
      </c>
      <c r="C14139" t="s">
        <v>45</v>
      </c>
      <c r="D14139" t="s">
        <v>39</v>
      </c>
      <c r="E14139" t="s">
        <v>3</v>
      </c>
      <c r="F14139" t="s">
        <v>8</v>
      </c>
      <c r="G14139" t="s">
        <v>6</v>
      </c>
      <c r="H14139" t="s">
        <v>223</v>
      </c>
      <c r="I14139">
        <v>44</v>
      </c>
      <c r="J14139">
        <v>110892025.471875</v>
      </c>
    </row>
    <row r="14140" spans="1:10" x14ac:dyDescent="0.25">
      <c r="A14140">
        <v>2017</v>
      </c>
      <c r="B14140" t="s">
        <v>222</v>
      </c>
      <c r="C14140" t="s">
        <v>45</v>
      </c>
      <c r="D14140" t="s">
        <v>39</v>
      </c>
      <c r="E14140" t="s">
        <v>3</v>
      </c>
      <c r="F14140" t="s">
        <v>8</v>
      </c>
      <c r="G14140" t="s">
        <v>6</v>
      </c>
      <c r="H14140" t="s">
        <v>224</v>
      </c>
      <c r="I14140">
        <v>62</v>
      </c>
      <c r="J14140">
        <v>154998578.39263159</v>
      </c>
    </row>
    <row r="14141" spans="1:10" x14ac:dyDescent="0.25">
      <c r="A14141">
        <v>2017</v>
      </c>
      <c r="B14141" t="s">
        <v>222</v>
      </c>
      <c r="C14141" t="s">
        <v>45</v>
      </c>
      <c r="D14141" t="s">
        <v>39</v>
      </c>
      <c r="E14141" t="s">
        <v>3</v>
      </c>
      <c r="F14141" t="s">
        <v>8</v>
      </c>
      <c r="G14141" t="s">
        <v>7</v>
      </c>
      <c r="H14141" t="s">
        <v>223</v>
      </c>
      <c r="I14141">
        <v>25</v>
      </c>
      <c r="J14141">
        <v>48056115.713414595</v>
      </c>
    </row>
    <row r="14142" spans="1:10" x14ac:dyDescent="0.25">
      <c r="A14142">
        <v>2017</v>
      </c>
      <c r="B14142" t="s">
        <v>222</v>
      </c>
      <c r="C14142" t="s">
        <v>45</v>
      </c>
      <c r="D14142" t="s">
        <v>39</v>
      </c>
      <c r="E14142" t="s">
        <v>3</v>
      </c>
      <c r="F14142" t="s">
        <v>8</v>
      </c>
      <c r="G14142" t="s">
        <v>7</v>
      </c>
      <c r="H14142" t="s">
        <v>224</v>
      </c>
      <c r="I14142">
        <v>16</v>
      </c>
      <c r="J14142">
        <v>28743602.475000001</v>
      </c>
    </row>
    <row r="14143" spans="1:10" x14ac:dyDescent="0.25">
      <c r="A14143">
        <v>2017</v>
      </c>
      <c r="B14143" t="s">
        <v>222</v>
      </c>
      <c r="C14143" t="s">
        <v>45</v>
      </c>
      <c r="D14143" t="s">
        <v>39</v>
      </c>
      <c r="E14143" t="s">
        <v>10</v>
      </c>
      <c r="F14143" t="s">
        <v>11</v>
      </c>
      <c r="G14143" t="s">
        <v>9</v>
      </c>
      <c r="H14143" t="s">
        <v>223</v>
      </c>
      <c r="I14143">
        <v>1573</v>
      </c>
      <c r="J14143">
        <v>2003186776.9998</v>
      </c>
    </row>
    <row r="14144" spans="1:10" x14ac:dyDescent="0.25">
      <c r="A14144">
        <v>2017</v>
      </c>
      <c r="B14144" t="s">
        <v>222</v>
      </c>
      <c r="C14144" t="s">
        <v>45</v>
      </c>
      <c r="D14144" t="s">
        <v>39</v>
      </c>
      <c r="E14144" t="s">
        <v>10</v>
      </c>
      <c r="F14144" t="s">
        <v>11</v>
      </c>
      <c r="G14144" t="s">
        <v>9</v>
      </c>
      <c r="H14144" t="s">
        <v>224</v>
      </c>
      <c r="I14144">
        <v>710</v>
      </c>
      <c r="J14144">
        <v>930484620.66659999</v>
      </c>
    </row>
    <row r="14145" spans="1:10" x14ac:dyDescent="0.25">
      <c r="A14145">
        <v>2017</v>
      </c>
      <c r="B14145" t="s">
        <v>222</v>
      </c>
      <c r="C14145" t="s">
        <v>45</v>
      </c>
      <c r="D14145" t="s">
        <v>39</v>
      </c>
      <c r="E14145" t="s">
        <v>10</v>
      </c>
      <c r="F14145" t="s">
        <v>11</v>
      </c>
      <c r="G14145" t="s">
        <v>12</v>
      </c>
      <c r="H14145" t="s">
        <v>223</v>
      </c>
      <c r="I14145">
        <v>1029</v>
      </c>
      <c r="J14145">
        <v>753334132.285779</v>
      </c>
    </row>
    <row r="14146" spans="1:10" x14ac:dyDescent="0.25">
      <c r="A14146">
        <v>2017</v>
      </c>
      <c r="B14146" t="s">
        <v>222</v>
      </c>
      <c r="C14146" t="s">
        <v>45</v>
      </c>
      <c r="D14146" t="s">
        <v>39</v>
      </c>
      <c r="E14146" t="s">
        <v>10</v>
      </c>
      <c r="F14146" t="s">
        <v>11</v>
      </c>
      <c r="G14146" t="s">
        <v>12</v>
      </c>
      <c r="H14146" t="s">
        <v>224</v>
      </c>
      <c r="I14146">
        <v>462</v>
      </c>
      <c r="J14146">
        <v>333644502.28569001</v>
      </c>
    </row>
    <row r="14147" spans="1:10" x14ac:dyDescent="0.25">
      <c r="A14147">
        <v>2017</v>
      </c>
      <c r="B14147" t="s">
        <v>222</v>
      </c>
      <c r="C14147" t="s">
        <v>45</v>
      </c>
      <c r="D14147" t="s">
        <v>39</v>
      </c>
      <c r="E14147" t="s">
        <v>10</v>
      </c>
      <c r="F14147" t="s">
        <v>11</v>
      </c>
      <c r="G14147" t="s">
        <v>6</v>
      </c>
      <c r="H14147" t="s">
        <v>223</v>
      </c>
      <c r="I14147">
        <v>14</v>
      </c>
      <c r="J14147">
        <v>31257750</v>
      </c>
    </row>
    <row r="14148" spans="1:10" x14ac:dyDescent="0.25">
      <c r="A14148">
        <v>2017</v>
      </c>
      <c r="B14148" t="s">
        <v>222</v>
      </c>
      <c r="C14148" t="s">
        <v>45</v>
      </c>
      <c r="D14148" t="s">
        <v>39</v>
      </c>
      <c r="E14148" t="s">
        <v>10</v>
      </c>
      <c r="F14148" t="s">
        <v>11</v>
      </c>
      <c r="G14148" t="s">
        <v>6</v>
      </c>
      <c r="H14148" t="s">
        <v>224</v>
      </c>
      <c r="I14148">
        <v>14</v>
      </c>
      <c r="J14148">
        <v>26109822</v>
      </c>
    </row>
    <row r="14149" spans="1:10" x14ac:dyDescent="0.25">
      <c r="A14149">
        <v>2017</v>
      </c>
      <c r="B14149" t="s">
        <v>222</v>
      </c>
      <c r="C14149" t="s">
        <v>45</v>
      </c>
      <c r="D14149" t="s">
        <v>39</v>
      </c>
      <c r="E14149" t="s">
        <v>10</v>
      </c>
      <c r="F14149" t="s">
        <v>11</v>
      </c>
      <c r="G14149" t="s">
        <v>7</v>
      </c>
      <c r="H14149" t="s">
        <v>223</v>
      </c>
      <c r="I14149">
        <v>22</v>
      </c>
      <c r="J14149">
        <v>19912251</v>
      </c>
    </row>
    <row r="14150" spans="1:10" x14ac:dyDescent="0.25">
      <c r="A14150">
        <v>2017</v>
      </c>
      <c r="B14150" t="s">
        <v>222</v>
      </c>
      <c r="C14150" t="s">
        <v>45</v>
      </c>
      <c r="D14150" t="s">
        <v>39</v>
      </c>
      <c r="E14150" t="s">
        <v>10</v>
      </c>
      <c r="F14150" t="s">
        <v>11</v>
      </c>
      <c r="G14150" t="s">
        <v>7</v>
      </c>
      <c r="H14150" t="s">
        <v>224</v>
      </c>
      <c r="I14150">
        <v>6</v>
      </c>
      <c r="J14150">
        <v>5641169.5713</v>
      </c>
    </row>
    <row r="14151" spans="1:10" x14ac:dyDescent="0.25">
      <c r="A14151">
        <v>2017</v>
      </c>
      <c r="B14151" t="s">
        <v>222</v>
      </c>
      <c r="C14151" t="s">
        <v>45</v>
      </c>
      <c r="D14151" t="s">
        <v>39</v>
      </c>
      <c r="E14151" t="s">
        <v>10</v>
      </c>
      <c r="F14151" t="s">
        <v>220</v>
      </c>
      <c r="G14151" t="s">
        <v>9</v>
      </c>
      <c r="H14151" t="s">
        <v>223</v>
      </c>
      <c r="I14151">
        <v>10</v>
      </c>
      <c r="J14151">
        <v>64708658.317806683</v>
      </c>
    </row>
    <row r="14152" spans="1:10" x14ac:dyDescent="0.25">
      <c r="A14152">
        <v>2017</v>
      </c>
      <c r="B14152" t="s">
        <v>222</v>
      </c>
      <c r="C14152" t="s">
        <v>45</v>
      </c>
      <c r="D14152" t="s">
        <v>39</v>
      </c>
      <c r="E14152" t="s">
        <v>10</v>
      </c>
      <c r="F14152" t="s">
        <v>220</v>
      </c>
      <c r="G14152" t="s">
        <v>9</v>
      </c>
      <c r="H14152" t="s">
        <v>224</v>
      </c>
      <c r="I14152">
        <v>6</v>
      </c>
      <c r="J14152">
        <v>39190990.45698645</v>
      </c>
    </row>
    <row r="14153" spans="1:10" x14ac:dyDescent="0.25">
      <c r="A14153">
        <v>2017</v>
      </c>
      <c r="B14153" t="s">
        <v>222</v>
      </c>
      <c r="C14153" t="s">
        <v>45</v>
      </c>
      <c r="D14153" t="s">
        <v>39</v>
      </c>
      <c r="E14153" t="s">
        <v>10</v>
      </c>
      <c r="F14153" t="s">
        <v>220</v>
      </c>
      <c r="G14153" t="s">
        <v>12</v>
      </c>
      <c r="H14153" t="s">
        <v>224</v>
      </c>
      <c r="I14153">
        <v>1</v>
      </c>
      <c r="J14153">
        <v>5482156.8449999997</v>
      </c>
    </row>
    <row r="14154" spans="1:10" x14ac:dyDescent="0.25">
      <c r="A14154">
        <v>2017</v>
      </c>
      <c r="B14154" t="s">
        <v>222</v>
      </c>
      <c r="C14154" t="s">
        <v>45</v>
      </c>
      <c r="D14154" t="s">
        <v>39</v>
      </c>
      <c r="E14154" t="s">
        <v>10</v>
      </c>
      <c r="F14154" t="s">
        <v>220</v>
      </c>
      <c r="G14154" t="s">
        <v>6</v>
      </c>
      <c r="H14154" t="s">
        <v>223</v>
      </c>
      <c r="I14154">
        <v>3</v>
      </c>
      <c r="J14154">
        <v>7617583.1221022718</v>
      </c>
    </row>
    <row r="14155" spans="1:10" x14ac:dyDescent="0.25">
      <c r="A14155">
        <v>2017</v>
      </c>
      <c r="B14155" t="s">
        <v>222</v>
      </c>
      <c r="C14155" t="s">
        <v>45</v>
      </c>
      <c r="D14155" t="s">
        <v>39</v>
      </c>
      <c r="E14155" t="s">
        <v>10</v>
      </c>
      <c r="F14155" t="s">
        <v>220</v>
      </c>
      <c r="G14155" t="s">
        <v>7</v>
      </c>
      <c r="H14155" t="s">
        <v>223</v>
      </c>
      <c r="I14155">
        <v>4</v>
      </c>
      <c r="J14155">
        <v>7688978.5141463354</v>
      </c>
    </row>
    <row r="14156" spans="1:10" x14ac:dyDescent="0.25">
      <c r="A14156">
        <v>2017</v>
      </c>
      <c r="B14156" t="s">
        <v>222</v>
      </c>
      <c r="C14156" t="s">
        <v>45</v>
      </c>
      <c r="D14156" t="s">
        <v>39</v>
      </c>
      <c r="E14156" t="s">
        <v>10</v>
      </c>
      <c r="F14156" t="s">
        <v>220</v>
      </c>
      <c r="G14156" t="s">
        <v>7</v>
      </c>
      <c r="H14156" t="s">
        <v>224</v>
      </c>
      <c r="I14156">
        <v>2</v>
      </c>
      <c r="J14156">
        <v>3812271.7546874997</v>
      </c>
    </row>
    <row r="14157" spans="1:10" x14ac:dyDescent="0.25">
      <c r="A14157">
        <v>2017</v>
      </c>
      <c r="B14157" t="s">
        <v>222</v>
      </c>
      <c r="C14157" t="s">
        <v>45</v>
      </c>
      <c r="D14157" t="s">
        <v>39</v>
      </c>
      <c r="E14157" t="s">
        <v>10</v>
      </c>
      <c r="F14157" t="s">
        <v>14</v>
      </c>
      <c r="G14157" t="s">
        <v>9</v>
      </c>
      <c r="H14157" t="s">
        <v>223</v>
      </c>
      <c r="I14157">
        <v>19</v>
      </c>
      <c r="J14157">
        <v>64381710</v>
      </c>
    </row>
    <row r="14158" spans="1:10" x14ac:dyDescent="0.25">
      <c r="A14158">
        <v>2017</v>
      </c>
      <c r="B14158" t="s">
        <v>222</v>
      </c>
      <c r="C14158" t="s">
        <v>45</v>
      </c>
      <c r="D14158" t="s">
        <v>39</v>
      </c>
      <c r="E14158" t="s">
        <v>10</v>
      </c>
      <c r="F14158" t="s">
        <v>14</v>
      </c>
      <c r="G14158" t="s">
        <v>9</v>
      </c>
      <c r="H14158" t="s">
        <v>224</v>
      </c>
      <c r="I14158">
        <v>10</v>
      </c>
      <c r="J14158">
        <v>23136270</v>
      </c>
    </row>
    <row r="14159" spans="1:10" x14ac:dyDescent="0.25">
      <c r="A14159">
        <v>2017</v>
      </c>
      <c r="B14159" t="s">
        <v>222</v>
      </c>
      <c r="C14159" t="s">
        <v>45</v>
      </c>
      <c r="D14159" t="s">
        <v>39</v>
      </c>
      <c r="E14159" t="s">
        <v>10</v>
      </c>
      <c r="F14159" t="s">
        <v>14</v>
      </c>
      <c r="G14159" t="s">
        <v>12</v>
      </c>
      <c r="H14159" t="s">
        <v>223</v>
      </c>
      <c r="I14159">
        <v>21</v>
      </c>
      <c r="J14159">
        <v>53874999</v>
      </c>
    </row>
    <row r="14160" spans="1:10" x14ac:dyDescent="0.25">
      <c r="A14160">
        <v>2017</v>
      </c>
      <c r="B14160" t="s">
        <v>222</v>
      </c>
      <c r="C14160" t="s">
        <v>45</v>
      </c>
      <c r="D14160" t="s">
        <v>39</v>
      </c>
      <c r="E14160" t="s">
        <v>10</v>
      </c>
      <c r="F14160" t="s">
        <v>14</v>
      </c>
      <c r="G14160" t="s">
        <v>12</v>
      </c>
      <c r="H14160" t="s">
        <v>224</v>
      </c>
      <c r="I14160">
        <v>6</v>
      </c>
      <c r="J14160">
        <v>11114043</v>
      </c>
    </row>
    <row r="14161" spans="1:10" x14ac:dyDescent="0.25">
      <c r="A14161">
        <v>2017</v>
      </c>
      <c r="B14161" t="s">
        <v>222</v>
      </c>
      <c r="C14161" t="s">
        <v>45</v>
      </c>
      <c r="D14161" t="s">
        <v>39</v>
      </c>
      <c r="E14161" t="s">
        <v>10</v>
      </c>
      <c r="F14161" t="s">
        <v>14</v>
      </c>
      <c r="G14161" t="s">
        <v>6</v>
      </c>
      <c r="H14161" t="s">
        <v>223</v>
      </c>
      <c r="I14161">
        <v>18</v>
      </c>
      <c r="J14161">
        <v>32612982</v>
      </c>
    </row>
    <row r="14162" spans="1:10" x14ac:dyDescent="0.25">
      <c r="A14162">
        <v>2017</v>
      </c>
      <c r="B14162" t="s">
        <v>222</v>
      </c>
      <c r="C14162" t="s">
        <v>45</v>
      </c>
      <c r="D14162" t="s">
        <v>39</v>
      </c>
      <c r="E14162" t="s">
        <v>10</v>
      </c>
      <c r="F14162" t="s">
        <v>14</v>
      </c>
      <c r="G14162" t="s">
        <v>6</v>
      </c>
      <c r="H14162" t="s">
        <v>224</v>
      </c>
      <c r="I14162">
        <v>27</v>
      </c>
      <c r="J14162">
        <v>40511709</v>
      </c>
    </row>
    <row r="14163" spans="1:10" x14ac:dyDescent="0.25">
      <c r="A14163">
        <v>2017</v>
      </c>
      <c r="B14163" t="s">
        <v>222</v>
      </c>
      <c r="C14163" t="s">
        <v>45</v>
      </c>
      <c r="D14163" t="s">
        <v>39</v>
      </c>
      <c r="E14163" t="s">
        <v>10</v>
      </c>
      <c r="F14163" t="s">
        <v>14</v>
      </c>
      <c r="G14163" t="s">
        <v>7</v>
      </c>
      <c r="H14163" t="s">
        <v>223</v>
      </c>
      <c r="I14163">
        <v>117</v>
      </c>
      <c r="J14163">
        <v>150852084</v>
      </c>
    </row>
    <row r="14164" spans="1:10" x14ac:dyDescent="0.25">
      <c r="A14164">
        <v>2017</v>
      </c>
      <c r="B14164" t="s">
        <v>222</v>
      </c>
      <c r="C14164" t="s">
        <v>45</v>
      </c>
      <c r="D14164" t="s">
        <v>39</v>
      </c>
      <c r="E14164" t="s">
        <v>10</v>
      </c>
      <c r="F14164" t="s">
        <v>14</v>
      </c>
      <c r="G14164" t="s">
        <v>7</v>
      </c>
      <c r="H14164" t="s">
        <v>224</v>
      </c>
      <c r="I14164">
        <v>48</v>
      </c>
      <c r="J14164">
        <v>56991762</v>
      </c>
    </row>
    <row r="14165" spans="1:10" x14ac:dyDescent="0.25">
      <c r="A14165">
        <v>2017</v>
      </c>
      <c r="B14165" t="s">
        <v>222</v>
      </c>
      <c r="C14165" t="s">
        <v>45</v>
      </c>
      <c r="D14165" t="s">
        <v>41</v>
      </c>
      <c r="E14165" t="s">
        <v>3</v>
      </c>
      <c r="F14165" t="s">
        <v>4</v>
      </c>
      <c r="G14165" t="s">
        <v>5</v>
      </c>
      <c r="H14165" t="s">
        <v>223</v>
      </c>
      <c r="I14165">
        <v>1</v>
      </c>
      <c r="J14165">
        <v>11060694</v>
      </c>
    </row>
    <row r="14166" spans="1:10" x14ac:dyDescent="0.25">
      <c r="A14166">
        <v>2017</v>
      </c>
      <c r="B14166" t="s">
        <v>222</v>
      </c>
      <c r="C14166" t="s">
        <v>45</v>
      </c>
      <c r="D14166" t="s">
        <v>41</v>
      </c>
      <c r="E14166" t="s">
        <v>3</v>
      </c>
      <c r="F14166" t="s">
        <v>4</v>
      </c>
      <c r="G14166" t="s">
        <v>5</v>
      </c>
      <c r="H14166" t="s">
        <v>224</v>
      </c>
      <c r="I14166">
        <v>22</v>
      </c>
      <c r="J14166">
        <v>263598765.90000001</v>
      </c>
    </row>
    <row r="14167" spans="1:10" x14ac:dyDescent="0.25">
      <c r="A14167">
        <v>2017</v>
      </c>
      <c r="B14167" t="s">
        <v>222</v>
      </c>
      <c r="C14167" t="s">
        <v>45</v>
      </c>
      <c r="D14167" t="s">
        <v>41</v>
      </c>
      <c r="E14167" t="s">
        <v>3</v>
      </c>
      <c r="F14167" t="s">
        <v>4</v>
      </c>
      <c r="G14167" t="s">
        <v>9</v>
      </c>
      <c r="H14167" t="s">
        <v>223</v>
      </c>
      <c r="I14167">
        <v>23</v>
      </c>
      <c r="J14167">
        <v>138835696.20911166</v>
      </c>
    </row>
    <row r="14168" spans="1:10" x14ac:dyDescent="0.25">
      <c r="A14168">
        <v>2017</v>
      </c>
      <c r="B14168" t="s">
        <v>222</v>
      </c>
      <c r="C14168" t="s">
        <v>45</v>
      </c>
      <c r="D14168" t="s">
        <v>41</v>
      </c>
      <c r="E14168" t="s">
        <v>3</v>
      </c>
      <c r="F14168" t="s">
        <v>4</v>
      </c>
      <c r="G14168" t="s">
        <v>9</v>
      </c>
      <c r="H14168" t="s">
        <v>224</v>
      </c>
      <c r="I14168">
        <v>93</v>
      </c>
      <c r="J14168">
        <v>561428381.90277135</v>
      </c>
    </row>
    <row r="14169" spans="1:10" x14ac:dyDescent="0.25">
      <c r="A14169">
        <v>2017</v>
      </c>
      <c r="B14169" t="s">
        <v>222</v>
      </c>
      <c r="C14169" t="s">
        <v>45</v>
      </c>
      <c r="D14169" t="s">
        <v>41</v>
      </c>
      <c r="E14169" t="s">
        <v>3</v>
      </c>
      <c r="F14169" t="s">
        <v>4</v>
      </c>
      <c r="G14169" t="s">
        <v>12</v>
      </c>
      <c r="H14169" t="s">
        <v>223</v>
      </c>
      <c r="I14169">
        <v>3</v>
      </c>
      <c r="J14169">
        <v>9210926.9249999989</v>
      </c>
    </row>
    <row r="14170" spans="1:10" x14ac:dyDescent="0.25">
      <c r="A14170">
        <v>2017</v>
      </c>
      <c r="B14170" t="s">
        <v>222</v>
      </c>
      <c r="C14170" t="s">
        <v>45</v>
      </c>
      <c r="D14170" t="s">
        <v>41</v>
      </c>
      <c r="E14170" t="s">
        <v>3</v>
      </c>
      <c r="F14170" t="s">
        <v>4</v>
      </c>
      <c r="G14170" t="s">
        <v>12</v>
      </c>
      <c r="H14170" t="s">
        <v>224</v>
      </c>
      <c r="I14170">
        <v>24</v>
      </c>
      <c r="J14170">
        <v>92542333.684374988</v>
      </c>
    </row>
    <row r="14171" spans="1:10" x14ac:dyDescent="0.25">
      <c r="A14171">
        <v>2017</v>
      </c>
      <c r="B14171" t="s">
        <v>222</v>
      </c>
      <c r="C14171" t="s">
        <v>45</v>
      </c>
      <c r="D14171" t="s">
        <v>41</v>
      </c>
      <c r="E14171" t="s">
        <v>3</v>
      </c>
      <c r="F14171" t="s">
        <v>4</v>
      </c>
      <c r="G14171" t="s">
        <v>6</v>
      </c>
      <c r="H14171" t="s">
        <v>223</v>
      </c>
      <c r="I14171">
        <v>8</v>
      </c>
      <c r="J14171">
        <v>21397788.464545451</v>
      </c>
    </row>
    <row r="14172" spans="1:10" x14ac:dyDescent="0.25">
      <c r="A14172">
        <v>2017</v>
      </c>
      <c r="B14172" t="s">
        <v>222</v>
      </c>
      <c r="C14172" t="s">
        <v>45</v>
      </c>
      <c r="D14172" t="s">
        <v>41</v>
      </c>
      <c r="E14172" t="s">
        <v>3</v>
      </c>
      <c r="F14172" t="s">
        <v>4</v>
      </c>
      <c r="G14172" t="s">
        <v>6</v>
      </c>
      <c r="H14172" t="s">
        <v>224</v>
      </c>
      <c r="I14172">
        <v>1</v>
      </c>
      <c r="J14172">
        <v>2788297.9674999993</v>
      </c>
    </row>
    <row r="14173" spans="1:10" x14ac:dyDescent="0.25">
      <c r="A14173">
        <v>2017</v>
      </c>
      <c r="B14173" t="s">
        <v>222</v>
      </c>
      <c r="C14173" t="s">
        <v>45</v>
      </c>
      <c r="D14173" t="s">
        <v>41</v>
      </c>
      <c r="E14173" t="s">
        <v>3</v>
      </c>
      <c r="F14173" t="s">
        <v>8</v>
      </c>
      <c r="G14173" t="s">
        <v>9</v>
      </c>
      <c r="H14173" t="s">
        <v>223</v>
      </c>
      <c r="I14173">
        <v>62</v>
      </c>
      <c r="J14173">
        <v>379044908.32122827</v>
      </c>
    </row>
    <row r="14174" spans="1:10" x14ac:dyDescent="0.25">
      <c r="A14174">
        <v>2017</v>
      </c>
      <c r="B14174" t="s">
        <v>222</v>
      </c>
      <c r="C14174" t="s">
        <v>45</v>
      </c>
      <c r="D14174" t="s">
        <v>41</v>
      </c>
      <c r="E14174" t="s">
        <v>3</v>
      </c>
      <c r="F14174" t="s">
        <v>8</v>
      </c>
      <c r="G14174" t="s">
        <v>9</v>
      </c>
      <c r="H14174" t="s">
        <v>224</v>
      </c>
      <c r="I14174">
        <v>166</v>
      </c>
      <c r="J14174">
        <v>994430678.46477294</v>
      </c>
    </row>
    <row r="14175" spans="1:10" x14ac:dyDescent="0.25">
      <c r="A14175">
        <v>2017</v>
      </c>
      <c r="B14175" t="s">
        <v>222</v>
      </c>
      <c r="C14175" t="s">
        <v>45</v>
      </c>
      <c r="D14175" t="s">
        <v>41</v>
      </c>
      <c r="E14175" t="s">
        <v>3</v>
      </c>
      <c r="F14175" t="s">
        <v>8</v>
      </c>
      <c r="G14175" t="s">
        <v>12</v>
      </c>
      <c r="H14175" t="s">
        <v>223</v>
      </c>
      <c r="I14175">
        <v>5</v>
      </c>
      <c r="J14175">
        <v>15351544.874999998</v>
      </c>
    </row>
    <row r="14176" spans="1:10" x14ac:dyDescent="0.25">
      <c r="A14176">
        <v>2017</v>
      </c>
      <c r="B14176" t="s">
        <v>222</v>
      </c>
      <c r="C14176" t="s">
        <v>45</v>
      </c>
      <c r="D14176" t="s">
        <v>41</v>
      </c>
      <c r="E14176" t="s">
        <v>3</v>
      </c>
      <c r="F14176" t="s">
        <v>8</v>
      </c>
      <c r="G14176" t="s">
        <v>12</v>
      </c>
      <c r="H14176" t="s">
        <v>224</v>
      </c>
      <c r="I14176">
        <v>18</v>
      </c>
      <c r="J14176">
        <v>60203773.142916657</v>
      </c>
    </row>
    <row r="14177" spans="1:10" x14ac:dyDescent="0.25">
      <c r="A14177">
        <v>2017</v>
      </c>
      <c r="B14177" t="s">
        <v>222</v>
      </c>
      <c r="C14177" t="s">
        <v>45</v>
      </c>
      <c r="D14177" t="s">
        <v>41</v>
      </c>
      <c r="E14177" t="s">
        <v>3</v>
      </c>
      <c r="F14177" t="s">
        <v>8</v>
      </c>
      <c r="G14177" t="s">
        <v>6</v>
      </c>
      <c r="H14177" t="s">
        <v>223</v>
      </c>
      <c r="I14177">
        <v>8</v>
      </c>
      <c r="J14177">
        <v>21397788.464545455</v>
      </c>
    </row>
    <row r="14178" spans="1:10" x14ac:dyDescent="0.25">
      <c r="A14178">
        <v>2017</v>
      </c>
      <c r="B14178" t="s">
        <v>222</v>
      </c>
      <c r="C14178" t="s">
        <v>45</v>
      </c>
      <c r="D14178" t="s">
        <v>41</v>
      </c>
      <c r="E14178" t="s">
        <v>3</v>
      </c>
      <c r="F14178" t="s">
        <v>8</v>
      </c>
      <c r="G14178" t="s">
        <v>6</v>
      </c>
      <c r="H14178" t="s">
        <v>224</v>
      </c>
      <c r="I14178">
        <v>22</v>
      </c>
      <c r="J14178">
        <v>59205907.572499983</v>
      </c>
    </row>
    <row r="14179" spans="1:10" x14ac:dyDescent="0.25">
      <c r="A14179">
        <v>2017</v>
      </c>
      <c r="B14179" t="s">
        <v>222</v>
      </c>
      <c r="C14179" t="s">
        <v>45</v>
      </c>
      <c r="D14179" t="s">
        <v>41</v>
      </c>
      <c r="E14179" t="s">
        <v>3</v>
      </c>
      <c r="F14179" t="s">
        <v>8</v>
      </c>
      <c r="G14179" t="s">
        <v>7</v>
      </c>
      <c r="H14179" t="s">
        <v>223</v>
      </c>
      <c r="I14179">
        <v>19</v>
      </c>
      <c r="J14179">
        <v>33317905.589999996</v>
      </c>
    </row>
    <row r="14180" spans="1:10" x14ac:dyDescent="0.25">
      <c r="A14180">
        <v>2017</v>
      </c>
      <c r="B14180" t="s">
        <v>222</v>
      </c>
      <c r="C14180" t="s">
        <v>45</v>
      </c>
      <c r="D14180" t="s">
        <v>41</v>
      </c>
      <c r="E14180" t="s">
        <v>3</v>
      </c>
      <c r="F14180" t="s">
        <v>8</v>
      </c>
      <c r="G14180" t="s">
        <v>7</v>
      </c>
      <c r="H14180" t="s">
        <v>224</v>
      </c>
      <c r="I14180">
        <v>5</v>
      </c>
      <c r="J14180">
        <v>9081370.0499999989</v>
      </c>
    </row>
    <row r="14181" spans="1:10" x14ac:dyDescent="0.25">
      <c r="A14181">
        <v>2017</v>
      </c>
      <c r="B14181" t="s">
        <v>222</v>
      </c>
      <c r="C14181" t="s">
        <v>45</v>
      </c>
      <c r="D14181" t="s">
        <v>41</v>
      </c>
      <c r="E14181" t="s">
        <v>10</v>
      </c>
      <c r="F14181" t="s">
        <v>11</v>
      </c>
      <c r="G14181" t="s">
        <v>9</v>
      </c>
      <c r="H14181" t="s">
        <v>223</v>
      </c>
      <c r="I14181">
        <v>19</v>
      </c>
      <c r="J14181">
        <v>89140206</v>
      </c>
    </row>
    <row r="14182" spans="1:10" x14ac:dyDescent="0.25">
      <c r="A14182">
        <v>2017</v>
      </c>
      <c r="B14182" t="s">
        <v>222</v>
      </c>
      <c r="C14182" t="s">
        <v>45</v>
      </c>
      <c r="D14182" t="s">
        <v>41</v>
      </c>
      <c r="E14182" t="s">
        <v>10</v>
      </c>
      <c r="F14182" t="s">
        <v>11</v>
      </c>
      <c r="G14182" t="s">
        <v>9</v>
      </c>
      <c r="H14182" t="s">
        <v>224</v>
      </c>
      <c r="I14182">
        <v>53</v>
      </c>
      <c r="J14182">
        <v>218430771</v>
      </c>
    </row>
    <row r="14183" spans="1:10" x14ac:dyDescent="0.25">
      <c r="A14183">
        <v>2017</v>
      </c>
      <c r="B14183" t="s">
        <v>222</v>
      </c>
      <c r="C14183" t="s">
        <v>45</v>
      </c>
      <c r="D14183" t="s">
        <v>41</v>
      </c>
      <c r="E14183" t="s">
        <v>10</v>
      </c>
      <c r="F14183" t="s">
        <v>11</v>
      </c>
      <c r="G14183" t="s">
        <v>12</v>
      </c>
      <c r="H14183" t="s">
        <v>223</v>
      </c>
      <c r="I14183">
        <v>2</v>
      </c>
      <c r="J14183">
        <v>8688612</v>
      </c>
    </row>
    <row r="14184" spans="1:10" x14ac:dyDescent="0.25">
      <c r="A14184">
        <v>2017</v>
      </c>
      <c r="B14184" t="s">
        <v>222</v>
      </c>
      <c r="C14184" t="s">
        <v>45</v>
      </c>
      <c r="D14184" t="s">
        <v>41</v>
      </c>
      <c r="E14184" t="s">
        <v>10</v>
      </c>
      <c r="F14184" t="s">
        <v>11</v>
      </c>
      <c r="G14184" t="s">
        <v>6</v>
      </c>
      <c r="H14184" t="s">
        <v>224</v>
      </c>
      <c r="I14184">
        <v>1</v>
      </c>
      <c r="J14184">
        <v>3670617</v>
      </c>
    </row>
    <row r="14185" spans="1:10" x14ac:dyDescent="0.25">
      <c r="A14185">
        <v>2017</v>
      </c>
      <c r="B14185" t="s">
        <v>222</v>
      </c>
      <c r="C14185" t="s">
        <v>45</v>
      </c>
      <c r="D14185" t="s">
        <v>41</v>
      </c>
      <c r="E14185" t="s">
        <v>10</v>
      </c>
      <c r="F14185" t="s">
        <v>220</v>
      </c>
      <c r="G14185" t="s">
        <v>9</v>
      </c>
      <c r="H14185" t="s">
        <v>224</v>
      </c>
      <c r="I14185">
        <v>3</v>
      </c>
      <c r="J14185">
        <v>17496658.450873993</v>
      </c>
    </row>
    <row r="14186" spans="1:10" x14ac:dyDescent="0.25">
      <c r="A14186">
        <v>2017</v>
      </c>
      <c r="B14186" t="s">
        <v>222</v>
      </c>
      <c r="C14186" t="s">
        <v>45</v>
      </c>
      <c r="D14186" t="s">
        <v>42</v>
      </c>
      <c r="E14186" t="s">
        <v>3</v>
      </c>
      <c r="F14186" t="s">
        <v>4</v>
      </c>
      <c r="G14186" t="s">
        <v>5</v>
      </c>
      <c r="H14186" t="s">
        <v>223</v>
      </c>
      <c r="I14186">
        <v>29</v>
      </c>
      <c r="J14186">
        <v>278785408.49660665</v>
      </c>
    </row>
    <row r="14187" spans="1:10" x14ac:dyDescent="0.25">
      <c r="A14187">
        <v>2017</v>
      </c>
      <c r="B14187" t="s">
        <v>222</v>
      </c>
      <c r="C14187" t="s">
        <v>45</v>
      </c>
      <c r="D14187" t="s">
        <v>42</v>
      </c>
      <c r="E14187" t="s">
        <v>3</v>
      </c>
      <c r="F14187" t="s">
        <v>4</v>
      </c>
      <c r="G14187" t="s">
        <v>5</v>
      </c>
      <c r="H14187" t="s">
        <v>224</v>
      </c>
      <c r="I14187">
        <v>14</v>
      </c>
      <c r="J14187">
        <v>130915046.53994814</v>
      </c>
    </row>
    <row r="14188" spans="1:10" x14ac:dyDescent="0.25">
      <c r="A14188">
        <v>2017</v>
      </c>
      <c r="B14188" t="s">
        <v>222</v>
      </c>
      <c r="C14188" t="s">
        <v>45</v>
      </c>
      <c r="D14188" t="s">
        <v>42</v>
      </c>
      <c r="E14188" t="s">
        <v>3</v>
      </c>
      <c r="F14188" t="s">
        <v>4</v>
      </c>
      <c r="G14188" t="s">
        <v>9</v>
      </c>
      <c r="H14188" t="s">
        <v>223</v>
      </c>
      <c r="I14188">
        <v>10</v>
      </c>
      <c r="J14188">
        <v>73812758.705828249</v>
      </c>
    </row>
    <row r="14189" spans="1:10" x14ac:dyDescent="0.25">
      <c r="A14189">
        <v>2017</v>
      </c>
      <c r="B14189" t="s">
        <v>222</v>
      </c>
      <c r="C14189" t="s">
        <v>45</v>
      </c>
      <c r="D14189" t="s">
        <v>42</v>
      </c>
      <c r="E14189" t="s">
        <v>3</v>
      </c>
      <c r="F14189" t="s">
        <v>4</v>
      </c>
      <c r="G14189" t="s">
        <v>9</v>
      </c>
      <c r="H14189" t="s">
        <v>224</v>
      </c>
      <c r="I14189">
        <v>6</v>
      </c>
      <c r="J14189">
        <v>43685802.255766891</v>
      </c>
    </row>
    <row r="14190" spans="1:10" x14ac:dyDescent="0.25">
      <c r="A14190">
        <v>2017</v>
      </c>
      <c r="B14190" t="s">
        <v>222</v>
      </c>
      <c r="C14190" t="s">
        <v>45</v>
      </c>
      <c r="D14190" t="s">
        <v>42</v>
      </c>
      <c r="E14190" t="s">
        <v>3</v>
      </c>
      <c r="F14190" t="s">
        <v>4</v>
      </c>
      <c r="G14190" t="s">
        <v>12</v>
      </c>
      <c r="H14190" t="s">
        <v>223</v>
      </c>
      <c r="I14190">
        <v>5</v>
      </c>
      <c r="J14190">
        <v>19288395.083616156</v>
      </c>
    </row>
    <row r="14191" spans="1:10" x14ac:dyDescent="0.25">
      <c r="A14191">
        <v>2017</v>
      </c>
      <c r="B14191" t="s">
        <v>222</v>
      </c>
      <c r="C14191" t="s">
        <v>45</v>
      </c>
      <c r="D14191" t="s">
        <v>42</v>
      </c>
      <c r="E14191" t="s">
        <v>3</v>
      </c>
      <c r="F14191" t="s">
        <v>4</v>
      </c>
      <c r="G14191" t="s">
        <v>12</v>
      </c>
      <c r="H14191" t="s">
        <v>224</v>
      </c>
      <c r="I14191">
        <v>6</v>
      </c>
      <c r="J14191">
        <v>21778093.440976899</v>
      </c>
    </row>
    <row r="14192" spans="1:10" x14ac:dyDescent="0.25">
      <c r="A14192">
        <v>2017</v>
      </c>
      <c r="B14192" t="s">
        <v>222</v>
      </c>
      <c r="C14192" t="s">
        <v>45</v>
      </c>
      <c r="D14192" t="s">
        <v>42</v>
      </c>
      <c r="E14192" t="s">
        <v>3</v>
      </c>
      <c r="F14192" t="s">
        <v>4</v>
      </c>
      <c r="G14192" t="s">
        <v>6</v>
      </c>
      <c r="H14192" t="s">
        <v>223</v>
      </c>
      <c r="I14192">
        <v>12</v>
      </c>
      <c r="J14192">
        <v>32748103.774800003</v>
      </c>
    </row>
    <row r="14193" spans="1:10" x14ac:dyDescent="0.25">
      <c r="A14193">
        <v>2017</v>
      </c>
      <c r="B14193" t="s">
        <v>222</v>
      </c>
      <c r="C14193" t="s">
        <v>45</v>
      </c>
      <c r="D14193" t="s">
        <v>42</v>
      </c>
      <c r="E14193" t="s">
        <v>3</v>
      </c>
      <c r="F14193" t="s">
        <v>4</v>
      </c>
      <c r="G14193" t="s">
        <v>6</v>
      </c>
      <c r="H14193" t="s">
        <v>224</v>
      </c>
      <c r="I14193">
        <v>24</v>
      </c>
      <c r="J14193">
        <v>68279109.876521677</v>
      </c>
    </row>
    <row r="14194" spans="1:10" x14ac:dyDescent="0.25">
      <c r="A14194">
        <v>2017</v>
      </c>
      <c r="B14194" t="s">
        <v>222</v>
      </c>
      <c r="C14194" t="s">
        <v>45</v>
      </c>
      <c r="D14194" t="s">
        <v>42</v>
      </c>
      <c r="E14194" t="s">
        <v>3</v>
      </c>
      <c r="F14194" t="s">
        <v>4</v>
      </c>
      <c r="G14194" t="s">
        <v>7</v>
      </c>
      <c r="H14194" t="s">
        <v>223</v>
      </c>
      <c r="I14194">
        <v>17</v>
      </c>
      <c r="J14194">
        <v>35945918.81614285</v>
      </c>
    </row>
    <row r="14195" spans="1:10" x14ac:dyDescent="0.25">
      <c r="A14195">
        <v>2017</v>
      </c>
      <c r="B14195" t="s">
        <v>222</v>
      </c>
      <c r="C14195" t="s">
        <v>45</v>
      </c>
      <c r="D14195" t="s">
        <v>42</v>
      </c>
      <c r="E14195" t="s">
        <v>3</v>
      </c>
      <c r="F14195" t="s">
        <v>8</v>
      </c>
      <c r="G14195" t="s">
        <v>9</v>
      </c>
      <c r="H14195" t="s">
        <v>223</v>
      </c>
      <c r="I14195">
        <v>57</v>
      </c>
      <c r="J14195">
        <v>420732724.62322092</v>
      </c>
    </row>
    <row r="14196" spans="1:10" x14ac:dyDescent="0.25">
      <c r="A14196">
        <v>2017</v>
      </c>
      <c r="B14196" t="s">
        <v>222</v>
      </c>
      <c r="C14196" t="s">
        <v>45</v>
      </c>
      <c r="D14196" t="s">
        <v>42</v>
      </c>
      <c r="E14196" t="s">
        <v>3</v>
      </c>
      <c r="F14196" t="s">
        <v>8</v>
      </c>
      <c r="G14196" t="s">
        <v>9</v>
      </c>
      <c r="H14196" t="s">
        <v>224</v>
      </c>
      <c r="I14196">
        <v>45</v>
      </c>
      <c r="J14196">
        <v>327643516.91825169</v>
      </c>
    </row>
    <row r="14197" spans="1:10" x14ac:dyDescent="0.25">
      <c r="A14197">
        <v>2017</v>
      </c>
      <c r="B14197" t="s">
        <v>222</v>
      </c>
      <c r="C14197" t="s">
        <v>45</v>
      </c>
      <c r="D14197" t="s">
        <v>42</v>
      </c>
      <c r="E14197" t="s">
        <v>3</v>
      </c>
      <c r="F14197" t="s">
        <v>8</v>
      </c>
      <c r="G14197" t="s">
        <v>12</v>
      </c>
      <c r="H14197" t="s">
        <v>223</v>
      </c>
      <c r="I14197">
        <v>12</v>
      </c>
      <c r="J14197">
        <v>66763339.592006154</v>
      </c>
    </row>
    <row r="14198" spans="1:10" x14ac:dyDescent="0.25">
      <c r="A14198">
        <v>2017</v>
      </c>
      <c r="B14198" t="s">
        <v>222</v>
      </c>
      <c r="C14198" t="s">
        <v>45</v>
      </c>
      <c r="D14198" t="s">
        <v>42</v>
      </c>
      <c r="E14198" t="s">
        <v>3</v>
      </c>
      <c r="F14198" t="s">
        <v>8</v>
      </c>
      <c r="G14198" t="s">
        <v>12</v>
      </c>
      <c r="H14198" t="s">
        <v>224</v>
      </c>
      <c r="I14198">
        <v>25</v>
      </c>
      <c r="J14198">
        <v>97677451.921206221</v>
      </c>
    </row>
    <row r="14199" spans="1:10" x14ac:dyDescent="0.25">
      <c r="A14199">
        <v>2017</v>
      </c>
      <c r="B14199" t="s">
        <v>222</v>
      </c>
      <c r="C14199" t="s">
        <v>45</v>
      </c>
      <c r="D14199" t="s">
        <v>42</v>
      </c>
      <c r="E14199" t="s">
        <v>3</v>
      </c>
      <c r="F14199" t="s">
        <v>8</v>
      </c>
      <c r="G14199" t="s">
        <v>6</v>
      </c>
      <c r="H14199" t="s">
        <v>223</v>
      </c>
      <c r="I14199">
        <v>38</v>
      </c>
      <c r="J14199">
        <v>103702328.62020001</v>
      </c>
    </row>
    <row r="14200" spans="1:10" x14ac:dyDescent="0.25">
      <c r="A14200">
        <v>2017</v>
      </c>
      <c r="B14200" t="s">
        <v>222</v>
      </c>
      <c r="C14200" t="s">
        <v>45</v>
      </c>
      <c r="D14200" t="s">
        <v>42</v>
      </c>
      <c r="E14200" t="s">
        <v>3</v>
      </c>
      <c r="F14200" t="s">
        <v>8</v>
      </c>
      <c r="G14200" t="s">
        <v>6</v>
      </c>
      <c r="H14200" t="s">
        <v>224</v>
      </c>
      <c r="I14200">
        <v>45</v>
      </c>
      <c r="J14200">
        <v>128023331.01847814</v>
      </c>
    </row>
    <row r="14201" spans="1:10" x14ac:dyDescent="0.25">
      <c r="A14201">
        <v>2017</v>
      </c>
      <c r="B14201" t="s">
        <v>222</v>
      </c>
      <c r="C14201" t="s">
        <v>45</v>
      </c>
      <c r="D14201" t="s">
        <v>42</v>
      </c>
      <c r="E14201" t="s">
        <v>3</v>
      </c>
      <c r="F14201" t="s">
        <v>8</v>
      </c>
      <c r="G14201" t="s">
        <v>7</v>
      </c>
      <c r="H14201" t="s">
        <v>223</v>
      </c>
      <c r="I14201">
        <v>19</v>
      </c>
      <c r="J14201">
        <v>40174850.441571422</v>
      </c>
    </row>
    <row r="14202" spans="1:10" x14ac:dyDescent="0.25">
      <c r="A14202">
        <v>2017</v>
      </c>
      <c r="B14202" t="s">
        <v>222</v>
      </c>
      <c r="C14202" t="s">
        <v>45</v>
      </c>
      <c r="D14202" t="s">
        <v>42</v>
      </c>
      <c r="E14202" t="s">
        <v>3</v>
      </c>
      <c r="F14202" t="s">
        <v>8</v>
      </c>
      <c r="G14202" t="s">
        <v>7</v>
      </c>
      <c r="H14202" t="s">
        <v>224</v>
      </c>
      <c r="I14202">
        <v>1</v>
      </c>
      <c r="J14202">
        <v>2130227.0099999998</v>
      </c>
    </row>
    <row r="14203" spans="1:10" x14ac:dyDescent="0.25">
      <c r="A14203">
        <v>2017</v>
      </c>
      <c r="B14203" t="s">
        <v>222</v>
      </c>
      <c r="C14203" t="s">
        <v>45</v>
      </c>
      <c r="D14203" t="s">
        <v>42</v>
      </c>
      <c r="E14203" t="s">
        <v>10</v>
      </c>
      <c r="F14203" t="s">
        <v>11</v>
      </c>
      <c r="G14203" t="s">
        <v>9</v>
      </c>
      <c r="H14203" t="s">
        <v>223</v>
      </c>
      <c r="I14203">
        <v>35</v>
      </c>
      <c r="J14203">
        <v>164797500</v>
      </c>
    </row>
    <row r="14204" spans="1:10" x14ac:dyDescent="0.25">
      <c r="A14204">
        <v>2017</v>
      </c>
      <c r="B14204" t="s">
        <v>222</v>
      </c>
      <c r="C14204" t="s">
        <v>45</v>
      </c>
      <c r="D14204" t="s">
        <v>42</v>
      </c>
      <c r="E14204" t="s">
        <v>10</v>
      </c>
      <c r="F14204" t="s">
        <v>11</v>
      </c>
      <c r="G14204" t="s">
        <v>9</v>
      </c>
      <c r="H14204" t="s">
        <v>224</v>
      </c>
      <c r="I14204">
        <v>24</v>
      </c>
      <c r="J14204">
        <v>95145000</v>
      </c>
    </row>
    <row r="14205" spans="1:10" x14ac:dyDescent="0.25">
      <c r="A14205">
        <v>2017</v>
      </c>
      <c r="B14205" t="s">
        <v>222</v>
      </c>
      <c r="C14205" t="s">
        <v>45</v>
      </c>
      <c r="D14205" t="s">
        <v>42</v>
      </c>
      <c r="E14205" t="s">
        <v>10</v>
      </c>
      <c r="F14205" t="s">
        <v>11</v>
      </c>
      <c r="G14205" t="s">
        <v>12</v>
      </c>
      <c r="H14205" t="s">
        <v>223</v>
      </c>
      <c r="I14205">
        <v>47</v>
      </c>
      <c r="J14205">
        <v>112335000</v>
      </c>
    </row>
    <row r="14206" spans="1:10" x14ac:dyDescent="0.25">
      <c r="A14206">
        <v>2017</v>
      </c>
      <c r="B14206" t="s">
        <v>222</v>
      </c>
      <c r="C14206" t="s">
        <v>45</v>
      </c>
      <c r="D14206" t="s">
        <v>42</v>
      </c>
      <c r="E14206" t="s">
        <v>10</v>
      </c>
      <c r="F14206" t="s">
        <v>11</v>
      </c>
      <c r="G14206" t="s">
        <v>12</v>
      </c>
      <c r="H14206" t="s">
        <v>224</v>
      </c>
      <c r="I14206">
        <v>49</v>
      </c>
      <c r="J14206">
        <v>113580000</v>
      </c>
    </row>
    <row r="14207" spans="1:10" x14ac:dyDescent="0.25">
      <c r="A14207">
        <v>2017</v>
      </c>
      <c r="B14207" t="s">
        <v>222</v>
      </c>
      <c r="C14207" t="s">
        <v>45</v>
      </c>
      <c r="D14207" t="s">
        <v>42</v>
      </c>
      <c r="E14207" t="s">
        <v>10</v>
      </c>
      <c r="F14207" t="s">
        <v>11</v>
      </c>
      <c r="G14207" t="s">
        <v>6</v>
      </c>
      <c r="H14207" t="s">
        <v>223</v>
      </c>
      <c r="I14207">
        <v>223</v>
      </c>
      <c r="J14207">
        <v>323400000</v>
      </c>
    </row>
    <row r="14208" spans="1:10" x14ac:dyDescent="0.25">
      <c r="A14208">
        <v>2017</v>
      </c>
      <c r="B14208" t="s">
        <v>222</v>
      </c>
      <c r="C14208" t="s">
        <v>45</v>
      </c>
      <c r="D14208" t="s">
        <v>42</v>
      </c>
      <c r="E14208" t="s">
        <v>10</v>
      </c>
      <c r="F14208" t="s">
        <v>11</v>
      </c>
      <c r="G14208" t="s">
        <v>6</v>
      </c>
      <c r="H14208" t="s">
        <v>224</v>
      </c>
      <c r="I14208">
        <v>130</v>
      </c>
      <c r="J14208">
        <v>191115000</v>
      </c>
    </row>
    <row r="14209" spans="1:10" x14ac:dyDescent="0.25">
      <c r="A14209">
        <v>2017</v>
      </c>
      <c r="B14209" t="s">
        <v>222</v>
      </c>
      <c r="C14209" t="s">
        <v>45</v>
      </c>
      <c r="D14209" t="s">
        <v>42</v>
      </c>
      <c r="E14209" t="s">
        <v>10</v>
      </c>
      <c r="F14209" t="s">
        <v>11</v>
      </c>
      <c r="G14209" t="s">
        <v>7</v>
      </c>
      <c r="H14209" t="s">
        <v>223</v>
      </c>
      <c r="I14209">
        <v>4</v>
      </c>
      <c r="J14209">
        <v>3000000</v>
      </c>
    </row>
    <row r="14210" spans="1:10" x14ac:dyDescent="0.25">
      <c r="A14210">
        <v>2017</v>
      </c>
      <c r="B14210" t="s">
        <v>222</v>
      </c>
      <c r="C14210" t="s">
        <v>45</v>
      </c>
      <c r="D14210" t="s">
        <v>42</v>
      </c>
      <c r="E14210" t="s">
        <v>10</v>
      </c>
      <c r="F14210" t="s">
        <v>11</v>
      </c>
      <c r="G14210" t="s">
        <v>7</v>
      </c>
      <c r="H14210" t="s">
        <v>224</v>
      </c>
      <c r="I14210">
        <v>2</v>
      </c>
      <c r="J14210">
        <v>1380000</v>
      </c>
    </row>
    <row r="14211" spans="1:10" x14ac:dyDescent="0.25">
      <c r="A14211">
        <v>2017</v>
      </c>
      <c r="B14211" t="s">
        <v>222</v>
      </c>
      <c r="C14211" t="s">
        <v>45</v>
      </c>
      <c r="D14211" t="s">
        <v>42</v>
      </c>
      <c r="E14211" t="s">
        <v>10</v>
      </c>
      <c r="F14211" t="s">
        <v>14</v>
      </c>
      <c r="G14211" t="s">
        <v>7</v>
      </c>
      <c r="H14211" t="s">
        <v>223</v>
      </c>
      <c r="I14211">
        <v>17</v>
      </c>
      <c r="J14211">
        <v>20965011.5</v>
      </c>
    </row>
    <row r="14212" spans="1:10" x14ac:dyDescent="0.25">
      <c r="A14212">
        <v>2017</v>
      </c>
      <c r="B14212" t="s">
        <v>222</v>
      </c>
      <c r="C14212" t="s">
        <v>47</v>
      </c>
      <c r="D14212" t="s">
        <v>29</v>
      </c>
      <c r="E14212" t="s">
        <v>3</v>
      </c>
      <c r="F14212" t="s">
        <v>4</v>
      </c>
      <c r="G14212" t="s">
        <v>5</v>
      </c>
      <c r="H14212" t="s">
        <v>223</v>
      </c>
      <c r="I14212">
        <v>195</v>
      </c>
      <c r="J14212">
        <v>1847077197.4146676</v>
      </c>
    </row>
    <row r="14213" spans="1:10" x14ac:dyDescent="0.25">
      <c r="A14213">
        <v>2017</v>
      </c>
      <c r="B14213" t="s">
        <v>222</v>
      </c>
      <c r="C14213" t="s">
        <v>47</v>
      </c>
      <c r="D14213" t="s">
        <v>29</v>
      </c>
      <c r="E14213" t="s">
        <v>3</v>
      </c>
      <c r="F14213" t="s">
        <v>4</v>
      </c>
      <c r="G14213" t="s">
        <v>5</v>
      </c>
      <c r="H14213" t="s">
        <v>224</v>
      </c>
      <c r="I14213">
        <v>138</v>
      </c>
      <c r="J14213">
        <v>1069295224.5529506</v>
      </c>
    </row>
    <row r="14214" spans="1:10" x14ac:dyDescent="0.25">
      <c r="A14214">
        <v>2017</v>
      </c>
      <c r="B14214" t="s">
        <v>222</v>
      </c>
      <c r="C14214" t="s">
        <v>47</v>
      </c>
      <c r="D14214" t="s">
        <v>29</v>
      </c>
      <c r="E14214" t="s">
        <v>3</v>
      </c>
      <c r="F14214" t="s">
        <v>4</v>
      </c>
      <c r="G14214" t="s">
        <v>9</v>
      </c>
      <c r="H14214" t="s">
        <v>223</v>
      </c>
      <c r="I14214">
        <v>3935</v>
      </c>
      <c r="J14214">
        <v>23708792575.019634</v>
      </c>
    </row>
    <row r="14215" spans="1:10" x14ac:dyDescent="0.25">
      <c r="A14215">
        <v>2017</v>
      </c>
      <c r="B14215" t="s">
        <v>222</v>
      </c>
      <c r="C14215" t="s">
        <v>47</v>
      </c>
      <c r="D14215" t="s">
        <v>29</v>
      </c>
      <c r="E14215" t="s">
        <v>3</v>
      </c>
      <c r="F14215" t="s">
        <v>4</v>
      </c>
      <c r="G14215" t="s">
        <v>9</v>
      </c>
      <c r="H14215" t="s">
        <v>224</v>
      </c>
      <c r="I14215">
        <v>6579</v>
      </c>
      <c r="J14215">
        <v>32729099220.571243</v>
      </c>
    </row>
    <row r="14216" spans="1:10" x14ac:dyDescent="0.25">
      <c r="A14216">
        <v>2017</v>
      </c>
      <c r="B14216" t="s">
        <v>222</v>
      </c>
      <c r="C14216" t="s">
        <v>47</v>
      </c>
      <c r="D14216" t="s">
        <v>29</v>
      </c>
      <c r="E14216" t="s">
        <v>3</v>
      </c>
      <c r="F14216" t="s">
        <v>4</v>
      </c>
      <c r="G14216" t="s">
        <v>12</v>
      </c>
      <c r="H14216" t="s">
        <v>223</v>
      </c>
      <c r="I14216">
        <v>2223</v>
      </c>
      <c r="J14216">
        <v>3955010698.9589767</v>
      </c>
    </row>
    <row r="14217" spans="1:10" x14ac:dyDescent="0.25">
      <c r="A14217">
        <v>2017</v>
      </c>
      <c r="B14217" t="s">
        <v>222</v>
      </c>
      <c r="C14217" t="s">
        <v>47</v>
      </c>
      <c r="D14217" t="s">
        <v>29</v>
      </c>
      <c r="E14217" t="s">
        <v>3</v>
      </c>
      <c r="F14217" t="s">
        <v>4</v>
      </c>
      <c r="G14217" t="s">
        <v>12</v>
      </c>
      <c r="H14217" t="s">
        <v>224</v>
      </c>
      <c r="I14217">
        <v>12978</v>
      </c>
      <c r="J14217">
        <v>22547781784.74474</v>
      </c>
    </row>
    <row r="14218" spans="1:10" x14ac:dyDescent="0.25">
      <c r="A14218">
        <v>2017</v>
      </c>
      <c r="B14218" t="s">
        <v>222</v>
      </c>
      <c r="C14218" t="s">
        <v>47</v>
      </c>
      <c r="D14218" t="s">
        <v>29</v>
      </c>
      <c r="E14218" t="s">
        <v>3</v>
      </c>
      <c r="F14218" t="s">
        <v>4</v>
      </c>
      <c r="G14218" t="s">
        <v>6</v>
      </c>
      <c r="H14218" t="s">
        <v>223</v>
      </c>
      <c r="I14218">
        <v>849</v>
      </c>
      <c r="J14218">
        <v>1506978044.0168562</v>
      </c>
    </row>
    <row r="14219" spans="1:10" x14ac:dyDescent="0.25">
      <c r="A14219">
        <v>2017</v>
      </c>
      <c r="B14219" t="s">
        <v>222</v>
      </c>
      <c r="C14219" t="s">
        <v>47</v>
      </c>
      <c r="D14219" t="s">
        <v>29</v>
      </c>
      <c r="E14219" t="s">
        <v>3</v>
      </c>
      <c r="F14219" t="s">
        <v>4</v>
      </c>
      <c r="G14219" t="s">
        <v>6</v>
      </c>
      <c r="H14219" t="s">
        <v>224</v>
      </c>
      <c r="I14219">
        <v>3646</v>
      </c>
      <c r="J14219">
        <v>6243137385.9168777</v>
      </c>
    </row>
    <row r="14220" spans="1:10" x14ac:dyDescent="0.25">
      <c r="A14220">
        <v>2017</v>
      </c>
      <c r="B14220" t="s">
        <v>222</v>
      </c>
      <c r="C14220" t="s">
        <v>47</v>
      </c>
      <c r="D14220" t="s">
        <v>29</v>
      </c>
      <c r="E14220" t="s">
        <v>3</v>
      </c>
      <c r="F14220" t="s">
        <v>4</v>
      </c>
      <c r="G14220" t="s">
        <v>7</v>
      </c>
      <c r="H14220" t="s">
        <v>223</v>
      </c>
      <c r="I14220">
        <v>4004</v>
      </c>
      <c r="J14220">
        <v>5831860248.2760029</v>
      </c>
    </row>
    <row r="14221" spans="1:10" x14ac:dyDescent="0.25">
      <c r="A14221">
        <v>2017</v>
      </c>
      <c r="B14221" t="s">
        <v>222</v>
      </c>
      <c r="C14221" t="s">
        <v>47</v>
      </c>
      <c r="D14221" t="s">
        <v>29</v>
      </c>
      <c r="E14221" t="s">
        <v>3</v>
      </c>
      <c r="F14221" t="s">
        <v>4</v>
      </c>
      <c r="G14221" t="s">
        <v>7</v>
      </c>
      <c r="H14221" t="s">
        <v>224</v>
      </c>
      <c r="I14221">
        <v>2677</v>
      </c>
      <c r="J14221">
        <v>3757511340.5228128</v>
      </c>
    </row>
    <row r="14222" spans="1:10" x14ac:dyDescent="0.25">
      <c r="A14222">
        <v>2017</v>
      </c>
      <c r="B14222" t="s">
        <v>222</v>
      </c>
      <c r="C14222" t="s">
        <v>47</v>
      </c>
      <c r="D14222" t="s">
        <v>29</v>
      </c>
      <c r="E14222" t="s">
        <v>3</v>
      </c>
      <c r="F14222" t="s">
        <v>8</v>
      </c>
      <c r="G14222" t="s">
        <v>9</v>
      </c>
      <c r="H14222" t="s">
        <v>223</v>
      </c>
      <c r="I14222">
        <v>19421</v>
      </c>
      <c r="J14222">
        <v>119792089158.98358</v>
      </c>
    </row>
    <row r="14223" spans="1:10" x14ac:dyDescent="0.25">
      <c r="A14223">
        <v>2017</v>
      </c>
      <c r="B14223" t="s">
        <v>222</v>
      </c>
      <c r="C14223" t="s">
        <v>47</v>
      </c>
      <c r="D14223" t="s">
        <v>29</v>
      </c>
      <c r="E14223" t="s">
        <v>3</v>
      </c>
      <c r="F14223" t="s">
        <v>8</v>
      </c>
      <c r="G14223" t="s">
        <v>9</v>
      </c>
      <c r="H14223" t="s">
        <v>224</v>
      </c>
      <c r="I14223">
        <v>28105</v>
      </c>
      <c r="J14223">
        <v>151071260925.5022</v>
      </c>
    </row>
    <row r="14224" spans="1:10" x14ac:dyDescent="0.25">
      <c r="A14224">
        <v>2017</v>
      </c>
      <c r="B14224" t="s">
        <v>222</v>
      </c>
      <c r="C14224" t="s">
        <v>47</v>
      </c>
      <c r="D14224" t="s">
        <v>29</v>
      </c>
      <c r="E14224" t="s">
        <v>3</v>
      </c>
      <c r="F14224" t="s">
        <v>8</v>
      </c>
      <c r="G14224" t="s">
        <v>12</v>
      </c>
      <c r="H14224" t="s">
        <v>223</v>
      </c>
      <c r="I14224">
        <v>4047</v>
      </c>
      <c r="J14224">
        <v>7364610585.8253593</v>
      </c>
    </row>
    <row r="14225" spans="1:10" x14ac:dyDescent="0.25">
      <c r="A14225">
        <v>2017</v>
      </c>
      <c r="B14225" t="s">
        <v>222</v>
      </c>
      <c r="C14225" t="s">
        <v>47</v>
      </c>
      <c r="D14225" t="s">
        <v>29</v>
      </c>
      <c r="E14225" t="s">
        <v>3</v>
      </c>
      <c r="F14225" t="s">
        <v>8</v>
      </c>
      <c r="G14225" t="s">
        <v>12</v>
      </c>
      <c r="H14225" t="s">
        <v>224</v>
      </c>
      <c r="I14225">
        <v>18972</v>
      </c>
      <c r="J14225">
        <v>32866189852.297291</v>
      </c>
    </row>
    <row r="14226" spans="1:10" x14ac:dyDescent="0.25">
      <c r="A14226">
        <v>2017</v>
      </c>
      <c r="B14226" t="s">
        <v>222</v>
      </c>
      <c r="C14226" t="s">
        <v>47</v>
      </c>
      <c r="D14226" t="s">
        <v>29</v>
      </c>
      <c r="E14226" t="s">
        <v>3</v>
      </c>
      <c r="F14226" t="s">
        <v>8</v>
      </c>
      <c r="G14226" t="s">
        <v>6</v>
      </c>
      <c r="H14226" t="s">
        <v>223</v>
      </c>
      <c r="I14226">
        <v>1919</v>
      </c>
      <c r="J14226">
        <v>3432125987.3408065</v>
      </c>
    </row>
    <row r="14227" spans="1:10" x14ac:dyDescent="0.25">
      <c r="A14227">
        <v>2017</v>
      </c>
      <c r="B14227" t="s">
        <v>222</v>
      </c>
      <c r="C14227" t="s">
        <v>47</v>
      </c>
      <c r="D14227" t="s">
        <v>29</v>
      </c>
      <c r="E14227" t="s">
        <v>3</v>
      </c>
      <c r="F14227" t="s">
        <v>8</v>
      </c>
      <c r="G14227" t="s">
        <v>6</v>
      </c>
      <c r="H14227" t="s">
        <v>224</v>
      </c>
      <c r="I14227">
        <v>7113</v>
      </c>
      <c r="J14227">
        <v>12276204960.363352</v>
      </c>
    </row>
    <row r="14228" spans="1:10" x14ac:dyDescent="0.25">
      <c r="A14228">
        <v>2017</v>
      </c>
      <c r="B14228" t="s">
        <v>222</v>
      </c>
      <c r="C14228" t="s">
        <v>47</v>
      </c>
      <c r="D14228" t="s">
        <v>29</v>
      </c>
      <c r="E14228" t="s">
        <v>3</v>
      </c>
      <c r="F14228" t="s">
        <v>8</v>
      </c>
      <c r="G14228" t="s">
        <v>7</v>
      </c>
      <c r="H14228" t="s">
        <v>223</v>
      </c>
      <c r="I14228">
        <v>4113</v>
      </c>
      <c r="J14228">
        <v>6023137670.5003567</v>
      </c>
    </row>
    <row r="14229" spans="1:10" x14ac:dyDescent="0.25">
      <c r="A14229">
        <v>2017</v>
      </c>
      <c r="B14229" t="s">
        <v>222</v>
      </c>
      <c r="C14229" t="s">
        <v>47</v>
      </c>
      <c r="D14229" t="s">
        <v>29</v>
      </c>
      <c r="E14229" t="s">
        <v>3</v>
      </c>
      <c r="F14229" t="s">
        <v>8</v>
      </c>
      <c r="G14229" t="s">
        <v>7</v>
      </c>
      <c r="H14229" t="s">
        <v>224</v>
      </c>
      <c r="I14229">
        <v>3391</v>
      </c>
      <c r="J14229">
        <v>4785728511.4067783</v>
      </c>
    </row>
    <row r="14230" spans="1:10" x14ac:dyDescent="0.25">
      <c r="A14230">
        <v>2017</v>
      </c>
      <c r="B14230" t="s">
        <v>222</v>
      </c>
      <c r="C14230" t="s">
        <v>47</v>
      </c>
      <c r="D14230" t="s">
        <v>29</v>
      </c>
      <c r="E14230" t="s">
        <v>10</v>
      </c>
      <c r="F14230" t="s">
        <v>11</v>
      </c>
      <c r="G14230" t="s">
        <v>9</v>
      </c>
      <c r="H14230" t="s">
        <v>223</v>
      </c>
      <c r="I14230">
        <v>3653</v>
      </c>
      <c r="J14230">
        <v>12919401218.914837</v>
      </c>
    </row>
    <row r="14231" spans="1:10" x14ac:dyDescent="0.25">
      <c r="A14231">
        <v>2017</v>
      </c>
      <c r="B14231" t="s">
        <v>222</v>
      </c>
      <c r="C14231" t="s">
        <v>47</v>
      </c>
      <c r="D14231" t="s">
        <v>29</v>
      </c>
      <c r="E14231" t="s">
        <v>10</v>
      </c>
      <c r="F14231" t="s">
        <v>11</v>
      </c>
      <c r="G14231" t="s">
        <v>9</v>
      </c>
      <c r="H14231" t="s">
        <v>224</v>
      </c>
      <c r="I14231">
        <v>4159</v>
      </c>
      <c r="J14231">
        <v>12149475093.755001</v>
      </c>
    </row>
    <row r="14232" spans="1:10" x14ac:dyDescent="0.25">
      <c r="A14232">
        <v>2017</v>
      </c>
      <c r="B14232" t="s">
        <v>222</v>
      </c>
      <c r="C14232" t="s">
        <v>47</v>
      </c>
      <c r="D14232" t="s">
        <v>29</v>
      </c>
      <c r="E14232" t="s">
        <v>10</v>
      </c>
      <c r="F14232" t="s">
        <v>11</v>
      </c>
      <c r="G14232" t="s">
        <v>12</v>
      </c>
      <c r="H14232" t="s">
        <v>223</v>
      </c>
      <c r="I14232">
        <v>642</v>
      </c>
      <c r="J14232">
        <v>864118503.67439771</v>
      </c>
    </row>
    <row r="14233" spans="1:10" x14ac:dyDescent="0.25">
      <c r="A14233">
        <v>2017</v>
      </c>
      <c r="B14233" t="s">
        <v>222</v>
      </c>
      <c r="C14233" t="s">
        <v>47</v>
      </c>
      <c r="D14233" t="s">
        <v>29</v>
      </c>
      <c r="E14233" t="s">
        <v>10</v>
      </c>
      <c r="F14233" t="s">
        <v>11</v>
      </c>
      <c r="G14233" t="s">
        <v>12</v>
      </c>
      <c r="H14233" t="s">
        <v>224</v>
      </c>
      <c r="I14233">
        <v>2751</v>
      </c>
      <c r="J14233">
        <v>3064537331.3180866</v>
      </c>
    </row>
    <row r="14234" spans="1:10" x14ac:dyDescent="0.25">
      <c r="A14234">
        <v>2017</v>
      </c>
      <c r="B14234" t="s">
        <v>222</v>
      </c>
      <c r="C14234" t="s">
        <v>47</v>
      </c>
      <c r="D14234" t="s">
        <v>29</v>
      </c>
      <c r="E14234" t="s">
        <v>10</v>
      </c>
      <c r="F14234" t="s">
        <v>11</v>
      </c>
      <c r="G14234" t="s">
        <v>6</v>
      </c>
      <c r="H14234" t="s">
        <v>223</v>
      </c>
      <c r="I14234">
        <v>297</v>
      </c>
      <c r="J14234">
        <v>394388561.89309949</v>
      </c>
    </row>
    <row r="14235" spans="1:10" x14ac:dyDescent="0.25">
      <c r="A14235">
        <v>2017</v>
      </c>
      <c r="B14235" t="s">
        <v>222</v>
      </c>
      <c r="C14235" t="s">
        <v>47</v>
      </c>
      <c r="D14235" t="s">
        <v>29</v>
      </c>
      <c r="E14235" t="s">
        <v>10</v>
      </c>
      <c r="F14235" t="s">
        <v>11</v>
      </c>
      <c r="G14235" t="s">
        <v>6</v>
      </c>
      <c r="H14235" t="s">
        <v>224</v>
      </c>
      <c r="I14235">
        <v>1124</v>
      </c>
      <c r="J14235">
        <v>1262527730.124305</v>
      </c>
    </row>
    <row r="14236" spans="1:10" x14ac:dyDescent="0.25">
      <c r="A14236">
        <v>2017</v>
      </c>
      <c r="B14236" t="s">
        <v>222</v>
      </c>
      <c r="C14236" t="s">
        <v>47</v>
      </c>
      <c r="D14236" t="s">
        <v>29</v>
      </c>
      <c r="E14236" t="s">
        <v>10</v>
      </c>
      <c r="F14236" t="s">
        <v>11</v>
      </c>
      <c r="G14236" t="s">
        <v>7</v>
      </c>
      <c r="H14236" t="s">
        <v>223</v>
      </c>
      <c r="I14236">
        <v>402</v>
      </c>
      <c r="J14236">
        <v>460506048.61560094</v>
      </c>
    </row>
    <row r="14237" spans="1:10" x14ac:dyDescent="0.25">
      <c r="A14237">
        <v>2017</v>
      </c>
      <c r="B14237" t="s">
        <v>222</v>
      </c>
      <c r="C14237" t="s">
        <v>47</v>
      </c>
      <c r="D14237" t="s">
        <v>29</v>
      </c>
      <c r="E14237" t="s">
        <v>10</v>
      </c>
      <c r="F14237" t="s">
        <v>11</v>
      </c>
      <c r="G14237" t="s">
        <v>7</v>
      </c>
      <c r="H14237" t="s">
        <v>224</v>
      </c>
      <c r="I14237">
        <v>566</v>
      </c>
      <c r="J14237">
        <v>615700586.74116492</v>
      </c>
    </row>
    <row r="14238" spans="1:10" x14ac:dyDescent="0.25">
      <c r="A14238">
        <v>2017</v>
      </c>
      <c r="B14238" t="s">
        <v>222</v>
      </c>
      <c r="C14238" t="s">
        <v>47</v>
      </c>
      <c r="D14238" t="s">
        <v>29</v>
      </c>
      <c r="E14238" t="s">
        <v>10</v>
      </c>
      <c r="F14238" t="s">
        <v>220</v>
      </c>
      <c r="G14238" t="s">
        <v>5</v>
      </c>
      <c r="H14238" t="s">
        <v>224</v>
      </c>
      <c r="I14238">
        <v>2</v>
      </c>
      <c r="J14238">
        <v>9525991</v>
      </c>
    </row>
    <row r="14239" spans="1:10" x14ac:dyDescent="0.25">
      <c r="A14239">
        <v>2017</v>
      </c>
      <c r="B14239" t="s">
        <v>222</v>
      </c>
      <c r="C14239" t="s">
        <v>47</v>
      </c>
      <c r="D14239" t="s">
        <v>29</v>
      </c>
      <c r="E14239" t="s">
        <v>10</v>
      </c>
      <c r="F14239" t="s">
        <v>220</v>
      </c>
      <c r="G14239" t="s">
        <v>9</v>
      </c>
      <c r="H14239" t="s">
        <v>223</v>
      </c>
      <c r="I14239">
        <v>638</v>
      </c>
      <c r="J14239">
        <v>3407186424.1940651</v>
      </c>
    </row>
    <row r="14240" spans="1:10" x14ac:dyDescent="0.25">
      <c r="A14240">
        <v>2017</v>
      </c>
      <c r="B14240" t="s">
        <v>222</v>
      </c>
      <c r="C14240" t="s">
        <v>47</v>
      </c>
      <c r="D14240" t="s">
        <v>29</v>
      </c>
      <c r="E14240" t="s">
        <v>10</v>
      </c>
      <c r="F14240" t="s">
        <v>220</v>
      </c>
      <c r="G14240" t="s">
        <v>9</v>
      </c>
      <c r="H14240" t="s">
        <v>224</v>
      </c>
      <c r="I14240">
        <v>1661</v>
      </c>
      <c r="J14240">
        <v>7912237132.6726561</v>
      </c>
    </row>
    <row r="14241" spans="1:10" x14ac:dyDescent="0.25">
      <c r="A14241">
        <v>2017</v>
      </c>
      <c r="B14241" t="s">
        <v>222</v>
      </c>
      <c r="C14241" t="s">
        <v>47</v>
      </c>
      <c r="D14241" t="s">
        <v>29</v>
      </c>
      <c r="E14241" t="s">
        <v>10</v>
      </c>
      <c r="F14241" t="s">
        <v>220</v>
      </c>
      <c r="G14241" t="s">
        <v>12</v>
      </c>
      <c r="H14241" t="s">
        <v>223</v>
      </c>
      <c r="I14241">
        <v>509</v>
      </c>
      <c r="J14241">
        <v>900486442.65829992</v>
      </c>
    </row>
    <row r="14242" spans="1:10" x14ac:dyDescent="0.25">
      <c r="A14242">
        <v>2017</v>
      </c>
      <c r="B14242" t="s">
        <v>222</v>
      </c>
      <c r="C14242" t="s">
        <v>47</v>
      </c>
      <c r="D14242" t="s">
        <v>29</v>
      </c>
      <c r="E14242" t="s">
        <v>10</v>
      </c>
      <c r="F14242" t="s">
        <v>220</v>
      </c>
      <c r="G14242" t="s">
        <v>12</v>
      </c>
      <c r="H14242" t="s">
        <v>224</v>
      </c>
      <c r="I14242">
        <v>2743</v>
      </c>
      <c r="J14242">
        <v>4706324691.4583492</v>
      </c>
    </row>
    <row r="14243" spans="1:10" x14ac:dyDescent="0.25">
      <c r="A14243">
        <v>2017</v>
      </c>
      <c r="B14243" t="s">
        <v>222</v>
      </c>
      <c r="C14243" t="s">
        <v>47</v>
      </c>
      <c r="D14243" t="s">
        <v>29</v>
      </c>
      <c r="E14243" t="s">
        <v>10</v>
      </c>
      <c r="F14243" t="s">
        <v>220</v>
      </c>
      <c r="G14243" t="s">
        <v>6</v>
      </c>
      <c r="H14243" t="s">
        <v>223</v>
      </c>
      <c r="I14243">
        <v>147</v>
      </c>
      <c r="J14243">
        <v>260872254.40368539</v>
      </c>
    </row>
    <row r="14244" spans="1:10" x14ac:dyDescent="0.25">
      <c r="A14244">
        <v>2017</v>
      </c>
      <c r="B14244" t="s">
        <v>222</v>
      </c>
      <c r="C14244" t="s">
        <v>47</v>
      </c>
      <c r="D14244" t="s">
        <v>29</v>
      </c>
      <c r="E14244" t="s">
        <v>10</v>
      </c>
      <c r="F14244" t="s">
        <v>220</v>
      </c>
      <c r="G14244" t="s">
        <v>6</v>
      </c>
      <c r="H14244" t="s">
        <v>224</v>
      </c>
      <c r="I14244">
        <v>633</v>
      </c>
      <c r="J14244">
        <v>1081313958.3734767</v>
      </c>
    </row>
    <row r="14245" spans="1:10" x14ac:dyDescent="0.25">
      <c r="A14245">
        <v>2017</v>
      </c>
      <c r="B14245" t="s">
        <v>222</v>
      </c>
      <c r="C14245" t="s">
        <v>47</v>
      </c>
      <c r="D14245" t="s">
        <v>29</v>
      </c>
      <c r="E14245" t="s">
        <v>10</v>
      </c>
      <c r="F14245" t="s">
        <v>220</v>
      </c>
      <c r="G14245" t="s">
        <v>7</v>
      </c>
      <c r="H14245" t="s">
        <v>223</v>
      </c>
      <c r="I14245">
        <v>384</v>
      </c>
      <c r="J14245">
        <v>559904639.85986745</v>
      </c>
    </row>
    <row r="14246" spans="1:10" x14ac:dyDescent="0.25">
      <c r="A14246">
        <v>2017</v>
      </c>
      <c r="B14246" t="s">
        <v>222</v>
      </c>
      <c r="C14246" t="s">
        <v>47</v>
      </c>
      <c r="D14246" t="s">
        <v>29</v>
      </c>
      <c r="E14246" t="s">
        <v>10</v>
      </c>
      <c r="F14246" t="s">
        <v>220</v>
      </c>
      <c r="G14246" t="s">
        <v>7</v>
      </c>
      <c r="H14246" t="s">
        <v>224</v>
      </c>
      <c r="I14246">
        <v>451</v>
      </c>
      <c r="J14246">
        <v>631385709.96150112</v>
      </c>
    </row>
    <row r="14247" spans="1:10" x14ac:dyDescent="0.25">
      <c r="A14247">
        <v>2017</v>
      </c>
      <c r="B14247" t="s">
        <v>222</v>
      </c>
      <c r="C14247" t="s">
        <v>47</v>
      </c>
      <c r="D14247" t="s">
        <v>29</v>
      </c>
      <c r="E14247" t="s">
        <v>10</v>
      </c>
      <c r="F14247" t="s">
        <v>14</v>
      </c>
      <c r="G14247" t="s">
        <v>9</v>
      </c>
      <c r="H14247" t="s">
        <v>223</v>
      </c>
      <c r="I14247">
        <v>2583</v>
      </c>
      <c r="J14247">
        <v>23367833877</v>
      </c>
    </row>
    <row r="14248" spans="1:10" x14ac:dyDescent="0.25">
      <c r="A14248">
        <v>2017</v>
      </c>
      <c r="B14248" t="s">
        <v>222</v>
      </c>
      <c r="C14248" t="s">
        <v>47</v>
      </c>
      <c r="D14248" t="s">
        <v>29</v>
      </c>
      <c r="E14248" t="s">
        <v>10</v>
      </c>
      <c r="F14248" t="s">
        <v>14</v>
      </c>
      <c r="G14248" t="s">
        <v>9</v>
      </c>
      <c r="H14248" t="s">
        <v>224</v>
      </c>
      <c r="I14248">
        <v>1454</v>
      </c>
      <c r="J14248">
        <v>11104557453</v>
      </c>
    </row>
    <row r="14249" spans="1:10" x14ac:dyDescent="0.25">
      <c r="A14249">
        <v>2017</v>
      </c>
      <c r="B14249" t="s">
        <v>222</v>
      </c>
      <c r="C14249" t="s">
        <v>47</v>
      </c>
      <c r="D14249" t="s">
        <v>29</v>
      </c>
      <c r="E14249" t="s">
        <v>10</v>
      </c>
      <c r="F14249" t="s">
        <v>14</v>
      </c>
      <c r="G14249" t="s">
        <v>12</v>
      </c>
      <c r="H14249" t="s">
        <v>223</v>
      </c>
      <c r="I14249">
        <v>32</v>
      </c>
      <c r="J14249">
        <v>106873863</v>
      </c>
    </row>
    <row r="14250" spans="1:10" x14ac:dyDescent="0.25">
      <c r="A14250">
        <v>2017</v>
      </c>
      <c r="B14250" t="s">
        <v>222</v>
      </c>
      <c r="C14250" t="s">
        <v>47</v>
      </c>
      <c r="D14250" t="s">
        <v>29</v>
      </c>
      <c r="E14250" t="s">
        <v>10</v>
      </c>
      <c r="F14250" t="s">
        <v>14</v>
      </c>
      <c r="G14250" t="s">
        <v>12</v>
      </c>
      <c r="H14250" t="s">
        <v>224</v>
      </c>
      <c r="I14250">
        <v>4</v>
      </c>
      <c r="J14250">
        <v>18443529</v>
      </c>
    </row>
    <row r="14251" spans="1:10" x14ac:dyDescent="0.25">
      <c r="A14251">
        <v>2017</v>
      </c>
      <c r="B14251" t="s">
        <v>222</v>
      </c>
      <c r="C14251" t="s">
        <v>47</v>
      </c>
      <c r="D14251" t="s">
        <v>29</v>
      </c>
      <c r="E14251" t="s">
        <v>10</v>
      </c>
      <c r="F14251" t="s">
        <v>14</v>
      </c>
      <c r="G14251" t="s">
        <v>6</v>
      </c>
      <c r="H14251" t="s">
        <v>224</v>
      </c>
      <c r="I14251">
        <v>1</v>
      </c>
      <c r="J14251">
        <v>1310769</v>
      </c>
    </row>
    <row r="14252" spans="1:10" x14ac:dyDescent="0.25">
      <c r="A14252">
        <v>2017</v>
      </c>
      <c r="B14252" t="s">
        <v>222</v>
      </c>
      <c r="C14252" t="s">
        <v>47</v>
      </c>
      <c r="D14252" t="s">
        <v>29</v>
      </c>
      <c r="E14252" t="s">
        <v>10</v>
      </c>
      <c r="F14252" t="s">
        <v>14</v>
      </c>
      <c r="G14252" t="s">
        <v>7</v>
      </c>
      <c r="H14252" t="s">
        <v>223</v>
      </c>
      <c r="I14252">
        <v>1</v>
      </c>
      <c r="J14252">
        <v>1787067</v>
      </c>
    </row>
    <row r="14253" spans="1:10" x14ac:dyDescent="0.25">
      <c r="A14253">
        <v>2017</v>
      </c>
      <c r="B14253" t="s">
        <v>40</v>
      </c>
      <c r="C14253" t="s">
        <v>45</v>
      </c>
      <c r="D14253" t="s">
        <v>2</v>
      </c>
      <c r="E14253" t="s">
        <v>3</v>
      </c>
      <c r="F14253" t="s">
        <v>4</v>
      </c>
      <c r="G14253" t="s">
        <v>5</v>
      </c>
      <c r="H14253" t="s">
        <v>223</v>
      </c>
      <c r="I14253">
        <v>17</v>
      </c>
      <c r="J14253">
        <v>87983173.020000011</v>
      </c>
    </row>
    <row r="14254" spans="1:10" x14ac:dyDescent="0.25">
      <c r="A14254">
        <v>2017</v>
      </c>
      <c r="B14254" t="s">
        <v>40</v>
      </c>
      <c r="C14254" t="s">
        <v>45</v>
      </c>
      <c r="D14254" t="s">
        <v>2</v>
      </c>
      <c r="E14254" t="s">
        <v>3</v>
      </c>
      <c r="F14254" t="s">
        <v>4</v>
      </c>
      <c r="G14254" t="s">
        <v>5</v>
      </c>
      <c r="H14254" t="s">
        <v>224</v>
      </c>
      <c r="I14254">
        <v>25</v>
      </c>
      <c r="J14254">
        <v>142884368.36143997</v>
      </c>
    </row>
    <row r="14255" spans="1:10" x14ac:dyDescent="0.25">
      <c r="A14255">
        <v>2017</v>
      </c>
      <c r="B14255" t="s">
        <v>40</v>
      </c>
      <c r="C14255" t="s">
        <v>45</v>
      </c>
      <c r="D14255" t="s">
        <v>2</v>
      </c>
      <c r="E14255" t="s">
        <v>3</v>
      </c>
      <c r="F14255" t="s">
        <v>4</v>
      </c>
      <c r="G14255" t="s">
        <v>6</v>
      </c>
      <c r="H14255" t="s">
        <v>223</v>
      </c>
      <c r="I14255">
        <v>14</v>
      </c>
      <c r="J14255">
        <v>39476130.395714208</v>
      </c>
    </row>
    <row r="14256" spans="1:10" x14ac:dyDescent="0.25">
      <c r="A14256">
        <v>2017</v>
      </c>
      <c r="B14256" t="s">
        <v>40</v>
      </c>
      <c r="C14256" t="s">
        <v>45</v>
      </c>
      <c r="D14256" t="s">
        <v>2</v>
      </c>
      <c r="E14256" t="s">
        <v>3</v>
      </c>
      <c r="F14256" t="s">
        <v>4</v>
      </c>
      <c r="G14256" t="s">
        <v>6</v>
      </c>
      <c r="H14256" t="s">
        <v>224</v>
      </c>
      <c r="I14256">
        <v>8</v>
      </c>
      <c r="J14256">
        <v>22518899.743529402</v>
      </c>
    </row>
    <row r="14257" spans="1:10" x14ac:dyDescent="0.25">
      <c r="A14257">
        <v>2017</v>
      </c>
      <c r="B14257" t="s">
        <v>40</v>
      </c>
      <c r="C14257" t="s">
        <v>45</v>
      </c>
      <c r="D14257" t="s">
        <v>2</v>
      </c>
      <c r="E14257" t="s">
        <v>3</v>
      </c>
      <c r="F14257" t="s">
        <v>8</v>
      </c>
      <c r="G14257" t="s">
        <v>9</v>
      </c>
      <c r="H14257" t="s">
        <v>223</v>
      </c>
      <c r="I14257">
        <v>54</v>
      </c>
      <c r="J14257">
        <v>367117900.51637173</v>
      </c>
    </row>
    <row r="14258" spans="1:10" x14ac:dyDescent="0.25">
      <c r="A14258">
        <v>2017</v>
      </c>
      <c r="B14258" t="s">
        <v>40</v>
      </c>
      <c r="C14258" t="s">
        <v>45</v>
      </c>
      <c r="D14258" t="s">
        <v>2</v>
      </c>
      <c r="E14258" t="s">
        <v>3</v>
      </c>
      <c r="F14258" t="s">
        <v>8</v>
      </c>
      <c r="G14258" t="s">
        <v>9</v>
      </c>
      <c r="H14258" t="s">
        <v>224</v>
      </c>
      <c r="I14258">
        <v>62</v>
      </c>
      <c r="J14258">
        <v>422872726.8799454</v>
      </c>
    </row>
    <row r="14259" spans="1:10" x14ac:dyDescent="0.25">
      <c r="A14259">
        <v>2017</v>
      </c>
      <c r="B14259" t="s">
        <v>40</v>
      </c>
      <c r="C14259" t="s">
        <v>45</v>
      </c>
      <c r="D14259" t="s">
        <v>2</v>
      </c>
      <c r="E14259" t="s">
        <v>3</v>
      </c>
      <c r="F14259" t="s">
        <v>8</v>
      </c>
      <c r="G14259" t="s">
        <v>6</v>
      </c>
      <c r="H14259" t="s">
        <v>223</v>
      </c>
      <c r="I14259">
        <v>140</v>
      </c>
      <c r="J14259">
        <v>394761303.95714211</v>
      </c>
    </row>
    <row r="14260" spans="1:10" x14ac:dyDescent="0.25">
      <c r="A14260">
        <v>2017</v>
      </c>
      <c r="B14260" t="s">
        <v>40</v>
      </c>
      <c r="C14260" t="s">
        <v>45</v>
      </c>
      <c r="D14260" t="s">
        <v>2</v>
      </c>
      <c r="E14260" t="s">
        <v>3</v>
      </c>
      <c r="F14260" t="s">
        <v>8</v>
      </c>
      <c r="G14260" t="s">
        <v>6</v>
      </c>
      <c r="H14260" t="s">
        <v>224</v>
      </c>
      <c r="I14260">
        <v>47</v>
      </c>
      <c r="J14260">
        <v>132298535.99323523</v>
      </c>
    </row>
    <row r="14261" spans="1:10" x14ac:dyDescent="0.25">
      <c r="A14261">
        <v>2017</v>
      </c>
      <c r="B14261" t="s">
        <v>40</v>
      </c>
      <c r="C14261" t="s">
        <v>45</v>
      </c>
      <c r="D14261" t="s">
        <v>2</v>
      </c>
      <c r="E14261" t="s">
        <v>3</v>
      </c>
      <c r="F14261" t="s">
        <v>8</v>
      </c>
      <c r="G14261" t="s">
        <v>7</v>
      </c>
      <c r="H14261" t="s">
        <v>223</v>
      </c>
      <c r="I14261">
        <v>4</v>
      </c>
      <c r="J14261">
        <v>7923448.9199999999</v>
      </c>
    </row>
    <row r="14262" spans="1:10" x14ac:dyDescent="0.25">
      <c r="A14262">
        <v>2017</v>
      </c>
      <c r="B14262" t="s">
        <v>40</v>
      </c>
      <c r="C14262" t="s">
        <v>45</v>
      </c>
      <c r="D14262" t="s">
        <v>2</v>
      </c>
      <c r="E14262" t="s">
        <v>3</v>
      </c>
      <c r="F14262" t="s">
        <v>8</v>
      </c>
      <c r="G14262" t="s">
        <v>7</v>
      </c>
      <c r="H14262" t="s">
        <v>224</v>
      </c>
      <c r="I14262">
        <v>1</v>
      </c>
      <c r="J14262">
        <v>1980862.23</v>
      </c>
    </row>
    <row r="14263" spans="1:10" x14ac:dyDescent="0.25">
      <c r="A14263">
        <v>2017</v>
      </c>
      <c r="B14263" t="s">
        <v>40</v>
      </c>
      <c r="C14263" t="s">
        <v>45</v>
      </c>
      <c r="D14263" t="s">
        <v>2</v>
      </c>
      <c r="E14263" t="s">
        <v>10</v>
      </c>
      <c r="F14263" t="s">
        <v>11</v>
      </c>
      <c r="G14263" t="s">
        <v>5</v>
      </c>
      <c r="H14263" t="s">
        <v>223</v>
      </c>
      <c r="I14263">
        <v>2</v>
      </c>
      <c r="J14263">
        <v>35272011</v>
      </c>
    </row>
    <row r="14264" spans="1:10" x14ac:dyDescent="0.25">
      <c r="A14264">
        <v>2017</v>
      </c>
      <c r="B14264" t="s">
        <v>40</v>
      </c>
      <c r="C14264" t="s">
        <v>45</v>
      </c>
      <c r="D14264" t="s">
        <v>2</v>
      </c>
      <c r="E14264" t="s">
        <v>10</v>
      </c>
      <c r="F14264" t="s">
        <v>11</v>
      </c>
      <c r="G14264" t="s">
        <v>5</v>
      </c>
      <c r="H14264" t="s">
        <v>224</v>
      </c>
      <c r="I14264">
        <v>8</v>
      </c>
      <c r="J14264">
        <v>135288114</v>
      </c>
    </row>
    <row r="14265" spans="1:10" x14ac:dyDescent="0.25">
      <c r="A14265">
        <v>2017</v>
      </c>
      <c r="B14265" t="s">
        <v>40</v>
      </c>
      <c r="C14265" t="s">
        <v>45</v>
      </c>
      <c r="D14265" t="s">
        <v>2</v>
      </c>
      <c r="E14265" t="s">
        <v>10</v>
      </c>
      <c r="F14265" t="s">
        <v>11</v>
      </c>
      <c r="G14265" t="s">
        <v>9</v>
      </c>
      <c r="H14265" t="s">
        <v>223</v>
      </c>
      <c r="I14265">
        <v>37</v>
      </c>
      <c r="J14265">
        <v>376082199</v>
      </c>
    </row>
    <row r="14266" spans="1:10" x14ac:dyDescent="0.25">
      <c r="A14266">
        <v>2017</v>
      </c>
      <c r="B14266" t="s">
        <v>40</v>
      </c>
      <c r="C14266" t="s">
        <v>45</v>
      </c>
      <c r="D14266" t="s">
        <v>2</v>
      </c>
      <c r="E14266" t="s">
        <v>10</v>
      </c>
      <c r="F14266" t="s">
        <v>11</v>
      </c>
      <c r="G14266" t="s">
        <v>9</v>
      </c>
      <c r="H14266" t="s">
        <v>224</v>
      </c>
      <c r="I14266">
        <v>24</v>
      </c>
      <c r="J14266">
        <v>224701353</v>
      </c>
    </row>
    <row r="14267" spans="1:10" x14ac:dyDescent="0.25">
      <c r="A14267">
        <v>2017</v>
      </c>
      <c r="B14267" t="s">
        <v>40</v>
      </c>
      <c r="C14267" t="s">
        <v>45</v>
      </c>
      <c r="D14267" t="s">
        <v>2</v>
      </c>
      <c r="E14267" t="s">
        <v>10</v>
      </c>
      <c r="F14267" t="s">
        <v>11</v>
      </c>
      <c r="G14267" t="s">
        <v>12</v>
      </c>
      <c r="H14267" t="s">
        <v>223</v>
      </c>
      <c r="I14267">
        <v>7</v>
      </c>
      <c r="J14267">
        <v>45324957</v>
      </c>
    </row>
    <row r="14268" spans="1:10" x14ac:dyDescent="0.25">
      <c r="A14268">
        <v>2017</v>
      </c>
      <c r="B14268" t="s">
        <v>40</v>
      </c>
      <c r="C14268" t="s">
        <v>45</v>
      </c>
      <c r="D14268" t="s">
        <v>2</v>
      </c>
      <c r="E14268" t="s">
        <v>10</v>
      </c>
      <c r="F14268" t="s">
        <v>11</v>
      </c>
      <c r="G14268" t="s">
        <v>12</v>
      </c>
      <c r="H14268" t="s">
        <v>224</v>
      </c>
      <c r="I14268">
        <v>3</v>
      </c>
      <c r="J14268">
        <v>18601665</v>
      </c>
    </row>
    <row r="14269" spans="1:10" x14ac:dyDescent="0.25">
      <c r="A14269">
        <v>2017</v>
      </c>
      <c r="B14269" t="s">
        <v>40</v>
      </c>
      <c r="C14269" t="s">
        <v>45</v>
      </c>
      <c r="D14269" t="s">
        <v>2</v>
      </c>
      <c r="E14269" t="s">
        <v>10</v>
      </c>
      <c r="F14269" t="s">
        <v>11</v>
      </c>
      <c r="G14269" t="s">
        <v>6</v>
      </c>
      <c r="H14269" t="s">
        <v>223</v>
      </c>
      <c r="I14269">
        <v>6</v>
      </c>
      <c r="J14269">
        <v>37445334</v>
      </c>
    </row>
    <row r="14270" spans="1:10" x14ac:dyDescent="0.25">
      <c r="A14270">
        <v>2017</v>
      </c>
      <c r="B14270" t="s">
        <v>40</v>
      </c>
      <c r="C14270" t="s">
        <v>45</v>
      </c>
      <c r="D14270" t="s">
        <v>2</v>
      </c>
      <c r="E14270" t="s">
        <v>10</v>
      </c>
      <c r="F14270" t="s">
        <v>11</v>
      </c>
      <c r="G14270" t="s">
        <v>6</v>
      </c>
      <c r="H14270" t="s">
        <v>224</v>
      </c>
      <c r="I14270">
        <v>9</v>
      </c>
      <c r="J14270">
        <v>53548092</v>
      </c>
    </row>
    <row r="14271" spans="1:10" x14ac:dyDescent="0.25">
      <c r="A14271">
        <v>2017</v>
      </c>
      <c r="B14271" t="s">
        <v>40</v>
      </c>
      <c r="C14271" t="s">
        <v>45</v>
      </c>
      <c r="D14271" t="s">
        <v>2</v>
      </c>
      <c r="E14271" t="s">
        <v>10</v>
      </c>
      <c r="F14271" t="s">
        <v>220</v>
      </c>
      <c r="G14271" t="s">
        <v>5</v>
      </c>
      <c r="H14271" t="s">
        <v>223</v>
      </c>
      <c r="I14271">
        <v>1</v>
      </c>
      <c r="J14271">
        <v>4192208.8050000002</v>
      </c>
    </row>
    <row r="14272" spans="1:10" x14ac:dyDescent="0.25">
      <c r="A14272">
        <v>2017</v>
      </c>
      <c r="B14272" t="s">
        <v>40</v>
      </c>
      <c r="C14272" t="s">
        <v>45</v>
      </c>
      <c r="D14272" t="s">
        <v>2</v>
      </c>
      <c r="E14272" t="s">
        <v>10</v>
      </c>
      <c r="F14272" t="s">
        <v>220</v>
      </c>
      <c r="G14272" t="s">
        <v>9</v>
      </c>
      <c r="H14272" t="s">
        <v>223</v>
      </c>
      <c r="I14272">
        <v>1</v>
      </c>
      <c r="J14272">
        <v>6798479.6391920689</v>
      </c>
    </row>
    <row r="14273" spans="1:10" x14ac:dyDescent="0.25">
      <c r="A14273">
        <v>2017</v>
      </c>
      <c r="B14273" t="s">
        <v>40</v>
      </c>
      <c r="C14273" t="s">
        <v>45</v>
      </c>
      <c r="D14273" t="s">
        <v>2</v>
      </c>
      <c r="E14273" t="s">
        <v>10</v>
      </c>
      <c r="F14273" t="s">
        <v>220</v>
      </c>
      <c r="G14273" t="s">
        <v>9</v>
      </c>
      <c r="H14273" t="s">
        <v>224</v>
      </c>
      <c r="I14273">
        <v>1</v>
      </c>
      <c r="J14273">
        <v>6820527.8529023454</v>
      </c>
    </row>
    <row r="14274" spans="1:10" x14ac:dyDescent="0.25">
      <c r="A14274">
        <v>2017</v>
      </c>
      <c r="B14274" t="s">
        <v>40</v>
      </c>
      <c r="C14274" t="s">
        <v>45</v>
      </c>
      <c r="D14274" t="s">
        <v>2</v>
      </c>
      <c r="E14274" t="s">
        <v>10</v>
      </c>
      <c r="F14274" t="s">
        <v>220</v>
      </c>
      <c r="G14274" t="s">
        <v>6</v>
      </c>
      <c r="H14274" t="s">
        <v>224</v>
      </c>
      <c r="I14274">
        <v>1</v>
      </c>
      <c r="J14274">
        <v>2814862.4679411752</v>
      </c>
    </row>
    <row r="14275" spans="1:10" x14ac:dyDescent="0.25">
      <c r="A14275">
        <v>2017</v>
      </c>
      <c r="B14275" t="s">
        <v>40</v>
      </c>
      <c r="C14275" t="s">
        <v>45</v>
      </c>
      <c r="D14275" t="s">
        <v>13</v>
      </c>
      <c r="E14275" t="s">
        <v>3</v>
      </c>
      <c r="F14275" t="s">
        <v>4</v>
      </c>
      <c r="G14275" t="s">
        <v>5</v>
      </c>
      <c r="H14275" t="s">
        <v>223</v>
      </c>
      <c r="I14275">
        <v>26</v>
      </c>
      <c r="J14275">
        <v>728810860.00923181</v>
      </c>
    </row>
    <row r="14276" spans="1:10" x14ac:dyDescent="0.25">
      <c r="A14276">
        <v>2017</v>
      </c>
      <c r="B14276" t="s">
        <v>40</v>
      </c>
      <c r="C14276" t="s">
        <v>45</v>
      </c>
      <c r="D14276" t="s">
        <v>13</v>
      </c>
      <c r="E14276" t="s">
        <v>3</v>
      </c>
      <c r="F14276" t="s">
        <v>4</v>
      </c>
      <c r="G14276" t="s">
        <v>5</v>
      </c>
      <c r="H14276" t="s">
        <v>224</v>
      </c>
      <c r="I14276">
        <v>14</v>
      </c>
      <c r="J14276">
        <v>365105026.75586891</v>
      </c>
    </row>
    <row r="14277" spans="1:10" x14ac:dyDescent="0.25">
      <c r="A14277">
        <v>2017</v>
      </c>
      <c r="B14277" t="s">
        <v>40</v>
      </c>
      <c r="C14277" t="s">
        <v>45</v>
      </c>
      <c r="D14277" t="s">
        <v>13</v>
      </c>
      <c r="E14277" t="s">
        <v>3</v>
      </c>
      <c r="F14277" t="s">
        <v>4</v>
      </c>
      <c r="G14277" t="s">
        <v>9</v>
      </c>
      <c r="H14277" t="s">
        <v>223</v>
      </c>
      <c r="I14277">
        <v>118</v>
      </c>
      <c r="J14277">
        <v>1629388178.3274875</v>
      </c>
    </row>
    <row r="14278" spans="1:10" x14ac:dyDescent="0.25">
      <c r="A14278">
        <v>2017</v>
      </c>
      <c r="B14278" t="s">
        <v>40</v>
      </c>
      <c r="C14278" t="s">
        <v>45</v>
      </c>
      <c r="D14278" t="s">
        <v>13</v>
      </c>
      <c r="E14278" t="s">
        <v>3</v>
      </c>
      <c r="F14278" t="s">
        <v>4</v>
      </c>
      <c r="G14278" t="s">
        <v>9</v>
      </c>
      <c r="H14278" t="s">
        <v>224</v>
      </c>
      <c r="I14278">
        <v>65</v>
      </c>
      <c r="J14278">
        <v>783320943.74660933</v>
      </c>
    </row>
    <row r="14279" spans="1:10" x14ac:dyDescent="0.25">
      <c r="A14279">
        <v>2017</v>
      </c>
      <c r="B14279" t="s">
        <v>40</v>
      </c>
      <c r="C14279" t="s">
        <v>45</v>
      </c>
      <c r="D14279" t="s">
        <v>13</v>
      </c>
      <c r="E14279" t="s">
        <v>3</v>
      </c>
      <c r="F14279" t="s">
        <v>4</v>
      </c>
      <c r="G14279" t="s">
        <v>12</v>
      </c>
      <c r="H14279" t="s">
        <v>223</v>
      </c>
      <c r="I14279">
        <v>74</v>
      </c>
      <c r="J14279">
        <v>479021292.78511566</v>
      </c>
    </row>
    <row r="14280" spans="1:10" x14ac:dyDescent="0.25">
      <c r="A14280">
        <v>2017</v>
      </c>
      <c r="B14280" t="s">
        <v>40</v>
      </c>
      <c r="C14280" t="s">
        <v>45</v>
      </c>
      <c r="D14280" t="s">
        <v>13</v>
      </c>
      <c r="E14280" t="s">
        <v>3</v>
      </c>
      <c r="F14280" t="s">
        <v>4</v>
      </c>
      <c r="G14280" t="s">
        <v>12</v>
      </c>
      <c r="H14280" t="s">
        <v>224</v>
      </c>
      <c r="I14280">
        <v>44</v>
      </c>
      <c r="J14280">
        <v>306618816.15620995</v>
      </c>
    </row>
    <row r="14281" spans="1:10" x14ac:dyDescent="0.25">
      <c r="A14281">
        <v>2017</v>
      </c>
      <c r="B14281" t="s">
        <v>40</v>
      </c>
      <c r="C14281" t="s">
        <v>45</v>
      </c>
      <c r="D14281" t="s">
        <v>13</v>
      </c>
      <c r="E14281" t="s">
        <v>3</v>
      </c>
      <c r="F14281" t="s">
        <v>4</v>
      </c>
      <c r="G14281" t="s">
        <v>6</v>
      </c>
      <c r="H14281" t="s">
        <v>223</v>
      </c>
      <c r="I14281">
        <v>94</v>
      </c>
      <c r="J14281">
        <v>462116946.87297571</v>
      </c>
    </row>
    <row r="14282" spans="1:10" x14ac:dyDescent="0.25">
      <c r="A14282">
        <v>2017</v>
      </c>
      <c r="B14282" t="s">
        <v>40</v>
      </c>
      <c r="C14282" t="s">
        <v>45</v>
      </c>
      <c r="D14282" t="s">
        <v>13</v>
      </c>
      <c r="E14282" t="s">
        <v>3</v>
      </c>
      <c r="F14282" t="s">
        <v>4</v>
      </c>
      <c r="G14282" t="s">
        <v>6</v>
      </c>
      <c r="H14282" t="s">
        <v>224</v>
      </c>
      <c r="I14282">
        <v>18</v>
      </c>
      <c r="J14282">
        <v>75100942.22096999</v>
      </c>
    </row>
    <row r="14283" spans="1:10" x14ac:dyDescent="0.25">
      <c r="A14283">
        <v>2017</v>
      </c>
      <c r="B14283" t="s">
        <v>40</v>
      </c>
      <c r="C14283" t="s">
        <v>45</v>
      </c>
      <c r="D14283" t="s">
        <v>13</v>
      </c>
      <c r="E14283" t="s">
        <v>3</v>
      </c>
      <c r="F14283" t="s">
        <v>4</v>
      </c>
      <c r="G14283" t="s">
        <v>7</v>
      </c>
      <c r="H14283" t="s">
        <v>223</v>
      </c>
      <c r="I14283">
        <v>35</v>
      </c>
      <c r="J14283">
        <v>111895179.66409993</v>
      </c>
    </row>
    <row r="14284" spans="1:10" x14ac:dyDescent="0.25">
      <c r="A14284">
        <v>2017</v>
      </c>
      <c r="B14284" t="s">
        <v>40</v>
      </c>
      <c r="C14284" t="s">
        <v>45</v>
      </c>
      <c r="D14284" t="s">
        <v>13</v>
      </c>
      <c r="E14284" t="s">
        <v>3</v>
      </c>
      <c r="F14284" t="s">
        <v>8</v>
      </c>
      <c r="G14284" t="s">
        <v>9</v>
      </c>
      <c r="H14284" t="s">
        <v>223</v>
      </c>
      <c r="I14284">
        <v>132</v>
      </c>
      <c r="J14284">
        <v>1693061016.8395102</v>
      </c>
    </row>
    <row r="14285" spans="1:10" x14ac:dyDescent="0.25">
      <c r="A14285">
        <v>2017</v>
      </c>
      <c r="B14285" t="s">
        <v>40</v>
      </c>
      <c r="C14285" t="s">
        <v>45</v>
      </c>
      <c r="D14285" t="s">
        <v>13</v>
      </c>
      <c r="E14285" t="s">
        <v>3</v>
      </c>
      <c r="F14285" t="s">
        <v>8</v>
      </c>
      <c r="G14285" t="s">
        <v>9</v>
      </c>
      <c r="H14285" t="s">
        <v>224</v>
      </c>
      <c r="I14285">
        <v>92</v>
      </c>
      <c r="J14285">
        <v>1077900271.684047</v>
      </c>
    </row>
    <row r="14286" spans="1:10" x14ac:dyDescent="0.25">
      <c r="A14286">
        <v>2017</v>
      </c>
      <c r="B14286" t="s">
        <v>40</v>
      </c>
      <c r="C14286" t="s">
        <v>45</v>
      </c>
      <c r="D14286" t="s">
        <v>13</v>
      </c>
      <c r="E14286" t="s">
        <v>3</v>
      </c>
      <c r="F14286" t="s">
        <v>8</v>
      </c>
      <c r="G14286" t="s">
        <v>12</v>
      </c>
      <c r="H14286" t="s">
        <v>223</v>
      </c>
      <c r="I14286">
        <v>72</v>
      </c>
      <c r="J14286">
        <v>445018300.09129322</v>
      </c>
    </row>
    <row r="14287" spans="1:10" x14ac:dyDescent="0.25">
      <c r="A14287">
        <v>2017</v>
      </c>
      <c r="B14287" t="s">
        <v>40</v>
      </c>
      <c r="C14287" t="s">
        <v>45</v>
      </c>
      <c r="D14287" t="s">
        <v>13</v>
      </c>
      <c r="E14287" t="s">
        <v>3</v>
      </c>
      <c r="F14287" t="s">
        <v>8</v>
      </c>
      <c r="G14287" t="s">
        <v>12</v>
      </c>
      <c r="H14287" t="s">
        <v>224</v>
      </c>
      <c r="I14287">
        <v>62</v>
      </c>
      <c r="J14287">
        <v>422858302.42196125</v>
      </c>
    </row>
    <row r="14288" spans="1:10" x14ac:dyDescent="0.25">
      <c r="A14288">
        <v>2017</v>
      </c>
      <c r="B14288" t="s">
        <v>40</v>
      </c>
      <c r="C14288" t="s">
        <v>45</v>
      </c>
      <c r="D14288" t="s">
        <v>13</v>
      </c>
      <c r="E14288" t="s">
        <v>3</v>
      </c>
      <c r="F14288" t="s">
        <v>8</v>
      </c>
      <c r="G14288" t="s">
        <v>6</v>
      </c>
      <c r="H14288" t="s">
        <v>223</v>
      </c>
      <c r="I14288">
        <v>55</v>
      </c>
      <c r="J14288">
        <v>230983944.26987219</v>
      </c>
    </row>
    <row r="14289" spans="1:10" x14ac:dyDescent="0.25">
      <c r="A14289">
        <v>2017</v>
      </c>
      <c r="B14289" t="s">
        <v>40</v>
      </c>
      <c r="C14289" t="s">
        <v>45</v>
      </c>
      <c r="D14289" t="s">
        <v>13</v>
      </c>
      <c r="E14289" t="s">
        <v>3</v>
      </c>
      <c r="F14289" t="s">
        <v>8</v>
      </c>
      <c r="G14289" t="s">
        <v>6</v>
      </c>
      <c r="H14289" t="s">
        <v>224</v>
      </c>
      <c r="I14289">
        <v>14</v>
      </c>
      <c r="J14289">
        <v>60379932.620998055</v>
      </c>
    </row>
    <row r="14290" spans="1:10" x14ac:dyDescent="0.25">
      <c r="A14290">
        <v>2017</v>
      </c>
      <c r="B14290" t="s">
        <v>40</v>
      </c>
      <c r="C14290" t="s">
        <v>45</v>
      </c>
      <c r="D14290" t="s">
        <v>13</v>
      </c>
      <c r="E14290" t="s">
        <v>3</v>
      </c>
      <c r="F14290" t="s">
        <v>8</v>
      </c>
      <c r="G14290" t="s">
        <v>7</v>
      </c>
      <c r="H14290" t="s">
        <v>223</v>
      </c>
      <c r="I14290">
        <v>105</v>
      </c>
      <c r="J14290">
        <v>330635003.67412746</v>
      </c>
    </row>
    <row r="14291" spans="1:10" x14ac:dyDescent="0.25">
      <c r="A14291">
        <v>2017</v>
      </c>
      <c r="B14291" t="s">
        <v>40</v>
      </c>
      <c r="C14291" t="s">
        <v>45</v>
      </c>
      <c r="D14291" t="s">
        <v>13</v>
      </c>
      <c r="E14291" t="s">
        <v>3</v>
      </c>
      <c r="F14291" t="s">
        <v>8</v>
      </c>
      <c r="G14291" t="s">
        <v>7</v>
      </c>
      <c r="H14291" t="s">
        <v>224</v>
      </c>
      <c r="I14291">
        <v>11</v>
      </c>
      <c r="J14291">
        <v>32976681.428748067</v>
      </c>
    </row>
    <row r="14292" spans="1:10" x14ac:dyDescent="0.25">
      <c r="A14292">
        <v>2017</v>
      </c>
      <c r="B14292" t="s">
        <v>40</v>
      </c>
      <c r="C14292" t="s">
        <v>45</v>
      </c>
      <c r="D14292" t="s">
        <v>13</v>
      </c>
      <c r="E14292" t="s">
        <v>10</v>
      </c>
      <c r="F14292" t="s">
        <v>11</v>
      </c>
      <c r="G14292" t="s">
        <v>9</v>
      </c>
      <c r="H14292" t="s">
        <v>223</v>
      </c>
      <c r="I14292">
        <v>69</v>
      </c>
      <c r="J14292">
        <v>290157090</v>
      </c>
    </row>
    <row r="14293" spans="1:10" x14ac:dyDescent="0.25">
      <c r="A14293">
        <v>2017</v>
      </c>
      <c r="B14293" t="s">
        <v>40</v>
      </c>
      <c r="C14293" t="s">
        <v>45</v>
      </c>
      <c r="D14293" t="s">
        <v>13</v>
      </c>
      <c r="E14293" t="s">
        <v>10</v>
      </c>
      <c r="F14293" t="s">
        <v>11</v>
      </c>
      <c r="G14293" t="s">
        <v>9</v>
      </c>
      <c r="H14293" t="s">
        <v>224</v>
      </c>
      <c r="I14293">
        <v>39</v>
      </c>
      <c r="J14293">
        <v>138058698</v>
      </c>
    </row>
    <row r="14294" spans="1:10" x14ac:dyDescent="0.25">
      <c r="A14294">
        <v>2017</v>
      </c>
      <c r="B14294" t="s">
        <v>40</v>
      </c>
      <c r="C14294" t="s">
        <v>45</v>
      </c>
      <c r="D14294" t="s">
        <v>13</v>
      </c>
      <c r="E14294" t="s">
        <v>10</v>
      </c>
      <c r="F14294" t="s">
        <v>11</v>
      </c>
      <c r="G14294" t="s">
        <v>12</v>
      </c>
      <c r="H14294" t="s">
        <v>223</v>
      </c>
      <c r="I14294">
        <v>2</v>
      </c>
      <c r="J14294">
        <v>5494590</v>
      </c>
    </row>
    <row r="14295" spans="1:10" x14ac:dyDescent="0.25">
      <c r="A14295">
        <v>2017</v>
      </c>
      <c r="B14295" t="s">
        <v>40</v>
      </c>
      <c r="C14295" t="s">
        <v>45</v>
      </c>
      <c r="D14295" t="s">
        <v>13</v>
      </c>
      <c r="E14295" t="s">
        <v>10</v>
      </c>
      <c r="F14295" t="s">
        <v>11</v>
      </c>
      <c r="G14295" t="s">
        <v>12</v>
      </c>
      <c r="H14295" t="s">
        <v>224</v>
      </c>
      <c r="I14295">
        <v>1</v>
      </c>
      <c r="J14295">
        <v>1666668</v>
      </c>
    </row>
    <row r="14296" spans="1:10" x14ac:dyDescent="0.25">
      <c r="A14296">
        <v>2017</v>
      </c>
      <c r="B14296" t="s">
        <v>40</v>
      </c>
      <c r="C14296" t="s">
        <v>45</v>
      </c>
      <c r="D14296" t="s">
        <v>13</v>
      </c>
      <c r="E14296" t="s">
        <v>10</v>
      </c>
      <c r="F14296" t="s">
        <v>11</v>
      </c>
      <c r="G14296" t="s">
        <v>6</v>
      </c>
      <c r="H14296" t="s">
        <v>223</v>
      </c>
      <c r="I14296">
        <v>63</v>
      </c>
      <c r="J14296">
        <v>188188425</v>
      </c>
    </row>
    <row r="14297" spans="1:10" x14ac:dyDescent="0.25">
      <c r="A14297">
        <v>2017</v>
      </c>
      <c r="B14297" t="s">
        <v>40</v>
      </c>
      <c r="C14297" t="s">
        <v>45</v>
      </c>
      <c r="D14297" t="s">
        <v>13</v>
      </c>
      <c r="E14297" t="s">
        <v>10</v>
      </c>
      <c r="F14297" t="s">
        <v>11</v>
      </c>
      <c r="G14297" t="s">
        <v>6</v>
      </c>
      <c r="H14297" t="s">
        <v>224</v>
      </c>
      <c r="I14297">
        <v>43</v>
      </c>
      <c r="J14297">
        <v>69399363</v>
      </c>
    </row>
    <row r="14298" spans="1:10" x14ac:dyDescent="0.25">
      <c r="A14298">
        <v>2017</v>
      </c>
      <c r="B14298" t="s">
        <v>40</v>
      </c>
      <c r="C14298" t="s">
        <v>45</v>
      </c>
      <c r="D14298" t="s">
        <v>13</v>
      </c>
      <c r="E14298" t="s">
        <v>10</v>
      </c>
      <c r="F14298" t="s">
        <v>11</v>
      </c>
      <c r="G14298" t="s">
        <v>7</v>
      </c>
      <c r="H14298" t="s">
        <v>223</v>
      </c>
      <c r="I14298">
        <v>12</v>
      </c>
      <c r="J14298">
        <v>12631254</v>
      </c>
    </row>
    <row r="14299" spans="1:10" x14ac:dyDescent="0.25">
      <c r="A14299">
        <v>2017</v>
      </c>
      <c r="B14299" t="s">
        <v>40</v>
      </c>
      <c r="C14299" t="s">
        <v>45</v>
      </c>
      <c r="D14299" t="s">
        <v>13</v>
      </c>
      <c r="E14299" t="s">
        <v>10</v>
      </c>
      <c r="F14299" t="s">
        <v>14</v>
      </c>
      <c r="G14299" t="s">
        <v>5</v>
      </c>
      <c r="H14299" t="s">
        <v>223</v>
      </c>
      <c r="I14299">
        <v>11</v>
      </c>
      <c r="J14299">
        <v>80100273</v>
      </c>
    </row>
    <row r="14300" spans="1:10" x14ac:dyDescent="0.25">
      <c r="A14300">
        <v>2017</v>
      </c>
      <c r="B14300" t="s">
        <v>40</v>
      </c>
      <c r="C14300" t="s">
        <v>45</v>
      </c>
      <c r="D14300" t="s">
        <v>13</v>
      </c>
      <c r="E14300" t="s">
        <v>10</v>
      </c>
      <c r="F14300" t="s">
        <v>14</v>
      </c>
      <c r="G14300" t="s">
        <v>5</v>
      </c>
      <c r="H14300" t="s">
        <v>224</v>
      </c>
      <c r="I14300">
        <v>6</v>
      </c>
      <c r="J14300">
        <v>39951009</v>
      </c>
    </row>
    <row r="14301" spans="1:10" x14ac:dyDescent="0.25">
      <c r="A14301">
        <v>2017</v>
      </c>
      <c r="B14301" t="s">
        <v>40</v>
      </c>
      <c r="C14301" t="s">
        <v>45</v>
      </c>
      <c r="D14301" t="s">
        <v>13</v>
      </c>
      <c r="E14301" t="s">
        <v>10</v>
      </c>
      <c r="F14301" t="s">
        <v>14</v>
      </c>
      <c r="G14301" t="s">
        <v>9</v>
      </c>
      <c r="H14301" t="s">
        <v>223</v>
      </c>
      <c r="I14301">
        <v>121</v>
      </c>
      <c r="J14301">
        <v>547238811</v>
      </c>
    </row>
    <row r="14302" spans="1:10" x14ac:dyDescent="0.25">
      <c r="A14302">
        <v>2017</v>
      </c>
      <c r="B14302" t="s">
        <v>40</v>
      </c>
      <c r="C14302" t="s">
        <v>45</v>
      </c>
      <c r="D14302" t="s">
        <v>13</v>
      </c>
      <c r="E14302" t="s">
        <v>10</v>
      </c>
      <c r="F14302" t="s">
        <v>14</v>
      </c>
      <c r="G14302" t="s">
        <v>9</v>
      </c>
      <c r="H14302" t="s">
        <v>224</v>
      </c>
      <c r="I14302">
        <v>123</v>
      </c>
      <c r="J14302">
        <v>444255222</v>
      </c>
    </row>
    <row r="14303" spans="1:10" x14ac:dyDescent="0.25">
      <c r="A14303">
        <v>2017</v>
      </c>
      <c r="B14303" t="s">
        <v>40</v>
      </c>
      <c r="C14303" t="s">
        <v>45</v>
      </c>
      <c r="D14303" t="s">
        <v>13</v>
      </c>
      <c r="E14303" t="s">
        <v>10</v>
      </c>
      <c r="F14303" t="s">
        <v>14</v>
      </c>
      <c r="G14303" t="s">
        <v>12</v>
      </c>
      <c r="H14303" t="s">
        <v>223</v>
      </c>
      <c r="I14303">
        <v>151</v>
      </c>
      <c r="J14303">
        <v>533705631</v>
      </c>
    </row>
    <row r="14304" spans="1:10" x14ac:dyDescent="0.25">
      <c r="A14304">
        <v>2017</v>
      </c>
      <c r="B14304" t="s">
        <v>40</v>
      </c>
      <c r="C14304" t="s">
        <v>45</v>
      </c>
      <c r="D14304" t="s">
        <v>13</v>
      </c>
      <c r="E14304" t="s">
        <v>10</v>
      </c>
      <c r="F14304" t="s">
        <v>14</v>
      </c>
      <c r="G14304" t="s">
        <v>12</v>
      </c>
      <c r="H14304" t="s">
        <v>224</v>
      </c>
      <c r="I14304">
        <v>101</v>
      </c>
      <c r="J14304">
        <v>341889561</v>
      </c>
    </row>
    <row r="14305" spans="1:10" x14ac:dyDescent="0.25">
      <c r="A14305">
        <v>2017</v>
      </c>
      <c r="B14305" t="s">
        <v>40</v>
      </c>
      <c r="C14305" t="s">
        <v>45</v>
      </c>
      <c r="D14305" t="s">
        <v>13</v>
      </c>
      <c r="E14305" t="s">
        <v>10</v>
      </c>
      <c r="F14305" t="s">
        <v>14</v>
      </c>
      <c r="G14305" t="s">
        <v>6</v>
      </c>
      <c r="H14305" t="s">
        <v>223</v>
      </c>
      <c r="I14305">
        <v>247</v>
      </c>
      <c r="J14305">
        <v>559196802</v>
      </c>
    </row>
    <row r="14306" spans="1:10" x14ac:dyDescent="0.25">
      <c r="A14306">
        <v>2017</v>
      </c>
      <c r="B14306" t="s">
        <v>40</v>
      </c>
      <c r="C14306" t="s">
        <v>45</v>
      </c>
      <c r="D14306" t="s">
        <v>13</v>
      </c>
      <c r="E14306" t="s">
        <v>10</v>
      </c>
      <c r="F14306" t="s">
        <v>14</v>
      </c>
      <c r="G14306" t="s">
        <v>6</v>
      </c>
      <c r="H14306" t="s">
        <v>224</v>
      </c>
      <c r="I14306">
        <v>454</v>
      </c>
      <c r="J14306">
        <v>956286851.39999998</v>
      </c>
    </row>
    <row r="14307" spans="1:10" x14ac:dyDescent="0.25">
      <c r="A14307">
        <v>2017</v>
      </c>
      <c r="B14307" t="s">
        <v>40</v>
      </c>
      <c r="C14307" t="s">
        <v>45</v>
      </c>
      <c r="D14307" t="s">
        <v>15</v>
      </c>
      <c r="E14307" t="s">
        <v>3</v>
      </c>
      <c r="F14307" t="s">
        <v>4</v>
      </c>
      <c r="G14307" t="s">
        <v>5</v>
      </c>
      <c r="H14307" t="s">
        <v>223</v>
      </c>
      <c r="I14307">
        <v>1281</v>
      </c>
      <c r="J14307">
        <v>19252959293.33297</v>
      </c>
    </row>
    <row r="14308" spans="1:10" x14ac:dyDescent="0.25">
      <c r="A14308">
        <v>2017</v>
      </c>
      <c r="B14308" t="s">
        <v>40</v>
      </c>
      <c r="C14308" t="s">
        <v>45</v>
      </c>
      <c r="D14308" t="s">
        <v>15</v>
      </c>
      <c r="E14308" t="s">
        <v>3</v>
      </c>
      <c r="F14308" t="s">
        <v>4</v>
      </c>
      <c r="G14308" t="s">
        <v>5</v>
      </c>
      <c r="H14308" t="s">
        <v>224</v>
      </c>
      <c r="I14308">
        <v>1456</v>
      </c>
      <c r="J14308">
        <v>22921402648.734501</v>
      </c>
    </row>
    <row r="14309" spans="1:10" x14ac:dyDescent="0.25">
      <c r="A14309">
        <v>2017</v>
      </c>
      <c r="B14309" t="s">
        <v>40</v>
      </c>
      <c r="C14309" t="s">
        <v>45</v>
      </c>
      <c r="D14309" t="s">
        <v>15</v>
      </c>
      <c r="E14309" t="s">
        <v>3</v>
      </c>
      <c r="F14309" t="s">
        <v>4</v>
      </c>
      <c r="G14309" t="s">
        <v>9</v>
      </c>
      <c r="H14309" t="s">
        <v>223</v>
      </c>
      <c r="I14309">
        <v>1138</v>
      </c>
      <c r="J14309">
        <v>5390433477.7586269</v>
      </c>
    </row>
    <row r="14310" spans="1:10" x14ac:dyDescent="0.25">
      <c r="A14310">
        <v>2017</v>
      </c>
      <c r="B14310" t="s">
        <v>40</v>
      </c>
      <c r="C14310" t="s">
        <v>45</v>
      </c>
      <c r="D14310" t="s">
        <v>15</v>
      </c>
      <c r="E14310" t="s">
        <v>3</v>
      </c>
      <c r="F14310" t="s">
        <v>4</v>
      </c>
      <c r="G14310" t="s">
        <v>9</v>
      </c>
      <c r="H14310" t="s">
        <v>224</v>
      </c>
      <c r="I14310">
        <v>1899</v>
      </c>
      <c r="J14310">
        <v>9544450685.3742294</v>
      </c>
    </row>
    <row r="14311" spans="1:10" x14ac:dyDescent="0.25">
      <c r="A14311">
        <v>2017</v>
      </c>
      <c r="B14311" t="s">
        <v>40</v>
      </c>
      <c r="C14311" t="s">
        <v>45</v>
      </c>
      <c r="D14311" t="s">
        <v>15</v>
      </c>
      <c r="E14311" t="s">
        <v>3</v>
      </c>
      <c r="F14311" t="s">
        <v>4</v>
      </c>
      <c r="G14311" t="s">
        <v>6</v>
      </c>
      <c r="H14311" t="s">
        <v>223</v>
      </c>
      <c r="I14311">
        <v>1215</v>
      </c>
      <c r="J14311">
        <v>4320521966.0899496</v>
      </c>
    </row>
    <row r="14312" spans="1:10" x14ac:dyDescent="0.25">
      <c r="A14312">
        <v>2017</v>
      </c>
      <c r="B14312" t="s">
        <v>40</v>
      </c>
      <c r="C14312" t="s">
        <v>45</v>
      </c>
      <c r="D14312" t="s">
        <v>15</v>
      </c>
      <c r="E14312" t="s">
        <v>3</v>
      </c>
      <c r="F14312" t="s">
        <v>4</v>
      </c>
      <c r="G14312" t="s">
        <v>6</v>
      </c>
      <c r="H14312" t="s">
        <v>224</v>
      </c>
      <c r="I14312">
        <v>1675</v>
      </c>
      <c r="J14312">
        <v>5930143143.5932045</v>
      </c>
    </row>
    <row r="14313" spans="1:10" x14ac:dyDescent="0.25">
      <c r="A14313">
        <v>2017</v>
      </c>
      <c r="B14313" t="s">
        <v>40</v>
      </c>
      <c r="C14313" t="s">
        <v>45</v>
      </c>
      <c r="D14313" t="s">
        <v>15</v>
      </c>
      <c r="E14313" t="s">
        <v>3</v>
      </c>
      <c r="F14313" t="s">
        <v>8</v>
      </c>
      <c r="G14313" t="s">
        <v>5</v>
      </c>
      <c r="H14313" t="s">
        <v>223</v>
      </c>
      <c r="I14313">
        <v>308</v>
      </c>
      <c r="J14313">
        <v>3918109876.2716651</v>
      </c>
    </row>
    <row r="14314" spans="1:10" x14ac:dyDescent="0.25">
      <c r="A14314">
        <v>2017</v>
      </c>
      <c r="B14314" t="s">
        <v>40</v>
      </c>
      <c r="C14314" t="s">
        <v>45</v>
      </c>
      <c r="D14314" t="s">
        <v>15</v>
      </c>
      <c r="E14314" t="s">
        <v>3</v>
      </c>
      <c r="F14314" t="s">
        <v>8</v>
      </c>
      <c r="G14314" t="s">
        <v>5</v>
      </c>
      <c r="H14314" t="s">
        <v>224</v>
      </c>
      <c r="I14314">
        <v>258</v>
      </c>
      <c r="J14314">
        <v>3404466103.1961021</v>
      </c>
    </row>
    <row r="14315" spans="1:10" x14ac:dyDescent="0.25">
      <c r="A14315">
        <v>2017</v>
      </c>
      <c r="B14315" t="s">
        <v>40</v>
      </c>
      <c r="C14315" t="s">
        <v>45</v>
      </c>
      <c r="D14315" t="s">
        <v>15</v>
      </c>
      <c r="E14315" t="s">
        <v>3</v>
      </c>
      <c r="F14315" t="s">
        <v>8</v>
      </c>
      <c r="G14315" t="s">
        <v>9</v>
      </c>
      <c r="H14315" t="s">
        <v>223</v>
      </c>
      <c r="I14315">
        <v>636</v>
      </c>
      <c r="J14315">
        <v>2947855604.7571816</v>
      </c>
    </row>
    <row r="14316" spans="1:10" x14ac:dyDescent="0.25">
      <c r="A14316">
        <v>2017</v>
      </c>
      <c r="B14316" t="s">
        <v>40</v>
      </c>
      <c r="C14316" t="s">
        <v>45</v>
      </c>
      <c r="D14316" t="s">
        <v>15</v>
      </c>
      <c r="E14316" t="s">
        <v>3</v>
      </c>
      <c r="F14316" t="s">
        <v>8</v>
      </c>
      <c r="G14316" t="s">
        <v>9</v>
      </c>
      <c r="H14316" t="s">
        <v>224</v>
      </c>
      <c r="I14316">
        <v>991</v>
      </c>
      <c r="J14316">
        <v>4614062778.6315041</v>
      </c>
    </row>
    <row r="14317" spans="1:10" x14ac:dyDescent="0.25">
      <c r="A14317">
        <v>2017</v>
      </c>
      <c r="B14317" t="s">
        <v>40</v>
      </c>
      <c r="C14317" t="s">
        <v>45</v>
      </c>
      <c r="D14317" t="s">
        <v>15</v>
      </c>
      <c r="E14317" t="s">
        <v>3</v>
      </c>
      <c r="F14317" t="s">
        <v>8</v>
      </c>
      <c r="G14317" t="s">
        <v>6</v>
      </c>
      <c r="H14317" t="s">
        <v>223</v>
      </c>
      <c r="I14317">
        <v>683</v>
      </c>
      <c r="J14317">
        <v>2420501307.0547118</v>
      </c>
    </row>
    <row r="14318" spans="1:10" x14ac:dyDescent="0.25">
      <c r="A14318">
        <v>2017</v>
      </c>
      <c r="B14318" t="s">
        <v>40</v>
      </c>
      <c r="C14318" t="s">
        <v>45</v>
      </c>
      <c r="D14318" t="s">
        <v>15</v>
      </c>
      <c r="E14318" t="s">
        <v>3</v>
      </c>
      <c r="F14318" t="s">
        <v>8</v>
      </c>
      <c r="G14318" t="s">
        <v>6</v>
      </c>
      <c r="H14318" t="s">
        <v>224</v>
      </c>
      <c r="I14318">
        <v>950</v>
      </c>
      <c r="J14318">
        <v>3370837606.7776313</v>
      </c>
    </row>
    <row r="14319" spans="1:10" x14ac:dyDescent="0.25">
      <c r="A14319">
        <v>2017</v>
      </c>
      <c r="B14319" t="s">
        <v>40</v>
      </c>
      <c r="C14319" t="s">
        <v>45</v>
      </c>
      <c r="D14319" t="s">
        <v>15</v>
      </c>
      <c r="E14319" t="s">
        <v>3</v>
      </c>
      <c r="F14319" t="s">
        <v>14</v>
      </c>
      <c r="G14319" t="s">
        <v>5</v>
      </c>
      <c r="H14319" t="s">
        <v>223</v>
      </c>
      <c r="I14319">
        <v>8</v>
      </c>
      <c r="J14319">
        <v>128323901.94397718</v>
      </c>
    </row>
    <row r="14320" spans="1:10" x14ac:dyDescent="0.25">
      <c r="A14320">
        <v>2017</v>
      </c>
      <c r="B14320" t="s">
        <v>40</v>
      </c>
      <c r="C14320" t="s">
        <v>45</v>
      </c>
      <c r="D14320" t="s">
        <v>15</v>
      </c>
      <c r="E14320" t="s">
        <v>3</v>
      </c>
      <c r="F14320" t="s">
        <v>14</v>
      </c>
      <c r="G14320" t="s">
        <v>5</v>
      </c>
      <c r="H14320" t="s">
        <v>224</v>
      </c>
      <c r="I14320">
        <v>4</v>
      </c>
      <c r="J14320">
        <v>50652902.685000002</v>
      </c>
    </row>
    <row r="14321" spans="1:10" x14ac:dyDescent="0.25">
      <c r="A14321">
        <v>2017</v>
      </c>
      <c r="B14321" t="s">
        <v>40</v>
      </c>
      <c r="C14321" t="s">
        <v>45</v>
      </c>
      <c r="D14321" t="s">
        <v>15</v>
      </c>
      <c r="E14321" t="s">
        <v>3</v>
      </c>
      <c r="F14321" t="s">
        <v>14</v>
      </c>
      <c r="G14321" t="s">
        <v>6</v>
      </c>
      <c r="H14321" t="s">
        <v>223</v>
      </c>
      <c r="I14321">
        <v>6</v>
      </c>
      <c r="J14321">
        <v>20524016.303999998</v>
      </c>
    </row>
    <row r="14322" spans="1:10" x14ac:dyDescent="0.25">
      <c r="A14322">
        <v>2017</v>
      </c>
      <c r="B14322" t="s">
        <v>40</v>
      </c>
      <c r="C14322" t="s">
        <v>45</v>
      </c>
      <c r="D14322" t="s">
        <v>15</v>
      </c>
      <c r="E14322" t="s">
        <v>3</v>
      </c>
      <c r="F14322" t="s">
        <v>14</v>
      </c>
      <c r="G14322" t="s">
        <v>6</v>
      </c>
      <c r="H14322" t="s">
        <v>224</v>
      </c>
      <c r="I14322">
        <v>6</v>
      </c>
      <c r="J14322">
        <v>25343286.809999995</v>
      </c>
    </row>
    <row r="14323" spans="1:10" x14ac:dyDescent="0.25">
      <c r="A14323">
        <v>2017</v>
      </c>
      <c r="B14323" t="s">
        <v>40</v>
      </c>
      <c r="C14323" t="s">
        <v>45</v>
      </c>
      <c r="D14323" t="s">
        <v>15</v>
      </c>
      <c r="E14323" t="s">
        <v>10</v>
      </c>
      <c r="F14323" t="s">
        <v>11</v>
      </c>
      <c r="G14323" t="s">
        <v>9</v>
      </c>
      <c r="H14323" t="s">
        <v>223</v>
      </c>
      <c r="I14323">
        <v>3</v>
      </c>
      <c r="J14323">
        <v>15270381</v>
      </c>
    </row>
    <row r="14324" spans="1:10" x14ac:dyDescent="0.25">
      <c r="A14324">
        <v>2017</v>
      </c>
      <c r="B14324" t="s">
        <v>40</v>
      </c>
      <c r="C14324" t="s">
        <v>45</v>
      </c>
      <c r="D14324" t="s">
        <v>15</v>
      </c>
      <c r="E14324" t="s">
        <v>10</v>
      </c>
      <c r="F14324" t="s">
        <v>11</v>
      </c>
      <c r="G14324" t="s">
        <v>9</v>
      </c>
      <c r="H14324" t="s">
        <v>224</v>
      </c>
      <c r="I14324">
        <v>1</v>
      </c>
      <c r="J14324">
        <v>4909245</v>
      </c>
    </row>
    <row r="14325" spans="1:10" x14ac:dyDescent="0.25">
      <c r="A14325">
        <v>2017</v>
      </c>
      <c r="B14325" t="s">
        <v>40</v>
      </c>
      <c r="C14325" t="s">
        <v>45</v>
      </c>
      <c r="D14325" t="s">
        <v>15</v>
      </c>
      <c r="E14325" t="s">
        <v>10</v>
      </c>
      <c r="F14325" t="s">
        <v>220</v>
      </c>
      <c r="G14325" t="s">
        <v>5</v>
      </c>
      <c r="H14325" t="s">
        <v>223</v>
      </c>
      <c r="I14325">
        <v>16</v>
      </c>
      <c r="J14325">
        <v>240639589.5968031</v>
      </c>
    </row>
    <row r="14326" spans="1:10" x14ac:dyDescent="0.25">
      <c r="A14326">
        <v>2017</v>
      </c>
      <c r="B14326" t="s">
        <v>40</v>
      </c>
      <c r="C14326" t="s">
        <v>45</v>
      </c>
      <c r="D14326" t="s">
        <v>15</v>
      </c>
      <c r="E14326" t="s">
        <v>10</v>
      </c>
      <c r="F14326" t="s">
        <v>220</v>
      </c>
      <c r="G14326" t="s">
        <v>5</v>
      </c>
      <c r="H14326" t="s">
        <v>224</v>
      </c>
      <c r="I14326">
        <v>15</v>
      </c>
      <c r="J14326">
        <v>229057769.43307626</v>
      </c>
    </row>
    <row r="14327" spans="1:10" x14ac:dyDescent="0.25">
      <c r="A14327">
        <v>2017</v>
      </c>
      <c r="B14327" t="s">
        <v>40</v>
      </c>
      <c r="C14327" t="s">
        <v>45</v>
      </c>
      <c r="D14327" t="s">
        <v>15</v>
      </c>
      <c r="E14327" t="s">
        <v>10</v>
      </c>
      <c r="F14327" t="s">
        <v>220</v>
      </c>
      <c r="G14327" t="s">
        <v>9</v>
      </c>
      <c r="H14327" t="s">
        <v>223</v>
      </c>
      <c r="I14327">
        <v>28</v>
      </c>
      <c r="J14327">
        <v>131361275.20027444</v>
      </c>
    </row>
    <row r="14328" spans="1:10" x14ac:dyDescent="0.25">
      <c r="A14328">
        <v>2017</v>
      </c>
      <c r="B14328" t="s">
        <v>40</v>
      </c>
      <c r="C14328" t="s">
        <v>45</v>
      </c>
      <c r="D14328" t="s">
        <v>15</v>
      </c>
      <c r="E14328" t="s">
        <v>10</v>
      </c>
      <c r="F14328" t="s">
        <v>220</v>
      </c>
      <c r="G14328" t="s">
        <v>9</v>
      </c>
      <c r="H14328" t="s">
        <v>224</v>
      </c>
      <c r="I14328">
        <v>66</v>
      </c>
      <c r="J14328">
        <v>330857021.1441564</v>
      </c>
    </row>
    <row r="14329" spans="1:10" x14ac:dyDescent="0.25">
      <c r="A14329">
        <v>2017</v>
      </c>
      <c r="B14329" t="s">
        <v>40</v>
      </c>
      <c r="C14329" t="s">
        <v>45</v>
      </c>
      <c r="D14329" t="s">
        <v>15</v>
      </c>
      <c r="E14329" t="s">
        <v>10</v>
      </c>
      <c r="F14329" t="s">
        <v>220</v>
      </c>
      <c r="G14329" t="s">
        <v>6</v>
      </c>
      <c r="H14329" t="s">
        <v>223</v>
      </c>
      <c r="I14329">
        <v>30</v>
      </c>
      <c r="J14329">
        <v>106703657.00669575</v>
      </c>
    </row>
    <row r="14330" spans="1:10" x14ac:dyDescent="0.25">
      <c r="A14330">
        <v>2017</v>
      </c>
      <c r="B14330" t="s">
        <v>40</v>
      </c>
      <c r="C14330" t="s">
        <v>45</v>
      </c>
      <c r="D14330" t="s">
        <v>15</v>
      </c>
      <c r="E14330" t="s">
        <v>10</v>
      </c>
      <c r="F14330" t="s">
        <v>220</v>
      </c>
      <c r="G14330" t="s">
        <v>6</v>
      </c>
      <c r="H14330" t="s">
        <v>224</v>
      </c>
      <c r="I14330">
        <v>47</v>
      </c>
      <c r="J14330">
        <v>166375002.78101462</v>
      </c>
    </row>
    <row r="14331" spans="1:10" x14ac:dyDescent="0.25">
      <c r="A14331">
        <v>2017</v>
      </c>
      <c r="B14331" t="s">
        <v>40</v>
      </c>
      <c r="C14331" t="s">
        <v>45</v>
      </c>
      <c r="D14331" t="s">
        <v>17</v>
      </c>
      <c r="E14331" t="s">
        <v>3</v>
      </c>
      <c r="F14331" t="s">
        <v>4</v>
      </c>
      <c r="G14331" t="s">
        <v>5</v>
      </c>
      <c r="H14331" t="s">
        <v>223</v>
      </c>
      <c r="I14331">
        <v>18</v>
      </c>
      <c r="J14331">
        <v>348176669.01380712</v>
      </c>
    </row>
    <row r="14332" spans="1:10" x14ac:dyDescent="0.25">
      <c r="A14332">
        <v>2017</v>
      </c>
      <c r="B14332" t="s">
        <v>40</v>
      </c>
      <c r="C14332" t="s">
        <v>45</v>
      </c>
      <c r="D14332" t="s">
        <v>17</v>
      </c>
      <c r="E14332" t="s">
        <v>3</v>
      </c>
      <c r="F14332" t="s">
        <v>4</v>
      </c>
      <c r="G14332" t="s">
        <v>5</v>
      </c>
      <c r="H14332" t="s">
        <v>224</v>
      </c>
      <c r="I14332">
        <v>13</v>
      </c>
      <c r="J14332">
        <v>239221094.432051</v>
      </c>
    </row>
    <row r="14333" spans="1:10" x14ac:dyDescent="0.25">
      <c r="A14333">
        <v>2017</v>
      </c>
      <c r="B14333" t="s">
        <v>40</v>
      </c>
      <c r="C14333" t="s">
        <v>45</v>
      </c>
      <c r="D14333" t="s">
        <v>17</v>
      </c>
      <c r="E14333" t="s">
        <v>3</v>
      </c>
      <c r="F14333" t="s">
        <v>4</v>
      </c>
      <c r="G14333" t="s">
        <v>9</v>
      </c>
      <c r="H14333" t="s">
        <v>223</v>
      </c>
      <c r="I14333">
        <v>103</v>
      </c>
      <c r="J14333">
        <v>955052921.83032656</v>
      </c>
    </row>
    <row r="14334" spans="1:10" x14ac:dyDescent="0.25">
      <c r="A14334">
        <v>2017</v>
      </c>
      <c r="B14334" t="s">
        <v>40</v>
      </c>
      <c r="C14334" t="s">
        <v>45</v>
      </c>
      <c r="D14334" t="s">
        <v>17</v>
      </c>
      <c r="E14334" t="s">
        <v>3</v>
      </c>
      <c r="F14334" t="s">
        <v>4</v>
      </c>
      <c r="G14334" t="s">
        <v>9</v>
      </c>
      <c r="H14334" t="s">
        <v>224</v>
      </c>
      <c r="I14334">
        <v>68</v>
      </c>
      <c r="J14334">
        <v>619771332.50321805</v>
      </c>
    </row>
    <row r="14335" spans="1:10" x14ac:dyDescent="0.25">
      <c r="A14335">
        <v>2017</v>
      </c>
      <c r="B14335" t="s">
        <v>40</v>
      </c>
      <c r="C14335" t="s">
        <v>45</v>
      </c>
      <c r="D14335" t="s">
        <v>17</v>
      </c>
      <c r="E14335" t="s">
        <v>3</v>
      </c>
      <c r="F14335" t="s">
        <v>4</v>
      </c>
      <c r="G14335" t="s">
        <v>12</v>
      </c>
      <c r="H14335" t="s">
        <v>223</v>
      </c>
      <c r="I14335">
        <v>12</v>
      </c>
      <c r="J14335">
        <v>63641893.875688948</v>
      </c>
    </row>
    <row r="14336" spans="1:10" x14ac:dyDescent="0.25">
      <c r="A14336">
        <v>2017</v>
      </c>
      <c r="B14336" t="s">
        <v>40</v>
      </c>
      <c r="C14336" t="s">
        <v>45</v>
      </c>
      <c r="D14336" t="s">
        <v>17</v>
      </c>
      <c r="E14336" t="s">
        <v>3</v>
      </c>
      <c r="F14336" t="s">
        <v>4</v>
      </c>
      <c r="G14336" t="s">
        <v>12</v>
      </c>
      <c r="H14336" t="s">
        <v>224</v>
      </c>
      <c r="I14336">
        <v>20</v>
      </c>
      <c r="J14336">
        <v>104243404.21851534</v>
      </c>
    </row>
    <row r="14337" spans="1:10" x14ac:dyDescent="0.25">
      <c r="A14337">
        <v>2017</v>
      </c>
      <c r="B14337" t="s">
        <v>40</v>
      </c>
      <c r="C14337" t="s">
        <v>45</v>
      </c>
      <c r="D14337" t="s">
        <v>17</v>
      </c>
      <c r="E14337" t="s">
        <v>3</v>
      </c>
      <c r="F14337" t="s">
        <v>4</v>
      </c>
      <c r="G14337" t="s">
        <v>6</v>
      </c>
      <c r="H14337" t="s">
        <v>223</v>
      </c>
      <c r="I14337">
        <v>10</v>
      </c>
      <c r="J14337">
        <v>33770899.274900854</v>
      </c>
    </row>
    <row r="14338" spans="1:10" x14ac:dyDescent="0.25">
      <c r="A14338">
        <v>2017</v>
      </c>
      <c r="B14338" t="s">
        <v>40</v>
      </c>
      <c r="C14338" t="s">
        <v>45</v>
      </c>
      <c r="D14338" t="s">
        <v>17</v>
      </c>
      <c r="E14338" t="s">
        <v>3</v>
      </c>
      <c r="F14338" t="s">
        <v>4</v>
      </c>
      <c r="G14338" t="s">
        <v>6</v>
      </c>
      <c r="H14338" t="s">
        <v>224</v>
      </c>
      <c r="I14338">
        <v>15</v>
      </c>
      <c r="J14338">
        <v>45868362.472491875</v>
      </c>
    </row>
    <row r="14339" spans="1:10" x14ac:dyDescent="0.25">
      <c r="A14339">
        <v>2017</v>
      </c>
      <c r="B14339" t="s">
        <v>40</v>
      </c>
      <c r="C14339" t="s">
        <v>45</v>
      </c>
      <c r="D14339" t="s">
        <v>17</v>
      </c>
      <c r="E14339" t="s">
        <v>3</v>
      </c>
      <c r="F14339" t="s">
        <v>4</v>
      </c>
      <c r="G14339" t="s">
        <v>7</v>
      </c>
      <c r="H14339" t="s">
        <v>223</v>
      </c>
      <c r="I14339">
        <v>4</v>
      </c>
      <c r="J14339">
        <v>10543277.159346314</v>
      </c>
    </row>
    <row r="14340" spans="1:10" x14ac:dyDescent="0.25">
      <c r="A14340">
        <v>2017</v>
      </c>
      <c r="B14340" t="s">
        <v>40</v>
      </c>
      <c r="C14340" t="s">
        <v>45</v>
      </c>
      <c r="D14340" t="s">
        <v>17</v>
      </c>
      <c r="E14340" t="s">
        <v>3</v>
      </c>
      <c r="F14340" t="s">
        <v>4</v>
      </c>
      <c r="G14340" t="s">
        <v>7</v>
      </c>
      <c r="H14340" t="s">
        <v>224</v>
      </c>
      <c r="I14340">
        <v>1</v>
      </c>
      <c r="J14340">
        <v>2148909.7879113937</v>
      </c>
    </row>
    <row r="14341" spans="1:10" x14ac:dyDescent="0.25">
      <c r="A14341">
        <v>2017</v>
      </c>
      <c r="B14341" t="s">
        <v>40</v>
      </c>
      <c r="C14341" t="s">
        <v>45</v>
      </c>
      <c r="D14341" t="s">
        <v>17</v>
      </c>
      <c r="E14341" t="s">
        <v>3</v>
      </c>
      <c r="F14341" t="s">
        <v>8</v>
      </c>
      <c r="G14341" t="s">
        <v>9</v>
      </c>
      <c r="H14341" t="s">
        <v>223</v>
      </c>
      <c r="I14341">
        <v>575</v>
      </c>
      <c r="J14341">
        <v>5265880325.2040339</v>
      </c>
    </row>
    <row r="14342" spans="1:10" x14ac:dyDescent="0.25">
      <c r="A14342">
        <v>2017</v>
      </c>
      <c r="B14342" t="s">
        <v>40</v>
      </c>
      <c r="C14342" t="s">
        <v>45</v>
      </c>
      <c r="D14342" t="s">
        <v>17</v>
      </c>
      <c r="E14342" t="s">
        <v>3</v>
      </c>
      <c r="F14342" t="s">
        <v>8</v>
      </c>
      <c r="G14342" t="s">
        <v>9</v>
      </c>
      <c r="H14342" t="s">
        <v>224</v>
      </c>
      <c r="I14342">
        <v>571</v>
      </c>
      <c r="J14342">
        <v>5079125534.9461737</v>
      </c>
    </row>
    <row r="14343" spans="1:10" x14ac:dyDescent="0.25">
      <c r="A14343">
        <v>2017</v>
      </c>
      <c r="B14343" t="s">
        <v>40</v>
      </c>
      <c r="C14343" t="s">
        <v>45</v>
      </c>
      <c r="D14343" t="s">
        <v>17</v>
      </c>
      <c r="E14343" t="s">
        <v>3</v>
      </c>
      <c r="F14343" t="s">
        <v>8</v>
      </c>
      <c r="G14343" t="s">
        <v>12</v>
      </c>
      <c r="H14343" t="s">
        <v>223</v>
      </c>
      <c r="I14343">
        <v>69</v>
      </c>
      <c r="J14343">
        <v>365940889.7852115</v>
      </c>
    </row>
    <row r="14344" spans="1:10" x14ac:dyDescent="0.25">
      <c r="A14344">
        <v>2017</v>
      </c>
      <c r="B14344" t="s">
        <v>40</v>
      </c>
      <c r="C14344" t="s">
        <v>45</v>
      </c>
      <c r="D14344" t="s">
        <v>17</v>
      </c>
      <c r="E14344" t="s">
        <v>3</v>
      </c>
      <c r="F14344" t="s">
        <v>8</v>
      </c>
      <c r="G14344" t="s">
        <v>12</v>
      </c>
      <c r="H14344" t="s">
        <v>224</v>
      </c>
      <c r="I14344">
        <v>124</v>
      </c>
      <c r="J14344">
        <v>646309106.15479493</v>
      </c>
    </row>
    <row r="14345" spans="1:10" x14ac:dyDescent="0.25">
      <c r="A14345">
        <v>2017</v>
      </c>
      <c r="B14345" t="s">
        <v>40</v>
      </c>
      <c r="C14345" t="s">
        <v>45</v>
      </c>
      <c r="D14345" t="s">
        <v>17</v>
      </c>
      <c r="E14345" t="s">
        <v>3</v>
      </c>
      <c r="F14345" t="s">
        <v>8</v>
      </c>
      <c r="G14345" t="s">
        <v>6</v>
      </c>
      <c r="H14345" t="s">
        <v>223</v>
      </c>
      <c r="I14345">
        <v>98</v>
      </c>
      <c r="J14345">
        <v>330954812.89402831</v>
      </c>
    </row>
    <row r="14346" spans="1:10" x14ac:dyDescent="0.25">
      <c r="A14346">
        <v>2017</v>
      </c>
      <c r="B14346" t="s">
        <v>40</v>
      </c>
      <c r="C14346" t="s">
        <v>45</v>
      </c>
      <c r="D14346" t="s">
        <v>17</v>
      </c>
      <c r="E14346" t="s">
        <v>3</v>
      </c>
      <c r="F14346" t="s">
        <v>8</v>
      </c>
      <c r="G14346" t="s">
        <v>6</v>
      </c>
      <c r="H14346" t="s">
        <v>224</v>
      </c>
      <c r="I14346">
        <v>163</v>
      </c>
      <c r="J14346">
        <v>498436205.53441173</v>
      </c>
    </row>
    <row r="14347" spans="1:10" x14ac:dyDescent="0.25">
      <c r="A14347">
        <v>2017</v>
      </c>
      <c r="B14347" t="s">
        <v>40</v>
      </c>
      <c r="C14347" t="s">
        <v>45</v>
      </c>
      <c r="D14347" t="s">
        <v>17</v>
      </c>
      <c r="E14347" t="s">
        <v>3</v>
      </c>
      <c r="F14347" t="s">
        <v>8</v>
      </c>
      <c r="G14347" t="s">
        <v>7</v>
      </c>
      <c r="H14347" t="s">
        <v>223</v>
      </c>
      <c r="I14347">
        <v>122</v>
      </c>
      <c r="J14347">
        <v>321569953.3600626</v>
      </c>
    </row>
    <row r="14348" spans="1:10" x14ac:dyDescent="0.25">
      <c r="A14348">
        <v>2017</v>
      </c>
      <c r="B14348" t="s">
        <v>40</v>
      </c>
      <c r="C14348" t="s">
        <v>45</v>
      </c>
      <c r="D14348" t="s">
        <v>17</v>
      </c>
      <c r="E14348" t="s">
        <v>3</v>
      </c>
      <c r="F14348" t="s">
        <v>8</v>
      </c>
      <c r="G14348" t="s">
        <v>7</v>
      </c>
      <c r="H14348" t="s">
        <v>224</v>
      </c>
      <c r="I14348">
        <v>8</v>
      </c>
      <c r="J14348">
        <v>17191278.303291146</v>
      </c>
    </row>
    <row r="14349" spans="1:10" x14ac:dyDescent="0.25">
      <c r="A14349">
        <v>2017</v>
      </c>
      <c r="B14349" t="s">
        <v>40</v>
      </c>
      <c r="C14349" t="s">
        <v>45</v>
      </c>
      <c r="D14349" t="s">
        <v>17</v>
      </c>
      <c r="E14349" t="s">
        <v>10</v>
      </c>
      <c r="F14349" t="s">
        <v>11</v>
      </c>
      <c r="G14349" t="s">
        <v>9</v>
      </c>
      <c r="H14349" t="s">
        <v>223</v>
      </c>
      <c r="I14349">
        <v>10</v>
      </c>
      <c r="J14349">
        <v>52566834</v>
      </c>
    </row>
    <row r="14350" spans="1:10" x14ac:dyDescent="0.25">
      <c r="A14350">
        <v>2017</v>
      </c>
      <c r="B14350" t="s">
        <v>40</v>
      </c>
      <c r="C14350" t="s">
        <v>45</v>
      </c>
      <c r="D14350" t="s">
        <v>17</v>
      </c>
      <c r="E14350" t="s">
        <v>10</v>
      </c>
      <c r="F14350" t="s">
        <v>11</v>
      </c>
      <c r="G14350" t="s">
        <v>12</v>
      </c>
      <c r="H14350" t="s">
        <v>223</v>
      </c>
      <c r="I14350">
        <v>1</v>
      </c>
      <c r="J14350">
        <v>2864832</v>
      </c>
    </row>
    <row r="14351" spans="1:10" x14ac:dyDescent="0.25">
      <c r="A14351">
        <v>2017</v>
      </c>
      <c r="B14351" t="s">
        <v>40</v>
      </c>
      <c r="C14351" t="s">
        <v>45</v>
      </c>
      <c r="D14351" t="s">
        <v>17</v>
      </c>
      <c r="E14351" t="s">
        <v>10</v>
      </c>
      <c r="F14351" t="s">
        <v>11</v>
      </c>
      <c r="G14351" t="s">
        <v>6</v>
      </c>
      <c r="H14351" t="s">
        <v>223</v>
      </c>
      <c r="I14351">
        <v>1</v>
      </c>
      <c r="J14351">
        <v>2666664</v>
      </c>
    </row>
    <row r="14352" spans="1:10" x14ac:dyDescent="0.25">
      <c r="A14352">
        <v>2017</v>
      </c>
      <c r="B14352" t="s">
        <v>40</v>
      </c>
      <c r="C14352" t="s">
        <v>45</v>
      </c>
      <c r="D14352" t="s">
        <v>18</v>
      </c>
      <c r="E14352" t="s">
        <v>3</v>
      </c>
      <c r="F14352" t="s">
        <v>4</v>
      </c>
      <c r="G14352" t="s">
        <v>5</v>
      </c>
      <c r="H14352" t="s">
        <v>223</v>
      </c>
      <c r="I14352">
        <v>172</v>
      </c>
      <c r="J14352">
        <v>2299838701.042995</v>
      </c>
    </row>
    <row r="14353" spans="1:10" x14ac:dyDescent="0.25">
      <c r="A14353">
        <v>2017</v>
      </c>
      <c r="B14353" t="s">
        <v>40</v>
      </c>
      <c r="C14353" t="s">
        <v>45</v>
      </c>
      <c r="D14353" t="s">
        <v>18</v>
      </c>
      <c r="E14353" t="s">
        <v>3</v>
      </c>
      <c r="F14353" t="s">
        <v>4</v>
      </c>
      <c r="G14353" t="s">
        <v>5</v>
      </c>
      <c r="H14353" t="s">
        <v>224</v>
      </c>
      <c r="I14353">
        <v>76</v>
      </c>
      <c r="J14353">
        <v>892374010.92774928</v>
      </c>
    </row>
    <row r="14354" spans="1:10" x14ac:dyDescent="0.25">
      <c r="A14354">
        <v>2017</v>
      </c>
      <c r="B14354" t="s">
        <v>40</v>
      </c>
      <c r="C14354" t="s">
        <v>45</v>
      </c>
      <c r="D14354" t="s">
        <v>18</v>
      </c>
      <c r="E14354" t="s">
        <v>3</v>
      </c>
      <c r="F14354" t="s">
        <v>4</v>
      </c>
      <c r="G14354" t="s">
        <v>9</v>
      </c>
      <c r="H14354" t="s">
        <v>223</v>
      </c>
      <c r="I14354">
        <v>133</v>
      </c>
      <c r="J14354">
        <v>935284416.07524228</v>
      </c>
    </row>
    <row r="14355" spans="1:10" x14ac:dyDescent="0.25">
      <c r="A14355">
        <v>2017</v>
      </c>
      <c r="B14355" t="s">
        <v>40</v>
      </c>
      <c r="C14355" t="s">
        <v>45</v>
      </c>
      <c r="D14355" t="s">
        <v>18</v>
      </c>
      <c r="E14355" t="s">
        <v>3</v>
      </c>
      <c r="F14355" t="s">
        <v>4</v>
      </c>
      <c r="G14355" t="s">
        <v>9</v>
      </c>
      <c r="H14355" t="s">
        <v>224</v>
      </c>
      <c r="I14355">
        <v>85</v>
      </c>
      <c r="J14355">
        <v>559904969.55548036</v>
      </c>
    </row>
    <row r="14356" spans="1:10" x14ac:dyDescent="0.25">
      <c r="A14356">
        <v>2017</v>
      </c>
      <c r="B14356" t="s">
        <v>40</v>
      </c>
      <c r="C14356" t="s">
        <v>45</v>
      </c>
      <c r="D14356" t="s">
        <v>18</v>
      </c>
      <c r="E14356" t="s">
        <v>3</v>
      </c>
      <c r="F14356" t="s">
        <v>4</v>
      </c>
      <c r="G14356" t="s">
        <v>12</v>
      </c>
      <c r="H14356" t="s">
        <v>223</v>
      </c>
      <c r="I14356">
        <v>11</v>
      </c>
      <c r="J14356">
        <v>37223923.068529405</v>
      </c>
    </row>
    <row r="14357" spans="1:10" x14ac:dyDescent="0.25">
      <c r="A14357">
        <v>2017</v>
      </c>
      <c r="B14357" t="s">
        <v>40</v>
      </c>
      <c r="C14357" t="s">
        <v>45</v>
      </c>
      <c r="D14357" t="s">
        <v>18</v>
      </c>
      <c r="E14357" t="s">
        <v>3</v>
      </c>
      <c r="F14357" t="s">
        <v>4</v>
      </c>
      <c r="G14357" t="s">
        <v>12</v>
      </c>
      <c r="H14357" t="s">
        <v>224</v>
      </c>
      <c r="I14357">
        <v>7</v>
      </c>
      <c r="J14357">
        <v>20693005.998</v>
      </c>
    </row>
    <row r="14358" spans="1:10" x14ac:dyDescent="0.25">
      <c r="A14358">
        <v>2017</v>
      </c>
      <c r="B14358" t="s">
        <v>40</v>
      </c>
      <c r="C14358" t="s">
        <v>45</v>
      </c>
      <c r="D14358" t="s">
        <v>18</v>
      </c>
      <c r="E14358" t="s">
        <v>3</v>
      </c>
      <c r="F14358" t="s">
        <v>4</v>
      </c>
      <c r="G14358" t="s">
        <v>6</v>
      </c>
      <c r="H14358" t="s">
        <v>223</v>
      </c>
      <c r="I14358">
        <v>37</v>
      </c>
      <c r="J14358">
        <v>90962749.92804037</v>
      </c>
    </row>
    <row r="14359" spans="1:10" x14ac:dyDescent="0.25">
      <c r="A14359">
        <v>2017</v>
      </c>
      <c r="B14359" t="s">
        <v>40</v>
      </c>
      <c r="C14359" t="s">
        <v>45</v>
      </c>
      <c r="D14359" t="s">
        <v>18</v>
      </c>
      <c r="E14359" t="s">
        <v>3</v>
      </c>
      <c r="F14359" t="s">
        <v>4</v>
      </c>
      <c r="G14359" t="s">
        <v>6</v>
      </c>
      <c r="H14359" t="s">
        <v>224</v>
      </c>
      <c r="I14359">
        <v>57</v>
      </c>
      <c r="J14359">
        <v>139748400.57955274</v>
      </c>
    </row>
    <row r="14360" spans="1:10" x14ac:dyDescent="0.25">
      <c r="A14360">
        <v>2017</v>
      </c>
      <c r="B14360" t="s">
        <v>40</v>
      </c>
      <c r="C14360" t="s">
        <v>45</v>
      </c>
      <c r="D14360" t="s">
        <v>18</v>
      </c>
      <c r="E14360" t="s">
        <v>3</v>
      </c>
      <c r="F14360" t="s">
        <v>4</v>
      </c>
      <c r="G14360" t="s">
        <v>7</v>
      </c>
      <c r="H14360" t="s">
        <v>223</v>
      </c>
      <c r="I14360">
        <v>13</v>
      </c>
      <c r="J14360">
        <v>25089016.70482143</v>
      </c>
    </row>
    <row r="14361" spans="1:10" x14ac:dyDescent="0.25">
      <c r="A14361">
        <v>2017</v>
      </c>
      <c r="B14361" t="s">
        <v>40</v>
      </c>
      <c r="C14361" t="s">
        <v>45</v>
      </c>
      <c r="D14361" t="s">
        <v>18</v>
      </c>
      <c r="E14361" t="s">
        <v>3</v>
      </c>
      <c r="F14361" t="s">
        <v>8</v>
      </c>
      <c r="G14361" t="s">
        <v>9</v>
      </c>
      <c r="H14361" t="s">
        <v>223</v>
      </c>
      <c r="I14361">
        <v>1983</v>
      </c>
      <c r="J14361">
        <v>13035528381.902466</v>
      </c>
    </row>
    <row r="14362" spans="1:10" x14ac:dyDescent="0.25">
      <c r="A14362">
        <v>2017</v>
      </c>
      <c r="B14362" t="s">
        <v>40</v>
      </c>
      <c r="C14362" t="s">
        <v>45</v>
      </c>
      <c r="D14362" t="s">
        <v>18</v>
      </c>
      <c r="E14362" t="s">
        <v>3</v>
      </c>
      <c r="F14362" t="s">
        <v>8</v>
      </c>
      <c r="G14362" t="s">
        <v>9</v>
      </c>
      <c r="H14362" t="s">
        <v>224</v>
      </c>
      <c r="I14362">
        <v>2378</v>
      </c>
      <c r="J14362">
        <v>14928747332.051929</v>
      </c>
    </row>
    <row r="14363" spans="1:10" x14ac:dyDescent="0.25">
      <c r="A14363">
        <v>2017</v>
      </c>
      <c r="B14363" t="s">
        <v>40</v>
      </c>
      <c r="C14363" t="s">
        <v>45</v>
      </c>
      <c r="D14363" t="s">
        <v>18</v>
      </c>
      <c r="E14363" t="s">
        <v>3</v>
      </c>
      <c r="F14363" t="s">
        <v>8</v>
      </c>
      <c r="G14363" t="s">
        <v>12</v>
      </c>
      <c r="H14363" t="s">
        <v>223</v>
      </c>
      <c r="I14363">
        <v>312</v>
      </c>
      <c r="J14363">
        <v>939632138.57836473</v>
      </c>
    </row>
    <row r="14364" spans="1:10" x14ac:dyDescent="0.25">
      <c r="A14364">
        <v>2017</v>
      </c>
      <c r="B14364" t="s">
        <v>40</v>
      </c>
      <c r="C14364" t="s">
        <v>45</v>
      </c>
      <c r="D14364" t="s">
        <v>18</v>
      </c>
      <c r="E14364" t="s">
        <v>3</v>
      </c>
      <c r="F14364" t="s">
        <v>8</v>
      </c>
      <c r="G14364" t="s">
        <v>12</v>
      </c>
      <c r="H14364" t="s">
        <v>224</v>
      </c>
      <c r="I14364">
        <v>414</v>
      </c>
      <c r="J14364">
        <v>1198705695.3219812</v>
      </c>
    </row>
    <row r="14365" spans="1:10" x14ac:dyDescent="0.25">
      <c r="A14365">
        <v>2017</v>
      </c>
      <c r="B14365" t="s">
        <v>40</v>
      </c>
      <c r="C14365" t="s">
        <v>45</v>
      </c>
      <c r="D14365" t="s">
        <v>18</v>
      </c>
      <c r="E14365" t="s">
        <v>3</v>
      </c>
      <c r="F14365" t="s">
        <v>8</v>
      </c>
      <c r="G14365" t="s">
        <v>6</v>
      </c>
      <c r="H14365" t="s">
        <v>223</v>
      </c>
      <c r="I14365">
        <v>1932</v>
      </c>
      <c r="J14365">
        <v>5013567769.4535923</v>
      </c>
    </row>
    <row r="14366" spans="1:10" x14ac:dyDescent="0.25">
      <c r="A14366">
        <v>2017</v>
      </c>
      <c r="B14366" t="s">
        <v>40</v>
      </c>
      <c r="C14366" t="s">
        <v>45</v>
      </c>
      <c r="D14366" t="s">
        <v>18</v>
      </c>
      <c r="E14366" t="s">
        <v>3</v>
      </c>
      <c r="F14366" t="s">
        <v>8</v>
      </c>
      <c r="G14366" t="s">
        <v>6</v>
      </c>
      <c r="H14366" t="s">
        <v>224</v>
      </c>
      <c r="I14366">
        <v>2530</v>
      </c>
      <c r="J14366">
        <v>6533398015.7873631</v>
      </c>
    </row>
    <row r="14367" spans="1:10" x14ac:dyDescent="0.25">
      <c r="A14367">
        <v>2017</v>
      </c>
      <c r="B14367" t="s">
        <v>40</v>
      </c>
      <c r="C14367" t="s">
        <v>45</v>
      </c>
      <c r="D14367" t="s">
        <v>18</v>
      </c>
      <c r="E14367" t="s">
        <v>3</v>
      </c>
      <c r="F14367" t="s">
        <v>8</v>
      </c>
      <c r="G14367" t="s">
        <v>7</v>
      </c>
      <c r="H14367" t="s">
        <v>223</v>
      </c>
      <c r="I14367">
        <v>453</v>
      </c>
      <c r="J14367">
        <v>1069420934.3225135</v>
      </c>
    </row>
    <row r="14368" spans="1:10" x14ac:dyDescent="0.25">
      <c r="A14368">
        <v>2017</v>
      </c>
      <c r="B14368" t="s">
        <v>40</v>
      </c>
      <c r="C14368" t="s">
        <v>45</v>
      </c>
      <c r="D14368" t="s">
        <v>18</v>
      </c>
      <c r="E14368" t="s">
        <v>3</v>
      </c>
      <c r="F14368" t="s">
        <v>8</v>
      </c>
      <c r="G14368" t="s">
        <v>7</v>
      </c>
      <c r="H14368" t="s">
        <v>224</v>
      </c>
      <c r="I14368">
        <v>750</v>
      </c>
      <c r="J14368">
        <v>1832309389.8026307</v>
      </c>
    </row>
    <row r="14369" spans="1:10" x14ac:dyDescent="0.25">
      <c r="A14369">
        <v>2017</v>
      </c>
      <c r="B14369" t="s">
        <v>40</v>
      </c>
      <c r="C14369" t="s">
        <v>45</v>
      </c>
      <c r="D14369" t="s">
        <v>18</v>
      </c>
      <c r="E14369" t="s">
        <v>3</v>
      </c>
      <c r="F14369" t="s">
        <v>14</v>
      </c>
      <c r="G14369" t="s">
        <v>5</v>
      </c>
      <c r="H14369" t="s">
        <v>223</v>
      </c>
      <c r="I14369">
        <v>6</v>
      </c>
      <c r="J14369">
        <v>58606763.520846643</v>
      </c>
    </row>
    <row r="14370" spans="1:10" x14ac:dyDescent="0.25">
      <c r="A14370">
        <v>2017</v>
      </c>
      <c r="B14370" t="s">
        <v>40</v>
      </c>
      <c r="C14370" t="s">
        <v>45</v>
      </c>
      <c r="D14370" t="s">
        <v>18</v>
      </c>
      <c r="E14370" t="s">
        <v>3</v>
      </c>
      <c r="F14370" t="s">
        <v>14</v>
      </c>
      <c r="G14370" t="s">
        <v>5</v>
      </c>
      <c r="H14370" t="s">
        <v>224</v>
      </c>
      <c r="I14370">
        <v>3</v>
      </c>
      <c r="J14370">
        <v>30186581.25</v>
      </c>
    </row>
    <row r="14371" spans="1:10" x14ac:dyDescent="0.25">
      <c r="A14371">
        <v>2017</v>
      </c>
      <c r="B14371" t="s">
        <v>40</v>
      </c>
      <c r="C14371" t="s">
        <v>45</v>
      </c>
      <c r="D14371" t="s">
        <v>18</v>
      </c>
      <c r="E14371" t="s">
        <v>3</v>
      </c>
      <c r="F14371" t="s">
        <v>14</v>
      </c>
      <c r="G14371" t="s">
        <v>9</v>
      </c>
      <c r="H14371" t="s">
        <v>223</v>
      </c>
      <c r="I14371">
        <v>3</v>
      </c>
      <c r="J14371">
        <v>21568942.180073097</v>
      </c>
    </row>
    <row r="14372" spans="1:10" x14ac:dyDescent="0.25">
      <c r="A14372">
        <v>2017</v>
      </c>
      <c r="B14372" t="s">
        <v>40</v>
      </c>
      <c r="C14372" t="s">
        <v>45</v>
      </c>
      <c r="D14372" t="s">
        <v>18</v>
      </c>
      <c r="E14372" t="s">
        <v>3</v>
      </c>
      <c r="F14372" t="s">
        <v>14</v>
      </c>
      <c r="G14372" t="s">
        <v>7</v>
      </c>
      <c r="H14372" t="s">
        <v>223</v>
      </c>
      <c r="I14372">
        <v>107</v>
      </c>
      <c r="J14372">
        <v>194739109.63507625</v>
      </c>
    </row>
    <row r="14373" spans="1:10" x14ac:dyDescent="0.25">
      <c r="A14373">
        <v>2017</v>
      </c>
      <c r="B14373" t="s">
        <v>40</v>
      </c>
      <c r="C14373" t="s">
        <v>45</v>
      </c>
      <c r="D14373" t="s">
        <v>18</v>
      </c>
      <c r="E14373" t="s">
        <v>3</v>
      </c>
      <c r="F14373" t="s">
        <v>14</v>
      </c>
      <c r="G14373" t="s">
        <v>7</v>
      </c>
      <c r="H14373" t="s">
        <v>224</v>
      </c>
      <c r="I14373">
        <v>56</v>
      </c>
      <c r="J14373">
        <v>82362100.064999968</v>
      </c>
    </row>
    <row r="14374" spans="1:10" x14ac:dyDescent="0.25">
      <c r="A14374">
        <v>2017</v>
      </c>
      <c r="B14374" t="s">
        <v>40</v>
      </c>
      <c r="C14374" t="s">
        <v>45</v>
      </c>
      <c r="D14374" t="s">
        <v>18</v>
      </c>
      <c r="E14374" t="s">
        <v>10</v>
      </c>
      <c r="F14374" t="s">
        <v>11</v>
      </c>
      <c r="G14374" t="s">
        <v>5</v>
      </c>
      <c r="H14374" t="s">
        <v>223</v>
      </c>
      <c r="I14374">
        <v>6</v>
      </c>
      <c r="J14374">
        <v>59649996</v>
      </c>
    </row>
    <row r="14375" spans="1:10" x14ac:dyDescent="0.25">
      <c r="A14375">
        <v>2017</v>
      </c>
      <c r="B14375" t="s">
        <v>40</v>
      </c>
      <c r="C14375" t="s">
        <v>45</v>
      </c>
      <c r="D14375" t="s">
        <v>18</v>
      </c>
      <c r="E14375" t="s">
        <v>10</v>
      </c>
      <c r="F14375" t="s">
        <v>11</v>
      </c>
      <c r="G14375" t="s">
        <v>9</v>
      </c>
      <c r="H14375" t="s">
        <v>223</v>
      </c>
      <c r="I14375">
        <v>767</v>
      </c>
      <c r="J14375">
        <v>3788800599</v>
      </c>
    </row>
    <row r="14376" spans="1:10" x14ac:dyDescent="0.25">
      <c r="A14376">
        <v>2017</v>
      </c>
      <c r="B14376" t="s">
        <v>40</v>
      </c>
      <c r="C14376" t="s">
        <v>45</v>
      </c>
      <c r="D14376" t="s">
        <v>18</v>
      </c>
      <c r="E14376" t="s">
        <v>10</v>
      </c>
      <c r="F14376" t="s">
        <v>11</v>
      </c>
      <c r="G14376" t="s">
        <v>9</v>
      </c>
      <c r="H14376" t="s">
        <v>224</v>
      </c>
      <c r="I14376">
        <v>700</v>
      </c>
      <c r="J14376">
        <v>2986707546</v>
      </c>
    </row>
    <row r="14377" spans="1:10" x14ac:dyDescent="0.25">
      <c r="A14377">
        <v>2017</v>
      </c>
      <c r="B14377" t="s">
        <v>40</v>
      </c>
      <c r="C14377" t="s">
        <v>45</v>
      </c>
      <c r="D14377" t="s">
        <v>18</v>
      </c>
      <c r="E14377" t="s">
        <v>10</v>
      </c>
      <c r="F14377" t="s">
        <v>11</v>
      </c>
      <c r="G14377" t="s">
        <v>12</v>
      </c>
      <c r="H14377" t="s">
        <v>223</v>
      </c>
      <c r="I14377">
        <v>104</v>
      </c>
      <c r="J14377">
        <v>359489748</v>
      </c>
    </row>
    <row r="14378" spans="1:10" x14ac:dyDescent="0.25">
      <c r="A14378">
        <v>2017</v>
      </c>
      <c r="B14378" t="s">
        <v>40</v>
      </c>
      <c r="C14378" t="s">
        <v>45</v>
      </c>
      <c r="D14378" t="s">
        <v>18</v>
      </c>
      <c r="E14378" t="s">
        <v>10</v>
      </c>
      <c r="F14378" t="s">
        <v>11</v>
      </c>
      <c r="G14378" t="s">
        <v>12</v>
      </c>
      <c r="H14378" t="s">
        <v>224</v>
      </c>
      <c r="I14378">
        <v>88</v>
      </c>
      <c r="J14378">
        <v>257584095</v>
      </c>
    </row>
    <row r="14379" spans="1:10" x14ac:dyDescent="0.25">
      <c r="A14379">
        <v>2017</v>
      </c>
      <c r="B14379" t="s">
        <v>40</v>
      </c>
      <c r="C14379" t="s">
        <v>45</v>
      </c>
      <c r="D14379" t="s">
        <v>18</v>
      </c>
      <c r="E14379" t="s">
        <v>10</v>
      </c>
      <c r="F14379" t="s">
        <v>11</v>
      </c>
      <c r="G14379" t="s">
        <v>6</v>
      </c>
      <c r="H14379" t="s">
        <v>223</v>
      </c>
      <c r="I14379">
        <v>187</v>
      </c>
      <c r="J14379">
        <v>488562231</v>
      </c>
    </row>
    <row r="14380" spans="1:10" x14ac:dyDescent="0.25">
      <c r="A14380">
        <v>2017</v>
      </c>
      <c r="B14380" t="s">
        <v>40</v>
      </c>
      <c r="C14380" t="s">
        <v>45</v>
      </c>
      <c r="D14380" t="s">
        <v>18</v>
      </c>
      <c r="E14380" t="s">
        <v>10</v>
      </c>
      <c r="F14380" t="s">
        <v>11</v>
      </c>
      <c r="G14380" t="s">
        <v>6</v>
      </c>
      <c r="H14380" t="s">
        <v>224</v>
      </c>
      <c r="I14380">
        <v>264</v>
      </c>
      <c r="J14380">
        <v>568931244</v>
      </c>
    </row>
    <row r="14381" spans="1:10" x14ac:dyDescent="0.25">
      <c r="A14381">
        <v>2017</v>
      </c>
      <c r="B14381" t="s">
        <v>40</v>
      </c>
      <c r="C14381" t="s">
        <v>45</v>
      </c>
      <c r="D14381" t="s">
        <v>18</v>
      </c>
      <c r="E14381" t="s">
        <v>10</v>
      </c>
      <c r="F14381" t="s">
        <v>11</v>
      </c>
      <c r="G14381" t="s">
        <v>7</v>
      </c>
      <c r="H14381" t="s">
        <v>223</v>
      </c>
      <c r="I14381">
        <v>13</v>
      </c>
      <c r="J14381">
        <v>22123509</v>
      </c>
    </row>
    <row r="14382" spans="1:10" x14ac:dyDescent="0.25">
      <c r="A14382">
        <v>2017</v>
      </c>
      <c r="B14382" t="s">
        <v>40</v>
      </c>
      <c r="C14382" t="s">
        <v>45</v>
      </c>
      <c r="D14382" t="s">
        <v>18</v>
      </c>
      <c r="E14382" t="s">
        <v>10</v>
      </c>
      <c r="F14382" t="s">
        <v>11</v>
      </c>
      <c r="G14382" t="s">
        <v>7</v>
      </c>
      <c r="H14382" t="s">
        <v>224</v>
      </c>
      <c r="I14382">
        <v>13</v>
      </c>
      <c r="J14382">
        <v>18516504</v>
      </c>
    </row>
    <row r="14383" spans="1:10" x14ac:dyDescent="0.25">
      <c r="A14383">
        <v>2017</v>
      </c>
      <c r="B14383" t="s">
        <v>40</v>
      </c>
      <c r="C14383" t="s">
        <v>45</v>
      </c>
      <c r="D14383" t="s">
        <v>18</v>
      </c>
      <c r="E14383" t="s">
        <v>10</v>
      </c>
      <c r="F14383" t="s">
        <v>220</v>
      </c>
      <c r="G14383" t="s">
        <v>5</v>
      </c>
      <c r="H14383" t="s">
        <v>223</v>
      </c>
      <c r="I14383">
        <v>1</v>
      </c>
      <c r="J14383">
        <v>9372117.1158074997</v>
      </c>
    </row>
    <row r="14384" spans="1:10" x14ac:dyDescent="0.25">
      <c r="A14384">
        <v>2017</v>
      </c>
      <c r="B14384" t="s">
        <v>40</v>
      </c>
      <c r="C14384" t="s">
        <v>45</v>
      </c>
      <c r="D14384" t="s">
        <v>18</v>
      </c>
      <c r="E14384" t="s">
        <v>10</v>
      </c>
      <c r="F14384" t="s">
        <v>220</v>
      </c>
      <c r="G14384" t="s">
        <v>5</v>
      </c>
      <c r="H14384" t="s">
        <v>224</v>
      </c>
      <c r="I14384">
        <v>1</v>
      </c>
      <c r="J14384">
        <v>8601681</v>
      </c>
    </row>
    <row r="14385" spans="1:10" x14ac:dyDescent="0.25">
      <c r="A14385">
        <v>2017</v>
      </c>
      <c r="B14385" t="s">
        <v>40</v>
      </c>
      <c r="C14385" t="s">
        <v>45</v>
      </c>
      <c r="D14385" t="s">
        <v>18</v>
      </c>
      <c r="E14385" t="s">
        <v>10</v>
      </c>
      <c r="F14385" t="s">
        <v>220</v>
      </c>
      <c r="G14385" t="s">
        <v>9</v>
      </c>
      <c r="H14385" t="s">
        <v>223</v>
      </c>
      <c r="I14385">
        <v>20</v>
      </c>
      <c r="J14385">
        <v>139904142.08847487</v>
      </c>
    </row>
    <row r="14386" spans="1:10" x14ac:dyDescent="0.25">
      <c r="A14386">
        <v>2017</v>
      </c>
      <c r="B14386" t="s">
        <v>40</v>
      </c>
      <c r="C14386" t="s">
        <v>45</v>
      </c>
      <c r="D14386" t="s">
        <v>18</v>
      </c>
      <c r="E14386" t="s">
        <v>10</v>
      </c>
      <c r="F14386" t="s">
        <v>220</v>
      </c>
      <c r="G14386" t="s">
        <v>9</v>
      </c>
      <c r="H14386" t="s">
        <v>224</v>
      </c>
      <c r="I14386">
        <v>11</v>
      </c>
      <c r="J14386">
        <v>69820216.940330371</v>
      </c>
    </row>
    <row r="14387" spans="1:10" x14ac:dyDescent="0.25">
      <c r="A14387">
        <v>2017</v>
      </c>
      <c r="B14387" t="s">
        <v>40</v>
      </c>
      <c r="C14387" t="s">
        <v>45</v>
      </c>
      <c r="D14387" t="s">
        <v>18</v>
      </c>
      <c r="E14387" t="s">
        <v>10</v>
      </c>
      <c r="F14387" t="s">
        <v>220</v>
      </c>
      <c r="G14387" t="s">
        <v>12</v>
      </c>
      <c r="H14387" t="s">
        <v>224</v>
      </c>
      <c r="I14387">
        <v>4</v>
      </c>
      <c r="J14387">
        <v>14340197.489727275</v>
      </c>
    </row>
    <row r="14388" spans="1:10" x14ac:dyDescent="0.25">
      <c r="A14388">
        <v>2017</v>
      </c>
      <c r="B14388" t="s">
        <v>40</v>
      </c>
      <c r="C14388" t="s">
        <v>45</v>
      </c>
      <c r="D14388" t="s">
        <v>18</v>
      </c>
      <c r="E14388" t="s">
        <v>10</v>
      </c>
      <c r="F14388" t="s">
        <v>220</v>
      </c>
      <c r="G14388" t="s">
        <v>6</v>
      </c>
      <c r="H14388" t="s">
        <v>223</v>
      </c>
      <c r="I14388">
        <v>4</v>
      </c>
      <c r="J14388">
        <v>9569597.2635398228</v>
      </c>
    </row>
    <row r="14389" spans="1:10" x14ac:dyDescent="0.25">
      <c r="A14389">
        <v>2017</v>
      </c>
      <c r="B14389" t="s">
        <v>40</v>
      </c>
      <c r="C14389" t="s">
        <v>45</v>
      </c>
      <c r="D14389" t="s">
        <v>18</v>
      </c>
      <c r="E14389" t="s">
        <v>10</v>
      </c>
      <c r="F14389" t="s">
        <v>220</v>
      </c>
      <c r="G14389" t="s">
        <v>6</v>
      </c>
      <c r="H14389" t="s">
        <v>224</v>
      </c>
      <c r="I14389">
        <v>15</v>
      </c>
      <c r="J14389">
        <v>36518298.281535186</v>
      </c>
    </row>
    <row r="14390" spans="1:10" x14ac:dyDescent="0.25">
      <c r="A14390">
        <v>2017</v>
      </c>
      <c r="B14390" t="s">
        <v>40</v>
      </c>
      <c r="C14390" t="s">
        <v>45</v>
      </c>
      <c r="D14390" t="s">
        <v>18</v>
      </c>
      <c r="E14390" t="s">
        <v>10</v>
      </c>
      <c r="F14390" t="s">
        <v>220</v>
      </c>
      <c r="G14390" t="s">
        <v>7</v>
      </c>
      <c r="H14390" t="s">
        <v>223</v>
      </c>
      <c r="I14390">
        <v>8</v>
      </c>
      <c r="J14390">
        <v>14174733.074999999</v>
      </c>
    </row>
    <row r="14391" spans="1:10" x14ac:dyDescent="0.25">
      <c r="A14391">
        <v>2017</v>
      </c>
      <c r="B14391" t="s">
        <v>40</v>
      </c>
      <c r="C14391" t="s">
        <v>45</v>
      </c>
      <c r="D14391" t="s">
        <v>18</v>
      </c>
      <c r="E14391" t="s">
        <v>10</v>
      </c>
      <c r="F14391" t="s">
        <v>220</v>
      </c>
      <c r="G14391" t="s">
        <v>7</v>
      </c>
      <c r="H14391" t="s">
        <v>224</v>
      </c>
      <c r="I14391">
        <v>9</v>
      </c>
      <c r="J14391">
        <v>15427599.778124999</v>
      </c>
    </row>
    <row r="14392" spans="1:10" x14ac:dyDescent="0.25">
      <c r="A14392">
        <v>2017</v>
      </c>
      <c r="B14392" t="s">
        <v>40</v>
      </c>
      <c r="C14392" t="s">
        <v>45</v>
      </c>
      <c r="D14392" t="s">
        <v>19</v>
      </c>
      <c r="E14392" t="s">
        <v>3</v>
      </c>
      <c r="F14392" t="s">
        <v>4</v>
      </c>
      <c r="G14392" t="s">
        <v>5</v>
      </c>
      <c r="H14392" t="s">
        <v>223</v>
      </c>
      <c r="I14392">
        <v>40</v>
      </c>
      <c r="J14392">
        <v>389017578.19559443</v>
      </c>
    </row>
    <row r="14393" spans="1:10" x14ac:dyDescent="0.25">
      <c r="A14393">
        <v>2017</v>
      </c>
      <c r="B14393" t="s">
        <v>40</v>
      </c>
      <c r="C14393" t="s">
        <v>45</v>
      </c>
      <c r="D14393" t="s">
        <v>19</v>
      </c>
      <c r="E14393" t="s">
        <v>3</v>
      </c>
      <c r="F14393" t="s">
        <v>4</v>
      </c>
      <c r="G14393" t="s">
        <v>5</v>
      </c>
      <c r="H14393" t="s">
        <v>224</v>
      </c>
      <c r="I14393">
        <v>27</v>
      </c>
      <c r="J14393">
        <v>239003851.99849284</v>
      </c>
    </row>
    <row r="14394" spans="1:10" x14ac:dyDescent="0.25">
      <c r="A14394">
        <v>2017</v>
      </c>
      <c r="B14394" t="s">
        <v>40</v>
      </c>
      <c r="C14394" t="s">
        <v>45</v>
      </c>
      <c r="D14394" t="s">
        <v>19</v>
      </c>
      <c r="E14394" t="s">
        <v>3</v>
      </c>
      <c r="F14394" t="s">
        <v>4</v>
      </c>
      <c r="G14394" t="s">
        <v>9</v>
      </c>
      <c r="H14394" t="s">
        <v>223</v>
      </c>
      <c r="I14394">
        <v>411</v>
      </c>
      <c r="J14394">
        <v>3409157128.0583429</v>
      </c>
    </row>
    <row r="14395" spans="1:10" x14ac:dyDescent="0.25">
      <c r="A14395">
        <v>2017</v>
      </c>
      <c r="B14395" t="s">
        <v>40</v>
      </c>
      <c r="C14395" t="s">
        <v>45</v>
      </c>
      <c r="D14395" t="s">
        <v>19</v>
      </c>
      <c r="E14395" t="s">
        <v>3</v>
      </c>
      <c r="F14395" t="s">
        <v>4</v>
      </c>
      <c r="G14395" t="s">
        <v>9</v>
      </c>
      <c r="H14395" t="s">
        <v>224</v>
      </c>
      <c r="I14395">
        <v>124</v>
      </c>
      <c r="J14395">
        <v>874168207.5266608</v>
      </c>
    </row>
    <row r="14396" spans="1:10" x14ac:dyDescent="0.25">
      <c r="A14396">
        <v>2017</v>
      </c>
      <c r="B14396" t="s">
        <v>40</v>
      </c>
      <c r="C14396" t="s">
        <v>45</v>
      </c>
      <c r="D14396" t="s">
        <v>19</v>
      </c>
      <c r="E14396" t="s">
        <v>3</v>
      </c>
      <c r="F14396" t="s">
        <v>4</v>
      </c>
      <c r="G14396" t="s">
        <v>12</v>
      </c>
      <c r="H14396" t="s">
        <v>223</v>
      </c>
      <c r="I14396">
        <v>3</v>
      </c>
      <c r="J14396">
        <v>15690834.464455714</v>
      </c>
    </row>
    <row r="14397" spans="1:10" x14ac:dyDescent="0.25">
      <c r="A14397">
        <v>2017</v>
      </c>
      <c r="B14397" t="s">
        <v>40</v>
      </c>
      <c r="C14397" t="s">
        <v>45</v>
      </c>
      <c r="D14397" t="s">
        <v>19</v>
      </c>
      <c r="E14397" t="s">
        <v>3</v>
      </c>
      <c r="F14397" t="s">
        <v>4</v>
      </c>
      <c r="G14397" t="s">
        <v>12</v>
      </c>
      <c r="H14397" t="s">
        <v>224</v>
      </c>
      <c r="I14397">
        <v>4</v>
      </c>
      <c r="J14397">
        <v>22760137.158275999</v>
      </c>
    </row>
    <row r="14398" spans="1:10" x14ac:dyDescent="0.25">
      <c r="A14398">
        <v>2017</v>
      </c>
      <c r="B14398" t="s">
        <v>40</v>
      </c>
      <c r="C14398" t="s">
        <v>45</v>
      </c>
      <c r="D14398" t="s">
        <v>19</v>
      </c>
      <c r="E14398" t="s">
        <v>3</v>
      </c>
      <c r="F14398" t="s">
        <v>4</v>
      </c>
      <c r="G14398" t="s">
        <v>6</v>
      </c>
      <c r="H14398" t="s">
        <v>223</v>
      </c>
      <c r="I14398">
        <v>31</v>
      </c>
      <c r="J14398">
        <v>89022844.7923581</v>
      </c>
    </row>
    <row r="14399" spans="1:10" x14ac:dyDescent="0.25">
      <c r="A14399">
        <v>2017</v>
      </c>
      <c r="B14399" t="s">
        <v>40</v>
      </c>
      <c r="C14399" t="s">
        <v>45</v>
      </c>
      <c r="D14399" t="s">
        <v>19</v>
      </c>
      <c r="E14399" t="s">
        <v>3</v>
      </c>
      <c r="F14399" t="s">
        <v>4</v>
      </c>
      <c r="G14399" t="s">
        <v>6</v>
      </c>
      <c r="H14399" t="s">
        <v>224</v>
      </c>
      <c r="I14399">
        <v>88</v>
      </c>
      <c r="J14399">
        <v>258325142.14980417</v>
      </c>
    </row>
    <row r="14400" spans="1:10" x14ac:dyDescent="0.25">
      <c r="A14400">
        <v>2017</v>
      </c>
      <c r="B14400" t="s">
        <v>40</v>
      </c>
      <c r="C14400" t="s">
        <v>45</v>
      </c>
      <c r="D14400" t="s">
        <v>19</v>
      </c>
      <c r="E14400" t="s">
        <v>3</v>
      </c>
      <c r="F14400" t="s">
        <v>4</v>
      </c>
      <c r="G14400" t="s">
        <v>7</v>
      </c>
      <c r="H14400" t="s">
        <v>223</v>
      </c>
      <c r="I14400">
        <v>52</v>
      </c>
      <c r="J14400">
        <v>111610258.89333335</v>
      </c>
    </row>
    <row r="14401" spans="1:10" x14ac:dyDescent="0.25">
      <c r="A14401">
        <v>2017</v>
      </c>
      <c r="B14401" t="s">
        <v>40</v>
      </c>
      <c r="C14401" t="s">
        <v>45</v>
      </c>
      <c r="D14401" t="s">
        <v>19</v>
      </c>
      <c r="E14401" t="s">
        <v>3</v>
      </c>
      <c r="F14401" t="s">
        <v>4</v>
      </c>
      <c r="G14401" t="s">
        <v>7</v>
      </c>
      <c r="H14401" t="s">
        <v>224</v>
      </c>
      <c r="I14401">
        <v>3</v>
      </c>
      <c r="J14401">
        <v>6059267.3587500006</v>
      </c>
    </row>
    <row r="14402" spans="1:10" x14ac:dyDescent="0.25">
      <c r="A14402">
        <v>2017</v>
      </c>
      <c r="B14402" t="s">
        <v>40</v>
      </c>
      <c r="C14402" t="s">
        <v>45</v>
      </c>
      <c r="D14402" t="s">
        <v>19</v>
      </c>
      <c r="E14402" t="s">
        <v>3</v>
      </c>
      <c r="F14402" t="s">
        <v>8</v>
      </c>
      <c r="G14402" t="s">
        <v>9</v>
      </c>
      <c r="H14402" t="s">
        <v>223</v>
      </c>
      <c r="I14402">
        <v>338</v>
      </c>
      <c r="J14402">
        <v>2717771644.2748809</v>
      </c>
    </row>
    <row r="14403" spans="1:10" x14ac:dyDescent="0.25">
      <c r="A14403">
        <v>2017</v>
      </c>
      <c r="B14403" t="s">
        <v>40</v>
      </c>
      <c r="C14403" t="s">
        <v>45</v>
      </c>
      <c r="D14403" t="s">
        <v>19</v>
      </c>
      <c r="E14403" t="s">
        <v>3</v>
      </c>
      <c r="F14403" t="s">
        <v>8</v>
      </c>
      <c r="G14403" t="s">
        <v>9</v>
      </c>
      <c r="H14403" t="s">
        <v>224</v>
      </c>
      <c r="I14403">
        <v>426</v>
      </c>
      <c r="J14403">
        <v>3181408251.4825735</v>
      </c>
    </row>
    <row r="14404" spans="1:10" x14ac:dyDescent="0.25">
      <c r="A14404">
        <v>2017</v>
      </c>
      <c r="B14404" t="s">
        <v>40</v>
      </c>
      <c r="C14404" t="s">
        <v>45</v>
      </c>
      <c r="D14404" t="s">
        <v>19</v>
      </c>
      <c r="E14404" t="s">
        <v>3</v>
      </c>
      <c r="F14404" t="s">
        <v>8</v>
      </c>
      <c r="G14404" t="s">
        <v>12</v>
      </c>
      <c r="H14404" t="s">
        <v>223</v>
      </c>
      <c r="I14404">
        <v>17</v>
      </c>
      <c r="J14404">
        <v>77042045.865690008</v>
      </c>
    </row>
    <row r="14405" spans="1:10" x14ac:dyDescent="0.25">
      <c r="A14405">
        <v>2017</v>
      </c>
      <c r="B14405" t="s">
        <v>40</v>
      </c>
      <c r="C14405" t="s">
        <v>45</v>
      </c>
      <c r="D14405" t="s">
        <v>19</v>
      </c>
      <c r="E14405" t="s">
        <v>3</v>
      </c>
      <c r="F14405" t="s">
        <v>8</v>
      </c>
      <c r="G14405" t="s">
        <v>12</v>
      </c>
      <c r="H14405" t="s">
        <v>224</v>
      </c>
      <c r="I14405">
        <v>11</v>
      </c>
      <c r="J14405">
        <v>42719519.144525997</v>
      </c>
    </row>
    <row r="14406" spans="1:10" x14ac:dyDescent="0.25">
      <c r="A14406">
        <v>2017</v>
      </c>
      <c r="B14406" t="s">
        <v>40</v>
      </c>
      <c r="C14406" t="s">
        <v>45</v>
      </c>
      <c r="D14406" t="s">
        <v>19</v>
      </c>
      <c r="E14406" t="s">
        <v>3</v>
      </c>
      <c r="F14406" t="s">
        <v>8</v>
      </c>
      <c r="G14406" t="s">
        <v>6</v>
      </c>
      <c r="H14406" t="s">
        <v>223</v>
      </c>
      <c r="I14406">
        <v>46</v>
      </c>
      <c r="J14406">
        <v>135203931.57753548</v>
      </c>
    </row>
    <row r="14407" spans="1:10" x14ac:dyDescent="0.25">
      <c r="A14407">
        <v>2017</v>
      </c>
      <c r="B14407" t="s">
        <v>40</v>
      </c>
      <c r="C14407" t="s">
        <v>45</v>
      </c>
      <c r="D14407" t="s">
        <v>19</v>
      </c>
      <c r="E14407" t="s">
        <v>3</v>
      </c>
      <c r="F14407" t="s">
        <v>8</v>
      </c>
      <c r="G14407" t="s">
        <v>6</v>
      </c>
      <c r="H14407" t="s">
        <v>224</v>
      </c>
      <c r="I14407">
        <v>143</v>
      </c>
      <c r="J14407">
        <v>416933305.13529456</v>
      </c>
    </row>
    <row r="14408" spans="1:10" x14ac:dyDescent="0.25">
      <c r="A14408">
        <v>2017</v>
      </c>
      <c r="B14408" t="s">
        <v>40</v>
      </c>
      <c r="C14408" t="s">
        <v>45</v>
      </c>
      <c r="D14408" t="s">
        <v>19</v>
      </c>
      <c r="E14408" t="s">
        <v>3</v>
      </c>
      <c r="F14408" t="s">
        <v>8</v>
      </c>
      <c r="G14408" t="s">
        <v>7</v>
      </c>
      <c r="H14408" t="s">
        <v>223</v>
      </c>
      <c r="I14408">
        <v>7</v>
      </c>
      <c r="J14408">
        <v>15042652.702000003</v>
      </c>
    </row>
    <row r="14409" spans="1:10" x14ac:dyDescent="0.25">
      <c r="A14409">
        <v>2017</v>
      </c>
      <c r="B14409" t="s">
        <v>40</v>
      </c>
      <c r="C14409" t="s">
        <v>45</v>
      </c>
      <c r="D14409" t="s">
        <v>19</v>
      </c>
      <c r="E14409" t="s">
        <v>10</v>
      </c>
      <c r="F14409" t="s">
        <v>11</v>
      </c>
      <c r="G14409" t="s">
        <v>9</v>
      </c>
      <c r="H14409" t="s">
        <v>223</v>
      </c>
      <c r="I14409">
        <v>113</v>
      </c>
      <c r="J14409">
        <v>612090162</v>
      </c>
    </row>
    <row r="14410" spans="1:10" x14ac:dyDescent="0.25">
      <c r="A14410">
        <v>2017</v>
      </c>
      <c r="B14410" t="s">
        <v>40</v>
      </c>
      <c r="C14410" t="s">
        <v>45</v>
      </c>
      <c r="D14410" t="s">
        <v>19</v>
      </c>
      <c r="E14410" t="s">
        <v>10</v>
      </c>
      <c r="F14410" t="s">
        <v>11</v>
      </c>
      <c r="G14410" t="s">
        <v>9</v>
      </c>
      <c r="H14410" t="s">
        <v>224</v>
      </c>
      <c r="I14410">
        <v>92</v>
      </c>
      <c r="J14410">
        <v>448197891</v>
      </c>
    </row>
    <row r="14411" spans="1:10" x14ac:dyDescent="0.25">
      <c r="A14411">
        <v>2017</v>
      </c>
      <c r="B14411" t="s">
        <v>40</v>
      </c>
      <c r="C14411" t="s">
        <v>45</v>
      </c>
      <c r="D14411" t="s">
        <v>19</v>
      </c>
      <c r="E14411" t="s">
        <v>10</v>
      </c>
      <c r="F14411" t="s">
        <v>11</v>
      </c>
      <c r="G14411" t="s">
        <v>12</v>
      </c>
      <c r="H14411" t="s">
        <v>223</v>
      </c>
      <c r="I14411">
        <v>10</v>
      </c>
      <c r="J14411">
        <v>25906635</v>
      </c>
    </row>
    <row r="14412" spans="1:10" x14ac:dyDescent="0.25">
      <c r="A14412">
        <v>2017</v>
      </c>
      <c r="B14412" t="s">
        <v>40</v>
      </c>
      <c r="C14412" t="s">
        <v>45</v>
      </c>
      <c r="D14412" t="s">
        <v>19</v>
      </c>
      <c r="E14412" t="s">
        <v>10</v>
      </c>
      <c r="F14412" t="s">
        <v>11</v>
      </c>
      <c r="G14412" t="s">
        <v>12</v>
      </c>
      <c r="H14412" t="s">
        <v>224</v>
      </c>
      <c r="I14412">
        <v>16</v>
      </c>
      <c r="J14412">
        <v>58113504</v>
      </c>
    </row>
    <row r="14413" spans="1:10" x14ac:dyDescent="0.25">
      <c r="A14413">
        <v>2017</v>
      </c>
      <c r="B14413" t="s">
        <v>40</v>
      </c>
      <c r="C14413" t="s">
        <v>45</v>
      </c>
      <c r="D14413" t="s">
        <v>19</v>
      </c>
      <c r="E14413" t="s">
        <v>10</v>
      </c>
      <c r="F14413" t="s">
        <v>11</v>
      </c>
      <c r="G14413" t="s">
        <v>6</v>
      </c>
      <c r="H14413" t="s">
        <v>223</v>
      </c>
      <c r="I14413">
        <v>11</v>
      </c>
      <c r="J14413">
        <v>27030129</v>
      </c>
    </row>
    <row r="14414" spans="1:10" x14ac:dyDescent="0.25">
      <c r="A14414">
        <v>2017</v>
      </c>
      <c r="B14414" t="s">
        <v>40</v>
      </c>
      <c r="C14414" t="s">
        <v>45</v>
      </c>
      <c r="D14414" t="s">
        <v>19</v>
      </c>
      <c r="E14414" t="s">
        <v>10</v>
      </c>
      <c r="F14414" t="s">
        <v>11</v>
      </c>
      <c r="G14414" t="s">
        <v>6</v>
      </c>
      <c r="H14414" t="s">
        <v>224</v>
      </c>
      <c r="I14414">
        <v>21</v>
      </c>
      <c r="J14414">
        <v>63248952</v>
      </c>
    </row>
    <row r="14415" spans="1:10" x14ac:dyDescent="0.25">
      <c r="A14415">
        <v>2017</v>
      </c>
      <c r="B14415" t="s">
        <v>40</v>
      </c>
      <c r="C14415" t="s">
        <v>45</v>
      </c>
      <c r="D14415" t="s">
        <v>19</v>
      </c>
      <c r="E14415" t="s">
        <v>10</v>
      </c>
      <c r="F14415" t="s">
        <v>11</v>
      </c>
      <c r="G14415" t="s">
        <v>7</v>
      </c>
      <c r="H14415" t="s">
        <v>223</v>
      </c>
      <c r="I14415">
        <v>19</v>
      </c>
      <c r="J14415">
        <v>57050697</v>
      </c>
    </row>
    <row r="14416" spans="1:10" x14ac:dyDescent="0.25">
      <c r="A14416">
        <v>2017</v>
      </c>
      <c r="B14416" t="s">
        <v>40</v>
      </c>
      <c r="C14416" t="s">
        <v>45</v>
      </c>
      <c r="D14416" t="s">
        <v>19</v>
      </c>
      <c r="E14416" t="s">
        <v>10</v>
      </c>
      <c r="F14416" t="s">
        <v>220</v>
      </c>
      <c r="G14416" t="s">
        <v>5</v>
      </c>
      <c r="H14416" t="s">
        <v>223</v>
      </c>
      <c r="I14416">
        <v>4</v>
      </c>
      <c r="J14416">
        <v>31702692.372098573</v>
      </c>
    </row>
    <row r="14417" spans="1:10" x14ac:dyDescent="0.25">
      <c r="A14417">
        <v>2017</v>
      </c>
      <c r="B14417" t="s">
        <v>40</v>
      </c>
      <c r="C14417" t="s">
        <v>45</v>
      </c>
      <c r="D14417" t="s">
        <v>19</v>
      </c>
      <c r="E14417" t="s">
        <v>10</v>
      </c>
      <c r="F14417" t="s">
        <v>220</v>
      </c>
      <c r="G14417" t="s">
        <v>5</v>
      </c>
      <c r="H14417" t="s">
        <v>224</v>
      </c>
      <c r="I14417">
        <v>6</v>
      </c>
      <c r="J14417">
        <v>46972889.609993577</v>
      </c>
    </row>
    <row r="14418" spans="1:10" x14ac:dyDescent="0.25">
      <c r="A14418">
        <v>2017</v>
      </c>
      <c r="B14418" t="s">
        <v>40</v>
      </c>
      <c r="C14418" t="s">
        <v>45</v>
      </c>
      <c r="D14418" t="s">
        <v>19</v>
      </c>
      <c r="E14418" t="s">
        <v>10</v>
      </c>
      <c r="F14418" t="s">
        <v>220</v>
      </c>
      <c r="G14418" t="s">
        <v>9</v>
      </c>
      <c r="H14418" t="s">
        <v>223</v>
      </c>
      <c r="I14418">
        <v>41</v>
      </c>
      <c r="J14418">
        <v>328185488.72049516</v>
      </c>
    </row>
    <row r="14419" spans="1:10" x14ac:dyDescent="0.25">
      <c r="A14419">
        <v>2017</v>
      </c>
      <c r="B14419" t="s">
        <v>40</v>
      </c>
      <c r="C14419" t="s">
        <v>45</v>
      </c>
      <c r="D14419" t="s">
        <v>19</v>
      </c>
      <c r="E14419" t="s">
        <v>10</v>
      </c>
      <c r="F14419" t="s">
        <v>220</v>
      </c>
      <c r="G14419" t="s">
        <v>9</v>
      </c>
      <c r="H14419" t="s">
        <v>224</v>
      </c>
      <c r="I14419">
        <v>18</v>
      </c>
      <c r="J14419">
        <v>134578670.40453559</v>
      </c>
    </row>
    <row r="14420" spans="1:10" x14ac:dyDescent="0.25">
      <c r="A14420">
        <v>2017</v>
      </c>
      <c r="B14420" t="s">
        <v>40</v>
      </c>
      <c r="C14420" t="s">
        <v>45</v>
      </c>
      <c r="D14420" t="s">
        <v>19</v>
      </c>
      <c r="E14420" t="s">
        <v>10</v>
      </c>
      <c r="F14420" t="s">
        <v>220</v>
      </c>
      <c r="G14420" t="s">
        <v>12</v>
      </c>
      <c r="H14420" t="s">
        <v>224</v>
      </c>
      <c r="I14420">
        <v>1</v>
      </c>
      <c r="J14420">
        <v>2851340.2837499999</v>
      </c>
    </row>
    <row r="14421" spans="1:10" x14ac:dyDescent="0.25">
      <c r="A14421">
        <v>2017</v>
      </c>
      <c r="B14421" t="s">
        <v>40</v>
      </c>
      <c r="C14421" t="s">
        <v>45</v>
      </c>
      <c r="D14421" t="s">
        <v>19</v>
      </c>
      <c r="E14421" t="s">
        <v>10</v>
      </c>
      <c r="F14421" t="s">
        <v>220</v>
      </c>
      <c r="G14421" t="s">
        <v>6</v>
      </c>
      <c r="H14421" t="s">
        <v>223</v>
      </c>
      <c r="I14421">
        <v>15</v>
      </c>
      <c r="J14421">
        <v>43515638.30322583</v>
      </c>
    </row>
    <row r="14422" spans="1:10" x14ac:dyDescent="0.25">
      <c r="A14422">
        <v>2017</v>
      </c>
      <c r="B14422" t="s">
        <v>40</v>
      </c>
      <c r="C14422" t="s">
        <v>45</v>
      </c>
      <c r="D14422" t="s">
        <v>19</v>
      </c>
      <c r="E14422" t="s">
        <v>10</v>
      </c>
      <c r="F14422" t="s">
        <v>220</v>
      </c>
      <c r="G14422" t="s">
        <v>6</v>
      </c>
      <c r="H14422" t="s">
        <v>224</v>
      </c>
      <c r="I14422">
        <v>28</v>
      </c>
      <c r="J14422">
        <v>82434056.194911718</v>
      </c>
    </row>
    <row r="14423" spans="1:10" x14ac:dyDescent="0.25">
      <c r="A14423">
        <v>2017</v>
      </c>
      <c r="B14423" t="s">
        <v>40</v>
      </c>
      <c r="C14423" t="s">
        <v>45</v>
      </c>
      <c r="D14423" t="s">
        <v>19</v>
      </c>
      <c r="E14423" t="s">
        <v>10</v>
      </c>
      <c r="F14423" t="s">
        <v>220</v>
      </c>
      <c r="G14423" t="s">
        <v>7</v>
      </c>
      <c r="H14423" t="s">
        <v>223</v>
      </c>
      <c r="I14423">
        <v>11</v>
      </c>
      <c r="J14423">
        <v>23687077.718333341</v>
      </c>
    </row>
    <row r="14424" spans="1:10" x14ac:dyDescent="0.25">
      <c r="A14424">
        <v>2017</v>
      </c>
      <c r="B14424" t="s">
        <v>40</v>
      </c>
      <c r="C14424" t="s">
        <v>45</v>
      </c>
      <c r="D14424" t="s">
        <v>19</v>
      </c>
      <c r="E14424" t="s">
        <v>10</v>
      </c>
      <c r="F14424" t="s">
        <v>220</v>
      </c>
      <c r="G14424" t="s">
        <v>7</v>
      </c>
      <c r="H14424" t="s">
        <v>224</v>
      </c>
      <c r="I14424">
        <v>2</v>
      </c>
      <c r="J14424">
        <v>4039511.5725000007</v>
      </c>
    </row>
    <row r="14425" spans="1:10" x14ac:dyDescent="0.25">
      <c r="A14425">
        <v>2017</v>
      </c>
      <c r="B14425" t="s">
        <v>40</v>
      </c>
      <c r="C14425" t="s">
        <v>45</v>
      </c>
      <c r="D14425" t="s">
        <v>19</v>
      </c>
      <c r="E14425" t="s">
        <v>10</v>
      </c>
      <c r="F14425" t="s">
        <v>14</v>
      </c>
      <c r="G14425" t="s">
        <v>9</v>
      </c>
      <c r="H14425" t="s">
        <v>223</v>
      </c>
      <c r="I14425">
        <v>21</v>
      </c>
      <c r="J14425">
        <v>201687045</v>
      </c>
    </row>
    <row r="14426" spans="1:10" x14ac:dyDescent="0.25">
      <c r="A14426">
        <v>2017</v>
      </c>
      <c r="B14426" t="s">
        <v>40</v>
      </c>
      <c r="C14426" t="s">
        <v>45</v>
      </c>
      <c r="D14426" t="s">
        <v>19</v>
      </c>
      <c r="E14426" t="s">
        <v>10</v>
      </c>
      <c r="F14426" t="s">
        <v>14</v>
      </c>
      <c r="G14426" t="s">
        <v>9</v>
      </c>
      <c r="H14426" t="s">
        <v>224</v>
      </c>
      <c r="I14426">
        <v>8</v>
      </c>
      <c r="J14426">
        <v>78944763</v>
      </c>
    </row>
    <row r="14427" spans="1:10" x14ac:dyDescent="0.25">
      <c r="A14427">
        <v>2017</v>
      </c>
      <c r="B14427" t="s">
        <v>40</v>
      </c>
      <c r="C14427" t="s">
        <v>45</v>
      </c>
      <c r="D14427" t="s">
        <v>19</v>
      </c>
      <c r="E14427" t="s">
        <v>10</v>
      </c>
      <c r="F14427" t="s">
        <v>14</v>
      </c>
      <c r="G14427" t="s">
        <v>6</v>
      </c>
      <c r="H14427" t="s">
        <v>224</v>
      </c>
      <c r="I14427">
        <v>1</v>
      </c>
      <c r="J14427">
        <v>7360320</v>
      </c>
    </row>
    <row r="14428" spans="1:10" x14ac:dyDescent="0.25">
      <c r="A14428">
        <v>2017</v>
      </c>
      <c r="B14428" t="s">
        <v>40</v>
      </c>
      <c r="C14428" t="s">
        <v>45</v>
      </c>
      <c r="D14428" t="s">
        <v>20</v>
      </c>
      <c r="E14428" t="s">
        <v>3</v>
      </c>
      <c r="F14428" t="s">
        <v>4</v>
      </c>
      <c r="G14428" t="s">
        <v>5</v>
      </c>
      <c r="H14428" t="s">
        <v>223</v>
      </c>
      <c r="I14428">
        <v>151</v>
      </c>
      <c r="J14428">
        <v>1769094470.6049016</v>
      </c>
    </row>
    <row r="14429" spans="1:10" x14ac:dyDescent="0.25">
      <c r="A14429">
        <v>2017</v>
      </c>
      <c r="B14429" t="s">
        <v>40</v>
      </c>
      <c r="C14429" t="s">
        <v>45</v>
      </c>
      <c r="D14429" t="s">
        <v>20</v>
      </c>
      <c r="E14429" t="s">
        <v>3</v>
      </c>
      <c r="F14429" t="s">
        <v>4</v>
      </c>
      <c r="G14429" t="s">
        <v>5</v>
      </c>
      <c r="H14429" t="s">
        <v>224</v>
      </c>
      <c r="I14429">
        <v>79</v>
      </c>
      <c r="J14429">
        <v>1006921142.161828</v>
      </c>
    </row>
    <row r="14430" spans="1:10" x14ac:dyDescent="0.25">
      <c r="A14430">
        <v>2017</v>
      </c>
      <c r="B14430" t="s">
        <v>40</v>
      </c>
      <c r="C14430" t="s">
        <v>45</v>
      </c>
      <c r="D14430" t="s">
        <v>20</v>
      </c>
      <c r="E14430" t="s">
        <v>3</v>
      </c>
      <c r="F14430" t="s">
        <v>4</v>
      </c>
      <c r="G14430" t="s">
        <v>9</v>
      </c>
      <c r="H14430" t="s">
        <v>223</v>
      </c>
      <c r="I14430">
        <v>80</v>
      </c>
      <c r="J14430">
        <v>612415260.28874457</v>
      </c>
    </row>
    <row r="14431" spans="1:10" x14ac:dyDescent="0.25">
      <c r="A14431">
        <v>2017</v>
      </c>
      <c r="B14431" t="s">
        <v>40</v>
      </c>
      <c r="C14431" t="s">
        <v>45</v>
      </c>
      <c r="D14431" t="s">
        <v>20</v>
      </c>
      <c r="E14431" t="s">
        <v>3</v>
      </c>
      <c r="F14431" t="s">
        <v>4</v>
      </c>
      <c r="G14431" t="s">
        <v>9</v>
      </c>
      <c r="H14431" t="s">
        <v>224</v>
      </c>
      <c r="I14431">
        <v>56</v>
      </c>
      <c r="J14431">
        <v>431354586.35521948</v>
      </c>
    </row>
    <row r="14432" spans="1:10" x14ac:dyDescent="0.25">
      <c r="A14432">
        <v>2017</v>
      </c>
      <c r="B14432" t="s">
        <v>40</v>
      </c>
      <c r="C14432" t="s">
        <v>45</v>
      </c>
      <c r="D14432" t="s">
        <v>20</v>
      </c>
      <c r="E14432" t="s">
        <v>3</v>
      </c>
      <c r="F14432" t="s">
        <v>4</v>
      </c>
      <c r="G14432" t="s">
        <v>12</v>
      </c>
      <c r="H14432" t="s">
        <v>223</v>
      </c>
      <c r="I14432">
        <v>13</v>
      </c>
      <c r="J14432">
        <v>52322281.635006085</v>
      </c>
    </row>
    <row r="14433" spans="1:10" x14ac:dyDescent="0.25">
      <c r="A14433">
        <v>2017</v>
      </c>
      <c r="B14433" t="s">
        <v>40</v>
      </c>
      <c r="C14433" t="s">
        <v>45</v>
      </c>
      <c r="D14433" t="s">
        <v>20</v>
      </c>
      <c r="E14433" t="s">
        <v>3</v>
      </c>
      <c r="F14433" t="s">
        <v>4</v>
      </c>
      <c r="G14433" t="s">
        <v>12</v>
      </c>
      <c r="H14433" t="s">
        <v>224</v>
      </c>
      <c r="I14433">
        <v>13</v>
      </c>
      <c r="J14433">
        <v>57949487.319233142</v>
      </c>
    </row>
    <row r="14434" spans="1:10" x14ac:dyDescent="0.25">
      <c r="A14434">
        <v>2017</v>
      </c>
      <c r="B14434" t="s">
        <v>40</v>
      </c>
      <c r="C14434" t="s">
        <v>45</v>
      </c>
      <c r="D14434" t="s">
        <v>20</v>
      </c>
      <c r="E14434" t="s">
        <v>3</v>
      </c>
      <c r="F14434" t="s">
        <v>4</v>
      </c>
      <c r="G14434" t="s">
        <v>6</v>
      </c>
      <c r="H14434" t="s">
        <v>223</v>
      </c>
      <c r="I14434">
        <v>42</v>
      </c>
      <c r="J14434">
        <v>104049334.35482307</v>
      </c>
    </row>
    <row r="14435" spans="1:10" x14ac:dyDescent="0.25">
      <c r="A14435">
        <v>2017</v>
      </c>
      <c r="B14435" t="s">
        <v>40</v>
      </c>
      <c r="C14435" t="s">
        <v>45</v>
      </c>
      <c r="D14435" t="s">
        <v>20</v>
      </c>
      <c r="E14435" t="s">
        <v>3</v>
      </c>
      <c r="F14435" t="s">
        <v>4</v>
      </c>
      <c r="G14435" t="s">
        <v>6</v>
      </c>
      <c r="H14435" t="s">
        <v>224</v>
      </c>
      <c r="I14435">
        <v>78</v>
      </c>
      <c r="J14435">
        <v>225406236.24347839</v>
      </c>
    </row>
    <row r="14436" spans="1:10" x14ac:dyDescent="0.25">
      <c r="A14436">
        <v>2017</v>
      </c>
      <c r="B14436" t="s">
        <v>40</v>
      </c>
      <c r="C14436" t="s">
        <v>45</v>
      </c>
      <c r="D14436" t="s">
        <v>20</v>
      </c>
      <c r="E14436" t="s">
        <v>3</v>
      </c>
      <c r="F14436" t="s">
        <v>4</v>
      </c>
      <c r="G14436" t="s">
        <v>7</v>
      </c>
      <c r="H14436" t="s">
        <v>223</v>
      </c>
      <c r="I14436">
        <v>20</v>
      </c>
      <c r="J14436">
        <v>42084684.671701021</v>
      </c>
    </row>
    <row r="14437" spans="1:10" x14ac:dyDescent="0.25">
      <c r="A14437">
        <v>2017</v>
      </c>
      <c r="B14437" t="s">
        <v>40</v>
      </c>
      <c r="C14437" t="s">
        <v>45</v>
      </c>
      <c r="D14437" t="s">
        <v>20</v>
      </c>
      <c r="E14437" t="s">
        <v>3</v>
      </c>
      <c r="F14437" t="s">
        <v>8</v>
      </c>
      <c r="G14437" t="s">
        <v>9</v>
      </c>
      <c r="H14437" t="s">
        <v>223</v>
      </c>
      <c r="I14437">
        <v>1030</v>
      </c>
      <c r="J14437">
        <v>6395479191.24615</v>
      </c>
    </row>
    <row r="14438" spans="1:10" x14ac:dyDescent="0.25">
      <c r="A14438">
        <v>2017</v>
      </c>
      <c r="B14438" t="s">
        <v>40</v>
      </c>
      <c r="C14438" t="s">
        <v>45</v>
      </c>
      <c r="D14438" t="s">
        <v>20</v>
      </c>
      <c r="E14438" t="s">
        <v>3</v>
      </c>
      <c r="F14438" t="s">
        <v>8</v>
      </c>
      <c r="G14438" t="s">
        <v>9</v>
      </c>
      <c r="H14438" t="s">
        <v>224</v>
      </c>
      <c r="I14438">
        <v>1028</v>
      </c>
      <c r="J14438">
        <v>6174144750.5314131</v>
      </c>
    </row>
    <row r="14439" spans="1:10" x14ac:dyDescent="0.25">
      <c r="A14439">
        <v>2017</v>
      </c>
      <c r="B14439" t="s">
        <v>40</v>
      </c>
      <c r="C14439" t="s">
        <v>45</v>
      </c>
      <c r="D14439" t="s">
        <v>20</v>
      </c>
      <c r="E14439" t="s">
        <v>3</v>
      </c>
      <c r="F14439" t="s">
        <v>8</v>
      </c>
      <c r="G14439" t="s">
        <v>12</v>
      </c>
      <c r="H14439" t="s">
        <v>223</v>
      </c>
      <c r="I14439">
        <v>145</v>
      </c>
      <c r="J14439">
        <v>434697905.68132734</v>
      </c>
    </row>
    <row r="14440" spans="1:10" x14ac:dyDescent="0.25">
      <c r="A14440">
        <v>2017</v>
      </c>
      <c r="B14440" t="s">
        <v>40</v>
      </c>
      <c r="C14440" t="s">
        <v>45</v>
      </c>
      <c r="D14440" t="s">
        <v>20</v>
      </c>
      <c r="E14440" t="s">
        <v>3</v>
      </c>
      <c r="F14440" t="s">
        <v>8</v>
      </c>
      <c r="G14440" t="s">
        <v>12</v>
      </c>
      <c r="H14440" t="s">
        <v>224</v>
      </c>
      <c r="I14440">
        <v>278</v>
      </c>
      <c r="J14440">
        <v>785652908.53095448</v>
      </c>
    </row>
    <row r="14441" spans="1:10" x14ac:dyDescent="0.25">
      <c r="A14441">
        <v>2017</v>
      </c>
      <c r="B14441" t="s">
        <v>40</v>
      </c>
      <c r="C14441" t="s">
        <v>45</v>
      </c>
      <c r="D14441" t="s">
        <v>20</v>
      </c>
      <c r="E14441" t="s">
        <v>3</v>
      </c>
      <c r="F14441" t="s">
        <v>8</v>
      </c>
      <c r="G14441" t="s">
        <v>6</v>
      </c>
      <c r="H14441" t="s">
        <v>223</v>
      </c>
      <c r="I14441">
        <v>253</v>
      </c>
      <c r="J14441">
        <v>615313481.89990163</v>
      </c>
    </row>
    <row r="14442" spans="1:10" x14ac:dyDescent="0.25">
      <c r="A14442">
        <v>2017</v>
      </c>
      <c r="B14442" t="s">
        <v>40</v>
      </c>
      <c r="C14442" t="s">
        <v>45</v>
      </c>
      <c r="D14442" t="s">
        <v>20</v>
      </c>
      <c r="E14442" t="s">
        <v>3</v>
      </c>
      <c r="F14442" t="s">
        <v>8</v>
      </c>
      <c r="G14442" t="s">
        <v>6</v>
      </c>
      <c r="H14442" t="s">
        <v>224</v>
      </c>
      <c r="I14442">
        <v>553</v>
      </c>
      <c r="J14442">
        <v>1337888578.9934068</v>
      </c>
    </row>
    <row r="14443" spans="1:10" x14ac:dyDescent="0.25">
      <c r="A14443">
        <v>2017</v>
      </c>
      <c r="B14443" t="s">
        <v>40</v>
      </c>
      <c r="C14443" t="s">
        <v>45</v>
      </c>
      <c r="D14443" t="s">
        <v>20</v>
      </c>
      <c r="E14443" t="s">
        <v>3</v>
      </c>
      <c r="F14443" t="s">
        <v>8</v>
      </c>
      <c r="G14443" t="s">
        <v>7</v>
      </c>
      <c r="H14443" t="s">
        <v>223</v>
      </c>
      <c r="I14443">
        <v>26</v>
      </c>
      <c r="J14443">
        <v>50537985.682916656</v>
      </c>
    </row>
    <row r="14444" spans="1:10" x14ac:dyDescent="0.25">
      <c r="A14444">
        <v>2017</v>
      </c>
      <c r="B14444" t="s">
        <v>40</v>
      </c>
      <c r="C14444" t="s">
        <v>45</v>
      </c>
      <c r="D14444" t="s">
        <v>20</v>
      </c>
      <c r="E14444" t="s">
        <v>3</v>
      </c>
      <c r="F14444" t="s">
        <v>8</v>
      </c>
      <c r="G14444" t="s">
        <v>7</v>
      </c>
      <c r="H14444" t="s">
        <v>224</v>
      </c>
      <c r="I14444">
        <v>2</v>
      </c>
      <c r="J14444">
        <v>3882273.23</v>
      </c>
    </row>
    <row r="14445" spans="1:10" x14ac:dyDescent="0.25">
      <c r="A14445">
        <v>2017</v>
      </c>
      <c r="B14445" t="s">
        <v>40</v>
      </c>
      <c r="C14445" t="s">
        <v>45</v>
      </c>
      <c r="D14445" t="s">
        <v>20</v>
      </c>
      <c r="E14445" t="s">
        <v>3</v>
      </c>
      <c r="F14445" t="s">
        <v>14</v>
      </c>
      <c r="G14445" t="s">
        <v>5</v>
      </c>
      <c r="H14445" t="s">
        <v>223</v>
      </c>
      <c r="I14445">
        <v>50</v>
      </c>
      <c r="J14445">
        <v>643915666.76402581</v>
      </c>
    </row>
    <row r="14446" spans="1:10" x14ac:dyDescent="0.25">
      <c r="A14446">
        <v>2017</v>
      </c>
      <c r="B14446" t="s">
        <v>40</v>
      </c>
      <c r="C14446" t="s">
        <v>45</v>
      </c>
      <c r="D14446" t="s">
        <v>20</v>
      </c>
      <c r="E14446" t="s">
        <v>3</v>
      </c>
      <c r="F14446" t="s">
        <v>14</v>
      </c>
      <c r="G14446" t="s">
        <v>5</v>
      </c>
      <c r="H14446" t="s">
        <v>224</v>
      </c>
      <c r="I14446">
        <v>43</v>
      </c>
      <c r="J14446">
        <v>560151567.45571589</v>
      </c>
    </row>
    <row r="14447" spans="1:10" x14ac:dyDescent="0.25">
      <c r="A14447">
        <v>2017</v>
      </c>
      <c r="B14447" t="s">
        <v>40</v>
      </c>
      <c r="C14447" t="s">
        <v>45</v>
      </c>
      <c r="D14447" t="s">
        <v>20</v>
      </c>
      <c r="E14447" t="s">
        <v>3</v>
      </c>
      <c r="F14447" t="s">
        <v>14</v>
      </c>
      <c r="G14447" t="s">
        <v>9</v>
      </c>
      <c r="H14447" t="s">
        <v>223</v>
      </c>
      <c r="I14447">
        <v>314</v>
      </c>
      <c r="J14447">
        <v>2370524357.095633</v>
      </c>
    </row>
    <row r="14448" spans="1:10" x14ac:dyDescent="0.25">
      <c r="A14448">
        <v>2017</v>
      </c>
      <c r="B14448" t="s">
        <v>40</v>
      </c>
      <c r="C14448" t="s">
        <v>45</v>
      </c>
      <c r="D14448" t="s">
        <v>20</v>
      </c>
      <c r="E14448" t="s">
        <v>3</v>
      </c>
      <c r="F14448" t="s">
        <v>14</v>
      </c>
      <c r="G14448" t="s">
        <v>9</v>
      </c>
      <c r="H14448" t="s">
        <v>224</v>
      </c>
      <c r="I14448">
        <v>383</v>
      </c>
      <c r="J14448">
        <v>2797910417.3684764</v>
      </c>
    </row>
    <row r="14449" spans="1:10" x14ac:dyDescent="0.25">
      <c r="A14449">
        <v>2017</v>
      </c>
      <c r="B14449" t="s">
        <v>40</v>
      </c>
      <c r="C14449" t="s">
        <v>45</v>
      </c>
      <c r="D14449" t="s">
        <v>20</v>
      </c>
      <c r="E14449" t="s">
        <v>3</v>
      </c>
      <c r="F14449" t="s">
        <v>14</v>
      </c>
      <c r="G14449" t="s">
        <v>12</v>
      </c>
      <c r="H14449" t="s">
        <v>223</v>
      </c>
      <c r="I14449">
        <v>1</v>
      </c>
      <c r="J14449">
        <v>3596451.8982545454</v>
      </c>
    </row>
    <row r="14450" spans="1:10" x14ac:dyDescent="0.25">
      <c r="A14450">
        <v>2017</v>
      </c>
      <c r="B14450" t="s">
        <v>40</v>
      </c>
      <c r="C14450" t="s">
        <v>45</v>
      </c>
      <c r="D14450" t="s">
        <v>20</v>
      </c>
      <c r="E14450" t="s">
        <v>3</v>
      </c>
      <c r="F14450" t="s">
        <v>14</v>
      </c>
      <c r="G14450" t="s">
        <v>12</v>
      </c>
      <c r="H14450" t="s">
        <v>224</v>
      </c>
      <c r="I14450">
        <v>1</v>
      </c>
      <c r="J14450">
        <v>5377200.6162</v>
      </c>
    </row>
    <row r="14451" spans="1:10" x14ac:dyDescent="0.25">
      <c r="A14451">
        <v>2017</v>
      </c>
      <c r="B14451" t="s">
        <v>40</v>
      </c>
      <c r="C14451" t="s">
        <v>45</v>
      </c>
      <c r="D14451" t="s">
        <v>20</v>
      </c>
      <c r="E14451" t="s">
        <v>3</v>
      </c>
      <c r="F14451" t="s">
        <v>14</v>
      </c>
      <c r="G14451" t="s">
        <v>6</v>
      </c>
      <c r="H14451" t="s">
        <v>223</v>
      </c>
      <c r="I14451">
        <v>38</v>
      </c>
      <c r="J14451">
        <v>134956087.69681352</v>
      </c>
    </row>
    <row r="14452" spans="1:10" x14ac:dyDescent="0.25">
      <c r="A14452">
        <v>2017</v>
      </c>
      <c r="B14452" t="s">
        <v>40</v>
      </c>
      <c r="C14452" t="s">
        <v>45</v>
      </c>
      <c r="D14452" t="s">
        <v>20</v>
      </c>
      <c r="E14452" t="s">
        <v>3</v>
      </c>
      <c r="F14452" t="s">
        <v>14</v>
      </c>
      <c r="G14452" t="s">
        <v>6</v>
      </c>
      <c r="H14452" t="s">
        <v>224</v>
      </c>
      <c r="I14452">
        <v>107</v>
      </c>
      <c r="J14452">
        <v>380766362.6876266</v>
      </c>
    </row>
    <row r="14453" spans="1:10" x14ac:dyDescent="0.25">
      <c r="A14453">
        <v>2017</v>
      </c>
      <c r="B14453" t="s">
        <v>40</v>
      </c>
      <c r="C14453" t="s">
        <v>45</v>
      </c>
      <c r="D14453" t="s">
        <v>20</v>
      </c>
      <c r="E14453" t="s">
        <v>3</v>
      </c>
      <c r="F14453" t="s">
        <v>14</v>
      </c>
      <c r="G14453" t="s">
        <v>7</v>
      </c>
      <c r="H14453" t="s">
        <v>223</v>
      </c>
      <c r="I14453">
        <v>22</v>
      </c>
      <c r="J14453">
        <v>45799734.184724793</v>
      </c>
    </row>
    <row r="14454" spans="1:10" x14ac:dyDescent="0.25">
      <c r="A14454">
        <v>2017</v>
      </c>
      <c r="B14454" t="s">
        <v>40</v>
      </c>
      <c r="C14454" t="s">
        <v>45</v>
      </c>
      <c r="D14454" t="s">
        <v>20</v>
      </c>
      <c r="E14454" t="s">
        <v>3</v>
      </c>
      <c r="F14454" t="s">
        <v>14</v>
      </c>
      <c r="G14454" t="s">
        <v>7</v>
      </c>
      <c r="H14454" t="s">
        <v>224</v>
      </c>
      <c r="I14454">
        <v>1</v>
      </c>
      <c r="J14454">
        <v>2172916.6805976927</v>
      </c>
    </row>
    <row r="14455" spans="1:10" x14ac:dyDescent="0.25">
      <c r="A14455">
        <v>2017</v>
      </c>
      <c r="B14455" t="s">
        <v>40</v>
      </c>
      <c r="C14455" t="s">
        <v>45</v>
      </c>
      <c r="D14455" t="s">
        <v>20</v>
      </c>
      <c r="E14455" t="s">
        <v>10</v>
      </c>
      <c r="F14455" t="s">
        <v>11</v>
      </c>
      <c r="G14455" t="s">
        <v>9</v>
      </c>
      <c r="H14455" t="s">
        <v>223</v>
      </c>
      <c r="I14455">
        <v>675</v>
      </c>
      <c r="J14455">
        <v>3289362941.4349384</v>
      </c>
    </row>
    <row r="14456" spans="1:10" x14ac:dyDescent="0.25">
      <c r="A14456">
        <v>2017</v>
      </c>
      <c r="B14456" t="s">
        <v>40</v>
      </c>
      <c r="C14456" t="s">
        <v>45</v>
      </c>
      <c r="D14456" t="s">
        <v>20</v>
      </c>
      <c r="E14456" t="s">
        <v>10</v>
      </c>
      <c r="F14456" t="s">
        <v>11</v>
      </c>
      <c r="G14456" t="s">
        <v>9</v>
      </c>
      <c r="H14456" t="s">
        <v>224</v>
      </c>
      <c r="I14456">
        <v>614</v>
      </c>
      <c r="J14456">
        <v>2555251302</v>
      </c>
    </row>
    <row r="14457" spans="1:10" x14ac:dyDescent="0.25">
      <c r="A14457">
        <v>2017</v>
      </c>
      <c r="B14457" t="s">
        <v>40</v>
      </c>
      <c r="C14457" t="s">
        <v>45</v>
      </c>
      <c r="D14457" t="s">
        <v>20</v>
      </c>
      <c r="E14457" t="s">
        <v>10</v>
      </c>
      <c r="F14457" t="s">
        <v>11</v>
      </c>
      <c r="G14457" t="s">
        <v>12</v>
      </c>
      <c r="H14457" t="s">
        <v>223</v>
      </c>
      <c r="I14457">
        <v>95</v>
      </c>
      <c r="J14457">
        <v>287705766</v>
      </c>
    </row>
    <row r="14458" spans="1:10" x14ac:dyDescent="0.25">
      <c r="A14458">
        <v>2017</v>
      </c>
      <c r="B14458" t="s">
        <v>40</v>
      </c>
      <c r="C14458" t="s">
        <v>45</v>
      </c>
      <c r="D14458" t="s">
        <v>20</v>
      </c>
      <c r="E14458" t="s">
        <v>10</v>
      </c>
      <c r="F14458" t="s">
        <v>11</v>
      </c>
      <c r="G14458" t="s">
        <v>12</v>
      </c>
      <c r="H14458" t="s">
        <v>224</v>
      </c>
      <c r="I14458">
        <v>124</v>
      </c>
      <c r="J14458">
        <v>302255819.47507954</v>
      </c>
    </row>
    <row r="14459" spans="1:10" x14ac:dyDescent="0.25">
      <c r="A14459">
        <v>2017</v>
      </c>
      <c r="B14459" t="s">
        <v>40</v>
      </c>
      <c r="C14459" t="s">
        <v>45</v>
      </c>
      <c r="D14459" t="s">
        <v>20</v>
      </c>
      <c r="E14459" t="s">
        <v>10</v>
      </c>
      <c r="F14459" t="s">
        <v>11</v>
      </c>
      <c r="G14459" t="s">
        <v>6</v>
      </c>
      <c r="H14459" t="s">
        <v>223</v>
      </c>
      <c r="I14459">
        <v>237</v>
      </c>
      <c r="J14459">
        <v>550024260</v>
      </c>
    </row>
    <row r="14460" spans="1:10" x14ac:dyDescent="0.25">
      <c r="A14460">
        <v>2017</v>
      </c>
      <c r="B14460" t="s">
        <v>40</v>
      </c>
      <c r="C14460" t="s">
        <v>45</v>
      </c>
      <c r="D14460" t="s">
        <v>20</v>
      </c>
      <c r="E14460" t="s">
        <v>10</v>
      </c>
      <c r="F14460" t="s">
        <v>11</v>
      </c>
      <c r="G14460" t="s">
        <v>6</v>
      </c>
      <c r="H14460" t="s">
        <v>224</v>
      </c>
      <c r="I14460">
        <v>360</v>
      </c>
      <c r="J14460">
        <v>689404989</v>
      </c>
    </row>
    <row r="14461" spans="1:10" x14ac:dyDescent="0.25">
      <c r="A14461">
        <v>2017</v>
      </c>
      <c r="B14461" t="s">
        <v>40</v>
      </c>
      <c r="C14461" t="s">
        <v>45</v>
      </c>
      <c r="D14461" t="s">
        <v>20</v>
      </c>
      <c r="E14461" t="s">
        <v>10</v>
      </c>
      <c r="F14461" t="s">
        <v>11</v>
      </c>
      <c r="G14461" t="s">
        <v>7</v>
      </c>
      <c r="H14461" t="s">
        <v>223</v>
      </c>
      <c r="I14461">
        <v>5</v>
      </c>
      <c r="J14461">
        <v>7538451</v>
      </c>
    </row>
    <row r="14462" spans="1:10" x14ac:dyDescent="0.25">
      <c r="A14462">
        <v>2017</v>
      </c>
      <c r="B14462" t="s">
        <v>40</v>
      </c>
      <c r="C14462" t="s">
        <v>45</v>
      </c>
      <c r="D14462" t="s">
        <v>20</v>
      </c>
      <c r="E14462" t="s">
        <v>10</v>
      </c>
      <c r="F14462" t="s">
        <v>11</v>
      </c>
      <c r="G14462" t="s">
        <v>7</v>
      </c>
      <c r="H14462" t="s">
        <v>224</v>
      </c>
      <c r="I14462">
        <v>11</v>
      </c>
      <c r="J14462">
        <v>7248678</v>
      </c>
    </row>
    <row r="14463" spans="1:10" x14ac:dyDescent="0.25">
      <c r="A14463">
        <v>2017</v>
      </c>
      <c r="B14463" t="s">
        <v>40</v>
      </c>
      <c r="C14463" t="s">
        <v>45</v>
      </c>
      <c r="D14463" t="s">
        <v>20</v>
      </c>
      <c r="E14463" t="s">
        <v>10</v>
      </c>
      <c r="F14463" t="s">
        <v>220</v>
      </c>
      <c r="G14463" t="s">
        <v>5</v>
      </c>
      <c r="H14463" t="s">
        <v>224</v>
      </c>
      <c r="I14463">
        <v>1</v>
      </c>
      <c r="J14463">
        <v>10598106</v>
      </c>
    </row>
    <row r="14464" spans="1:10" x14ac:dyDescent="0.25">
      <c r="A14464">
        <v>2017</v>
      </c>
      <c r="B14464" t="s">
        <v>40</v>
      </c>
      <c r="C14464" t="s">
        <v>45</v>
      </c>
      <c r="D14464" t="s">
        <v>20</v>
      </c>
      <c r="E14464" t="s">
        <v>10</v>
      </c>
      <c r="F14464" t="s">
        <v>220</v>
      </c>
      <c r="G14464" t="s">
        <v>9</v>
      </c>
      <c r="H14464" t="s">
        <v>223</v>
      </c>
      <c r="I14464">
        <v>14</v>
      </c>
      <c r="J14464">
        <v>93582752.266559198</v>
      </c>
    </row>
    <row r="14465" spans="1:10" x14ac:dyDescent="0.25">
      <c r="A14465">
        <v>2017</v>
      </c>
      <c r="B14465" t="s">
        <v>40</v>
      </c>
      <c r="C14465" t="s">
        <v>45</v>
      </c>
      <c r="D14465" t="s">
        <v>20</v>
      </c>
      <c r="E14465" t="s">
        <v>10</v>
      </c>
      <c r="F14465" t="s">
        <v>220</v>
      </c>
      <c r="G14465" t="s">
        <v>9</v>
      </c>
      <c r="H14465" t="s">
        <v>224</v>
      </c>
      <c r="I14465">
        <v>17</v>
      </c>
      <c r="J14465">
        <v>109647242.09837562</v>
      </c>
    </row>
    <row r="14466" spans="1:10" x14ac:dyDescent="0.25">
      <c r="A14466">
        <v>2017</v>
      </c>
      <c r="B14466" t="s">
        <v>40</v>
      </c>
      <c r="C14466" t="s">
        <v>45</v>
      </c>
      <c r="D14466" t="s">
        <v>20</v>
      </c>
      <c r="E14466" t="s">
        <v>10</v>
      </c>
      <c r="F14466" t="s">
        <v>220</v>
      </c>
      <c r="G14466" t="s">
        <v>12</v>
      </c>
      <c r="H14466" t="s">
        <v>223</v>
      </c>
      <c r="I14466">
        <v>3</v>
      </c>
      <c r="J14466">
        <v>7789594.0928947357</v>
      </c>
    </row>
    <row r="14467" spans="1:10" x14ac:dyDescent="0.25">
      <c r="A14467">
        <v>2017</v>
      </c>
      <c r="B14467" t="s">
        <v>40</v>
      </c>
      <c r="C14467" t="s">
        <v>45</v>
      </c>
      <c r="D14467" t="s">
        <v>20</v>
      </c>
      <c r="E14467" t="s">
        <v>10</v>
      </c>
      <c r="F14467" t="s">
        <v>220</v>
      </c>
      <c r="G14467" t="s">
        <v>12</v>
      </c>
      <c r="H14467" t="s">
        <v>224</v>
      </c>
      <c r="I14467">
        <v>4</v>
      </c>
      <c r="J14467">
        <v>15404208.830544913</v>
      </c>
    </row>
    <row r="14468" spans="1:10" x14ac:dyDescent="0.25">
      <c r="A14468">
        <v>2017</v>
      </c>
      <c r="B14468" t="s">
        <v>40</v>
      </c>
      <c r="C14468" t="s">
        <v>45</v>
      </c>
      <c r="D14468" t="s">
        <v>20</v>
      </c>
      <c r="E14468" t="s">
        <v>10</v>
      </c>
      <c r="F14468" t="s">
        <v>220</v>
      </c>
      <c r="G14468" t="s">
        <v>6</v>
      </c>
      <c r="H14468" t="s">
        <v>223</v>
      </c>
      <c r="I14468">
        <v>5</v>
      </c>
      <c r="J14468">
        <v>13241850.838536089</v>
      </c>
    </row>
    <row r="14469" spans="1:10" x14ac:dyDescent="0.25">
      <c r="A14469">
        <v>2017</v>
      </c>
      <c r="B14469" t="s">
        <v>40</v>
      </c>
      <c r="C14469" t="s">
        <v>45</v>
      </c>
      <c r="D14469" t="s">
        <v>20</v>
      </c>
      <c r="E14469" t="s">
        <v>10</v>
      </c>
      <c r="F14469" t="s">
        <v>220</v>
      </c>
      <c r="G14469" t="s">
        <v>6</v>
      </c>
      <c r="H14469" t="s">
        <v>224</v>
      </c>
      <c r="I14469">
        <v>15</v>
      </c>
      <c r="J14469">
        <v>39873160.609987617</v>
      </c>
    </row>
    <row r="14470" spans="1:10" x14ac:dyDescent="0.25">
      <c r="A14470">
        <v>2017</v>
      </c>
      <c r="B14470" t="s">
        <v>40</v>
      </c>
      <c r="C14470" t="s">
        <v>45</v>
      </c>
      <c r="D14470" t="s">
        <v>20</v>
      </c>
      <c r="E14470" t="s">
        <v>10</v>
      </c>
      <c r="F14470" t="s">
        <v>220</v>
      </c>
      <c r="G14470" t="s">
        <v>7</v>
      </c>
      <c r="H14470" t="s">
        <v>223</v>
      </c>
      <c r="I14470">
        <v>2</v>
      </c>
      <c r="J14470">
        <v>3793369.71</v>
      </c>
    </row>
    <row r="14471" spans="1:10" x14ac:dyDescent="0.25">
      <c r="A14471">
        <v>2017</v>
      </c>
      <c r="B14471" t="s">
        <v>40</v>
      </c>
      <c r="C14471" t="s">
        <v>45</v>
      </c>
      <c r="D14471" t="s">
        <v>20</v>
      </c>
      <c r="E14471" t="s">
        <v>10</v>
      </c>
      <c r="F14471" t="s">
        <v>220</v>
      </c>
      <c r="G14471" t="s">
        <v>7</v>
      </c>
      <c r="H14471" t="s">
        <v>224</v>
      </c>
      <c r="I14471">
        <v>2</v>
      </c>
      <c r="J14471">
        <v>3842547.6149999998</v>
      </c>
    </row>
    <row r="14472" spans="1:10" x14ac:dyDescent="0.25">
      <c r="A14472">
        <v>2017</v>
      </c>
      <c r="B14472" t="s">
        <v>40</v>
      </c>
      <c r="C14472" t="s">
        <v>45</v>
      </c>
      <c r="D14472" t="s">
        <v>20</v>
      </c>
      <c r="E14472" t="s">
        <v>10</v>
      </c>
      <c r="F14472" t="s">
        <v>14</v>
      </c>
      <c r="G14472" t="s">
        <v>5</v>
      </c>
      <c r="H14472" t="s">
        <v>223</v>
      </c>
      <c r="I14472">
        <v>20</v>
      </c>
      <c r="J14472">
        <v>316584960</v>
      </c>
    </row>
    <row r="14473" spans="1:10" x14ac:dyDescent="0.25">
      <c r="A14473">
        <v>2017</v>
      </c>
      <c r="B14473" t="s">
        <v>40</v>
      </c>
      <c r="C14473" t="s">
        <v>45</v>
      </c>
      <c r="D14473" t="s">
        <v>20</v>
      </c>
      <c r="E14473" t="s">
        <v>10</v>
      </c>
      <c r="F14473" t="s">
        <v>14</v>
      </c>
      <c r="G14473" t="s">
        <v>5</v>
      </c>
      <c r="H14473" t="s">
        <v>224</v>
      </c>
      <c r="I14473">
        <v>9</v>
      </c>
      <c r="J14473">
        <v>130985493</v>
      </c>
    </row>
    <row r="14474" spans="1:10" x14ac:dyDescent="0.25">
      <c r="A14474">
        <v>2017</v>
      </c>
      <c r="B14474" t="s">
        <v>40</v>
      </c>
      <c r="C14474" t="s">
        <v>45</v>
      </c>
      <c r="D14474" t="s">
        <v>20</v>
      </c>
      <c r="E14474" t="s">
        <v>10</v>
      </c>
      <c r="F14474" t="s">
        <v>14</v>
      </c>
      <c r="G14474" t="s">
        <v>9</v>
      </c>
      <c r="H14474" t="s">
        <v>223</v>
      </c>
      <c r="I14474">
        <v>40</v>
      </c>
      <c r="J14474">
        <v>322609491</v>
      </c>
    </row>
    <row r="14475" spans="1:10" x14ac:dyDescent="0.25">
      <c r="A14475">
        <v>2017</v>
      </c>
      <c r="B14475" t="s">
        <v>40</v>
      </c>
      <c r="C14475" t="s">
        <v>45</v>
      </c>
      <c r="D14475" t="s">
        <v>20</v>
      </c>
      <c r="E14475" t="s">
        <v>10</v>
      </c>
      <c r="F14475" t="s">
        <v>14</v>
      </c>
      <c r="G14475" t="s">
        <v>9</v>
      </c>
      <c r="H14475" t="s">
        <v>224</v>
      </c>
      <c r="I14475">
        <v>48</v>
      </c>
      <c r="J14475">
        <v>356245041</v>
      </c>
    </row>
    <row r="14476" spans="1:10" x14ac:dyDescent="0.25">
      <c r="A14476">
        <v>2017</v>
      </c>
      <c r="B14476" t="s">
        <v>40</v>
      </c>
      <c r="C14476" t="s">
        <v>45</v>
      </c>
      <c r="D14476" t="s">
        <v>20</v>
      </c>
      <c r="E14476" t="s">
        <v>10</v>
      </c>
      <c r="F14476" t="s">
        <v>14</v>
      </c>
      <c r="G14476" t="s">
        <v>6</v>
      </c>
      <c r="H14476" t="s">
        <v>223</v>
      </c>
      <c r="I14476">
        <v>8</v>
      </c>
      <c r="J14476">
        <v>24488112</v>
      </c>
    </row>
    <row r="14477" spans="1:10" x14ac:dyDescent="0.25">
      <c r="A14477">
        <v>2017</v>
      </c>
      <c r="B14477" t="s">
        <v>40</v>
      </c>
      <c r="C14477" t="s">
        <v>45</v>
      </c>
      <c r="D14477" t="s">
        <v>20</v>
      </c>
      <c r="E14477" t="s">
        <v>10</v>
      </c>
      <c r="F14477" t="s">
        <v>14</v>
      </c>
      <c r="G14477" t="s">
        <v>6</v>
      </c>
      <c r="H14477" t="s">
        <v>224</v>
      </c>
      <c r="I14477">
        <v>36</v>
      </c>
      <c r="J14477">
        <v>121925013</v>
      </c>
    </row>
    <row r="14478" spans="1:10" x14ac:dyDescent="0.25">
      <c r="A14478">
        <v>2017</v>
      </c>
      <c r="B14478" t="s">
        <v>40</v>
      </c>
      <c r="C14478" t="s">
        <v>45</v>
      </c>
      <c r="D14478" t="s">
        <v>20</v>
      </c>
      <c r="E14478" t="s">
        <v>10</v>
      </c>
      <c r="F14478" t="s">
        <v>14</v>
      </c>
      <c r="G14478" t="s">
        <v>7</v>
      </c>
      <c r="H14478" t="s">
        <v>223</v>
      </c>
      <c r="I14478">
        <v>19</v>
      </c>
      <c r="J14478">
        <v>39931515</v>
      </c>
    </row>
    <row r="14479" spans="1:10" x14ac:dyDescent="0.25">
      <c r="A14479">
        <v>2017</v>
      </c>
      <c r="B14479" t="s">
        <v>40</v>
      </c>
      <c r="C14479" t="s">
        <v>45</v>
      </c>
      <c r="D14479" t="s">
        <v>20</v>
      </c>
      <c r="E14479" t="s">
        <v>10</v>
      </c>
      <c r="F14479" t="s">
        <v>14</v>
      </c>
      <c r="G14479" t="s">
        <v>7</v>
      </c>
      <c r="H14479" t="s">
        <v>224</v>
      </c>
      <c r="I14479">
        <v>4</v>
      </c>
      <c r="J14479">
        <v>7595553</v>
      </c>
    </row>
    <row r="14480" spans="1:10" x14ac:dyDescent="0.25">
      <c r="A14480">
        <v>2017</v>
      </c>
      <c r="B14480" t="s">
        <v>40</v>
      </c>
      <c r="C14480" t="s">
        <v>45</v>
      </c>
      <c r="D14480" t="s">
        <v>21</v>
      </c>
      <c r="E14480" t="s">
        <v>3</v>
      </c>
      <c r="F14480" t="s">
        <v>4</v>
      </c>
      <c r="G14480" t="s">
        <v>5</v>
      </c>
      <c r="H14480" t="s">
        <v>223</v>
      </c>
      <c r="I14480">
        <v>387</v>
      </c>
      <c r="J14480">
        <v>5827540610.8871346</v>
      </c>
    </row>
    <row r="14481" spans="1:10" x14ac:dyDescent="0.25">
      <c r="A14481">
        <v>2017</v>
      </c>
      <c r="B14481" t="s">
        <v>40</v>
      </c>
      <c r="C14481" t="s">
        <v>45</v>
      </c>
      <c r="D14481" t="s">
        <v>21</v>
      </c>
      <c r="E14481" t="s">
        <v>3</v>
      </c>
      <c r="F14481" t="s">
        <v>4</v>
      </c>
      <c r="G14481" t="s">
        <v>5</v>
      </c>
      <c r="H14481" t="s">
        <v>224</v>
      </c>
      <c r="I14481">
        <v>208</v>
      </c>
      <c r="J14481">
        <v>2944953333.1447482</v>
      </c>
    </row>
    <row r="14482" spans="1:10" x14ac:dyDescent="0.25">
      <c r="A14482">
        <v>2017</v>
      </c>
      <c r="B14482" t="s">
        <v>40</v>
      </c>
      <c r="C14482" t="s">
        <v>45</v>
      </c>
      <c r="D14482" t="s">
        <v>21</v>
      </c>
      <c r="E14482" t="s">
        <v>3</v>
      </c>
      <c r="F14482" t="s">
        <v>4</v>
      </c>
      <c r="G14482" t="s">
        <v>9</v>
      </c>
      <c r="H14482" t="s">
        <v>223</v>
      </c>
      <c r="I14482">
        <v>1390</v>
      </c>
      <c r="J14482">
        <v>13117366922.801762</v>
      </c>
    </row>
    <row r="14483" spans="1:10" x14ac:dyDescent="0.25">
      <c r="A14483">
        <v>2017</v>
      </c>
      <c r="B14483" t="s">
        <v>40</v>
      </c>
      <c r="C14483" t="s">
        <v>45</v>
      </c>
      <c r="D14483" t="s">
        <v>21</v>
      </c>
      <c r="E14483" t="s">
        <v>3</v>
      </c>
      <c r="F14483" t="s">
        <v>4</v>
      </c>
      <c r="G14483" t="s">
        <v>9</v>
      </c>
      <c r="H14483" t="s">
        <v>224</v>
      </c>
      <c r="I14483">
        <v>1524</v>
      </c>
      <c r="J14483">
        <v>14394616172.439001</v>
      </c>
    </row>
    <row r="14484" spans="1:10" x14ac:dyDescent="0.25">
      <c r="A14484">
        <v>2017</v>
      </c>
      <c r="B14484" t="s">
        <v>40</v>
      </c>
      <c r="C14484" t="s">
        <v>45</v>
      </c>
      <c r="D14484" t="s">
        <v>21</v>
      </c>
      <c r="E14484" t="s">
        <v>3</v>
      </c>
      <c r="F14484" t="s">
        <v>4</v>
      </c>
      <c r="G14484" t="s">
        <v>12</v>
      </c>
      <c r="H14484" t="s">
        <v>223</v>
      </c>
      <c r="I14484">
        <v>276</v>
      </c>
      <c r="J14484">
        <v>1314702207.0612001</v>
      </c>
    </row>
    <row r="14485" spans="1:10" x14ac:dyDescent="0.25">
      <c r="A14485">
        <v>2017</v>
      </c>
      <c r="B14485" t="s">
        <v>40</v>
      </c>
      <c r="C14485" t="s">
        <v>45</v>
      </c>
      <c r="D14485" t="s">
        <v>21</v>
      </c>
      <c r="E14485" t="s">
        <v>3</v>
      </c>
      <c r="F14485" t="s">
        <v>4</v>
      </c>
      <c r="G14485" t="s">
        <v>12</v>
      </c>
      <c r="H14485" t="s">
        <v>224</v>
      </c>
      <c r="I14485">
        <v>319</v>
      </c>
      <c r="J14485">
        <v>1540646606.7444141</v>
      </c>
    </row>
    <row r="14486" spans="1:10" x14ac:dyDescent="0.25">
      <c r="A14486">
        <v>2017</v>
      </c>
      <c r="B14486" t="s">
        <v>40</v>
      </c>
      <c r="C14486" t="s">
        <v>45</v>
      </c>
      <c r="D14486" t="s">
        <v>21</v>
      </c>
      <c r="E14486" t="s">
        <v>3</v>
      </c>
      <c r="F14486" t="s">
        <v>4</v>
      </c>
      <c r="G14486" t="s">
        <v>6</v>
      </c>
      <c r="H14486" t="s">
        <v>223</v>
      </c>
      <c r="I14486">
        <v>469</v>
      </c>
      <c r="J14486">
        <v>1672960798.4640615</v>
      </c>
    </row>
    <row r="14487" spans="1:10" x14ac:dyDescent="0.25">
      <c r="A14487">
        <v>2017</v>
      </c>
      <c r="B14487" t="s">
        <v>40</v>
      </c>
      <c r="C14487" t="s">
        <v>45</v>
      </c>
      <c r="D14487" t="s">
        <v>21</v>
      </c>
      <c r="E14487" t="s">
        <v>3</v>
      </c>
      <c r="F14487" t="s">
        <v>4</v>
      </c>
      <c r="G14487" t="s">
        <v>6</v>
      </c>
      <c r="H14487" t="s">
        <v>224</v>
      </c>
      <c r="I14487">
        <v>517</v>
      </c>
      <c r="J14487">
        <v>1942479474.0048969</v>
      </c>
    </row>
    <row r="14488" spans="1:10" x14ac:dyDescent="0.25">
      <c r="A14488">
        <v>2017</v>
      </c>
      <c r="B14488" t="s">
        <v>40</v>
      </c>
      <c r="C14488" t="s">
        <v>45</v>
      </c>
      <c r="D14488" t="s">
        <v>21</v>
      </c>
      <c r="E14488" t="s">
        <v>3</v>
      </c>
      <c r="F14488" t="s">
        <v>4</v>
      </c>
      <c r="G14488" t="s">
        <v>7</v>
      </c>
      <c r="H14488" t="s">
        <v>223</v>
      </c>
      <c r="I14488">
        <v>202</v>
      </c>
      <c r="J14488">
        <v>506756102.27320081</v>
      </c>
    </row>
    <row r="14489" spans="1:10" x14ac:dyDescent="0.25">
      <c r="A14489">
        <v>2017</v>
      </c>
      <c r="B14489" t="s">
        <v>40</v>
      </c>
      <c r="C14489" t="s">
        <v>45</v>
      </c>
      <c r="D14489" t="s">
        <v>21</v>
      </c>
      <c r="E14489" t="s">
        <v>3</v>
      </c>
      <c r="F14489" t="s">
        <v>4</v>
      </c>
      <c r="G14489" t="s">
        <v>7</v>
      </c>
      <c r="H14489" t="s">
        <v>224</v>
      </c>
      <c r="I14489">
        <v>5</v>
      </c>
      <c r="J14489">
        <v>12084407.728760799</v>
      </c>
    </row>
    <row r="14490" spans="1:10" x14ac:dyDescent="0.25">
      <c r="A14490">
        <v>2017</v>
      </c>
      <c r="B14490" t="s">
        <v>40</v>
      </c>
      <c r="C14490" t="s">
        <v>45</v>
      </c>
      <c r="D14490" t="s">
        <v>21</v>
      </c>
      <c r="E14490" t="s">
        <v>3</v>
      </c>
      <c r="F14490" t="s">
        <v>8</v>
      </c>
      <c r="G14490" t="s">
        <v>5</v>
      </c>
      <c r="H14490" t="s">
        <v>223</v>
      </c>
      <c r="I14490">
        <v>37</v>
      </c>
      <c r="J14490">
        <v>672953278.118608</v>
      </c>
    </row>
    <row r="14491" spans="1:10" x14ac:dyDescent="0.25">
      <c r="A14491">
        <v>2017</v>
      </c>
      <c r="B14491" t="s">
        <v>40</v>
      </c>
      <c r="C14491" t="s">
        <v>45</v>
      </c>
      <c r="D14491" t="s">
        <v>21</v>
      </c>
      <c r="E14491" t="s">
        <v>3</v>
      </c>
      <c r="F14491" t="s">
        <v>8</v>
      </c>
      <c r="G14491" t="s">
        <v>5</v>
      </c>
      <c r="H14491" t="s">
        <v>224</v>
      </c>
      <c r="I14491">
        <v>24</v>
      </c>
      <c r="J14491">
        <v>322772502.51869994</v>
      </c>
    </row>
    <row r="14492" spans="1:10" x14ac:dyDescent="0.25">
      <c r="A14492">
        <v>2017</v>
      </c>
      <c r="B14492" t="s">
        <v>40</v>
      </c>
      <c r="C14492" t="s">
        <v>45</v>
      </c>
      <c r="D14492" t="s">
        <v>21</v>
      </c>
      <c r="E14492" t="s">
        <v>3</v>
      </c>
      <c r="F14492" t="s">
        <v>8</v>
      </c>
      <c r="G14492" t="s">
        <v>9</v>
      </c>
      <c r="H14492" t="s">
        <v>223</v>
      </c>
      <c r="I14492">
        <v>1755</v>
      </c>
      <c r="J14492">
        <v>16535278645.241415</v>
      </c>
    </row>
    <row r="14493" spans="1:10" x14ac:dyDescent="0.25">
      <c r="A14493">
        <v>2017</v>
      </c>
      <c r="B14493" t="s">
        <v>40</v>
      </c>
      <c r="C14493" t="s">
        <v>45</v>
      </c>
      <c r="D14493" t="s">
        <v>21</v>
      </c>
      <c r="E14493" t="s">
        <v>3</v>
      </c>
      <c r="F14493" t="s">
        <v>8</v>
      </c>
      <c r="G14493" t="s">
        <v>9</v>
      </c>
      <c r="H14493" t="s">
        <v>224</v>
      </c>
      <c r="I14493">
        <v>1628</v>
      </c>
      <c r="J14493">
        <v>14860809774.133654</v>
      </c>
    </row>
    <row r="14494" spans="1:10" x14ac:dyDescent="0.25">
      <c r="A14494">
        <v>2017</v>
      </c>
      <c r="B14494" t="s">
        <v>40</v>
      </c>
      <c r="C14494" t="s">
        <v>45</v>
      </c>
      <c r="D14494" t="s">
        <v>21</v>
      </c>
      <c r="E14494" t="s">
        <v>3</v>
      </c>
      <c r="F14494" t="s">
        <v>8</v>
      </c>
      <c r="G14494" t="s">
        <v>12</v>
      </c>
      <c r="H14494" t="s">
        <v>223</v>
      </c>
      <c r="I14494">
        <v>234</v>
      </c>
      <c r="J14494">
        <v>932688863.26783562</v>
      </c>
    </row>
    <row r="14495" spans="1:10" x14ac:dyDescent="0.25">
      <c r="A14495">
        <v>2017</v>
      </c>
      <c r="B14495" t="s">
        <v>40</v>
      </c>
      <c r="C14495" t="s">
        <v>45</v>
      </c>
      <c r="D14495" t="s">
        <v>21</v>
      </c>
      <c r="E14495" t="s">
        <v>3</v>
      </c>
      <c r="F14495" t="s">
        <v>8</v>
      </c>
      <c r="G14495" t="s">
        <v>12</v>
      </c>
      <c r="H14495" t="s">
        <v>224</v>
      </c>
      <c r="I14495">
        <v>199</v>
      </c>
      <c r="J14495">
        <v>757999125.02219021</v>
      </c>
    </row>
    <row r="14496" spans="1:10" x14ac:dyDescent="0.25">
      <c r="A14496">
        <v>2017</v>
      </c>
      <c r="B14496" t="s">
        <v>40</v>
      </c>
      <c r="C14496" t="s">
        <v>45</v>
      </c>
      <c r="D14496" t="s">
        <v>21</v>
      </c>
      <c r="E14496" t="s">
        <v>3</v>
      </c>
      <c r="F14496" t="s">
        <v>8</v>
      </c>
      <c r="G14496" t="s">
        <v>6</v>
      </c>
      <c r="H14496" t="s">
        <v>223</v>
      </c>
      <c r="I14496">
        <v>684</v>
      </c>
      <c r="J14496">
        <v>2018011065.4902022</v>
      </c>
    </row>
    <row r="14497" spans="1:10" x14ac:dyDescent="0.25">
      <c r="A14497">
        <v>2017</v>
      </c>
      <c r="B14497" t="s">
        <v>40</v>
      </c>
      <c r="C14497" t="s">
        <v>45</v>
      </c>
      <c r="D14497" t="s">
        <v>21</v>
      </c>
      <c r="E14497" t="s">
        <v>3</v>
      </c>
      <c r="F14497" t="s">
        <v>8</v>
      </c>
      <c r="G14497" t="s">
        <v>6</v>
      </c>
      <c r="H14497" t="s">
        <v>224</v>
      </c>
      <c r="I14497">
        <v>999</v>
      </c>
      <c r="J14497">
        <v>3114191587.9673023</v>
      </c>
    </row>
    <row r="14498" spans="1:10" x14ac:dyDescent="0.25">
      <c r="A14498">
        <v>2017</v>
      </c>
      <c r="B14498" t="s">
        <v>40</v>
      </c>
      <c r="C14498" t="s">
        <v>45</v>
      </c>
      <c r="D14498" t="s">
        <v>21</v>
      </c>
      <c r="E14498" t="s">
        <v>3</v>
      </c>
      <c r="F14498" t="s">
        <v>8</v>
      </c>
      <c r="G14498" t="s">
        <v>7</v>
      </c>
      <c r="H14498" t="s">
        <v>223</v>
      </c>
      <c r="I14498">
        <v>213</v>
      </c>
      <c r="J14498">
        <v>518671955.39383596</v>
      </c>
    </row>
    <row r="14499" spans="1:10" x14ac:dyDescent="0.25">
      <c r="A14499">
        <v>2017</v>
      </c>
      <c r="B14499" t="s">
        <v>40</v>
      </c>
      <c r="C14499" t="s">
        <v>45</v>
      </c>
      <c r="D14499" t="s">
        <v>21</v>
      </c>
      <c r="E14499" t="s">
        <v>3</v>
      </c>
      <c r="F14499" t="s">
        <v>8</v>
      </c>
      <c r="G14499" t="s">
        <v>7</v>
      </c>
      <c r="H14499" t="s">
        <v>224</v>
      </c>
      <c r="I14499">
        <v>20</v>
      </c>
      <c r="J14499">
        <v>45472171.360591203</v>
      </c>
    </row>
    <row r="14500" spans="1:10" x14ac:dyDescent="0.25">
      <c r="A14500">
        <v>2017</v>
      </c>
      <c r="B14500" t="s">
        <v>40</v>
      </c>
      <c r="C14500" t="s">
        <v>45</v>
      </c>
      <c r="D14500" t="s">
        <v>21</v>
      </c>
      <c r="E14500" t="s">
        <v>10</v>
      </c>
      <c r="F14500" t="s">
        <v>11</v>
      </c>
      <c r="G14500" t="s">
        <v>5</v>
      </c>
      <c r="H14500" t="s">
        <v>223</v>
      </c>
      <c r="I14500">
        <v>3</v>
      </c>
      <c r="J14500">
        <v>13139244</v>
      </c>
    </row>
    <row r="14501" spans="1:10" x14ac:dyDescent="0.25">
      <c r="A14501">
        <v>2017</v>
      </c>
      <c r="B14501" t="s">
        <v>40</v>
      </c>
      <c r="C14501" t="s">
        <v>45</v>
      </c>
      <c r="D14501" t="s">
        <v>21</v>
      </c>
      <c r="E14501" t="s">
        <v>10</v>
      </c>
      <c r="F14501" t="s">
        <v>11</v>
      </c>
      <c r="G14501" t="s">
        <v>9</v>
      </c>
      <c r="H14501" t="s">
        <v>223</v>
      </c>
      <c r="I14501">
        <v>160</v>
      </c>
      <c r="J14501">
        <v>1230666648</v>
      </c>
    </row>
    <row r="14502" spans="1:10" x14ac:dyDescent="0.25">
      <c r="A14502">
        <v>2017</v>
      </c>
      <c r="B14502" t="s">
        <v>40</v>
      </c>
      <c r="C14502" t="s">
        <v>45</v>
      </c>
      <c r="D14502" t="s">
        <v>21</v>
      </c>
      <c r="E14502" t="s">
        <v>10</v>
      </c>
      <c r="F14502" t="s">
        <v>11</v>
      </c>
      <c r="G14502" t="s">
        <v>9</v>
      </c>
      <c r="H14502" t="s">
        <v>224</v>
      </c>
      <c r="I14502">
        <v>116</v>
      </c>
      <c r="J14502">
        <v>787200987</v>
      </c>
    </row>
    <row r="14503" spans="1:10" x14ac:dyDescent="0.25">
      <c r="A14503">
        <v>2017</v>
      </c>
      <c r="B14503" t="s">
        <v>40</v>
      </c>
      <c r="C14503" t="s">
        <v>45</v>
      </c>
      <c r="D14503" t="s">
        <v>21</v>
      </c>
      <c r="E14503" t="s">
        <v>10</v>
      </c>
      <c r="F14503" t="s">
        <v>11</v>
      </c>
      <c r="G14503" t="s">
        <v>12</v>
      </c>
      <c r="H14503" t="s">
        <v>223</v>
      </c>
      <c r="I14503">
        <v>17</v>
      </c>
      <c r="J14503">
        <v>55299498</v>
      </c>
    </row>
    <row r="14504" spans="1:10" x14ac:dyDescent="0.25">
      <c r="A14504">
        <v>2017</v>
      </c>
      <c r="B14504" t="s">
        <v>40</v>
      </c>
      <c r="C14504" t="s">
        <v>45</v>
      </c>
      <c r="D14504" t="s">
        <v>21</v>
      </c>
      <c r="E14504" t="s">
        <v>10</v>
      </c>
      <c r="F14504" t="s">
        <v>11</v>
      </c>
      <c r="G14504" t="s">
        <v>12</v>
      </c>
      <c r="H14504" t="s">
        <v>224</v>
      </c>
      <c r="I14504">
        <v>19</v>
      </c>
      <c r="J14504">
        <v>60969609</v>
      </c>
    </row>
    <row r="14505" spans="1:10" x14ac:dyDescent="0.25">
      <c r="A14505">
        <v>2017</v>
      </c>
      <c r="B14505" t="s">
        <v>40</v>
      </c>
      <c r="C14505" t="s">
        <v>45</v>
      </c>
      <c r="D14505" t="s">
        <v>21</v>
      </c>
      <c r="E14505" t="s">
        <v>10</v>
      </c>
      <c r="F14505" t="s">
        <v>11</v>
      </c>
      <c r="G14505" t="s">
        <v>6</v>
      </c>
      <c r="H14505" t="s">
        <v>223</v>
      </c>
      <c r="I14505">
        <v>11</v>
      </c>
      <c r="J14505">
        <v>28834980</v>
      </c>
    </row>
    <row r="14506" spans="1:10" x14ac:dyDescent="0.25">
      <c r="A14506">
        <v>2017</v>
      </c>
      <c r="B14506" t="s">
        <v>40</v>
      </c>
      <c r="C14506" t="s">
        <v>45</v>
      </c>
      <c r="D14506" t="s">
        <v>21</v>
      </c>
      <c r="E14506" t="s">
        <v>10</v>
      </c>
      <c r="F14506" t="s">
        <v>11</v>
      </c>
      <c r="G14506" t="s">
        <v>6</v>
      </c>
      <c r="H14506" t="s">
        <v>224</v>
      </c>
      <c r="I14506">
        <v>26</v>
      </c>
      <c r="J14506">
        <v>65317071</v>
      </c>
    </row>
    <row r="14507" spans="1:10" x14ac:dyDescent="0.25">
      <c r="A14507">
        <v>2017</v>
      </c>
      <c r="B14507" t="s">
        <v>40</v>
      </c>
      <c r="C14507" t="s">
        <v>45</v>
      </c>
      <c r="D14507" t="s">
        <v>21</v>
      </c>
      <c r="E14507" t="s">
        <v>10</v>
      </c>
      <c r="F14507" t="s">
        <v>11</v>
      </c>
      <c r="G14507" t="s">
        <v>7</v>
      </c>
      <c r="H14507" t="s">
        <v>223</v>
      </c>
      <c r="I14507">
        <v>8</v>
      </c>
      <c r="J14507">
        <v>14233158</v>
      </c>
    </row>
    <row r="14508" spans="1:10" x14ac:dyDescent="0.25">
      <c r="A14508">
        <v>2017</v>
      </c>
      <c r="B14508" t="s">
        <v>40</v>
      </c>
      <c r="C14508" t="s">
        <v>45</v>
      </c>
      <c r="D14508" t="s">
        <v>21</v>
      </c>
      <c r="E14508" t="s">
        <v>10</v>
      </c>
      <c r="F14508" t="s">
        <v>11</v>
      </c>
      <c r="G14508" t="s">
        <v>7</v>
      </c>
      <c r="H14508" t="s">
        <v>224</v>
      </c>
      <c r="I14508">
        <v>3</v>
      </c>
      <c r="J14508">
        <v>4801854</v>
      </c>
    </row>
    <row r="14509" spans="1:10" x14ac:dyDescent="0.25">
      <c r="A14509">
        <v>2017</v>
      </c>
      <c r="B14509" t="s">
        <v>40</v>
      </c>
      <c r="C14509" t="s">
        <v>45</v>
      </c>
      <c r="D14509" t="s">
        <v>21</v>
      </c>
      <c r="E14509" t="s">
        <v>10</v>
      </c>
      <c r="F14509" t="s">
        <v>220</v>
      </c>
      <c r="G14509" t="s">
        <v>5</v>
      </c>
      <c r="H14509" t="s">
        <v>223</v>
      </c>
      <c r="I14509">
        <v>6</v>
      </c>
      <c r="J14509">
        <v>80121304.990783811</v>
      </c>
    </row>
    <row r="14510" spans="1:10" x14ac:dyDescent="0.25">
      <c r="A14510">
        <v>2017</v>
      </c>
      <c r="B14510" t="s">
        <v>40</v>
      </c>
      <c r="C14510" t="s">
        <v>45</v>
      </c>
      <c r="D14510" t="s">
        <v>21</v>
      </c>
      <c r="E14510" t="s">
        <v>10</v>
      </c>
      <c r="F14510" t="s">
        <v>220</v>
      </c>
      <c r="G14510" t="s">
        <v>5</v>
      </c>
      <c r="H14510" t="s">
        <v>224</v>
      </c>
      <c r="I14510">
        <v>4</v>
      </c>
      <c r="J14510">
        <v>50625176.374062337</v>
      </c>
    </row>
    <row r="14511" spans="1:10" x14ac:dyDescent="0.25">
      <c r="A14511">
        <v>2017</v>
      </c>
      <c r="B14511" t="s">
        <v>40</v>
      </c>
      <c r="C14511" t="s">
        <v>45</v>
      </c>
      <c r="D14511" t="s">
        <v>21</v>
      </c>
      <c r="E14511" t="s">
        <v>10</v>
      </c>
      <c r="F14511" t="s">
        <v>220</v>
      </c>
      <c r="G14511" t="s">
        <v>9</v>
      </c>
      <c r="H14511" t="s">
        <v>223</v>
      </c>
      <c r="I14511">
        <v>30</v>
      </c>
      <c r="J14511">
        <v>269143722.30717498</v>
      </c>
    </row>
    <row r="14512" spans="1:10" x14ac:dyDescent="0.25">
      <c r="A14512">
        <v>2017</v>
      </c>
      <c r="B14512" t="s">
        <v>40</v>
      </c>
      <c r="C14512" t="s">
        <v>45</v>
      </c>
      <c r="D14512" t="s">
        <v>21</v>
      </c>
      <c r="E14512" t="s">
        <v>10</v>
      </c>
      <c r="F14512" t="s">
        <v>220</v>
      </c>
      <c r="G14512" t="s">
        <v>9</v>
      </c>
      <c r="H14512" t="s">
        <v>224</v>
      </c>
      <c r="I14512">
        <v>29</v>
      </c>
      <c r="J14512">
        <v>269029045.54335076</v>
      </c>
    </row>
    <row r="14513" spans="1:10" x14ac:dyDescent="0.25">
      <c r="A14513">
        <v>2017</v>
      </c>
      <c r="B14513" t="s">
        <v>40</v>
      </c>
      <c r="C14513" t="s">
        <v>45</v>
      </c>
      <c r="D14513" t="s">
        <v>21</v>
      </c>
      <c r="E14513" t="s">
        <v>10</v>
      </c>
      <c r="F14513" t="s">
        <v>220</v>
      </c>
      <c r="G14513" t="s">
        <v>12</v>
      </c>
      <c r="H14513" t="s">
        <v>223</v>
      </c>
      <c r="I14513">
        <v>14</v>
      </c>
      <c r="J14513">
        <v>53963705.70009581</v>
      </c>
    </row>
    <row r="14514" spans="1:10" x14ac:dyDescent="0.25">
      <c r="A14514">
        <v>2017</v>
      </c>
      <c r="B14514" t="s">
        <v>40</v>
      </c>
      <c r="C14514" t="s">
        <v>45</v>
      </c>
      <c r="D14514" t="s">
        <v>21</v>
      </c>
      <c r="E14514" t="s">
        <v>10</v>
      </c>
      <c r="F14514" t="s">
        <v>220</v>
      </c>
      <c r="G14514" t="s">
        <v>12</v>
      </c>
      <c r="H14514" t="s">
        <v>224</v>
      </c>
      <c r="I14514">
        <v>12</v>
      </c>
      <c r="J14514">
        <v>40872817.33841446</v>
      </c>
    </row>
    <row r="14515" spans="1:10" x14ac:dyDescent="0.25">
      <c r="A14515">
        <v>2017</v>
      </c>
      <c r="B14515" t="s">
        <v>40</v>
      </c>
      <c r="C14515" t="s">
        <v>45</v>
      </c>
      <c r="D14515" t="s">
        <v>21</v>
      </c>
      <c r="E14515" t="s">
        <v>10</v>
      </c>
      <c r="F14515" t="s">
        <v>220</v>
      </c>
      <c r="G14515" t="s">
        <v>6</v>
      </c>
      <c r="H14515" t="s">
        <v>223</v>
      </c>
      <c r="I14515">
        <v>26</v>
      </c>
      <c r="J14515">
        <v>83810265.883922562</v>
      </c>
    </row>
    <row r="14516" spans="1:10" x14ac:dyDescent="0.25">
      <c r="A14516">
        <v>2017</v>
      </c>
      <c r="B14516" t="s">
        <v>40</v>
      </c>
      <c r="C14516" t="s">
        <v>45</v>
      </c>
      <c r="D14516" t="s">
        <v>21</v>
      </c>
      <c r="E14516" t="s">
        <v>10</v>
      </c>
      <c r="F14516" t="s">
        <v>220</v>
      </c>
      <c r="G14516" t="s">
        <v>6</v>
      </c>
      <c r="H14516" t="s">
        <v>224</v>
      </c>
      <c r="I14516">
        <v>43</v>
      </c>
      <c r="J14516">
        <v>150912449.66708019</v>
      </c>
    </row>
    <row r="14517" spans="1:10" x14ac:dyDescent="0.25">
      <c r="A14517">
        <v>2017</v>
      </c>
      <c r="B14517" t="s">
        <v>40</v>
      </c>
      <c r="C14517" t="s">
        <v>45</v>
      </c>
      <c r="D14517" t="s">
        <v>21</v>
      </c>
      <c r="E14517" t="s">
        <v>10</v>
      </c>
      <c r="F14517" t="s">
        <v>220</v>
      </c>
      <c r="G14517" t="s">
        <v>7</v>
      </c>
      <c r="H14517" t="s">
        <v>223</v>
      </c>
      <c r="I14517">
        <v>11</v>
      </c>
      <c r="J14517">
        <v>27580379.922321849</v>
      </c>
    </row>
    <row r="14518" spans="1:10" x14ac:dyDescent="0.25">
      <c r="A14518">
        <v>2017</v>
      </c>
      <c r="B14518" t="s">
        <v>40</v>
      </c>
      <c r="C14518" t="s">
        <v>45</v>
      </c>
      <c r="D14518" t="s">
        <v>21</v>
      </c>
      <c r="E14518" t="s">
        <v>10</v>
      </c>
      <c r="F14518" t="s">
        <v>220</v>
      </c>
      <c r="G14518" t="s">
        <v>7</v>
      </c>
      <c r="H14518" t="s">
        <v>224</v>
      </c>
      <c r="I14518">
        <v>3</v>
      </c>
      <c r="J14518">
        <v>7809173.3202</v>
      </c>
    </row>
    <row r="14519" spans="1:10" x14ac:dyDescent="0.25">
      <c r="A14519">
        <v>2017</v>
      </c>
      <c r="B14519" t="s">
        <v>40</v>
      </c>
      <c r="C14519" t="s">
        <v>45</v>
      </c>
      <c r="D14519" t="s">
        <v>22</v>
      </c>
      <c r="E14519" t="s">
        <v>3</v>
      </c>
      <c r="F14519" t="s">
        <v>4</v>
      </c>
      <c r="G14519" t="s">
        <v>5</v>
      </c>
      <c r="H14519" t="s">
        <v>223</v>
      </c>
      <c r="I14519">
        <v>134</v>
      </c>
      <c r="J14519">
        <v>1196140065.6512549</v>
      </c>
    </row>
    <row r="14520" spans="1:10" x14ac:dyDescent="0.25">
      <c r="A14520">
        <v>2017</v>
      </c>
      <c r="B14520" t="s">
        <v>40</v>
      </c>
      <c r="C14520" t="s">
        <v>45</v>
      </c>
      <c r="D14520" t="s">
        <v>22</v>
      </c>
      <c r="E14520" t="s">
        <v>3</v>
      </c>
      <c r="F14520" t="s">
        <v>4</v>
      </c>
      <c r="G14520" t="s">
        <v>5</v>
      </c>
      <c r="H14520" t="s">
        <v>224</v>
      </c>
      <c r="I14520">
        <v>123</v>
      </c>
      <c r="J14520">
        <v>1050260897.2562393</v>
      </c>
    </row>
    <row r="14521" spans="1:10" x14ac:dyDescent="0.25">
      <c r="A14521">
        <v>2017</v>
      </c>
      <c r="B14521" t="s">
        <v>40</v>
      </c>
      <c r="C14521" t="s">
        <v>45</v>
      </c>
      <c r="D14521" t="s">
        <v>22</v>
      </c>
      <c r="E14521" t="s">
        <v>3</v>
      </c>
      <c r="F14521" t="s">
        <v>4</v>
      </c>
      <c r="G14521" t="s">
        <v>9</v>
      </c>
      <c r="H14521" t="s">
        <v>223</v>
      </c>
      <c r="I14521">
        <v>429</v>
      </c>
      <c r="J14521">
        <v>2745418677.7099729</v>
      </c>
    </row>
    <row r="14522" spans="1:10" x14ac:dyDescent="0.25">
      <c r="A14522">
        <v>2017</v>
      </c>
      <c r="B14522" t="s">
        <v>40</v>
      </c>
      <c r="C14522" t="s">
        <v>45</v>
      </c>
      <c r="D14522" t="s">
        <v>22</v>
      </c>
      <c r="E14522" t="s">
        <v>3</v>
      </c>
      <c r="F14522" t="s">
        <v>4</v>
      </c>
      <c r="G14522" t="s">
        <v>9</v>
      </c>
      <c r="H14522" t="s">
        <v>224</v>
      </c>
      <c r="I14522">
        <v>626</v>
      </c>
      <c r="J14522">
        <v>3759402480.5019207</v>
      </c>
    </row>
    <row r="14523" spans="1:10" x14ac:dyDescent="0.25">
      <c r="A14523">
        <v>2017</v>
      </c>
      <c r="B14523" t="s">
        <v>40</v>
      </c>
      <c r="C14523" t="s">
        <v>45</v>
      </c>
      <c r="D14523" t="s">
        <v>22</v>
      </c>
      <c r="E14523" t="s">
        <v>3</v>
      </c>
      <c r="F14523" t="s">
        <v>4</v>
      </c>
      <c r="G14523" t="s">
        <v>12</v>
      </c>
      <c r="H14523" t="s">
        <v>223</v>
      </c>
      <c r="I14523">
        <v>47</v>
      </c>
      <c r="J14523">
        <v>182158652.39639324</v>
      </c>
    </row>
    <row r="14524" spans="1:10" x14ac:dyDescent="0.25">
      <c r="A14524">
        <v>2017</v>
      </c>
      <c r="B14524" t="s">
        <v>40</v>
      </c>
      <c r="C14524" t="s">
        <v>45</v>
      </c>
      <c r="D14524" t="s">
        <v>22</v>
      </c>
      <c r="E14524" t="s">
        <v>3</v>
      </c>
      <c r="F14524" t="s">
        <v>4</v>
      </c>
      <c r="G14524" t="s">
        <v>12</v>
      </c>
      <c r="H14524" t="s">
        <v>224</v>
      </c>
      <c r="I14524">
        <v>149</v>
      </c>
      <c r="J14524">
        <v>398775623.35280401</v>
      </c>
    </row>
    <row r="14525" spans="1:10" x14ac:dyDescent="0.25">
      <c r="A14525">
        <v>2017</v>
      </c>
      <c r="B14525" t="s">
        <v>40</v>
      </c>
      <c r="C14525" t="s">
        <v>45</v>
      </c>
      <c r="D14525" t="s">
        <v>22</v>
      </c>
      <c r="E14525" t="s">
        <v>3</v>
      </c>
      <c r="F14525" t="s">
        <v>4</v>
      </c>
      <c r="G14525" t="s">
        <v>6</v>
      </c>
      <c r="H14525" t="s">
        <v>223</v>
      </c>
      <c r="I14525">
        <v>65</v>
      </c>
      <c r="J14525">
        <v>148519973.03703633</v>
      </c>
    </row>
    <row r="14526" spans="1:10" x14ac:dyDescent="0.25">
      <c r="A14526">
        <v>2017</v>
      </c>
      <c r="B14526" t="s">
        <v>40</v>
      </c>
      <c r="C14526" t="s">
        <v>45</v>
      </c>
      <c r="D14526" t="s">
        <v>22</v>
      </c>
      <c r="E14526" t="s">
        <v>3</v>
      </c>
      <c r="F14526" t="s">
        <v>4</v>
      </c>
      <c r="G14526" t="s">
        <v>6</v>
      </c>
      <c r="H14526" t="s">
        <v>224</v>
      </c>
      <c r="I14526">
        <v>96</v>
      </c>
      <c r="J14526">
        <v>226755576.71549094</v>
      </c>
    </row>
    <row r="14527" spans="1:10" x14ac:dyDescent="0.25">
      <c r="A14527">
        <v>2017</v>
      </c>
      <c r="B14527" t="s">
        <v>40</v>
      </c>
      <c r="C14527" t="s">
        <v>45</v>
      </c>
      <c r="D14527" t="s">
        <v>22</v>
      </c>
      <c r="E14527" t="s">
        <v>3</v>
      </c>
      <c r="F14527" t="s">
        <v>4</v>
      </c>
      <c r="G14527" t="s">
        <v>7</v>
      </c>
      <c r="H14527" t="s">
        <v>223</v>
      </c>
      <c r="I14527">
        <v>80</v>
      </c>
      <c r="J14527">
        <v>146770953.78663149</v>
      </c>
    </row>
    <row r="14528" spans="1:10" x14ac:dyDescent="0.25">
      <c r="A14528">
        <v>2017</v>
      </c>
      <c r="B14528" t="s">
        <v>40</v>
      </c>
      <c r="C14528" t="s">
        <v>45</v>
      </c>
      <c r="D14528" t="s">
        <v>22</v>
      </c>
      <c r="E14528" t="s">
        <v>3</v>
      </c>
      <c r="F14528" t="s">
        <v>4</v>
      </c>
      <c r="G14528" t="s">
        <v>7</v>
      </c>
      <c r="H14528" t="s">
        <v>224</v>
      </c>
      <c r="I14528">
        <v>45</v>
      </c>
      <c r="J14528">
        <v>74870685.742742836</v>
      </c>
    </row>
    <row r="14529" spans="1:10" x14ac:dyDescent="0.25">
      <c r="A14529">
        <v>2017</v>
      </c>
      <c r="B14529" t="s">
        <v>40</v>
      </c>
      <c r="C14529" t="s">
        <v>45</v>
      </c>
      <c r="D14529" t="s">
        <v>22</v>
      </c>
      <c r="E14529" t="s">
        <v>3</v>
      </c>
      <c r="F14529" t="s">
        <v>8</v>
      </c>
      <c r="G14529" t="s">
        <v>9</v>
      </c>
      <c r="H14529" t="s">
        <v>223</v>
      </c>
      <c r="I14529">
        <v>2203</v>
      </c>
      <c r="J14529">
        <v>13592808994.113884</v>
      </c>
    </row>
    <row r="14530" spans="1:10" x14ac:dyDescent="0.25">
      <c r="A14530">
        <v>2017</v>
      </c>
      <c r="B14530" t="s">
        <v>40</v>
      </c>
      <c r="C14530" t="s">
        <v>45</v>
      </c>
      <c r="D14530" t="s">
        <v>22</v>
      </c>
      <c r="E14530" t="s">
        <v>3</v>
      </c>
      <c r="F14530" t="s">
        <v>8</v>
      </c>
      <c r="G14530" t="s">
        <v>9</v>
      </c>
      <c r="H14530" t="s">
        <v>224</v>
      </c>
      <c r="I14530">
        <v>6841</v>
      </c>
      <c r="J14530">
        <v>32260301177.47839</v>
      </c>
    </row>
    <row r="14531" spans="1:10" x14ac:dyDescent="0.25">
      <c r="A14531">
        <v>2017</v>
      </c>
      <c r="B14531" t="s">
        <v>40</v>
      </c>
      <c r="C14531" t="s">
        <v>45</v>
      </c>
      <c r="D14531" t="s">
        <v>22</v>
      </c>
      <c r="E14531" t="s">
        <v>3</v>
      </c>
      <c r="F14531" t="s">
        <v>8</v>
      </c>
      <c r="G14531" t="s">
        <v>12</v>
      </c>
      <c r="H14531" t="s">
        <v>223</v>
      </c>
      <c r="I14531">
        <v>266</v>
      </c>
      <c r="J14531">
        <v>856846083.93910444</v>
      </c>
    </row>
    <row r="14532" spans="1:10" x14ac:dyDescent="0.25">
      <c r="A14532">
        <v>2017</v>
      </c>
      <c r="B14532" t="s">
        <v>40</v>
      </c>
      <c r="C14532" t="s">
        <v>45</v>
      </c>
      <c r="D14532" t="s">
        <v>22</v>
      </c>
      <c r="E14532" t="s">
        <v>3</v>
      </c>
      <c r="F14532" t="s">
        <v>8</v>
      </c>
      <c r="G14532" t="s">
        <v>12</v>
      </c>
      <c r="H14532" t="s">
        <v>224</v>
      </c>
      <c r="I14532">
        <v>7822</v>
      </c>
      <c r="J14532">
        <v>15066618917.503786</v>
      </c>
    </row>
    <row r="14533" spans="1:10" x14ac:dyDescent="0.25">
      <c r="A14533">
        <v>2017</v>
      </c>
      <c r="B14533" t="s">
        <v>40</v>
      </c>
      <c r="C14533" t="s">
        <v>45</v>
      </c>
      <c r="D14533" t="s">
        <v>22</v>
      </c>
      <c r="E14533" t="s">
        <v>3</v>
      </c>
      <c r="F14533" t="s">
        <v>8</v>
      </c>
      <c r="G14533" t="s">
        <v>6</v>
      </c>
      <c r="H14533" t="s">
        <v>223</v>
      </c>
      <c r="I14533">
        <v>768</v>
      </c>
      <c r="J14533">
        <v>1852578087.6031775</v>
      </c>
    </row>
    <row r="14534" spans="1:10" x14ac:dyDescent="0.25">
      <c r="A14534">
        <v>2017</v>
      </c>
      <c r="B14534" t="s">
        <v>40</v>
      </c>
      <c r="C14534" t="s">
        <v>45</v>
      </c>
      <c r="D14534" t="s">
        <v>22</v>
      </c>
      <c r="E14534" t="s">
        <v>3</v>
      </c>
      <c r="F14534" t="s">
        <v>8</v>
      </c>
      <c r="G14534" t="s">
        <v>6</v>
      </c>
      <c r="H14534" t="s">
        <v>224</v>
      </c>
      <c r="I14534">
        <v>1500</v>
      </c>
      <c r="J14534">
        <v>3498876763.2412696</v>
      </c>
    </row>
    <row r="14535" spans="1:10" x14ac:dyDescent="0.25">
      <c r="A14535">
        <v>2017</v>
      </c>
      <c r="B14535" t="s">
        <v>40</v>
      </c>
      <c r="C14535" t="s">
        <v>45</v>
      </c>
      <c r="D14535" t="s">
        <v>22</v>
      </c>
      <c r="E14535" t="s">
        <v>3</v>
      </c>
      <c r="F14535" t="s">
        <v>8</v>
      </c>
      <c r="G14535" t="s">
        <v>7</v>
      </c>
      <c r="H14535" t="s">
        <v>223</v>
      </c>
      <c r="I14535">
        <v>446</v>
      </c>
      <c r="J14535">
        <v>847691279.39779544</v>
      </c>
    </row>
    <row r="14536" spans="1:10" x14ac:dyDescent="0.25">
      <c r="A14536">
        <v>2017</v>
      </c>
      <c r="B14536" t="s">
        <v>40</v>
      </c>
      <c r="C14536" t="s">
        <v>45</v>
      </c>
      <c r="D14536" t="s">
        <v>22</v>
      </c>
      <c r="E14536" t="s">
        <v>3</v>
      </c>
      <c r="F14536" t="s">
        <v>8</v>
      </c>
      <c r="G14536" t="s">
        <v>7</v>
      </c>
      <c r="H14536" t="s">
        <v>224</v>
      </c>
      <c r="I14536">
        <v>1260</v>
      </c>
      <c r="J14536">
        <v>2073858922.4146466</v>
      </c>
    </row>
    <row r="14537" spans="1:10" x14ac:dyDescent="0.25">
      <c r="A14537">
        <v>2017</v>
      </c>
      <c r="B14537" t="s">
        <v>40</v>
      </c>
      <c r="C14537" t="s">
        <v>45</v>
      </c>
      <c r="D14537" t="s">
        <v>22</v>
      </c>
      <c r="E14537" t="s">
        <v>3</v>
      </c>
      <c r="F14537" t="s">
        <v>14</v>
      </c>
      <c r="G14537" t="s">
        <v>5</v>
      </c>
      <c r="H14537" t="s">
        <v>223</v>
      </c>
      <c r="I14537">
        <v>1</v>
      </c>
      <c r="J14537">
        <v>10598106</v>
      </c>
    </row>
    <row r="14538" spans="1:10" x14ac:dyDescent="0.25">
      <c r="A14538">
        <v>2017</v>
      </c>
      <c r="B14538" t="s">
        <v>40</v>
      </c>
      <c r="C14538" t="s">
        <v>45</v>
      </c>
      <c r="D14538" t="s">
        <v>22</v>
      </c>
      <c r="E14538" t="s">
        <v>3</v>
      </c>
      <c r="F14538" t="s">
        <v>14</v>
      </c>
      <c r="G14538" t="s">
        <v>5</v>
      </c>
      <c r="H14538" t="s">
        <v>224</v>
      </c>
      <c r="I14538">
        <v>4</v>
      </c>
      <c r="J14538">
        <v>42894990</v>
      </c>
    </row>
    <row r="14539" spans="1:10" x14ac:dyDescent="0.25">
      <c r="A14539">
        <v>2017</v>
      </c>
      <c r="B14539" t="s">
        <v>40</v>
      </c>
      <c r="C14539" t="s">
        <v>45</v>
      </c>
      <c r="D14539" t="s">
        <v>22</v>
      </c>
      <c r="E14539" t="s">
        <v>3</v>
      </c>
      <c r="F14539" t="s">
        <v>14</v>
      </c>
      <c r="G14539" t="s">
        <v>9</v>
      </c>
      <c r="H14539" t="s">
        <v>223</v>
      </c>
      <c r="I14539">
        <v>8</v>
      </c>
      <c r="J14539">
        <v>71799288</v>
      </c>
    </row>
    <row r="14540" spans="1:10" x14ac:dyDescent="0.25">
      <c r="A14540">
        <v>2017</v>
      </c>
      <c r="B14540" t="s">
        <v>40</v>
      </c>
      <c r="C14540" t="s">
        <v>45</v>
      </c>
      <c r="D14540" t="s">
        <v>22</v>
      </c>
      <c r="E14540" t="s">
        <v>3</v>
      </c>
      <c r="F14540" t="s">
        <v>14</v>
      </c>
      <c r="G14540" t="s">
        <v>9</v>
      </c>
      <c r="H14540" t="s">
        <v>224</v>
      </c>
      <c r="I14540">
        <v>13</v>
      </c>
      <c r="J14540">
        <v>109903891.36693203</v>
      </c>
    </row>
    <row r="14541" spans="1:10" x14ac:dyDescent="0.25">
      <c r="A14541">
        <v>2017</v>
      </c>
      <c r="B14541" t="s">
        <v>40</v>
      </c>
      <c r="C14541" t="s">
        <v>45</v>
      </c>
      <c r="D14541" t="s">
        <v>22</v>
      </c>
      <c r="E14541" t="s">
        <v>3</v>
      </c>
      <c r="F14541" t="s">
        <v>14</v>
      </c>
      <c r="G14541" t="s">
        <v>6</v>
      </c>
      <c r="H14541" t="s">
        <v>224</v>
      </c>
      <c r="I14541">
        <v>5</v>
      </c>
      <c r="J14541">
        <v>12758157.75</v>
      </c>
    </row>
    <row r="14542" spans="1:10" x14ac:dyDescent="0.25">
      <c r="A14542">
        <v>2017</v>
      </c>
      <c r="B14542" t="s">
        <v>40</v>
      </c>
      <c r="C14542" t="s">
        <v>45</v>
      </c>
      <c r="D14542" t="s">
        <v>22</v>
      </c>
      <c r="E14542" t="s">
        <v>3</v>
      </c>
      <c r="F14542" t="s">
        <v>14</v>
      </c>
      <c r="G14542" t="s">
        <v>7</v>
      </c>
      <c r="H14542" t="s">
        <v>223</v>
      </c>
      <c r="I14542">
        <v>3</v>
      </c>
      <c r="J14542">
        <v>5942586.6899999995</v>
      </c>
    </row>
    <row r="14543" spans="1:10" x14ac:dyDescent="0.25">
      <c r="A14543">
        <v>2017</v>
      </c>
      <c r="B14543" t="s">
        <v>40</v>
      </c>
      <c r="C14543" t="s">
        <v>45</v>
      </c>
      <c r="D14543" t="s">
        <v>22</v>
      </c>
      <c r="E14543" t="s">
        <v>10</v>
      </c>
      <c r="F14543" t="s">
        <v>11</v>
      </c>
      <c r="G14543" t="s">
        <v>5</v>
      </c>
      <c r="H14543" t="s">
        <v>223</v>
      </c>
      <c r="I14543">
        <v>4</v>
      </c>
      <c r="J14543">
        <v>40484409</v>
      </c>
    </row>
    <row r="14544" spans="1:10" x14ac:dyDescent="0.25">
      <c r="A14544">
        <v>2017</v>
      </c>
      <c r="B14544" t="s">
        <v>40</v>
      </c>
      <c r="C14544" t="s">
        <v>45</v>
      </c>
      <c r="D14544" t="s">
        <v>22</v>
      </c>
      <c r="E14544" t="s">
        <v>10</v>
      </c>
      <c r="F14544" t="s">
        <v>11</v>
      </c>
      <c r="G14544" t="s">
        <v>5</v>
      </c>
      <c r="H14544" t="s">
        <v>224</v>
      </c>
      <c r="I14544">
        <v>4</v>
      </c>
      <c r="J14544">
        <v>37761102</v>
      </c>
    </row>
    <row r="14545" spans="1:10" x14ac:dyDescent="0.25">
      <c r="A14545">
        <v>2017</v>
      </c>
      <c r="B14545" t="s">
        <v>40</v>
      </c>
      <c r="C14545" t="s">
        <v>45</v>
      </c>
      <c r="D14545" t="s">
        <v>22</v>
      </c>
      <c r="E14545" t="s">
        <v>10</v>
      </c>
      <c r="F14545" t="s">
        <v>11</v>
      </c>
      <c r="G14545" t="s">
        <v>9</v>
      </c>
      <c r="H14545" t="s">
        <v>223</v>
      </c>
      <c r="I14545">
        <v>882</v>
      </c>
      <c r="J14545">
        <v>4269522770.4364996</v>
      </c>
    </row>
    <row r="14546" spans="1:10" x14ac:dyDescent="0.25">
      <c r="A14546">
        <v>2017</v>
      </c>
      <c r="B14546" t="s">
        <v>40</v>
      </c>
      <c r="C14546" t="s">
        <v>45</v>
      </c>
      <c r="D14546" t="s">
        <v>22</v>
      </c>
      <c r="E14546" t="s">
        <v>10</v>
      </c>
      <c r="F14546" t="s">
        <v>11</v>
      </c>
      <c r="G14546" t="s">
        <v>9</v>
      </c>
      <c r="H14546" t="s">
        <v>224</v>
      </c>
      <c r="I14546">
        <v>1209</v>
      </c>
      <c r="J14546">
        <v>5076733117.0390501</v>
      </c>
    </row>
    <row r="14547" spans="1:10" x14ac:dyDescent="0.25">
      <c r="A14547">
        <v>2017</v>
      </c>
      <c r="B14547" t="s">
        <v>40</v>
      </c>
      <c r="C14547" t="s">
        <v>45</v>
      </c>
      <c r="D14547" t="s">
        <v>22</v>
      </c>
      <c r="E14547" t="s">
        <v>10</v>
      </c>
      <c r="F14547" t="s">
        <v>11</v>
      </c>
      <c r="G14547" t="s">
        <v>12</v>
      </c>
      <c r="H14547" t="s">
        <v>223</v>
      </c>
      <c r="I14547">
        <v>84</v>
      </c>
      <c r="J14547">
        <v>227827473</v>
      </c>
    </row>
    <row r="14548" spans="1:10" x14ac:dyDescent="0.25">
      <c r="A14548">
        <v>2017</v>
      </c>
      <c r="B14548" t="s">
        <v>40</v>
      </c>
      <c r="C14548" t="s">
        <v>45</v>
      </c>
      <c r="D14548" t="s">
        <v>22</v>
      </c>
      <c r="E14548" t="s">
        <v>10</v>
      </c>
      <c r="F14548" t="s">
        <v>11</v>
      </c>
      <c r="G14548" t="s">
        <v>12</v>
      </c>
      <c r="H14548" t="s">
        <v>224</v>
      </c>
      <c r="I14548">
        <v>351</v>
      </c>
      <c r="J14548">
        <v>521825640</v>
      </c>
    </row>
    <row r="14549" spans="1:10" x14ac:dyDescent="0.25">
      <c r="A14549">
        <v>2017</v>
      </c>
      <c r="B14549" t="s">
        <v>40</v>
      </c>
      <c r="C14549" t="s">
        <v>45</v>
      </c>
      <c r="D14549" t="s">
        <v>22</v>
      </c>
      <c r="E14549" t="s">
        <v>10</v>
      </c>
      <c r="F14549" t="s">
        <v>11</v>
      </c>
      <c r="G14549" t="s">
        <v>6</v>
      </c>
      <c r="H14549" t="s">
        <v>223</v>
      </c>
      <c r="I14549">
        <v>90</v>
      </c>
      <c r="J14549">
        <v>249477119.5713</v>
      </c>
    </row>
    <row r="14550" spans="1:10" x14ac:dyDescent="0.25">
      <c r="A14550">
        <v>2017</v>
      </c>
      <c r="B14550" t="s">
        <v>40</v>
      </c>
      <c r="C14550" t="s">
        <v>45</v>
      </c>
      <c r="D14550" t="s">
        <v>22</v>
      </c>
      <c r="E14550" t="s">
        <v>10</v>
      </c>
      <c r="F14550" t="s">
        <v>11</v>
      </c>
      <c r="G14550" t="s">
        <v>6</v>
      </c>
      <c r="H14550" t="s">
        <v>224</v>
      </c>
      <c r="I14550">
        <v>259</v>
      </c>
      <c r="J14550">
        <v>363986484</v>
      </c>
    </row>
    <row r="14551" spans="1:10" x14ac:dyDescent="0.25">
      <c r="A14551">
        <v>2017</v>
      </c>
      <c r="B14551" t="s">
        <v>40</v>
      </c>
      <c r="C14551" t="s">
        <v>45</v>
      </c>
      <c r="D14551" t="s">
        <v>22</v>
      </c>
      <c r="E14551" t="s">
        <v>10</v>
      </c>
      <c r="F14551" t="s">
        <v>11</v>
      </c>
      <c r="G14551" t="s">
        <v>7</v>
      </c>
      <c r="H14551" t="s">
        <v>223</v>
      </c>
      <c r="I14551">
        <v>18</v>
      </c>
      <c r="J14551">
        <v>26394039</v>
      </c>
    </row>
    <row r="14552" spans="1:10" x14ac:dyDescent="0.25">
      <c r="A14552">
        <v>2017</v>
      </c>
      <c r="B14552" t="s">
        <v>40</v>
      </c>
      <c r="C14552" t="s">
        <v>45</v>
      </c>
      <c r="D14552" t="s">
        <v>22</v>
      </c>
      <c r="E14552" t="s">
        <v>10</v>
      </c>
      <c r="F14552" t="s">
        <v>11</v>
      </c>
      <c r="G14552" t="s">
        <v>7</v>
      </c>
      <c r="H14552" t="s">
        <v>224</v>
      </c>
      <c r="I14552">
        <v>634</v>
      </c>
      <c r="J14552">
        <v>403592748</v>
      </c>
    </row>
    <row r="14553" spans="1:10" x14ac:dyDescent="0.25">
      <c r="A14553">
        <v>2017</v>
      </c>
      <c r="B14553" t="s">
        <v>40</v>
      </c>
      <c r="C14553" t="s">
        <v>45</v>
      </c>
      <c r="D14553" t="s">
        <v>22</v>
      </c>
      <c r="E14553" t="s">
        <v>10</v>
      </c>
      <c r="F14553" t="s">
        <v>220</v>
      </c>
      <c r="G14553" t="s">
        <v>5</v>
      </c>
      <c r="H14553" t="s">
        <v>224</v>
      </c>
      <c r="I14553">
        <v>2</v>
      </c>
      <c r="J14553">
        <v>7350971.4824999999</v>
      </c>
    </row>
    <row r="14554" spans="1:10" x14ac:dyDescent="0.25">
      <c r="A14554">
        <v>2017</v>
      </c>
      <c r="B14554" t="s">
        <v>40</v>
      </c>
      <c r="C14554" t="s">
        <v>45</v>
      </c>
      <c r="D14554" t="s">
        <v>22</v>
      </c>
      <c r="E14554" t="s">
        <v>10</v>
      </c>
      <c r="F14554" t="s">
        <v>220</v>
      </c>
      <c r="G14554" t="s">
        <v>9</v>
      </c>
      <c r="H14554" t="s">
        <v>223</v>
      </c>
      <c r="I14554">
        <v>28</v>
      </c>
      <c r="J14554">
        <v>168817018.86242247</v>
      </c>
    </row>
    <row r="14555" spans="1:10" x14ac:dyDescent="0.25">
      <c r="A14555">
        <v>2017</v>
      </c>
      <c r="B14555" t="s">
        <v>40</v>
      </c>
      <c r="C14555" t="s">
        <v>45</v>
      </c>
      <c r="D14555" t="s">
        <v>22</v>
      </c>
      <c r="E14555" t="s">
        <v>10</v>
      </c>
      <c r="F14555" t="s">
        <v>220</v>
      </c>
      <c r="G14555" t="s">
        <v>9</v>
      </c>
      <c r="H14555" t="s">
        <v>224</v>
      </c>
      <c r="I14555">
        <v>236</v>
      </c>
      <c r="J14555">
        <v>978423327.91237462</v>
      </c>
    </row>
    <row r="14556" spans="1:10" x14ac:dyDescent="0.25">
      <c r="A14556">
        <v>2017</v>
      </c>
      <c r="B14556" t="s">
        <v>40</v>
      </c>
      <c r="C14556" t="s">
        <v>45</v>
      </c>
      <c r="D14556" t="s">
        <v>22</v>
      </c>
      <c r="E14556" t="s">
        <v>10</v>
      </c>
      <c r="F14556" t="s">
        <v>220</v>
      </c>
      <c r="G14556" t="s">
        <v>12</v>
      </c>
      <c r="H14556" t="s">
        <v>223</v>
      </c>
      <c r="I14556">
        <v>2</v>
      </c>
      <c r="J14556">
        <v>5032368.0848493399</v>
      </c>
    </row>
    <row r="14557" spans="1:10" x14ac:dyDescent="0.25">
      <c r="A14557">
        <v>2017</v>
      </c>
      <c r="B14557" t="s">
        <v>40</v>
      </c>
      <c r="C14557" t="s">
        <v>45</v>
      </c>
      <c r="D14557" t="s">
        <v>22</v>
      </c>
      <c r="E14557" t="s">
        <v>10</v>
      </c>
      <c r="F14557" t="s">
        <v>220</v>
      </c>
      <c r="G14557" t="s">
        <v>12</v>
      </c>
      <c r="H14557" t="s">
        <v>224</v>
      </c>
      <c r="I14557">
        <v>507</v>
      </c>
      <c r="J14557">
        <v>943953744.83281279</v>
      </c>
    </row>
    <row r="14558" spans="1:10" x14ac:dyDescent="0.25">
      <c r="A14558">
        <v>2017</v>
      </c>
      <c r="B14558" t="s">
        <v>40</v>
      </c>
      <c r="C14558" t="s">
        <v>45</v>
      </c>
      <c r="D14558" t="s">
        <v>22</v>
      </c>
      <c r="E14558" t="s">
        <v>10</v>
      </c>
      <c r="F14558" t="s">
        <v>220</v>
      </c>
      <c r="G14558" t="s">
        <v>6</v>
      </c>
      <c r="H14558" t="s">
        <v>223</v>
      </c>
      <c r="I14558">
        <v>7</v>
      </c>
      <c r="J14558">
        <v>15784182.907769181</v>
      </c>
    </row>
    <row r="14559" spans="1:10" x14ac:dyDescent="0.25">
      <c r="A14559">
        <v>2017</v>
      </c>
      <c r="B14559" t="s">
        <v>40</v>
      </c>
      <c r="C14559" t="s">
        <v>45</v>
      </c>
      <c r="D14559" t="s">
        <v>22</v>
      </c>
      <c r="E14559" t="s">
        <v>10</v>
      </c>
      <c r="F14559" t="s">
        <v>220</v>
      </c>
      <c r="G14559" t="s">
        <v>6</v>
      </c>
      <c r="H14559" t="s">
        <v>224</v>
      </c>
      <c r="I14559">
        <v>38</v>
      </c>
      <c r="J14559">
        <v>83342754.913430259</v>
      </c>
    </row>
    <row r="14560" spans="1:10" x14ac:dyDescent="0.25">
      <c r="A14560">
        <v>2017</v>
      </c>
      <c r="B14560" t="s">
        <v>40</v>
      </c>
      <c r="C14560" t="s">
        <v>45</v>
      </c>
      <c r="D14560" t="s">
        <v>22</v>
      </c>
      <c r="E14560" t="s">
        <v>10</v>
      </c>
      <c r="F14560" t="s">
        <v>220</v>
      </c>
      <c r="G14560" t="s">
        <v>7</v>
      </c>
      <c r="H14560" t="s">
        <v>223</v>
      </c>
      <c r="I14560">
        <v>9</v>
      </c>
      <c r="J14560">
        <v>15995714.486423751</v>
      </c>
    </row>
    <row r="14561" spans="1:10" x14ac:dyDescent="0.25">
      <c r="A14561">
        <v>2017</v>
      </c>
      <c r="B14561" t="s">
        <v>40</v>
      </c>
      <c r="C14561" t="s">
        <v>45</v>
      </c>
      <c r="D14561" t="s">
        <v>22</v>
      </c>
      <c r="E14561" t="s">
        <v>10</v>
      </c>
      <c r="F14561" t="s">
        <v>220</v>
      </c>
      <c r="G14561" t="s">
        <v>7</v>
      </c>
      <c r="H14561" t="s">
        <v>224</v>
      </c>
      <c r="I14561">
        <v>100</v>
      </c>
      <c r="J14561">
        <v>164090149.53799343</v>
      </c>
    </row>
    <row r="14562" spans="1:10" x14ac:dyDescent="0.25">
      <c r="A14562">
        <v>2017</v>
      </c>
      <c r="B14562" t="s">
        <v>40</v>
      </c>
      <c r="C14562" t="s">
        <v>45</v>
      </c>
      <c r="D14562" t="s">
        <v>22</v>
      </c>
      <c r="E14562" t="s">
        <v>10</v>
      </c>
      <c r="F14562" t="s">
        <v>14</v>
      </c>
      <c r="G14562" t="s">
        <v>9</v>
      </c>
      <c r="H14562" t="s">
        <v>223</v>
      </c>
      <c r="I14562">
        <v>58</v>
      </c>
      <c r="J14562">
        <v>372504745.63636363</v>
      </c>
    </row>
    <row r="14563" spans="1:10" x14ac:dyDescent="0.25">
      <c r="A14563">
        <v>2017</v>
      </c>
      <c r="B14563" t="s">
        <v>40</v>
      </c>
      <c r="C14563" t="s">
        <v>45</v>
      </c>
      <c r="D14563" t="s">
        <v>22</v>
      </c>
      <c r="E14563" t="s">
        <v>10</v>
      </c>
      <c r="F14563" t="s">
        <v>14</v>
      </c>
      <c r="G14563" t="s">
        <v>9</v>
      </c>
      <c r="H14563" t="s">
        <v>224</v>
      </c>
      <c r="I14563">
        <v>29</v>
      </c>
      <c r="J14563">
        <v>187656114</v>
      </c>
    </row>
    <row r="14564" spans="1:10" x14ac:dyDescent="0.25">
      <c r="A14564">
        <v>2017</v>
      </c>
      <c r="B14564" t="s">
        <v>40</v>
      </c>
      <c r="C14564" t="s">
        <v>45</v>
      </c>
      <c r="D14564" t="s">
        <v>22</v>
      </c>
      <c r="E14564" t="s">
        <v>10</v>
      </c>
      <c r="F14564" t="s">
        <v>14</v>
      </c>
      <c r="G14564" t="s">
        <v>12</v>
      </c>
      <c r="H14564" t="s">
        <v>224</v>
      </c>
      <c r="I14564">
        <v>457</v>
      </c>
      <c r="J14564">
        <v>294493020</v>
      </c>
    </row>
    <row r="14565" spans="1:10" x14ac:dyDescent="0.25">
      <c r="A14565">
        <v>2017</v>
      </c>
      <c r="B14565" t="s">
        <v>40</v>
      </c>
      <c r="C14565" t="s">
        <v>45</v>
      </c>
      <c r="D14565" t="s">
        <v>22</v>
      </c>
      <c r="E14565" t="s">
        <v>10</v>
      </c>
      <c r="F14565" t="s">
        <v>14</v>
      </c>
      <c r="G14565" t="s">
        <v>6</v>
      </c>
      <c r="H14565" t="s">
        <v>223</v>
      </c>
      <c r="I14565">
        <v>161</v>
      </c>
      <c r="J14565">
        <v>345672580.3553701</v>
      </c>
    </row>
    <row r="14566" spans="1:10" x14ac:dyDescent="0.25">
      <c r="A14566">
        <v>2017</v>
      </c>
      <c r="B14566" t="s">
        <v>40</v>
      </c>
      <c r="C14566" t="s">
        <v>45</v>
      </c>
      <c r="D14566" t="s">
        <v>22</v>
      </c>
      <c r="E14566" t="s">
        <v>10</v>
      </c>
      <c r="F14566" t="s">
        <v>14</v>
      </c>
      <c r="G14566" t="s">
        <v>6</v>
      </c>
      <c r="H14566" t="s">
        <v>224</v>
      </c>
      <c r="I14566">
        <v>9</v>
      </c>
      <c r="J14566">
        <v>17362922.595480002</v>
      </c>
    </row>
    <row r="14567" spans="1:10" x14ac:dyDescent="0.25">
      <c r="A14567">
        <v>2017</v>
      </c>
      <c r="B14567" t="s">
        <v>40</v>
      </c>
      <c r="C14567" t="s">
        <v>45</v>
      </c>
      <c r="D14567" t="s">
        <v>22</v>
      </c>
      <c r="E14567" t="s">
        <v>10</v>
      </c>
      <c r="F14567" t="s">
        <v>14</v>
      </c>
      <c r="G14567" t="s">
        <v>7</v>
      </c>
      <c r="H14567" t="s">
        <v>223</v>
      </c>
      <c r="I14567">
        <v>4</v>
      </c>
      <c r="J14567">
        <v>2354022</v>
      </c>
    </row>
    <row r="14568" spans="1:10" x14ac:dyDescent="0.25">
      <c r="A14568">
        <v>2017</v>
      </c>
      <c r="B14568" t="s">
        <v>40</v>
      </c>
      <c r="C14568" t="s">
        <v>45</v>
      </c>
      <c r="D14568" t="s">
        <v>22</v>
      </c>
      <c r="E14568" t="s">
        <v>10</v>
      </c>
      <c r="F14568" t="s">
        <v>14</v>
      </c>
      <c r="G14568" t="s">
        <v>7</v>
      </c>
      <c r="H14568" t="s">
        <v>224</v>
      </c>
      <c r="I14568">
        <v>186</v>
      </c>
      <c r="J14568">
        <v>107785284</v>
      </c>
    </row>
    <row r="14569" spans="1:10" x14ac:dyDescent="0.25">
      <c r="A14569">
        <v>2017</v>
      </c>
      <c r="B14569" t="s">
        <v>40</v>
      </c>
      <c r="C14569" t="s">
        <v>45</v>
      </c>
      <c r="D14569" t="s">
        <v>23</v>
      </c>
      <c r="E14569" t="s">
        <v>3</v>
      </c>
      <c r="F14569" t="s">
        <v>4</v>
      </c>
      <c r="G14569" t="s">
        <v>5</v>
      </c>
      <c r="H14569" t="s">
        <v>223</v>
      </c>
      <c r="I14569">
        <v>959</v>
      </c>
      <c r="J14569">
        <v>6404020755.8741245</v>
      </c>
    </row>
    <row r="14570" spans="1:10" x14ac:dyDescent="0.25">
      <c r="A14570">
        <v>2017</v>
      </c>
      <c r="B14570" t="s">
        <v>40</v>
      </c>
      <c r="C14570" t="s">
        <v>45</v>
      </c>
      <c r="D14570" t="s">
        <v>23</v>
      </c>
      <c r="E14570" t="s">
        <v>3</v>
      </c>
      <c r="F14570" t="s">
        <v>4</v>
      </c>
      <c r="G14570" t="s">
        <v>5</v>
      </c>
      <c r="H14570" t="s">
        <v>224</v>
      </c>
      <c r="I14570">
        <v>274</v>
      </c>
      <c r="J14570">
        <v>2013102595.8503211</v>
      </c>
    </row>
    <row r="14571" spans="1:10" x14ac:dyDescent="0.25">
      <c r="A14571">
        <v>2017</v>
      </c>
      <c r="B14571" t="s">
        <v>40</v>
      </c>
      <c r="C14571" t="s">
        <v>45</v>
      </c>
      <c r="D14571" t="s">
        <v>23</v>
      </c>
      <c r="E14571" t="s">
        <v>3</v>
      </c>
      <c r="F14571" t="s">
        <v>4</v>
      </c>
      <c r="G14571" t="s">
        <v>9</v>
      </c>
      <c r="H14571" t="s">
        <v>223</v>
      </c>
      <c r="I14571">
        <v>186</v>
      </c>
      <c r="J14571">
        <v>1275698365.8019369</v>
      </c>
    </row>
    <row r="14572" spans="1:10" x14ac:dyDescent="0.25">
      <c r="A14572">
        <v>2017</v>
      </c>
      <c r="B14572" t="s">
        <v>40</v>
      </c>
      <c r="C14572" t="s">
        <v>45</v>
      </c>
      <c r="D14572" t="s">
        <v>23</v>
      </c>
      <c r="E14572" t="s">
        <v>3</v>
      </c>
      <c r="F14572" t="s">
        <v>4</v>
      </c>
      <c r="G14572" t="s">
        <v>9</v>
      </c>
      <c r="H14572" t="s">
        <v>224</v>
      </c>
      <c r="I14572">
        <v>239</v>
      </c>
      <c r="J14572">
        <v>1510361281.4285882</v>
      </c>
    </row>
    <row r="14573" spans="1:10" x14ac:dyDescent="0.25">
      <c r="A14573">
        <v>2017</v>
      </c>
      <c r="B14573" t="s">
        <v>40</v>
      </c>
      <c r="C14573" t="s">
        <v>45</v>
      </c>
      <c r="D14573" t="s">
        <v>23</v>
      </c>
      <c r="E14573" t="s">
        <v>3</v>
      </c>
      <c r="F14573" t="s">
        <v>4</v>
      </c>
      <c r="G14573" t="s">
        <v>12</v>
      </c>
      <c r="H14573" t="s">
        <v>223</v>
      </c>
      <c r="I14573">
        <v>11966</v>
      </c>
      <c r="J14573">
        <v>41891444112.624519</v>
      </c>
    </row>
    <row r="14574" spans="1:10" x14ac:dyDescent="0.25">
      <c r="A14574">
        <v>2017</v>
      </c>
      <c r="B14574" t="s">
        <v>40</v>
      </c>
      <c r="C14574" t="s">
        <v>45</v>
      </c>
      <c r="D14574" t="s">
        <v>23</v>
      </c>
      <c r="E14574" t="s">
        <v>3</v>
      </c>
      <c r="F14574" t="s">
        <v>4</v>
      </c>
      <c r="G14574" t="s">
        <v>12</v>
      </c>
      <c r="H14574" t="s">
        <v>224</v>
      </c>
      <c r="I14574">
        <v>2459</v>
      </c>
      <c r="J14574">
        <v>8440095415.3522882</v>
      </c>
    </row>
    <row r="14575" spans="1:10" x14ac:dyDescent="0.25">
      <c r="A14575">
        <v>2017</v>
      </c>
      <c r="B14575" t="s">
        <v>40</v>
      </c>
      <c r="C14575" t="s">
        <v>45</v>
      </c>
      <c r="D14575" t="s">
        <v>23</v>
      </c>
      <c r="E14575" t="s">
        <v>3</v>
      </c>
      <c r="F14575" t="s">
        <v>4</v>
      </c>
      <c r="G14575" t="s">
        <v>6</v>
      </c>
      <c r="H14575" t="s">
        <v>223</v>
      </c>
      <c r="I14575">
        <v>111</v>
      </c>
      <c r="J14575">
        <v>281514747.35637254</v>
      </c>
    </row>
    <row r="14576" spans="1:10" x14ac:dyDescent="0.25">
      <c r="A14576">
        <v>2017</v>
      </c>
      <c r="B14576" t="s">
        <v>40</v>
      </c>
      <c r="C14576" t="s">
        <v>45</v>
      </c>
      <c r="D14576" t="s">
        <v>23</v>
      </c>
      <c r="E14576" t="s">
        <v>3</v>
      </c>
      <c r="F14576" t="s">
        <v>4</v>
      </c>
      <c r="G14576" t="s">
        <v>6</v>
      </c>
      <c r="H14576" t="s">
        <v>224</v>
      </c>
      <c r="I14576">
        <v>253</v>
      </c>
      <c r="J14576">
        <v>661064484.93594098</v>
      </c>
    </row>
    <row r="14577" spans="1:10" x14ac:dyDescent="0.25">
      <c r="A14577">
        <v>2017</v>
      </c>
      <c r="B14577" t="s">
        <v>40</v>
      </c>
      <c r="C14577" t="s">
        <v>45</v>
      </c>
      <c r="D14577" t="s">
        <v>23</v>
      </c>
      <c r="E14577" t="s">
        <v>3</v>
      </c>
      <c r="F14577" t="s">
        <v>4</v>
      </c>
      <c r="G14577" t="s">
        <v>7</v>
      </c>
      <c r="H14577" t="s">
        <v>223</v>
      </c>
      <c r="I14577">
        <v>36</v>
      </c>
      <c r="J14577">
        <v>77534768.229325101</v>
      </c>
    </row>
    <row r="14578" spans="1:10" x14ac:dyDescent="0.25">
      <c r="A14578">
        <v>2017</v>
      </c>
      <c r="B14578" t="s">
        <v>40</v>
      </c>
      <c r="C14578" t="s">
        <v>45</v>
      </c>
      <c r="D14578" t="s">
        <v>23</v>
      </c>
      <c r="E14578" t="s">
        <v>3</v>
      </c>
      <c r="F14578" t="s">
        <v>4</v>
      </c>
      <c r="G14578" t="s">
        <v>7</v>
      </c>
      <c r="H14578" t="s">
        <v>224</v>
      </c>
      <c r="I14578">
        <v>44</v>
      </c>
      <c r="J14578">
        <v>89701039.909161046</v>
      </c>
    </row>
    <row r="14579" spans="1:10" x14ac:dyDescent="0.25">
      <c r="A14579">
        <v>2017</v>
      </c>
      <c r="B14579" t="s">
        <v>40</v>
      </c>
      <c r="C14579" t="s">
        <v>45</v>
      </c>
      <c r="D14579" t="s">
        <v>23</v>
      </c>
      <c r="E14579" t="s">
        <v>3</v>
      </c>
      <c r="F14579" t="s">
        <v>8</v>
      </c>
      <c r="G14579" t="s">
        <v>9</v>
      </c>
      <c r="H14579" t="s">
        <v>223</v>
      </c>
      <c r="I14579">
        <v>2336</v>
      </c>
      <c r="J14579">
        <v>15122794684.969713</v>
      </c>
    </row>
    <row r="14580" spans="1:10" x14ac:dyDescent="0.25">
      <c r="A14580">
        <v>2017</v>
      </c>
      <c r="B14580" t="s">
        <v>40</v>
      </c>
      <c r="C14580" t="s">
        <v>45</v>
      </c>
      <c r="D14580" t="s">
        <v>23</v>
      </c>
      <c r="E14580" t="s">
        <v>3</v>
      </c>
      <c r="F14580" t="s">
        <v>8</v>
      </c>
      <c r="G14580" t="s">
        <v>9</v>
      </c>
      <c r="H14580" t="s">
        <v>224</v>
      </c>
      <c r="I14580">
        <v>3312</v>
      </c>
      <c r="J14580">
        <v>19784409392.627224</v>
      </c>
    </row>
    <row r="14581" spans="1:10" x14ac:dyDescent="0.25">
      <c r="A14581">
        <v>2017</v>
      </c>
      <c r="B14581" t="s">
        <v>40</v>
      </c>
      <c r="C14581" t="s">
        <v>45</v>
      </c>
      <c r="D14581" t="s">
        <v>23</v>
      </c>
      <c r="E14581" t="s">
        <v>3</v>
      </c>
      <c r="F14581" t="s">
        <v>8</v>
      </c>
      <c r="G14581" t="s">
        <v>12</v>
      </c>
      <c r="H14581" t="s">
        <v>223</v>
      </c>
      <c r="I14581">
        <v>737</v>
      </c>
      <c r="J14581">
        <v>2464188958.1872721</v>
      </c>
    </row>
    <row r="14582" spans="1:10" x14ac:dyDescent="0.25">
      <c r="A14582">
        <v>2017</v>
      </c>
      <c r="B14582" t="s">
        <v>40</v>
      </c>
      <c r="C14582" t="s">
        <v>45</v>
      </c>
      <c r="D14582" t="s">
        <v>23</v>
      </c>
      <c r="E14582" t="s">
        <v>3</v>
      </c>
      <c r="F14582" t="s">
        <v>8</v>
      </c>
      <c r="G14582" t="s">
        <v>12</v>
      </c>
      <c r="H14582" t="s">
        <v>224</v>
      </c>
      <c r="I14582">
        <v>1028</v>
      </c>
      <c r="J14582">
        <v>3583916898.5175624</v>
      </c>
    </row>
    <row r="14583" spans="1:10" x14ac:dyDescent="0.25">
      <c r="A14583">
        <v>2017</v>
      </c>
      <c r="B14583" t="s">
        <v>40</v>
      </c>
      <c r="C14583" t="s">
        <v>45</v>
      </c>
      <c r="D14583" t="s">
        <v>23</v>
      </c>
      <c r="E14583" t="s">
        <v>3</v>
      </c>
      <c r="F14583" t="s">
        <v>8</v>
      </c>
      <c r="G14583" t="s">
        <v>6</v>
      </c>
      <c r="H14583" t="s">
        <v>223</v>
      </c>
      <c r="I14583">
        <v>1967</v>
      </c>
      <c r="J14583">
        <v>4902231388.5402908</v>
      </c>
    </row>
    <row r="14584" spans="1:10" x14ac:dyDescent="0.25">
      <c r="A14584">
        <v>2017</v>
      </c>
      <c r="B14584" t="s">
        <v>40</v>
      </c>
      <c r="C14584" t="s">
        <v>45</v>
      </c>
      <c r="D14584" t="s">
        <v>23</v>
      </c>
      <c r="E14584" t="s">
        <v>3</v>
      </c>
      <c r="F14584" t="s">
        <v>8</v>
      </c>
      <c r="G14584" t="s">
        <v>6</v>
      </c>
      <c r="H14584" t="s">
        <v>224</v>
      </c>
      <c r="I14584">
        <v>3271</v>
      </c>
      <c r="J14584">
        <v>8372795839.6006107</v>
      </c>
    </row>
    <row r="14585" spans="1:10" x14ac:dyDescent="0.25">
      <c r="A14585">
        <v>2017</v>
      </c>
      <c r="B14585" t="s">
        <v>40</v>
      </c>
      <c r="C14585" t="s">
        <v>45</v>
      </c>
      <c r="D14585" t="s">
        <v>23</v>
      </c>
      <c r="E14585" t="s">
        <v>3</v>
      </c>
      <c r="F14585" t="s">
        <v>8</v>
      </c>
      <c r="G14585" t="s">
        <v>7</v>
      </c>
      <c r="H14585" t="s">
        <v>223</v>
      </c>
      <c r="I14585">
        <v>170</v>
      </c>
      <c r="J14585">
        <v>333924157.71452641</v>
      </c>
    </row>
    <row r="14586" spans="1:10" x14ac:dyDescent="0.25">
      <c r="A14586">
        <v>2017</v>
      </c>
      <c r="B14586" t="s">
        <v>40</v>
      </c>
      <c r="C14586" t="s">
        <v>45</v>
      </c>
      <c r="D14586" t="s">
        <v>23</v>
      </c>
      <c r="E14586" t="s">
        <v>3</v>
      </c>
      <c r="F14586" t="s">
        <v>8</v>
      </c>
      <c r="G14586" t="s">
        <v>7</v>
      </c>
      <c r="H14586" t="s">
        <v>224</v>
      </c>
      <c r="I14586">
        <v>204</v>
      </c>
      <c r="J14586">
        <v>397874134.55336481</v>
      </c>
    </row>
    <row r="14587" spans="1:10" x14ac:dyDescent="0.25">
      <c r="A14587">
        <v>2017</v>
      </c>
      <c r="B14587" t="s">
        <v>40</v>
      </c>
      <c r="C14587" t="s">
        <v>45</v>
      </c>
      <c r="D14587" t="s">
        <v>23</v>
      </c>
      <c r="E14587" t="s">
        <v>10</v>
      </c>
      <c r="F14587" t="s">
        <v>11</v>
      </c>
      <c r="G14587" t="s">
        <v>9</v>
      </c>
      <c r="H14587" t="s">
        <v>223</v>
      </c>
      <c r="I14587">
        <v>237</v>
      </c>
      <c r="J14587">
        <v>905210184</v>
      </c>
    </row>
    <row r="14588" spans="1:10" x14ac:dyDescent="0.25">
      <c r="A14588">
        <v>2017</v>
      </c>
      <c r="B14588" t="s">
        <v>40</v>
      </c>
      <c r="C14588" t="s">
        <v>45</v>
      </c>
      <c r="D14588" t="s">
        <v>23</v>
      </c>
      <c r="E14588" t="s">
        <v>10</v>
      </c>
      <c r="F14588" t="s">
        <v>11</v>
      </c>
      <c r="G14588" t="s">
        <v>9</v>
      </c>
      <c r="H14588" t="s">
        <v>224</v>
      </c>
      <c r="I14588">
        <v>310</v>
      </c>
      <c r="J14588">
        <v>1142161032</v>
      </c>
    </row>
    <row r="14589" spans="1:10" x14ac:dyDescent="0.25">
      <c r="A14589">
        <v>2017</v>
      </c>
      <c r="B14589" t="s">
        <v>40</v>
      </c>
      <c r="C14589" t="s">
        <v>45</v>
      </c>
      <c r="D14589" t="s">
        <v>23</v>
      </c>
      <c r="E14589" t="s">
        <v>10</v>
      </c>
      <c r="F14589" t="s">
        <v>11</v>
      </c>
      <c r="G14589" t="s">
        <v>12</v>
      </c>
      <c r="H14589" t="s">
        <v>223</v>
      </c>
      <c r="I14589">
        <v>88</v>
      </c>
      <c r="J14589">
        <v>221313294</v>
      </c>
    </row>
    <row r="14590" spans="1:10" x14ac:dyDescent="0.25">
      <c r="A14590">
        <v>2017</v>
      </c>
      <c r="B14590" t="s">
        <v>40</v>
      </c>
      <c r="C14590" t="s">
        <v>45</v>
      </c>
      <c r="D14590" t="s">
        <v>23</v>
      </c>
      <c r="E14590" t="s">
        <v>10</v>
      </c>
      <c r="F14590" t="s">
        <v>11</v>
      </c>
      <c r="G14590" t="s">
        <v>12</v>
      </c>
      <c r="H14590" t="s">
        <v>224</v>
      </c>
      <c r="I14590">
        <v>66</v>
      </c>
      <c r="J14590">
        <v>98410191</v>
      </c>
    </row>
    <row r="14591" spans="1:10" x14ac:dyDescent="0.25">
      <c r="A14591">
        <v>2017</v>
      </c>
      <c r="B14591" t="s">
        <v>40</v>
      </c>
      <c r="C14591" t="s">
        <v>45</v>
      </c>
      <c r="D14591" t="s">
        <v>23</v>
      </c>
      <c r="E14591" t="s">
        <v>10</v>
      </c>
      <c r="F14591" t="s">
        <v>11</v>
      </c>
      <c r="G14591" t="s">
        <v>6</v>
      </c>
      <c r="H14591" t="s">
        <v>223</v>
      </c>
      <c r="I14591">
        <v>48</v>
      </c>
      <c r="J14591">
        <v>80290311</v>
      </c>
    </row>
    <row r="14592" spans="1:10" x14ac:dyDescent="0.25">
      <c r="A14592">
        <v>2017</v>
      </c>
      <c r="B14592" t="s">
        <v>40</v>
      </c>
      <c r="C14592" t="s">
        <v>45</v>
      </c>
      <c r="D14592" t="s">
        <v>23</v>
      </c>
      <c r="E14592" t="s">
        <v>10</v>
      </c>
      <c r="F14592" t="s">
        <v>11</v>
      </c>
      <c r="G14592" t="s">
        <v>6</v>
      </c>
      <c r="H14592" t="s">
        <v>224</v>
      </c>
      <c r="I14592">
        <v>76</v>
      </c>
      <c r="J14592">
        <v>131209047</v>
      </c>
    </row>
    <row r="14593" spans="1:10" x14ac:dyDescent="0.25">
      <c r="A14593">
        <v>2017</v>
      </c>
      <c r="B14593" t="s">
        <v>40</v>
      </c>
      <c r="C14593" t="s">
        <v>45</v>
      </c>
      <c r="D14593" t="s">
        <v>23</v>
      </c>
      <c r="E14593" t="s">
        <v>10</v>
      </c>
      <c r="F14593" t="s">
        <v>11</v>
      </c>
      <c r="G14593" t="s">
        <v>7</v>
      </c>
      <c r="H14593" t="s">
        <v>223</v>
      </c>
      <c r="I14593">
        <v>5</v>
      </c>
      <c r="J14593">
        <v>6344211</v>
      </c>
    </row>
    <row r="14594" spans="1:10" x14ac:dyDescent="0.25">
      <c r="A14594">
        <v>2017</v>
      </c>
      <c r="B14594" t="s">
        <v>40</v>
      </c>
      <c r="C14594" t="s">
        <v>45</v>
      </c>
      <c r="D14594" t="s">
        <v>23</v>
      </c>
      <c r="E14594" t="s">
        <v>10</v>
      </c>
      <c r="F14594" t="s">
        <v>11</v>
      </c>
      <c r="G14594" t="s">
        <v>7</v>
      </c>
      <c r="H14594" t="s">
        <v>224</v>
      </c>
      <c r="I14594">
        <v>4</v>
      </c>
      <c r="J14594">
        <v>5476968</v>
      </c>
    </row>
    <row r="14595" spans="1:10" x14ac:dyDescent="0.25">
      <c r="A14595">
        <v>2017</v>
      </c>
      <c r="B14595" t="s">
        <v>40</v>
      </c>
      <c r="C14595" t="s">
        <v>45</v>
      </c>
      <c r="D14595" t="s">
        <v>23</v>
      </c>
      <c r="E14595" t="s">
        <v>10</v>
      </c>
      <c r="F14595" t="s">
        <v>220</v>
      </c>
      <c r="G14595" t="s">
        <v>5</v>
      </c>
      <c r="H14595" t="s">
        <v>224</v>
      </c>
      <c r="I14595">
        <v>1</v>
      </c>
      <c r="J14595">
        <v>8128180.3464816073</v>
      </c>
    </row>
    <row r="14596" spans="1:10" x14ac:dyDescent="0.25">
      <c r="A14596">
        <v>2017</v>
      </c>
      <c r="B14596" t="s">
        <v>40</v>
      </c>
      <c r="C14596" t="s">
        <v>45</v>
      </c>
      <c r="D14596" t="s">
        <v>23</v>
      </c>
      <c r="E14596" t="s">
        <v>10</v>
      </c>
      <c r="F14596" t="s">
        <v>220</v>
      </c>
      <c r="G14596" t="s">
        <v>9</v>
      </c>
      <c r="H14596" t="s">
        <v>223</v>
      </c>
      <c r="I14596">
        <v>29</v>
      </c>
      <c r="J14596">
        <v>217041321.48250276</v>
      </c>
    </row>
    <row r="14597" spans="1:10" x14ac:dyDescent="0.25">
      <c r="A14597">
        <v>2017</v>
      </c>
      <c r="B14597" t="s">
        <v>40</v>
      </c>
      <c r="C14597" t="s">
        <v>45</v>
      </c>
      <c r="D14597" t="s">
        <v>23</v>
      </c>
      <c r="E14597" t="s">
        <v>10</v>
      </c>
      <c r="F14597" t="s">
        <v>220</v>
      </c>
      <c r="G14597" t="s">
        <v>9</v>
      </c>
      <c r="H14597" t="s">
        <v>224</v>
      </c>
      <c r="I14597">
        <v>51</v>
      </c>
      <c r="J14597">
        <v>368716900.87876993</v>
      </c>
    </row>
    <row r="14598" spans="1:10" x14ac:dyDescent="0.25">
      <c r="A14598">
        <v>2017</v>
      </c>
      <c r="B14598" t="s">
        <v>40</v>
      </c>
      <c r="C14598" t="s">
        <v>45</v>
      </c>
      <c r="D14598" t="s">
        <v>23</v>
      </c>
      <c r="E14598" t="s">
        <v>10</v>
      </c>
      <c r="F14598" t="s">
        <v>220</v>
      </c>
      <c r="G14598" t="s">
        <v>12</v>
      </c>
      <c r="H14598" t="s">
        <v>223</v>
      </c>
      <c r="I14598">
        <v>5</v>
      </c>
      <c r="J14598">
        <v>20769828.907861598</v>
      </c>
    </row>
    <row r="14599" spans="1:10" x14ac:dyDescent="0.25">
      <c r="A14599">
        <v>2017</v>
      </c>
      <c r="B14599" t="s">
        <v>40</v>
      </c>
      <c r="C14599" t="s">
        <v>45</v>
      </c>
      <c r="D14599" t="s">
        <v>23</v>
      </c>
      <c r="E14599" t="s">
        <v>10</v>
      </c>
      <c r="F14599" t="s">
        <v>220</v>
      </c>
      <c r="G14599" t="s">
        <v>12</v>
      </c>
      <c r="H14599" t="s">
        <v>224</v>
      </c>
      <c r="I14599">
        <v>10</v>
      </c>
      <c r="J14599">
        <v>33505760.154870871</v>
      </c>
    </row>
    <row r="14600" spans="1:10" x14ac:dyDescent="0.25">
      <c r="A14600">
        <v>2017</v>
      </c>
      <c r="B14600" t="s">
        <v>40</v>
      </c>
      <c r="C14600" t="s">
        <v>45</v>
      </c>
      <c r="D14600" t="s">
        <v>23</v>
      </c>
      <c r="E14600" t="s">
        <v>10</v>
      </c>
      <c r="F14600" t="s">
        <v>220</v>
      </c>
      <c r="G14600" t="s">
        <v>6</v>
      </c>
      <c r="H14600" t="s">
        <v>223</v>
      </c>
      <c r="I14600">
        <v>29</v>
      </c>
      <c r="J14600">
        <v>75604528.343328014</v>
      </c>
    </row>
    <row r="14601" spans="1:10" x14ac:dyDescent="0.25">
      <c r="A14601">
        <v>2017</v>
      </c>
      <c r="B14601" t="s">
        <v>40</v>
      </c>
      <c r="C14601" t="s">
        <v>45</v>
      </c>
      <c r="D14601" t="s">
        <v>23</v>
      </c>
      <c r="E14601" t="s">
        <v>10</v>
      </c>
      <c r="F14601" t="s">
        <v>220</v>
      </c>
      <c r="G14601" t="s">
        <v>6</v>
      </c>
      <c r="H14601" t="s">
        <v>224</v>
      </c>
      <c r="I14601">
        <v>71</v>
      </c>
      <c r="J14601">
        <v>189890755.64082229</v>
      </c>
    </row>
    <row r="14602" spans="1:10" x14ac:dyDescent="0.25">
      <c r="A14602">
        <v>2017</v>
      </c>
      <c r="B14602" t="s">
        <v>40</v>
      </c>
      <c r="C14602" t="s">
        <v>45</v>
      </c>
      <c r="D14602" t="s">
        <v>23</v>
      </c>
      <c r="E14602" t="s">
        <v>10</v>
      </c>
      <c r="F14602" t="s">
        <v>220</v>
      </c>
      <c r="G14602" t="s">
        <v>7</v>
      </c>
      <c r="H14602" t="s">
        <v>223</v>
      </c>
      <c r="I14602">
        <v>5</v>
      </c>
      <c r="J14602">
        <v>11134768.13857061</v>
      </c>
    </row>
    <row r="14603" spans="1:10" x14ac:dyDescent="0.25">
      <c r="A14603">
        <v>2017</v>
      </c>
      <c r="B14603" t="s">
        <v>40</v>
      </c>
      <c r="C14603" t="s">
        <v>45</v>
      </c>
      <c r="D14603" t="s">
        <v>23</v>
      </c>
      <c r="E14603" t="s">
        <v>10</v>
      </c>
      <c r="F14603" t="s">
        <v>220</v>
      </c>
      <c r="G14603" t="s">
        <v>7</v>
      </c>
      <c r="H14603" t="s">
        <v>224</v>
      </c>
      <c r="I14603">
        <v>10</v>
      </c>
      <c r="J14603">
        <v>19010694.496236429</v>
      </c>
    </row>
    <row r="14604" spans="1:10" x14ac:dyDescent="0.25">
      <c r="A14604">
        <v>2017</v>
      </c>
      <c r="B14604" t="s">
        <v>40</v>
      </c>
      <c r="C14604" t="s">
        <v>45</v>
      </c>
      <c r="D14604" t="s">
        <v>24</v>
      </c>
      <c r="E14604" t="s">
        <v>3</v>
      </c>
      <c r="F14604" t="s">
        <v>4</v>
      </c>
      <c r="G14604" t="s">
        <v>5</v>
      </c>
      <c r="H14604" t="s">
        <v>223</v>
      </c>
      <c r="I14604">
        <v>51</v>
      </c>
      <c r="J14604">
        <v>596162133.16541362</v>
      </c>
    </row>
    <row r="14605" spans="1:10" x14ac:dyDescent="0.25">
      <c r="A14605">
        <v>2017</v>
      </c>
      <c r="B14605" t="s">
        <v>40</v>
      </c>
      <c r="C14605" t="s">
        <v>45</v>
      </c>
      <c r="D14605" t="s">
        <v>24</v>
      </c>
      <c r="E14605" t="s">
        <v>3</v>
      </c>
      <c r="F14605" t="s">
        <v>4</v>
      </c>
      <c r="G14605" t="s">
        <v>5</v>
      </c>
      <c r="H14605" t="s">
        <v>224</v>
      </c>
      <c r="I14605">
        <v>15</v>
      </c>
      <c r="J14605">
        <v>178023920.57142857</v>
      </c>
    </row>
    <row r="14606" spans="1:10" x14ac:dyDescent="0.25">
      <c r="A14606">
        <v>2017</v>
      </c>
      <c r="B14606" t="s">
        <v>40</v>
      </c>
      <c r="C14606" t="s">
        <v>45</v>
      </c>
      <c r="D14606" t="s">
        <v>24</v>
      </c>
      <c r="E14606" t="s">
        <v>3</v>
      </c>
      <c r="F14606" t="s">
        <v>4</v>
      </c>
      <c r="G14606" t="s">
        <v>9</v>
      </c>
      <c r="H14606" t="s">
        <v>223</v>
      </c>
      <c r="I14606">
        <v>334</v>
      </c>
      <c r="J14606">
        <v>2505404848.5410924</v>
      </c>
    </row>
    <row r="14607" spans="1:10" x14ac:dyDescent="0.25">
      <c r="A14607">
        <v>2017</v>
      </c>
      <c r="B14607" t="s">
        <v>40</v>
      </c>
      <c r="C14607" t="s">
        <v>45</v>
      </c>
      <c r="D14607" t="s">
        <v>24</v>
      </c>
      <c r="E14607" t="s">
        <v>3</v>
      </c>
      <c r="F14607" t="s">
        <v>4</v>
      </c>
      <c r="G14607" t="s">
        <v>9</v>
      </c>
      <c r="H14607" t="s">
        <v>224</v>
      </c>
      <c r="I14607">
        <v>153</v>
      </c>
      <c r="J14607">
        <v>1086598283.5517256</v>
      </c>
    </row>
    <row r="14608" spans="1:10" x14ac:dyDescent="0.25">
      <c r="A14608">
        <v>2017</v>
      </c>
      <c r="B14608" t="s">
        <v>40</v>
      </c>
      <c r="C14608" t="s">
        <v>45</v>
      </c>
      <c r="D14608" t="s">
        <v>24</v>
      </c>
      <c r="E14608" t="s">
        <v>3</v>
      </c>
      <c r="F14608" t="s">
        <v>4</v>
      </c>
      <c r="G14608" t="s">
        <v>12</v>
      </c>
      <c r="H14608" t="s">
        <v>223</v>
      </c>
      <c r="I14608">
        <v>578</v>
      </c>
      <c r="J14608">
        <v>1756135982.0844822</v>
      </c>
    </row>
    <row r="14609" spans="1:10" x14ac:dyDescent="0.25">
      <c r="A14609">
        <v>2017</v>
      </c>
      <c r="B14609" t="s">
        <v>40</v>
      </c>
      <c r="C14609" t="s">
        <v>45</v>
      </c>
      <c r="D14609" t="s">
        <v>24</v>
      </c>
      <c r="E14609" t="s">
        <v>3</v>
      </c>
      <c r="F14609" t="s">
        <v>4</v>
      </c>
      <c r="G14609" t="s">
        <v>12</v>
      </c>
      <c r="H14609" t="s">
        <v>224</v>
      </c>
      <c r="I14609">
        <v>206</v>
      </c>
      <c r="J14609">
        <v>583570293.16603649</v>
      </c>
    </row>
    <row r="14610" spans="1:10" x14ac:dyDescent="0.25">
      <c r="A14610">
        <v>2017</v>
      </c>
      <c r="B14610" t="s">
        <v>40</v>
      </c>
      <c r="C14610" t="s">
        <v>45</v>
      </c>
      <c r="D14610" t="s">
        <v>24</v>
      </c>
      <c r="E14610" t="s">
        <v>3</v>
      </c>
      <c r="F14610" t="s">
        <v>4</v>
      </c>
      <c r="G14610" t="s">
        <v>6</v>
      </c>
      <c r="H14610" t="s">
        <v>223</v>
      </c>
      <c r="I14610">
        <v>43</v>
      </c>
      <c r="J14610">
        <v>132559683.7576303</v>
      </c>
    </row>
    <row r="14611" spans="1:10" x14ac:dyDescent="0.25">
      <c r="A14611">
        <v>2017</v>
      </c>
      <c r="B14611" t="s">
        <v>40</v>
      </c>
      <c r="C14611" t="s">
        <v>45</v>
      </c>
      <c r="D14611" t="s">
        <v>24</v>
      </c>
      <c r="E14611" t="s">
        <v>3</v>
      </c>
      <c r="F14611" t="s">
        <v>4</v>
      </c>
      <c r="G14611" t="s">
        <v>6</v>
      </c>
      <c r="H14611" t="s">
        <v>224</v>
      </c>
      <c r="I14611">
        <v>28</v>
      </c>
      <c r="J14611">
        <v>84820602.570637375</v>
      </c>
    </row>
    <row r="14612" spans="1:10" x14ac:dyDescent="0.25">
      <c r="A14612">
        <v>2017</v>
      </c>
      <c r="B14612" t="s">
        <v>40</v>
      </c>
      <c r="C14612" t="s">
        <v>45</v>
      </c>
      <c r="D14612" t="s">
        <v>24</v>
      </c>
      <c r="E14612" t="s">
        <v>3</v>
      </c>
      <c r="F14612" t="s">
        <v>4</v>
      </c>
      <c r="G14612" t="s">
        <v>7</v>
      </c>
      <c r="H14612" t="s">
        <v>223</v>
      </c>
      <c r="I14612">
        <v>34</v>
      </c>
      <c r="J14612">
        <v>95981320.349066362</v>
      </c>
    </row>
    <row r="14613" spans="1:10" x14ac:dyDescent="0.25">
      <c r="A14613">
        <v>2017</v>
      </c>
      <c r="B14613" t="s">
        <v>40</v>
      </c>
      <c r="C14613" t="s">
        <v>45</v>
      </c>
      <c r="D14613" t="s">
        <v>24</v>
      </c>
      <c r="E14613" t="s">
        <v>3</v>
      </c>
      <c r="F14613" t="s">
        <v>8</v>
      </c>
      <c r="G14613" t="s">
        <v>9</v>
      </c>
      <c r="H14613" t="s">
        <v>223</v>
      </c>
      <c r="I14613">
        <v>941</v>
      </c>
      <c r="J14613">
        <v>6962719455.0353861</v>
      </c>
    </row>
    <row r="14614" spans="1:10" x14ac:dyDescent="0.25">
      <c r="A14614">
        <v>2017</v>
      </c>
      <c r="B14614" t="s">
        <v>40</v>
      </c>
      <c r="C14614" t="s">
        <v>45</v>
      </c>
      <c r="D14614" t="s">
        <v>24</v>
      </c>
      <c r="E14614" t="s">
        <v>3</v>
      </c>
      <c r="F14614" t="s">
        <v>8</v>
      </c>
      <c r="G14614" t="s">
        <v>9</v>
      </c>
      <c r="H14614" t="s">
        <v>224</v>
      </c>
      <c r="I14614">
        <v>430</v>
      </c>
      <c r="J14614">
        <v>2982614889.6984372</v>
      </c>
    </row>
    <row r="14615" spans="1:10" x14ac:dyDescent="0.25">
      <c r="A14615">
        <v>2017</v>
      </c>
      <c r="B14615" t="s">
        <v>40</v>
      </c>
      <c r="C14615" t="s">
        <v>45</v>
      </c>
      <c r="D14615" t="s">
        <v>24</v>
      </c>
      <c r="E14615" t="s">
        <v>3</v>
      </c>
      <c r="F14615" t="s">
        <v>8</v>
      </c>
      <c r="G14615" t="s">
        <v>12</v>
      </c>
      <c r="H14615" t="s">
        <v>223</v>
      </c>
      <c r="I14615">
        <v>1069</v>
      </c>
      <c r="J14615">
        <v>3266870861.5651045</v>
      </c>
    </row>
    <row r="14616" spans="1:10" x14ac:dyDescent="0.25">
      <c r="A14616">
        <v>2017</v>
      </c>
      <c r="B14616" t="s">
        <v>40</v>
      </c>
      <c r="C14616" t="s">
        <v>45</v>
      </c>
      <c r="D14616" t="s">
        <v>24</v>
      </c>
      <c r="E14616" t="s">
        <v>3</v>
      </c>
      <c r="F14616" t="s">
        <v>8</v>
      </c>
      <c r="G14616" t="s">
        <v>12</v>
      </c>
      <c r="H14616" t="s">
        <v>224</v>
      </c>
      <c r="I14616">
        <v>494</v>
      </c>
      <c r="J14616">
        <v>1406658402.475112</v>
      </c>
    </row>
    <row r="14617" spans="1:10" x14ac:dyDescent="0.25">
      <c r="A14617">
        <v>2017</v>
      </c>
      <c r="B14617" t="s">
        <v>40</v>
      </c>
      <c r="C14617" t="s">
        <v>45</v>
      </c>
      <c r="D14617" t="s">
        <v>24</v>
      </c>
      <c r="E14617" t="s">
        <v>3</v>
      </c>
      <c r="F14617" t="s">
        <v>8</v>
      </c>
      <c r="G14617" t="s">
        <v>6</v>
      </c>
      <c r="H14617" t="s">
        <v>223</v>
      </c>
      <c r="I14617">
        <v>530</v>
      </c>
      <c r="J14617">
        <v>1603348244.9511704</v>
      </c>
    </row>
    <row r="14618" spans="1:10" x14ac:dyDescent="0.25">
      <c r="A14618">
        <v>2017</v>
      </c>
      <c r="B14618" t="s">
        <v>40</v>
      </c>
      <c r="C14618" t="s">
        <v>45</v>
      </c>
      <c r="D14618" t="s">
        <v>24</v>
      </c>
      <c r="E14618" t="s">
        <v>3</v>
      </c>
      <c r="F14618" t="s">
        <v>8</v>
      </c>
      <c r="G14618" t="s">
        <v>6</v>
      </c>
      <c r="H14618" t="s">
        <v>224</v>
      </c>
      <c r="I14618">
        <v>517</v>
      </c>
      <c r="J14618">
        <v>1526601764.202477</v>
      </c>
    </row>
    <row r="14619" spans="1:10" x14ac:dyDescent="0.25">
      <c r="A14619">
        <v>2017</v>
      </c>
      <c r="B14619" t="s">
        <v>40</v>
      </c>
      <c r="C14619" t="s">
        <v>45</v>
      </c>
      <c r="D14619" t="s">
        <v>24</v>
      </c>
      <c r="E14619" t="s">
        <v>3</v>
      </c>
      <c r="F14619" t="s">
        <v>8</v>
      </c>
      <c r="G14619" t="s">
        <v>7</v>
      </c>
      <c r="H14619" t="s">
        <v>223</v>
      </c>
      <c r="I14619">
        <v>198</v>
      </c>
      <c r="J14619">
        <v>559776137.50129879</v>
      </c>
    </row>
    <row r="14620" spans="1:10" x14ac:dyDescent="0.25">
      <c r="A14620">
        <v>2017</v>
      </c>
      <c r="B14620" t="s">
        <v>40</v>
      </c>
      <c r="C14620" t="s">
        <v>45</v>
      </c>
      <c r="D14620" t="s">
        <v>24</v>
      </c>
      <c r="E14620" t="s">
        <v>3</v>
      </c>
      <c r="F14620" t="s">
        <v>8</v>
      </c>
      <c r="G14620" t="s">
        <v>7</v>
      </c>
      <c r="H14620" t="s">
        <v>224</v>
      </c>
      <c r="I14620">
        <v>33</v>
      </c>
      <c r="J14620">
        <v>84780787.278970644</v>
      </c>
    </row>
    <row r="14621" spans="1:10" x14ac:dyDescent="0.25">
      <c r="A14621">
        <v>2017</v>
      </c>
      <c r="B14621" t="s">
        <v>40</v>
      </c>
      <c r="C14621" t="s">
        <v>45</v>
      </c>
      <c r="D14621" t="s">
        <v>24</v>
      </c>
      <c r="E14621" t="s">
        <v>3</v>
      </c>
      <c r="F14621" t="s">
        <v>14</v>
      </c>
      <c r="G14621" t="s">
        <v>9</v>
      </c>
      <c r="H14621" t="s">
        <v>223</v>
      </c>
      <c r="I14621">
        <v>8</v>
      </c>
      <c r="J14621">
        <v>57948814.30052267</v>
      </c>
    </row>
    <row r="14622" spans="1:10" x14ac:dyDescent="0.25">
      <c r="A14622">
        <v>2017</v>
      </c>
      <c r="B14622" t="s">
        <v>40</v>
      </c>
      <c r="C14622" t="s">
        <v>45</v>
      </c>
      <c r="D14622" t="s">
        <v>24</v>
      </c>
      <c r="E14622" t="s">
        <v>3</v>
      </c>
      <c r="F14622" t="s">
        <v>14</v>
      </c>
      <c r="G14622" t="s">
        <v>9</v>
      </c>
      <c r="H14622" t="s">
        <v>224</v>
      </c>
      <c r="I14622">
        <v>2</v>
      </c>
      <c r="J14622">
        <v>15278447.043952731</v>
      </c>
    </row>
    <row r="14623" spans="1:10" x14ac:dyDescent="0.25">
      <c r="A14623">
        <v>2017</v>
      </c>
      <c r="B14623" t="s">
        <v>40</v>
      </c>
      <c r="C14623" t="s">
        <v>45</v>
      </c>
      <c r="D14623" t="s">
        <v>24</v>
      </c>
      <c r="E14623" t="s">
        <v>3</v>
      </c>
      <c r="F14623" t="s">
        <v>14</v>
      </c>
      <c r="G14623" t="s">
        <v>12</v>
      </c>
      <c r="H14623" t="s">
        <v>223</v>
      </c>
      <c r="I14623">
        <v>2</v>
      </c>
      <c r="J14623">
        <v>6624485.9446153818</v>
      </c>
    </row>
    <row r="14624" spans="1:10" x14ac:dyDescent="0.25">
      <c r="A14624">
        <v>2017</v>
      </c>
      <c r="B14624" t="s">
        <v>40</v>
      </c>
      <c r="C14624" t="s">
        <v>45</v>
      </c>
      <c r="D14624" t="s">
        <v>24</v>
      </c>
      <c r="E14624" t="s">
        <v>3</v>
      </c>
      <c r="F14624" t="s">
        <v>14</v>
      </c>
      <c r="G14624" t="s">
        <v>12</v>
      </c>
      <c r="H14624" t="s">
        <v>224</v>
      </c>
      <c r="I14624">
        <v>2</v>
      </c>
      <c r="J14624">
        <v>6722211.4711764716</v>
      </c>
    </row>
    <row r="14625" spans="1:10" x14ac:dyDescent="0.25">
      <c r="A14625">
        <v>2017</v>
      </c>
      <c r="B14625" t="s">
        <v>40</v>
      </c>
      <c r="C14625" t="s">
        <v>45</v>
      </c>
      <c r="D14625" t="s">
        <v>24</v>
      </c>
      <c r="E14625" t="s">
        <v>3</v>
      </c>
      <c r="F14625" t="s">
        <v>14</v>
      </c>
      <c r="G14625" t="s">
        <v>7</v>
      </c>
      <c r="H14625" t="s">
        <v>223</v>
      </c>
      <c r="I14625">
        <v>25</v>
      </c>
      <c r="J14625">
        <v>70885158.646133125</v>
      </c>
    </row>
    <row r="14626" spans="1:10" x14ac:dyDescent="0.25">
      <c r="A14626">
        <v>2017</v>
      </c>
      <c r="B14626" t="s">
        <v>40</v>
      </c>
      <c r="C14626" t="s">
        <v>45</v>
      </c>
      <c r="D14626" t="s">
        <v>24</v>
      </c>
      <c r="E14626" t="s">
        <v>3</v>
      </c>
      <c r="F14626" t="s">
        <v>14</v>
      </c>
      <c r="G14626" t="s">
        <v>7</v>
      </c>
      <c r="H14626" t="s">
        <v>224</v>
      </c>
      <c r="I14626">
        <v>10</v>
      </c>
      <c r="J14626">
        <v>25938330.23823531</v>
      </c>
    </row>
    <row r="14627" spans="1:10" x14ac:dyDescent="0.25">
      <c r="A14627">
        <v>2017</v>
      </c>
      <c r="B14627" t="s">
        <v>40</v>
      </c>
      <c r="C14627" t="s">
        <v>45</v>
      </c>
      <c r="D14627" t="s">
        <v>24</v>
      </c>
      <c r="E14627" t="s">
        <v>10</v>
      </c>
      <c r="F14627" t="s">
        <v>11</v>
      </c>
      <c r="G14627" t="s">
        <v>5</v>
      </c>
      <c r="H14627" t="s">
        <v>223</v>
      </c>
      <c r="I14627">
        <v>1</v>
      </c>
      <c r="J14627">
        <v>14032149</v>
      </c>
    </row>
    <row r="14628" spans="1:10" x14ac:dyDescent="0.25">
      <c r="A14628">
        <v>2017</v>
      </c>
      <c r="B14628" t="s">
        <v>40</v>
      </c>
      <c r="C14628" t="s">
        <v>45</v>
      </c>
      <c r="D14628" t="s">
        <v>24</v>
      </c>
      <c r="E14628" t="s">
        <v>10</v>
      </c>
      <c r="F14628" t="s">
        <v>11</v>
      </c>
      <c r="G14628" t="s">
        <v>9</v>
      </c>
      <c r="H14628" t="s">
        <v>223</v>
      </c>
      <c r="I14628">
        <v>37</v>
      </c>
      <c r="J14628">
        <v>218727786</v>
      </c>
    </row>
    <row r="14629" spans="1:10" x14ac:dyDescent="0.25">
      <c r="A14629">
        <v>2017</v>
      </c>
      <c r="B14629" t="s">
        <v>40</v>
      </c>
      <c r="C14629" t="s">
        <v>45</v>
      </c>
      <c r="D14629" t="s">
        <v>24</v>
      </c>
      <c r="E14629" t="s">
        <v>10</v>
      </c>
      <c r="F14629" t="s">
        <v>11</v>
      </c>
      <c r="G14629" t="s">
        <v>9</v>
      </c>
      <c r="H14629" t="s">
        <v>224</v>
      </c>
      <c r="I14629">
        <v>19</v>
      </c>
      <c r="J14629">
        <v>102419070</v>
      </c>
    </row>
    <row r="14630" spans="1:10" x14ac:dyDescent="0.25">
      <c r="A14630">
        <v>2017</v>
      </c>
      <c r="B14630" t="s">
        <v>40</v>
      </c>
      <c r="C14630" t="s">
        <v>45</v>
      </c>
      <c r="D14630" t="s">
        <v>24</v>
      </c>
      <c r="E14630" t="s">
        <v>10</v>
      </c>
      <c r="F14630" t="s">
        <v>11</v>
      </c>
      <c r="G14630" t="s">
        <v>12</v>
      </c>
      <c r="H14630" t="s">
        <v>223</v>
      </c>
      <c r="I14630">
        <v>4</v>
      </c>
      <c r="J14630">
        <v>9461760</v>
      </c>
    </row>
    <row r="14631" spans="1:10" x14ac:dyDescent="0.25">
      <c r="A14631">
        <v>2017</v>
      </c>
      <c r="B14631" t="s">
        <v>40</v>
      </c>
      <c r="C14631" t="s">
        <v>45</v>
      </c>
      <c r="D14631" t="s">
        <v>24</v>
      </c>
      <c r="E14631" t="s">
        <v>10</v>
      </c>
      <c r="F14631" t="s">
        <v>11</v>
      </c>
      <c r="G14631" t="s">
        <v>12</v>
      </c>
      <c r="H14631" t="s">
        <v>224</v>
      </c>
      <c r="I14631">
        <v>1</v>
      </c>
      <c r="J14631">
        <v>1824000</v>
      </c>
    </row>
    <row r="14632" spans="1:10" x14ac:dyDescent="0.25">
      <c r="A14632">
        <v>2017</v>
      </c>
      <c r="B14632" t="s">
        <v>40</v>
      </c>
      <c r="C14632" t="s">
        <v>45</v>
      </c>
      <c r="D14632" t="s">
        <v>24</v>
      </c>
      <c r="E14632" t="s">
        <v>10</v>
      </c>
      <c r="F14632" t="s">
        <v>11</v>
      </c>
      <c r="G14632" t="s">
        <v>6</v>
      </c>
      <c r="H14632" t="s">
        <v>223</v>
      </c>
      <c r="I14632">
        <v>113</v>
      </c>
      <c r="J14632">
        <v>157168476</v>
      </c>
    </row>
    <row r="14633" spans="1:10" x14ac:dyDescent="0.25">
      <c r="A14633">
        <v>2017</v>
      </c>
      <c r="B14633" t="s">
        <v>40</v>
      </c>
      <c r="C14633" t="s">
        <v>45</v>
      </c>
      <c r="D14633" t="s">
        <v>24</v>
      </c>
      <c r="E14633" t="s">
        <v>10</v>
      </c>
      <c r="F14633" t="s">
        <v>11</v>
      </c>
      <c r="G14633" t="s">
        <v>6</v>
      </c>
      <c r="H14633" t="s">
        <v>224</v>
      </c>
      <c r="I14633">
        <v>32</v>
      </c>
      <c r="J14633">
        <v>47198406</v>
      </c>
    </row>
    <row r="14634" spans="1:10" x14ac:dyDescent="0.25">
      <c r="A14634">
        <v>2017</v>
      </c>
      <c r="B14634" t="s">
        <v>40</v>
      </c>
      <c r="C14634" t="s">
        <v>45</v>
      </c>
      <c r="D14634" t="s">
        <v>24</v>
      </c>
      <c r="E14634" t="s">
        <v>10</v>
      </c>
      <c r="F14634" t="s">
        <v>11</v>
      </c>
      <c r="G14634" t="s">
        <v>7</v>
      </c>
      <c r="H14634" t="s">
        <v>224</v>
      </c>
      <c r="I14634">
        <v>3</v>
      </c>
      <c r="J14634">
        <v>3600000</v>
      </c>
    </row>
    <row r="14635" spans="1:10" x14ac:dyDescent="0.25">
      <c r="A14635">
        <v>2017</v>
      </c>
      <c r="B14635" t="s">
        <v>40</v>
      </c>
      <c r="C14635" t="s">
        <v>45</v>
      </c>
      <c r="D14635" t="s">
        <v>24</v>
      </c>
      <c r="E14635" t="s">
        <v>10</v>
      </c>
      <c r="F14635" t="s">
        <v>220</v>
      </c>
      <c r="G14635" t="s">
        <v>9</v>
      </c>
      <c r="H14635" t="s">
        <v>223</v>
      </c>
      <c r="I14635">
        <v>4</v>
      </c>
      <c r="J14635">
        <v>30629461.887756445</v>
      </c>
    </row>
    <row r="14636" spans="1:10" x14ac:dyDescent="0.25">
      <c r="A14636">
        <v>2017</v>
      </c>
      <c r="B14636" t="s">
        <v>40</v>
      </c>
      <c r="C14636" t="s">
        <v>45</v>
      </c>
      <c r="D14636" t="s">
        <v>24</v>
      </c>
      <c r="E14636" t="s">
        <v>10</v>
      </c>
      <c r="F14636" t="s">
        <v>220</v>
      </c>
      <c r="G14636" t="s">
        <v>12</v>
      </c>
      <c r="H14636" t="s">
        <v>223</v>
      </c>
      <c r="I14636">
        <v>1</v>
      </c>
      <c r="J14636">
        <v>3029037.6289457777</v>
      </c>
    </row>
    <row r="14637" spans="1:10" x14ac:dyDescent="0.25">
      <c r="A14637">
        <v>2017</v>
      </c>
      <c r="B14637" t="s">
        <v>40</v>
      </c>
      <c r="C14637" t="s">
        <v>45</v>
      </c>
      <c r="D14637" t="s">
        <v>24</v>
      </c>
      <c r="E14637" t="s">
        <v>10</v>
      </c>
      <c r="F14637" t="s">
        <v>220</v>
      </c>
      <c r="G14637" t="s">
        <v>12</v>
      </c>
      <c r="H14637" t="s">
        <v>224</v>
      </c>
      <c r="I14637">
        <v>2</v>
      </c>
      <c r="J14637">
        <v>6141107.3282343447</v>
      </c>
    </row>
    <row r="14638" spans="1:10" x14ac:dyDescent="0.25">
      <c r="A14638">
        <v>2017</v>
      </c>
      <c r="B14638" t="s">
        <v>40</v>
      </c>
      <c r="C14638" t="s">
        <v>45</v>
      </c>
      <c r="D14638" t="s">
        <v>24</v>
      </c>
      <c r="E14638" t="s">
        <v>10</v>
      </c>
      <c r="F14638" t="s">
        <v>220</v>
      </c>
      <c r="G14638" t="s">
        <v>6</v>
      </c>
      <c r="H14638" t="s">
        <v>223</v>
      </c>
      <c r="I14638">
        <v>4</v>
      </c>
      <c r="J14638">
        <v>11993792.878048195</v>
      </c>
    </row>
    <row r="14639" spans="1:10" x14ac:dyDescent="0.25">
      <c r="A14639">
        <v>2017</v>
      </c>
      <c r="B14639" t="s">
        <v>40</v>
      </c>
      <c r="C14639" t="s">
        <v>45</v>
      </c>
      <c r="D14639" t="s">
        <v>24</v>
      </c>
      <c r="E14639" t="s">
        <v>10</v>
      </c>
      <c r="F14639" t="s">
        <v>220</v>
      </c>
      <c r="G14639" t="s">
        <v>6</v>
      </c>
      <c r="H14639" t="s">
        <v>224</v>
      </c>
      <c r="I14639">
        <v>14</v>
      </c>
      <c r="J14639">
        <v>41307722.534970552</v>
      </c>
    </row>
    <row r="14640" spans="1:10" x14ac:dyDescent="0.25">
      <c r="A14640">
        <v>2017</v>
      </c>
      <c r="B14640" t="s">
        <v>40</v>
      </c>
      <c r="C14640" t="s">
        <v>45</v>
      </c>
      <c r="D14640" t="s">
        <v>24</v>
      </c>
      <c r="E14640" t="s">
        <v>10</v>
      </c>
      <c r="F14640" t="s">
        <v>14</v>
      </c>
      <c r="G14640" t="s">
        <v>12</v>
      </c>
      <c r="H14640" t="s">
        <v>223</v>
      </c>
      <c r="I14640">
        <v>2</v>
      </c>
      <c r="J14640">
        <v>10465083</v>
      </c>
    </row>
    <row r="14641" spans="1:10" x14ac:dyDescent="0.25">
      <c r="A14641">
        <v>2017</v>
      </c>
      <c r="B14641" t="s">
        <v>40</v>
      </c>
      <c r="C14641" t="s">
        <v>45</v>
      </c>
      <c r="D14641" t="s">
        <v>25</v>
      </c>
      <c r="E14641" t="s">
        <v>3</v>
      </c>
      <c r="F14641" t="s">
        <v>4</v>
      </c>
      <c r="G14641" t="s">
        <v>5</v>
      </c>
      <c r="H14641" t="s">
        <v>223</v>
      </c>
      <c r="I14641">
        <v>84</v>
      </c>
      <c r="J14641">
        <v>923850567.21517015</v>
      </c>
    </row>
    <row r="14642" spans="1:10" x14ac:dyDescent="0.25">
      <c r="A14642">
        <v>2017</v>
      </c>
      <c r="B14642" t="s">
        <v>40</v>
      </c>
      <c r="C14642" t="s">
        <v>45</v>
      </c>
      <c r="D14642" t="s">
        <v>25</v>
      </c>
      <c r="E14642" t="s">
        <v>3</v>
      </c>
      <c r="F14642" t="s">
        <v>4</v>
      </c>
      <c r="G14642" t="s">
        <v>5</v>
      </c>
      <c r="H14642" t="s">
        <v>224</v>
      </c>
      <c r="I14642">
        <v>27</v>
      </c>
      <c r="J14642">
        <v>294540302.50224</v>
      </c>
    </row>
    <row r="14643" spans="1:10" x14ac:dyDescent="0.25">
      <c r="A14643">
        <v>2017</v>
      </c>
      <c r="B14643" t="s">
        <v>40</v>
      </c>
      <c r="C14643" t="s">
        <v>45</v>
      </c>
      <c r="D14643" t="s">
        <v>25</v>
      </c>
      <c r="E14643" t="s">
        <v>3</v>
      </c>
      <c r="F14643" t="s">
        <v>4</v>
      </c>
      <c r="G14643" t="s">
        <v>9</v>
      </c>
      <c r="H14643" t="s">
        <v>223</v>
      </c>
      <c r="I14643">
        <v>199</v>
      </c>
      <c r="J14643">
        <v>1444398485.2448118</v>
      </c>
    </row>
    <row r="14644" spans="1:10" x14ac:dyDescent="0.25">
      <c r="A14644">
        <v>2017</v>
      </c>
      <c r="B14644" t="s">
        <v>40</v>
      </c>
      <c r="C14644" t="s">
        <v>45</v>
      </c>
      <c r="D14644" t="s">
        <v>25</v>
      </c>
      <c r="E14644" t="s">
        <v>3</v>
      </c>
      <c r="F14644" t="s">
        <v>4</v>
      </c>
      <c r="G14644" t="s">
        <v>9</v>
      </c>
      <c r="H14644" t="s">
        <v>224</v>
      </c>
      <c r="I14644">
        <v>63</v>
      </c>
      <c r="J14644">
        <v>434762814.05116689</v>
      </c>
    </row>
    <row r="14645" spans="1:10" x14ac:dyDescent="0.25">
      <c r="A14645">
        <v>2017</v>
      </c>
      <c r="B14645" t="s">
        <v>40</v>
      </c>
      <c r="C14645" t="s">
        <v>45</v>
      </c>
      <c r="D14645" t="s">
        <v>25</v>
      </c>
      <c r="E14645" t="s">
        <v>3</v>
      </c>
      <c r="F14645" t="s">
        <v>4</v>
      </c>
      <c r="G14645" t="s">
        <v>12</v>
      </c>
      <c r="H14645" t="s">
        <v>223</v>
      </c>
      <c r="I14645">
        <v>35</v>
      </c>
      <c r="J14645">
        <v>83323591.795771062</v>
      </c>
    </row>
    <row r="14646" spans="1:10" x14ac:dyDescent="0.25">
      <c r="A14646">
        <v>2017</v>
      </c>
      <c r="B14646" t="s">
        <v>40</v>
      </c>
      <c r="C14646" t="s">
        <v>45</v>
      </c>
      <c r="D14646" t="s">
        <v>25</v>
      </c>
      <c r="E14646" t="s">
        <v>3</v>
      </c>
      <c r="F14646" t="s">
        <v>4</v>
      </c>
      <c r="G14646" t="s">
        <v>12</v>
      </c>
      <c r="H14646" t="s">
        <v>224</v>
      </c>
      <c r="I14646">
        <v>71</v>
      </c>
      <c r="J14646">
        <v>174229153.77472526</v>
      </c>
    </row>
    <row r="14647" spans="1:10" x14ac:dyDescent="0.25">
      <c r="A14647">
        <v>2017</v>
      </c>
      <c r="B14647" t="s">
        <v>40</v>
      </c>
      <c r="C14647" t="s">
        <v>45</v>
      </c>
      <c r="D14647" t="s">
        <v>25</v>
      </c>
      <c r="E14647" t="s">
        <v>3</v>
      </c>
      <c r="F14647" t="s">
        <v>4</v>
      </c>
      <c r="G14647" t="s">
        <v>6</v>
      </c>
      <c r="H14647" t="s">
        <v>223</v>
      </c>
      <c r="I14647">
        <v>232</v>
      </c>
      <c r="J14647">
        <v>534503538.82094729</v>
      </c>
    </row>
    <row r="14648" spans="1:10" x14ac:dyDescent="0.25">
      <c r="A14648">
        <v>2017</v>
      </c>
      <c r="B14648" t="s">
        <v>40</v>
      </c>
      <c r="C14648" t="s">
        <v>45</v>
      </c>
      <c r="D14648" t="s">
        <v>25</v>
      </c>
      <c r="E14648" t="s">
        <v>3</v>
      </c>
      <c r="F14648" t="s">
        <v>4</v>
      </c>
      <c r="G14648" t="s">
        <v>6</v>
      </c>
      <c r="H14648" t="s">
        <v>224</v>
      </c>
      <c r="I14648">
        <v>136</v>
      </c>
      <c r="J14648">
        <v>326535482.00106817</v>
      </c>
    </row>
    <row r="14649" spans="1:10" x14ac:dyDescent="0.25">
      <c r="A14649">
        <v>2017</v>
      </c>
      <c r="B14649" t="s">
        <v>40</v>
      </c>
      <c r="C14649" t="s">
        <v>45</v>
      </c>
      <c r="D14649" t="s">
        <v>25</v>
      </c>
      <c r="E14649" t="s">
        <v>3</v>
      </c>
      <c r="F14649" t="s">
        <v>4</v>
      </c>
      <c r="G14649" t="s">
        <v>7</v>
      </c>
      <c r="H14649" t="s">
        <v>223</v>
      </c>
      <c r="I14649">
        <v>65</v>
      </c>
      <c r="J14649">
        <v>130723118.9506003</v>
      </c>
    </row>
    <row r="14650" spans="1:10" x14ac:dyDescent="0.25">
      <c r="A14650">
        <v>2017</v>
      </c>
      <c r="B14650" t="s">
        <v>40</v>
      </c>
      <c r="C14650" t="s">
        <v>45</v>
      </c>
      <c r="D14650" t="s">
        <v>25</v>
      </c>
      <c r="E14650" t="s">
        <v>3</v>
      </c>
      <c r="F14650" t="s">
        <v>4</v>
      </c>
      <c r="G14650" t="s">
        <v>7</v>
      </c>
      <c r="H14650" t="s">
        <v>224</v>
      </c>
      <c r="I14650">
        <v>1</v>
      </c>
      <c r="J14650">
        <v>1976631.1818750002</v>
      </c>
    </row>
    <row r="14651" spans="1:10" x14ac:dyDescent="0.25">
      <c r="A14651">
        <v>2017</v>
      </c>
      <c r="B14651" t="s">
        <v>40</v>
      </c>
      <c r="C14651" t="s">
        <v>45</v>
      </c>
      <c r="D14651" t="s">
        <v>25</v>
      </c>
      <c r="E14651" t="s">
        <v>3</v>
      </c>
      <c r="F14651" t="s">
        <v>8</v>
      </c>
      <c r="G14651" t="s">
        <v>9</v>
      </c>
      <c r="H14651" t="s">
        <v>223</v>
      </c>
      <c r="I14651">
        <v>1916</v>
      </c>
      <c r="J14651">
        <v>13859140650.573963</v>
      </c>
    </row>
    <row r="14652" spans="1:10" x14ac:dyDescent="0.25">
      <c r="A14652">
        <v>2017</v>
      </c>
      <c r="B14652" t="s">
        <v>40</v>
      </c>
      <c r="C14652" t="s">
        <v>45</v>
      </c>
      <c r="D14652" t="s">
        <v>25</v>
      </c>
      <c r="E14652" t="s">
        <v>3</v>
      </c>
      <c r="F14652" t="s">
        <v>8</v>
      </c>
      <c r="G14652" t="s">
        <v>9</v>
      </c>
      <c r="H14652" t="s">
        <v>224</v>
      </c>
      <c r="I14652">
        <v>1210</v>
      </c>
      <c r="J14652">
        <v>8135527971.9400301</v>
      </c>
    </row>
    <row r="14653" spans="1:10" x14ac:dyDescent="0.25">
      <c r="A14653">
        <v>2017</v>
      </c>
      <c r="B14653" t="s">
        <v>40</v>
      </c>
      <c r="C14653" t="s">
        <v>45</v>
      </c>
      <c r="D14653" t="s">
        <v>25</v>
      </c>
      <c r="E14653" t="s">
        <v>3</v>
      </c>
      <c r="F14653" t="s">
        <v>8</v>
      </c>
      <c r="G14653" t="s">
        <v>12</v>
      </c>
      <c r="H14653" t="s">
        <v>223</v>
      </c>
      <c r="I14653">
        <v>421</v>
      </c>
      <c r="J14653">
        <v>991111061.80067575</v>
      </c>
    </row>
    <row r="14654" spans="1:10" x14ac:dyDescent="0.25">
      <c r="A14654">
        <v>2017</v>
      </c>
      <c r="B14654" t="s">
        <v>40</v>
      </c>
      <c r="C14654" t="s">
        <v>45</v>
      </c>
      <c r="D14654" t="s">
        <v>25</v>
      </c>
      <c r="E14654" t="s">
        <v>3</v>
      </c>
      <c r="F14654" t="s">
        <v>8</v>
      </c>
      <c r="G14654" t="s">
        <v>12</v>
      </c>
      <c r="H14654" t="s">
        <v>224</v>
      </c>
      <c r="I14654">
        <v>604</v>
      </c>
      <c r="J14654">
        <v>1442320915.7251244</v>
      </c>
    </row>
    <row r="14655" spans="1:10" x14ac:dyDescent="0.25">
      <c r="A14655">
        <v>2017</v>
      </c>
      <c r="B14655" t="s">
        <v>40</v>
      </c>
      <c r="C14655" t="s">
        <v>45</v>
      </c>
      <c r="D14655" t="s">
        <v>25</v>
      </c>
      <c r="E14655" t="s">
        <v>3</v>
      </c>
      <c r="F14655" t="s">
        <v>8</v>
      </c>
      <c r="G14655" t="s">
        <v>6</v>
      </c>
      <c r="H14655" t="s">
        <v>223</v>
      </c>
      <c r="I14655">
        <v>704</v>
      </c>
      <c r="J14655">
        <v>1636506001.465179</v>
      </c>
    </row>
    <row r="14656" spans="1:10" x14ac:dyDescent="0.25">
      <c r="A14656">
        <v>2017</v>
      </c>
      <c r="B14656" t="s">
        <v>40</v>
      </c>
      <c r="C14656" t="s">
        <v>45</v>
      </c>
      <c r="D14656" t="s">
        <v>25</v>
      </c>
      <c r="E14656" t="s">
        <v>3</v>
      </c>
      <c r="F14656" t="s">
        <v>8</v>
      </c>
      <c r="G14656" t="s">
        <v>6</v>
      </c>
      <c r="H14656" t="s">
        <v>224</v>
      </c>
      <c r="I14656">
        <v>636</v>
      </c>
      <c r="J14656">
        <v>1494493945.9331591</v>
      </c>
    </row>
    <row r="14657" spans="1:10" x14ac:dyDescent="0.25">
      <c r="A14657">
        <v>2017</v>
      </c>
      <c r="B14657" t="s">
        <v>40</v>
      </c>
      <c r="C14657" t="s">
        <v>45</v>
      </c>
      <c r="D14657" t="s">
        <v>25</v>
      </c>
      <c r="E14657" t="s">
        <v>3</v>
      </c>
      <c r="F14657" t="s">
        <v>8</v>
      </c>
      <c r="G14657" t="s">
        <v>7</v>
      </c>
      <c r="H14657" t="s">
        <v>223</v>
      </c>
      <c r="I14657">
        <v>1118</v>
      </c>
      <c r="J14657">
        <v>2245025947.1644106</v>
      </c>
    </row>
    <row r="14658" spans="1:10" x14ac:dyDescent="0.25">
      <c r="A14658">
        <v>2017</v>
      </c>
      <c r="B14658" t="s">
        <v>40</v>
      </c>
      <c r="C14658" t="s">
        <v>45</v>
      </c>
      <c r="D14658" t="s">
        <v>25</v>
      </c>
      <c r="E14658" t="s">
        <v>3</v>
      </c>
      <c r="F14658" t="s">
        <v>8</v>
      </c>
      <c r="G14658" t="s">
        <v>7</v>
      </c>
      <c r="H14658" t="s">
        <v>224</v>
      </c>
      <c r="I14658">
        <v>72</v>
      </c>
      <c r="J14658">
        <v>144564492.57038808</v>
      </c>
    </row>
    <row r="14659" spans="1:10" x14ac:dyDescent="0.25">
      <c r="A14659">
        <v>2017</v>
      </c>
      <c r="B14659" t="s">
        <v>40</v>
      </c>
      <c r="C14659" t="s">
        <v>45</v>
      </c>
      <c r="D14659" t="s">
        <v>25</v>
      </c>
      <c r="E14659" t="s">
        <v>3</v>
      </c>
      <c r="F14659" t="s">
        <v>14</v>
      </c>
      <c r="G14659" t="s">
        <v>12</v>
      </c>
      <c r="H14659" t="s">
        <v>223</v>
      </c>
      <c r="I14659">
        <v>2</v>
      </c>
      <c r="J14659">
        <v>5295824.0616666675</v>
      </c>
    </row>
    <row r="14660" spans="1:10" x14ac:dyDescent="0.25">
      <c r="A14660">
        <v>2017</v>
      </c>
      <c r="B14660" t="s">
        <v>40</v>
      </c>
      <c r="C14660" t="s">
        <v>45</v>
      </c>
      <c r="D14660" t="s">
        <v>25</v>
      </c>
      <c r="E14660" t="s">
        <v>3</v>
      </c>
      <c r="F14660" t="s">
        <v>14</v>
      </c>
      <c r="G14660" t="s">
        <v>6</v>
      </c>
      <c r="H14660" t="s">
        <v>223</v>
      </c>
      <c r="I14660">
        <v>4</v>
      </c>
      <c r="J14660">
        <v>9608926.9092857148</v>
      </c>
    </row>
    <row r="14661" spans="1:10" x14ac:dyDescent="0.25">
      <c r="A14661">
        <v>2017</v>
      </c>
      <c r="B14661" t="s">
        <v>40</v>
      </c>
      <c r="C14661" t="s">
        <v>45</v>
      </c>
      <c r="D14661" t="s">
        <v>25</v>
      </c>
      <c r="E14661" t="s">
        <v>3</v>
      </c>
      <c r="F14661" t="s">
        <v>14</v>
      </c>
      <c r="G14661" t="s">
        <v>6</v>
      </c>
      <c r="H14661" t="s">
        <v>224</v>
      </c>
      <c r="I14661">
        <v>4</v>
      </c>
      <c r="J14661">
        <v>9252605.0023255851</v>
      </c>
    </row>
    <row r="14662" spans="1:10" x14ac:dyDescent="0.25">
      <c r="A14662">
        <v>2017</v>
      </c>
      <c r="B14662" t="s">
        <v>40</v>
      </c>
      <c r="C14662" t="s">
        <v>45</v>
      </c>
      <c r="D14662" t="s">
        <v>25</v>
      </c>
      <c r="E14662" t="s">
        <v>3</v>
      </c>
      <c r="F14662" t="s">
        <v>14</v>
      </c>
      <c r="G14662" t="s">
        <v>7</v>
      </c>
      <c r="H14662" t="s">
        <v>223</v>
      </c>
      <c r="I14662">
        <v>928</v>
      </c>
      <c r="J14662">
        <v>1861310049.4817035</v>
      </c>
    </row>
    <row r="14663" spans="1:10" x14ac:dyDescent="0.25">
      <c r="A14663">
        <v>2017</v>
      </c>
      <c r="B14663" t="s">
        <v>40</v>
      </c>
      <c r="C14663" t="s">
        <v>45</v>
      </c>
      <c r="D14663" t="s">
        <v>25</v>
      </c>
      <c r="E14663" t="s">
        <v>3</v>
      </c>
      <c r="F14663" t="s">
        <v>14</v>
      </c>
      <c r="G14663" t="s">
        <v>7</v>
      </c>
      <c r="H14663" t="s">
        <v>224</v>
      </c>
      <c r="I14663">
        <v>21</v>
      </c>
      <c r="J14663">
        <v>42296604.276947357</v>
      </c>
    </row>
    <row r="14664" spans="1:10" x14ac:dyDescent="0.25">
      <c r="A14664">
        <v>2017</v>
      </c>
      <c r="B14664" t="s">
        <v>40</v>
      </c>
      <c r="C14664" t="s">
        <v>45</v>
      </c>
      <c r="D14664" t="s">
        <v>25</v>
      </c>
      <c r="E14664" t="s">
        <v>10</v>
      </c>
      <c r="F14664" t="s">
        <v>11</v>
      </c>
      <c r="G14664" t="s">
        <v>5</v>
      </c>
      <c r="H14664" t="s">
        <v>223</v>
      </c>
      <c r="I14664">
        <v>1</v>
      </c>
      <c r="J14664">
        <v>15281379</v>
      </c>
    </row>
    <row r="14665" spans="1:10" x14ac:dyDescent="0.25">
      <c r="A14665">
        <v>2017</v>
      </c>
      <c r="B14665" t="s">
        <v>40</v>
      </c>
      <c r="C14665" t="s">
        <v>45</v>
      </c>
      <c r="D14665" t="s">
        <v>25</v>
      </c>
      <c r="E14665" t="s">
        <v>10</v>
      </c>
      <c r="F14665" t="s">
        <v>11</v>
      </c>
      <c r="G14665" t="s">
        <v>5</v>
      </c>
      <c r="H14665" t="s">
        <v>224</v>
      </c>
      <c r="I14665">
        <v>1</v>
      </c>
      <c r="J14665">
        <v>11581491</v>
      </c>
    </row>
    <row r="14666" spans="1:10" x14ac:dyDescent="0.25">
      <c r="A14666">
        <v>2017</v>
      </c>
      <c r="B14666" t="s">
        <v>40</v>
      </c>
      <c r="C14666" t="s">
        <v>45</v>
      </c>
      <c r="D14666" t="s">
        <v>25</v>
      </c>
      <c r="E14666" t="s">
        <v>10</v>
      </c>
      <c r="F14666" t="s">
        <v>11</v>
      </c>
      <c r="G14666" t="s">
        <v>9</v>
      </c>
      <c r="H14666" t="s">
        <v>223</v>
      </c>
      <c r="I14666">
        <v>365</v>
      </c>
      <c r="J14666">
        <v>2854931358</v>
      </c>
    </row>
    <row r="14667" spans="1:10" x14ac:dyDescent="0.25">
      <c r="A14667">
        <v>2017</v>
      </c>
      <c r="B14667" t="s">
        <v>40</v>
      </c>
      <c r="C14667" t="s">
        <v>45</v>
      </c>
      <c r="D14667" t="s">
        <v>25</v>
      </c>
      <c r="E14667" t="s">
        <v>10</v>
      </c>
      <c r="F14667" t="s">
        <v>11</v>
      </c>
      <c r="G14667" t="s">
        <v>9</v>
      </c>
      <c r="H14667" t="s">
        <v>224</v>
      </c>
      <c r="I14667">
        <v>176</v>
      </c>
      <c r="J14667">
        <v>1256739066</v>
      </c>
    </row>
    <row r="14668" spans="1:10" x14ac:dyDescent="0.25">
      <c r="A14668">
        <v>2017</v>
      </c>
      <c r="B14668" t="s">
        <v>40</v>
      </c>
      <c r="C14668" t="s">
        <v>45</v>
      </c>
      <c r="D14668" t="s">
        <v>25</v>
      </c>
      <c r="E14668" t="s">
        <v>10</v>
      </c>
      <c r="F14668" t="s">
        <v>11</v>
      </c>
      <c r="G14668" t="s">
        <v>12</v>
      </c>
      <c r="H14668" t="s">
        <v>223</v>
      </c>
      <c r="I14668">
        <v>39</v>
      </c>
      <c r="J14668">
        <v>152768295</v>
      </c>
    </row>
    <row r="14669" spans="1:10" x14ac:dyDescent="0.25">
      <c r="A14669">
        <v>2017</v>
      </c>
      <c r="B14669" t="s">
        <v>40</v>
      </c>
      <c r="C14669" t="s">
        <v>45</v>
      </c>
      <c r="D14669" t="s">
        <v>25</v>
      </c>
      <c r="E14669" t="s">
        <v>10</v>
      </c>
      <c r="F14669" t="s">
        <v>11</v>
      </c>
      <c r="G14669" t="s">
        <v>12</v>
      </c>
      <c r="H14669" t="s">
        <v>224</v>
      </c>
      <c r="I14669">
        <v>28</v>
      </c>
      <c r="J14669">
        <v>69437640</v>
      </c>
    </row>
    <row r="14670" spans="1:10" x14ac:dyDescent="0.25">
      <c r="A14670">
        <v>2017</v>
      </c>
      <c r="B14670" t="s">
        <v>40</v>
      </c>
      <c r="C14670" t="s">
        <v>45</v>
      </c>
      <c r="D14670" t="s">
        <v>25</v>
      </c>
      <c r="E14670" t="s">
        <v>10</v>
      </c>
      <c r="F14670" t="s">
        <v>11</v>
      </c>
      <c r="G14670" t="s">
        <v>6</v>
      </c>
      <c r="H14670" t="s">
        <v>223</v>
      </c>
      <c r="I14670">
        <v>15</v>
      </c>
      <c r="J14670">
        <v>64471248</v>
      </c>
    </row>
    <row r="14671" spans="1:10" x14ac:dyDescent="0.25">
      <c r="A14671">
        <v>2017</v>
      </c>
      <c r="B14671" t="s">
        <v>40</v>
      </c>
      <c r="C14671" t="s">
        <v>45</v>
      </c>
      <c r="D14671" t="s">
        <v>25</v>
      </c>
      <c r="E14671" t="s">
        <v>10</v>
      </c>
      <c r="F14671" t="s">
        <v>11</v>
      </c>
      <c r="G14671" t="s">
        <v>6</v>
      </c>
      <c r="H14671" t="s">
        <v>224</v>
      </c>
      <c r="I14671">
        <v>36</v>
      </c>
      <c r="J14671">
        <v>99560421</v>
      </c>
    </row>
    <row r="14672" spans="1:10" x14ac:dyDescent="0.25">
      <c r="A14672">
        <v>2017</v>
      </c>
      <c r="B14672" t="s">
        <v>40</v>
      </c>
      <c r="C14672" t="s">
        <v>45</v>
      </c>
      <c r="D14672" t="s">
        <v>25</v>
      </c>
      <c r="E14672" t="s">
        <v>10</v>
      </c>
      <c r="F14672" t="s">
        <v>11</v>
      </c>
      <c r="G14672" t="s">
        <v>7</v>
      </c>
      <c r="H14672" t="s">
        <v>223</v>
      </c>
      <c r="I14672">
        <v>3</v>
      </c>
      <c r="J14672">
        <v>6577323</v>
      </c>
    </row>
    <row r="14673" spans="1:10" x14ac:dyDescent="0.25">
      <c r="A14673">
        <v>2017</v>
      </c>
      <c r="B14673" t="s">
        <v>40</v>
      </c>
      <c r="C14673" t="s">
        <v>45</v>
      </c>
      <c r="D14673" t="s">
        <v>25</v>
      </c>
      <c r="E14673" t="s">
        <v>10</v>
      </c>
      <c r="F14673" t="s">
        <v>11</v>
      </c>
      <c r="G14673" t="s">
        <v>7</v>
      </c>
      <c r="H14673" t="s">
        <v>224</v>
      </c>
      <c r="I14673">
        <v>2</v>
      </c>
      <c r="J14673">
        <v>2935404</v>
      </c>
    </row>
    <row r="14674" spans="1:10" x14ac:dyDescent="0.25">
      <c r="A14674">
        <v>2017</v>
      </c>
      <c r="B14674" t="s">
        <v>40</v>
      </c>
      <c r="C14674" t="s">
        <v>45</v>
      </c>
      <c r="D14674" t="s">
        <v>25</v>
      </c>
      <c r="E14674" t="s">
        <v>10</v>
      </c>
      <c r="F14674" t="s">
        <v>220</v>
      </c>
      <c r="G14674" t="s">
        <v>9</v>
      </c>
      <c r="H14674" t="s">
        <v>223</v>
      </c>
      <c r="I14674">
        <v>5</v>
      </c>
      <c r="J14674">
        <v>36135175.037218362</v>
      </c>
    </row>
    <row r="14675" spans="1:10" x14ac:dyDescent="0.25">
      <c r="A14675">
        <v>2017</v>
      </c>
      <c r="B14675" t="s">
        <v>40</v>
      </c>
      <c r="C14675" t="s">
        <v>45</v>
      </c>
      <c r="D14675" t="s">
        <v>25</v>
      </c>
      <c r="E14675" t="s">
        <v>10</v>
      </c>
      <c r="F14675" t="s">
        <v>220</v>
      </c>
      <c r="G14675" t="s">
        <v>9</v>
      </c>
      <c r="H14675" t="s">
        <v>224</v>
      </c>
      <c r="I14675">
        <v>9</v>
      </c>
      <c r="J14675">
        <v>59578242.956727415</v>
      </c>
    </row>
    <row r="14676" spans="1:10" x14ac:dyDescent="0.25">
      <c r="A14676">
        <v>2017</v>
      </c>
      <c r="B14676" t="s">
        <v>40</v>
      </c>
      <c r="C14676" t="s">
        <v>45</v>
      </c>
      <c r="D14676" t="s">
        <v>25</v>
      </c>
      <c r="E14676" t="s">
        <v>10</v>
      </c>
      <c r="F14676" t="s">
        <v>220</v>
      </c>
      <c r="G14676" t="s">
        <v>12</v>
      </c>
      <c r="H14676" t="s">
        <v>223</v>
      </c>
      <c r="I14676">
        <v>2</v>
      </c>
      <c r="J14676">
        <v>4730754.3819148885</v>
      </c>
    </row>
    <row r="14677" spans="1:10" x14ac:dyDescent="0.25">
      <c r="A14677">
        <v>2017</v>
      </c>
      <c r="B14677" t="s">
        <v>40</v>
      </c>
      <c r="C14677" t="s">
        <v>45</v>
      </c>
      <c r="D14677" t="s">
        <v>25</v>
      </c>
      <c r="E14677" t="s">
        <v>10</v>
      </c>
      <c r="F14677" t="s">
        <v>220</v>
      </c>
      <c r="G14677" t="s">
        <v>12</v>
      </c>
      <c r="H14677" t="s">
        <v>224</v>
      </c>
      <c r="I14677">
        <v>2</v>
      </c>
      <c r="J14677">
        <v>5001301.0034285719</v>
      </c>
    </row>
    <row r="14678" spans="1:10" x14ac:dyDescent="0.25">
      <c r="A14678">
        <v>2017</v>
      </c>
      <c r="B14678" t="s">
        <v>40</v>
      </c>
      <c r="C14678" t="s">
        <v>45</v>
      </c>
      <c r="D14678" t="s">
        <v>25</v>
      </c>
      <c r="E14678" t="s">
        <v>10</v>
      </c>
      <c r="F14678" t="s">
        <v>220</v>
      </c>
      <c r="G14678" t="s">
        <v>6</v>
      </c>
      <c r="H14678" t="s">
        <v>223</v>
      </c>
      <c r="I14678">
        <v>6</v>
      </c>
      <c r="J14678">
        <v>13741278.255486231</v>
      </c>
    </row>
    <row r="14679" spans="1:10" x14ac:dyDescent="0.25">
      <c r="A14679">
        <v>2017</v>
      </c>
      <c r="B14679" t="s">
        <v>40</v>
      </c>
      <c r="C14679" t="s">
        <v>45</v>
      </c>
      <c r="D14679" t="s">
        <v>25</v>
      </c>
      <c r="E14679" t="s">
        <v>10</v>
      </c>
      <c r="F14679" t="s">
        <v>220</v>
      </c>
      <c r="G14679" t="s">
        <v>6</v>
      </c>
      <c r="H14679" t="s">
        <v>224</v>
      </c>
      <c r="I14679">
        <v>14</v>
      </c>
      <c r="J14679">
        <v>34653870.481507674</v>
      </c>
    </row>
    <row r="14680" spans="1:10" x14ac:dyDescent="0.25">
      <c r="A14680">
        <v>2017</v>
      </c>
      <c r="B14680" t="s">
        <v>40</v>
      </c>
      <c r="C14680" t="s">
        <v>45</v>
      </c>
      <c r="D14680" t="s">
        <v>25</v>
      </c>
      <c r="E14680" t="s">
        <v>10</v>
      </c>
      <c r="F14680" t="s">
        <v>220</v>
      </c>
      <c r="G14680" t="s">
        <v>7</v>
      </c>
      <c r="H14680" t="s">
        <v>224</v>
      </c>
      <c r="I14680">
        <v>2</v>
      </c>
      <c r="J14680">
        <v>3976694.3652631561</v>
      </c>
    </row>
    <row r="14681" spans="1:10" x14ac:dyDescent="0.25">
      <c r="A14681">
        <v>2017</v>
      </c>
      <c r="B14681" t="s">
        <v>40</v>
      </c>
      <c r="C14681" t="s">
        <v>45</v>
      </c>
      <c r="D14681" t="s">
        <v>25</v>
      </c>
      <c r="E14681" t="s">
        <v>10</v>
      </c>
      <c r="F14681" t="s">
        <v>14</v>
      </c>
      <c r="G14681" t="s">
        <v>5</v>
      </c>
      <c r="H14681" t="s">
        <v>223</v>
      </c>
      <c r="I14681">
        <v>1</v>
      </c>
      <c r="J14681">
        <v>10548978</v>
      </c>
    </row>
    <row r="14682" spans="1:10" x14ac:dyDescent="0.25">
      <c r="A14682">
        <v>2017</v>
      </c>
      <c r="B14682" t="s">
        <v>40</v>
      </c>
      <c r="C14682" t="s">
        <v>45</v>
      </c>
      <c r="D14682" t="s">
        <v>25</v>
      </c>
      <c r="E14682" t="s">
        <v>10</v>
      </c>
      <c r="F14682" t="s">
        <v>14</v>
      </c>
      <c r="G14682" t="s">
        <v>6</v>
      </c>
      <c r="H14682" t="s">
        <v>223</v>
      </c>
      <c r="I14682">
        <v>2</v>
      </c>
      <c r="J14682">
        <v>3192000</v>
      </c>
    </row>
    <row r="14683" spans="1:10" x14ac:dyDescent="0.25">
      <c r="A14683">
        <v>2017</v>
      </c>
      <c r="B14683" t="s">
        <v>40</v>
      </c>
      <c r="C14683" t="s">
        <v>45</v>
      </c>
      <c r="D14683" t="s">
        <v>25</v>
      </c>
      <c r="E14683" t="s">
        <v>10</v>
      </c>
      <c r="F14683" t="s">
        <v>14</v>
      </c>
      <c r="G14683" t="s">
        <v>6</v>
      </c>
      <c r="H14683" t="s">
        <v>224</v>
      </c>
      <c r="I14683">
        <v>2</v>
      </c>
      <c r="J14683">
        <v>2562000</v>
      </c>
    </row>
    <row r="14684" spans="1:10" x14ac:dyDescent="0.25">
      <c r="A14684">
        <v>2017</v>
      </c>
      <c r="B14684" t="s">
        <v>40</v>
      </c>
      <c r="C14684" t="s">
        <v>45</v>
      </c>
      <c r="D14684" t="s">
        <v>25</v>
      </c>
      <c r="E14684" t="s">
        <v>10</v>
      </c>
      <c r="F14684" t="s">
        <v>14</v>
      </c>
      <c r="G14684" t="s">
        <v>7</v>
      </c>
      <c r="H14684" t="s">
        <v>223</v>
      </c>
      <c r="I14684">
        <v>201</v>
      </c>
      <c r="J14684">
        <v>384498942</v>
      </c>
    </row>
    <row r="14685" spans="1:10" x14ac:dyDescent="0.25">
      <c r="A14685">
        <v>2017</v>
      </c>
      <c r="B14685" t="s">
        <v>40</v>
      </c>
      <c r="C14685" t="s">
        <v>45</v>
      </c>
      <c r="D14685" t="s">
        <v>25</v>
      </c>
      <c r="E14685" t="s">
        <v>10</v>
      </c>
      <c r="F14685" t="s">
        <v>14</v>
      </c>
      <c r="G14685" t="s">
        <v>7</v>
      </c>
      <c r="H14685" t="s">
        <v>224</v>
      </c>
      <c r="I14685">
        <v>6</v>
      </c>
      <c r="J14685">
        <v>11599494</v>
      </c>
    </row>
    <row r="14686" spans="1:10" x14ac:dyDescent="0.25">
      <c r="A14686">
        <v>2017</v>
      </c>
      <c r="B14686" t="s">
        <v>40</v>
      </c>
      <c r="C14686" t="s">
        <v>45</v>
      </c>
      <c r="D14686" t="s">
        <v>26</v>
      </c>
      <c r="E14686" t="s">
        <v>3</v>
      </c>
      <c r="F14686" t="s">
        <v>4</v>
      </c>
      <c r="G14686" t="s">
        <v>5</v>
      </c>
      <c r="H14686" t="s">
        <v>223</v>
      </c>
      <c r="I14686">
        <v>104</v>
      </c>
      <c r="J14686">
        <v>981348149.83807588</v>
      </c>
    </row>
    <row r="14687" spans="1:10" x14ac:dyDescent="0.25">
      <c r="A14687">
        <v>2017</v>
      </c>
      <c r="B14687" t="s">
        <v>40</v>
      </c>
      <c r="C14687" t="s">
        <v>45</v>
      </c>
      <c r="D14687" t="s">
        <v>26</v>
      </c>
      <c r="E14687" t="s">
        <v>3</v>
      </c>
      <c r="F14687" t="s">
        <v>4</v>
      </c>
      <c r="G14687" t="s">
        <v>5</v>
      </c>
      <c r="H14687" t="s">
        <v>224</v>
      </c>
      <c r="I14687">
        <v>44</v>
      </c>
      <c r="J14687">
        <v>373765028.75935</v>
      </c>
    </row>
    <row r="14688" spans="1:10" x14ac:dyDescent="0.25">
      <c r="A14688">
        <v>2017</v>
      </c>
      <c r="B14688" t="s">
        <v>40</v>
      </c>
      <c r="C14688" t="s">
        <v>45</v>
      </c>
      <c r="D14688" t="s">
        <v>26</v>
      </c>
      <c r="E14688" t="s">
        <v>3</v>
      </c>
      <c r="F14688" t="s">
        <v>4</v>
      </c>
      <c r="G14688" t="s">
        <v>9</v>
      </c>
      <c r="H14688" t="s">
        <v>223</v>
      </c>
      <c r="I14688">
        <v>145</v>
      </c>
      <c r="J14688">
        <v>928667108.35596704</v>
      </c>
    </row>
    <row r="14689" spans="1:10" x14ac:dyDescent="0.25">
      <c r="A14689">
        <v>2017</v>
      </c>
      <c r="B14689" t="s">
        <v>40</v>
      </c>
      <c r="C14689" t="s">
        <v>45</v>
      </c>
      <c r="D14689" t="s">
        <v>26</v>
      </c>
      <c r="E14689" t="s">
        <v>3</v>
      </c>
      <c r="F14689" t="s">
        <v>4</v>
      </c>
      <c r="G14689" t="s">
        <v>9</v>
      </c>
      <c r="H14689" t="s">
        <v>224</v>
      </c>
      <c r="I14689">
        <v>51</v>
      </c>
      <c r="J14689">
        <v>313754537.04116082</v>
      </c>
    </row>
    <row r="14690" spans="1:10" x14ac:dyDescent="0.25">
      <c r="A14690">
        <v>2017</v>
      </c>
      <c r="B14690" t="s">
        <v>40</v>
      </c>
      <c r="C14690" t="s">
        <v>45</v>
      </c>
      <c r="D14690" t="s">
        <v>26</v>
      </c>
      <c r="E14690" t="s">
        <v>3</v>
      </c>
      <c r="F14690" t="s">
        <v>4</v>
      </c>
      <c r="G14690" t="s">
        <v>12</v>
      </c>
      <c r="H14690" t="s">
        <v>223</v>
      </c>
      <c r="I14690">
        <v>59</v>
      </c>
      <c r="J14690">
        <v>255511819.46456829</v>
      </c>
    </row>
    <row r="14691" spans="1:10" x14ac:dyDescent="0.25">
      <c r="A14691">
        <v>2017</v>
      </c>
      <c r="B14691" t="s">
        <v>40</v>
      </c>
      <c r="C14691" t="s">
        <v>45</v>
      </c>
      <c r="D14691" t="s">
        <v>26</v>
      </c>
      <c r="E14691" t="s">
        <v>3</v>
      </c>
      <c r="F14691" t="s">
        <v>4</v>
      </c>
      <c r="G14691" t="s">
        <v>12</v>
      </c>
      <c r="H14691" t="s">
        <v>224</v>
      </c>
      <c r="I14691">
        <v>16</v>
      </c>
      <c r="J14691">
        <v>73161580.768538475</v>
      </c>
    </row>
    <row r="14692" spans="1:10" x14ac:dyDescent="0.25">
      <c r="A14692">
        <v>2017</v>
      </c>
      <c r="B14692" t="s">
        <v>40</v>
      </c>
      <c r="C14692" t="s">
        <v>45</v>
      </c>
      <c r="D14692" t="s">
        <v>26</v>
      </c>
      <c r="E14692" t="s">
        <v>3</v>
      </c>
      <c r="F14692" t="s">
        <v>4</v>
      </c>
      <c r="G14692" t="s">
        <v>6</v>
      </c>
      <c r="H14692" t="s">
        <v>223</v>
      </c>
      <c r="I14692">
        <v>19</v>
      </c>
      <c r="J14692">
        <v>49183033.37706501</v>
      </c>
    </row>
    <row r="14693" spans="1:10" x14ac:dyDescent="0.25">
      <c r="A14693">
        <v>2017</v>
      </c>
      <c r="B14693" t="s">
        <v>40</v>
      </c>
      <c r="C14693" t="s">
        <v>45</v>
      </c>
      <c r="D14693" t="s">
        <v>26</v>
      </c>
      <c r="E14693" t="s">
        <v>3</v>
      </c>
      <c r="F14693" t="s">
        <v>4</v>
      </c>
      <c r="G14693" t="s">
        <v>6</v>
      </c>
      <c r="H14693" t="s">
        <v>224</v>
      </c>
      <c r="I14693">
        <v>30</v>
      </c>
      <c r="J14693">
        <v>79646248.094601855</v>
      </c>
    </row>
    <row r="14694" spans="1:10" x14ac:dyDescent="0.25">
      <c r="A14694">
        <v>2017</v>
      </c>
      <c r="B14694" t="s">
        <v>40</v>
      </c>
      <c r="C14694" t="s">
        <v>45</v>
      </c>
      <c r="D14694" t="s">
        <v>26</v>
      </c>
      <c r="E14694" t="s">
        <v>3</v>
      </c>
      <c r="F14694" t="s">
        <v>4</v>
      </c>
      <c r="G14694" t="s">
        <v>7</v>
      </c>
      <c r="H14694" t="s">
        <v>223</v>
      </c>
      <c r="I14694">
        <v>1</v>
      </c>
      <c r="J14694">
        <v>1861685.3849999998</v>
      </c>
    </row>
    <row r="14695" spans="1:10" x14ac:dyDescent="0.25">
      <c r="A14695">
        <v>2017</v>
      </c>
      <c r="B14695" t="s">
        <v>40</v>
      </c>
      <c r="C14695" t="s">
        <v>45</v>
      </c>
      <c r="D14695" t="s">
        <v>26</v>
      </c>
      <c r="E14695" t="s">
        <v>3</v>
      </c>
      <c r="F14695" t="s">
        <v>4</v>
      </c>
      <c r="G14695" t="s">
        <v>7</v>
      </c>
      <c r="H14695" t="s">
        <v>224</v>
      </c>
      <c r="I14695">
        <v>1</v>
      </c>
      <c r="J14695">
        <v>2094893.28</v>
      </c>
    </row>
    <row r="14696" spans="1:10" x14ac:dyDescent="0.25">
      <c r="A14696">
        <v>2017</v>
      </c>
      <c r="B14696" t="s">
        <v>40</v>
      </c>
      <c r="C14696" t="s">
        <v>45</v>
      </c>
      <c r="D14696" t="s">
        <v>26</v>
      </c>
      <c r="E14696" t="s">
        <v>3</v>
      </c>
      <c r="F14696" t="s">
        <v>8</v>
      </c>
      <c r="G14696" t="s">
        <v>9</v>
      </c>
      <c r="H14696" t="s">
        <v>223</v>
      </c>
      <c r="I14696">
        <v>1451</v>
      </c>
      <c r="J14696">
        <v>9285561878.2237663</v>
      </c>
    </row>
    <row r="14697" spans="1:10" x14ac:dyDescent="0.25">
      <c r="A14697">
        <v>2017</v>
      </c>
      <c r="B14697" t="s">
        <v>40</v>
      </c>
      <c r="C14697" t="s">
        <v>45</v>
      </c>
      <c r="D14697" t="s">
        <v>26</v>
      </c>
      <c r="E14697" t="s">
        <v>3</v>
      </c>
      <c r="F14697" t="s">
        <v>8</v>
      </c>
      <c r="G14697" t="s">
        <v>9</v>
      </c>
      <c r="H14697" t="s">
        <v>224</v>
      </c>
      <c r="I14697">
        <v>1228</v>
      </c>
      <c r="J14697">
        <v>7494646873.0401411</v>
      </c>
    </row>
    <row r="14698" spans="1:10" x14ac:dyDescent="0.25">
      <c r="A14698">
        <v>2017</v>
      </c>
      <c r="B14698" t="s">
        <v>40</v>
      </c>
      <c r="C14698" t="s">
        <v>45</v>
      </c>
      <c r="D14698" t="s">
        <v>26</v>
      </c>
      <c r="E14698" t="s">
        <v>3</v>
      </c>
      <c r="F14698" t="s">
        <v>8</v>
      </c>
      <c r="G14698" t="s">
        <v>12</v>
      </c>
      <c r="H14698" t="s">
        <v>223</v>
      </c>
      <c r="I14698">
        <v>728</v>
      </c>
      <c r="J14698">
        <v>2276465287.3043442</v>
      </c>
    </row>
    <row r="14699" spans="1:10" x14ac:dyDescent="0.25">
      <c r="A14699">
        <v>2017</v>
      </c>
      <c r="B14699" t="s">
        <v>40</v>
      </c>
      <c r="C14699" t="s">
        <v>45</v>
      </c>
      <c r="D14699" t="s">
        <v>26</v>
      </c>
      <c r="E14699" t="s">
        <v>3</v>
      </c>
      <c r="F14699" t="s">
        <v>8</v>
      </c>
      <c r="G14699" t="s">
        <v>12</v>
      </c>
      <c r="H14699" t="s">
        <v>224</v>
      </c>
      <c r="I14699">
        <v>524</v>
      </c>
      <c r="J14699">
        <v>1636147299.6697869</v>
      </c>
    </row>
    <row r="14700" spans="1:10" x14ac:dyDescent="0.25">
      <c r="A14700">
        <v>2017</v>
      </c>
      <c r="B14700" t="s">
        <v>40</v>
      </c>
      <c r="C14700" t="s">
        <v>45</v>
      </c>
      <c r="D14700" t="s">
        <v>26</v>
      </c>
      <c r="E14700" t="s">
        <v>3</v>
      </c>
      <c r="F14700" t="s">
        <v>8</v>
      </c>
      <c r="G14700" t="s">
        <v>6</v>
      </c>
      <c r="H14700" t="s">
        <v>223</v>
      </c>
      <c r="I14700">
        <v>166</v>
      </c>
      <c r="J14700">
        <v>419114979.52475291</v>
      </c>
    </row>
    <row r="14701" spans="1:10" x14ac:dyDescent="0.25">
      <c r="A14701">
        <v>2017</v>
      </c>
      <c r="B14701" t="s">
        <v>40</v>
      </c>
      <c r="C14701" t="s">
        <v>45</v>
      </c>
      <c r="D14701" t="s">
        <v>26</v>
      </c>
      <c r="E14701" t="s">
        <v>3</v>
      </c>
      <c r="F14701" t="s">
        <v>8</v>
      </c>
      <c r="G14701" t="s">
        <v>6</v>
      </c>
      <c r="H14701" t="s">
        <v>224</v>
      </c>
      <c r="I14701">
        <v>304</v>
      </c>
      <c r="J14701">
        <v>795490355.34797382</v>
      </c>
    </row>
    <row r="14702" spans="1:10" x14ac:dyDescent="0.25">
      <c r="A14702">
        <v>2017</v>
      </c>
      <c r="B14702" t="s">
        <v>40</v>
      </c>
      <c r="C14702" t="s">
        <v>45</v>
      </c>
      <c r="D14702" t="s">
        <v>26</v>
      </c>
      <c r="E14702" t="s">
        <v>3</v>
      </c>
      <c r="F14702" t="s">
        <v>8</v>
      </c>
      <c r="G14702" t="s">
        <v>7</v>
      </c>
      <c r="H14702" t="s">
        <v>223</v>
      </c>
      <c r="I14702">
        <v>29</v>
      </c>
      <c r="J14702">
        <v>64883216.170000002</v>
      </c>
    </row>
    <row r="14703" spans="1:10" x14ac:dyDescent="0.25">
      <c r="A14703">
        <v>2017</v>
      </c>
      <c r="B14703" t="s">
        <v>40</v>
      </c>
      <c r="C14703" t="s">
        <v>45</v>
      </c>
      <c r="D14703" t="s">
        <v>26</v>
      </c>
      <c r="E14703" t="s">
        <v>3</v>
      </c>
      <c r="F14703" t="s">
        <v>8</v>
      </c>
      <c r="G14703" t="s">
        <v>7</v>
      </c>
      <c r="H14703" t="s">
        <v>224</v>
      </c>
      <c r="I14703">
        <v>4</v>
      </c>
      <c r="J14703">
        <v>8265542.0700000003</v>
      </c>
    </row>
    <row r="14704" spans="1:10" x14ac:dyDescent="0.25">
      <c r="A14704">
        <v>2017</v>
      </c>
      <c r="B14704" t="s">
        <v>40</v>
      </c>
      <c r="C14704" t="s">
        <v>45</v>
      </c>
      <c r="D14704" t="s">
        <v>26</v>
      </c>
      <c r="E14704" t="s">
        <v>3</v>
      </c>
      <c r="F14704" t="s">
        <v>14</v>
      </c>
      <c r="G14704" t="s">
        <v>5</v>
      </c>
      <c r="H14704" t="s">
        <v>223</v>
      </c>
      <c r="I14704">
        <v>124</v>
      </c>
      <c r="J14704">
        <v>939953652.02733135</v>
      </c>
    </row>
    <row r="14705" spans="1:10" x14ac:dyDescent="0.25">
      <c r="A14705">
        <v>2017</v>
      </c>
      <c r="B14705" t="s">
        <v>40</v>
      </c>
      <c r="C14705" t="s">
        <v>45</v>
      </c>
      <c r="D14705" t="s">
        <v>26</v>
      </c>
      <c r="E14705" t="s">
        <v>3</v>
      </c>
      <c r="F14705" t="s">
        <v>14</v>
      </c>
      <c r="G14705" t="s">
        <v>5</v>
      </c>
      <c r="H14705" t="s">
        <v>224</v>
      </c>
      <c r="I14705">
        <v>29</v>
      </c>
      <c r="J14705">
        <v>227723899.17685699</v>
      </c>
    </row>
    <row r="14706" spans="1:10" x14ac:dyDescent="0.25">
      <c r="A14706">
        <v>2017</v>
      </c>
      <c r="B14706" t="s">
        <v>40</v>
      </c>
      <c r="C14706" t="s">
        <v>45</v>
      </c>
      <c r="D14706" t="s">
        <v>26</v>
      </c>
      <c r="E14706" t="s">
        <v>3</v>
      </c>
      <c r="F14706" t="s">
        <v>14</v>
      </c>
      <c r="G14706" t="s">
        <v>9</v>
      </c>
      <c r="H14706" t="s">
        <v>223</v>
      </c>
      <c r="I14706">
        <v>589</v>
      </c>
      <c r="J14706">
        <v>3395357796.2417965</v>
      </c>
    </row>
    <row r="14707" spans="1:10" x14ac:dyDescent="0.25">
      <c r="A14707">
        <v>2017</v>
      </c>
      <c r="B14707" t="s">
        <v>40</v>
      </c>
      <c r="C14707" t="s">
        <v>45</v>
      </c>
      <c r="D14707" t="s">
        <v>26</v>
      </c>
      <c r="E14707" t="s">
        <v>3</v>
      </c>
      <c r="F14707" t="s">
        <v>14</v>
      </c>
      <c r="G14707" t="s">
        <v>9</v>
      </c>
      <c r="H14707" t="s">
        <v>224</v>
      </c>
      <c r="I14707">
        <v>273</v>
      </c>
      <c r="J14707">
        <v>1475296629.3916204</v>
      </c>
    </row>
    <row r="14708" spans="1:10" x14ac:dyDescent="0.25">
      <c r="A14708">
        <v>2017</v>
      </c>
      <c r="B14708" t="s">
        <v>40</v>
      </c>
      <c r="C14708" t="s">
        <v>45</v>
      </c>
      <c r="D14708" t="s">
        <v>26</v>
      </c>
      <c r="E14708" t="s">
        <v>3</v>
      </c>
      <c r="F14708" t="s">
        <v>14</v>
      </c>
      <c r="G14708" t="s">
        <v>12</v>
      </c>
      <c r="H14708" t="s">
        <v>223</v>
      </c>
      <c r="I14708">
        <v>554</v>
      </c>
      <c r="J14708">
        <v>1343555125.0218675</v>
      </c>
    </row>
    <row r="14709" spans="1:10" x14ac:dyDescent="0.25">
      <c r="A14709">
        <v>2017</v>
      </c>
      <c r="B14709" t="s">
        <v>40</v>
      </c>
      <c r="C14709" t="s">
        <v>45</v>
      </c>
      <c r="D14709" t="s">
        <v>26</v>
      </c>
      <c r="E14709" t="s">
        <v>3</v>
      </c>
      <c r="F14709" t="s">
        <v>14</v>
      </c>
      <c r="G14709" t="s">
        <v>12</v>
      </c>
      <c r="H14709" t="s">
        <v>224</v>
      </c>
      <c r="I14709">
        <v>63</v>
      </c>
      <c r="J14709">
        <v>210249370.88125002</v>
      </c>
    </row>
    <row r="14710" spans="1:10" x14ac:dyDescent="0.25">
      <c r="A14710">
        <v>2017</v>
      </c>
      <c r="B14710" t="s">
        <v>40</v>
      </c>
      <c r="C14710" t="s">
        <v>45</v>
      </c>
      <c r="D14710" t="s">
        <v>26</v>
      </c>
      <c r="E14710" t="s">
        <v>3</v>
      </c>
      <c r="F14710" t="s">
        <v>14</v>
      </c>
      <c r="G14710" t="s">
        <v>6</v>
      </c>
      <c r="H14710" t="s">
        <v>223</v>
      </c>
      <c r="I14710">
        <v>79</v>
      </c>
      <c r="J14710">
        <v>179510711.13395831</v>
      </c>
    </row>
    <row r="14711" spans="1:10" x14ac:dyDescent="0.25">
      <c r="A14711">
        <v>2017</v>
      </c>
      <c r="B14711" t="s">
        <v>40</v>
      </c>
      <c r="C14711" t="s">
        <v>45</v>
      </c>
      <c r="D14711" t="s">
        <v>26</v>
      </c>
      <c r="E14711" t="s">
        <v>3</v>
      </c>
      <c r="F14711" t="s">
        <v>14</v>
      </c>
      <c r="G14711" t="s">
        <v>6</v>
      </c>
      <c r="H14711" t="s">
        <v>224</v>
      </c>
      <c r="I14711">
        <v>146</v>
      </c>
      <c r="J14711">
        <v>335360150.86405587</v>
      </c>
    </row>
    <row r="14712" spans="1:10" x14ac:dyDescent="0.25">
      <c r="A14712">
        <v>2017</v>
      </c>
      <c r="B14712" t="s">
        <v>40</v>
      </c>
      <c r="C14712" t="s">
        <v>45</v>
      </c>
      <c r="D14712" t="s">
        <v>26</v>
      </c>
      <c r="E14712" t="s">
        <v>3</v>
      </c>
      <c r="F14712" t="s">
        <v>14</v>
      </c>
      <c r="G14712" t="s">
        <v>7</v>
      </c>
      <c r="H14712" t="s">
        <v>223</v>
      </c>
      <c r="I14712">
        <v>69</v>
      </c>
      <c r="J14712">
        <v>133968868.78915383</v>
      </c>
    </row>
    <row r="14713" spans="1:10" x14ac:dyDescent="0.25">
      <c r="A14713">
        <v>2017</v>
      </c>
      <c r="B14713" t="s">
        <v>40</v>
      </c>
      <c r="C14713" t="s">
        <v>45</v>
      </c>
      <c r="D14713" t="s">
        <v>26</v>
      </c>
      <c r="E14713" t="s">
        <v>3</v>
      </c>
      <c r="F14713" t="s">
        <v>14</v>
      </c>
      <c r="G14713" t="s">
        <v>7</v>
      </c>
      <c r="H14713" t="s">
        <v>224</v>
      </c>
      <c r="I14713">
        <v>12</v>
      </c>
      <c r="J14713">
        <v>22469865.964615382</v>
      </c>
    </row>
    <row r="14714" spans="1:10" x14ac:dyDescent="0.25">
      <c r="A14714">
        <v>2017</v>
      </c>
      <c r="B14714" t="s">
        <v>40</v>
      </c>
      <c r="C14714" t="s">
        <v>45</v>
      </c>
      <c r="D14714" t="s">
        <v>26</v>
      </c>
      <c r="E14714" t="s">
        <v>10</v>
      </c>
      <c r="F14714" t="s">
        <v>11</v>
      </c>
      <c r="G14714" t="s">
        <v>9</v>
      </c>
      <c r="H14714" t="s">
        <v>223</v>
      </c>
      <c r="I14714">
        <v>389</v>
      </c>
      <c r="J14714">
        <v>1420569850.2428572</v>
      </c>
    </row>
    <row r="14715" spans="1:10" x14ac:dyDescent="0.25">
      <c r="A14715">
        <v>2017</v>
      </c>
      <c r="B14715" t="s">
        <v>40</v>
      </c>
      <c r="C14715" t="s">
        <v>45</v>
      </c>
      <c r="D14715" t="s">
        <v>26</v>
      </c>
      <c r="E14715" t="s">
        <v>10</v>
      </c>
      <c r="F14715" t="s">
        <v>11</v>
      </c>
      <c r="G14715" t="s">
        <v>9</v>
      </c>
      <c r="H14715" t="s">
        <v>224</v>
      </c>
      <c r="I14715">
        <v>300</v>
      </c>
      <c r="J14715">
        <v>1013770233.2875634</v>
      </c>
    </row>
    <row r="14716" spans="1:10" x14ac:dyDescent="0.25">
      <c r="A14716">
        <v>2017</v>
      </c>
      <c r="B14716" t="s">
        <v>40</v>
      </c>
      <c r="C14716" t="s">
        <v>45</v>
      </c>
      <c r="D14716" t="s">
        <v>26</v>
      </c>
      <c r="E14716" t="s">
        <v>10</v>
      </c>
      <c r="F14716" t="s">
        <v>11</v>
      </c>
      <c r="G14716" t="s">
        <v>12</v>
      </c>
      <c r="H14716" t="s">
        <v>223</v>
      </c>
      <c r="I14716">
        <v>577</v>
      </c>
      <c r="J14716">
        <v>1016366911</v>
      </c>
    </row>
    <row r="14717" spans="1:10" x14ac:dyDescent="0.25">
      <c r="A14717">
        <v>2017</v>
      </c>
      <c r="B14717" t="s">
        <v>40</v>
      </c>
      <c r="C14717" t="s">
        <v>45</v>
      </c>
      <c r="D14717" t="s">
        <v>26</v>
      </c>
      <c r="E14717" t="s">
        <v>10</v>
      </c>
      <c r="F14717" t="s">
        <v>11</v>
      </c>
      <c r="G14717" t="s">
        <v>12</v>
      </c>
      <c r="H14717" t="s">
        <v>224</v>
      </c>
      <c r="I14717">
        <v>351</v>
      </c>
      <c r="J14717">
        <v>615165784.33928561</v>
      </c>
    </row>
    <row r="14718" spans="1:10" x14ac:dyDescent="0.25">
      <c r="A14718">
        <v>2017</v>
      </c>
      <c r="B14718" t="s">
        <v>40</v>
      </c>
      <c r="C14718" t="s">
        <v>45</v>
      </c>
      <c r="D14718" t="s">
        <v>26</v>
      </c>
      <c r="E14718" t="s">
        <v>10</v>
      </c>
      <c r="F14718" t="s">
        <v>11</v>
      </c>
      <c r="G14718" t="s">
        <v>6</v>
      </c>
      <c r="H14718" t="s">
        <v>223</v>
      </c>
      <c r="I14718">
        <v>58</v>
      </c>
      <c r="J14718">
        <v>108729099.88571429</v>
      </c>
    </row>
    <row r="14719" spans="1:10" x14ac:dyDescent="0.25">
      <c r="A14719">
        <v>2017</v>
      </c>
      <c r="B14719" t="s">
        <v>40</v>
      </c>
      <c r="C14719" t="s">
        <v>45</v>
      </c>
      <c r="D14719" t="s">
        <v>26</v>
      </c>
      <c r="E14719" t="s">
        <v>10</v>
      </c>
      <c r="F14719" t="s">
        <v>11</v>
      </c>
      <c r="G14719" t="s">
        <v>6</v>
      </c>
      <c r="H14719" t="s">
        <v>224</v>
      </c>
      <c r="I14719">
        <v>110</v>
      </c>
      <c r="J14719">
        <v>158982739.125</v>
      </c>
    </row>
    <row r="14720" spans="1:10" x14ac:dyDescent="0.25">
      <c r="A14720">
        <v>2017</v>
      </c>
      <c r="B14720" t="s">
        <v>40</v>
      </c>
      <c r="C14720" t="s">
        <v>45</v>
      </c>
      <c r="D14720" t="s">
        <v>26</v>
      </c>
      <c r="E14720" t="s">
        <v>10</v>
      </c>
      <c r="F14720" t="s">
        <v>11</v>
      </c>
      <c r="G14720" t="s">
        <v>7</v>
      </c>
      <c r="H14720" t="s">
        <v>223</v>
      </c>
      <c r="I14720">
        <v>38</v>
      </c>
      <c r="J14720">
        <v>42758784</v>
      </c>
    </row>
    <row r="14721" spans="1:10" x14ac:dyDescent="0.25">
      <c r="A14721">
        <v>2017</v>
      </c>
      <c r="B14721" t="s">
        <v>40</v>
      </c>
      <c r="C14721" t="s">
        <v>45</v>
      </c>
      <c r="D14721" t="s">
        <v>26</v>
      </c>
      <c r="E14721" t="s">
        <v>10</v>
      </c>
      <c r="F14721" t="s">
        <v>11</v>
      </c>
      <c r="G14721" t="s">
        <v>7</v>
      </c>
      <c r="H14721" t="s">
        <v>224</v>
      </c>
      <c r="I14721">
        <v>19</v>
      </c>
      <c r="J14721">
        <v>23562801</v>
      </c>
    </row>
    <row r="14722" spans="1:10" x14ac:dyDescent="0.25">
      <c r="A14722">
        <v>2017</v>
      </c>
      <c r="B14722" t="s">
        <v>40</v>
      </c>
      <c r="C14722" t="s">
        <v>45</v>
      </c>
      <c r="D14722" t="s">
        <v>26</v>
      </c>
      <c r="E14722" t="s">
        <v>10</v>
      </c>
      <c r="F14722" t="s">
        <v>220</v>
      </c>
      <c r="G14722" t="s">
        <v>9</v>
      </c>
      <c r="H14722" t="s">
        <v>223</v>
      </c>
      <c r="I14722">
        <v>11</v>
      </c>
      <c r="J14722">
        <v>68155918.71421802</v>
      </c>
    </row>
    <row r="14723" spans="1:10" x14ac:dyDescent="0.25">
      <c r="A14723">
        <v>2017</v>
      </c>
      <c r="B14723" t="s">
        <v>40</v>
      </c>
      <c r="C14723" t="s">
        <v>45</v>
      </c>
      <c r="D14723" t="s">
        <v>26</v>
      </c>
      <c r="E14723" t="s">
        <v>10</v>
      </c>
      <c r="F14723" t="s">
        <v>220</v>
      </c>
      <c r="G14723" t="s">
        <v>9</v>
      </c>
      <c r="H14723" t="s">
        <v>224</v>
      </c>
      <c r="I14723">
        <v>12</v>
      </c>
      <c r="J14723">
        <v>69278914.300570175</v>
      </c>
    </row>
    <row r="14724" spans="1:10" x14ac:dyDescent="0.25">
      <c r="A14724">
        <v>2017</v>
      </c>
      <c r="B14724" t="s">
        <v>40</v>
      </c>
      <c r="C14724" t="s">
        <v>45</v>
      </c>
      <c r="D14724" t="s">
        <v>26</v>
      </c>
      <c r="E14724" t="s">
        <v>10</v>
      </c>
      <c r="F14724" t="s">
        <v>220</v>
      </c>
      <c r="G14724" t="s">
        <v>12</v>
      </c>
      <c r="H14724" t="s">
        <v>223</v>
      </c>
      <c r="I14724">
        <v>9</v>
      </c>
      <c r="J14724">
        <v>35909563.16874373</v>
      </c>
    </row>
    <row r="14725" spans="1:10" x14ac:dyDescent="0.25">
      <c r="A14725">
        <v>2017</v>
      </c>
      <c r="B14725" t="s">
        <v>40</v>
      </c>
      <c r="C14725" t="s">
        <v>45</v>
      </c>
      <c r="D14725" t="s">
        <v>26</v>
      </c>
      <c r="E14725" t="s">
        <v>10</v>
      </c>
      <c r="F14725" t="s">
        <v>220</v>
      </c>
      <c r="G14725" t="s">
        <v>12</v>
      </c>
      <c r="H14725" t="s">
        <v>224</v>
      </c>
      <c r="I14725">
        <v>14</v>
      </c>
      <c r="J14725">
        <v>49750943.090001211</v>
      </c>
    </row>
    <row r="14726" spans="1:10" x14ac:dyDescent="0.25">
      <c r="A14726">
        <v>2017</v>
      </c>
      <c r="B14726" t="s">
        <v>40</v>
      </c>
      <c r="C14726" t="s">
        <v>45</v>
      </c>
      <c r="D14726" t="s">
        <v>26</v>
      </c>
      <c r="E14726" t="s">
        <v>10</v>
      </c>
      <c r="F14726" t="s">
        <v>220</v>
      </c>
      <c r="G14726" t="s">
        <v>6</v>
      </c>
      <c r="H14726" t="s">
        <v>223</v>
      </c>
      <c r="I14726">
        <v>5</v>
      </c>
      <c r="J14726">
        <v>12380186.259183683</v>
      </c>
    </row>
    <row r="14727" spans="1:10" x14ac:dyDescent="0.25">
      <c r="A14727">
        <v>2017</v>
      </c>
      <c r="B14727" t="s">
        <v>40</v>
      </c>
      <c r="C14727" t="s">
        <v>45</v>
      </c>
      <c r="D14727" t="s">
        <v>26</v>
      </c>
      <c r="E14727" t="s">
        <v>10</v>
      </c>
      <c r="F14727" t="s">
        <v>220</v>
      </c>
      <c r="G14727" t="s">
        <v>6</v>
      </c>
      <c r="H14727" t="s">
        <v>224</v>
      </c>
      <c r="I14727">
        <v>13</v>
      </c>
      <c r="J14727">
        <v>31491666.052131176</v>
      </c>
    </row>
    <row r="14728" spans="1:10" x14ac:dyDescent="0.25">
      <c r="A14728">
        <v>2017</v>
      </c>
      <c r="B14728" t="s">
        <v>40</v>
      </c>
      <c r="C14728" t="s">
        <v>45</v>
      </c>
      <c r="D14728" t="s">
        <v>26</v>
      </c>
      <c r="E14728" t="s">
        <v>10</v>
      </c>
      <c r="F14728" t="s">
        <v>14</v>
      </c>
      <c r="G14728" t="s">
        <v>5</v>
      </c>
      <c r="H14728" t="s">
        <v>223</v>
      </c>
      <c r="I14728">
        <v>2</v>
      </c>
      <c r="J14728">
        <v>10738662</v>
      </c>
    </row>
    <row r="14729" spans="1:10" x14ac:dyDescent="0.25">
      <c r="A14729">
        <v>2017</v>
      </c>
      <c r="B14729" t="s">
        <v>40</v>
      </c>
      <c r="C14729" t="s">
        <v>45</v>
      </c>
      <c r="D14729" t="s">
        <v>26</v>
      </c>
      <c r="E14729" t="s">
        <v>10</v>
      </c>
      <c r="F14729" t="s">
        <v>14</v>
      </c>
      <c r="G14729" t="s">
        <v>9</v>
      </c>
      <c r="H14729" t="s">
        <v>223</v>
      </c>
      <c r="I14729">
        <v>187</v>
      </c>
      <c r="J14729">
        <v>774085869.30921197</v>
      </c>
    </row>
    <row r="14730" spans="1:10" x14ac:dyDescent="0.25">
      <c r="A14730">
        <v>2017</v>
      </c>
      <c r="B14730" t="s">
        <v>40</v>
      </c>
      <c r="C14730" t="s">
        <v>45</v>
      </c>
      <c r="D14730" t="s">
        <v>26</v>
      </c>
      <c r="E14730" t="s">
        <v>10</v>
      </c>
      <c r="F14730" t="s">
        <v>14</v>
      </c>
      <c r="G14730" t="s">
        <v>9</v>
      </c>
      <c r="H14730" t="s">
        <v>224</v>
      </c>
      <c r="I14730">
        <v>175</v>
      </c>
      <c r="J14730">
        <v>700136897.1277498</v>
      </c>
    </row>
    <row r="14731" spans="1:10" x14ac:dyDescent="0.25">
      <c r="A14731">
        <v>2017</v>
      </c>
      <c r="B14731" t="s">
        <v>40</v>
      </c>
      <c r="C14731" t="s">
        <v>45</v>
      </c>
      <c r="D14731" t="s">
        <v>26</v>
      </c>
      <c r="E14731" t="s">
        <v>10</v>
      </c>
      <c r="F14731" t="s">
        <v>14</v>
      </c>
      <c r="G14731" t="s">
        <v>12</v>
      </c>
      <c r="H14731" t="s">
        <v>223</v>
      </c>
      <c r="I14731">
        <v>2264</v>
      </c>
      <c r="J14731">
        <v>2967468866.6471715</v>
      </c>
    </row>
    <row r="14732" spans="1:10" x14ac:dyDescent="0.25">
      <c r="A14732">
        <v>2017</v>
      </c>
      <c r="B14732" t="s">
        <v>40</v>
      </c>
      <c r="C14732" t="s">
        <v>45</v>
      </c>
      <c r="D14732" t="s">
        <v>26</v>
      </c>
      <c r="E14732" t="s">
        <v>10</v>
      </c>
      <c r="F14732" t="s">
        <v>14</v>
      </c>
      <c r="G14732" t="s">
        <v>12</v>
      </c>
      <c r="H14732" t="s">
        <v>224</v>
      </c>
      <c r="I14732">
        <v>332</v>
      </c>
      <c r="J14732">
        <v>518768788.26496387</v>
      </c>
    </row>
    <row r="14733" spans="1:10" x14ac:dyDescent="0.25">
      <c r="A14733">
        <v>2017</v>
      </c>
      <c r="B14733" t="s">
        <v>40</v>
      </c>
      <c r="C14733" t="s">
        <v>45</v>
      </c>
      <c r="D14733" t="s">
        <v>26</v>
      </c>
      <c r="E14733" t="s">
        <v>10</v>
      </c>
      <c r="F14733" t="s">
        <v>14</v>
      </c>
      <c r="G14733" t="s">
        <v>6</v>
      </c>
      <c r="H14733" t="s">
        <v>223</v>
      </c>
      <c r="I14733">
        <v>81</v>
      </c>
      <c r="J14733">
        <v>168034381.28260231</v>
      </c>
    </row>
    <row r="14734" spans="1:10" x14ac:dyDescent="0.25">
      <c r="A14734">
        <v>2017</v>
      </c>
      <c r="B14734" t="s">
        <v>40</v>
      </c>
      <c r="C14734" t="s">
        <v>45</v>
      </c>
      <c r="D14734" t="s">
        <v>26</v>
      </c>
      <c r="E14734" t="s">
        <v>10</v>
      </c>
      <c r="F14734" t="s">
        <v>14</v>
      </c>
      <c r="G14734" t="s">
        <v>6</v>
      </c>
      <c r="H14734" t="s">
        <v>224</v>
      </c>
      <c r="I14734">
        <v>143</v>
      </c>
      <c r="J14734">
        <v>276621323.0962342</v>
      </c>
    </row>
    <row r="14735" spans="1:10" x14ac:dyDescent="0.25">
      <c r="A14735">
        <v>2017</v>
      </c>
      <c r="B14735" t="s">
        <v>40</v>
      </c>
      <c r="C14735" t="s">
        <v>45</v>
      </c>
      <c r="D14735" t="s">
        <v>26</v>
      </c>
      <c r="E14735" t="s">
        <v>10</v>
      </c>
      <c r="F14735" t="s">
        <v>14</v>
      </c>
      <c r="G14735" t="s">
        <v>7</v>
      </c>
      <c r="H14735" t="s">
        <v>223</v>
      </c>
      <c r="I14735">
        <v>1017</v>
      </c>
      <c r="J14735">
        <v>898953146.14199996</v>
      </c>
    </row>
    <row r="14736" spans="1:10" x14ac:dyDescent="0.25">
      <c r="A14736">
        <v>2017</v>
      </c>
      <c r="B14736" t="s">
        <v>40</v>
      </c>
      <c r="C14736" t="s">
        <v>45</v>
      </c>
      <c r="D14736" t="s">
        <v>26</v>
      </c>
      <c r="E14736" t="s">
        <v>10</v>
      </c>
      <c r="F14736" t="s">
        <v>14</v>
      </c>
      <c r="G14736" t="s">
        <v>7</v>
      </c>
      <c r="H14736" t="s">
        <v>224</v>
      </c>
      <c r="I14736">
        <v>2475</v>
      </c>
      <c r="J14736">
        <v>1237753022.1420002</v>
      </c>
    </row>
    <row r="14737" spans="1:10" x14ac:dyDescent="0.25">
      <c r="A14737">
        <v>2017</v>
      </c>
      <c r="B14737" t="s">
        <v>40</v>
      </c>
      <c r="C14737" t="s">
        <v>45</v>
      </c>
      <c r="D14737" t="s">
        <v>27</v>
      </c>
      <c r="E14737" t="s">
        <v>3</v>
      </c>
      <c r="F14737" t="s">
        <v>4</v>
      </c>
      <c r="G14737" t="s">
        <v>5</v>
      </c>
      <c r="H14737" t="s">
        <v>223</v>
      </c>
      <c r="I14737">
        <v>21</v>
      </c>
      <c r="J14737">
        <v>224886753.08615294</v>
      </c>
    </row>
    <row r="14738" spans="1:10" x14ac:dyDescent="0.25">
      <c r="A14738">
        <v>2017</v>
      </c>
      <c r="B14738" t="s">
        <v>40</v>
      </c>
      <c r="C14738" t="s">
        <v>45</v>
      </c>
      <c r="D14738" t="s">
        <v>27</v>
      </c>
      <c r="E14738" t="s">
        <v>3</v>
      </c>
      <c r="F14738" t="s">
        <v>4</v>
      </c>
      <c r="G14738" t="s">
        <v>5</v>
      </c>
      <c r="H14738" t="s">
        <v>224</v>
      </c>
      <c r="I14738">
        <v>10</v>
      </c>
      <c r="J14738">
        <v>113171238.38785714</v>
      </c>
    </row>
    <row r="14739" spans="1:10" x14ac:dyDescent="0.25">
      <c r="A14739">
        <v>2017</v>
      </c>
      <c r="B14739" t="s">
        <v>40</v>
      </c>
      <c r="C14739" t="s">
        <v>45</v>
      </c>
      <c r="D14739" t="s">
        <v>27</v>
      </c>
      <c r="E14739" t="s">
        <v>3</v>
      </c>
      <c r="F14739" t="s">
        <v>4</v>
      </c>
      <c r="G14739" t="s">
        <v>9</v>
      </c>
      <c r="H14739" t="s">
        <v>223</v>
      </c>
      <c r="I14739">
        <v>27</v>
      </c>
      <c r="J14739">
        <v>176495460.12854367</v>
      </c>
    </row>
    <row r="14740" spans="1:10" x14ac:dyDescent="0.25">
      <c r="A14740">
        <v>2017</v>
      </c>
      <c r="B14740" t="s">
        <v>40</v>
      </c>
      <c r="C14740" t="s">
        <v>45</v>
      </c>
      <c r="D14740" t="s">
        <v>27</v>
      </c>
      <c r="E14740" t="s">
        <v>3</v>
      </c>
      <c r="F14740" t="s">
        <v>4</v>
      </c>
      <c r="G14740" t="s">
        <v>9</v>
      </c>
      <c r="H14740" t="s">
        <v>224</v>
      </c>
      <c r="I14740">
        <v>18</v>
      </c>
      <c r="J14740">
        <v>114357753.55356684</v>
      </c>
    </row>
    <row r="14741" spans="1:10" x14ac:dyDescent="0.25">
      <c r="A14741">
        <v>2017</v>
      </c>
      <c r="B14741" t="s">
        <v>40</v>
      </c>
      <c r="C14741" t="s">
        <v>45</v>
      </c>
      <c r="D14741" t="s">
        <v>27</v>
      </c>
      <c r="E14741" t="s">
        <v>3</v>
      </c>
      <c r="F14741" t="s">
        <v>4</v>
      </c>
      <c r="G14741" t="s">
        <v>12</v>
      </c>
      <c r="H14741" t="s">
        <v>224</v>
      </c>
      <c r="I14741">
        <v>2</v>
      </c>
      <c r="J14741">
        <v>5841444.0266666682</v>
      </c>
    </row>
    <row r="14742" spans="1:10" x14ac:dyDescent="0.25">
      <c r="A14742">
        <v>2017</v>
      </c>
      <c r="B14742" t="s">
        <v>40</v>
      </c>
      <c r="C14742" t="s">
        <v>45</v>
      </c>
      <c r="D14742" t="s">
        <v>27</v>
      </c>
      <c r="E14742" t="s">
        <v>3</v>
      </c>
      <c r="F14742" t="s">
        <v>4</v>
      </c>
      <c r="G14742" t="s">
        <v>6</v>
      </c>
      <c r="H14742" t="s">
        <v>223</v>
      </c>
      <c r="I14742">
        <v>2</v>
      </c>
      <c r="J14742">
        <v>4813331.1567567596</v>
      </c>
    </row>
    <row r="14743" spans="1:10" x14ac:dyDescent="0.25">
      <c r="A14743">
        <v>2017</v>
      </c>
      <c r="B14743" t="s">
        <v>40</v>
      </c>
      <c r="C14743" t="s">
        <v>45</v>
      </c>
      <c r="D14743" t="s">
        <v>27</v>
      </c>
      <c r="E14743" t="s">
        <v>3</v>
      </c>
      <c r="F14743" t="s">
        <v>4</v>
      </c>
      <c r="G14743" t="s">
        <v>6</v>
      </c>
      <c r="H14743" t="s">
        <v>224</v>
      </c>
      <c r="I14743">
        <v>12</v>
      </c>
      <c r="J14743">
        <v>27813501.437884614</v>
      </c>
    </row>
    <row r="14744" spans="1:10" x14ac:dyDescent="0.25">
      <c r="A14744">
        <v>2017</v>
      </c>
      <c r="B14744" t="s">
        <v>40</v>
      </c>
      <c r="C14744" t="s">
        <v>45</v>
      </c>
      <c r="D14744" t="s">
        <v>27</v>
      </c>
      <c r="E14744" t="s">
        <v>3</v>
      </c>
      <c r="F14744" t="s">
        <v>4</v>
      </c>
      <c r="G14744" t="s">
        <v>7</v>
      </c>
      <c r="H14744" t="s">
        <v>223</v>
      </c>
      <c r="I14744">
        <v>6</v>
      </c>
      <c r="J14744">
        <v>11845447.765000001</v>
      </c>
    </row>
    <row r="14745" spans="1:10" x14ac:dyDescent="0.25">
      <c r="A14745">
        <v>2017</v>
      </c>
      <c r="B14745" t="s">
        <v>40</v>
      </c>
      <c r="C14745" t="s">
        <v>45</v>
      </c>
      <c r="D14745" t="s">
        <v>27</v>
      </c>
      <c r="E14745" t="s">
        <v>3</v>
      </c>
      <c r="F14745" t="s">
        <v>8</v>
      </c>
      <c r="G14745" t="s">
        <v>9</v>
      </c>
      <c r="H14745" t="s">
        <v>223</v>
      </c>
      <c r="I14745">
        <v>160</v>
      </c>
      <c r="J14745">
        <v>1045899022.9839625</v>
      </c>
    </row>
    <row r="14746" spans="1:10" x14ac:dyDescent="0.25">
      <c r="A14746">
        <v>2017</v>
      </c>
      <c r="B14746" t="s">
        <v>40</v>
      </c>
      <c r="C14746" t="s">
        <v>45</v>
      </c>
      <c r="D14746" t="s">
        <v>27</v>
      </c>
      <c r="E14746" t="s">
        <v>3</v>
      </c>
      <c r="F14746" t="s">
        <v>8</v>
      </c>
      <c r="G14746" t="s">
        <v>9</v>
      </c>
      <c r="H14746" t="s">
        <v>224</v>
      </c>
      <c r="I14746">
        <v>152</v>
      </c>
      <c r="J14746">
        <v>965687696.67456448</v>
      </c>
    </row>
    <row r="14747" spans="1:10" x14ac:dyDescent="0.25">
      <c r="A14747">
        <v>2017</v>
      </c>
      <c r="B14747" t="s">
        <v>40</v>
      </c>
      <c r="C14747" t="s">
        <v>45</v>
      </c>
      <c r="D14747" t="s">
        <v>27</v>
      </c>
      <c r="E14747" t="s">
        <v>3</v>
      </c>
      <c r="F14747" t="s">
        <v>8</v>
      </c>
      <c r="G14747" t="s">
        <v>12</v>
      </c>
      <c r="H14747" t="s">
        <v>223</v>
      </c>
      <c r="I14747">
        <v>34</v>
      </c>
      <c r="J14747">
        <v>114324055.38712463</v>
      </c>
    </row>
    <row r="14748" spans="1:10" x14ac:dyDescent="0.25">
      <c r="A14748">
        <v>2017</v>
      </c>
      <c r="B14748" t="s">
        <v>40</v>
      </c>
      <c r="C14748" t="s">
        <v>45</v>
      </c>
      <c r="D14748" t="s">
        <v>27</v>
      </c>
      <c r="E14748" t="s">
        <v>3</v>
      </c>
      <c r="F14748" t="s">
        <v>8</v>
      </c>
      <c r="G14748" t="s">
        <v>12</v>
      </c>
      <c r="H14748" t="s">
        <v>224</v>
      </c>
      <c r="I14748">
        <v>39</v>
      </c>
      <c r="J14748">
        <v>133900570.07575276</v>
      </c>
    </row>
    <row r="14749" spans="1:10" x14ac:dyDescent="0.25">
      <c r="A14749">
        <v>2017</v>
      </c>
      <c r="B14749" t="s">
        <v>40</v>
      </c>
      <c r="C14749" t="s">
        <v>45</v>
      </c>
      <c r="D14749" t="s">
        <v>27</v>
      </c>
      <c r="E14749" t="s">
        <v>3</v>
      </c>
      <c r="F14749" t="s">
        <v>8</v>
      </c>
      <c r="G14749" t="s">
        <v>6</v>
      </c>
      <c r="H14749" t="s">
        <v>223</v>
      </c>
      <c r="I14749">
        <v>39</v>
      </c>
      <c r="J14749">
        <v>93859957.556756809</v>
      </c>
    </row>
    <row r="14750" spans="1:10" x14ac:dyDescent="0.25">
      <c r="A14750">
        <v>2017</v>
      </c>
      <c r="B14750" t="s">
        <v>40</v>
      </c>
      <c r="C14750" t="s">
        <v>45</v>
      </c>
      <c r="D14750" t="s">
        <v>27</v>
      </c>
      <c r="E14750" t="s">
        <v>3</v>
      </c>
      <c r="F14750" t="s">
        <v>8</v>
      </c>
      <c r="G14750" t="s">
        <v>6</v>
      </c>
      <c r="H14750" t="s">
        <v>224</v>
      </c>
      <c r="I14750">
        <v>89</v>
      </c>
      <c r="J14750">
        <v>206283468.99764425</v>
      </c>
    </row>
    <row r="14751" spans="1:10" x14ac:dyDescent="0.25">
      <c r="A14751">
        <v>2017</v>
      </c>
      <c r="B14751" t="s">
        <v>40</v>
      </c>
      <c r="C14751" t="s">
        <v>45</v>
      </c>
      <c r="D14751" t="s">
        <v>27</v>
      </c>
      <c r="E14751" t="s">
        <v>3</v>
      </c>
      <c r="F14751" t="s">
        <v>8</v>
      </c>
      <c r="G14751" t="s">
        <v>7</v>
      </c>
      <c r="H14751" t="s">
        <v>223</v>
      </c>
      <c r="I14751">
        <v>15</v>
      </c>
      <c r="J14751">
        <v>29613619.412500001</v>
      </c>
    </row>
    <row r="14752" spans="1:10" x14ac:dyDescent="0.25">
      <c r="A14752">
        <v>2017</v>
      </c>
      <c r="B14752" t="s">
        <v>40</v>
      </c>
      <c r="C14752" t="s">
        <v>45</v>
      </c>
      <c r="D14752" t="s">
        <v>27</v>
      </c>
      <c r="E14752" t="s">
        <v>3</v>
      </c>
      <c r="F14752" t="s">
        <v>8</v>
      </c>
      <c r="G14752" t="s">
        <v>7</v>
      </c>
      <c r="H14752" t="s">
        <v>224</v>
      </c>
      <c r="I14752">
        <v>5</v>
      </c>
      <c r="J14752">
        <v>8852451.0964285731</v>
      </c>
    </row>
    <row r="14753" spans="1:10" x14ac:dyDescent="0.25">
      <c r="A14753">
        <v>2017</v>
      </c>
      <c r="B14753" t="s">
        <v>40</v>
      </c>
      <c r="C14753" t="s">
        <v>45</v>
      </c>
      <c r="D14753" t="s">
        <v>27</v>
      </c>
      <c r="E14753" t="s">
        <v>10</v>
      </c>
      <c r="F14753" t="s">
        <v>11</v>
      </c>
      <c r="G14753" t="s">
        <v>9</v>
      </c>
      <c r="H14753" t="s">
        <v>223</v>
      </c>
      <c r="I14753">
        <v>33</v>
      </c>
      <c r="J14753">
        <v>159505995</v>
      </c>
    </row>
    <row r="14754" spans="1:10" x14ac:dyDescent="0.25">
      <c r="A14754">
        <v>2017</v>
      </c>
      <c r="B14754" t="s">
        <v>40</v>
      </c>
      <c r="C14754" t="s">
        <v>45</v>
      </c>
      <c r="D14754" t="s">
        <v>27</v>
      </c>
      <c r="E14754" t="s">
        <v>10</v>
      </c>
      <c r="F14754" t="s">
        <v>11</v>
      </c>
      <c r="G14754" t="s">
        <v>9</v>
      </c>
      <c r="H14754" t="s">
        <v>224</v>
      </c>
      <c r="I14754">
        <v>37</v>
      </c>
      <c r="J14754">
        <v>141922023</v>
      </c>
    </row>
    <row r="14755" spans="1:10" x14ac:dyDescent="0.25">
      <c r="A14755">
        <v>2017</v>
      </c>
      <c r="B14755" t="s">
        <v>40</v>
      </c>
      <c r="C14755" t="s">
        <v>45</v>
      </c>
      <c r="D14755" t="s">
        <v>27</v>
      </c>
      <c r="E14755" t="s">
        <v>10</v>
      </c>
      <c r="F14755" t="s">
        <v>11</v>
      </c>
      <c r="G14755" t="s">
        <v>12</v>
      </c>
      <c r="H14755" t="s">
        <v>223</v>
      </c>
      <c r="I14755">
        <v>13</v>
      </c>
      <c r="J14755">
        <v>44676972</v>
      </c>
    </row>
    <row r="14756" spans="1:10" x14ac:dyDescent="0.25">
      <c r="A14756">
        <v>2017</v>
      </c>
      <c r="B14756" t="s">
        <v>40</v>
      </c>
      <c r="C14756" t="s">
        <v>45</v>
      </c>
      <c r="D14756" t="s">
        <v>27</v>
      </c>
      <c r="E14756" t="s">
        <v>10</v>
      </c>
      <c r="F14756" t="s">
        <v>11</v>
      </c>
      <c r="G14756" t="s">
        <v>12</v>
      </c>
      <c r="H14756" t="s">
        <v>224</v>
      </c>
      <c r="I14756">
        <v>13</v>
      </c>
      <c r="J14756">
        <v>28311804</v>
      </c>
    </row>
    <row r="14757" spans="1:10" x14ac:dyDescent="0.25">
      <c r="A14757">
        <v>2017</v>
      </c>
      <c r="B14757" t="s">
        <v>40</v>
      </c>
      <c r="C14757" t="s">
        <v>45</v>
      </c>
      <c r="D14757" t="s">
        <v>27</v>
      </c>
      <c r="E14757" t="s">
        <v>10</v>
      </c>
      <c r="F14757" t="s">
        <v>11</v>
      </c>
      <c r="G14757" t="s">
        <v>6</v>
      </c>
      <c r="H14757" t="s">
        <v>223</v>
      </c>
      <c r="I14757">
        <v>21</v>
      </c>
      <c r="J14757">
        <v>58805133</v>
      </c>
    </row>
    <row r="14758" spans="1:10" x14ac:dyDescent="0.25">
      <c r="A14758">
        <v>2017</v>
      </c>
      <c r="B14758" t="s">
        <v>40</v>
      </c>
      <c r="C14758" t="s">
        <v>45</v>
      </c>
      <c r="D14758" t="s">
        <v>27</v>
      </c>
      <c r="E14758" t="s">
        <v>10</v>
      </c>
      <c r="F14758" t="s">
        <v>11</v>
      </c>
      <c r="G14758" t="s">
        <v>6</v>
      </c>
      <c r="H14758" t="s">
        <v>224</v>
      </c>
      <c r="I14758">
        <v>20</v>
      </c>
      <c r="J14758">
        <v>46858278</v>
      </c>
    </row>
    <row r="14759" spans="1:10" x14ac:dyDescent="0.25">
      <c r="A14759">
        <v>2017</v>
      </c>
      <c r="B14759" t="s">
        <v>40</v>
      </c>
      <c r="C14759" t="s">
        <v>45</v>
      </c>
      <c r="D14759" t="s">
        <v>27</v>
      </c>
      <c r="E14759" t="s">
        <v>10</v>
      </c>
      <c r="F14759" t="s">
        <v>11</v>
      </c>
      <c r="G14759" t="s">
        <v>7</v>
      </c>
      <c r="H14759" t="s">
        <v>223</v>
      </c>
      <c r="I14759">
        <v>1</v>
      </c>
      <c r="J14759">
        <v>2370300</v>
      </c>
    </row>
    <row r="14760" spans="1:10" x14ac:dyDescent="0.25">
      <c r="A14760">
        <v>2017</v>
      </c>
      <c r="B14760" t="s">
        <v>40</v>
      </c>
      <c r="C14760" t="s">
        <v>45</v>
      </c>
      <c r="D14760" t="s">
        <v>27</v>
      </c>
      <c r="E14760" t="s">
        <v>10</v>
      </c>
      <c r="F14760" t="s">
        <v>11</v>
      </c>
      <c r="G14760" t="s">
        <v>7</v>
      </c>
      <c r="H14760" t="s">
        <v>224</v>
      </c>
      <c r="I14760">
        <v>1</v>
      </c>
      <c r="J14760">
        <v>1518363</v>
      </c>
    </row>
    <row r="14761" spans="1:10" x14ac:dyDescent="0.25">
      <c r="A14761">
        <v>2017</v>
      </c>
      <c r="B14761" t="s">
        <v>40</v>
      </c>
      <c r="C14761" t="s">
        <v>45</v>
      </c>
      <c r="D14761" t="s">
        <v>27</v>
      </c>
      <c r="E14761" t="s">
        <v>10</v>
      </c>
      <c r="F14761" t="s">
        <v>220</v>
      </c>
      <c r="G14761" t="s">
        <v>9</v>
      </c>
      <c r="H14761" t="s">
        <v>223</v>
      </c>
      <c r="I14761">
        <v>1</v>
      </c>
      <c r="J14761">
        <v>6536868.8936497662</v>
      </c>
    </row>
    <row r="14762" spans="1:10" x14ac:dyDescent="0.25">
      <c r="A14762">
        <v>2017</v>
      </c>
      <c r="B14762" t="s">
        <v>40</v>
      </c>
      <c r="C14762" t="s">
        <v>45</v>
      </c>
      <c r="D14762" t="s">
        <v>27</v>
      </c>
      <c r="E14762" t="s">
        <v>10</v>
      </c>
      <c r="F14762" t="s">
        <v>220</v>
      </c>
      <c r="G14762" t="s">
        <v>9</v>
      </c>
      <c r="H14762" t="s">
        <v>224</v>
      </c>
      <c r="I14762">
        <v>2</v>
      </c>
      <c r="J14762">
        <v>12706417.061507426</v>
      </c>
    </row>
    <row r="14763" spans="1:10" x14ac:dyDescent="0.25">
      <c r="A14763">
        <v>2017</v>
      </c>
      <c r="B14763" t="s">
        <v>40</v>
      </c>
      <c r="C14763" t="s">
        <v>45</v>
      </c>
      <c r="D14763" t="s">
        <v>27</v>
      </c>
      <c r="E14763" t="s">
        <v>10</v>
      </c>
      <c r="F14763" t="s">
        <v>220</v>
      </c>
      <c r="G14763" t="s">
        <v>6</v>
      </c>
      <c r="H14763" t="s">
        <v>224</v>
      </c>
      <c r="I14763">
        <v>1</v>
      </c>
      <c r="J14763">
        <v>2317791.7864903845</v>
      </c>
    </row>
    <row r="14764" spans="1:10" x14ac:dyDescent="0.25">
      <c r="A14764">
        <v>2017</v>
      </c>
      <c r="B14764" t="s">
        <v>40</v>
      </c>
      <c r="C14764" t="s">
        <v>45</v>
      </c>
      <c r="D14764" t="s">
        <v>28</v>
      </c>
      <c r="E14764" t="s">
        <v>3</v>
      </c>
      <c r="F14764" t="s">
        <v>4</v>
      </c>
      <c r="G14764" t="s">
        <v>5</v>
      </c>
      <c r="H14764" t="s">
        <v>223</v>
      </c>
      <c r="I14764">
        <v>144</v>
      </c>
      <c r="J14764">
        <v>1559489748.1795993</v>
      </c>
    </row>
    <row r="14765" spans="1:10" x14ac:dyDescent="0.25">
      <c r="A14765">
        <v>2017</v>
      </c>
      <c r="B14765" t="s">
        <v>40</v>
      </c>
      <c r="C14765" t="s">
        <v>45</v>
      </c>
      <c r="D14765" t="s">
        <v>28</v>
      </c>
      <c r="E14765" t="s">
        <v>3</v>
      </c>
      <c r="F14765" t="s">
        <v>4</v>
      </c>
      <c r="G14765" t="s">
        <v>5</v>
      </c>
      <c r="H14765" t="s">
        <v>224</v>
      </c>
      <c r="I14765">
        <v>99</v>
      </c>
      <c r="J14765">
        <v>1111506816.5155573</v>
      </c>
    </row>
    <row r="14766" spans="1:10" x14ac:dyDescent="0.25">
      <c r="A14766">
        <v>2017</v>
      </c>
      <c r="B14766" t="s">
        <v>40</v>
      </c>
      <c r="C14766" t="s">
        <v>45</v>
      </c>
      <c r="D14766" t="s">
        <v>28</v>
      </c>
      <c r="E14766" t="s">
        <v>3</v>
      </c>
      <c r="F14766" t="s">
        <v>4</v>
      </c>
      <c r="G14766" t="s">
        <v>9</v>
      </c>
      <c r="H14766" t="s">
        <v>223</v>
      </c>
      <c r="I14766">
        <v>274</v>
      </c>
      <c r="J14766">
        <v>1747853135.0804296</v>
      </c>
    </row>
    <row r="14767" spans="1:10" x14ac:dyDescent="0.25">
      <c r="A14767">
        <v>2017</v>
      </c>
      <c r="B14767" t="s">
        <v>40</v>
      </c>
      <c r="C14767" t="s">
        <v>45</v>
      </c>
      <c r="D14767" t="s">
        <v>28</v>
      </c>
      <c r="E14767" t="s">
        <v>3</v>
      </c>
      <c r="F14767" t="s">
        <v>4</v>
      </c>
      <c r="G14767" t="s">
        <v>9</v>
      </c>
      <c r="H14767" t="s">
        <v>224</v>
      </c>
      <c r="I14767">
        <v>330</v>
      </c>
      <c r="J14767">
        <v>1868310135.456629</v>
      </c>
    </row>
    <row r="14768" spans="1:10" x14ac:dyDescent="0.25">
      <c r="A14768">
        <v>2017</v>
      </c>
      <c r="B14768" t="s">
        <v>40</v>
      </c>
      <c r="C14768" t="s">
        <v>45</v>
      </c>
      <c r="D14768" t="s">
        <v>28</v>
      </c>
      <c r="E14768" t="s">
        <v>3</v>
      </c>
      <c r="F14768" t="s">
        <v>4</v>
      </c>
      <c r="G14768" t="s">
        <v>12</v>
      </c>
      <c r="H14768" t="s">
        <v>223</v>
      </c>
      <c r="I14768">
        <v>31</v>
      </c>
      <c r="J14768">
        <v>90428631.064751551</v>
      </c>
    </row>
    <row r="14769" spans="1:10" x14ac:dyDescent="0.25">
      <c r="A14769">
        <v>2017</v>
      </c>
      <c r="B14769" t="s">
        <v>40</v>
      </c>
      <c r="C14769" t="s">
        <v>45</v>
      </c>
      <c r="D14769" t="s">
        <v>28</v>
      </c>
      <c r="E14769" t="s">
        <v>3</v>
      </c>
      <c r="F14769" t="s">
        <v>4</v>
      </c>
      <c r="G14769" t="s">
        <v>12</v>
      </c>
      <c r="H14769" t="s">
        <v>224</v>
      </c>
      <c r="I14769">
        <v>84</v>
      </c>
      <c r="J14769">
        <v>252411075.02905846</v>
      </c>
    </row>
    <row r="14770" spans="1:10" x14ac:dyDescent="0.25">
      <c r="A14770">
        <v>2017</v>
      </c>
      <c r="B14770" t="s">
        <v>40</v>
      </c>
      <c r="C14770" t="s">
        <v>45</v>
      </c>
      <c r="D14770" t="s">
        <v>28</v>
      </c>
      <c r="E14770" t="s">
        <v>3</v>
      </c>
      <c r="F14770" t="s">
        <v>4</v>
      </c>
      <c r="G14770" t="s">
        <v>6</v>
      </c>
      <c r="H14770" t="s">
        <v>223</v>
      </c>
      <c r="I14770">
        <v>79</v>
      </c>
      <c r="J14770">
        <v>180471334.02915984</v>
      </c>
    </row>
    <row r="14771" spans="1:10" x14ac:dyDescent="0.25">
      <c r="A14771">
        <v>2017</v>
      </c>
      <c r="B14771" t="s">
        <v>40</v>
      </c>
      <c r="C14771" t="s">
        <v>45</v>
      </c>
      <c r="D14771" t="s">
        <v>28</v>
      </c>
      <c r="E14771" t="s">
        <v>3</v>
      </c>
      <c r="F14771" t="s">
        <v>4</v>
      </c>
      <c r="G14771" t="s">
        <v>6</v>
      </c>
      <c r="H14771" t="s">
        <v>224</v>
      </c>
      <c r="I14771">
        <v>182</v>
      </c>
      <c r="J14771">
        <v>418473124.20525748</v>
      </c>
    </row>
    <row r="14772" spans="1:10" x14ac:dyDescent="0.25">
      <c r="A14772">
        <v>2017</v>
      </c>
      <c r="B14772" t="s">
        <v>40</v>
      </c>
      <c r="C14772" t="s">
        <v>45</v>
      </c>
      <c r="D14772" t="s">
        <v>28</v>
      </c>
      <c r="E14772" t="s">
        <v>3</v>
      </c>
      <c r="F14772" t="s">
        <v>4</v>
      </c>
      <c r="G14772" t="s">
        <v>7</v>
      </c>
      <c r="H14772" t="s">
        <v>223</v>
      </c>
      <c r="I14772">
        <v>48</v>
      </c>
      <c r="J14772">
        <v>83906806.866654381</v>
      </c>
    </row>
    <row r="14773" spans="1:10" x14ac:dyDescent="0.25">
      <c r="A14773">
        <v>2017</v>
      </c>
      <c r="B14773" t="s">
        <v>40</v>
      </c>
      <c r="C14773" t="s">
        <v>45</v>
      </c>
      <c r="D14773" t="s">
        <v>28</v>
      </c>
      <c r="E14773" t="s">
        <v>3</v>
      </c>
      <c r="F14773" t="s">
        <v>4</v>
      </c>
      <c r="G14773" t="s">
        <v>7</v>
      </c>
      <c r="H14773" t="s">
        <v>224</v>
      </c>
      <c r="I14773">
        <v>11</v>
      </c>
      <c r="J14773">
        <v>15982105.626666667</v>
      </c>
    </row>
    <row r="14774" spans="1:10" x14ac:dyDescent="0.25">
      <c r="A14774">
        <v>2017</v>
      </c>
      <c r="B14774" t="s">
        <v>40</v>
      </c>
      <c r="C14774" t="s">
        <v>45</v>
      </c>
      <c r="D14774" t="s">
        <v>28</v>
      </c>
      <c r="E14774" t="s">
        <v>3</v>
      </c>
      <c r="F14774" t="s">
        <v>8</v>
      </c>
      <c r="G14774" t="s">
        <v>5</v>
      </c>
      <c r="H14774" t="s">
        <v>223</v>
      </c>
      <c r="I14774">
        <v>1</v>
      </c>
      <c r="J14774">
        <v>6358783.2187799998</v>
      </c>
    </row>
    <row r="14775" spans="1:10" x14ac:dyDescent="0.25">
      <c r="A14775">
        <v>2017</v>
      </c>
      <c r="B14775" t="s">
        <v>40</v>
      </c>
      <c r="C14775" t="s">
        <v>45</v>
      </c>
      <c r="D14775" t="s">
        <v>28</v>
      </c>
      <c r="E14775" t="s">
        <v>3</v>
      </c>
      <c r="F14775" t="s">
        <v>8</v>
      </c>
      <c r="G14775" t="s">
        <v>9</v>
      </c>
      <c r="H14775" t="s">
        <v>223</v>
      </c>
      <c r="I14775">
        <v>1677</v>
      </c>
      <c r="J14775">
        <v>11298832714.552845</v>
      </c>
    </row>
    <row r="14776" spans="1:10" x14ac:dyDescent="0.25">
      <c r="A14776">
        <v>2017</v>
      </c>
      <c r="B14776" t="s">
        <v>40</v>
      </c>
      <c r="C14776" t="s">
        <v>45</v>
      </c>
      <c r="D14776" t="s">
        <v>28</v>
      </c>
      <c r="E14776" t="s">
        <v>3</v>
      </c>
      <c r="F14776" t="s">
        <v>8</v>
      </c>
      <c r="G14776" t="s">
        <v>9</v>
      </c>
      <c r="H14776" t="s">
        <v>224</v>
      </c>
      <c r="I14776">
        <v>2097</v>
      </c>
      <c r="J14776">
        <v>13187459163.731813</v>
      </c>
    </row>
    <row r="14777" spans="1:10" x14ac:dyDescent="0.25">
      <c r="A14777">
        <v>2017</v>
      </c>
      <c r="B14777" t="s">
        <v>40</v>
      </c>
      <c r="C14777" t="s">
        <v>45</v>
      </c>
      <c r="D14777" t="s">
        <v>28</v>
      </c>
      <c r="E14777" t="s">
        <v>3</v>
      </c>
      <c r="F14777" t="s">
        <v>8</v>
      </c>
      <c r="G14777" t="s">
        <v>12</v>
      </c>
      <c r="H14777" t="s">
        <v>223</v>
      </c>
      <c r="I14777">
        <v>498</v>
      </c>
      <c r="J14777">
        <v>1446967654.7522948</v>
      </c>
    </row>
    <row r="14778" spans="1:10" x14ac:dyDescent="0.25">
      <c r="A14778">
        <v>2017</v>
      </c>
      <c r="B14778" t="s">
        <v>40</v>
      </c>
      <c r="C14778" t="s">
        <v>45</v>
      </c>
      <c r="D14778" t="s">
        <v>28</v>
      </c>
      <c r="E14778" t="s">
        <v>3</v>
      </c>
      <c r="F14778" t="s">
        <v>8</v>
      </c>
      <c r="G14778" t="s">
        <v>12</v>
      </c>
      <c r="H14778" t="s">
        <v>224</v>
      </c>
      <c r="I14778">
        <v>932</v>
      </c>
      <c r="J14778">
        <v>2788721607.0123024</v>
      </c>
    </row>
    <row r="14779" spans="1:10" x14ac:dyDescent="0.25">
      <c r="A14779">
        <v>2017</v>
      </c>
      <c r="B14779" t="s">
        <v>40</v>
      </c>
      <c r="C14779" t="s">
        <v>45</v>
      </c>
      <c r="D14779" t="s">
        <v>28</v>
      </c>
      <c r="E14779" t="s">
        <v>3</v>
      </c>
      <c r="F14779" t="s">
        <v>8</v>
      </c>
      <c r="G14779" t="s">
        <v>6</v>
      </c>
      <c r="H14779" t="s">
        <v>223</v>
      </c>
      <c r="I14779">
        <v>525</v>
      </c>
      <c r="J14779">
        <v>1363258569.5422149</v>
      </c>
    </row>
    <row r="14780" spans="1:10" x14ac:dyDescent="0.25">
      <c r="A14780">
        <v>2017</v>
      </c>
      <c r="B14780" t="s">
        <v>40</v>
      </c>
      <c r="C14780" t="s">
        <v>45</v>
      </c>
      <c r="D14780" t="s">
        <v>28</v>
      </c>
      <c r="E14780" t="s">
        <v>3</v>
      </c>
      <c r="F14780" t="s">
        <v>8</v>
      </c>
      <c r="G14780" t="s">
        <v>6</v>
      </c>
      <c r="H14780" t="s">
        <v>224</v>
      </c>
      <c r="I14780">
        <v>744</v>
      </c>
      <c r="J14780">
        <v>1919163507.1101348</v>
      </c>
    </row>
    <row r="14781" spans="1:10" x14ac:dyDescent="0.25">
      <c r="A14781">
        <v>2017</v>
      </c>
      <c r="B14781" t="s">
        <v>40</v>
      </c>
      <c r="C14781" t="s">
        <v>45</v>
      </c>
      <c r="D14781" t="s">
        <v>28</v>
      </c>
      <c r="E14781" t="s">
        <v>3</v>
      </c>
      <c r="F14781" t="s">
        <v>8</v>
      </c>
      <c r="G14781" t="s">
        <v>7</v>
      </c>
      <c r="H14781" t="s">
        <v>223</v>
      </c>
      <c r="I14781">
        <v>71</v>
      </c>
      <c r="J14781">
        <v>142284872.76544178</v>
      </c>
    </row>
    <row r="14782" spans="1:10" x14ac:dyDescent="0.25">
      <c r="A14782">
        <v>2017</v>
      </c>
      <c r="B14782" t="s">
        <v>40</v>
      </c>
      <c r="C14782" t="s">
        <v>45</v>
      </c>
      <c r="D14782" t="s">
        <v>28</v>
      </c>
      <c r="E14782" t="s">
        <v>3</v>
      </c>
      <c r="F14782" t="s">
        <v>8</v>
      </c>
      <c r="G14782" t="s">
        <v>7</v>
      </c>
      <c r="H14782" t="s">
        <v>224</v>
      </c>
      <c r="I14782">
        <v>12</v>
      </c>
      <c r="J14782">
        <v>23460847.09119048</v>
      </c>
    </row>
    <row r="14783" spans="1:10" x14ac:dyDescent="0.25">
      <c r="A14783">
        <v>2017</v>
      </c>
      <c r="B14783" t="s">
        <v>40</v>
      </c>
      <c r="C14783" t="s">
        <v>45</v>
      </c>
      <c r="D14783" t="s">
        <v>28</v>
      </c>
      <c r="E14783" t="s">
        <v>10</v>
      </c>
      <c r="F14783" t="s">
        <v>11</v>
      </c>
      <c r="G14783" t="s">
        <v>9</v>
      </c>
      <c r="H14783" t="s">
        <v>223</v>
      </c>
      <c r="I14783">
        <v>312</v>
      </c>
      <c r="J14783">
        <v>1387638132</v>
      </c>
    </row>
    <row r="14784" spans="1:10" x14ac:dyDescent="0.25">
      <c r="A14784">
        <v>2017</v>
      </c>
      <c r="B14784" t="s">
        <v>40</v>
      </c>
      <c r="C14784" t="s">
        <v>45</v>
      </c>
      <c r="D14784" t="s">
        <v>28</v>
      </c>
      <c r="E14784" t="s">
        <v>10</v>
      </c>
      <c r="F14784" t="s">
        <v>11</v>
      </c>
      <c r="G14784" t="s">
        <v>9</v>
      </c>
      <c r="H14784" t="s">
        <v>224</v>
      </c>
      <c r="I14784">
        <v>221</v>
      </c>
      <c r="J14784">
        <v>918683307.31200004</v>
      </c>
    </row>
    <row r="14785" spans="1:10" x14ac:dyDescent="0.25">
      <c r="A14785">
        <v>2017</v>
      </c>
      <c r="B14785" t="s">
        <v>40</v>
      </c>
      <c r="C14785" t="s">
        <v>45</v>
      </c>
      <c r="D14785" t="s">
        <v>28</v>
      </c>
      <c r="E14785" t="s">
        <v>10</v>
      </c>
      <c r="F14785" t="s">
        <v>11</v>
      </c>
      <c r="G14785" t="s">
        <v>12</v>
      </c>
      <c r="H14785" t="s">
        <v>223</v>
      </c>
      <c r="I14785">
        <v>30</v>
      </c>
      <c r="J14785">
        <v>100984701</v>
      </c>
    </row>
    <row r="14786" spans="1:10" x14ac:dyDescent="0.25">
      <c r="A14786">
        <v>2017</v>
      </c>
      <c r="B14786" t="s">
        <v>40</v>
      </c>
      <c r="C14786" t="s">
        <v>45</v>
      </c>
      <c r="D14786" t="s">
        <v>28</v>
      </c>
      <c r="E14786" t="s">
        <v>10</v>
      </c>
      <c r="F14786" t="s">
        <v>11</v>
      </c>
      <c r="G14786" t="s">
        <v>12</v>
      </c>
      <c r="H14786" t="s">
        <v>224</v>
      </c>
      <c r="I14786">
        <v>29</v>
      </c>
      <c r="J14786">
        <v>87375684</v>
      </c>
    </row>
    <row r="14787" spans="1:10" x14ac:dyDescent="0.25">
      <c r="A14787">
        <v>2017</v>
      </c>
      <c r="B14787" t="s">
        <v>40</v>
      </c>
      <c r="C14787" t="s">
        <v>45</v>
      </c>
      <c r="D14787" t="s">
        <v>28</v>
      </c>
      <c r="E14787" t="s">
        <v>10</v>
      </c>
      <c r="F14787" t="s">
        <v>11</v>
      </c>
      <c r="G14787" t="s">
        <v>6</v>
      </c>
      <c r="H14787" t="s">
        <v>223</v>
      </c>
      <c r="I14787">
        <v>43</v>
      </c>
      <c r="J14787">
        <v>99757356</v>
      </c>
    </row>
    <row r="14788" spans="1:10" x14ac:dyDescent="0.25">
      <c r="A14788">
        <v>2017</v>
      </c>
      <c r="B14788" t="s">
        <v>40</v>
      </c>
      <c r="C14788" t="s">
        <v>45</v>
      </c>
      <c r="D14788" t="s">
        <v>28</v>
      </c>
      <c r="E14788" t="s">
        <v>10</v>
      </c>
      <c r="F14788" t="s">
        <v>11</v>
      </c>
      <c r="G14788" t="s">
        <v>6</v>
      </c>
      <c r="H14788" t="s">
        <v>224</v>
      </c>
      <c r="I14788">
        <v>48</v>
      </c>
      <c r="J14788">
        <v>111188133</v>
      </c>
    </row>
    <row r="14789" spans="1:10" x14ac:dyDescent="0.25">
      <c r="A14789">
        <v>2017</v>
      </c>
      <c r="B14789" t="s">
        <v>40</v>
      </c>
      <c r="C14789" t="s">
        <v>45</v>
      </c>
      <c r="D14789" t="s">
        <v>28</v>
      </c>
      <c r="E14789" t="s">
        <v>10</v>
      </c>
      <c r="F14789" t="s">
        <v>11</v>
      </c>
      <c r="G14789" t="s">
        <v>7</v>
      </c>
      <c r="H14789" t="s">
        <v>224</v>
      </c>
      <c r="I14789">
        <v>1</v>
      </c>
      <c r="J14789">
        <v>1064106</v>
      </c>
    </row>
    <row r="14790" spans="1:10" x14ac:dyDescent="0.25">
      <c r="A14790">
        <v>2017</v>
      </c>
      <c r="B14790" t="s">
        <v>40</v>
      </c>
      <c r="C14790" t="s">
        <v>45</v>
      </c>
      <c r="D14790" t="s">
        <v>28</v>
      </c>
      <c r="E14790" t="s">
        <v>10</v>
      </c>
      <c r="F14790" t="s">
        <v>220</v>
      </c>
      <c r="G14790" t="s">
        <v>5</v>
      </c>
      <c r="H14790" t="s">
        <v>223</v>
      </c>
      <c r="I14790">
        <v>7</v>
      </c>
      <c r="J14790">
        <v>60938245.242305011</v>
      </c>
    </row>
    <row r="14791" spans="1:10" x14ac:dyDescent="0.25">
      <c r="A14791">
        <v>2017</v>
      </c>
      <c r="B14791" t="s">
        <v>40</v>
      </c>
      <c r="C14791" t="s">
        <v>45</v>
      </c>
      <c r="D14791" t="s">
        <v>28</v>
      </c>
      <c r="E14791" t="s">
        <v>10</v>
      </c>
      <c r="F14791" t="s">
        <v>220</v>
      </c>
      <c r="G14791" t="s">
        <v>5</v>
      </c>
      <c r="H14791" t="s">
        <v>224</v>
      </c>
      <c r="I14791">
        <v>3</v>
      </c>
      <c r="J14791">
        <v>23578108.998229995</v>
      </c>
    </row>
    <row r="14792" spans="1:10" x14ac:dyDescent="0.25">
      <c r="A14792">
        <v>2017</v>
      </c>
      <c r="B14792" t="s">
        <v>40</v>
      </c>
      <c r="C14792" t="s">
        <v>45</v>
      </c>
      <c r="D14792" t="s">
        <v>28</v>
      </c>
      <c r="E14792" t="s">
        <v>10</v>
      </c>
      <c r="F14792" t="s">
        <v>220</v>
      </c>
      <c r="G14792" t="s">
        <v>9</v>
      </c>
      <c r="H14792" t="s">
        <v>223</v>
      </c>
      <c r="I14792">
        <v>33</v>
      </c>
      <c r="J14792">
        <v>220952889.22615135</v>
      </c>
    </row>
    <row r="14793" spans="1:10" x14ac:dyDescent="0.25">
      <c r="A14793">
        <v>2017</v>
      </c>
      <c r="B14793" t="s">
        <v>40</v>
      </c>
      <c r="C14793" t="s">
        <v>45</v>
      </c>
      <c r="D14793" t="s">
        <v>28</v>
      </c>
      <c r="E14793" t="s">
        <v>10</v>
      </c>
      <c r="F14793" t="s">
        <v>220</v>
      </c>
      <c r="G14793" t="s">
        <v>9</v>
      </c>
      <c r="H14793" t="s">
        <v>224</v>
      </c>
      <c r="I14793">
        <v>35</v>
      </c>
      <c r="J14793">
        <v>211927941.88356793</v>
      </c>
    </row>
    <row r="14794" spans="1:10" x14ac:dyDescent="0.25">
      <c r="A14794">
        <v>2017</v>
      </c>
      <c r="B14794" t="s">
        <v>40</v>
      </c>
      <c r="C14794" t="s">
        <v>45</v>
      </c>
      <c r="D14794" t="s">
        <v>28</v>
      </c>
      <c r="E14794" t="s">
        <v>10</v>
      </c>
      <c r="F14794" t="s">
        <v>220</v>
      </c>
      <c r="G14794" t="s">
        <v>12</v>
      </c>
      <c r="H14794" t="s">
        <v>223</v>
      </c>
      <c r="I14794">
        <v>6</v>
      </c>
      <c r="J14794">
        <v>19257864.302931421</v>
      </c>
    </row>
    <row r="14795" spans="1:10" x14ac:dyDescent="0.25">
      <c r="A14795">
        <v>2017</v>
      </c>
      <c r="B14795" t="s">
        <v>40</v>
      </c>
      <c r="C14795" t="s">
        <v>45</v>
      </c>
      <c r="D14795" t="s">
        <v>28</v>
      </c>
      <c r="E14795" t="s">
        <v>10</v>
      </c>
      <c r="F14795" t="s">
        <v>220</v>
      </c>
      <c r="G14795" t="s">
        <v>12</v>
      </c>
      <c r="H14795" t="s">
        <v>224</v>
      </c>
      <c r="I14795">
        <v>21</v>
      </c>
      <c r="J14795">
        <v>65288700.852200605</v>
      </c>
    </row>
    <row r="14796" spans="1:10" x14ac:dyDescent="0.25">
      <c r="A14796">
        <v>2017</v>
      </c>
      <c r="B14796" t="s">
        <v>40</v>
      </c>
      <c r="C14796" t="s">
        <v>45</v>
      </c>
      <c r="D14796" t="s">
        <v>28</v>
      </c>
      <c r="E14796" t="s">
        <v>10</v>
      </c>
      <c r="F14796" t="s">
        <v>220</v>
      </c>
      <c r="G14796" t="s">
        <v>6</v>
      </c>
      <c r="H14796" t="s">
        <v>223</v>
      </c>
      <c r="I14796">
        <v>27</v>
      </c>
      <c r="J14796">
        <v>70763370.58032161</v>
      </c>
    </row>
    <row r="14797" spans="1:10" x14ac:dyDescent="0.25">
      <c r="A14797">
        <v>2017</v>
      </c>
      <c r="B14797" t="s">
        <v>40</v>
      </c>
      <c r="C14797" t="s">
        <v>45</v>
      </c>
      <c r="D14797" t="s">
        <v>28</v>
      </c>
      <c r="E14797" t="s">
        <v>10</v>
      </c>
      <c r="F14797" t="s">
        <v>220</v>
      </c>
      <c r="G14797" t="s">
        <v>6</v>
      </c>
      <c r="H14797" t="s">
        <v>224</v>
      </c>
      <c r="I14797">
        <v>58</v>
      </c>
      <c r="J14797">
        <v>142308415.42171875</v>
      </c>
    </row>
    <row r="14798" spans="1:10" x14ac:dyDescent="0.25">
      <c r="A14798">
        <v>2017</v>
      </c>
      <c r="B14798" t="s">
        <v>40</v>
      </c>
      <c r="C14798" t="s">
        <v>45</v>
      </c>
      <c r="D14798" t="s">
        <v>28</v>
      </c>
      <c r="E14798" t="s">
        <v>10</v>
      </c>
      <c r="F14798" t="s">
        <v>220</v>
      </c>
      <c r="G14798" t="s">
        <v>7</v>
      </c>
      <c r="H14798" t="s">
        <v>223</v>
      </c>
      <c r="I14798">
        <v>6</v>
      </c>
      <c r="J14798">
        <v>11604876.620785715</v>
      </c>
    </row>
    <row r="14799" spans="1:10" x14ac:dyDescent="0.25">
      <c r="A14799">
        <v>2017</v>
      </c>
      <c r="B14799" t="s">
        <v>40</v>
      </c>
      <c r="C14799" t="s">
        <v>45</v>
      </c>
      <c r="D14799" t="s">
        <v>28</v>
      </c>
      <c r="E14799" t="s">
        <v>10</v>
      </c>
      <c r="F14799" t="s">
        <v>220</v>
      </c>
      <c r="G14799" t="s">
        <v>7</v>
      </c>
      <c r="H14799" t="s">
        <v>224</v>
      </c>
      <c r="I14799">
        <v>2</v>
      </c>
      <c r="J14799">
        <v>3689844.96</v>
      </c>
    </row>
    <row r="14800" spans="1:10" x14ac:dyDescent="0.25">
      <c r="A14800">
        <v>2017</v>
      </c>
      <c r="B14800" t="s">
        <v>40</v>
      </c>
      <c r="C14800" t="s">
        <v>45</v>
      </c>
      <c r="D14800" t="s">
        <v>28</v>
      </c>
      <c r="E14800" t="s">
        <v>10</v>
      </c>
      <c r="F14800" t="s">
        <v>14</v>
      </c>
      <c r="G14800" t="s">
        <v>12</v>
      </c>
      <c r="H14800" t="s">
        <v>223</v>
      </c>
      <c r="I14800">
        <v>55</v>
      </c>
      <c r="J14800">
        <v>133351962</v>
      </c>
    </row>
    <row r="14801" spans="1:10" x14ac:dyDescent="0.25">
      <c r="A14801">
        <v>2017</v>
      </c>
      <c r="B14801" t="s">
        <v>40</v>
      </c>
      <c r="C14801" t="s">
        <v>45</v>
      </c>
      <c r="D14801" t="s">
        <v>28</v>
      </c>
      <c r="E14801" t="s">
        <v>10</v>
      </c>
      <c r="F14801" t="s">
        <v>14</v>
      </c>
      <c r="G14801" t="s">
        <v>7</v>
      </c>
      <c r="H14801" t="s">
        <v>223</v>
      </c>
      <c r="I14801">
        <v>37</v>
      </c>
      <c r="J14801">
        <v>82225743</v>
      </c>
    </row>
    <row r="14802" spans="1:10" x14ac:dyDescent="0.25">
      <c r="A14802">
        <v>2017</v>
      </c>
      <c r="B14802" t="s">
        <v>40</v>
      </c>
      <c r="C14802" t="s">
        <v>45</v>
      </c>
      <c r="D14802" t="s">
        <v>29</v>
      </c>
      <c r="E14802" t="s">
        <v>3</v>
      </c>
      <c r="F14802" t="s">
        <v>4</v>
      </c>
      <c r="G14802" t="s">
        <v>5</v>
      </c>
      <c r="H14802" t="s">
        <v>223</v>
      </c>
      <c r="I14802">
        <v>67</v>
      </c>
      <c r="J14802">
        <v>775244677.82215536</v>
      </c>
    </row>
    <row r="14803" spans="1:10" x14ac:dyDescent="0.25">
      <c r="A14803">
        <v>2017</v>
      </c>
      <c r="B14803" t="s">
        <v>40</v>
      </c>
      <c r="C14803" t="s">
        <v>45</v>
      </c>
      <c r="D14803" t="s">
        <v>29</v>
      </c>
      <c r="E14803" t="s">
        <v>3</v>
      </c>
      <c r="F14803" t="s">
        <v>4</v>
      </c>
      <c r="G14803" t="s">
        <v>5</v>
      </c>
      <c r="H14803" t="s">
        <v>224</v>
      </c>
      <c r="I14803">
        <v>63</v>
      </c>
      <c r="J14803">
        <v>656087229.55585718</v>
      </c>
    </row>
    <row r="14804" spans="1:10" x14ac:dyDescent="0.25">
      <c r="A14804">
        <v>2017</v>
      </c>
      <c r="B14804" t="s">
        <v>40</v>
      </c>
      <c r="C14804" t="s">
        <v>45</v>
      </c>
      <c r="D14804" t="s">
        <v>29</v>
      </c>
      <c r="E14804" t="s">
        <v>3</v>
      </c>
      <c r="F14804" t="s">
        <v>4</v>
      </c>
      <c r="G14804" t="s">
        <v>9</v>
      </c>
      <c r="H14804" t="s">
        <v>223</v>
      </c>
      <c r="I14804">
        <v>89</v>
      </c>
      <c r="J14804">
        <v>680796893.05434024</v>
      </c>
    </row>
    <row r="14805" spans="1:10" x14ac:dyDescent="0.25">
      <c r="A14805">
        <v>2017</v>
      </c>
      <c r="B14805" t="s">
        <v>40</v>
      </c>
      <c r="C14805" t="s">
        <v>45</v>
      </c>
      <c r="D14805" t="s">
        <v>29</v>
      </c>
      <c r="E14805" t="s">
        <v>3</v>
      </c>
      <c r="F14805" t="s">
        <v>4</v>
      </c>
      <c r="G14805" t="s">
        <v>9</v>
      </c>
      <c r="H14805" t="s">
        <v>224</v>
      </c>
      <c r="I14805">
        <v>114</v>
      </c>
      <c r="J14805">
        <v>912509256.05559814</v>
      </c>
    </row>
    <row r="14806" spans="1:10" x14ac:dyDescent="0.25">
      <c r="A14806">
        <v>2017</v>
      </c>
      <c r="B14806" t="s">
        <v>40</v>
      </c>
      <c r="C14806" t="s">
        <v>45</v>
      </c>
      <c r="D14806" t="s">
        <v>29</v>
      </c>
      <c r="E14806" t="s">
        <v>3</v>
      </c>
      <c r="F14806" t="s">
        <v>4</v>
      </c>
      <c r="G14806" t="s">
        <v>12</v>
      </c>
      <c r="H14806" t="s">
        <v>223</v>
      </c>
      <c r="I14806">
        <v>65</v>
      </c>
      <c r="J14806">
        <v>192058661.77284491</v>
      </c>
    </row>
    <row r="14807" spans="1:10" x14ac:dyDescent="0.25">
      <c r="A14807">
        <v>2017</v>
      </c>
      <c r="B14807" t="s">
        <v>40</v>
      </c>
      <c r="C14807" t="s">
        <v>45</v>
      </c>
      <c r="D14807" t="s">
        <v>29</v>
      </c>
      <c r="E14807" t="s">
        <v>3</v>
      </c>
      <c r="F14807" t="s">
        <v>4</v>
      </c>
      <c r="G14807" t="s">
        <v>12</v>
      </c>
      <c r="H14807" t="s">
        <v>224</v>
      </c>
      <c r="I14807">
        <v>83</v>
      </c>
      <c r="J14807">
        <v>237900478.47075137</v>
      </c>
    </row>
    <row r="14808" spans="1:10" x14ac:dyDescent="0.25">
      <c r="A14808">
        <v>2017</v>
      </c>
      <c r="B14808" t="s">
        <v>40</v>
      </c>
      <c r="C14808" t="s">
        <v>45</v>
      </c>
      <c r="D14808" t="s">
        <v>29</v>
      </c>
      <c r="E14808" t="s">
        <v>3</v>
      </c>
      <c r="F14808" t="s">
        <v>4</v>
      </c>
      <c r="G14808" t="s">
        <v>6</v>
      </c>
      <c r="H14808" t="s">
        <v>223</v>
      </c>
      <c r="I14808">
        <v>102</v>
      </c>
      <c r="J14808">
        <v>241699617.20491576</v>
      </c>
    </row>
    <row r="14809" spans="1:10" x14ac:dyDescent="0.25">
      <c r="A14809">
        <v>2017</v>
      </c>
      <c r="B14809" t="s">
        <v>40</v>
      </c>
      <c r="C14809" t="s">
        <v>45</v>
      </c>
      <c r="D14809" t="s">
        <v>29</v>
      </c>
      <c r="E14809" t="s">
        <v>3</v>
      </c>
      <c r="F14809" t="s">
        <v>4</v>
      </c>
      <c r="G14809" t="s">
        <v>6</v>
      </c>
      <c r="H14809" t="s">
        <v>224</v>
      </c>
      <c r="I14809">
        <v>317</v>
      </c>
      <c r="J14809">
        <v>731351479.83033943</v>
      </c>
    </row>
    <row r="14810" spans="1:10" x14ac:dyDescent="0.25">
      <c r="A14810">
        <v>2017</v>
      </c>
      <c r="B14810" t="s">
        <v>40</v>
      </c>
      <c r="C14810" t="s">
        <v>45</v>
      </c>
      <c r="D14810" t="s">
        <v>29</v>
      </c>
      <c r="E14810" t="s">
        <v>3</v>
      </c>
      <c r="F14810" t="s">
        <v>4</v>
      </c>
      <c r="G14810" t="s">
        <v>7</v>
      </c>
      <c r="H14810" t="s">
        <v>223</v>
      </c>
      <c r="I14810">
        <v>45</v>
      </c>
      <c r="J14810">
        <v>103369312.84192839</v>
      </c>
    </row>
    <row r="14811" spans="1:10" x14ac:dyDescent="0.25">
      <c r="A14811">
        <v>2017</v>
      </c>
      <c r="B14811" t="s">
        <v>40</v>
      </c>
      <c r="C14811" t="s">
        <v>45</v>
      </c>
      <c r="D14811" t="s">
        <v>29</v>
      </c>
      <c r="E14811" t="s">
        <v>3</v>
      </c>
      <c r="F14811" t="s">
        <v>4</v>
      </c>
      <c r="G14811" t="s">
        <v>7</v>
      </c>
      <c r="H14811" t="s">
        <v>224</v>
      </c>
      <c r="I14811">
        <v>5</v>
      </c>
      <c r="J14811">
        <v>11980444.542857142</v>
      </c>
    </row>
    <row r="14812" spans="1:10" x14ac:dyDescent="0.25">
      <c r="A14812">
        <v>2017</v>
      </c>
      <c r="B14812" t="s">
        <v>40</v>
      </c>
      <c r="C14812" t="s">
        <v>45</v>
      </c>
      <c r="D14812" t="s">
        <v>29</v>
      </c>
      <c r="E14812" t="s">
        <v>3</v>
      </c>
      <c r="F14812" t="s">
        <v>8</v>
      </c>
      <c r="G14812" t="s">
        <v>5</v>
      </c>
      <c r="H14812" t="s">
        <v>223</v>
      </c>
      <c r="I14812">
        <v>1</v>
      </c>
      <c r="J14812">
        <v>12103592.699999999</v>
      </c>
    </row>
    <row r="14813" spans="1:10" x14ac:dyDescent="0.25">
      <c r="A14813">
        <v>2017</v>
      </c>
      <c r="B14813" t="s">
        <v>40</v>
      </c>
      <c r="C14813" t="s">
        <v>45</v>
      </c>
      <c r="D14813" t="s">
        <v>29</v>
      </c>
      <c r="E14813" t="s">
        <v>3</v>
      </c>
      <c r="F14813" t="s">
        <v>8</v>
      </c>
      <c r="G14813" t="s">
        <v>5</v>
      </c>
      <c r="H14813" t="s">
        <v>224</v>
      </c>
      <c r="I14813">
        <v>3</v>
      </c>
      <c r="J14813">
        <v>33540091.56000001</v>
      </c>
    </row>
    <row r="14814" spans="1:10" x14ac:dyDescent="0.25">
      <c r="A14814">
        <v>2017</v>
      </c>
      <c r="B14814" t="s">
        <v>40</v>
      </c>
      <c r="C14814" t="s">
        <v>45</v>
      </c>
      <c r="D14814" t="s">
        <v>29</v>
      </c>
      <c r="E14814" t="s">
        <v>3</v>
      </c>
      <c r="F14814" t="s">
        <v>8</v>
      </c>
      <c r="G14814" t="s">
        <v>9</v>
      </c>
      <c r="H14814" t="s">
        <v>223</v>
      </c>
      <c r="I14814">
        <v>1462</v>
      </c>
      <c r="J14814">
        <v>10894109929.79578</v>
      </c>
    </row>
    <row r="14815" spans="1:10" x14ac:dyDescent="0.25">
      <c r="A14815">
        <v>2017</v>
      </c>
      <c r="B14815" t="s">
        <v>40</v>
      </c>
      <c r="C14815" t="s">
        <v>45</v>
      </c>
      <c r="D14815" t="s">
        <v>29</v>
      </c>
      <c r="E14815" t="s">
        <v>3</v>
      </c>
      <c r="F14815" t="s">
        <v>8</v>
      </c>
      <c r="G14815" t="s">
        <v>9</v>
      </c>
      <c r="H14815" t="s">
        <v>224</v>
      </c>
      <c r="I14815">
        <v>2166</v>
      </c>
      <c r="J14815">
        <v>15852571091.114941</v>
      </c>
    </row>
    <row r="14816" spans="1:10" x14ac:dyDescent="0.25">
      <c r="A14816">
        <v>2017</v>
      </c>
      <c r="B14816" t="s">
        <v>40</v>
      </c>
      <c r="C14816" t="s">
        <v>45</v>
      </c>
      <c r="D14816" t="s">
        <v>29</v>
      </c>
      <c r="E14816" t="s">
        <v>3</v>
      </c>
      <c r="F14816" t="s">
        <v>8</v>
      </c>
      <c r="G14816" t="s">
        <v>12</v>
      </c>
      <c r="H14816" t="s">
        <v>223</v>
      </c>
      <c r="I14816">
        <v>229</v>
      </c>
      <c r="J14816">
        <v>708481156.03658211</v>
      </c>
    </row>
    <row r="14817" spans="1:10" x14ac:dyDescent="0.25">
      <c r="A14817">
        <v>2017</v>
      </c>
      <c r="B14817" t="s">
        <v>40</v>
      </c>
      <c r="C14817" t="s">
        <v>45</v>
      </c>
      <c r="D14817" t="s">
        <v>29</v>
      </c>
      <c r="E14817" t="s">
        <v>3</v>
      </c>
      <c r="F14817" t="s">
        <v>8</v>
      </c>
      <c r="G14817" t="s">
        <v>12</v>
      </c>
      <c r="H14817" t="s">
        <v>224</v>
      </c>
      <c r="I14817">
        <v>412</v>
      </c>
      <c r="J14817">
        <v>1245884915.4512088</v>
      </c>
    </row>
    <row r="14818" spans="1:10" x14ac:dyDescent="0.25">
      <c r="A14818">
        <v>2017</v>
      </c>
      <c r="B14818" t="s">
        <v>40</v>
      </c>
      <c r="C14818" t="s">
        <v>45</v>
      </c>
      <c r="D14818" t="s">
        <v>29</v>
      </c>
      <c r="E14818" t="s">
        <v>3</v>
      </c>
      <c r="F14818" t="s">
        <v>8</v>
      </c>
      <c r="G14818" t="s">
        <v>6</v>
      </c>
      <c r="H14818" t="s">
        <v>223</v>
      </c>
      <c r="I14818">
        <v>485</v>
      </c>
      <c r="J14818">
        <v>1263418528.8194358</v>
      </c>
    </row>
    <row r="14819" spans="1:10" x14ac:dyDescent="0.25">
      <c r="A14819">
        <v>2017</v>
      </c>
      <c r="B14819" t="s">
        <v>40</v>
      </c>
      <c r="C14819" t="s">
        <v>45</v>
      </c>
      <c r="D14819" t="s">
        <v>29</v>
      </c>
      <c r="E14819" t="s">
        <v>3</v>
      </c>
      <c r="F14819" t="s">
        <v>8</v>
      </c>
      <c r="G14819" t="s">
        <v>6</v>
      </c>
      <c r="H14819" t="s">
        <v>224</v>
      </c>
      <c r="I14819">
        <v>1201</v>
      </c>
      <c r="J14819">
        <v>3058082042.8281369</v>
      </c>
    </row>
    <row r="14820" spans="1:10" x14ac:dyDescent="0.25">
      <c r="A14820">
        <v>2017</v>
      </c>
      <c r="B14820" t="s">
        <v>40</v>
      </c>
      <c r="C14820" t="s">
        <v>45</v>
      </c>
      <c r="D14820" t="s">
        <v>29</v>
      </c>
      <c r="E14820" t="s">
        <v>3</v>
      </c>
      <c r="F14820" t="s">
        <v>8</v>
      </c>
      <c r="G14820" t="s">
        <v>7</v>
      </c>
      <c r="H14820" t="s">
        <v>223</v>
      </c>
      <c r="I14820">
        <v>78</v>
      </c>
      <c r="J14820">
        <v>183372600.22948018</v>
      </c>
    </row>
    <row r="14821" spans="1:10" x14ac:dyDescent="0.25">
      <c r="A14821">
        <v>2017</v>
      </c>
      <c r="B14821" t="s">
        <v>40</v>
      </c>
      <c r="C14821" t="s">
        <v>45</v>
      </c>
      <c r="D14821" t="s">
        <v>29</v>
      </c>
      <c r="E14821" t="s">
        <v>3</v>
      </c>
      <c r="F14821" t="s">
        <v>8</v>
      </c>
      <c r="G14821" t="s">
        <v>7</v>
      </c>
      <c r="H14821" t="s">
        <v>224</v>
      </c>
      <c r="I14821">
        <v>4</v>
      </c>
      <c r="J14821">
        <v>9138714.8526428565</v>
      </c>
    </row>
    <row r="14822" spans="1:10" x14ac:dyDescent="0.25">
      <c r="A14822">
        <v>2017</v>
      </c>
      <c r="B14822" t="s">
        <v>40</v>
      </c>
      <c r="C14822" t="s">
        <v>45</v>
      </c>
      <c r="D14822" t="s">
        <v>29</v>
      </c>
      <c r="E14822" t="s">
        <v>10</v>
      </c>
      <c r="F14822" t="s">
        <v>11</v>
      </c>
      <c r="G14822" t="s">
        <v>9</v>
      </c>
      <c r="H14822" t="s">
        <v>223</v>
      </c>
      <c r="I14822">
        <v>186</v>
      </c>
      <c r="J14822">
        <v>1141840208</v>
      </c>
    </row>
    <row r="14823" spans="1:10" x14ac:dyDescent="0.25">
      <c r="A14823">
        <v>2017</v>
      </c>
      <c r="B14823" t="s">
        <v>40</v>
      </c>
      <c r="C14823" t="s">
        <v>45</v>
      </c>
      <c r="D14823" t="s">
        <v>29</v>
      </c>
      <c r="E14823" t="s">
        <v>10</v>
      </c>
      <c r="F14823" t="s">
        <v>11</v>
      </c>
      <c r="G14823" t="s">
        <v>9</v>
      </c>
      <c r="H14823" t="s">
        <v>224</v>
      </c>
      <c r="I14823">
        <v>178</v>
      </c>
      <c r="J14823">
        <v>889305543</v>
      </c>
    </row>
    <row r="14824" spans="1:10" x14ac:dyDescent="0.25">
      <c r="A14824">
        <v>2017</v>
      </c>
      <c r="B14824" t="s">
        <v>40</v>
      </c>
      <c r="C14824" t="s">
        <v>45</v>
      </c>
      <c r="D14824" t="s">
        <v>29</v>
      </c>
      <c r="E14824" t="s">
        <v>10</v>
      </c>
      <c r="F14824" t="s">
        <v>11</v>
      </c>
      <c r="G14824" t="s">
        <v>12</v>
      </c>
      <c r="H14824" t="s">
        <v>223</v>
      </c>
      <c r="I14824">
        <v>22</v>
      </c>
      <c r="J14824">
        <v>72813762</v>
      </c>
    </row>
    <row r="14825" spans="1:10" x14ac:dyDescent="0.25">
      <c r="A14825">
        <v>2017</v>
      </c>
      <c r="B14825" t="s">
        <v>40</v>
      </c>
      <c r="C14825" t="s">
        <v>45</v>
      </c>
      <c r="D14825" t="s">
        <v>29</v>
      </c>
      <c r="E14825" t="s">
        <v>10</v>
      </c>
      <c r="F14825" t="s">
        <v>11</v>
      </c>
      <c r="G14825" t="s">
        <v>12</v>
      </c>
      <c r="H14825" t="s">
        <v>224</v>
      </c>
      <c r="I14825">
        <v>30</v>
      </c>
      <c r="J14825">
        <v>65658612</v>
      </c>
    </row>
    <row r="14826" spans="1:10" x14ac:dyDescent="0.25">
      <c r="A14826">
        <v>2017</v>
      </c>
      <c r="B14826" t="s">
        <v>40</v>
      </c>
      <c r="C14826" t="s">
        <v>45</v>
      </c>
      <c r="D14826" t="s">
        <v>29</v>
      </c>
      <c r="E14826" t="s">
        <v>10</v>
      </c>
      <c r="F14826" t="s">
        <v>11</v>
      </c>
      <c r="G14826" t="s">
        <v>6</v>
      </c>
      <c r="H14826" t="s">
        <v>223</v>
      </c>
      <c r="I14826">
        <v>41</v>
      </c>
      <c r="J14826">
        <v>119601012</v>
      </c>
    </row>
    <row r="14827" spans="1:10" x14ac:dyDescent="0.25">
      <c r="A14827">
        <v>2017</v>
      </c>
      <c r="B14827" t="s">
        <v>40</v>
      </c>
      <c r="C14827" t="s">
        <v>45</v>
      </c>
      <c r="D14827" t="s">
        <v>29</v>
      </c>
      <c r="E14827" t="s">
        <v>10</v>
      </c>
      <c r="F14827" t="s">
        <v>11</v>
      </c>
      <c r="G14827" t="s">
        <v>6</v>
      </c>
      <c r="H14827" t="s">
        <v>224</v>
      </c>
      <c r="I14827">
        <v>45</v>
      </c>
      <c r="J14827">
        <v>118146765</v>
      </c>
    </row>
    <row r="14828" spans="1:10" x14ac:dyDescent="0.25">
      <c r="A14828">
        <v>2017</v>
      </c>
      <c r="B14828" t="s">
        <v>40</v>
      </c>
      <c r="C14828" t="s">
        <v>45</v>
      </c>
      <c r="D14828" t="s">
        <v>29</v>
      </c>
      <c r="E14828" t="s">
        <v>10</v>
      </c>
      <c r="F14828" t="s">
        <v>220</v>
      </c>
      <c r="G14828" t="s">
        <v>5</v>
      </c>
      <c r="H14828" t="s">
        <v>223</v>
      </c>
      <c r="I14828">
        <v>3</v>
      </c>
      <c r="J14828">
        <v>33424078.470588237</v>
      </c>
    </row>
    <row r="14829" spans="1:10" x14ac:dyDescent="0.25">
      <c r="A14829">
        <v>2017</v>
      </c>
      <c r="B14829" t="s">
        <v>40</v>
      </c>
      <c r="C14829" t="s">
        <v>45</v>
      </c>
      <c r="D14829" t="s">
        <v>29</v>
      </c>
      <c r="E14829" t="s">
        <v>10</v>
      </c>
      <c r="F14829" t="s">
        <v>220</v>
      </c>
      <c r="G14829" t="s">
        <v>5</v>
      </c>
      <c r="H14829" t="s">
        <v>224</v>
      </c>
      <c r="I14829">
        <v>1</v>
      </c>
      <c r="J14829">
        <v>3839515.5</v>
      </c>
    </row>
    <row r="14830" spans="1:10" x14ac:dyDescent="0.25">
      <c r="A14830">
        <v>2017</v>
      </c>
      <c r="B14830" t="s">
        <v>40</v>
      </c>
      <c r="C14830" t="s">
        <v>45</v>
      </c>
      <c r="D14830" t="s">
        <v>29</v>
      </c>
      <c r="E14830" t="s">
        <v>10</v>
      </c>
      <c r="F14830" t="s">
        <v>220</v>
      </c>
      <c r="G14830" t="s">
        <v>9</v>
      </c>
      <c r="H14830" t="s">
        <v>223</v>
      </c>
      <c r="I14830">
        <v>14</v>
      </c>
      <c r="J14830">
        <v>102652764.05886453</v>
      </c>
    </row>
    <row r="14831" spans="1:10" x14ac:dyDescent="0.25">
      <c r="A14831">
        <v>2017</v>
      </c>
      <c r="B14831" t="s">
        <v>40</v>
      </c>
      <c r="C14831" t="s">
        <v>45</v>
      </c>
      <c r="D14831" t="s">
        <v>29</v>
      </c>
      <c r="E14831" t="s">
        <v>10</v>
      </c>
      <c r="F14831" t="s">
        <v>220</v>
      </c>
      <c r="G14831" t="s">
        <v>9</v>
      </c>
      <c r="H14831" t="s">
        <v>224</v>
      </c>
      <c r="I14831">
        <v>36</v>
      </c>
      <c r="J14831">
        <v>266105114.10213614</v>
      </c>
    </row>
    <row r="14832" spans="1:10" x14ac:dyDescent="0.25">
      <c r="A14832">
        <v>2017</v>
      </c>
      <c r="B14832" t="s">
        <v>40</v>
      </c>
      <c r="C14832" t="s">
        <v>45</v>
      </c>
      <c r="D14832" t="s">
        <v>29</v>
      </c>
      <c r="E14832" t="s">
        <v>10</v>
      </c>
      <c r="F14832" t="s">
        <v>220</v>
      </c>
      <c r="G14832" t="s">
        <v>12</v>
      </c>
      <c r="H14832" t="s">
        <v>223</v>
      </c>
      <c r="I14832">
        <v>2</v>
      </c>
      <c r="J14832">
        <v>5390593.6428571446</v>
      </c>
    </row>
    <row r="14833" spans="1:10" x14ac:dyDescent="0.25">
      <c r="A14833">
        <v>2017</v>
      </c>
      <c r="B14833" t="s">
        <v>40</v>
      </c>
      <c r="C14833" t="s">
        <v>45</v>
      </c>
      <c r="D14833" t="s">
        <v>29</v>
      </c>
      <c r="E14833" t="s">
        <v>10</v>
      </c>
      <c r="F14833" t="s">
        <v>220</v>
      </c>
      <c r="G14833" t="s">
        <v>12</v>
      </c>
      <c r="H14833" t="s">
        <v>224</v>
      </c>
      <c r="I14833">
        <v>3</v>
      </c>
      <c r="J14833">
        <v>8365766.9070963115</v>
      </c>
    </row>
    <row r="14834" spans="1:10" x14ac:dyDescent="0.25">
      <c r="A14834">
        <v>2017</v>
      </c>
      <c r="B14834" t="s">
        <v>40</v>
      </c>
      <c r="C14834" t="s">
        <v>45</v>
      </c>
      <c r="D14834" t="s">
        <v>29</v>
      </c>
      <c r="E14834" t="s">
        <v>10</v>
      </c>
      <c r="F14834" t="s">
        <v>220</v>
      </c>
      <c r="G14834" t="s">
        <v>6</v>
      </c>
      <c r="H14834" t="s">
        <v>223</v>
      </c>
      <c r="I14834">
        <v>9</v>
      </c>
      <c r="J14834">
        <v>24183647.04974978</v>
      </c>
    </row>
    <row r="14835" spans="1:10" x14ac:dyDescent="0.25">
      <c r="A14835">
        <v>2017</v>
      </c>
      <c r="B14835" t="s">
        <v>40</v>
      </c>
      <c r="C14835" t="s">
        <v>45</v>
      </c>
      <c r="D14835" t="s">
        <v>29</v>
      </c>
      <c r="E14835" t="s">
        <v>10</v>
      </c>
      <c r="F14835" t="s">
        <v>220</v>
      </c>
      <c r="G14835" t="s">
        <v>6</v>
      </c>
      <c r="H14835" t="s">
        <v>224</v>
      </c>
      <c r="I14835">
        <v>26</v>
      </c>
      <c r="J14835">
        <v>62488715.1669522</v>
      </c>
    </row>
    <row r="14836" spans="1:10" x14ac:dyDescent="0.25">
      <c r="A14836">
        <v>2017</v>
      </c>
      <c r="B14836" t="s">
        <v>40</v>
      </c>
      <c r="C14836" t="s">
        <v>45</v>
      </c>
      <c r="D14836" t="s">
        <v>29</v>
      </c>
      <c r="E14836" t="s">
        <v>10</v>
      </c>
      <c r="F14836" t="s">
        <v>220</v>
      </c>
      <c r="G14836" t="s">
        <v>7</v>
      </c>
      <c r="H14836" t="s">
        <v>223</v>
      </c>
      <c r="I14836">
        <v>2</v>
      </c>
      <c r="J14836">
        <v>4825933.862068966</v>
      </c>
    </row>
    <row r="14837" spans="1:10" x14ac:dyDescent="0.25">
      <c r="A14837">
        <v>2017</v>
      </c>
      <c r="B14837" t="s">
        <v>40</v>
      </c>
      <c r="C14837" t="s">
        <v>45</v>
      </c>
      <c r="D14837" t="s">
        <v>29</v>
      </c>
      <c r="E14837" t="s">
        <v>10</v>
      </c>
      <c r="F14837" t="s">
        <v>14</v>
      </c>
      <c r="G14837" t="s">
        <v>9</v>
      </c>
      <c r="H14837" t="s">
        <v>223</v>
      </c>
      <c r="I14837">
        <v>1</v>
      </c>
      <c r="J14837">
        <v>2984184</v>
      </c>
    </row>
    <row r="14838" spans="1:10" x14ac:dyDescent="0.25">
      <c r="A14838">
        <v>2017</v>
      </c>
      <c r="B14838" t="s">
        <v>40</v>
      </c>
      <c r="C14838" t="s">
        <v>45</v>
      </c>
      <c r="D14838" t="s">
        <v>29</v>
      </c>
      <c r="E14838" t="s">
        <v>10</v>
      </c>
      <c r="F14838" t="s">
        <v>14</v>
      </c>
      <c r="G14838" t="s">
        <v>9</v>
      </c>
      <c r="H14838" t="s">
        <v>224</v>
      </c>
      <c r="I14838">
        <v>2</v>
      </c>
      <c r="J14838">
        <v>6343665</v>
      </c>
    </row>
    <row r="14839" spans="1:10" x14ac:dyDescent="0.25">
      <c r="A14839">
        <v>2017</v>
      </c>
      <c r="B14839" t="s">
        <v>40</v>
      </c>
      <c r="C14839" t="s">
        <v>45</v>
      </c>
      <c r="D14839" t="s">
        <v>29</v>
      </c>
      <c r="E14839" t="s">
        <v>10</v>
      </c>
      <c r="F14839" t="s">
        <v>14</v>
      </c>
      <c r="G14839" t="s">
        <v>12</v>
      </c>
      <c r="H14839" t="s">
        <v>223</v>
      </c>
      <c r="I14839">
        <v>1</v>
      </c>
      <c r="J14839">
        <v>3148350</v>
      </c>
    </row>
    <row r="14840" spans="1:10" x14ac:dyDescent="0.25">
      <c r="A14840">
        <v>2017</v>
      </c>
      <c r="B14840" t="s">
        <v>40</v>
      </c>
      <c r="C14840" t="s">
        <v>45</v>
      </c>
      <c r="D14840" t="s">
        <v>29</v>
      </c>
      <c r="E14840" t="s">
        <v>10</v>
      </c>
      <c r="F14840" t="s">
        <v>14</v>
      </c>
      <c r="G14840" t="s">
        <v>12</v>
      </c>
      <c r="H14840" t="s">
        <v>224</v>
      </c>
      <c r="I14840">
        <v>4</v>
      </c>
      <c r="J14840">
        <v>9455595</v>
      </c>
    </row>
    <row r="14841" spans="1:10" x14ac:dyDescent="0.25">
      <c r="A14841">
        <v>2017</v>
      </c>
      <c r="B14841" t="s">
        <v>40</v>
      </c>
      <c r="C14841" t="s">
        <v>45</v>
      </c>
      <c r="D14841" t="s">
        <v>29</v>
      </c>
      <c r="E14841" t="s">
        <v>10</v>
      </c>
      <c r="F14841" t="s">
        <v>14</v>
      </c>
      <c r="G14841" t="s">
        <v>6</v>
      </c>
      <c r="H14841" t="s">
        <v>223</v>
      </c>
      <c r="I14841">
        <v>7</v>
      </c>
      <c r="J14841">
        <v>15502374</v>
      </c>
    </row>
    <row r="14842" spans="1:10" x14ac:dyDescent="0.25">
      <c r="A14842">
        <v>2017</v>
      </c>
      <c r="B14842" t="s">
        <v>40</v>
      </c>
      <c r="C14842" t="s">
        <v>45</v>
      </c>
      <c r="D14842" t="s">
        <v>29</v>
      </c>
      <c r="E14842" t="s">
        <v>10</v>
      </c>
      <c r="F14842" t="s">
        <v>14</v>
      </c>
      <c r="G14842" t="s">
        <v>6</v>
      </c>
      <c r="H14842" t="s">
        <v>224</v>
      </c>
      <c r="I14842">
        <v>1</v>
      </c>
      <c r="J14842">
        <v>2123232</v>
      </c>
    </row>
    <row r="14843" spans="1:10" x14ac:dyDescent="0.25">
      <c r="A14843">
        <v>2017</v>
      </c>
      <c r="B14843" t="s">
        <v>40</v>
      </c>
      <c r="C14843" t="s">
        <v>45</v>
      </c>
      <c r="D14843" t="s">
        <v>29</v>
      </c>
      <c r="E14843" t="s">
        <v>10</v>
      </c>
      <c r="F14843" t="s">
        <v>14</v>
      </c>
      <c r="G14843" t="s">
        <v>7</v>
      </c>
      <c r="H14843" t="s">
        <v>223</v>
      </c>
      <c r="I14843">
        <v>1</v>
      </c>
      <c r="J14843">
        <v>2398674</v>
      </c>
    </row>
    <row r="14844" spans="1:10" x14ac:dyDescent="0.25">
      <c r="A14844">
        <v>2017</v>
      </c>
      <c r="B14844" t="s">
        <v>40</v>
      </c>
      <c r="C14844" t="s">
        <v>45</v>
      </c>
      <c r="D14844" t="s">
        <v>30</v>
      </c>
      <c r="E14844" t="s">
        <v>3</v>
      </c>
      <c r="F14844" t="s">
        <v>4</v>
      </c>
      <c r="G14844" t="s">
        <v>5</v>
      </c>
      <c r="H14844" t="s">
        <v>223</v>
      </c>
      <c r="I14844">
        <v>20</v>
      </c>
      <c r="J14844">
        <v>266769411.26870775</v>
      </c>
    </row>
    <row r="14845" spans="1:10" x14ac:dyDescent="0.25">
      <c r="A14845">
        <v>2017</v>
      </c>
      <c r="B14845" t="s">
        <v>40</v>
      </c>
      <c r="C14845" t="s">
        <v>45</v>
      </c>
      <c r="D14845" t="s">
        <v>30</v>
      </c>
      <c r="E14845" t="s">
        <v>3</v>
      </c>
      <c r="F14845" t="s">
        <v>4</v>
      </c>
      <c r="G14845" t="s">
        <v>5</v>
      </c>
      <c r="H14845" t="s">
        <v>224</v>
      </c>
      <c r="I14845">
        <v>5</v>
      </c>
      <c r="J14845">
        <v>77028417.055859998</v>
      </c>
    </row>
    <row r="14846" spans="1:10" x14ac:dyDescent="0.25">
      <c r="A14846">
        <v>2017</v>
      </c>
      <c r="B14846" t="s">
        <v>40</v>
      </c>
      <c r="C14846" t="s">
        <v>45</v>
      </c>
      <c r="D14846" t="s">
        <v>30</v>
      </c>
      <c r="E14846" t="s">
        <v>3</v>
      </c>
      <c r="F14846" t="s">
        <v>4</v>
      </c>
      <c r="G14846" t="s">
        <v>9</v>
      </c>
      <c r="H14846" t="s">
        <v>223</v>
      </c>
      <c r="I14846">
        <v>11</v>
      </c>
      <c r="J14846">
        <v>140581504.33979192</v>
      </c>
    </row>
    <row r="14847" spans="1:10" x14ac:dyDescent="0.25">
      <c r="A14847">
        <v>2017</v>
      </c>
      <c r="B14847" t="s">
        <v>40</v>
      </c>
      <c r="C14847" t="s">
        <v>45</v>
      </c>
      <c r="D14847" t="s">
        <v>30</v>
      </c>
      <c r="E14847" t="s">
        <v>3</v>
      </c>
      <c r="F14847" t="s">
        <v>4</v>
      </c>
      <c r="G14847" t="s">
        <v>9</v>
      </c>
      <c r="H14847" t="s">
        <v>224</v>
      </c>
      <c r="I14847">
        <v>8</v>
      </c>
      <c r="J14847">
        <v>95070100.017556205</v>
      </c>
    </row>
    <row r="14848" spans="1:10" x14ac:dyDescent="0.25">
      <c r="A14848">
        <v>2017</v>
      </c>
      <c r="B14848" t="s">
        <v>40</v>
      </c>
      <c r="C14848" t="s">
        <v>45</v>
      </c>
      <c r="D14848" t="s">
        <v>30</v>
      </c>
      <c r="E14848" t="s">
        <v>3</v>
      </c>
      <c r="F14848" t="s">
        <v>4</v>
      </c>
      <c r="G14848" t="s">
        <v>6</v>
      </c>
      <c r="H14848" t="s">
        <v>223</v>
      </c>
      <c r="I14848">
        <v>6</v>
      </c>
      <c r="J14848">
        <v>25298178.120001517</v>
      </c>
    </row>
    <row r="14849" spans="1:10" x14ac:dyDescent="0.25">
      <c r="A14849">
        <v>2017</v>
      </c>
      <c r="B14849" t="s">
        <v>40</v>
      </c>
      <c r="C14849" t="s">
        <v>45</v>
      </c>
      <c r="D14849" t="s">
        <v>30</v>
      </c>
      <c r="E14849" t="s">
        <v>3</v>
      </c>
      <c r="F14849" t="s">
        <v>4</v>
      </c>
      <c r="G14849" t="s">
        <v>6</v>
      </c>
      <c r="H14849" t="s">
        <v>224</v>
      </c>
      <c r="I14849">
        <v>8</v>
      </c>
      <c r="J14849">
        <v>36151928.022844002</v>
      </c>
    </row>
    <row r="14850" spans="1:10" x14ac:dyDescent="0.25">
      <c r="A14850">
        <v>2017</v>
      </c>
      <c r="B14850" t="s">
        <v>40</v>
      </c>
      <c r="C14850" t="s">
        <v>45</v>
      </c>
      <c r="D14850" t="s">
        <v>30</v>
      </c>
      <c r="E14850" t="s">
        <v>3</v>
      </c>
      <c r="F14850" t="s">
        <v>4</v>
      </c>
      <c r="G14850" t="s">
        <v>7</v>
      </c>
      <c r="H14850" t="s">
        <v>223</v>
      </c>
      <c r="I14850">
        <v>1</v>
      </c>
      <c r="J14850">
        <v>1980862.23</v>
      </c>
    </row>
    <row r="14851" spans="1:10" x14ac:dyDescent="0.25">
      <c r="A14851">
        <v>2017</v>
      </c>
      <c r="B14851" t="s">
        <v>40</v>
      </c>
      <c r="C14851" t="s">
        <v>45</v>
      </c>
      <c r="D14851" t="s">
        <v>30</v>
      </c>
      <c r="E14851" t="s">
        <v>3</v>
      </c>
      <c r="F14851" t="s">
        <v>8</v>
      </c>
      <c r="G14851" t="s">
        <v>9</v>
      </c>
      <c r="H14851" t="s">
        <v>223</v>
      </c>
      <c r="I14851">
        <v>379</v>
      </c>
      <c r="J14851">
        <v>5232429120.2348175</v>
      </c>
    </row>
    <row r="14852" spans="1:10" x14ac:dyDescent="0.25">
      <c r="A14852">
        <v>2017</v>
      </c>
      <c r="B14852" t="s">
        <v>40</v>
      </c>
      <c r="C14852" t="s">
        <v>45</v>
      </c>
      <c r="D14852" t="s">
        <v>30</v>
      </c>
      <c r="E14852" t="s">
        <v>3</v>
      </c>
      <c r="F14852" t="s">
        <v>8</v>
      </c>
      <c r="G14852" t="s">
        <v>9</v>
      </c>
      <c r="H14852" t="s">
        <v>224</v>
      </c>
      <c r="I14852">
        <v>203</v>
      </c>
      <c r="J14852">
        <v>2507483895.7595019</v>
      </c>
    </row>
    <row r="14853" spans="1:10" x14ac:dyDescent="0.25">
      <c r="A14853">
        <v>2017</v>
      </c>
      <c r="B14853" t="s">
        <v>40</v>
      </c>
      <c r="C14853" t="s">
        <v>45</v>
      </c>
      <c r="D14853" t="s">
        <v>30</v>
      </c>
      <c r="E14853" t="s">
        <v>3</v>
      </c>
      <c r="F14853" t="s">
        <v>8</v>
      </c>
      <c r="G14853" t="s">
        <v>12</v>
      </c>
      <c r="H14853" t="s">
        <v>223</v>
      </c>
      <c r="I14853">
        <v>3</v>
      </c>
      <c r="J14853">
        <v>14738033.713229999</v>
      </c>
    </row>
    <row r="14854" spans="1:10" x14ac:dyDescent="0.25">
      <c r="A14854">
        <v>2017</v>
      </c>
      <c r="B14854" t="s">
        <v>40</v>
      </c>
      <c r="C14854" t="s">
        <v>45</v>
      </c>
      <c r="D14854" t="s">
        <v>30</v>
      </c>
      <c r="E14854" t="s">
        <v>3</v>
      </c>
      <c r="F14854" t="s">
        <v>8</v>
      </c>
      <c r="G14854" t="s">
        <v>12</v>
      </c>
      <c r="H14854" t="s">
        <v>224</v>
      </c>
      <c r="I14854">
        <v>12</v>
      </c>
      <c r="J14854">
        <v>39227941.538181812</v>
      </c>
    </row>
    <row r="14855" spans="1:10" x14ac:dyDescent="0.25">
      <c r="A14855">
        <v>2017</v>
      </c>
      <c r="B14855" t="s">
        <v>40</v>
      </c>
      <c r="C14855" t="s">
        <v>45</v>
      </c>
      <c r="D14855" t="s">
        <v>30</v>
      </c>
      <c r="E14855" t="s">
        <v>3</v>
      </c>
      <c r="F14855" t="s">
        <v>8</v>
      </c>
      <c r="G14855" t="s">
        <v>6</v>
      </c>
      <c r="H14855" t="s">
        <v>223</v>
      </c>
      <c r="I14855">
        <v>91</v>
      </c>
      <c r="J14855">
        <v>348795898.17281699</v>
      </c>
    </row>
    <row r="14856" spans="1:10" x14ac:dyDescent="0.25">
      <c r="A14856">
        <v>2017</v>
      </c>
      <c r="B14856" t="s">
        <v>40</v>
      </c>
      <c r="C14856" t="s">
        <v>45</v>
      </c>
      <c r="D14856" t="s">
        <v>30</v>
      </c>
      <c r="E14856" t="s">
        <v>3</v>
      </c>
      <c r="F14856" t="s">
        <v>8</v>
      </c>
      <c r="G14856" t="s">
        <v>6</v>
      </c>
      <c r="H14856" t="s">
        <v>224</v>
      </c>
      <c r="I14856">
        <v>91</v>
      </c>
      <c r="J14856">
        <v>376116280.28411782</v>
      </c>
    </row>
    <row r="14857" spans="1:10" x14ac:dyDescent="0.25">
      <c r="A14857">
        <v>2017</v>
      </c>
      <c r="B14857" t="s">
        <v>40</v>
      </c>
      <c r="C14857" t="s">
        <v>45</v>
      </c>
      <c r="D14857" t="s">
        <v>30</v>
      </c>
      <c r="E14857" t="s">
        <v>3</v>
      </c>
      <c r="F14857" t="s">
        <v>8</v>
      </c>
      <c r="G14857" t="s">
        <v>7</v>
      </c>
      <c r="H14857" t="s">
        <v>223</v>
      </c>
      <c r="I14857">
        <v>6</v>
      </c>
      <c r="J14857">
        <v>12820040.033400001</v>
      </c>
    </row>
    <row r="14858" spans="1:10" x14ac:dyDescent="0.25">
      <c r="A14858">
        <v>2017</v>
      </c>
      <c r="B14858" t="s">
        <v>40</v>
      </c>
      <c r="C14858" t="s">
        <v>45</v>
      </c>
      <c r="D14858" t="s">
        <v>30</v>
      </c>
      <c r="E14858" t="s">
        <v>3</v>
      </c>
      <c r="F14858" t="s">
        <v>8</v>
      </c>
      <c r="G14858" t="s">
        <v>7</v>
      </c>
      <c r="H14858" t="s">
        <v>224</v>
      </c>
      <c r="I14858">
        <v>3</v>
      </c>
      <c r="J14858">
        <v>5859295.3652100004</v>
      </c>
    </row>
    <row r="14859" spans="1:10" x14ac:dyDescent="0.25">
      <c r="A14859">
        <v>2017</v>
      </c>
      <c r="B14859" t="s">
        <v>40</v>
      </c>
      <c r="C14859" t="s">
        <v>45</v>
      </c>
      <c r="D14859" t="s">
        <v>30</v>
      </c>
      <c r="E14859" t="s">
        <v>10</v>
      </c>
      <c r="F14859" t="s">
        <v>11</v>
      </c>
      <c r="G14859" t="s">
        <v>9</v>
      </c>
      <c r="H14859" t="s">
        <v>223</v>
      </c>
      <c r="I14859">
        <v>63</v>
      </c>
      <c r="J14859">
        <v>319664433</v>
      </c>
    </row>
    <row r="14860" spans="1:10" x14ac:dyDescent="0.25">
      <c r="A14860">
        <v>2017</v>
      </c>
      <c r="B14860" t="s">
        <v>40</v>
      </c>
      <c r="C14860" t="s">
        <v>45</v>
      </c>
      <c r="D14860" t="s">
        <v>30</v>
      </c>
      <c r="E14860" t="s">
        <v>10</v>
      </c>
      <c r="F14860" t="s">
        <v>11</v>
      </c>
      <c r="G14860" t="s">
        <v>9</v>
      </c>
      <c r="H14860" t="s">
        <v>224</v>
      </c>
      <c r="I14860">
        <v>42</v>
      </c>
      <c r="J14860">
        <v>187182447</v>
      </c>
    </row>
    <row r="14861" spans="1:10" x14ac:dyDescent="0.25">
      <c r="A14861">
        <v>2017</v>
      </c>
      <c r="B14861" t="s">
        <v>40</v>
      </c>
      <c r="C14861" t="s">
        <v>45</v>
      </c>
      <c r="D14861" t="s">
        <v>30</v>
      </c>
      <c r="E14861" t="s">
        <v>10</v>
      </c>
      <c r="F14861" t="s">
        <v>11</v>
      </c>
      <c r="G14861" t="s">
        <v>12</v>
      </c>
      <c r="H14861" t="s">
        <v>223</v>
      </c>
      <c r="I14861">
        <v>29</v>
      </c>
      <c r="J14861">
        <v>111119070</v>
      </c>
    </row>
    <row r="14862" spans="1:10" x14ac:dyDescent="0.25">
      <c r="A14862">
        <v>2017</v>
      </c>
      <c r="B14862" t="s">
        <v>40</v>
      </c>
      <c r="C14862" t="s">
        <v>45</v>
      </c>
      <c r="D14862" t="s">
        <v>30</v>
      </c>
      <c r="E14862" t="s">
        <v>10</v>
      </c>
      <c r="F14862" t="s">
        <v>11</v>
      </c>
      <c r="G14862" t="s">
        <v>12</v>
      </c>
      <c r="H14862" t="s">
        <v>224</v>
      </c>
      <c r="I14862">
        <v>11</v>
      </c>
      <c r="J14862">
        <v>32982801</v>
      </c>
    </row>
    <row r="14863" spans="1:10" x14ac:dyDescent="0.25">
      <c r="A14863">
        <v>2017</v>
      </c>
      <c r="B14863" t="s">
        <v>40</v>
      </c>
      <c r="C14863" t="s">
        <v>45</v>
      </c>
      <c r="D14863" t="s">
        <v>30</v>
      </c>
      <c r="E14863" t="s">
        <v>10</v>
      </c>
      <c r="F14863" t="s">
        <v>11</v>
      </c>
      <c r="G14863" t="s">
        <v>6</v>
      </c>
      <c r="H14863" t="s">
        <v>223</v>
      </c>
      <c r="I14863">
        <v>15</v>
      </c>
      <c r="J14863">
        <v>37378998</v>
      </c>
    </row>
    <row r="14864" spans="1:10" x14ac:dyDescent="0.25">
      <c r="A14864">
        <v>2017</v>
      </c>
      <c r="B14864" t="s">
        <v>40</v>
      </c>
      <c r="C14864" t="s">
        <v>45</v>
      </c>
      <c r="D14864" t="s">
        <v>30</v>
      </c>
      <c r="E14864" t="s">
        <v>10</v>
      </c>
      <c r="F14864" t="s">
        <v>11</v>
      </c>
      <c r="G14864" t="s">
        <v>6</v>
      </c>
      <c r="H14864" t="s">
        <v>224</v>
      </c>
      <c r="I14864">
        <v>7</v>
      </c>
      <c r="J14864">
        <v>12078767.9375</v>
      </c>
    </row>
    <row r="14865" spans="1:10" x14ac:dyDescent="0.25">
      <c r="A14865">
        <v>2017</v>
      </c>
      <c r="B14865" t="s">
        <v>40</v>
      </c>
      <c r="C14865" t="s">
        <v>45</v>
      </c>
      <c r="D14865" t="s">
        <v>30</v>
      </c>
      <c r="E14865" t="s">
        <v>10</v>
      </c>
      <c r="F14865" t="s">
        <v>11</v>
      </c>
      <c r="G14865" t="s">
        <v>7</v>
      </c>
      <c r="H14865" t="s">
        <v>223</v>
      </c>
      <c r="I14865">
        <v>2</v>
      </c>
      <c r="J14865">
        <v>783333</v>
      </c>
    </row>
    <row r="14866" spans="1:10" x14ac:dyDescent="0.25">
      <c r="A14866">
        <v>2017</v>
      </c>
      <c r="B14866" t="s">
        <v>40</v>
      </c>
      <c r="C14866" t="s">
        <v>45</v>
      </c>
      <c r="D14866" t="s">
        <v>30</v>
      </c>
      <c r="E14866" t="s">
        <v>10</v>
      </c>
      <c r="F14866" t="s">
        <v>11</v>
      </c>
      <c r="G14866" t="s">
        <v>7</v>
      </c>
      <c r="H14866" t="s">
        <v>224</v>
      </c>
      <c r="I14866">
        <v>1</v>
      </c>
      <c r="J14866">
        <v>1800000</v>
      </c>
    </row>
    <row r="14867" spans="1:10" x14ac:dyDescent="0.25">
      <c r="A14867">
        <v>2017</v>
      </c>
      <c r="B14867" t="s">
        <v>40</v>
      </c>
      <c r="C14867" t="s">
        <v>45</v>
      </c>
      <c r="D14867" t="s">
        <v>30</v>
      </c>
      <c r="E14867" t="s">
        <v>10</v>
      </c>
      <c r="F14867" t="s">
        <v>220</v>
      </c>
      <c r="G14867" t="s">
        <v>9</v>
      </c>
      <c r="H14867" t="s">
        <v>223</v>
      </c>
      <c r="I14867">
        <v>2</v>
      </c>
      <c r="J14867">
        <v>22274331.71649497</v>
      </c>
    </row>
    <row r="14868" spans="1:10" x14ac:dyDescent="0.25">
      <c r="A14868">
        <v>2017</v>
      </c>
      <c r="B14868" t="s">
        <v>40</v>
      </c>
      <c r="C14868" t="s">
        <v>45</v>
      </c>
      <c r="D14868" t="s">
        <v>30</v>
      </c>
      <c r="E14868" t="s">
        <v>10</v>
      </c>
      <c r="F14868" t="s">
        <v>220</v>
      </c>
      <c r="G14868" t="s">
        <v>9</v>
      </c>
      <c r="H14868" t="s">
        <v>224</v>
      </c>
      <c r="I14868">
        <v>1</v>
      </c>
      <c r="J14868">
        <v>13410807.096085496</v>
      </c>
    </row>
    <row r="14869" spans="1:10" x14ac:dyDescent="0.25">
      <c r="A14869">
        <v>2017</v>
      </c>
      <c r="B14869" t="s">
        <v>40</v>
      </c>
      <c r="C14869" t="s">
        <v>45</v>
      </c>
      <c r="D14869" t="s">
        <v>30</v>
      </c>
      <c r="E14869" t="s">
        <v>10</v>
      </c>
      <c r="F14869" t="s">
        <v>220</v>
      </c>
      <c r="G14869" t="s">
        <v>12</v>
      </c>
      <c r="H14869" t="s">
        <v>223</v>
      </c>
      <c r="I14869">
        <v>1</v>
      </c>
      <c r="J14869">
        <v>4912677.90441</v>
      </c>
    </row>
    <row r="14870" spans="1:10" x14ac:dyDescent="0.25">
      <c r="A14870">
        <v>2017</v>
      </c>
      <c r="B14870" t="s">
        <v>40</v>
      </c>
      <c r="C14870" t="s">
        <v>45</v>
      </c>
      <c r="D14870" t="s">
        <v>30</v>
      </c>
      <c r="E14870" t="s">
        <v>10</v>
      </c>
      <c r="F14870" t="s">
        <v>220</v>
      </c>
      <c r="G14870" t="s">
        <v>6</v>
      </c>
      <c r="H14870" t="s">
        <v>223</v>
      </c>
      <c r="I14870">
        <v>2</v>
      </c>
      <c r="J14870">
        <v>4959508.754999999</v>
      </c>
    </row>
    <row r="14871" spans="1:10" x14ac:dyDescent="0.25">
      <c r="A14871">
        <v>2017</v>
      </c>
      <c r="B14871" t="s">
        <v>40</v>
      </c>
      <c r="C14871" t="s">
        <v>45</v>
      </c>
      <c r="D14871" t="s">
        <v>30</v>
      </c>
      <c r="E14871" t="s">
        <v>10</v>
      </c>
      <c r="F14871" t="s">
        <v>220</v>
      </c>
      <c r="G14871" t="s">
        <v>6</v>
      </c>
      <c r="H14871" t="s">
        <v>224</v>
      </c>
      <c r="I14871">
        <v>2</v>
      </c>
      <c r="J14871">
        <v>6896217.4788358919</v>
      </c>
    </row>
    <row r="14872" spans="1:10" x14ac:dyDescent="0.25">
      <c r="A14872">
        <v>2017</v>
      </c>
      <c r="B14872" t="s">
        <v>40</v>
      </c>
      <c r="C14872" t="s">
        <v>45</v>
      </c>
      <c r="D14872" t="s">
        <v>31</v>
      </c>
      <c r="E14872" t="s">
        <v>3</v>
      </c>
      <c r="F14872" t="s">
        <v>4</v>
      </c>
      <c r="G14872" t="s">
        <v>5</v>
      </c>
      <c r="H14872" t="s">
        <v>223</v>
      </c>
      <c r="I14872">
        <v>116</v>
      </c>
      <c r="J14872">
        <v>1091809990.060642</v>
      </c>
    </row>
    <row r="14873" spans="1:10" x14ac:dyDescent="0.25">
      <c r="A14873">
        <v>2017</v>
      </c>
      <c r="B14873" t="s">
        <v>40</v>
      </c>
      <c r="C14873" t="s">
        <v>45</v>
      </c>
      <c r="D14873" t="s">
        <v>31</v>
      </c>
      <c r="E14873" t="s">
        <v>3</v>
      </c>
      <c r="F14873" t="s">
        <v>4</v>
      </c>
      <c r="G14873" t="s">
        <v>5</v>
      </c>
      <c r="H14873" t="s">
        <v>224</v>
      </c>
      <c r="I14873">
        <v>77</v>
      </c>
      <c r="J14873">
        <v>719381985.99009454</v>
      </c>
    </row>
    <row r="14874" spans="1:10" x14ac:dyDescent="0.25">
      <c r="A14874">
        <v>2017</v>
      </c>
      <c r="B14874" t="s">
        <v>40</v>
      </c>
      <c r="C14874" t="s">
        <v>45</v>
      </c>
      <c r="D14874" t="s">
        <v>31</v>
      </c>
      <c r="E14874" t="s">
        <v>3</v>
      </c>
      <c r="F14874" t="s">
        <v>4</v>
      </c>
      <c r="G14874" t="s">
        <v>9</v>
      </c>
      <c r="H14874" t="s">
        <v>223</v>
      </c>
      <c r="I14874">
        <v>162</v>
      </c>
      <c r="J14874">
        <v>1006394414.2322278</v>
      </c>
    </row>
    <row r="14875" spans="1:10" x14ac:dyDescent="0.25">
      <c r="A14875">
        <v>2017</v>
      </c>
      <c r="B14875" t="s">
        <v>40</v>
      </c>
      <c r="C14875" t="s">
        <v>45</v>
      </c>
      <c r="D14875" t="s">
        <v>31</v>
      </c>
      <c r="E14875" t="s">
        <v>3</v>
      </c>
      <c r="F14875" t="s">
        <v>4</v>
      </c>
      <c r="G14875" t="s">
        <v>9</v>
      </c>
      <c r="H14875" t="s">
        <v>224</v>
      </c>
      <c r="I14875">
        <v>165</v>
      </c>
      <c r="J14875">
        <v>993123883.00150251</v>
      </c>
    </row>
    <row r="14876" spans="1:10" x14ac:dyDescent="0.25">
      <c r="A14876">
        <v>2017</v>
      </c>
      <c r="B14876" t="s">
        <v>40</v>
      </c>
      <c r="C14876" t="s">
        <v>45</v>
      </c>
      <c r="D14876" t="s">
        <v>31</v>
      </c>
      <c r="E14876" t="s">
        <v>3</v>
      </c>
      <c r="F14876" t="s">
        <v>4</v>
      </c>
      <c r="G14876" t="s">
        <v>12</v>
      </c>
      <c r="H14876" t="s">
        <v>223</v>
      </c>
      <c r="I14876">
        <v>13</v>
      </c>
      <c r="J14876">
        <v>45771693.291050747</v>
      </c>
    </row>
    <row r="14877" spans="1:10" x14ac:dyDescent="0.25">
      <c r="A14877">
        <v>2017</v>
      </c>
      <c r="B14877" t="s">
        <v>40</v>
      </c>
      <c r="C14877" t="s">
        <v>45</v>
      </c>
      <c r="D14877" t="s">
        <v>31</v>
      </c>
      <c r="E14877" t="s">
        <v>3</v>
      </c>
      <c r="F14877" t="s">
        <v>4</v>
      </c>
      <c r="G14877" t="s">
        <v>12</v>
      </c>
      <c r="H14877" t="s">
        <v>224</v>
      </c>
      <c r="I14877">
        <v>54</v>
      </c>
      <c r="J14877">
        <v>170951221.37687409</v>
      </c>
    </row>
    <row r="14878" spans="1:10" x14ac:dyDescent="0.25">
      <c r="A14878">
        <v>2017</v>
      </c>
      <c r="B14878" t="s">
        <v>40</v>
      </c>
      <c r="C14878" t="s">
        <v>45</v>
      </c>
      <c r="D14878" t="s">
        <v>31</v>
      </c>
      <c r="E14878" t="s">
        <v>3</v>
      </c>
      <c r="F14878" t="s">
        <v>4</v>
      </c>
      <c r="G14878" t="s">
        <v>6</v>
      </c>
      <c r="H14878" t="s">
        <v>223</v>
      </c>
      <c r="I14878">
        <v>58</v>
      </c>
      <c r="J14878">
        <v>137772824.50771397</v>
      </c>
    </row>
    <row r="14879" spans="1:10" x14ac:dyDescent="0.25">
      <c r="A14879">
        <v>2017</v>
      </c>
      <c r="B14879" t="s">
        <v>40</v>
      </c>
      <c r="C14879" t="s">
        <v>45</v>
      </c>
      <c r="D14879" t="s">
        <v>31</v>
      </c>
      <c r="E14879" t="s">
        <v>3</v>
      </c>
      <c r="F14879" t="s">
        <v>4</v>
      </c>
      <c r="G14879" t="s">
        <v>6</v>
      </c>
      <c r="H14879" t="s">
        <v>224</v>
      </c>
      <c r="I14879">
        <v>85</v>
      </c>
      <c r="J14879">
        <v>200908348.54294568</v>
      </c>
    </row>
    <row r="14880" spans="1:10" x14ac:dyDescent="0.25">
      <c r="A14880">
        <v>2017</v>
      </c>
      <c r="B14880" t="s">
        <v>40</v>
      </c>
      <c r="C14880" t="s">
        <v>45</v>
      </c>
      <c r="D14880" t="s">
        <v>31</v>
      </c>
      <c r="E14880" t="s">
        <v>3</v>
      </c>
      <c r="F14880" t="s">
        <v>4</v>
      </c>
      <c r="G14880" t="s">
        <v>7</v>
      </c>
      <c r="H14880" t="s">
        <v>223</v>
      </c>
      <c r="I14880">
        <v>26</v>
      </c>
      <c r="J14880">
        <v>51595939.729416661</v>
      </c>
    </row>
    <row r="14881" spans="1:10" x14ac:dyDescent="0.25">
      <c r="A14881">
        <v>2017</v>
      </c>
      <c r="B14881" t="s">
        <v>40</v>
      </c>
      <c r="C14881" t="s">
        <v>45</v>
      </c>
      <c r="D14881" t="s">
        <v>31</v>
      </c>
      <c r="E14881" t="s">
        <v>3</v>
      </c>
      <c r="F14881" t="s">
        <v>4</v>
      </c>
      <c r="G14881" t="s">
        <v>7</v>
      </c>
      <c r="H14881" t="s">
        <v>224</v>
      </c>
      <c r="I14881">
        <v>1</v>
      </c>
      <c r="J14881">
        <v>1980862.23</v>
      </c>
    </row>
    <row r="14882" spans="1:10" x14ac:dyDescent="0.25">
      <c r="A14882">
        <v>2017</v>
      </c>
      <c r="B14882" t="s">
        <v>40</v>
      </c>
      <c r="C14882" t="s">
        <v>45</v>
      </c>
      <c r="D14882" t="s">
        <v>31</v>
      </c>
      <c r="E14882" t="s">
        <v>3</v>
      </c>
      <c r="F14882" t="s">
        <v>8</v>
      </c>
      <c r="G14882" t="s">
        <v>9</v>
      </c>
      <c r="H14882" t="s">
        <v>223</v>
      </c>
      <c r="I14882">
        <v>1440</v>
      </c>
      <c r="J14882">
        <v>8931603036.4251022</v>
      </c>
    </row>
    <row r="14883" spans="1:10" x14ac:dyDescent="0.25">
      <c r="A14883">
        <v>2017</v>
      </c>
      <c r="B14883" t="s">
        <v>40</v>
      </c>
      <c r="C14883" t="s">
        <v>45</v>
      </c>
      <c r="D14883" t="s">
        <v>31</v>
      </c>
      <c r="E14883" t="s">
        <v>3</v>
      </c>
      <c r="F14883" t="s">
        <v>8</v>
      </c>
      <c r="G14883" t="s">
        <v>9</v>
      </c>
      <c r="H14883" t="s">
        <v>224</v>
      </c>
      <c r="I14883">
        <v>1692</v>
      </c>
      <c r="J14883">
        <v>9919995500.0643005</v>
      </c>
    </row>
    <row r="14884" spans="1:10" x14ac:dyDescent="0.25">
      <c r="A14884">
        <v>2017</v>
      </c>
      <c r="B14884" t="s">
        <v>40</v>
      </c>
      <c r="C14884" t="s">
        <v>45</v>
      </c>
      <c r="D14884" t="s">
        <v>31</v>
      </c>
      <c r="E14884" t="s">
        <v>3</v>
      </c>
      <c r="F14884" t="s">
        <v>8</v>
      </c>
      <c r="G14884" t="s">
        <v>12</v>
      </c>
      <c r="H14884" t="s">
        <v>223</v>
      </c>
      <c r="I14884">
        <v>243</v>
      </c>
      <c r="J14884">
        <v>647820582.44647753</v>
      </c>
    </row>
    <row r="14885" spans="1:10" x14ac:dyDescent="0.25">
      <c r="A14885">
        <v>2017</v>
      </c>
      <c r="B14885" t="s">
        <v>40</v>
      </c>
      <c r="C14885" t="s">
        <v>45</v>
      </c>
      <c r="D14885" t="s">
        <v>31</v>
      </c>
      <c r="E14885" t="s">
        <v>3</v>
      </c>
      <c r="F14885" t="s">
        <v>8</v>
      </c>
      <c r="G14885" t="s">
        <v>12</v>
      </c>
      <c r="H14885" t="s">
        <v>224</v>
      </c>
      <c r="I14885">
        <v>345</v>
      </c>
      <c r="J14885">
        <v>998880575.33704174</v>
      </c>
    </row>
    <row r="14886" spans="1:10" x14ac:dyDescent="0.25">
      <c r="A14886">
        <v>2017</v>
      </c>
      <c r="B14886" t="s">
        <v>40</v>
      </c>
      <c r="C14886" t="s">
        <v>45</v>
      </c>
      <c r="D14886" t="s">
        <v>31</v>
      </c>
      <c r="E14886" t="s">
        <v>3</v>
      </c>
      <c r="F14886" t="s">
        <v>8</v>
      </c>
      <c r="G14886" t="s">
        <v>6</v>
      </c>
      <c r="H14886" t="s">
        <v>223</v>
      </c>
      <c r="I14886">
        <v>296</v>
      </c>
      <c r="J14886">
        <v>699358690.38740313</v>
      </c>
    </row>
    <row r="14887" spans="1:10" x14ac:dyDescent="0.25">
      <c r="A14887">
        <v>2017</v>
      </c>
      <c r="B14887" t="s">
        <v>40</v>
      </c>
      <c r="C14887" t="s">
        <v>45</v>
      </c>
      <c r="D14887" t="s">
        <v>31</v>
      </c>
      <c r="E14887" t="s">
        <v>3</v>
      </c>
      <c r="F14887" t="s">
        <v>8</v>
      </c>
      <c r="G14887" t="s">
        <v>6</v>
      </c>
      <c r="H14887" t="s">
        <v>224</v>
      </c>
      <c r="I14887">
        <v>380</v>
      </c>
      <c r="J14887">
        <v>902289526.71859658</v>
      </c>
    </row>
    <row r="14888" spans="1:10" x14ac:dyDescent="0.25">
      <c r="A14888">
        <v>2017</v>
      </c>
      <c r="B14888" t="s">
        <v>40</v>
      </c>
      <c r="C14888" t="s">
        <v>45</v>
      </c>
      <c r="D14888" t="s">
        <v>31</v>
      </c>
      <c r="E14888" t="s">
        <v>3</v>
      </c>
      <c r="F14888" t="s">
        <v>8</v>
      </c>
      <c r="G14888" t="s">
        <v>7</v>
      </c>
      <c r="H14888" t="s">
        <v>223</v>
      </c>
      <c r="I14888">
        <v>169</v>
      </c>
      <c r="J14888">
        <v>335289296.95054138</v>
      </c>
    </row>
    <row r="14889" spans="1:10" x14ac:dyDescent="0.25">
      <c r="A14889">
        <v>2017</v>
      </c>
      <c r="B14889" t="s">
        <v>40</v>
      </c>
      <c r="C14889" t="s">
        <v>45</v>
      </c>
      <c r="D14889" t="s">
        <v>31</v>
      </c>
      <c r="E14889" t="s">
        <v>3</v>
      </c>
      <c r="F14889" t="s">
        <v>8</v>
      </c>
      <c r="G14889" t="s">
        <v>7</v>
      </c>
      <c r="H14889" t="s">
        <v>224</v>
      </c>
      <c r="I14889">
        <v>25</v>
      </c>
      <c r="J14889">
        <v>49294909.321666673</v>
      </c>
    </row>
    <row r="14890" spans="1:10" x14ac:dyDescent="0.25">
      <c r="A14890">
        <v>2017</v>
      </c>
      <c r="B14890" t="s">
        <v>40</v>
      </c>
      <c r="C14890" t="s">
        <v>45</v>
      </c>
      <c r="D14890" t="s">
        <v>31</v>
      </c>
      <c r="E14890" t="s">
        <v>10</v>
      </c>
      <c r="F14890" t="s">
        <v>11</v>
      </c>
      <c r="G14890" t="s">
        <v>9</v>
      </c>
      <c r="H14890" t="s">
        <v>223</v>
      </c>
      <c r="I14890">
        <v>631</v>
      </c>
      <c r="J14890">
        <v>2754624294</v>
      </c>
    </row>
    <row r="14891" spans="1:10" x14ac:dyDescent="0.25">
      <c r="A14891">
        <v>2017</v>
      </c>
      <c r="B14891" t="s">
        <v>40</v>
      </c>
      <c r="C14891" t="s">
        <v>45</v>
      </c>
      <c r="D14891" t="s">
        <v>31</v>
      </c>
      <c r="E14891" t="s">
        <v>10</v>
      </c>
      <c r="F14891" t="s">
        <v>11</v>
      </c>
      <c r="G14891" t="s">
        <v>9</v>
      </c>
      <c r="H14891" t="s">
        <v>224</v>
      </c>
      <c r="I14891">
        <v>542</v>
      </c>
      <c r="J14891">
        <v>2242315146</v>
      </c>
    </row>
    <row r="14892" spans="1:10" x14ac:dyDescent="0.25">
      <c r="A14892">
        <v>2017</v>
      </c>
      <c r="B14892" t="s">
        <v>40</v>
      </c>
      <c r="C14892" t="s">
        <v>45</v>
      </c>
      <c r="D14892" t="s">
        <v>31</v>
      </c>
      <c r="E14892" t="s">
        <v>10</v>
      </c>
      <c r="F14892" t="s">
        <v>11</v>
      </c>
      <c r="G14892" t="s">
        <v>12</v>
      </c>
      <c r="H14892" t="s">
        <v>223</v>
      </c>
      <c r="I14892">
        <v>84</v>
      </c>
      <c r="J14892">
        <v>242397822</v>
      </c>
    </row>
    <row r="14893" spans="1:10" x14ac:dyDescent="0.25">
      <c r="A14893">
        <v>2017</v>
      </c>
      <c r="B14893" t="s">
        <v>40</v>
      </c>
      <c r="C14893" t="s">
        <v>45</v>
      </c>
      <c r="D14893" t="s">
        <v>31</v>
      </c>
      <c r="E14893" t="s">
        <v>10</v>
      </c>
      <c r="F14893" t="s">
        <v>11</v>
      </c>
      <c r="G14893" t="s">
        <v>12</v>
      </c>
      <c r="H14893" t="s">
        <v>224</v>
      </c>
      <c r="I14893">
        <v>91</v>
      </c>
      <c r="J14893">
        <v>202460166</v>
      </c>
    </row>
    <row r="14894" spans="1:10" x14ac:dyDescent="0.25">
      <c r="A14894">
        <v>2017</v>
      </c>
      <c r="B14894" t="s">
        <v>40</v>
      </c>
      <c r="C14894" t="s">
        <v>45</v>
      </c>
      <c r="D14894" t="s">
        <v>31</v>
      </c>
      <c r="E14894" t="s">
        <v>10</v>
      </c>
      <c r="F14894" t="s">
        <v>11</v>
      </c>
      <c r="G14894" t="s">
        <v>6</v>
      </c>
      <c r="H14894" t="s">
        <v>223</v>
      </c>
      <c r="I14894">
        <v>29</v>
      </c>
      <c r="J14894">
        <v>64005138</v>
      </c>
    </row>
    <row r="14895" spans="1:10" x14ac:dyDescent="0.25">
      <c r="A14895">
        <v>2017</v>
      </c>
      <c r="B14895" t="s">
        <v>40</v>
      </c>
      <c r="C14895" t="s">
        <v>45</v>
      </c>
      <c r="D14895" t="s">
        <v>31</v>
      </c>
      <c r="E14895" t="s">
        <v>10</v>
      </c>
      <c r="F14895" t="s">
        <v>11</v>
      </c>
      <c r="G14895" t="s">
        <v>6</v>
      </c>
      <c r="H14895" t="s">
        <v>224</v>
      </c>
      <c r="I14895">
        <v>28</v>
      </c>
      <c r="J14895">
        <v>52313034</v>
      </c>
    </row>
    <row r="14896" spans="1:10" x14ac:dyDescent="0.25">
      <c r="A14896">
        <v>2017</v>
      </c>
      <c r="B14896" t="s">
        <v>40</v>
      </c>
      <c r="C14896" t="s">
        <v>45</v>
      </c>
      <c r="D14896" t="s">
        <v>31</v>
      </c>
      <c r="E14896" t="s">
        <v>10</v>
      </c>
      <c r="F14896" t="s">
        <v>11</v>
      </c>
      <c r="G14896" t="s">
        <v>7</v>
      </c>
      <c r="H14896" t="s">
        <v>223</v>
      </c>
      <c r="I14896">
        <v>16</v>
      </c>
      <c r="J14896">
        <v>24814656</v>
      </c>
    </row>
    <row r="14897" spans="1:10" x14ac:dyDescent="0.25">
      <c r="A14897">
        <v>2017</v>
      </c>
      <c r="B14897" t="s">
        <v>40</v>
      </c>
      <c r="C14897" t="s">
        <v>45</v>
      </c>
      <c r="D14897" t="s">
        <v>31</v>
      </c>
      <c r="E14897" t="s">
        <v>10</v>
      </c>
      <c r="F14897" t="s">
        <v>11</v>
      </c>
      <c r="G14897" t="s">
        <v>7</v>
      </c>
      <c r="H14897" t="s">
        <v>224</v>
      </c>
      <c r="I14897">
        <v>11</v>
      </c>
      <c r="J14897">
        <v>18196821</v>
      </c>
    </row>
    <row r="14898" spans="1:10" x14ac:dyDescent="0.25">
      <c r="A14898">
        <v>2017</v>
      </c>
      <c r="B14898" t="s">
        <v>40</v>
      </c>
      <c r="C14898" t="s">
        <v>45</v>
      </c>
      <c r="D14898" t="s">
        <v>31</v>
      </c>
      <c r="E14898" t="s">
        <v>10</v>
      </c>
      <c r="F14898" t="s">
        <v>220</v>
      </c>
      <c r="G14898" t="s">
        <v>5</v>
      </c>
      <c r="H14898" t="s">
        <v>223</v>
      </c>
      <c r="I14898">
        <v>1</v>
      </c>
      <c r="J14898">
        <v>4287978.5549999997</v>
      </c>
    </row>
    <row r="14899" spans="1:10" x14ac:dyDescent="0.25">
      <c r="A14899">
        <v>2017</v>
      </c>
      <c r="B14899" t="s">
        <v>40</v>
      </c>
      <c r="C14899" t="s">
        <v>45</v>
      </c>
      <c r="D14899" t="s">
        <v>31</v>
      </c>
      <c r="E14899" t="s">
        <v>10</v>
      </c>
      <c r="F14899" t="s">
        <v>220</v>
      </c>
      <c r="G14899" t="s">
        <v>5</v>
      </c>
      <c r="H14899" t="s">
        <v>224</v>
      </c>
      <c r="I14899">
        <v>2</v>
      </c>
      <c r="J14899">
        <v>19994369.25</v>
      </c>
    </row>
    <row r="14900" spans="1:10" x14ac:dyDescent="0.25">
      <c r="A14900">
        <v>2017</v>
      </c>
      <c r="B14900" t="s">
        <v>40</v>
      </c>
      <c r="C14900" t="s">
        <v>45</v>
      </c>
      <c r="D14900" t="s">
        <v>31</v>
      </c>
      <c r="E14900" t="s">
        <v>10</v>
      </c>
      <c r="F14900" t="s">
        <v>220</v>
      </c>
      <c r="G14900" t="s">
        <v>9</v>
      </c>
      <c r="H14900" t="s">
        <v>223</v>
      </c>
      <c r="I14900">
        <v>9</v>
      </c>
      <c r="J14900">
        <v>58159451.362613693</v>
      </c>
    </row>
    <row r="14901" spans="1:10" x14ac:dyDescent="0.25">
      <c r="A14901">
        <v>2017</v>
      </c>
      <c r="B14901" t="s">
        <v>40</v>
      </c>
      <c r="C14901" t="s">
        <v>45</v>
      </c>
      <c r="D14901" t="s">
        <v>31</v>
      </c>
      <c r="E14901" t="s">
        <v>10</v>
      </c>
      <c r="F14901" t="s">
        <v>220</v>
      </c>
      <c r="G14901" t="s">
        <v>9</v>
      </c>
      <c r="H14901" t="s">
        <v>224</v>
      </c>
      <c r="I14901">
        <v>11</v>
      </c>
      <c r="J14901">
        <v>65553682.345965296</v>
      </c>
    </row>
    <row r="14902" spans="1:10" x14ac:dyDescent="0.25">
      <c r="A14902">
        <v>2017</v>
      </c>
      <c r="B14902" t="s">
        <v>40</v>
      </c>
      <c r="C14902" t="s">
        <v>45</v>
      </c>
      <c r="D14902" t="s">
        <v>31</v>
      </c>
      <c r="E14902" t="s">
        <v>10</v>
      </c>
      <c r="F14902" t="s">
        <v>220</v>
      </c>
      <c r="G14902" t="s">
        <v>12</v>
      </c>
      <c r="H14902" t="s">
        <v>223</v>
      </c>
      <c r="I14902">
        <v>1</v>
      </c>
      <c r="J14902">
        <v>2656199.3806578959</v>
      </c>
    </row>
    <row r="14903" spans="1:10" x14ac:dyDescent="0.25">
      <c r="A14903">
        <v>2017</v>
      </c>
      <c r="B14903" t="s">
        <v>40</v>
      </c>
      <c r="C14903" t="s">
        <v>45</v>
      </c>
      <c r="D14903" t="s">
        <v>31</v>
      </c>
      <c r="E14903" t="s">
        <v>10</v>
      </c>
      <c r="F14903" t="s">
        <v>220</v>
      </c>
      <c r="G14903" t="s">
        <v>12</v>
      </c>
      <c r="H14903" t="s">
        <v>224</v>
      </c>
      <c r="I14903">
        <v>2</v>
      </c>
      <c r="J14903">
        <v>5166079.451736127</v>
      </c>
    </row>
    <row r="14904" spans="1:10" x14ac:dyDescent="0.25">
      <c r="A14904">
        <v>2017</v>
      </c>
      <c r="B14904" t="s">
        <v>40</v>
      </c>
      <c r="C14904" t="s">
        <v>45</v>
      </c>
      <c r="D14904" t="s">
        <v>31</v>
      </c>
      <c r="E14904" t="s">
        <v>10</v>
      </c>
      <c r="F14904" t="s">
        <v>220</v>
      </c>
      <c r="G14904" t="s">
        <v>6</v>
      </c>
      <c r="H14904" t="s">
        <v>223</v>
      </c>
      <c r="I14904">
        <v>2</v>
      </c>
      <c r="J14904">
        <v>4451238.3912500003</v>
      </c>
    </row>
    <row r="14905" spans="1:10" x14ac:dyDescent="0.25">
      <c r="A14905">
        <v>2017</v>
      </c>
      <c r="B14905" t="s">
        <v>40</v>
      </c>
      <c r="C14905" t="s">
        <v>45</v>
      </c>
      <c r="D14905" t="s">
        <v>31</v>
      </c>
      <c r="E14905" t="s">
        <v>10</v>
      </c>
      <c r="F14905" t="s">
        <v>220</v>
      </c>
      <c r="G14905" t="s">
        <v>6</v>
      </c>
      <c r="H14905" t="s">
        <v>224</v>
      </c>
      <c r="I14905">
        <v>5</v>
      </c>
      <c r="J14905">
        <v>11550741.117460106</v>
      </c>
    </row>
    <row r="14906" spans="1:10" x14ac:dyDescent="0.25">
      <c r="A14906">
        <v>2017</v>
      </c>
      <c r="B14906" t="s">
        <v>40</v>
      </c>
      <c r="C14906" t="s">
        <v>45</v>
      </c>
      <c r="D14906" t="s">
        <v>31</v>
      </c>
      <c r="E14906" t="s">
        <v>10</v>
      </c>
      <c r="F14906" t="s">
        <v>220</v>
      </c>
      <c r="G14906" t="s">
        <v>7</v>
      </c>
      <c r="H14906" t="s">
        <v>223</v>
      </c>
      <c r="I14906">
        <v>1</v>
      </c>
      <c r="J14906">
        <v>2066190.69</v>
      </c>
    </row>
    <row r="14907" spans="1:10" x14ac:dyDescent="0.25">
      <c r="A14907">
        <v>2017</v>
      </c>
      <c r="B14907" t="s">
        <v>40</v>
      </c>
      <c r="C14907" t="s">
        <v>45</v>
      </c>
      <c r="D14907" t="s">
        <v>31</v>
      </c>
      <c r="E14907" t="s">
        <v>10</v>
      </c>
      <c r="F14907" t="s">
        <v>220</v>
      </c>
      <c r="G14907" t="s">
        <v>7</v>
      </c>
      <c r="H14907" t="s">
        <v>224</v>
      </c>
      <c r="I14907">
        <v>2</v>
      </c>
      <c r="J14907">
        <v>3992126.3566666669</v>
      </c>
    </row>
    <row r="14908" spans="1:10" x14ac:dyDescent="0.25">
      <c r="A14908">
        <v>2017</v>
      </c>
      <c r="B14908" t="s">
        <v>40</v>
      </c>
      <c r="C14908" t="s">
        <v>45</v>
      </c>
      <c r="D14908" t="s">
        <v>32</v>
      </c>
      <c r="E14908" t="s">
        <v>3</v>
      </c>
      <c r="F14908" t="s">
        <v>4</v>
      </c>
      <c r="G14908" t="s">
        <v>5</v>
      </c>
      <c r="H14908" t="s">
        <v>223</v>
      </c>
      <c r="I14908">
        <v>29</v>
      </c>
      <c r="J14908">
        <v>336245678.55630487</v>
      </c>
    </row>
    <row r="14909" spans="1:10" x14ac:dyDescent="0.25">
      <c r="A14909">
        <v>2017</v>
      </c>
      <c r="B14909" t="s">
        <v>40</v>
      </c>
      <c r="C14909" t="s">
        <v>45</v>
      </c>
      <c r="D14909" t="s">
        <v>32</v>
      </c>
      <c r="E14909" t="s">
        <v>3</v>
      </c>
      <c r="F14909" t="s">
        <v>4</v>
      </c>
      <c r="G14909" t="s">
        <v>5</v>
      </c>
      <c r="H14909" t="s">
        <v>224</v>
      </c>
      <c r="I14909">
        <v>9</v>
      </c>
      <c r="J14909">
        <v>110029598.54646</v>
      </c>
    </row>
    <row r="14910" spans="1:10" x14ac:dyDescent="0.25">
      <c r="A14910">
        <v>2017</v>
      </c>
      <c r="B14910" t="s">
        <v>40</v>
      </c>
      <c r="C14910" t="s">
        <v>45</v>
      </c>
      <c r="D14910" t="s">
        <v>32</v>
      </c>
      <c r="E14910" t="s">
        <v>3</v>
      </c>
      <c r="F14910" t="s">
        <v>4</v>
      </c>
      <c r="G14910" t="s">
        <v>9</v>
      </c>
      <c r="H14910" t="s">
        <v>223</v>
      </c>
      <c r="I14910">
        <v>17</v>
      </c>
      <c r="J14910">
        <v>123496815.14786641</v>
      </c>
    </row>
    <row r="14911" spans="1:10" x14ac:dyDescent="0.25">
      <c r="A14911">
        <v>2017</v>
      </c>
      <c r="B14911" t="s">
        <v>40</v>
      </c>
      <c r="C14911" t="s">
        <v>45</v>
      </c>
      <c r="D14911" t="s">
        <v>32</v>
      </c>
      <c r="E14911" t="s">
        <v>3</v>
      </c>
      <c r="F14911" t="s">
        <v>4</v>
      </c>
      <c r="G14911" t="s">
        <v>9</v>
      </c>
      <c r="H14911" t="s">
        <v>224</v>
      </c>
      <c r="I14911">
        <v>5</v>
      </c>
      <c r="J14911">
        <v>34673698.346929796</v>
      </c>
    </row>
    <row r="14912" spans="1:10" x14ac:dyDescent="0.25">
      <c r="A14912">
        <v>2017</v>
      </c>
      <c r="B14912" t="s">
        <v>40</v>
      </c>
      <c r="C14912" t="s">
        <v>45</v>
      </c>
      <c r="D14912" t="s">
        <v>32</v>
      </c>
      <c r="E14912" t="s">
        <v>3</v>
      </c>
      <c r="F14912" t="s">
        <v>4</v>
      </c>
      <c r="G14912" t="s">
        <v>12</v>
      </c>
      <c r="H14912" t="s">
        <v>223</v>
      </c>
      <c r="I14912">
        <v>1</v>
      </c>
      <c r="J14912">
        <v>2837954.3060439564</v>
      </c>
    </row>
    <row r="14913" spans="1:10" x14ac:dyDescent="0.25">
      <c r="A14913">
        <v>2017</v>
      </c>
      <c r="B14913" t="s">
        <v>40</v>
      </c>
      <c r="C14913" t="s">
        <v>45</v>
      </c>
      <c r="D14913" t="s">
        <v>32</v>
      </c>
      <c r="E14913" t="s">
        <v>3</v>
      </c>
      <c r="F14913" t="s">
        <v>4</v>
      </c>
      <c r="G14913" t="s">
        <v>12</v>
      </c>
      <c r="H14913" t="s">
        <v>224</v>
      </c>
      <c r="I14913">
        <v>3</v>
      </c>
      <c r="J14913">
        <v>12192633.888148703</v>
      </c>
    </row>
    <row r="14914" spans="1:10" x14ac:dyDescent="0.25">
      <c r="A14914">
        <v>2017</v>
      </c>
      <c r="B14914" t="s">
        <v>40</v>
      </c>
      <c r="C14914" t="s">
        <v>45</v>
      </c>
      <c r="D14914" t="s">
        <v>32</v>
      </c>
      <c r="E14914" t="s">
        <v>3</v>
      </c>
      <c r="F14914" t="s">
        <v>4</v>
      </c>
      <c r="G14914" t="s">
        <v>6</v>
      </c>
      <c r="H14914" t="s">
        <v>223</v>
      </c>
      <c r="I14914">
        <v>3</v>
      </c>
      <c r="J14914">
        <v>7584725.2619298259</v>
      </c>
    </row>
    <row r="14915" spans="1:10" x14ac:dyDescent="0.25">
      <c r="A14915">
        <v>2017</v>
      </c>
      <c r="B14915" t="s">
        <v>40</v>
      </c>
      <c r="C14915" t="s">
        <v>45</v>
      </c>
      <c r="D14915" t="s">
        <v>32</v>
      </c>
      <c r="E14915" t="s">
        <v>3</v>
      </c>
      <c r="F14915" t="s">
        <v>4</v>
      </c>
      <c r="G14915" t="s">
        <v>6</v>
      </c>
      <c r="H14915" t="s">
        <v>224</v>
      </c>
      <c r="I14915">
        <v>4</v>
      </c>
      <c r="J14915">
        <v>9956602.2118970603</v>
      </c>
    </row>
    <row r="14916" spans="1:10" x14ac:dyDescent="0.25">
      <c r="A14916">
        <v>2017</v>
      </c>
      <c r="B14916" t="s">
        <v>40</v>
      </c>
      <c r="C14916" t="s">
        <v>45</v>
      </c>
      <c r="D14916" t="s">
        <v>32</v>
      </c>
      <c r="E14916" t="s">
        <v>3</v>
      </c>
      <c r="F14916" t="s">
        <v>8</v>
      </c>
      <c r="G14916" t="s">
        <v>9</v>
      </c>
      <c r="H14916" t="s">
        <v>223</v>
      </c>
      <c r="I14916">
        <v>273</v>
      </c>
      <c r="J14916">
        <v>1915267139.7723465</v>
      </c>
    </row>
    <row r="14917" spans="1:10" x14ac:dyDescent="0.25">
      <c r="A14917">
        <v>2017</v>
      </c>
      <c r="B14917" t="s">
        <v>40</v>
      </c>
      <c r="C14917" t="s">
        <v>45</v>
      </c>
      <c r="D14917" t="s">
        <v>32</v>
      </c>
      <c r="E14917" t="s">
        <v>3</v>
      </c>
      <c r="F14917" t="s">
        <v>8</v>
      </c>
      <c r="G14917" t="s">
        <v>9</v>
      </c>
      <c r="H14917" t="s">
        <v>224</v>
      </c>
      <c r="I14917">
        <v>250</v>
      </c>
      <c r="J14917">
        <v>1725698652.3359702</v>
      </c>
    </row>
    <row r="14918" spans="1:10" x14ac:dyDescent="0.25">
      <c r="A14918">
        <v>2017</v>
      </c>
      <c r="B14918" t="s">
        <v>40</v>
      </c>
      <c r="C14918" t="s">
        <v>45</v>
      </c>
      <c r="D14918" t="s">
        <v>32</v>
      </c>
      <c r="E14918" t="s">
        <v>3</v>
      </c>
      <c r="F14918" t="s">
        <v>8</v>
      </c>
      <c r="G14918" t="s">
        <v>12</v>
      </c>
      <c r="H14918" t="s">
        <v>223</v>
      </c>
      <c r="I14918">
        <v>106</v>
      </c>
      <c r="J14918">
        <v>361229580.37917536</v>
      </c>
    </row>
    <row r="14919" spans="1:10" x14ac:dyDescent="0.25">
      <c r="A14919">
        <v>2017</v>
      </c>
      <c r="B14919" t="s">
        <v>40</v>
      </c>
      <c r="C14919" t="s">
        <v>45</v>
      </c>
      <c r="D14919" t="s">
        <v>32</v>
      </c>
      <c r="E14919" t="s">
        <v>3</v>
      </c>
      <c r="F14919" t="s">
        <v>8</v>
      </c>
      <c r="G14919" t="s">
        <v>12</v>
      </c>
      <c r="H14919" t="s">
        <v>224</v>
      </c>
      <c r="I14919">
        <v>97</v>
      </c>
      <c r="J14919">
        <v>312588240.83115757</v>
      </c>
    </row>
    <row r="14920" spans="1:10" x14ac:dyDescent="0.25">
      <c r="A14920">
        <v>2017</v>
      </c>
      <c r="B14920" t="s">
        <v>40</v>
      </c>
      <c r="C14920" t="s">
        <v>45</v>
      </c>
      <c r="D14920" t="s">
        <v>32</v>
      </c>
      <c r="E14920" t="s">
        <v>3</v>
      </c>
      <c r="F14920" t="s">
        <v>8</v>
      </c>
      <c r="G14920" t="s">
        <v>6</v>
      </c>
      <c r="H14920" t="s">
        <v>223</v>
      </c>
      <c r="I14920">
        <v>92</v>
      </c>
      <c r="J14920">
        <v>226796567.0850001</v>
      </c>
    </row>
    <row r="14921" spans="1:10" x14ac:dyDescent="0.25">
      <c r="A14921">
        <v>2017</v>
      </c>
      <c r="B14921" t="s">
        <v>40</v>
      </c>
      <c r="C14921" t="s">
        <v>45</v>
      </c>
      <c r="D14921" t="s">
        <v>32</v>
      </c>
      <c r="E14921" t="s">
        <v>3</v>
      </c>
      <c r="F14921" t="s">
        <v>8</v>
      </c>
      <c r="G14921" t="s">
        <v>6</v>
      </c>
      <c r="H14921" t="s">
        <v>224</v>
      </c>
      <c r="I14921">
        <v>107</v>
      </c>
      <c r="J14921">
        <v>256459893.07861775</v>
      </c>
    </row>
    <row r="14922" spans="1:10" x14ac:dyDescent="0.25">
      <c r="A14922">
        <v>2017</v>
      </c>
      <c r="B14922" t="s">
        <v>40</v>
      </c>
      <c r="C14922" t="s">
        <v>45</v>
      </c>
      <c r="D14922" t="s">
        <v>32</v>
      </c>
      <c r="E14922" t="s">
        <v>3</v>
      </c>
      <c r="F14922" t="s">
        <v>8</v>
      </c>
      <c r="G14922" t="s">
        <v>7</v>
      </c>
      <c r="H14922" t="s">
        <v>223</v>
      </c>
      <c r="I14922">
        <v>19</v>
      </c>
      <c r="J14922">
        <v>37516008.745999999</v>
      </c>
    </row>
    <row r="14923" spans="1:10" x14ac:dyDescent="0.25">
      <c r="A14923">
        <v>2017</v>
      </c>
      <c r="B14923" t="s">
        <v>40</v>
      </c>
      <c r="C14923" t="s">
        <v>45</v>
      </c>
      <c r="D14923" t="s">
        <v>32</v>
      </c>
      <c r="E14923" t="s">
        <v>3</v>
      </c>
      <c r="F14923" t="s">
        <v>8</v>
      </c>
      <c r="G14923" t="s">
        <v>7</v>
      </c>
      <c r="H14923" t="s">
        <v>224</v>
      </c>
      <c r="I14923">
        <v>14</v>
      </c>
      <c r="J14923">
        <v>26949379.315384615</v>
      </c>
    </row>
    <row r="14924" spans="1:10" x14ac:dyDescent="0.25">
      <c r="A14924">
        <v>2017</v>
      </c>
      <c r="B14924" t="s">
        <v>40</v>
      </c>
      <c r="C14924" t="s">
        <v>45</v>
      </c>
      <c r="D14924" t="s">
        <v>32</v>
      </c>
      <c r="E14924" t="s">
        <v>10</v>
      </c>
      <c r="F14924" t="s">
        <v>11</v>
      </c>
      <c r="G14924" t="s">
        <v>9</v>
      </c>
      <c r="H14924" t="s">
        <v>223</v>
      </c>
      <c r="I14924">
        <v>372</v>
      </c>
      <c r="J14924">
        <v>2225404929</v>
      </c>
    </row>
    <row r="14925" spans="1:10" x14ac:dyDescent="0.25">
      <c r="A14925">
        <v>2017</v>
      </c>
      <c r="B14925" t="s">
        <v>40</v>
      </c>
      <c r="C14925" t="s">
        <v>45</v>
      </c>
      <c r="D14925" t="s">
        <v>32</v>
      </c>
      <c r="E14925" t="s">
        <v>10</v>
      </c>
      <c r="F14925" t="s">
        <v>11</v>
      </c>
      <c r="G14925" t="s">
        <v>9</v>
      </c>
      <c r="H14925" t="s">
        <v>224</v>
      </c>
      <c r="I14925">
        <v>199</v>
      </c>
      <c r="J14925">
        <v>1217551554</v>
      </c>
    </row>
    <row r="14926" spans="1:10" x14ac:dyDescent="0.25">
      <c r="A14926">
        <v>2017</v>
      </c>
      <c r="B14926" t="s">
        <v>40</v>
      </c>
      <c r="C14926" t="s">
        <v>45</v>
      </c>
      <c r="D14926" t="s">
        <v>32</v>
      </c>
      <c r="E14926" t="s">
        <v>10</v>
      </c>
      <c r="F14926" t="s">
        <v>11</v>
      </c>
      <c r="G14926" t="s">
        <v>12</v>
      </c>
      <c r="H14926" t="s">
        <v>223</v>
      </c>
      <c r="I14926">
        <v>319</v>
      </c>
      <c r="J14926">
        <v>812482053</v>
      </c>
    </row>
    <row r="14927" spans="1:10" x14ac:dyDescent="0.25">
      <c r="A14927">
        <v>2017</v>
      </c>
      <c r="B14927" t="s">
        <v>40</v>
      </c>
      <c r="C14927" t="s">
        <v>45</v>
      </c>
      <c r="D14927" t="s">
        <v>32</v>
      </c>
      <c r="E14927" t="s">
        <v>10</v>
      </c>
      <c r="F14927" t="s">
        <v>11</v>
      </c>
      <c r="G14927" t="s">
        <v>12</v>
      </c>
      <c r="H14927" t="s">
        <v>224</v>
      </c>
      <c r="I14927">
        <v>81</v>
      </c>
      <c r="J14927">
        <v>208331934</v>
      </c>
    </row>
    <row r="14928" spans="1:10" x14ac:dyDescent="0.25">
      <c r="A14928">
        <v>2017</v>
      </c>
      <c r="B14928" t="s">
        <v>40</v>
      </c>
      <c r="C14928" t="s">
        <v>45</v>
      </c>
      <c r="D14928" t="s">
        <v>32</v>
      </c>
      <c r="E14928" t="s">
        <v>10</v>
      </c>
      <c r="F14928" t="s">
        <v>11</v>
      </c>
      <c r="G14928" t="s">
        <v>6</v>
      </c>
      <c r="H14928" t="s">
        <v>223</v>
      </c>
      <c r="I14928">
        <v>18</v>
      </c>
      <c r="J14928">
        <v>42312354</v>
      </c>
    </row>
    <row r="14929" spans="1:10" x14ac:dyDescent="0.25">
      <c r="A14929">
        <v>2017</v>
      </c>
      <c r="B14929" t="s">
        <v>40</v>
      </c>
      <c r="C14929" t="s">
        <v>45</v>
      </c>
      <c r="D14929" t="s">
        <v>32</v>
      </c>
      <c r="E14929" t="s">
        <v>10</v>
      </c>
      <c r="F14929" t="s">
        <v>11</v>
      </c>
      <c r="G14929" t="s">
        <v>6</v>
      </c>
      <c r="H14929" t="s">
        <v>224</v>
      </c>
      <c r="I14929">
        <v>29</v>
      </c>
      <c r="J14929">
        <v>66624312</v>
      </c>
    </row>
    <row r="14930" spans="1:10" x14ac:dyDescent="0.25">
      <c r="A14930">
        <v>2017</v>
      </c>
      <c r="B14930" t="s">
        <v>40</v>
      </c>
      <c r="C14930" t="s">
        <v>45</v>
      </c>
      <c r="D14930" t="s">
        <v>32</v>
      </c>
      <c r="E14930" t="s">
        <v>10</v>
      </c>
      <c r="F14930" t="s">
        <v>11</v>
      </c>
      <c r="G14930" t="s">
        <v>7</v>
      </c>
      <c r="H14930" t="s">
        <v>223</v>
      </c>
      <c r="I14930">
        <v>11</v>
      </c>
      <c r="J14930">
        <v>23438616</v>
      </c>
    </row>
    <row r="14931" spans="1:10" x14ac:dyDescent="0.25">
      <c r="A14931">
        <v>2017</v>
      </c>
      <c r="B14931" t="s">
        <v>40</v>
      </c>
      <c r="C14931" t="s">
        <v>45</v>
      </c>
      <c r="D14931" t="s">
        <v>32</v>
      </c>
      <c r="E14931" t="s">
        <v>10</v>
      </c>
      <c r="F14931" t="s">
        <v>11</v>
      </c>
      <c r="G14931" t="s">
        <v>7</v>
      </c>
      <c r="H14931" t="s">
        <v>224</v>
      </c>
      <c r="I14931">
        <v>7</v>
      </c>
      <c r="J14931">
        <v>6664056</v>
      </c>
    </row>
    <row r="14932" spans="1:10" x14ac:dyDescent="0.25">
      <c r="A14932">
        <v>2017</v>
      </c>
      <c r="B14932" t="s">
        <v>40</v>
      </c>
      <c r="C14932" t="s">
        <v>45</v>
      </c>
      <c r="D14932" t="s">
        <v>32</v>
      </c>
      <c r="E14932" t="s">
        <v>10</v>
      </c>
      <c r="F14932" t="s">
        <v>220</v>
      </c>
      <c r="G14932" t="s">
        <v>5</v>
      </c>
      <c r="H14932" t="s">
        <v>223</v>
      </c>
      <c r="I14932">
        <v>1</v>
      </c>
      <c r="J14932">
        <v>9682181.3079037499</v>
      </c>
    </row>
    <row r="14933" spans="1:10" x14ac:dyDescent="0.25">
      <c r="A14933">
        <v>2017</v>
      </c>
      <c r="B14933" t="s">
        <v>40</v>
      </c>
      <c r="C14933" t="s">
        <v>45</v>
      </c>
      <c r="D14933" t="s">
        <v>32</v>
      </c>
      <c r="E14933" t="s">
        <v>10</v>
      </c>
      <c r="F14933" t="s">
        <v>220</v>
      </c>
      <c r="G14933" t="s">
        <v>5</v>
      </c>
      <c r="H14933" t="s">
        <v>224</v>
      </c>
      <c r="I14933">
        <v>1</v>
      </c>
      <c r="J14933">
        <v>3615218.6550000003</v>
      </c>
    </row>
    <row r="14934" spans="1:10" x14ac:dyDescent="0.25">
      <c r="A14934">
        <v>2017</v>
      </c>
      <c r="B14934" t="s">
        <v>40</v>
      </c>
      <c r="C14934" t="s">
        <v>45</v>
      </c>
      <c r="D14934" t="s">
        <v>32</v>
      </c>
      <c r="E14934" t="s">
        <v>10</v>
      </c>
      <c r="F14934" t="s">
        <v>220</v>
      </c>
      <c r="G14934" t="s">
        <v>9</v>
      </c>
      <c r="H14934" t="s">
        <v>223</v>
      </c>
      <c r="I14934">
        <v>3</v>
      </c>
      <c r="J14934">
        <v>20479642.710064188</v>
      </c>
    </row>
    <row r="14935" spans="1:10" x14ac:dyDescent="0.25">
      <c r="A14935">
        <v>2017</v>
      </c>
      <c r="B14935" t="s">
        <v>40</v>
      </c>
      <c r="C14935" t="s">
        <v>45</v>
      </c>
      <c r="D14935" t="s">
        <v>32</v>
      </c>
      <c r="E14935" t="s">
        <v>10</v>
      </c>
      <c r="F14935" t="s">
        <v>220</v>
      </c>
      <c r="G14935" t="s">
        <v>9</v>
      </c>
      <c r="H14935" t="s">
        <v>224</v>
      </c>
      <c r="I14935">
        <v>3</v>
      </c>
      <c r="J14935">
        <v>20427497.354475766</v>
      </c>
    </row>
    <row r="14936" spans="1:10" x14ac:dyDescent="0.25">
      <c r="A14936">
        <v>2017</v>
      </c>
      <c r="B14936" t="s">
        <v>40</v>
      </c>
      <c r="C14936" t="s">
        <v>45</v>
      </c>
      <c r="D14936" t="s">
        <v>32</v>
      </c>
      <c r="E14936" t="s">
        <v>10</v>
      </c>
      <c r="F14936" t="s">
        <v>220</v>
      </c>
      <c r="G14936" t="s">
        <v>12</v>
      </c>
      <c r="H14936" t="s">
        <v>224</v>
      </c>
      <c r="I14936">
        <v>3</v>
      </c>
      <c r="J14936">
        <v>8976702.5716011077</v>
      </c>
    </row>
    <row r="14937" spans="1:10" x14ac:dyDescent="0.25">
      <c r="A14937">
        <v>2017</v>
      </c>
      <c r="B14937" t="s">
        <v>40</v>
      </c>
      <c r="C14937" t="s">
        <v>45</v>
      </c>
      <c r="D14937" t="s">
        <v>32</v>
      </c>
      <c r="E14937" t="s">
        <v>10</v>
      </c>
      <c r="F14937" t="s">
        <v>220</v>
      </c>
      <c r="G14937" t="s">
        <v>6</v>
      </c>
      <c r="H14937" t="s">
        <v>224</v>
      </c>
      <c r="I14937">
        <v>2</v>
      </c>
      <c r="J14937">
        <v>4754205.7436470613</v>
      </c>
    </row>
    <row r="14938" spans="1:10" x14ac:dyDescent="0.25">
      <c r="A14938">
        <v>2017</v>
      </c>
      <c r="B14938" t="s">
        <v>40</v>
      </c>
      <c r="C14938" t="s">
        <v>45</v>
      </c>
      <c r="D14938" t="s">
        <v>33</v>
      </c>
      <c r="E14938" t="s">
        <v>3</v>
      </c>
      <c r="F14938" t="s">
        <v>4</v>
      </c>
      <c r="G14938" t="s">
        <v>5</v>
      </c>
      <c r="H14938" t="s">
        <v>223</v>
      </c>
      <c r="I14938">
        <v>40</v>
      </c>
      <c r="J14938">
        <v>322741255.37819445</v>
      </c>
    </row>
    <row r="14939" spans="1:10" x14ac:dyDescent="0.25">
      <c r="A14939">
        <v>2017</v>
      </c>
      <c r="B14939" t="s">
        <v>40</v>
      </c>
      <c r="C14939" t="s">
        <v>45</v>
      </c>
      <c r="D14939" t="s">
        <v>33</v>
      </c>
      <c r="E14939" t="s">
        <v>3</v>
      </c>
      <c r="F14939" t="s">
        <v>4</v>
      </c>
      <c r="G14939" t="s">
        <v>5</v>
      </c>
      <c r="H14939" t="s">
        <v>224</v>
      </c>
      <c r="I14939">
        <v>28</v>
      </c>
      <c r="J14939">
        <v>186585307.51320785</v>
      </c>
    </row>
    <row r="14940" spans="1:10" x14ac:dyDescent="0.25">
      <c r="A14940">
        <v>2017</v>
      </c>
      <c r="B14940" t="s">
        <v>40</v>
      </c>
      <c r="C14940" t="s">
        <v>45</v>
      </c>
      <c r="D14940" t="s">
        <v>33</v>
      </c>
      <c r="E14940" t="s">
        <v>3</v>
      </c>
      <c r="F14940" t="s">
        <v>4</v>
      </c>
      <c r="G14940" t="s">
        <v>9</v>
      </c>
      <c r="H14940" t="s">
        <v>224</v>
      </c>
      <c r="I14940">
        <v>1</v>
      </c>
      <c r="J14940">
        <v>6044179.0060660485</v>
      </c>
    </row>
    <row r="14941" spans="1:10" x14ac:dyDescent="0.25">
      <c r="A14941">
        <v>2017</v>
      </c>
      <c r="B14941" t="s">
        <v>40</v>
      </c>
      <c r="C14941" t="s">
        <v>45</v>
      </c>
      <c r="D14941" t="s">
        <v>33</v>
      </c>
      <c r="E14941" t="s">
        <v>3</v>
      </c>
      <c r="F14941" t="s">
        <v>4</v>
      </c>
      <c r="G14941" t="s">
        <v>6</v>
      </c>
      <c r="H14941" t="s">
        <v>223</v>
      </c>
      <c r="I14941">
        <v>8</v>
      </c>
      <c r="J14941">
        <v>18658081.733217694</v>
      </c>
    </row>
    <row r="14942" spans="1:10" x14ac:dyDescent="0.25">
      <c r="A14942">
        <v>2017</v>
      </c>
      <c r="B14942" t="s">
        <v>40</v>
      </c>
      <c r="C14942" t="s">
        <v>45</v>
      </c>
      <c r="D14942" t="s">
        <v>33</v>
      </c>
      <c r="E14942" t="s">
        <v>3</v>
      </c>
      <c r="F14942" t="s">
        <v>4</v>
      </c>
      <c r="G14942" t="s">
        <v>6</v>
      </c>
      <c r="H14942" t="s">
        <v>224</v>
      </c>
      <c r="I14942">
        <v>5</v>
      </c>
      <c r="J14942">
        <v>11434071.443303572</v>
      </c>
    </row>
    <row r="14943" spans="1:10" x14ac:dyDescent="0.25">
      <c r="A14943">
        <v>2017</v>
      </c>
      <c r="B14943" t="s">
        <v>40</v>
      </c>
      <c r="C14943" t="s">
        <v>45</v>
      </c>
      <c r="D14943" t="s">
        <v>33</v>
      </c>
      <c r="E14943" t="s">
        <v>3</v>
      </c>
      <c r="F14943" t="s">
        <v>4</v>
      </c>
      <c r="G14943" t="s">
        <v>7</v>
      </c>
      <c r="H14943" t="s">
        <v>223</v>
      </c>
      <c r="I14943">
        <v>1</v>
      </c>
      <c r="J14943">
        <v>1602243.63</v>
      </c>
    </row>
    <row r="14944" spans="1:10" x14ac:dyDescent="0.25">
      <c r="A14944">
        <v>2017</v>
      </c>
      <c r="B14944" t="s">
        <v>40</v>
      </c>
      <c r="C14944" t="s">
        <v>45</v>
      </c>
      <c r="D14944" t="s">
        <v>33</v>
      </c>
      <c r="E14944" t="s">
        <v>3</v>
      </c>
      <c r="F14944" t="s">
        <v>8</v>
      </c>
      <c r="G14944" t="s">
        <v>9</v>
      </c>
      <c r="H14944" t="s">
        <v>223</v>
      </c>
      <c r="I14944">
        <v>120</v>
      </c>
      <c r="J14944">
        <v>709193228.50593722</v>
      </c>
    </row>
    <row r="14945" spans="1:10" x14ac:dyDescent="0.25">
      <c r="A14945">
        <v>2017</v>
      </c>
      <c r="B14945" t="s">
        <v>40</v>
      </c>
      <c r="C14945" t="s">
        <v>45</v>
      </c>
      <c r="D14945" t="s">
        <v>33</v>
      </c>
      <c r="E14945" t="s">
        <v>3</v>
      </c>
      <c r="F14945" t="s">
        <v>8</v>
      </c>
      <c r="G14945" t="s">
        <v>9</v>
      </c>
      <c r="H14945" t="s">
        <v>224</v>
      </c>
      <c r="I14945">
        <v>155</v>
      </c>
      <c r="J14945">
        <v>862552978.81290567</v>
      </c>
    </row>
    <row r="14946" spans="1:10" x14ac:dyDescent="0.25">
      <c r="A14946">
        <v>2017</v>
      </c>
      <c r="B14946" t="s">
        <v>40</v>
      </c>
      <c r="C14946" t="s">
        <v>45</v>
      </c>
      <c r="D14946" t="s">
        <v>33</v>
      </c>
      <c r="E14946" t="s">
        <v>3</v>
      </c>
      <c r="F14946" t="s">
        <v>8</v>
      </c>
      <c r="G14946" t="s">
        <v>6</v>
      </c>
      <c r="H14946" t="s">
        <v>223</v>
      </c>
      <c r="I14946">
        <v>84</v>
      </c>
      <c r="J14946">
        <v>196982951.13387546</v>
      </c>
    </row>
    <row r="14947" spans="1:10" x14ac:dyDescent="0.25">
      <c r="A14947">
        <v>2017</v>
      </c>
      <c r="B14947" t="s">
        <v>40</v>
      </c>
      <c r="C14947" t="s">
        <v>45</v>
      </c>
      <c r="D14947" t="s">
        <v>33</v>
      </c>
      <c r="E14947" t="s">
        <v>3</v>
      </c>
      <c r="F14947" t="s">
        <v>8</v>
      </c>
      <c r="G14947" t="s">
        <v>6</v>
      </c>
      <c r="H14947" t="s">
        <v>224</v>
      </c>
      <c r="I14947">
        <v>66</v>
      </c>
      <c r="J14947">
        <v>158353667.60921702</v>
      </c>
    </row>
    <row r="14948" spans="1:10" x14ac:dyDescent="0.25">
      <c r="A14948">
        <v>2017</v>
      </c>
      <c r="B14948" t="s">
        <v>40</v>
      </c>
      <c r="C14948" t="s">
        <v>45</v>
      </c>
      <c r="D14948" t="s">
        <v>33</v>
      </c>
      <c r="E14948" t="s">
        <v>3</v>
      </c>
      <c r="F14948" t="s">
        <v>8</v>
      </c>
      <c r="G14948" t="s">
        <v>7</v>
      </c>
      <c r="H14948" t="s">
        <v>223</v>
      </c>
      <c r="I14948">
        <v>3</v>
      </c>
      <c r="J14948">
        <v>4806730.8899999997</v>
      </c>
    </row>
    <row r="14949" spans="1:10" x14ac:dyDescent="0.25">
      <c r="A14949">
        <v>2017</v>
      </c>
      <c r="B14949" t="s">
        <v>40</v>
      </c>
      <c r="C14949" t="s">
        <v>45</v>
      </c>
      <c r="D14949" t="s">
        <v>33</v>
      </c>
      <c r="E14949" t="s">
        <v>3</v>
      </c>
      <c r="F14949" t="s">
        <v>8</v>
      </c>
      <c r="G14949" t="s">
        <v>7</v>
      </c>
      <c r="H14949" t="s">
        <v>224</v>
      </c>
      <c r="I14949">
        <v>5</v>
      </c>
      <c r="J14949">
        <v>8495816.7149999999</v>
      </c>
    </row>
    <row r="14950" spans="1:10" x14ac:dyDescent="0.25">
      <c r="A14950">
        <v>2017</v>
      </c>
      <c r="B14950" t="s">
        <v>40</v>
      </c>
      <c r="C14950" t="s">
        <v>45</v>
      </c>
      <c r="D14950" t="s">
        <v>33</v>
      </c>
      <c r="E14950" t="s">
        <v>10</v>
      </c>
      <c r="F14950" t="s">
        <v>11</v>
      </c>
      <c r="G14950" t="s">
        <v>5</v>
      </c>
      <c r="H14950" t="s">
        <v>224</v>
      </c>
      <c r="I14950">
        <v>1</v>
      </c>
      <c r="J14950">
        <v>8540781</v>
      </c>
    </row>
    <row r="14951" spans="1:10" x14ac:dyDescent="0.25">
      <c r="A14951">
        <v>2017</v>
      </c>
      <c r="B14951" t="s">
        <v>40</v>
      </c>
      <c r="C14951" t="s">
        <v>45</v>
      </c>
      <c r="D14951" t="s">
        <v>33</v>
      </c>
      <c r="E14951" t="s">
        <v>10</v>
      </c>
      <c r="F14951" t="s">
        <v>11</v>
      </c>
      <c r="G14951" t="s">
        <v>9</v>
      </c>
      <c r="H14951" t="s">
        <v>223</v>
      </c>
      <c r="I14951">
        <v>118</v>
      </c>
      <c r="J14951">
        <v>639835482</v>
      </c>
    </row>
    <row r="14952" spans="1:10" x14ac:dyDescent="0.25">
      <c r="A14952">
        <v>2017</v>
      </c>
      <c r="B14952" t="s">
        <v>40</v>
      </c>
      <c r="C14952" t="s">
        <v>45</v>
      </c>
      <c r="D14952" t="s">
        <v>33</v>
      </c>
      <c r="E14952" t="s">
        <v>10</v>
      </c>
      <c r="F14952" t="s">
        <v>11</v>
      </c>
      <c r="G14952" t="s">
        <v>9</v>
      </c>
      <c r="H14952" t="s">
        <v>224</v>
      </c>
      <c r="I14952">
        <v>75</v>
      </c>
      <c r="J14952">
        <v>363004353</v>
      </c>
    </row>
    <row r="14953" spans="1:10" x14ac:dyDescent="0.25">
      <c r="A14953">
        <v>2017</v>
      </c>
      <c r="B14953" t="s">
        <v>40</v>
      </c>
      <c r="C14953" t="s">
        <v>45</v>
      </c>
      <c r="D14953" t="s">
        <v>33</v>
      </c>
      <c r="E14953" t="s">
        <v>10</v>
      </c>
      <c r="F14953" t="s">
        <v>11</v>
      </c>
      <c r="G14953" t="s">
        <v>6</v>
      </c>
      <c r="H14953" t="s">
        <v>223</v>
      </c>
      <c r="I14953">
        <v>21</v>
      </c>
      <c r="J14953">
        <v>53591187</v>
      </c>
    </row>
    <row r="14954" spans="1:10" x14ac:dyDescent="0.25">
      <c r="A14954">
        <v>2017</v>
      </c>
      <c r="B14954" t="s">
        <v>40</v>
      </c>
      <c r="C14954" t="s">
        <v>45</v>
      </c>
      <c r="D14954" t="s">
        <v>33</v>
      </c>
      <c r="E14954" t="s">
        <v>10</v>
      </c>
      <c r="F14954" t="s">
        <v>11</v>
      </c>
      <c r="G14954" t="s">
        <v>6</v>
      </c>
      <c r="H14954" t="s">
        <v>224</v>
      </c>
      <c r="I14954">
        <v>21</v>
      </c>
      <c r="J14954">
        <v>50241504</v>
      </c>
    </row>
    <row r="14955" spans="1:10" x14ac:dyDescent="0.25">
      <c r="A14955">
        <v>2017</v>
      </c>
      <c r="B14955" t="s">
        <v>40</v>
      </c>
      <c r="C14955" t="s">
        <v>45</v>
      </c>
      <c r="D14955" t="s">
        <v>33</v>
      </c>
      <c r="E14955" t="s">
        <v>10</v>
      </c>
      <c r="F14955" t="s">
        <v>220</v>
      </c>
      <c r="G14955" t="s">
        <v>5</v>
      </c>
      <c r="H14955" t="s">
        <v>223</v>
      </c>
      <c r="I14955">
        <v>1</v>
      </c>
      <c r="J14955">
        <v>4195918.3428046145</v>
      </c>
    </row>
    <row r="14956" spans="1:10" x14ac:dyDescent="0.25">
      <c r="A14956">
        <v>2017</v>
      </c>
      <c r="B14956" t="s">
        <v>40</v>
      </c>
      <c r="C14956" t="s">
        <v>45</v>
      </c>
      <c r="D14956" t="s">
        <v>33</v>
      </c>
      <c r="E14956" t="s">
        <v>10</v>
      </c>
      <c r="F14956" t="s">
        <v>220</v>
      </c>
      <c r="G14956" t="s">
        <v>5</v>
      </c>
      <c r="H14956" t="s">
        <v>224</v>
      </c>
      <c r="I14956">
        <v>1</v>
      </c>
      <c r="J14956">
        <v>4031794.7666592859</v>
      </c>
    </row>
    <row r="14957" spans="1:10" x14ac:dyDescent="0.25">
      <c r="A14957">
        <v>2017</v>
      </c>
      <c r="B14957" t="s">
        <v>40</v>
      </c>
      <c r="C14957" t="s">
        <v>45</v>
      </c>
      <c r="D14957" t="s">
        <v>33</v>
      </c>
      <c r="E14957" t="s">
        <v>10</v>
      </c>
      <c r="F14957" t="s">
        <v>220</v>
      </c>
      <c r="G14957" t="s">
        <v>9</v>
      </c>
      <c r="H14957" t="s">
        <v>224</v>
      </c>
      <c r="I14957">
        <v>1</v>
      </c>
      <c r="J14957">
        <v>6044179.0060660485</v>
      </c>
    </row>
    <row r="14958" spans="1:10" x14ac:dyDescent="0.25">
      <c r="A14958">
        <v>2017</v>
      </c>
      <c r="B14958" t="s">
        <v>40</v>
      </c>
      <c r="C14958" t="s">
        <v>45</v>
      </c>
      <c r="D14958" t="s">
        <v>33</v>
      </c>
      <c r="E14958" t="s">
        <v>10</v>
      </c>
      <c r="F14958" t="s">
        <v>220</v>
      </c>
      <c r="G14958" t="s">
        <v>6</v>
      </c>
      <c r="H14958" t="s">
        <v>224</v>
      </c>
      <c r="I14958">
        <v>2</v>
      </c>
      <c r="J14958">
        <v>5810949.3369230768</v>
      </c>
    </row>
    <row r="14959" spans="1:10" x14ac:dyDescent="0.25">
      <c r="A14959">
        <v>2017</v>
      </c>
      <c r="B14959" t="s">
        <v>40</v>
      </c>
      <c r="C14959" t="s">
        <v>45</v>
      </c>
      <c r="D14959" t="s">
        <v>34</v>
      </c>
      <c r="E14959" t="s">
        <v>3</v>
      </c>
      <c r="F14959" t="s">
        <v>4</v>
      </c>
      <c r="G14959" t="s">
        <v>5</v>
      </c>
      <c r="H14959" t="s">
        <v>223</v>
      </c>
      <c r="I14959">
        <v>56</v>
      </c>
      <c r="J14959">
        <v>588758311.38942838</v>
      </c>
    </row>
    <row r="14960" spans="1:10" x14ac:dyDescent="0.25">
      <c r="A14960">
        <v>2017</v>
      </c>
      <c r="B14960" t="s">
        <v>40</v>
      </c>
      <c r="C14960" t="s">
        <v>45</v>
      </c>
      <c r="D14960" t="s">
        <v>34</v>
      </c>
      <c r="E14960" t="s">
        <v>3</v>
      </c>
      <c r="F14960" t="s">
        <v>4</v>
      </c>
      <c r="G14960" t="s">
        <v>5</v>
      </c>
      <c r="H14960" t="s">
        <v>224</v>
      </c>
      <c r="I14960">
        <v>38</v>
      </c>
      <c r="J14960">
        <v>358722993.66578656</v>
      </c>
    </row>
    <row r="14961" spans="1:10" x14ac:dyDescent="0.25">
      <c r="A14961">
        <v>2017</v>
      </c>
      <c r="B14961" t="s">
        <v>40</v>
      </c>
      <c r="C14961" t="s">
        <v>45</v>
      </c>
      <c r="D14961" t="s">
        <v>34</v>
      </c>
      <c r="E14961" t="s">
        <v>3</v>
      </c>
      <c r="F14961" t="s">
        <v>4</v>
      </c>
      <c r="G14961" t="s">
        <v>9</v>
      </c>
      <c r="H14961" t="s">
        <v>223</v>
      </c>
      <c r="I14961">
        <v>72</v>
      </c>
      <c r="J14961">
        <v>504175384.07847029</v>
      </c>
    </row>
    <row r="14962" spans="1:10" x14ac:dyDescent="0.25">
      <c r="A14962">
        <v>2017</v>
      </c>
      <c r="B14962" t="s">
        <v>40</v>
      </c>
      <c r="C14962" t="s">
        <v>45</v>
      </c>
      <c r="D14962" t="s">
        <v>34</v>
      </c>
      <c r="E14962" t="s">
        <v>3</v>
      </c>
      <c r="F14962" t="s">
        <v>4</v>
      </c>
      <c r="G14962" t="s">
        <v>9</v>
      </c>
      <c r="H14962" t="s">
        <v>224</v>
      </c>
      <c r="I14962">
        <v>33</v>
      </c>
      <c r="J14962">
        <v>213970720.90703928</v>
      </c>
    </row>
    <row r="14963" spans="1:10" x14ac:dyDescent="0.25">
      <c r="A14963">
        <v>2017</v>
      </c>
      <c r="B14963" t="s">
        <v>40</v>
      </c>
      <c r="C14963" t="s">
        <v>45</v>
      </c>
      <c r="D14963" t="s">
        <v>34</v>
      </c>
      <c r="E14963" t="s">
        <v>3</v>
      </c>
      <c r="F14963" t="s">
        <v>4</v>
      </c>
      <c r="G14963" t="s">
        <v>12</v>
      </c>
      <c r="H14963" t="s">
        <v>223</v>
      </c>
      <c r="I14963">
        <v>5</v>
      </c>
      <c r="J14963">
        <v>22298599.015500002</v>
      </c>
    </row>
    <row r="14964" spans="1:10" x14ac:dyDescent="0.25">
      <c r="A14964">
        <v>2017</v>
      </c>
      <c r="B14964" t="s">
        <v>40</v>
      </c>
      <c r="C14964" t="s">
        <v>45</v>
      </c>
      <c r="D14964" t="s">
        <v>34</v>
      </c>
      <c r="E14964" t="s">
        <v>3</v>
      </c>
      <c r="F14964" t="s">
        <v>4</v>
      </c>
      <c r="G14964" t="s">
        <v>12</v>
      </c>
      <c r="H14964" t="s">
        <v>224</v>
      </c>
      <c r="I14964">
        <v>5</v>
      </c>
      <c r="J14964">
        <v>21679466.981141686</v>
      </c>
    </row>
    <row r="14965" spans="1:10" x14ac:dyDescent="0.25">
      <c r="A14965">
        <v>2017</v>
      </c>
      <c r="B14965" t="s">
        <v>40</v>
      </c>
      <c r="C14965" t="s">
        <v>45</v>
      </c>
      <c r="D14965" t="s">
        <v>34</v>
      </c>
      <c r="E14965" t="s">
        <v>3</v>
      </c>
      <c r="F14965" t="s">
        <v>4</v>
      </c>
      <c r="G14965" t="s">
        <v>6</v>
      </c>
      <c r="H14965" t="s">
        <v>223</v>
      </c>
      <c r="I14965">
        <v>11</v>
      </c>
      <c r="J14965">
        <v>25994746.553185109</v>
      </c>
    </row>
    <row r="14966" spans="1:10" x14ac:dyDescent="0.25">
      <c r="A14966">
        <v>2017</v>
      </c>
      <c r="B14966" t="s">
        <v>40</v>
      </c>
      <c r="C14966" t="s">
        <v>45</v>
      </c>
      <c r="D14966" t="s">
        <v>34</v>
      </c>
      <c r="E14966" t="s">
        <v>3</v>
      </c>
      <c r="F14966" t="s">
        <v>4</v>
      </c>
      <c r="G14966" t="s">
        <v>6</v>
      </c>
      <c r="H14966" t="s">
        <v>224</v>
      </c>
      <c r="I14966">
        <v>26</v>
      </c>
      <c r="J14966">
        <v>66228291.18408931</v>
      </c>
    </row>
    <row r="14967" spans="1:10" x14ac:dyDescent="0.25">
      <c r="A14967">
        <v>2017</v>
      </c>
      <c r="B14967" t="s">
        <v>40</v>
      </c>
      <c r="C14967" t="s">
        <v>45</v>
      </c>
      <c r="D14967" t="s">
        <v>34</v>
      </c>
      <c r="E14967" t="s">
        <v>3</v>
      </c>
      <c r="F14967" t="s">
        <v>4</v>
      </c>
      <c r="G14967" t="s">
        <v>7</v>
      </c>
      <c r="H14967" t="s">
        <v>223</v>
      </c>
      <c r="I14967">
        <v>4</v>
      </c>
      <c r="J14967">
        <v>7187487.8550000004</v>
      </c>
    </row>
    <row r="14968" spans="1:10" x14ac:dyDescent="0.25">
      <c r="A14968">
        <v>2017</v>
      </c>
      <c r="B14968" t="s">
        <v>40</v>
      </c>
      <c r="C14968" t="s">
        <v>45</v>
      </c>
      <c r="D14968" t="s">
        <v>34</v>
      </c>
      <c r="E14968" t="s">
        <v>3</v>
      </c>
      <c r="F14968" t="s">
        <v>8</v>
      </c>
      <c r="G14968" t="s">
        <v>9</v>
      </c>
      <c r="H14968" t="s">
        <v>223</v>
      </c>
      <c r="I14968">
        <v>642</v>
      </c>
      <c r="J14968">
        <v>4206750144.7722692</v>
      </c>
    </row>
    <row r="14969" spans="1:10" x14ac:dyDescent="0.25">
      <c r="A14969">
        <v>2017</v>
      </c>
      <c r="B14969" t="s">
        <v>40</v>
      </c>
      <c r="C14969" t="s">
        <v>45</v>
      </c>
      <c r="D14969" t="s">
        <v>34</v>
      </c>
      <c r="E14969" t="s">
        <v>3</v>
      </c>
      <c r="F14969" t="s">
        <v>8</v>
      </c>
      <c r="G14969" t="s">
        <v>9</v>
      </c>
      <c r="H14969" t="s">
        <v>224</v>
      </c>
      <c r="I14969">
        <v>828</v>
      </c>
      <c r="J14969">
        <v>5045628820.158062</v>
      </c>
    </row>
    <row r="14970" spans="1:10" x14ac:dyDescent="0.25">
      <c r="A14970">
        <v>2017</v>
      </c>
      <c r="B14970" t="s">
        <v>40</v>
      </c>
      <c r="C14970" t="s">
        <v>45</v>
      </c>
      <c r="D14970" t="s">
        <v>34</v>
      </c>
      <c r="E14970" t="s">
        <v>3</v>
      </c>
      <c r="F14970" t="s">
        <v>8</v>
      </c>
      <c r="G14970" t="s">
        <v>12</v>
      </c>
      <c r="H14970" t="s">
        <v>223</v>
      </c>
      <c r="I14970">
        <v>33</v>
      </c>
      <c r="J14970">
        <v>109106389.02449998</v>
      </c>
    </row>
    <row r="14971" spans="1:10" x14ac:dyDescent="0.25">
      <c r="A14971">
        <v>2017</v>
      </c>
      <c r="B14971" t="s">
        <v>40</v>
      </c>
      <c r="C14971" t="s">
        <v>45</v>
      </c>
      <c r="D14971" t="s">
        <v>34</v>
      </c>
      <c r="E14971" t="s">
        <v>3</v>
      </c>
      <c r="F14971" t="s">
        <v>8</v>
      </c>
      <c r="G14971" t="s">
        <v>12</v>
      </c>
      <c r="H14971" t="s">
        <v>224</v>
      </c>
      <c r="I14971">
        <v>87</v>
      </c>
      <c r="J14971">
        <v>287806886.66821921</v>
      </c>
    </row>
    <row r="14972" spans="1:10" x14ac:dyDescent="0.25">
      <c r="A14972">
        <v>2017</v>
      </c>
      <c r="B14972" t="s">
        <v>40</v>
      </c>
      <c r="C14972" t="s">
        <v>45</v>
      </c>
      <c r="D14972" t="s">
        <v>34</v>
      </c>
      <c r="E14972" t="s">
        <v>3</v>
      </c>
      <c r="F14972" t="s">
        <v>8</v>
      </c>
      <c r="G14972" t="s">
        <v>6</v>
      </c>
      <c r="H14972" t="s">
        <v>223</v>
      </c>
      <c r="I14972">
        <v>220</v>
      </c>
      <c r="J14972">
        <v>547911689.6735357</v>
      </c>
    </row>
    <row r="14973" spans="1:10" x14ac:dyDescent="0.25">
      <c r="A14973">
        <v>2017</v>
      </c>
      <c r="B14973" t="s">
        <v>40</v>
      </c>
      <c r="C14973" t="s">
        <v>45</v>
      </c>
      <c r="D14973" t="s">
        <v>34</v>
      </c>
      <c r="E14973" t="s">
        <v>3</v>
      </c>
      <c r="F14973" t="s">
        <v>8</v>
      </c>
      <c r="G14973" t="s">
        <v>6</v>
      </c>
      <c r="H14973" t="s">
        <v>224</v>
      </c>
      <c r="I14973">
        <v>363</v>
      </c>
      <c r="J14973">
        <v>925757790.06128919</v>
      </c>
    </row>
    <row r="14974" spans="1:10" x14ac:dyDescent="0.25">
      <c r="A14974">
        <v>2017</v>
      </c>
      <c r="B14974" t="s">
        <v>40</v>
      </c>
      <c r="C14974" t="s">
        <v>45</v>
      </c>
      <c r="D14974" t="s">
        <v>34</v>
      </c>
      <c r="E14974" t="s">
        <v>3</v>
      </c>
      <c r="F14974" t="s">
        <v>8</v>
      </c>
      <c r="G14974" t="s">
        <v>7</v>
      </c>
      <c r="H14974" t="s">
        <v>223</v>
      </c>
      <c r="I14974">
        <v>40</v>
      </c>
      <c r="J14974">
        <v>73665665.429999992</v>
      </c>
    </row>
    <row r="14975" spans="1:10" x14ac:dyDescent="0.25">
      <c r="A14975">
        <v>2017</v>
      </c>
      <c r="B14975" t="s">
        <v>40</v>
      </c>
      <c r="C14975" t="s">
        <v>45</v>
      </c>
      <c r="D14975" t="s">
        <v>34</v>
      </c>
      <c r="E14975" t="s">
        <v>3</v>
      </c>
      <c r="F14975" t="s">
        <v>8</v>
      </c>
      <c r="G14975" t="s">
        <v>7</v>
      </c>
      <c r="H14975" t="s">
        <v>224</v>
      </c>
      <c r="I14975">
        <v>8</v>
      </c>
      <c r="J14975">
        <v>14785281.945</v>
      </c>
    </row>
    <row r="14976" spans="1:10" x14ac:dyDescent="0.25">
      <c r="A14976">
        <v>2017</v>
      </c>
      <c r="B14976" t="s">
        <v>40</v>
      </c>
      <c r="C14976" t="s">
        <v>45</v>
      </c>
      <c r="D14976" t="s">
        <v>34</v>
      </c>
      <c r="E14976" t="s">
        <v>3</v>
      </c>
      <c r="F14976" t="s">
        <v>14</v>
      </c>
      <c r="G14976" t="s">
        <v>5</v>
      </c>
      <c r="H14976" t="s">
        <v>223</v>
      </c>
      <c r="I14976">
        <v>9</v>
      </c>
      <c r="J14976">
        <v>86789365.285714298</v>
      </c>
    </row>
    <row r="14977" spans="1:10" x14ac:dyDescent="0.25">
      <c r="A14977">
        <v>2017</v>
      </c>
      <c r="B14977" t="s">
        <v>40</v>
      </c>
      <c r="C14977" t="s">
        <v>45</v>
      </c>
      <c r="D14977" t="s">
        <v>34</v>
      </c>
      <c r="E14977" t="s">
        <v>3</v>
      </c>
      <c r="F14977" t="s">
        <v>14</v>
      </c>
      <c r="G14977" t="s">
        <v>5</v>
      </c>
      <c r="H14977" t="s">
        <v>224</v>
      </c>
      <c r="I14977">
        <v>18</v>
      </c>
      <c r="J14977">
        <v>168374646</v>
      </c>
    </row>
    <row r="14978" spans="1:10" x14ac:dyDescent="0.25">
      <c r="A14978">
        <v>2017</v>
      </c>
      <c r="B14978" t="s">
        <v>40</v>
      </c>
      <c r="C14978" t="s">
        <v>45</v>
      </c>
      <c r="D14978" t="s">
        <v>34</v>
      </c>
      <c r="E14978" t="s">
        <v>3</v>
      </c>
      <c r="F14978" t="s">
        <v>14</v>
      </c>
      <c r="G14978" t="s">
        <v>9</v>
      </c>
      <c r="H14978" t="s">
        <v>223</v>
      </c>
      <c r="I14978">
        <v>38</v>
      </c>
      <c r="J14978">
        <v>213648322.72760999</v>
      </c>
    </row>
    <row r="14979" spans="1:10" x14ac:dyDescent="0.25">
      <c r="A14979">
        <v>2017</v>
      </c>
      <c r="B14979" t="s">
        <v>40</v>
      </c>
      <c r="C14979" t="s">
        <v>45</v>
      </c>
      <c r="D14979" t="s">
        <v>34</v>
      </c>
      <c r="E14979" t="s">
        <v>3</v>
      </c>
      <c r="F14979" t="s">
        <v>14</v>
      </c>
      <c r="G14979" t="s">
        <v>9</v>
      </c>
      <c r="H14979" t="s">
        <v>224</v>
      </c>
      <c r="I14979">
        <v>65</v>
      </c>
      <c r="J14979">
        <v>355585896.97992051</v>
      </c>
    </row>
    <row r="14980" spans="1:10" x14ac:dyDescent="0.25">
      <c r="A14980">
        <v>2017</v>
      </c>
      <c r="B14980" t="s">
        <v>40</v>
      </c>
      <c r="C14980" t="s">
        <v>45</v>
      </c>
      <c r="D14980" t="s">
        <v>34</v>
      </c>
      <c r="E14980" t="s">
        <v>3</v>
      </c>
      <c r="F14980" t="s">
        <v>14</v>
      </c>
      <c r="G14980" t="s">
        <v>12</v>
      </c>
      <c r="H14980" t="s">
        <v>223</v>
      </c>
      <c r="I14980">
        <v>5</v>
      </c>
      <c r="J14980">
        <v>14633431.995000001</v>
      </c>
    </row>
    <row r="14981" spans="1:10" x14ac:dyDescent="0.25">
      <c r="A14981">
        <v>2017</v>
      </c>
      <c r="B14981" t="s">
        <v>40</v>
      </c>
      <c r="C14981" t="s">
        <v>45</v>
      </c>
      <c r="D14981" t="s">
        <v>34</v>
      </c>
      <c r="E14981" t="s">
        <v>3</v>
      </c>
      <c r="F14981" t="s">
        <v>14</v>
      </c>
      <c r="G14981" t="s">
        <v>12</v>
      </c>
      <c r="H14981" t="s">
        <v>224</v>
      </c>
      <c r="I14981">
        <v>11</v>
      </c>
      <c r="J14981">
        <v>32254164.804230761</v>
      </c>
    </row>
    <row r="14982" spans="1:10" x14ac:dyDescent="0.25">
      <c r="A14982">
        <v>2017</v>
      </c>
      <c r="B14982" t="s">
        <v>40</v>
      </c>
      <c r="C14982" t="s">
        <v>45</v>
      </c>
      <c r="D14982" t="s">
        <v>34</v>
      </c>
      <c r="E14982" t="s">
        <v>3</v>
      </c>
      <c r="F14982" t="s">
        <v>14</v>
      </c>
      <c r="G14982" t="s">
        <v>6</v>
      </c>
      <c r="H14982" t="s">
        <v>223</v>
      </c>
      <c r="I14982">
        <v>5</v>
      </c>
      <c r="J14982">
        <v>15735349.274999999</v>
      </c>
    </row>
    <row r="14983" spans="1:10" x14ac:dyDescent="0.25">
      <c r="A14983">
        <v>2017</v>
      </c>
      <c r="B14983" t="s">
        <v>40</v>
      </c>
      <c r="C14983" t="s">
        <v>45</v>
      </c>
      <c r="D14983" t="s">
        <v>34</v>
      </c>
      <c r="E14983" t="s">
        <v>3</v>
      </c>
      <c r="F14983" t="s">
        <v>14</v>
      </c>
      <c r="G14983" t="s">
        <v>6</v>
      </c>
      <c r="H14983" t="s">
        <v>224</v>
      </c>
      <c r="I14983">
        <v>32</v>
      </c>
      <c r="J14983">
        <v>99446492.272</v>
      </c>
    </row>
    <row r="14984" spans="1:10" x14ac:dyDescent="0.25">
      <c r="A14984">
        <v>2017</v>
      </c>
      <c r="B14984" t="s">
        <v>40</v>
      </c>
      <c r="C14984" t="s">
        <v>45</v>
      </c>
      <c r="D14984" t="s">
        <v>34</v>
      </c>
      <c r="E14984" t="s">
        <v>3</v>
      </c>
      <c r="F14984" t="s">
        <v>14</v>
      </c>
      <c r="G14984" t="s">
        <v>7</v>
      </c>
      <c r="H14984" t="s">
        <v>223</v>
      </c>
      <c r="I14984">
        <v>3</v>
      </c>
      <c r="J14984">
        <v>8225706.8999999994</v>
      </c>
    </row>
    <row r="14985" spans="1:10" x14ac:dyDescent="0.25">
      <c r="A14985">
        <v>2017</v>
      </c>
      <c r="B14985" t="s">
        <v>40</v>
      </c>
      <c r="C14985" t="s">
        <v>45</v>
      </c>
      <c r="D14985" t="s">
        <v>34</v>
      </c>
      <c r="E14985" t="s">
        <v>10</v>
      </c>
      <c r="F14985" t="s">
        <v>11</v>
      </c>
      <c r="G14985" t="s">
        <v>9</v>
      </c>
      <c r="H14985" t="s">
        <v>223</v>
      </c>
      <c r="I14985">
        <v>396</v>
      </c>
      <c r="J14985">
        <v>1489421784</v>
      </c>
    </row>
    <row r="14986" spans="1:10" x14ac:dyDescent="0.25">
      <c r="A14986">
        <v>2017</v>
      </c>
      <c r="B14986" t="s">
        <v>40</v>
      </c>
      <c r="C14986" t="s">
        <v>45</v>
      </c>
      <c r="D14986" t="s">
        <v>34</v>
      </c>
      <c r="E14986" t="s">
        <v>10</v>
      </c>
      <c r="F14986" t="s">
        <v>11</v>
      </c>
      <c r="G14986" t="s">
        <v>9</v>
      </c>
      <c r="H14986" t="s">
        <v>224</v>
      </c>
      <c r="I14986">
        <v>548</v>
      </c>
      <c r="J14986">
        <v>1882391115</v>
      </c>
    </row>
    <row r="14987" spans="1:10" x14ac:dyDescent="0.25">
      <c r="A14987">
        <v>2017</v>
      </c>
      <c r="B14987" t="s">
        <v>40</v>
      </c>
      <c r="C14987" t="s">
        <v>45</v>
      </c>
      <c r="D14987" t="s">
        <v>34</v>
      </c>
      <c r="E14987" t="s">
        <v>10</v>
      </c>
      <c r="F14987" t="s">
        <v>11</v>
      </c>
      <c r="G14987" t="s">
        <v>12</v>
      </c>
      <c r="H14987" t="s">
        <v>223</v>
      </c>
      <c r="I14987">
        <v>19</v>
      </c>
      <c r="J14987">
        <v>61287507</v>
      </c>
    </row>
    <row r="14988" spans="1:10" x14ac:dyDescent="0.25">
      <c r="A14988">
        <v>2017</v>
      </c>
      <c r="B14988" t="s">
        <v>40</v>
      </c>
      <c r="C14988" t="s">
        <v>45</v>
      </c>
      <c r="D14988" t="s">
        <v>34</v>
      </c>
      <c r="E14988" t="s">
        <v>10</v>
      </c>
      <c r="F14988" t="s">
        <v>11</v>
      </c>
      <c r="G14988" t="s">
        <v>12</v>
      </c>
      <c r="H14988" t="s">
        <v>224</v>
      </c>
      <c r="I14988">
        <v>31</v>
      </c>
      <c r="J14988">
        <v>62232612</v>
      </c>
    </row>
    <row r="14989" spans="1:10" x14ac:dyDescent="0.25">
      <c r="A14989">
        <v>2017</v>
      </c>
      <c r="B14989" t="s">
        <v>40</v>
      </c>
      <c r="C14989" t="s">
        <v>45</v>
      </c>
      <c r="D14989" t="s">
        <v>34</v>
      </c>
      <c r="E14989" t="s">
        <v>10</v>
      </c>
      <c r="F14989" t="s">
        <v>11</v>
      </c>
      <c r="G14989" t="s">
        <v>6</v>
      </c>
      <c r="H14989" t="s">
        <v>223</v>
      </c>
      <c r="I14989">
        <v>59</v>
      </c>
      <c r="J14989">
        <v>142350462</v>
      </c>
    </row>
    <row r="14990" spans="1:10" x14ac:dyDescent="0.25">
      <c r="A14990">
        <v>2017</v>
      </c>
      <c r="B14990" t="s">
        <v>40</v>
      </c>
      <c r="C14990" t="s">
        <v>45</v>
      </c>
      <c r="D14990" t="s">
        <v>34</v>
      </c>
      <c r="E14990" t="s">
        <v>10</v>
      </c>
      <c r="F14990" t="s">
        <v>11</v>
      </c>
      <c r="G14990" t="s">
        <v>6</v>
      </c>
      <c r="H14990" t="s">
        <v>224</v>
      </c>
      <c r="I14990">
        <v>95</v>
      </c>
      <c r="J14990">
        <v>186204237</v>
      </c>
    </row>
    <row r="14991" spans="1:10" x14ac:dyDescent="0.25">
      <c r="A14991">
        <v>2017</v>
      </c>
      <c r="B14991" t="s">
        <v>40</v>
      </c>
      <c r="C14991" t="s">
        <v>45</v>
      </c>
      <c r="D14991" t="s">
        <v>34</v>
      </c>
      <c r="E14991" t="s">
        <v>10</v>
      </c>
      <c r="F14991" t="s">
        <v>11</v>
      </c>
      <c r="G14991" t="s">
        <v>7</v>
      </c>
      <c r="H14991" t="s">
        <v>223</v>
      </c>
      <c r="I14991">
        <v>17</v>
      </c>
      <c r="J14991">
        <v>31454019</v>
      </c>
    </row>
    <row r="14992" spans="1:10" x14ac:dyDescent="0.25">
      <c r="A14992">
        <v>2017</v>
      </c>
      <c r="B14992" t="s">
        <v>40</v>
      </c>
      <c r="C14992" t="s">
        <v>45</v>
      </c>
      <c r="D14992" t="s">
        <v>34</v>
      </c>
      <c r="E14992" t="s">
        <v>10</v>
      </c>
      <c r="F14992" t="s">
        <v>11</v>
      </c>
      <c r="G14992" t="s">
        <v>7</v>
      </c>
      <c r="H14992" t="s">
        <v>224</v>
      </c>
      <c r="I14992">
        <v>6</v>
      </c>
      <c r="J14992">
        <v>10593510</v>
      </c>
    </row>
    <row r="14993" spans="1:10" x14ac:dyDescent="0.25">
      <c r="A14993">
        <v>2017</v>
      </c>
      <c r="B14993" t="s">
        <v>40</v>
      </c>
      <c r="C14993" t="s">
        <v>45</v>
      </c>
      <c r="D14993" t="s">
        <v>34</v>
      </c>
      <c r="E14993" t="s">
        <v>10</v>
      </c>
      <c r="F14993" t="s">
        <v>220</v>
      </c>
      <c r="G14993" t="s">
        <v>9</v>
      </c>
      <c r="H14993" t="s">
        <v>223</v>
      </c>
      <c r="I14993">
        <v>9</v>
      </c>
      <c r="J14993">
        <v>62708901.548647471</v>
      </c>
    </row>
    <row r="14994" spans="1:10" x14ac:dyDescent="0.25">
      <c r="A14994">
        <v>2017</v>
      </c>
      <c r="B14994" t="s">
        <v>40</v>
      </c>
      <c r="C14994" t="s">
        <v>45</v>
      </c>
      <c r="D14994" t="s">
        <v>34</v>
      </c>
      <c r="E14994" t="s">
        <v>10</v>
      </c>
      <c r="F14994" t="s">
        <v>220</v>
      </c>
      <c r="G14994" t="s">
        <v>9</v>
      </c>
      <c r="H14994" t="s">
        <v>224</v>
      </c>
      <c r="I14994">
        <v>9</v>
      </c>
      <c r="J14994">
        <v>55775618.589395925</v>
      </c>
    </row>
    <row r="14995" spans="1:10" x14ac:dyDescent="0.25">
      <c r="A14995">
        <v>2017</v>
      </c>
      <c r="B14995" t="s">
        <v>40</v>
      </c>
      <c r="C14995" t="s">
        <v>45</v>
      </c>
      <c r="D14995" t="s">
        <v>34</v>
      </c>
      <c r="E14995" t="s">
        <v>10</v>
      </c>
      <c r="F14995" t="s">
        <v>220</v>
      </c>
      <c r="G14995" t="s">
        <v>12</v>
      </c>
      <c r="H14995" t="s">
        <v>224</v>
      </c>
      <c r="I14995">
        <v>3</v>
      </c>
      <c r="J14995">
        <v>10274102.406493904</v>
      </c>
    </row>
    <row r="14996" spans="1:10" x14ac:dyDescent="0.25">
      <c r="A14996">
        <v>2017</v>
      </c>
      <c r="B14996" t="s">
        <v>40</v>
      </c>
      <c r="C14996" t="s">
        <v>45</v>
      </c>
      <c r="D14996" t="s">
        <v>34</v>
      </c>
      <c r="E14996" t="s">
        <v>10</v>
      </c>
      <c r="F14996" t="s">
        <v>220</v>
      </c>
      <c r="G14996" t="s">
        <v>6</v>
      </c>
      <c r="H14996" t="s">
        <v>223</v>
      </c>
      <c r="I14996">
        <v>7</v>
      </c>
      <c r="J14996">
        <v>18343248.783438355</v>
      </c>
    </row>
    <row r="14997" spans="1:10" x14ac:dyDescent="0.25">
      <c r="A14997">
        <v>2017</v>
      </c>
      <c r="B14997" t="s">
        <v>40</v>
      </c>
      <c r="C14997" t="s">
        <v>45</v>
      </c>
      <c r="D14997" t="s">
        <v>34</v>
      </c>
      <c r="E14997" t="s">
        <v>10</v>
      </c>
      <c r="F14997" t="s">
        <v>220</v>
      </c>
      <c r="G14997" t="s">
        <v>6</v>
      </c>
      <c r="H14997" t="s">
        <v>224</v>
      </c>
      <c r="I14997">
        <v>5</v>
      </c>
      <c r="J14997">
        <v>11983729.030387968</v>
      </c>
    </row>
    <row r="14998" spans="1:10" x14ac:dyDescent="0.25">
      <c r="A14998">
        <v>2017</v>
      </c>
      <c r="B14998" t="s">
        <v>40</v>
      </c>
      <c r="C14998" t="s">
        <v>45</v>
      </c>
      <c r="D14998" t="s">
        <v>34</v>
      </c>
      <c r="E14998" t="s">
        <v>10</v>
      </c>
      <c r="F14998" t="s">
        <v>220</v>
      </c>
      <c r="G14998" t="s">
        <v>7</v>
      </c>
      <c r="H14998" t="s">
        <v>223</v>
      </c>
      <c r="I14998">
        <v>1</v>
      </c>
      <c r="J14998">
        <v>1661997.48</v>
      </c>
    </row>
    <row r="14999" spans="1:10" x14ac:dyDescent="0.25">
      <c r="A14999">
        <v>2017</v>
      </c>
      <c r="B14999" t="s">
        <v>40</v>
      </c>
      <c r="C14999" t="s">
        <v>45</v>
      </c>
      <c r="D14999" t="s">
        <v>34</v>
      </c>
      <c r="E14999" t="s">
        <v>10</v>
      </c>
      <c r="F14999" t="s">
        <v>220</v>
      </c>
      <c r="G14999" t="s">
        <v>7</v>
      </c>
      <c r="H14999" t="s">
        <v>224</v>
      </c>
      <c r="I14999">
        <v>2</v>
      </c>
      <c r="J14999">
        <v>3842547.6150000002</v>
      </c>
    </row>
    <row r="15000" spans="1:10" x14ac:dyDescent="0.25">
      <c r="A15000">
        <v>2017</v>
      </c>
      <c r="B15000" t="s">
        <v>40</v>
      </c>
      <c r="C15000" t="s">
        <v>45</v>
      </c>
      <c r="D15000" t="s">
        <v>35</v>
      </c>
      <c r="E15000" t="s">
        <v>3</v>
      </c>
      <c r="F15000" t="s">
        <v>4</v>
      </c>
      <c r="G15000" t="s">
        <v>5</v>
      </c>
      <c r="H15000" t="s">
        <v>223</v>
      </c>
      <c r="I15000">
        <v>15</v>
      </c>
      <c r="J15000">
        <v>162876062.53509432</v>
      </c>
    </row>
    <row r="15001" spans="1:10" x14ac:dyDescent="0.25">
      <c r="A15001">
        <v>2017</v>
      </c>
      <c r="B15001" t="s">
        <v>40</v>
      </c>
      <c r="C15001" t="s">
        <v>45</v>
      </c>
      <c r="D15001" t="s">
        <v>35</v>
      </c>
      <c r="E15001" t="s">
        <v>3</v>
      </c>
      <c r="F15001" t="s">
        <v>4</v>
      </c>
      <c r="G15001" t="s">
        <v>5</v>
      </c>
      <c r="H15001" t="s">
        <v>224</v>
      </c>
      <c r="I15001">
        <v>16</v>
      </c>
      <c r="J15001">
        <v>121110721.30046523</v>
      </c>
    </row>
    <row r="15002" spans="1:10" x14ac:dyDescent="0.25">
      <c r="A15002">
        <v>2017</v>
      </c>
      <c r="B15002" t="s">
        <v>40</v>
      </c>
      <c r="C15002" t="s">
        <v>45</v>
      </c>
      <c r="D15002" t="s">
        <v>35</v>
      </c>
      <c r="E15002" t="s">
        <v>3</v>
      </c>
      <c r="F15002" t="s">
        <v>4</v>
      </c>
      <c r="G15002" t="s">
        <v>9</v>
      </c>
      <c r="H15002" t="s">
        <v>223</v>
      </c>
      <c r="I15002">
        <v>1</v>
      </c>
      <c r="J15002">
        <v>7982227.8404982444</v>
      </c>
    </row>
    <row r="15003" spans="1:10" x14ac:dyDescent="0.25">
      <c r="A15003">
        <v>2017</v>
      </c>
      <c r="B15003" t="s">
        <v>40</v>
      </c>
      <c r="C15003" t="s">
        <v>45</v>
      </c>
      <c r="D15003" t="s">
        <v>35</v>
      </c>
      <c r="E15003" t="s">
        <v>3</v>
      </c>
      <c r="F15003" t="s">
        <v>4</v>
      </c>
      <c r="G15003" t="s">
        <v>6</v>
      </c>
      <c r="H15003" t="s">
        <v>223</v>
      </c>
      <c r="I15003">
        <v>1</v>
      </c>
      <c r="J15003">
        <v>3114148.1946428567</v>
      </c>
    </row>
    <row r="15004" spans="1:10" x14ac:dyDescent="0.25">
      <c r="A15004">
        <v>2017</v>
      </c>
      <c r="B15004" t="s">
        <v>40</v>
      </c>
      <c r="C15004" t="s">
        <v>45</v>
      </c>
      <c r="D15004" t="s">
        <v>35</v>
      </c>
      <c r="E15004" t="s">
        <v>3</v>
      </c>
      <c r="F15004" t="s">
        <v>8</v>
      </c>
      <c r="G15004" t="s">
        <v>9</v>
      </c>
      <c r="H15004" t="s">
        <v>223</v>
      </c>
      <c r="I15004">
        <v>47</v>
      </c>
      <c r="J15004">
        <v>375164708.50341749</v>
      </c>
    </row>
    <row r="15005" spans="1:10" x14ac:dyDescent="0.25">
      <c r="A15005">
        <v>2017</v>
      </c>
      <c r="B15005" t="s">
        <v>40</v>
      </c>
      <c r="C15005" t="s">
        <v>45</v>
      </c>
      <c r="D15005" t="s">
        <v>35</v>
      </c>
      <c r="E15005" t="s">
        <v>3</v>
      </c>
      <c r="F15005" t="s">
        <v>8</v>
      </c>
      <c r="G15005" t="s">
        <v>9</v>
      </c>
      <c r="H15005" t="s">
        <v>224</v>
      </c>
      <c r="I15005">
        <v>40</v>
      </c>
      <c r="J15005">
        <v>295006319.29510593</v>
      </c>
    </row>
    <row r="15006" spans="1:10" x14ac:dyDescent="0.25">
      <c r="A15006">
        <v>2017</v>
      </c>
      <c r="B15006" t="s">
        <v>40</v>
      </c>
      <c r="C15006" t="s">
        <v>45</v>
      </c>
      <c r="D15006" t="s">
        <v>35</v>
      </c>
      <c r="E15006" t="s">
        <v>3</v>
      </c>
      <c r="F15006" t="s">
        <v>8</v>
      </c>
      <c r="G15006" t="s">
        <v>12</v>
      </c>
      <c r="H15006" t="s">
        <v>223</v>
      </c>
      <c r="I15006">
        <v>5</v>
      </c>
      <c r="J15006">
        <v>16627773.325000001</v>
      </c>
    </row>
    <row r="15007" spans="1:10" x14ac:dyDescent="0.25">
      <c r="A15007">
        <v>2017</v>
      </c>
      <c r="B15007" t="s">
        <v>40</v>
      </c>
      <c r="C15007" t="s">
        <v>45</v>
      </c>
      <c r="D15007" t="s">
        <v>35</v>
      </c>
      <c r="E15007" t="s">
        <v>3</v>
      </c>
      <c r="F15007" t="s">
        <v>8</v>
      </c>
      <c r="G15007" t="s">
        <v>12</v>
      </c>
      <c r="H15007" t="s">
        <v>224</v>
      </c>
      <c r="I15007">
        <v>7</v>
      </c>
      <c r="J15007">
        <v>23584291.906874996</v>
      </c>
    </row>
    <row r="15008" spans="1:10" x14ac:dyDescent="0.25">
      <c r="A15008">
        <v>2017</v>
      </c>
      <c r="B15008" t="s">
        <v>40</v>
      </c>
      <c r="C15008" t="s">
        <v>45</v>
      </c>
      <c r="D15008" t="s">
        <v>35</v>
      </c>
      <c r="E15008" t="s">
        <v>3</v>
      </c>
      <c r="F15008" t="s">
        <v>8</v>
      </c>
      <c r="G15008" t="s">
        <v>6</v>
      </c>
      <c r="H15008" t="s">
        <v>223</v>
      </c>
      <c r="I15008">
        <v>26</v>
      </c>
      <c r="J15008">
        <v>80967853.060714275</v>
      </c>
    </row>
    <row r="15009" spans="1:10" x14ac:dyDescent="0.25">
      <c r="A15009">
        <v>2017</v>
      </c>
      <c r="B15009" t="s">
        <v>40</v>
      </c>
      <c r="C15009" t="s">
        <v>45</v>
      </c>
      <c r="D15009" t="s">
        <v>35</v>
      </c>
      <c r="E15009" t="s">
        <v>3</v>
      </c>
      <c r="F15009" t="s">
        <v>8</v>
      </c>
      <c r="G15009" t="s">
        <v>6</v>
      </c>
      <c r="H15009" t="s">
        <v>224</v>
      </c>
      <c r="I15009">
        <v>25</v>
      </c>
      <c r="J15009">
        <v>79743311.579999998</v>
      </c>
    </row>
    <row r="15010" spans="1:10" x14ac:dyDescent="0.25">
      <c r="A15010">
        <v>2017</v>
      </c>
      <c r="B15010" t="s">
        <v>40</v>
      </c>
      <c r="C15010" t="s">
        <v>45</v>
      </c>
      <c r="D15010" t="s">
        <v>35</v>
      </c>
      <c r="E15010" t="s">
        <v>10</v>
      </c>
      <c r="F15010" t="s">
        <v>11</v>
      </c>
      <c r="G15010" t="s">
        <v>9</v>
      </c>
      <c r="H15010" t="s">
        <v>223</v>
      </c>
      <c r="I15010">
        <v>101</v>
      </c>
      <c r="J15010">
        <v>728845503</v>
      </c>
    </row>
    <row r="15011" spans="1:10" x14ac:dyDescent="0.25">
      <c r="A15011">
        <v>2017</v>
      </c>
      <c r="B15011" t="s">
        <v>40</v>
      </c>
      <c r="C15011" t="s">
        <v>45</v>
      </c>
      <c r="D15011" t="s">
        <v>35</v>
      </c>
      <c r="E15011" t="s">
        <v>10</v>
      </c>
      <c r="F15011" t="s">
        <v>11</v>
      </c>
      <c r="G15011" t="s">
        <v>9</v>
      </c>
      <c r="H15011" t="s">
        <v>224</v>
      </c>
      <c r="I15011">
        <v>82</v>
      </c>
      <c r="J15011">
        <v>612772287</v>
      </c>
    </row>
    <row r="15012" spans="1:10" x14ac:dyDescent="0.25">
      <c r="A15012">
        <v>2017</v>
      </c>
      <c r="B15012" t="s">
        <v>40</v>
      </c>
      <c r="C15012" t="s">
        <v>45</v>
      </c>
      <c r="D15012" t="s">
        <v>35</v>
      </c>
      <c r="E15012" t="s">
        <v>10</v>
      </c>
      <c r="F15012" t="s">
        <v>11</v>
      </c>
      <c r="G15012" t="s">
        <v>12</v>
      </c>
      <c r="H15012" t="s">
        <v>223</v>
      </c>
      <c r="I15012">
        <v>2</v>
      </c>
      <c r="J15012">
        <v>7569510</v>
      </c>
    </row>
    <row r="15013" spans="1:10" x14ac:dyDescent="0.25">
      <c r="A15013">
        <v>2017</v>
      </c>
      <c r="B15013" t="s">
        <v>40</v>
      </c>
      <c r="C15013" t="s">
        <v>45</v>
      </c>
      <c r="D15013" t="s">
        <v>35</v>
      </c>
      <c r="E15013" t="s">
        <v>10</v>
      </c>
      <c r="F15013" t="s">
        <v>11</v>
      </c>
      <c r="G15013" t="s">
        <v>12</v>
      </c>
      <c r="H15013" t="s">
        <v>224</v>
      </c>
      <c r="I15013">
        <v>8</v>
      </c>
      <c r="J15013">
        <v>26852025</v>
      </c>
    </row>
    <row r="15014" spans="1:10" x14ac:dyDescent="0.25">
      <c r="A15014">
        <v>2017</v>
      </c>
      <c r="B15014" t="s">
        <v>40</v>
      </c>
      <c r="C15014" t="s">
        <v>45</v>
      </c>
      <c r="D15014" t="s">
        <v>35</v>
      </c>
      <c r="E15014" t="s">
        <v>10</v>
      </c>
      <c r="F15014" t="s">
        <v>11</v>
      </c>
      <c r="G15014" t="s">
        <v>6</v>
      </c>
      <c r="H15014" t="s">
        <v>223</v>
      </c>
      <c r="I15014">
        <v>2</v>
      </c>
      <c r="J15014">
        <v>5106732</v>
      </c>
    </row>
    <row r="15015" spans="1:10" x14ac:dyDescent="0.25">
      <c r="A15015">
        <v>2017</v>
      </c>
      <c r="B15015" t="s">
        <v>40</v>
      </c>
      <c r="C15015" t="s">
        <v>45</v>
      </c>
      <c r="D15015" t="s">
        <v>35</v>
      </c>
      <c r="E15015" t="s">
        <v>10</v>
      </c>
      <c r="F15015" t="s">
        <v>11</v>
      </c>
      <c r="G15015" t="s">
        <v>6</v>
      </c>
      <c r="H15015" t="s">
        <v>224</v>
      </c>
      <c r="I15015">
        <v>2</v>
      </c>
      <c r="J15015">
        <v>5764023</v>
      </c>
    </row>
    <row r="15016" spans="1:10" x14ac:dyDescent="0.25">
      <c r="A15016">
        <v>2017</v>
      </c>
      <c r="B15016" t="s">
        <v>40</v>
      </c>
      <c r="C15016" t="s">
        <v>45</v>
      </c>
      <c r="D15016" t="s">
        <v>35</v>
      </c>
      <c r="E15016" t="s">
        <v>10</v>
      </c>
      <c r="F15016" t="s">
        <v>220</v>
      </c>
      <c r="G15016" t="s">
        <v>9</v>
      </c>
      <c r="H15016" t="s">
        <v>223</v>
      </c>
      <c r="I15016">
        <v>1</v>
      </c>
      <c r="J15016">
        <v>7982227.8404982444</v>
      </c>
    </row>
    <row r="15017" spans="1:10" x14ac:dyDescent="0.25">
      <c r="A15017">
        <v>2017</v>
      </c>
      <c r="B15017" t="s">
        <v>40</v>
      </c>
      <c r="C15017" t="s">
        <v>45</v>
      </c>
      <c r="D15017" t="s">
        <v>36</v>
      </c>
      <c r="E15017" t="s">
        <v>3</v>
      </c>
      <c r="F15017" t="s">
        <v>4</v>
      </c>
      <c r="G15017" t="s">
        <v>5</v>
      </c>
      <c r="H15017" t="s">
        <v>223</v>
      </c>
      <c r="I15017">
        <v>60</v>
      </c>
      <c r="J15017">
        <v>1242398199.4396119</v>
      </c>
    </row>
    <row r="15018" spans="1:10" x14ac:dyDescent="0.25">
      <c r="A15018">
        <v>2017</v>
      </c>
      <c r="B15018" t="s">
        <v>40</v>
      </c>
      <c r="C15018" t="s">
        <v>45</v>
      </c>
      <c r="D15018" t="s">
        <v>36</v>
      </c>
      <c r="E15018" t="s">
        <v>3</v>
      </c>
      <c r="F15018" t="s">
        <v>4</v>
      </c>
      <c r="G15018" t="s">
        <v>5</v>
      </c>
      <c r="H15018" t="s">
        <v>224</v>
      </c>
      <c r="I15018">
        <v>34</v>
      </c>
      <c r="J15018">
        <v>685547978.35324204</v>
      </c>
    </row>
    <row r="15019" spans="1:10" x14ac:dyDescent="0.25">
      <c r="A15019">
        <v>2017</v>
      </c>
      <c r="B15019" t="s">
        <v>40</v>
      </c>
      <c r="C15019" t="s">
        <v>45</v>
      </c>
      <c r="D15019" t="s">
        <v>36</v>
      </c>
      <c r="E15019" t="s">
        <v>3</v>
      </c>
      <c r="F15019" t="s">
        <v>4</v>
      </c>
      <c r="G15019" t="s">
        <v>9</v>
      </c>
      <c r="H15019" t="s">
        <v>223</v>
      </c>
      <c r="I15019">
        <v>1012</v>
      </c>
      <c r="J15019">
        <v>13214624511.61812</v>
      </c>
    </row>
    <row r="15020" spans="1:10" x14ac:dyDescent="0.25">
      <c r="A15020">
        <v>2017</v>
      </c>
      <c r="B15020" t="s">
        <v>40</v>
      </c>
      <c r="C15020" t="s">
        <v>45</v>
      </c>
      <c r="D15020" t="s">
        <v>36</v>
      </c>
      <c r="E15020" t="s">
        <v>3</v>
      </c>
      <c r="F15020" t="s">
        <v>4</v>
      </c>
      <c r="G15020" t="s">
        <v>9</v>
      </c>
      <c r="H15020" t="s">
        <v>224</v>
      </c>
      <c r="I15020">
        <v>851</v>
      </c>
      <c r="J15020">
        <v>9499642937.0723934</v>
      </c>
    </row>
    <row r="15021" spans="1:10" x14ac:dyDescent="0.25">
      <c r="A15021">
        <v>2017</v>
      </c>
      <c r="B15021" t="s">
        <v>40</v>
      </c>
      <c r="C15021" t="s">
        <v>45</v>
      </c>
      <c r="D15021" t="s">
        <v>36</v>
      </c>
      <c r="E15021" t="s">
        <v>3</v>
      </c>
      <c r="F15021" t="s">
        <v>4</v>
      </c>
      <c r="G15021" t="s">
        <v>12</v>
      </c>
      <c r="H15021" t="s">
        <v>223</v>
      </c>
      <c r="I15021">
        <v>276</v>
      </c>
      <c r="J15021">
        <v>1440176930.417016</v>
      </c>
    </row>
    <row r="15022" spans="1:10" x14ac:dyDescent="0.25">
      <c r="A15022">
        <v>2017</v>
      </c>
      <c r="B15022" t="s">
        <v>40</v>
      </c>
      <c r="C15022" t="s">
        <v>45</v>
      </c>
      <c r="D15022" t="s">
        <v>36</v>
      </c>
      <c r="E15022" t="s">
        <v>3</v>
      </c>
      <c r="F15022" t="s">
        <v>4</v>
      </c>
      <c r="G15022" t="s">
        <v>12</v>
      </c>
      <c r="H15022" t="s">
        <v>224</v>
      </c>
      <c r="I15022">
        <v>301</v>
      </c>
      <c r="J15022">
        <v>1528493933.5234089</v>
      </c>
    </row>
    <row r="15023" spans="1:10" x14ac:dyDescent="0.25">
      <c r="A15023">
        <v>2017</v>
      </c>
      <c r="B15023" t="s">
        <v>40</v>
      </c>
      <c r="C15023" t="s">
        <v>45</v>
      </c>
      <c r="D15023" t="s">
        <v>36</v>
      </c>
      <c r="E15023" t="s">
        <v>3</v>
      </c>
      <c r="F15023" t="s">
        <v>4</v>
      </c>
      <c r="G15023" t="s">
        <v>6</v>
      </c>
      <c r="H15023" t="s">
        <v>223</v>
      </c>
      <c r="I15023">
        <v>441</v>
      </c>
      <c r="J15023">
        <v>1447938840.4994342</v>
      </c>
    </row>
    <row r="15024" spans="1:10" x14ac:dyDescent="0.25">
      <c r="A15024">
        <v>2017</v>
      </c>
      <c r="B15024" t="s">
        <v>40</v>
      </c>
      <c r="C15024" t="s">
        <v>45</v>
      </c>
      <c r="D15024" t="s">
        <v>36</v>
      </c>
      <c r="E15024" t="s">
        <v>3</v>
      </c>
      <c r="F15024" t="s">
        <v>4</v>
      </c>
      <c r="G15024" t="s">
        <v>6</v>
      </c>
      <c r="H15024" t="s">
        <v>224</v>
      </c>
      <c r="I15024">
        <v>797</v>
      </c>
      <c r="J15024">
        <v>2683762981.6276102</v>
      </c>
    </row>
    <row r="15025" spans="1:10" x14ac:dyDescent="0.25">
      <c r="A15025">
        <v>2017</v>
      </c>
      <c r="B15025" t="s">
        <v>40</v>
      </c>
      <c r="C15025" t="s">
        <v>45</v>
      </c>
      <c r="D15025" t="s">
        <v>36</v>
      </c>
      <c r="E15025" t="s">
        <v>3</v>
      </c>
      <c r="F15025" t="s">
        <v>4</v>
      </c>
      <c r="G15025" t="s">
        <v>7</v>
      </c>
      <c r="H15025" t="s">
        <v>223</v>
      </c>
      <c r="I15025">
        <v>244</v>
      </c>
      <c r="J15025">
        <v>666462816.27916765</v>
      </c>
    </row>
    <row r="15026" spans="1:10" x14ac:dyDescent="0.25">
      <c r="A15026">
        <v>2017</v>
      </c>
      <c r="B15026" t="s">
        <v>40</v>
      </c>
      <c r="C15026" t="s">
        <v>45</v>
      </c>
      <c r="D15026" t="s">
        <v>36</v>
      </c>
      <c r="E15026" t="s">
        <v>3</v>
      </c>
      <c r="F15026" t="s">
        <v>4</v>
      </c>
      <c r="G15026" t="s">
        <v>7</v>
      </c>
      <c r="H15026" t="s">
        <v>224</v>
      </c>
      <c r="I15026">
        <v>114</v>
      </c>
      <c r="J15026">
        <v>300867167.68833876</v>
      </c>
    </row>
    <row r="15027" spans="1:10" x14ac:dyDescent="0.25">
      <c r="A15027">
        <v>2017</v>
      </c>
      <c r="B15027" t="s">
        <v>40</v>
      </c>
      <c r="C15027" t="s">
        <v>45</v>
      </c>
      <c r="D15027" t="s">
        <v>36</v>
      </c>
      <c r="E15027" t="s">
        <v>10</v>
      </c>
      <c r="F15027" t="s">
        <v>11</v>
      </c>
      <c r="G15027" t="s">
        <v>9</v>
      </c>
      <c r="H15027" t="s">
        <v>223</v>
      </c>
      <c r="I15027">
        <v>21</v>
      </c>
      <c r="J15027">
        <v>112117014</v>
      </c>
    </row>
    <row r="15028" spans="1:10" x14ac:dyDescent="0.25">
      <c r="A15028">
        <v>2017</v>
      </c>
      <c r="B15028" t="s">
        <v>40</v>
      </c>
      <c r="C15028" t="s">
        <v>45</v>
      </c>
      <c r="D15028" t="s">
        <v>36</v>
      </c>
      <c r="E15028" t="s">
        <v>10</v>
      </c>
      <c r="F15028" t="s">
        <v>11</v>
      </c>
      <c r="G15028" t="s">
        <v>9</v>
      </c>
      <c r="H15028" t="s">
        <v>224</v>
      </c>
      <c r="I15028">
        <v>23</v>
      </c>
      <c r="J15028">
        <v>118560408</v>
      </c>
    </row>
    <row r="15029" spans="1:10" x14ac:dyDescent="0.25">
      <c r="A15029">
        <v>2017</v>
      </c>
      <c r="B15029" t="s">
        <v>40</v>
      </c>
      <c r="C15029" t="s">
        <v>45</v>
      </c>
      <c r="D15029" t="s">
        <v>36</v>
      </c>
      <c r="E15029" t="s">
        <v>10</v>
      </c>
      <c r="F15029" t="s">
        <v>11</v>
      </c>
      <c r="G15029" t="s">
        <v>12</v>
      </c>
      <c r="H15029" t="s">
        <v>223</v>
      </c>
      <c r="I15029">
        <v>6</v>
      </c>
      <c r="J15029">
        <v>16609200</v>
      </c>
    </row>
    <row r="15030" spans="1:10" x14ac:dyDescent="0.25">
      <c r="A15030">
        <v>2017</v>
      </c>
      <c r="B15030" t="s">
        <v>40</v>
      </c>
      <c r="C15030" t="s">
        <v>45</v>
      </c>
      <c r="D15030" t="s">
        <v>36</v>
      </c>
      <c r="E15030" t="s">
        <v>10</v>
      </c>
      <c r="F15030" t="s">
        <v>11</v>
      </c>
      <c r="G15030" t="s">
        <v>12</v>
      </c>
      <c r="H15030" t="s">
        <v>224</v>
      </c>
      <c r="I15030">
        <v>10</v>
      </c>
      <c r="J15030">
        <v>29727801</v>
      </c>
    </row>
    <row r="15031" spans="1:10" x14ac:dyDescent="0.25">
      <c r="A15031">
        <v>2017</v>
      </c>
      <c r="B15031" t="s">
        <v>40</v>
      </c>
      <c r="C15031" t="s">
        <v>45</v>
      </c>
      <c r="D15031" t="s">
        <v>36</v>
      </c>
      <c r="E15031" t="s">
        <v>10</v>
      </c>
      <c r="F15031" t="s">
        <v>11</v>
      </c>
      <c r="G15031" t="s">
        <v>6</v>
      </c>
      <c r="H15031" t="s">
        <v>223</v>
      </c>
      <c r="I15031">
        <v>1</v>
      </c>
      <c r="J15031">
        <v>2100000</v>
      </c>
    </row>
    <row r="15032" spans="1:10" x14ac:dyDescent="0.25">
      <c r="A15032">
        <v>2017</v>
      </c>
      <c r="B15032" t="s">
        <v>40</v>
      </c>
      <c r="C15032" t="s">
        <v>45</v>
      </c>
      <c r="D15032" t="s">
        <v>36</v>
      </c>
      <c r="E15032" t="s">
        <v>10</v>
      </c>
      <c r="F15032" t="s">
        <v>11</v>
      </c>
      <c r="G15032" t="s">
        <v>6</v>
      </c>
      <c r="H15032" t="s">
        <v>224</v>
      </c>
      <c r="I15032">
        <v>5</v>
      </c>
      <c r="J15032">
        <v>11533326</v>
      </c>
    </row>
    <row r="15033" spans="1:10" x14ac:dyDescent="0.25">
      <c r="A15033">
        <v>2017</v>
      </c>
      <c r="B15033" t="s">
        <v>40</v>
      </c>
      <c r="C15033" t="s">
        <v>45</v>
      </c>
      <c r="D15033" t="s">
        <v>36</v>
      </c>
      <c r="E15033" t="s">
        <v>10</v>
      </c>
      <c r="F15033" t="s">
        <v>11</v>
      </c>
      <c r="G15033" t="s">
        <v>7</v>
      </c>
      <c r="H15033" t="s">
        <v>224</v>
      </c>
      <c r="I15033">
        <v>1</v>
      </c>
      <c r="J15033">
        <v>1650000</v>
      </c>
    </row>
    <row r="15034" spans="1:10" x14ac:dyDescent="0.25">
      <c r="A15034">
        <v>2017</v>
      </c>
      <c r="B15034" t="s">
        <v>40</v>
      </c>
      <c r="C15034" t="s">
        <v>45</v>
      </c>
      <c r="D15034" t="s">
        <v>36</v>
      </c>
      <c r="E15034" t="s">
        <v>10</v>
      </c>
      <c r="F15034" t="s">
        <v>220</v>
      </c>
      <c r="G15034" t="s">
        <v>9</v>
      </c>
      <c r="H15034" t="s">
        <v>223</v>
      </c>
      <c r="I15034">
        <v>4</v>
      </c>
      <c r="J15034">
        <v>40390303.632179208</v>
      </c>
    </row>
    <row r="15035" spans="1:10" x14ac:dyDescent="0.25">
      <c r="A15035">
        <v>2017</v>
      </c>
      <c r="B15035" t="s">
        <v>40</v>
      </c>
      <c r="C15035" t="s">
        <v>45</v>
      </c>
      <c r="D15035" t="s">
        <v>36</v>
      </c>
      <c r="E15035" t="s">
        <v>10</v>
      </c>
      <c r="F15035" t="s">
        <v>220</v>
      </c>
      <c r="G15035" t="s">
        <v>9</v>
      </c>
      <c r="H15035" t="s">
        <v>224</v>
      </c>
      <c r="I15035">
        <v>13</v>
      </c>
      <c r="J15035">
        <v>127236218.65702276</v>
      </c>
    </row>
    <row r="15036" spans="1:10" x14ac:dyDescent="0.25">
      <c r="A15036">
        <v>2017</v>
      </c>
      <c r="B15036" t="s">
        <v>40</v>
      </c>
      <c r="C15036" t="s">
        <v>45</v>
      </c>
      <c r="D15036" t="s">
        <v>36</v>
      </c>
      <c r="E15036" t="s">
        <v>10</v>
      </c>
      <c r="F15036" t="s">
        <v>220</v>
      </c>
      <c r="G15036" t="s">
        <v>12</v>
      </c>
      <c r="H15036" t="s">
        <v>224</v>
      </c>
      <c r="I15036">
        <v>1</v>
      </c>
      <c r="J15036">
        <v>5078052.9352937173</v>
      </c>
    </row>
    <row r="15037" spans="1:10" x14ac:dyDescent="0.25">
      <c r="A15037">
        <v>2017</v>
      </c>
      <c r="B15037" t="s">
        <v>40</v>
      </c>
      <c r="C15037" t="s">
        <v>45</v>
      </c>
      <c r="D15037" t="s">
        <v>36</v>
      </c>
      <c r="E15037" t="s">
        <v>10</v>
      </c>
      <c r="F15037" t="s">
        <v>220</v>
      </c>
      <c r="G15037" t="s">
        <v>6</v>
      </c>
      <c r="H15037" t="s">
        <v>223</v>
      </c>
      <c r="I15037">
        <v>5</v>
      </c>
      <c r="J15037">
        <v>16416540.141716938</v>
      </c>
    </row>
    <row r="15038" spans="1:10" x14ac:dyDescent="0.25">
      <c r="A15038">
        <v>2017</v>
      </c>
      <c r="B15038" t="s">
        <v>40</v>
      </c>
      <c r="C15038" t="s">
        <v>45</v>
      </c>
      <c r="D15038" t="s">
        <v>36</v>
      </c>
      <c r="E15038" t="s">
        <v>10</v>
      </c>
      <c r="F15038" t="s">
        <v>220</v>
      </c>
      <c r="G15038" t="s">
        <v>6</v>
      </c>
      <c r="H15038" t="s">
        <v>224</v>
      </c>
      <c r="I15038">
        <v>15</v>
      </c>
      <c r="J15038">
        <v>50509968.286592409</v>
      </c>
    </row>
    <row r="15039" spans="1:10" x14ac:dyDescent="0.25">
      <c r="A15039">
        <v>2017</v>
      </c>
      <c r="B15039" t="s">
        <v>40</v>
      </c>
      <c r="C15039" t="s">
        <v>45</v>
      </c>
      <c r="D15039" t="s">
        <v>36</v>
      </c>
      <c r="E15039" t="s">
        <v>10</v>
      </c>
      <c r="F15039" t="s">
        <v>220</v>
      </c>
      <c r="G15039" t="s">
        <v>7</v>
      </c>
      <c r="H15039" t="s">
        <v>223</v>
      </c>
      <c r="I15039">
        <v>6</v>
      </c>
      <c r="J15039">
        <v>16388429.908504121</v>
      </c>
    </row>
    <row r="15040" spans="1:10" x14ac:dyDescent="0.25">
      <c r="A15040">
        <v>2017</v>
      </c>
      <c r="B15040" t="s">
        <v>40</v>
      </c>
      <c r="C15040" t="s">
        <v>45</v>
      </c>
      <c r="D15040" t="s">
        <v>36</v>
      </c>
      <c r="E15040" t="s">
        <v>10</v>
      </c>
      <c r="F15040" t="s">
        <v>220</v>
      </c>
      <c r="G15040" t="s">
        <v>7</v>
      </c>
      <c r="H15040" t="s">
        <v>224</v>
      </c>
      <c r="I15040">
        <v>15</v>
      </c>
      <c r="J15040">
        <v>39587785.222149841</v>
      </c>
    </row>
    <row r="15041" spans="1:10" x14ac:dyDescent="0.25">
      <c r="A15041">
        <v>2017</v>
      </c>
      <c r="B15041" t="s">
        <v>40</v>
      </c>
      <c r="C15041" t="s">
        <v>45</v>
      </c>
      <c r="D15041" t="s">
        <v>37</v>
      </c>
      <c r="E15041" t="s">
        <v>3</v>
      </c>
      <c r="F15041" t="s">
        <v>4</v>
      </c>
      <c r="G15041" t="s">
        <v>5</v>
      </c>
      <c r="H15041" t="s">
        <v>223</v>
      </c>
      <c r="I15041">
        <v>55</v>
      </c>
      <c r="J15041">
        <v>776402356.58720386</v>
      </c>
    </row>
    <row r="15042" spans="1:10" x14ac:dyDescent="0.25">
      <c r="A15042">
        <v>2017</v>
      </c>
      <c r="B15042" t="s">
        <v>40</v>
      </c>
      <c r="C15042" t="s">
        <v>45</v>
      </c>
      <c r="D15042" t="s">
        <v>37</v>
      </c>
      <c r="E15042" t="s">
        <v>3</v>
      </c>
      <c r="F15042" t="s">
        <v>4</v>
      </c>
      <c r="G15042" t="s">
        <v>5</v>
      </c>
      <c r="H15042" t="s">
        <v>224</v>
      </c>
      <c r="I15042">
        <v>11</v>
      </c>
      <c r="J15042">
        <v>172012412.602938</v>
      </c>
    </row>
    <row r="15043" spans="1:10" x14ac:dyDescent="0.25">
      <c r="A15043">
        <v>2017</v>
      </c>
      <c r="B15043" t="s">
        <v>40</v>
      </c>
      <c r="C15043" t="s">
        <v>45</v>
      </c>
      <c r="D15043" t="s">
        <v>37</v>
      </c>
      <c r="E15043" t="s">
        <v>3</v>
      </c>
      <c r="F15043" t="s">
        <v>4</v>
      </c>
      <c r="G15043" t="s">
        <v>9</v>
      </c>
      <c r="H15043" t="s">
        <v>223</v>
      </c>
      <c r="I15043">
        <v>59</v>
      </c>
      <c r="J15043">
        <v>475954922.15620458</v>
      </c>
    </row>
    <row r="15044" spans="1:10" x14ac:dyDescent="0.25">
      <c r="A15044">
        <v>2017</v>
      </c>
      <c r="B15044" t="s">
        <v>40</v>
      </c>
      <c r="C15044" t="s">
        <v>45</v>
      </c>
      <c r="D15044" t="s">
        <v>37</v>
      </c>
      <c r="E15044" t="s">
        <v>3</v>
      </c>
      <c r="F15044" t="s">
        <v>4</v>
      </c>
      <c r="G15044" t="s">
        <v>9</v>
      </c>
      <c r="H15044" t="s">
        <v>224</v>
      </c>
      <c r="I15044">
        <v>13</v>
      </c>
      <c r="J15044">
        <v>88992042.068250522</v>
      </c>
    </row>
    <row r="15045" spans="1:10" x14ac:dyDescent="0.25">
      <c r="A15045">
        <v>2017</v>
      </c>
      <c r="B15045" t="s">
        <v>40</v>
      </c>
      <c r="C15045" t="s">
        <v>45</v>
      </c>
      <c r="D15045" t="s">
        <v>37</v>
      </c>
      <c r="E15045" t="s">
        <v>3</v>
      </c>
      <c r="F15045" t="s">
        <v>4</v>
      </c>
      <c r="G15045" t="s">
        <v>12</v>
      </c>
      <c r="H15045" t="s">
        <v>223</v>
      </c>
      <c r="I15045">
        <v>12</v>
      </c>
      <c r="J15045">
        <v>36415997.431147918</v>
      </c>
    </row>
    <row r="15046" spans="1:10" x14ac:dyDescent="0.25">
      <c r="A15046">
        <v>2017</v>
      </c>
      <c r="B15046" t="s">
        <v>40</v>
      </c>
      <c r="C15046" t="s">
        <v>45</v>
      </c>
      <c r="D15046" t="s">
        <v>37</v>
      </c>
      <c r="E15046" t="s">
        <v>3</v>
      </c>
      <c r="F15046" t="s">
        <v>4</v>
      </c>
      <c r="G15046" t="s">
        <v>12</v>
      </c>
      <c r="H15046" t="s">
        <v>224</v>
      </c>
      <c r="I15046">
        <v>1</v>
      </c>
      <c r="J15046">
        <v>2803652.6302941171</v>
      </c>
    </row>
    <row r="15047" spans="1:10" x14ac:dyDescent="0.25">
      <c r="A15047">
        <v>2017</v>
      </c>
      <c r="B15047" t="s">
        <v>40</v>
      </c>
      <c r="C15047" t="s">
        <v>45</v>
      </c>
      <c r="D15047" t="s">
        <v>37</v>
      </c>
      <c r="E15047" t="s">
        <v>3</v>
      </c>
      <c r="F15047" t="s">
        <v>4</v>
      </c>
      <c r="G15047" t="s">
        <v>6</v>
      </c>
      <c r="H15047" t="s">
        <v>223</v>
      </c>
      <c r="I15047">
        <v>6</v>
      </c>
      <c r="J15047">
        <v>16189223.155918695</v>
      </c>
    </row>
    <row r="15048" spans="1:10" x14ac:dyDescent="0.25">
      <c r="A15048">
        <v>2017</v>
      </c>
      <c r="B15048" t="s">
        <v>40</v>
      </c>
      <c r="C15048" t="s">
        <v>45</v>
      </c>
      <c r="D15048" t="s">
        <v>37</v>
      </c>
      <c r="E15048" t="s">
        <v>3</v>
      </c>
      <c r="F15048" t="s">
        <v>4</v>
      </c>
      <c r="G15048" t="s">
        <v>6</v>
      </c>
      <c r="H15048" t="s">
        <v>224</v>
      </c>
      <c r="I15048">
        <v>29</v>
      </c>
      <c r="J15048">
        <v>80912657.730438441</v>
      </c>
    </row>
    <row r="15049" spans="1:10" x14ac:dyDescent="0.25">
      <c r="A15049">
        <v>2017</v>
      </c>
      <c r="B15049" t="s">
        <v>40</v>
      </c>
      <c r="C15049" t="s">
        <v>45</v>
      </c>
      <c r="D15049" t="s">
        <v>37</v>
      </c>
      <c r="E15049" t="s">
        <v>3</v>
      </c>
      <c r="F15049" t="s">
        <v>4</v>
      </c>
      <c r="G15049" t="s">
        <v>7</v>
      </c>
      <c r="H15049" t="s">
        <v>223</v>
      </c>
      <c r="I15049">
        <v>4</v>
      </c>
      <c r="J15049">
        <v>8705420.3218649998</v>
      </c>
    </row>
    <row r="15050" spans="1:10" x14ac:dyDescent="0.25">
      <c r="A15050">
        <v>2017</v>
      </c>
      <c r="B15050" t="s">
        <v>40</v>
      </c>
      <c r="C15050" t="s">
        <v>45</v>
      </c>
      <c r="D15050" t="s">
        <v>37</v>
      </c>
      <c r="E15050" t="s">
        <v>3</v>
      </c>
      <c r="F15050" t="s">
        <v>8</v>
      </c>
      <c r="G15050" t="s">
        <v>9</v>
      </c>
      <c r="H15050" t="s">
        <v>223</v>
      </c>
      <c r="I15050">
        <v>405</v>
      </c>
      <c r="J15050">
        <v>3413492966.3307519</v>
      </c>
    </row>
    <row r="15051" spans="1:10" x14ac:dyDescent="0.25">
      <c r="A15051">
        <v>2017</v>
      </c>
      <c r="B15051" t="s">
        <v>40</v>
      </c>
      <c r="C15051" t="s">
        <v>45</v>
      </c>
      <c r="D15051" t="s">
        <v>37</v>
      </c>
      <c r="E15051" t="s">
        <v>3</v>
      </c>
      <c r="F15051" t="s">
        <v>8</v>
      </c>
      <c r="G15051" t="s">
        <v>9</v>
      </c>
      <c r="H15051" t="s">
        <v>224</v>
      </c>
      <c r="I15051">
        <v>252</v>
      </c>
      <c r="J15051">
        <v>2014680225.3018858</v>
      </c>
    </row>
    <row r="15052" spans="1:10" x14ac:dyDescent="0.25">
      <c r="A15052">
        <v>2017</v>
      </c>
      <c r="B15052" t="s">
        <v>40</v>
      </c>
      <c r="C15052" t="s">
        <v>45</v>
      </c>
      <c r="D15052" t="s">
        <v>37</v>
      </c>
      <c r="E15052" t="s">
        <v>3</v>
      </c>
      <c r="F15052" t="s">
        <v>8</v>
      </c>
      <c r="G15052" t="s">
        <v>12</v>
      </c>
      <c r="H15052" t="s">
        <v>223</v>
      </c>
      <c r="I15052">
        <v>43</v>
      </c>
      <c r="J15052">
        <v>130702615.00269186</v>
      </c>
    </row>
    <row r="15053" spans="1:10" x14ac:dyDescent="0.25">
      <c r="A15053">
        <v>2017</v>
      </c>
      <c r="B15053" t="s">
        <v>40</v>
      </c>
      <c r="C15053" t="s">
        <v>45</v>
      </c>
      <c r="D15053" t="s">
        <v>37</v>
      </c>
      <c r="E15053" t="s">
        <v>3</v>
      </c>
      <c r="F15053" t="s">
        <v>8</v>
      </c>
      <c r="G15053" t="s">
        <v>12</v>
      </c>
      <c r="H15053" t="s">
        <v>224</v>
      </c>
      <c r="I15053">
        <v>51</v>
      </c>
      <c r="J15053">
        <v>187086610.07558495</v>
      </c>
    </row>
    <row r="15054" spans="1:10" x14ac:dyDescent="0.25">
      <c r="A15054">
        <v>2017</v>
      </c>
      <c r="B15054" t="s">
        <v>40</v>
      </c>
      <c r="C15054" t="s">
        <v>45</v>
      </c>
      <c r="D15054" t="s">
        <v>37</v>
      </c>
      <c r="E15054" t="s">
        <v>3</v>
      </c>
      <c r="F15054" t="s">
        <v>8</v>
      </c>
      <c r="G15054" t="s">
        <v>6</v>
      </c>
      <c r="H15054" t="s">
        <v>223</v>
      </c>
      <c r="I15054">
        <v>49</v>
      </c>
      <c r="J15054">
        <v>139713437.12323257</v>
      </c>
    </row>
    <row r="15055" spans="1:10" x14ac:dyDescent="0.25">
      <c r="A15055">
        <v>2017</v>
      </c>
      <c r="B15055" t="s">
        <v>40</v>
      </c>
      <c r="C15055" t="s">
        <v>45</v>
      </c>
      <c r="D15055" t="s">
        <v>37</v>
      </c>
      <c r="E15055" t="s">
        <v>3</v>
      </c>
      <c r="F15055" t="s">
        <v>8</v>
      </c>
      <c r="G15055" t="s">
        <v>6</v>
      </c>
      <c r="H15055" t="s">
        <v>224</v>
      </c>
      <c r="I15055">
        <v>84</v>
      </c>
      <c r="J15055">
        <v>231619764.46403304</v>
      </c>
    </row>
    <row r="15056" spans="1:10" x14ac:dyDescent="0.25">
      <c r="A15056">
        <v>2017</v>
      </c>
      <c r="B15056" t="s">
        <v>40</v>
      </c>
      <c r="C15056" t="s">
        <v>45</v>
      </c>
      <c r="D15056" t="s">
        <v>37</v>
      </c>
      <c r="E15056" t="s">
        <v>3</v>
      </c>
      <c r="F15056" t="s">
        <v>8</v>
      </c>
      <c r="G15056" t="s">
        <v>7</v>
      </c>
      <c r="H15056" t="s">
        <v>223</v>
      </c>
      <c r="I15056">
        <v>12</v>
      </c>
      <c r="J15056">
        <v>25587319.770690002</v>
      </c>
    </row>
    <row r="15057" spans="1:10" x14ac:dyDescent="0.25">
      <c r="A15057">
        <v>2017</v>
      </c>
      <c r="B15057" t="s">
        <v>40</v>
      </c>
      <c r="C15057" t="s">
        <v>45</v>
      </c>
      <c r="D15057" t="s">
        <v>37</v>
      </c>
      <c r="E15057" t="s">
        <v>3</v>
      </c>
      <c r="F15057" t="s">
        <v>8</v>
      </c>
      <c r="G15057" t="s">
        <v>7</v>
      </c>
      <c r="H15057" t="s">
        <v>224</v>
      </c>
      <c r="I15057">
        <v>3</v>
      </c>
      <c r="J15057">
        <v>6558442.4384250008</v>
      </c>
    </row>
    <row r="15058" spans="1:10" x14ac:dyDescent="0.25">
      <c r="A15058">
        <v>2017</v>
      </c>
      <c r="B15058" t="s">
        <v>40</v>
      </c>
      <c r="C15058" t="s">
        <v>45</v>
      </c>
      <c r="D15058" t="s">
        <v>37</v>
      </c>
      <c r="E15058" t="s">
        <v>10</v>
      </c>
      <c r="F15058" t="s">
        <v>11</v>
      </c>
      <c r="G15058" t="s">
        <v>9</v>
      </c>
      <c r="H15058" t="s">
        <v>223</v>
      </c>
      <c r="I15058">
        <v>62</v>
      </c>
      <c r="J15058">
        <v>436160862</v>
      </c>
    </row>
    <row r="15059" spans="1:10" x14ac:dyDescent="0.25">
      <c r="A15059">
        <v>2017</v>
      </c>
      <c r="B15059" t="s">
        <v>40</v>
      </c>
      <c r="C15059" t="s">
        <v>45</v>
      </c>
      <c r="D15059" t="s">
        <v>37</v>
      </c>
      <c r="E15059" t="s">
        <v>10</v>
      </c>
      <c r="F15059" t="s">
        <v>11</v>
      </c>
      <c r="G15059" t="s">
        <v>9</v>
      </c>
      <c r="H15059" t="s">
        <v>224</v>
      </c>
      <c r="I15059">
        <v>46</v>
      </c>
      <c r="J15059">
        <v>221879661</v>
      </c>
    </row>
    <row r="15060" spans="1:10" x14ac:dyDescent="0.25">
      <c r="A15060">
        <v>2017</v>
      </c>
      <c r="B15060" t="s">
        <v>40</v>
      </c>
      <c r="C15060" t="s">
        <v>45</v>
      </c>
      <c r="D15060" t="s">
        <v>37</v>
      </c>
      <c r="E15060" t="s">
        <v>10</v>
      </c>
      <c r="F15060" t="s">
        <v>11</v>
      </c>
      <c r="G15060" t="s">
        <v>12</v>
      </c>
      <c r="H15060" t="s">
        <v>223</v>
      </c>
      <c r="I15060">
        <v>1</v>
      </c>
      <c r="J15060">
        <v>2160000</v>
      </c>
    </row>
    <row r="15061" spans="1:10" x14ac:dyDescent="0.25">
      <c r="A15061">
        <v>2017</v>
      </c>
      <c r="B15061" t="s">
        <v>40</v>
      </c>
      <c r="C15061" t="s">
        <v>45</v>
      </c>
      <c r="D15061" t="s">
        <v>37</v>
      </c>
      <c r="E15061" t="s">
        <v>10</v>
      </c>
      <c r="F15061" t="s">
        <v>11</v>
      </c>
      <c r="G15061" t="s">
        <v>12</v>
      </c>
      <c r="H15061" t="s">
        <v>224</v>
      </c>
      <c r="I15061">
        <v>3</v>
      </c>
      <c r="J15061">
        <v>11150388</v>
      </c>
    </row>
    <row r="15062" spans="1:10" x14ac:dyDescent="0.25">
      <c r="A15062">
        <v>2017</v>
      </c>
      <c r="B15062" t="s">
        <v>40</v>
      </c>
      <c r="C15062" t="s">
        <v>45</v>
      </c>
      <c r="D15062" t="s">
        <v>37</v>
      </c>
      <c r="E15062" t="s">
        <v>10</v>
      </c>
      <c r="F15062" t="s">
        <v>11</v>
      </c>
      <c r="G15062" t="s">
        <v>6</v>
      </c>
      <c r="H15062" t="s">
        <v>223</v>
      </c>
      <c r="I15062">
        <v>7</v>
      </c>
      <c r="J15062">
        <v>15577062</v>
      </c>
    </row>
    <row r="15063" spans="1:10" x14ac:dyDescent="0.25">
      <c r="A15063">
        <v>2017</v>
      </c>
      <c r="B15063" t="s">
        <v>40</v>
      </c>
      <c r="C15063" t="s">
        <v>45</v>
      </c>
      <c r="D15063" t="s">
        <v>37</v>
      </c>
      <c r="E15063" t="s">
        <v>10</v>
      </c>
      <c r="F15063" t="s">
        <v>11</v>
      </c>
      <c r="G15063" t="s">
        <v>6</v>
      </c>
      <c r="H15063" t="s">
        <v>224</v>
      </c>
      <c r="I15063">
        <v>5</v>
      </c>
      <c r="J15063">
        <v>10681596</v>
      </c>
    </row>
    <row r="15064" spans="1:10" x14ac:dyDescent="0.25">
      <c r="A15064">
        <v>2017</v>
      </c>
      <c r="B15064" t="s">
        <v>40</v>
      </c>
      <c r="C15064" t="s">
        <v>45</v>
      </c>
      <c r="D15064" t="s">
        <v>37</v>
      </c>
      <c r="E15064" t="s">
        <v>10</v>
      </c>
      <c r="F15064" t="s">
        <v>11</v>
      </c>
      <c r="G15064" t="s">
        <v>7</v>
      </c>
      <c r="H15064" t="s">
        <v>224</v>
      </c>
      <c r="I15064">
        <v>1</v>
      </c>
      <c r="J15064">
        <v>1500303</v>
      </c>
    </row>
    <row r="15065" spans="1:10" x14ac:dyDescent="0.25">
      <c r="A15065">
        <v>2017</v>
      </c>
      <c r="B15065" t="s">
        <v>40</v>
      </c>
      <c r="C15065" t="s">
        <v>45</v>
      </c>
      <c r="D15065" t="s">
        <v>37</v>
      </c>
      <c r="E15065" t="s">
        <v>10</v>
      </c>
      <c r="F15065" t="s">
        <v>220</v>
      </c>
      <c r="G15065" t="s">
        <v>9</v>
      </c>
      <c r="H15065" t="s">
        <v>223</v>
      </c>
      <c r="I15065">
        <v>7</v>
      </c>
      <c r="J15065">
        <v>66922870.337008975</v>
      </c>
    </row>
    <row r="15066" spans="1:10" x14ac:dyDescent="0.25">
      <c r="A15066">
        <v>2017</v>
      </c>
      <c r="B15066" t="s">
        <v>40</v>
      </c>
      <c r="C15066" t="s">
        <v>45</v>
      </c>
      <c r="D15066" t="s">
        <v>37</v>
      </c>
      <c r="E15066" t="s">
        <v>10</v>
      </c>
      <c r="F15066" t="s">
        <v>220</v>
      </c>
      <c r="G15066" t="s">
        <v>9</v>
      </c>
      <c r="H15066" t="s">
        <v>224</v>
      </c>
      <c r="I15066">
        <v>7</v>
      </c>
      <c r="J15066">
        <v>61449659.165617071</v>
      </c>
    </row>
    <row r="15067" spans="1:10" x14ac:dyDescent="0.25">
      <c r="A15067">
        <v>2017</v>
      </c>
      <c r="B15067" t="s">
        <v>40</v>
      </c>
      <c r="C15067" t="s">
        <v>45</v>
      </c>
      <c r="D15067" t="s">
        <v>37</v>
      </c>
      <c r="E15067" t="s">
        <v>10</v>
      </c>
      <c r="F15067" t="s">
        <v>220</v>
      </c>
      <c r="G15067" t="s">
        <v>12</v>
      </c>
      <c r="H15067" t="s">
        <v>224</v>
      </c>
      <c r="I15067">
        <v>2</v>
      </c>
      <c r="J15067">
        <v>13068039.939068574</v>
      </c>
    </row>
    <row r="15068" spans="1:10" x14ac:dyDescent="0.25">
      <c r="A15068">
        <v>2017</v>
      </c>
      <c r="B15068" t="s">
        <v>40</v>
      </c>
      <c r="C15068" t="s">
        <v>45</v>
      </c>
      <c r="D15068" t="s">
        <v>37</v>
      </c>
      <c r="E15068" t="s">
        <v>10</v>
      </c>
      <c r="F15068" t="s">
        <v>220</v>
      </c>
      <c r="G15068" t="s">
        <v>6</v>
      </c>
      <c r="H15068" t="s">
        <v>224</v>
      </c>
      <c r="I15068">
        <v>1</v>
      </c>
      <c r="J15068">
        <v>2695274.0004324326</v>
      </c>
    </row>
    <row r="15069" spans="1:10" x14ac:dyDescent="0.25">
      <c r="A15069">
        <v>2017</v>
      </c>
      <c r="B15069" t="s">
        <v>40</v>
      </c>
      <c r="C15069" t="s">
        <v>45</v>
      </c>
      <c r="D15069" t="s">
        <v>37</v>
      </c>
      <c r="E15069" t="s">
        <v>10</v>
      </c>
      <c r="F15069" t="s">
        <v>220</v>
      </c>
      <c r="G15069" t="s">
        <v>7</v>
      </c>
      <c r="H15069" t="s">
        <v>223</v>
      </c>
      <c r="I15069">
        <v>1</v>
      </c>
      <c r="J15069">
        <v>2066190.69</v>
      </c>
    </row>
    <row r="15070" spans="1:10" x14ac:dyDescent="0.25">
      <c r="A15070">
        <v>2017</v>
      </c>
      <c r="B15070" t="s">
        <v>40</v>
      </c>
      <c r="C15070" t="s">
        <v>45</v>
      </c>
      <c r="D15070" t="s">
        <v>38</v>
      </c>
      <c r="E15070" t="s">
        <v>3</v>
      </c>
      <c r="F15070" t="s">
        <v>4</v>
      </c>
      <c r="G15070" t="s">
        <v>5</v>
      </c>
      <c r="H15070" t="s">
        <v>223</v>
      </c>
      <c r="I15070">
        <v>30</v>
      </c>
      <c r="J15070">
        <v>346875583.46645999</v>
      </c>
    </row>
    <row r="15071" spans="1:10" x14ac:dyDescent="0.25">
      <c r="A15071">
        <v>2017</v>
      </c>
      <c r="B15071" t="s">
        <v>40</v>
      </c>
      <c r="C15071" t="s">
        <v>45</v>
      </c>
      <c r="D15071" t="s">
        <v>38</v>
      </c>
      <c r="E15071" t="s">
        <v>3</v>
      </c>
      <c r="F15071" t="s">
        <v>4</v>
      </c>
      <c r="G15071" t="s">
        <v>5</v>
      </c>
      <c r="H15071" t="s">
        <v>224</v>
      </c>
      <c r="I15071">
        <v>10</v>
      </c>
      <c r="J15071">
        <v>119102564.66180143</v>
      </c>
    </row>
    <row r="15072" spans="1:10" x14ac:dyDescent="0.25">
      <c r="A15072">
        <v>2017</v>
      </c>
      <c r="B15072" t="s">
        <v>40</v>
      </c>
      <c r="C15072" t="s">
        <v>45</v>
      </c>
      <c r="D15072" t="s">
        <v>38</v>
      </c>
      <c r="E15072" t="s">
        <v>3</v>
      </c>
      <c r="F15072" t="s">
        <v>4</v>
      </c>
      <c r="G15072" t="s">
        <v>9</v>
      </c>
      <c r="H15072" t="s">
        <v>223</v>
      </c>
      <c r="I15072">
        <v>3</v>
      </c>
      <c r="J15072">
        <v>21482302.258137237</v>
      </c>
    </row>
    <row r="15073" spans="1:10" x14ac:dyDescent="0.25">
      <c r="A15073">
        <v>2017</v>
      </c>
      <c r="B15073" t="s">
        <v>40</v>
      </c>
      <c r="C15073" t="s">
        <v>45</v>
      </c>
      <c r="D15073" t="s">
        <v>38</v>
      </c>
      <c r="E15073" t="s">
        <v>3</v>
      </c>
      <c r="F15073" t="s">
        <v>4</v>
      </c>
      <c r="G15073" t="s">
        <v>9</v>
      </c>
      <c r="H15073" t="s">
        <v>224</v>
      </c>
      <c r="I15073">
        <v>1</v>
      </c>
      <c r="J15073">
        <v>6853537.7811297551</v>
      </c>
    </row>
    <row r="15074" spans="1:10" x14ac:dyDescent="0.25">
      <c r="A15074">
        <v>2017</v>
      </c>
      <c r="B15074" t="s">
        <v>40</v>
      </c>
      <c r="C15074" t="s">
        <v>45</v>
      </c>
      <c r="D15074" t="s">
        <v>38</v>
      </c>
      <c r="E15074" t="s">
        <v>3</v>
      </c>
      <c r="F15074" t="s">
        <v>4</v>
      </c>
      <c r="G15074" t="s">
        <v>12</v>
      </c>
      <c r="H15074" t="s">
        <v>224</v>
      </c>
      <c r="I15074">
        <v>1</v>
      </c>
      <c r="J15074">
        <v>3128441.9077500002</v>
      </c>
    </row>
    <row r="15075" spans="1:10" x14ac:dyDescent="0.25">
      <c r="A15075">
        <v>2017</v>
      </c>
      <c r="B15075" t="s">
        <v>40</v>
      </c>
      <c r="C15075" t="s">
        <v>45</v>
      </c>
      <c r="D15075" t="s">
        <v>38</v>
      </c>
      <c r="E15075" t="s">
        <v>3</v>
      </c>
      <c r="F15075" t="s">
        <v>4</v>
      </c>
      <c r="G15075" t="s">
        <v>6</v>
      </c>
      <c r="H15075" t="s">
        <v>224</v>
      </c>
      <c r="I15075">
        <v>3</v>
      </c>
      <c r="J15075">
        <v>8178103.5050750002</v>
      </c>
    </row>
    <row r="15076" spans="1:10" x14ac:dyDescent="0.25">
      <c r="A15076">
        <v>2017</v>
      </c>
      <c r="B15076" t="s">
        <v>40</v>
      </c>
      <c r="C15076" t="s">
        <v>45</v>
      </c>
      <c r="D15076" t="s">
        <v>38</v>
      </c>
      <c r="E15076" t="s">
        <v>3</v>
      </c>
      <c r="F15076" t="s">
        <v>8</v>
      </c>
      <c r="G15076" t="s">
        <v>5</v>
      </c>
      <c r="H15076" t="s">
        <v>224</v>
      </c>
      <c r="I15076">
        <v>1</v>
      </c>
      <c r="J15076">
        <v>21165253.5</v>
      </c>
    </row>
    <row r="15077" spans="1:10" x14ac:dyDescent="0.25">
      <c r="A15077">
        <v>2017</v>
      </c>
      <c r="B15077" t="s">
        <v>40</v>
      </c>
      <c r="C15077" t="s">
        <v>45</v>
      </c>
      <c r="D15077" t="s">
        <v>38</v>
      </c>
      <c r="E15077" t="s">
        <v>3</v>
      </c>
      <c r="F15077" t="s">
        <v>8</v>
      </c>
      <c r="G15077" t="s">
        <v>9</v>
      </c>
      <c r="H15077" t="s">
        <v>223</v>
      </c>
      <c r="I15077">
        <v>354</v>
      </c>
      <c r="J15077">
        <v>2732202776.9870644</v>
      </c>
    </row>
    <row r="15078" spans="1:10" x14ac:dyDescent="0.25">
      <c r="A15078">
        <v>2017</v>
      </c>
      <c r="B15078" t="s">
        <v>40</v>
      </c>
      <c r="C15078" t="s">
        <v>45</v>
      </c>
      <c r="D15078" t="s">
        <v>38</v>
      </c>
      <c r="E15078" t="s">
        <v>3</v>
      </c>
      <c r="F15078" t="s">
        <v>8</v>
      </c>
      <c r="G15078" t="s">
        <v>9</v>
      </c>
      <c r="H15078" t="s">
        <v>224</v>
      </c>
      <c r="I15078">
        <v>441</v>
      </c>
      <c r="J15078">
        <v>3237487851.0821514</v>
      </c>
    </row>
    <row r="15079" spans="1:10" x14ac:dyDescent="0.25">
      <c r="A15079">
        <v>2017</v>
      </c>
      <c r="B15079" t="s">
        <v>40</v>
      </c>
      <c r="C15079" t="s">
        <v>45</v>
      </c>
      <c r="D15079" t="s">
        <v>38</v>
      </c>
      <c r="E15079" t="s">
        <v>3</v>
      </c>
      <c r="F15079" t="s">
        <v>8</v>
      </c>
      <c r="G15079" t="s">
        <v>12</v>
      </c>
      <c r="H15079" t="s">
        <v>223</v>
      </c>
      <c r="I15079">
        <v>23</v>
      </c>
      <c r="J15079">
        <v>73197257.921945438</v>
      </c>
    </row>
    <row r="15080" spans="1:10" x14ac:dyDescent="0.25">
      <c r="A15080">
        <v>2017</v>
      </c>
      <c r="B15080" t="s">
        <v>40</v>
      </c>
      <c r="C15080" t="s">
        <v>45</v>
      </c>
      <c r="D15080" t="s">
        <v>38</v>
      </c>
      <c r="E15080" t="s">
        <v>3</v>
      </c>
      <c r="F15080" t="s">
        <v>8</v>
      </c>
      <c r="G15080" t="s">
        <v>12</v>
      </c>
      <c r="H15080" t="s">
        <v>224</v>
      </c>
      <c r="I15080">
        <v>56</v>
      </c>
      <c r="J15080">
        <v>185756119.37446114</v>
      </c>
    </row>
    <row r="15081" spans="1:10" x14ac:dyDescent="0.25">
      <c r="A15081">
        <v>2017</v>
      </c>
      <c r="B15081" t="s">
        <v>40</v>
      </c>
      <c r="C15081" t="s">
        <v>45</v>
      </c>
      <c r="D15081" t="s">
        <v>38</v>
      </c>
      <c r="E15081" t="s">
        <v>3</v>
      </c>
      <c r="F15081" t="s">
        <v>8</v>
      </c>
      <c r="G15081" t="s">
        <v>6</v>
      </c>
      <c r="H15081" t="s">
        <v>223</v>
      </c>
      <c r="I15081">
        <v>25</v>
      </c>
      <c r="J15081">
        <v>70482895.434599996</v>
      </c>
    </row>
    <row r="15082" spans="1:10" x14ac:dyDescent="0.25">
      <c r="A15082">
        <v>2017</v>
      </c>
      <c r="B15082" t="s">
        <v>40</v>
      </c>
      <c r="C15082" t="s">
        <v>45</v>
      </c>
      <c r="D15082" t="s">
        <v>38</v>
      </c>
      <c r="E15082" t="s">
        <v>3</v>
      </c>
      <c r="F15082" t="s">
        <v>8</v>
      </c>
      <c r="G15082" t="s">
        <v>6</v>
      </c>
      <c r="H15082" t="s">
        <v>224</v>
      </c>
      <c r="I15082">
        <v>53</v>
      </c>
      <c r="J15082">
        <v>149868948.91205001</v>
      </c>
    </row>
    <row r="15083" spans="1:10" x14ac:dyDescent="0.25">
      <c r="A15083">
        <v>2017</v>
      </c>
      <c r="B15083" t="s">
        <v>40</v>
      </c>
      <c r="C15083" t="s">
        <v>45</v>
      </c>
      <c r="D15083" t="s">
        <v>38</v>
      </c>
      <c r="E15083" t="s">
        <v>3</v>
      </c>
      <c r="F15083" t="s">
        <v>8</v>
      </c>
      <c r="G15083" t="s">
        <v>7</v>
      </c>
      <c r="H15083" t="s">
        <v>223</v>
      </c>
      <c r="I15083">
        <v>2</v>
      </c>
      <c r="J15083">
        <v>4325582.5187999997</v>
      </c>
    </row>
    <row r="15084" spans="1:10" x14ac:dyDescent="0.25">
      <c r="A15084">
        <v>2017</v>
      </c>
      <c r="B15084" t="s">
        <v>40</v>
      </c>
      <c r="C15084" t="s">
        <v>45</v>
      </c>
      <c r="D15084" t="s">
        <v>38</v>
      </c>
      <c r="E15084" t="s">
        <v>10</v>
      </c>
      <c r="F15084" t="s">
        <v>11</v>
      </c>
      <c r="G15084" t="s">
        <v>9</v>
      </c>
      <c r="H15084" t="s">
        <v>223</v>
      </c>
      <c r="I15084">
        <v>49</v>
      </c>
      <c r="J15084">
        <v>202299765</v>
      </c>
    </row>
    <row r="15085" spans="1:10" x14ac:dyDescent="0.25">
      <c r="A15085">
        <v>2017</v>
      </c>
      <c r="B15085" t="s">
        <v>40</v>
      </c>
      <c r="C15085" t="s">
        <v>45</v>
      </c>
      <c r="D15085" t="s">
        <v>38</v>
      </c>
      <c r="E15085" t="s">
        <v>10</v>
      </c>
      <c r="F15085" t="s">
        <v>11</v>
      </c>
      <c r="G15085" t="s">
        <v>9</v>
      </c>
      <c r="H15085" t="s">
        <v>224</v>
      </c>
      <c r="I15085">
        <v>57</v>
      </c>
      <c r="J15085">
        <v>226186380</v>
      </c>
    </row>
    <row r="15086" spans="1:10" x14ac:dyDescent="0.25">
      <c r="A15086">
        <v>2017</v>
      </c>
      <c r="B15086" t="s">
        <v>40</v>
      </c>
      <c r="C15086" t="s">
        <v>45</v>
      </c>
      <c r="D15086" t="s">
        <v>38</v>
      </c>
      <c r="E15086" t="s">
        <v>10</v>
      </c>
      <c r="F15086" t="s">
        <v>11</v>
      </c>
      <c r="G15086" t="s">
        <v>12</v>
      </c>
      <c r="H15086" t="s">
        <v>223</v>
      </c>
      <c r="I15086">
        <v>11</v>
      </c>
      <c r="J15086">
        <v>36293424</v>
      </c>
    </row>
    <row r="15087" spans="1:10" x14ac:dyDescent="0.25">
      <c r="A15087">
        <v>2017</v>
      </c>
      <c r="B15087" t="s">
        <v>40</v>
      </c>
      <c r="C15087" t="s">
        <v>45</v>
      </c>
      <c r="D15087" t="s">
        <v>38</v>
      </c>
      <c r="E15087" t="s">
        <v>10</v>
      </c>
      <c r="F15087" t="s">
        <v>11</v>
      </c>
      <c r="G15087" t="s">
        <v>12</v>
      </c>
      <c r="H15087" t="s">
        <v>224</v>
      </c>
      <c r="I15087">
        <v>6</v>
      </c>
      <c r="J15087">
        <v>19882848</v>
      </c>
    </row>
    <row r="15088" spans="1:10" x14ac:dyDescent="0.25">
      <c r="A15088">
        <v>2017</v>
      </c>
      <c r="B15088" t="s">
        <v>40</v>
      </c>
      <c r="C15088" t="s">
        <v>45</v>
      </c>
      <c r="D15088" t="s">
        <v>38</v>
      </c>
      <c r="E15088" t="s">
        <v>10</v>
      </c>
      <c r="F15088" t="s">
        <v>11</v>
      </c>
      <c r="G15088" t="s">
        <v>6</v>
      </c>
      <c r="H15088" t="s">
        <v>223</v>
      </c>
      <c r="I15088">
        <v>8</v>
      </c>
      <c r="J15088">
        <v>17526714</v>
      </c>
    </row>
    <row r="15089" spans="1:10" x14ac:dyDescent="0.25">
      <c r="A15089">
        <v>2017</v>
      </c>
      <c r="B15089" t="s">
        <v>40</v>
      </c>
      <c r="C15089" t="s">
        <v>45</v>
      </c>
      <c r="D15089" t="s">
        <v>38</v>
      </c>
      <c r="E15089" t="s">
        <v>10</v>
      </c>
      <c r="F15089" t="s">
        <v>11</v>
      </c>
      <c r="G15089" t="s">
        <v>6</v>
      </c>
      <c r="H15089" t="s">
        <v>224</v>
      </c>
      <c r="I15089">
        <v>8</v>
      </c>
      <c r="J15089">
        <v>11605002</v>
      </c>
    </row>
    <row r="15090" spans="1:10" x14ac:dyDescent="0.25">
      <c r="A15090">
        <v>2017</v>
      </c>
      <c r="B15090" t="s">
        <v>40</v>
      </c>
      <c r="C15090" t="s">
        <v>45</v>
      </c>
      <c r="D15090" t="s">
        <v>38</v>
      </c>
      <c r="E15090" t="s">
        <v>10</v>
      </c>
      <c r="F15090" t="s">
        <v>11</v>
      </c>
      <c r="G15090" t="s">
        <v>7</v>
      </c>
      <c r="H15090" t="s">
        <v>223</v>
      </c>
      <c r="I15090">
        <v>1</v>
      </c>
      <c r="J15090">
        <v>1666668</v>
      </c>
    </row>
    <row r="15091" spans="1:10" x14ac:dyDescent="0.25">
      <c r="A15091">
        <v>2017</v>
      </c>
      <c r="B15091" t="s">
        <v>40</v>
      </c>
      <c r="C15091" t="s">
        <v>45</v>
      </c>
      <c r="D15091" t="s">
        <v>38</v>
      </c>
      <c r="E15091" t="s">
        <v>10</v>
      </c>
      <c r="F15091" t="s">
        <v>220</v>
      </c>
      <c r="G15091" t="s">
        <v>9</v>
      </c>
      <c r="H15091" t="s">
        <v>223</v>
      </c>
      <c r="I15091">
        <v>3</v>
      </c>
      <c r="J15091">
        <v>22139444.415049303</v>
      </c>
    </row>
    <row r="15092" spans="1:10" x14ac:dyDescent="0.25">
      <c r="A15092">
        <v>2017</v>
      </c>
      <c r="B15092" t="s">
        <v>40</v>
      </c>
      <c r="C15092" t="s">
        <v>45</v>
      </c>
      <c r="D15092" t="s">
        <v>38</v>
      </c>
      <c r="E15092" t="s">
        <v>10</v>
      </c>
      <c r="F15092" t="s">
        <v>220</v>
      </c>
      <c r="G15092" t="s">
        <v>9</v>
      </c>
      <c r="H15092" t="s">
        <v>224</v>
      </c>
      <c r="I15092">
        <v>14</v>
      </c>
      <c r="J15092">
        <v>98649664.183603078</v>
      </c>
    </row>
    <row r="15093" spans="1:10" x14ac:dyDescent="0.25">
      <c r="A15093">
        <v>2017</v>
      </c>
      <c r="B15093" t="s">
        <v>40</v>
      </c>
      <c r="C15093" t="s">
        <v>45</v>
      </c>
      <c r="D15093" t="s">
        <v>38</v>
      </c>
      <c r="E15093" t="s">
        <v>10</v>
      </c>
      <c r="F15093" t="s">
        <v>220</v>
      </c>
      <c r="G15093" t="s">
        <v>6</v>
      </c>
      <c r="H15093" t="s">
        <v>224</v>
      </c>
      <c r="I15093">
        <v>4</v>
      </c>
      <c r="J15093">
        <v>11452091.081533331</v>
      </c>
    </row>
    <row r="15094" spans="1:10" x14ac:dyDescent="0.25">
      <c r="A15094">
        <v>2017</v>
      </c>
      <c r="B15094" t="s">
        <v>40</v>
      </c>
      <c r="C15094" t="s">
        <v>45</v>
      </c>
      <c r="D15094" t="s">
        <v>39</v>
      </c>
      <c r="E15094" t="s">
        <v>3</v>
      </c>
      <c r="F15094" t="s">
        <v>4</v>
      </c>
      <c r="G15094" t="s">
        <v>5</v>
      </c>
      <c r="H15094" t="s">
        <v>223</v>
      </c>
      <c r="I15094">
        <v>36</v>
      </c>
      <c r="J15094">
        <v>356164555.42802</v>
      </c>
    </row>
    <row r="15095" spans="1:10" x14ac:dyDescent="0.25">
      <c r="A15095">
        <v>2017</v>
      </c>
      <c r="B15095" t="s">
        <v>40</v>
      </c>
      <c r="C15095" t="s">
        <v>45</v>
      </c>
      <c r="D15095" t="s">
        <v>39</v>
      </c>
      <c r="E15095" t="s">
        <v>3</v>
      </c>
      <c r="F15095" t="s">
        <v>4</v>
      </c>
      <c r="G15095" t="s">
        <v>5</v>
      </c>
      <c r="H15095" t="s">
        <v>224</v>
      </c>
      <c r="I15095">
        <v>8</v>
      </c>
      <c r="J15095">
        <v>91008077.349999994</v>
      </c>
    </row>
    <row r="15096" spans="1:10" x14ac:dyDescent="0.25">
      <c r="A15096">
        <v>2017</v>
      </c>
      <c r="B15096" t="s">
        <v>40</v>
      </c>
      <c r="C15096" t="s">
        <v>45</v>
      </c>
      <c r="D15096" t="s">
        <v>39</v>
      </c>
      <c r="E15096" t="s">
        <v>3</v>
      </c>
      <c r="F15096" t="s">
        <v>4</v>
      </c>
      <c r="G15096" t="s">
        <v>9</v>
      </c>
      <c r="H15096" t="s">
        <v>223</v>
      </c>
      <c r="I15096">
        <v>38</v>
      </c>
      <c r="J15096">
        <v>242474247.40764245</v>
      </c>
    </row>
    <row r="15097" spans="1:10" x14ac:dyDescent="0.25">
      <c r="A15097">
        <v>2017</v>
      </c>
      <c r="B15097" t="s">
        <v>40</v>
      </c>
      <c r="C15097" t="s">
        <v>45</v>
      </c>
      <c r="D15097" t="s">
        <v>39</v>
      </c>
      <c r="E15097" t="s">
        <v>3</v>
      </c>
      <c r="F15097" t="s">
        <v>4</v>
      </c>
      <c r="G15097" t="s">
        <v>9</v>
      </c>
      <c r="H15097" t="s">
        <v>224</v>
      </c>
      <c r="I15097">
        <v>21</v>
      </c>
      <c r="J15097">
        <v>133164690.73329341</v>
      </c>
    </row>
    <row r="15098" spans="1:10" x14ac:dyDescent="0.25">
      <c r="A15098">
        <v>2017</v>
      </c>
      <c r="B15098" t="s">
        <v>40</v>
      </c>
      <c r="C15098" t="s">
        <v>45</v>
      </c>
      <c r="D15098" t="s">
        <v>39</v>
      </c>
      <c r="E15098" t="s">
        <v>3</v>
      </c>
      <c r="F15098" t="s">
        <v>4</v>
      </c>
      <c r="G15098" t="s">
        <v>12</v>
      </c>
      <c r="H15098" t="s">
        <v>223</v>
      </c>
      <c r="I15098">
        <v>5</v>
      </c>
      <c r="J15098">
        <v>13746813.82173913</v>
      </c>
    </row>
    <row r="15099" spans="1:10" x14ac:dyDescent="0.25">
      <c r="A15099">
        <v>2017</v>
      </c>
      <c r="B15099" t="s">
        <v>40</v>
      </c>
      <c r="C15099" t="s">
        <v>45</v>
      </c>
      <c r="D15099" t="s">
        <v>39</v>
      </c>
      <c r="E15099" t="s">
        <v>3</v>
      </c>
      <c r="F15099" t="s">
        <v>4</v>
      </c>
      <c r="G15099" t="s">
        <v>12</v>
      </c>
      <c r="H15099" t="s">
        <v>224</v>
      </c>
      <c r="I15099">
        <v>9</v>
      </c>
      <c r="J15099">
        <v>24357265.935576919</v>
      </c>
    </row>
    <row r="15100" spans="1:10" x14ac:dyDescent="0.25">
      <c r="A15100">
        <v>2017</v>
      </c>
      <c r="B15100" t="s">
        <v>40</v>
      </c>
      <c r="C15100" t="s">
        <v>45</v>
      </c>
      <c r="D15100" t="s">
        <v>39</v>
      </c>
      <c r="E15100" t="s">
        <v>3</v>
      </c>
      <c r="F15100" t="s">
        <v>4</v>
      </c>
      <c r="G15100" t="s">
        <v>6</v>
      </c>
      <c r="H15100" t="s">
        <v>223</v>
      </c>
      <c r="I15100">
        <v>15</v>
      </c>
      <c r="J15100">
        <v>38225613.914563507</v>
      </c>
    </row>
    <row r="15101" spans="1:10" x14ac:dyDescent="0.25">
      <c r="A15101">
        <v>2017</v>
      </c>
      <c r="B15101" t="s">
        <v>40</v>
      </c>
      <c r="C15101" t="s">
        <v>45</v>
      </c>
      <c r="D15101" t="s">
        <v>39</v>
      </c>
      <c r="E15101" t="s">
        <v>3</v>
      </c>
      <c r="F15101" t="s">
        <v>4</v>
      </c>
      <c r="G15101" t="s">
        <v>6</v>
      </c>
      <c r="H15101" t="s">
        <v>224</v>
      </c>
      <c r="I15101">
        <v>39</v>
      </c>
      <c r="J15101">
        <v>99378605.632800072</v>
      </c>
    </row>
    <row r="15102" spans="1:10" x14ac:dyDescent="0.25">
      <c r="A15102">
        <v>2017</v>
      </c>
      <c r="B15102" t="s">
        <v>40</v>
      </c>
      <c r="C15102" t="s">
        <v>45</v>
      </c>
      <c r="D15102" t="s">
        <v>39</v>
      </c>
      <c r="E15102" t="s">
        <v>3</v>
      </c>
      <c r="F15102" t="s">
        <v>4</v>
      </c>
      <c r="G15102" t="s">
        <v>7</v>
      </c>
      <c r="H15102" t="s">
        <v>223</v>
      </c>
      <c r="I15102">
        <v>15</v>
      </c>
      <c r="J15102">
        <v>29473362.505479433</v>
      </c>
    </row>
    <row r="15103" spans="1:10" x14ac:dyDescent="0.25">
      <c r="A15103">
        <v>2017</v>
      </c>
      <c r="B15103" t="s">
        <v>40</v>
      </c>
      <c r="C15103" t="s">
        <v>45</v>
      </c>
      <c r="D15103" t="s">
        <v>39</v>
      </c>
      <c r="E15103" t="s">
        <v>3</v>
      </c>
      <c r="F15103" t="s">
        <v>8</v>
      </c>
      <c r="G15103" t="s">
        <v>9</v>
      </c>
      <c r="H15103" t="s">
        <v>223</v>
      </c>
      <c r="I15103">
        <v>213</v>
      </c>
      <c r="J15103">
        <v>1393402949.5451219</v>
      </c>
    </row>
    <row r="15104" spans="1:10" x14ac:dyDescent="0.25">
      <c r="A15104">
        <v>2017</v>
      </c>
      <c r="B15104" t="s">
        <v>40</v>
      </c>
      <c r="C15104" t="s">
        <v>45</v>
      </c>
      <c r="D15104" t="s">
        <v>39</v>
      </c>
      <c r="E15104" t="s">
        <v>3</v>
      </c>
      <c r="F15104" t="s">
        <v>8</v>
      </c>
      <c r="G15104" t="s">
        <v>9</v>
      </c>
      <c r="H15104" t="s">
        <v>224</v>
      </c>
      <c r="I15104">
        <v>204</v>
      </c>
      <c r="J15104">
        <v>1294241696.8922234</v>
      </c>
    </row>
    <row r="15105" spans="1:10" x14ac:dyDescent="0.25">
      <c r="A15105">
        <v>2017</v>
      </c>
      <c r="B15105" t="s">
        <v>40</v>
      </c>
      <c r="C15105" t="s">
        <v>45</v>
      </c>
      <c r="D15105" t="s">
        <v>39</v>
      </c>
      <c r="E15105" t="s">
        <v>3</v>
      </c>
      <c r="F15105" t="s">
        <v>8</v>
      </c>
      <c r="G15105" t="s">
        <v>12</v>
      </c>
      <c r="H15105" t="s">
        <v>223</v>
      </c>
      <c r="I15105">
        <v>16</v>
      </c>
      <c r="J15105">
        <v>43989804.229565218</v>
      </c>
    </row>
    <row r="15106" spans="1:10" x14ac:dyDescent="0.25">
      <c r="A15106">
        <v>2017</v>
      </c>
      <c r="B15106" t="s">
        <v>40</v>
      </c>
      <c r="C15106" t="s">
        <v>45</v>
      </c>
      <c r="D15106" t="s">
        <v>39</v>
      </c>
      <c r="E15106" t="s">
        <v>3</v>
      </c>
      <c r="F15106" t="s">
        <v>8</v>
      </c>
      <c r="G15106" t="s">
        <v>12</v>
      </c>
      <c r="H15106" t="s">
        <v>224</v>
      </c>
      <c r="I15106">
        <v>22</v>
      </c>
      <c r="J15106">
        <v>59801332.984615371</v>
      </c>
    </row>
    <row r="15107" spans="1:10" x14ac:dyDescent="0.25">
      <c r="A15107">
        <v>2017</v>
      </c>
      <c r="B15107" t="s">
        <v>40</v>
      </c>
      <c r="C15107" t="s">
        <v>45</v>
      </c>
      <c r="D15107" t="s">
        <v>39</v>
      </c>
      <c r="E15107" t="s">
        <v>3</v>
      </c>
      <c r="F15107" t="s">
        <v>8</v>
      </c>
      <c r="G15107" t="s">
        <v>6</v>
      </c>
      <c r="H15107" t="s">
        <v>223</v>
      </c>
      <c r="I15107">
        <v>54</v>
      </c>
      <c r="J15107">
        <v>136748444.58150801</v>
      </c>
    </row>
    <row r="15108" spans="1:10" x14ac:dyDescent="0.25">
      <c r="A15108">
        <v>2017</v>
      </c>
      <c r="B15108" t="s">
        <v>40</v>
      </c>
      <c r="C15108" t="s">
        <v>45</v>
      </c>
      <c r="D15108" t="s">
        <v>39</v>
      </c>
      <c r="E15108" t="s">
        <v>3</v>
      </c>
      <c r="F15108" t="s">
        <v>8</v>
      </c>
      <c r="G15108" t="s">
        <v>6</v>
      </c>
      <c r="H15108" t="s">
        <v>224</v>
      </c>
      <c r="I15108">
        <v>63</v>
      </c>
      <c r="J15108">
        <v>161186031.62320012</v>
      </c>
    </row>
    <row r="15109" spans="1:10" x14ac:dyDescent="0.25">
      <c r="A15109">
        <v>2017</v>
      </c>
      <c r="B15109" t="s">
        <v>40</v>
      </c>
      <c r="C15109" t="s">
        <v>45</v>
      </c>
      <c r="D15109" t="s">
        <v>39</v>
      </c>
      <c r="E15109" t="s">
        <v>3</v>
      </c>
      <c r="F15109" t="s">
        <v>8</v>
      </c>
      <c r="G15109" t="s">
        <v>7</v>
      </c>
      <c r="H15109" t="s">
        <v>223</v>
      </c>
      <c r="I15109">
        <v>63</v>
      </c>
      <c r="J15109">
        <v>123788122.52301364</v>
      </c>
    </row>
    <row r="15110" spans="1:10" x14ac:dyDescent="0.25">
      <c r="A15110">
        <v>2017</v>
      </c>
      <c r="B15110" t="s">
        <v>40</v>
      </c>
      <c r="C15110" t="s">
        <v>45</v>
      </c>
      <c r="D15110" t="s">
        <v>39</v>
      </c>
      <c r="E15110" t="s">
        <v>3</v>
      </c>
      <c r="F15110" t="s">
        <v>8</v>
      </c>
      <c r="G15110" t="s">
        <v>7</v>
      </c>
      <c r="H15110" t="s">
        <v>224</v>
      </c>
      <c r="I15110">
        <v>45</v>
      </c>
      <c r="J15110">
        <v>84556446.310465127</v>
      </c>
    </row>
    <row r="15111" spans="1:10" x14ac:dyDescent="0.25">
      <c r="A15111">
        <v>2017</v>
      </c>
      <c r="B15111" t="s">
        <v>40</v>
      </c>
      <c r="C15111" t="s">
        <v>45</v>
      </c>
      <c r="D15111" t="s">
        <v>39</v>
      </c>
      <c r="E15111" t="s">
        <v>10</v>
      </c>
      <c r="F15111" t="s">
        <v>11</v>
      </c>
      <c r="G15111" t="s">
        <v>9</v>
      </c>
      <c r="H15111" t="s">
        <v>223</v>
      </c>
      <c r="I15111">
        <v>486</v>
      </c>
      <c r="J15111">
        <v>892664847</v>
      </c>
    </row>
    <row r="15112" spans="1:10" x14ac:dyDescent="0.25">
      <c r="A15112">
        <v>2017</v>
      </c>
      <c r="B15112" t="s">
        <v>40</v>
      </c>
      <c r="C15112" t="s">
        <v>45</v>
      </c>
      <c r="D15112" t="s">
        <v>39</v>
      </c>
      <c r="E15112" t="s">
        <v>10</v>
      </c>
      <c r="F15112" t="s">
        <v>11</v>
      </c>
      <c r="G15112" t="s">
        <v>9</v>
      </c>
      <c r="H15112" t="s">
        <v>224</v>
      </c>
      <c r="I15112">
        <v>228</v>
      </c>
      <c r="J15112">
        <v>414040518.66659999</v>
      </c>
    </row>
    <row r="15113" spans="1:10" x14ac:dyDescent="0.25">
      <c r="A15113">
        <v>2017</v>
      </c>
      <c r="B15113" t="s">
        <v>40</v>
      </c>
      <c r="C15113" t="s">
        <v>45</v>
      </c>
      <c r="D15113" t="s">
        <v>39</v>
      </c>
      <c r="E15113" t="s">
        <v>10</v>
      </c>
      <c r="F15113" t="s">
        <v>11</v>
      </c>
      <c r="G15113" t="s">
        <v>12</v>
      </c>
      <c r="H15113" t="s">
        <v>223</v>
      </c>
      <c r="I15113">
        <v>239</v>
      </c>
      <c r="J15113">
        <v>274667211</v>
      </c>
    </row>
    <row r="15114" spans="1:10" x14ac:dyDescent="0.25">
      <c r="A15114">
        <v>2017</v>
      </c>
      <c r="B15114" t="s">
        <v>40</v>
      </c>
      <c r="C15114" t="s">
        <v>45</v>
      </c>
      <c r="D15114" t="s">
        <v>39</v>
      </c>
      <c r="E15114" t="s">
        <v>10</v>
      </c>
      <c r="F15114" t="s">
        <v>11</v>
      </c>
      <c r="G15114" t="s">
        <v>12</v>
      </c>
      <c r="H15114" t="s">
        <v>224</v>
      </c>
      <c r="I15114">
        <v>71</v>
      </c>
      <c r="J15114">
        <v>70118808</v>
      </c>
    </row>
    <row r="15115" spans="1:10" x14ac:dyDescent="0.25">
      <c r="A15115">
        <v>2017</v>
      </c>
      <c r="B15115" t="s">
        <v>40</v>
      </c>
      <c r="C15115" t="s">
        <v>45</v>
      </c>
      <c r="D15115" t="s">
        <v>39</v>
      </c>
      <c r="E15115" t="s">
        <v>10</v>
      </c>
      <c r="F15115" t="s">
        <v>11</v>
      </c>
      <c r="G15115" t="s">
        <v>6</v>
      </c>
      <c r="H15115" t="s">
        <v>223</v>
      </c>
      <c r="I15115">
        <v>12</v>
      </c>
      <c r="J15115">
        <v>26991510</v>
      </c>
    </row>
    <row r="15116" spans="1:10" x14ac:dyDescent="0.25">
      <c r="A15116">
        <v>2017</v>
      </c>
      <c r="B15116" t="s">
        <v>40</v>
      </c>
      <c r="C15116" t="s">
        <v>45</v>
      </c>
      <c r="D15116" t="s">
        <v>39</v>
      </c>
      <c r="E15116" t="s">
        <v>10</v>
      </c>
      <c r="F15116" t="s">
        <v>11</v>
      </c>
      <c r="G15116" t="s">
        <v>6</v>
      </c>
      <c r="H15116" t="s">
        <v>224</v>
      </c>
      <c r="I15116">
        <v>14</v>
      </c>
      <c r="J15116">
        <v>23288064</v>
      </c>
    </row>
    <row r="15117" spans="1:10" x14ac:dyDescent="0.25">
      <c r="A15117">
        <v>2017</v>
      </c>
      <c r="B15117" t="s">
        <v>40</v>
      </c>
      <c r="C15117" t="s">
        <v>45</v>
      </c>
      <c r="D15117" t="s">
        <v>39</v>
      </c>
      <c r="E15117" t="s">
        <v>10</v>
      </c>
      <c r="F15117" t="s">
        <v>11</v>
      </c>
      <c r="G15117" t="s">
        <v>7</v>
      </c>
      <c r="H15117" t="s">
        <v>223</v>
      </c>
      <c r="I15117">
        <v>9</v>
      </c>
      <c r="J15117">
        <v>10897722</v>
      </c>
    </row>
    <row r="15118" spans="1:10" x14ac:dyDescent="0.25">
      <c r="A15118">
        <v>2017</v>
      </c>
      <c r="B15118" t="s">
        <v>40</v>
      </c>
      <c r="C15118" t="s">
        <v>45</v>
      </c>
      <c r="D15118" t="s">
        <v>39</v>
      </c>
      <c r="E15118" t="s">
        <v>10</v>
      </c>
      <c r="F15118" t="s">
        <v>11</v>
      </c>
      <c r="G15118" t="s">
        <v>7</v>
      </c>
      <c r="H15118" t="s">
        <v>224</v>
      </c>
      <c r="I15118">
        <v>3</v>
      </c>
      <c r="J15118">
        <v>2825594.5713</v>
      </c>
    </row>
    <row r="15119" spans="1:10" x14ac:dyDescent="0.25">
      <c r="A15119">
        <v>2017</v>
      </c>
      <c r="B15119" t="s">
        <v>40</v>
      </c>
      <c r="C15119" t="s">
        <v>45</v>
      </c>
      <c r="D15119" t="s">
        <v>39</v>
      </c>
      <c r="E15119" t="s">
        <v>10</v>
      </c>
      <c r="F15119" t="s">
        <v>220</v>
      </c>
      <c r="G15119" t="s">
        <v>9</v>
      </c>
      <c r="H15119" t="s">
        <v>223</v>
      </c>
      <c r="I15119">
        <v>11</v>
      </c>
      <c r="J15119">
        <v>74569770.49508518</v>
      </c>
    </row>
    <row r="15120" spans="1:10" x14ac:dyDescent="0.25">
      <c r="A15120">
        <v>2017</v>
      </c>
      <c r="B15120" t="s">
        <v>40</v>
      </c>
      <c r="C15120" t="s">
        <v>45</v>
      </c>
      <c r="D15120" t="s">
        <v>39</v>
      </c>
      <c r="E15120" t="s">
        <v>10</v>
      </c>
      <c r="F15120" t="s">
        <v>220</v>
      </c>
      <c r="G15120" t="s">
        <v>9</v>
      </c>
      <c r="H15120" t="s">
        <v>224</v>
      </c>
      <c r="I15120">
        <v>7</v>
      </c>
      <c r="J15120">
        <v>45969975.66683954</v>
      </c>
    </row>
    <row r="15121" spans="1:10" x14ac:dyDescent="0.25">
      <c r="A15121">
        <v>2017</v>
      </c>
      <c r="B15121" t="s">
        <v>40</v>
      </c>
      <c r="C15121" t="s">
        <v>45</v>
      </c>
      <c r="D15121" t="s">
        <v>39</v>
      </c>
      <c r="E15121" t="s">
        <v>10</v>
      </c>
      <c r="F15121" t="s">
        <v>220</v>
      </c>
      <c r="G15121" t="s">
        <v>12</v>
      </c>
      <c r="H15121" t="s">
        <v>224</v>
      </c>
      <c r="I15121">
        <v>1</v>
      </c>
      <c r="J15121">
        <v>4114804.5450000004</v>
      </c>
    </row>
    <row r="15122" spans="1:10" x14ac:dyDescent="0.25">
      <c r="A15122">
        <v>2017</v>
      </c>
      <c r="B15122" t="s">
        <v>40</v>
      </c>
      <c r="C15122" t="s">
        <v>45</v>
      </c>
      <c r="D15122" t="s">
        <v>39</v>
      </c>
      <c r="E15122" t="s">
        <v>10</v>
      </c>
      <c r="F15122" t="s">
        <v>220</v>
      </c>
      <c r="G15122" t="s">
        <v>6</v>
      </c>
      <c r="H15122" t="s">
        <v>223</v>
      </c>
      <c r="I15122">
        <v>2</v>
      </c>
      <c r="J15122">
        <v>4961255.892777781</v>
      </c>
    </row>
    <row r="15123" spans="1:10" x14ac:dyDescent="0.25">
      <c r="A15123">
        <v>2017</v>
      </c>
      <c r="B15123" t="s">
        <v>40</v>
      </c>
      <c r="C15123" t="s">
        <v>45</v>
      </c>
      <c r="D15123" t="s">
        <v>39</v>
      </c>
      <c r="E15123" t="s">
        <v>10</v>
      </c>
      <c r="F15123" t="s">
        <v>220</v>
      </c>
      <c r="G15123" t="s">
        <v>7</v>
      </c>
      <c r="H15123" t="s">
        <v>223</v>
      </c>
      <c r="I15123">
        <v>3</v>
      </c>
      <c r="J15123">
        <v>5894672.5010958873</v>
      </c>
    </row>
    <row r="15124" spans="1:10" x14ac:dyDescent="0.25">
      <c r="A15124">
        <v>2017</v>
      </c>
      <c r="B15124" t="s">
        <v>40</v>
      </c>
      <c r="C15124" t="s">
        <v>45</v>
      </c>
      <c r="D15124" t="s">
        <v>39</v>
      </c>
      <c r="E15124" t="s">
        <v>10</v>
      </c>
      <c r="F15124" t="s">
        <v>220</v>
      </c>
      <c r="G15124" t="s">
        <v>7</v>
      </c>
      <c r="H15124" t="s">
        <v>224</v>
      </c>
      <c r="I15124">
        <v>2</v>
      </c>
      <c r="J15124">
        <v>3758064.2804651167</v>
      </c>
    </row>
    <row r="15125" spans="1:10" x14ac:dyDescent="0.25">
      <c r="A15125">
        <v>2017</v>
      </c>
      <c r="B15125" t="s">
        <v>40</v>
      </c>
      <c r="C15125" t="s">
        <v>45</v>
      </c>
      <c r="D15125" t="s">
        <v>39</v>
      </c>
      <c r="E15125" t="s">
        <v>10</v>
      </c>
      <c r="F15125" t="s">
        <v>14</v>
      </c>
      <c r="G15125" t="s">
        <v>9</v>
      </c>
      <c r="H15125" t="s">
        <v>223</v>
      </c>
      <c r="I15125">
        <v>23</v>
      </c>
      <c r="J15125">
        <v>72951906</v>
      </c>
    </row>
    <row r="15126" spans="1:10" x14ac:dyDescent="0.25">
      <c r="A15126">
        <v>2017</v>
      </c>
      <c r="B15126" t="s">
        <v>40</v>
      </c>
      <c r="C15126" t="s">
        <v>45</v>
      </c>
      <c r="D15126" t="s">
        <v>39</v>
      </c>
      <c r="E15126" t="s">
        <v>10</v>
      </c>
      <c r="F15126" t="s">
        <v>14</v>
      </c>
      <c r="G15126" t="s">
        <v>9</v>
      </c>
      <c r="H15126" t="s">
        <v>224</v>
      </c>
      <c r="I15126">
        <v>10</v>
      </c>
      <c r="J15126">
        <v>21893775</v>
      </c>
    </row>
    <row r="15127" spans="1:10" x14ac:dyDescent="0.25">
      <c r="A15127">
        <v>2017</v>
      </c>
      <c r="B15127" t="s">
        <v>40</v>
      </c>
      <c r="C15127" t="s">
        <v>45</v>
      </c>
      <c r="D15127" t="s">
        <v>39</v>
      </c>
      <c r="E15127" t="s">
        <v>10</v>
      </c>
      <c r="F15127" t="s">
        <v>14</v>
      </c>
      <c r="G15127" t="s">
        <v>12</v>
      </c>
      <c r="H15127" t="s">
        <v>223</v>
      </c>
      <c r="I15127">
        <v>20</v>
      </c>
      <c r="J15127">
        <v>52351059</v>
      </c>
    </row>
    <row r="15128" spans="1:10" x14ac:dyDescent="0.25">
      <c r="A15128">
        <v>2017</v>
      </c>
      <c r="B15128" t="s">
        <v>40</v>
      </c>
      <c r="C15128" t="s">
        <v>45</v>
      </c>
      <c r="D15128" t="s">
        <v>39</v>
      </c>
      <c r="E15128" t="s">
        <v>10</v>
      </c>
      <c r="F15128" t="s">
        <v>14</v>
      </c>
      <c r="G15128" t="s">
        <v>12</v>
      </c>
      <c r="H15128" t="s">
        <v>224</v>
      </c>
      <c r="I15128">
        <v>7</v>
      </c>
      <c r="J15128">
        <v>12914043</v>
      </c>
    </row>
    <row r="15129" spans="1:10" x14ac:dyDescent="0.25">
      <c r="A15129">
        <v>2017</v>
      </c>
      <c r="B15129" t="s">
        <v>40</v>
      </c>
      <c r="C15129" t="s">
        <v>45</v>
      </c>
      <c r="D15129" t="s">
        <v>39</v>
      </c>
      <c r="E15129" t="s">
        <v>10</v>
      </c>
      <c r="F15129" t="s">
        <v>14</v>
      </c>
      <c r="G15129" t="s">
        <v>6</v>
      </c>
      <c r="H15129" t="s">
        <v>223</v>
      </c>
      <c r="I15129">
        <v>18</v>
      </c>
      <c r="J15129">
        <v>32612982</v>
      </c>
    </row>
    <row r="15130" spans="1:10" x14ac:dyDescent="0.25">
      <c r="A15130">
        <v>2017</v>
      </c>
      <c r="B15130" t="s">
        <v>40</v>
      </c>
      <c r="C15130" t="s">
        <v>45</v>
      </c>
      <c r="D15130" t="s">
        <v>39</v>
      </c>
      <c r="E15130" t="s">
        <v>10</v>
      </c>
      <c r="F15130" t="s">
        <v>14</v>
      </c>
      <c r="G15130" t="s">
        <v>6</v>
      </c>
      <c r="H15130" t="s">
        <v>224</v>
      </c>
      <c r="I15130">
        <v>27</v>
      </c>
      <c r="J15130">
        <v>40511709</v>
      </c>
    </row>
    <row r="15131" spans="1:10" x14ac:dyDescent="0.25">
      <c r="A15131">
        <v>2017</v>
      </c>
      <c r="B15131" t="s">
        <v>40</v>
      </c>
      <c r="C15131" t="s">
        <v>45</v>
      </c>
      <c r="D15131" t="s">
        <v>39</v>
      </c>
      <c r="E15131" t="s">
        <v>10</v>
      </c>
      <c r="F15131" t="s">
        <v>14</v>
      </c>
      <c r="G15131" t="s">
        <v>7</v>
      </c>
      <c r="H15131" t="s">
        <v>223</v>
      </c>
      <c r="I15131">
        <v>117</v>
      </c>
      <c r="J15131">
        <v>150753663</v>
      </c>
    </row>
    <row r="15132" spans="1:10" x14ac:dyDescent="0.25">
      <c r="A15132">
        <v>2017</v>
      </c>
      <c r="B15132" t="s">
        <v>40</v>
      </c>
      <c r="C15132" t="s">
        <v>45</v>
      </c>
      <c r="D15132" t="s">
        <v>39</v>
      </c>
      <c r="E15132" t="s">
        <v>10</v>
      </c>
      <c r="F15132" t="s">
        <v>14</v>
      </c>
      <c r="G15132" t="s">
        <v>7</v>
      </c>
      <c r="H15132" t="s">
        <v>224</v>
      </c>
      <c r="I15132">
        <v>48</v>
      </c>
      <c r="J15132">
        <v>56595948</v>
      </c>
    </row>
    <row r="15133" spans="1:10" x14ac:dyDescent="0.25">
      <c r="A15133">
        <v>2017</v>
      </c>
      <c r="B15133" t="s">
        <v>40</v>
      </c>
      <c r="C15133" t="s">
        <v>45</v>
      </c>
      <c r="D15133" t="s">
        <v>41</v>
      </c>
      <c r="E15133" t="s">
        <v>3</v>
      </c>
      <c r="F15133" t="s">
        <v>4</v>
      </c>
      <c r="G15133" t="s">
        <v>5</v>
      </c>
      <c r="H15133" t="s">
        <v>223</v>
      </c>
      <c r="I15133">
        <v>1</v>
      </c>
      <c r="J15133">
        <v>11433627</v>
      </c>
    </row>
    <row r="15134" spans="1:10" x14ac:dyDescent="0.25">
      <c r="A15134">
        <v>2017</v>
      </c>
      <c r="B15134" t="s">
        <v>40</v>
      </c>
      <c r="C15134" t="s">
        <v>45</v>
      </c>
      <c r="D15134" t="s">
        <v>41</v>
      </c>
      <c r="E15134" t="s">
        <v>3</v>
      </c>
      <c r="F15134" t="s">
        <v>4</v>
      </c>
      <c r="G15134" t="s">
        <v>5</v>
      </c>
      <c r="H15134" t="s">
        <v>224</v>
      </c>
      <c r="I15134">
        <v>28</v>
      </c>
      <c r="J15134">
        <v>317141421.11145997</v>
      </c>
    </row>
    <row r="15135" spans="1:10" x14ac:dyDescent="0.25">
      <c r="A15135">
        <v>2017</v>
      </c>
      <c r="B15135" t="s">
        <v>40</v>
      </c>
      <c r="C15135" t="s">
        <v>45</v>
      </c>
      <c r="D15135" t="s">
        <v>41</v>
      </c>
      <c r="E15135" t="s">
        <v>3</v>
      </c>
      <c r="F15135" t="s">
        <v>4</v>
      </c>
      <c r="G15135" t="s">
        <v>9</v>
      </c>
      <c r="H15135" t="s">
        <v>223</v>
      </c>
      <c r="I15135">
        <v>22</v>
      </c>
      <c r="J15135">
        <v>140223939.27402571</v>
      </c>
    </row>
    <row r="15136" spans="1:10" x14ac:dyDescent="0.25">
      <c r="A15136">
        <v>2017</v>
      </c>
      <c r="B15136" t="s">
        <v>40</v>
      </c>
      <c r="C15136" t="s">
        <v>45</v>
      </c>
      <c r="D15136" t="s">
        <v>41</v>
      </c>
      <c r="E15136" t="s">
        <v>3</v>
      </c>
      <c r="F15136" t="s">
        <v>4</v>
      </c>
      <c r="G15136" t="s">
        <v>9</v>
      </c>
      <c r="H15136" t="s">
        <v>224</v>
      </c>
      <c r="I15136">
        <v>94</v>
      </c>
      <c r="J15136">
        <v>599816119.36738729</v>
      </c>
    </row>
    <row r="15137" spans="1:10" x14ac:dyDescent="0.25">
      <c r="A15137">
        <v>2017</v>
      </c>
      <c r="B15137" t="s">
        <v>40</v>
      </c>
      <c r="C15137" t="s">
        <v>45</v>
      </c>
      <c r="D15137" t="s">
        <v>41</v>
      </c>
      <c r="E15137" t="s">
        <v>3</v>
      </c>
      <c r="F15137" t="s">
        <v>4</v>
      </c>
      <c r="G15137" t="s">
        <v>12</v>
      </c>
      <c r="H15137" t="s">
        <v>223</v>
      </c>
      <c r="I15137">
        <v>4</v>
      </c>
      <c r="J15137">
        <v>12588279.419999998</v>
      </c>
    </row>
    <row r="15138" spans="1:10" x14ac:dyDescent="0.25">
      <c r="A15138">
        <v>2017</v>
      </c>
      <c r="B15138" t="s">
        <v>40</v>
      </c>
      <c r="C15138" t="s">
        <v>45</v>
      </c>
      <c r="D15138" t="s">
        <v>41</v>
      </c>
      <c r="E15138" t="s">
        <v>3</v>
      </c>
      <c r="F15138" t="s">
        <v>4</v>
      </c>
      <c r="G15138" t="s">
        <v>12</v>
      </c>
      <c r="H15138" t="s">
        <v>224</v>
      </c>
      <c r="I15138">
        <v>22</v>
      </c>
      <c r="J15138">
        <v>79658403.873000011</v>
      </c>
    </row>
    <row r="15139" spans="1:10" x14ac:dyDescent="0.25">
      <c r="A15139">
        <v>2017</v>
      </c>
      <c r="B15139" t="s">
        <v>40</v>
      </c>
      <c r="C15139" t="s">
        <v>45</v>
      </c>
      <c r="D15139" t="s">
        <v>41</v>
      </c>
      <c r="E15139" t="s">
        <v>3</v>
      </c>
      <c r="F15139" t="s">
        <v>4</v>
      </c>
      <c r="G15139" t="s">
        <v>6</v>
      </c>
      <c r="H15139" t="s">
        <v>223</v>
      </c>
      <c r="I15139">
        <v>6</v>
      </c>
      <c r="J15139">
        <v>16253708.856428571</v>
      </c>
    </row>
    <row r="15140" spans="1:10" x14ac:dyDescent="0.25">
      <c r="A15140">
        <v>2017</v>
      </c>
      <c r="B15140" t="s">
        <v>40</v>
      </c>
      <c r="C15140" t="s">
        <v>45</v>
      </c>
      <c r="D15140" t="s">
        <v>41</v>
      </c>
      <c r="E15140" t="s">
        <v>3</v>
      </c>
      <c r="F15140" t="s">
        <v>8</v>
      </c>
      <c r="G15140" t="s">
        <v>9</v>
      </c>
      <c r="H15140" t="s">
        <v>223</v>
      </c>
      <c r="I15140">
        <v>57</v>
      </c>
      <c r="J15140">
        <v>369677593.29982412</v>
      </c>
    </row>
    <row r="15141" spans="1:10" x14ac:dyDescent="0.25">
      <c r="A15141">
        <v>2017</v>
      </c>
      <c r="B15141" t="s">
        <v>40</v>
      </c>
      <c r="C15141" t="s">
        <v>45</v>
      </c>
      <c r="D15141" t="s">
        <v>41</v>
      </c>
      <c r="E15141" t="s">
        <v>3</v>
      </c>
      <c r="F15141" t="s">
        <v>8</v>
      </c>
      <c r="G15141" t="s">
        <v>9</v>
      </c>
      <c r="H15141" t="s">
        <v>224</v>
      </c>
      <c r="I15141">
        <v>206</v>
      </c>
      <c r="J15141">
        <v>1304367526.8222384</v>
      </c>
    </row>
    <row r="15142" spans="1:10" x14ac:dyDescent="0.25">
      <c r="A15142">
        <v>2017</v>
      </c>
      <c r="B15142" t="s">
        <v>40</v>
      </c>
      <c r="C15142" t="s">
        <v>45</v>
      </c>
      <c r="D15142" t="s">
        <v>41</v>
      </c>
      <c r="E15142" t="s">
        <v>3</v>
      </c>
      <c r="F15142" t="s">
        <v>8</v>
      </c>
      <c r="G15142" t="s">
        <v>12</v>
      </c>
      <c r="H15142" t="s">
        <v>223</v>
      </c>
      <c r="I15142">
        <v>3</v>
      </c>
      <c r="J15142">
        <v>9303428.2769999988</v>
      </c>
    </row>
    <row r="15143" spans="1:10" x14ac:dyDescent="0.25">
      <c r="A15143">
        <v>2017</v>
      </c>
      <c r="B15143" t="s">
        <v>40</v>
      </c>
      <c r="C15143" t="s">
        <v>45</v>
      </c>
      <c r="D15143" t="s">
        <v>41</v>
      </c>
      <c r="E15143" t="s">
        <v>3</v>
      </c>
      <c r="F15143" t="s">
        <v>8</v>
      </c>
      <c r="G15143" t="s">
        <v>12</v>
      </c>
      <c r="H15143" t="s">
        <v>224</v>
      </c>
      <c r="I15143">
        <v>21</v>
      </c>
      <c r="J15143">
        <v>70352331.391500011</v>
      </c>
    </row>
    <row r="15144" spans="1:10" x14ac:dyDescent="0.25">
      <c r="A15144">
        <v>2017</v>
      </c>
      <c r="B15144" t="s">
        <v>40</v>
      </c>
      <c r="C15144" t="s">
        <v>45</v>
      </c>
      <c r="D15144" t="s">
        <v>41</v>
      </c>
      <c r="E15144" t="s">
        <v>3</v>
      </c>
      <c r="F15144" t="s">
        <v>8</v>
      </c>
      <c r="G15144" t="s">
        <v>6</v>
      </c>
      <c r="H15144" t="s">
        <v>223</v>
      </c>
      <c r="I15144">
        <v>8</v>
      </c>
      <c r="J15144">
        <v>21749031.088392854</v>
      </c>
    </row>
    <row r="15145" spans="1:10" x14ac:dyDescent="0.25">
      <c r="A15145">
        <v>2017</v>
      </c>
      <c r="B15145" t="s">
        <v>40</v>
      </c>
      <c r="C15145" t="s">
        <v>45</v>
      </c>
      <c r="D15145" t="s">
        <v>41</v>
      </c>
      <c r="E15145" t="s">
        <v>3</v>
      </c>
      <c r="F15145" t="s">
        <v>8</v>
      </c>
      <c r="G15145" t="s">
        <v>6</v>
      </c>
      <c r="H15145" t="s">
        <v>224</v>
      </c>
      <c r="I15145">
        <v>28</v>
      </c>
      <c r="J15145">
        <v>77963553.589852929</v>
      </c>
    </row>
    <row r="15146" spans="1:10" x14ac:dyDescent="0.25">
      <c r="A15146">
        <v>2017</v>
      </c>
      <c r="B15146" t="s">
        <v>40</v>
      </c>
      <c r="C15146" t="s">
        <v>45</v>
      </c>
      <c r="D15146" t="s">
        <v>41</v>
      </c>
      <c r="E15146" t="s">
        <v>3</v>
      </c>
      <c r="F15146" t="s">
        <v>8</v>
      </c>
      <c r="G15146" t="s">
        <v>7</v>
      </c>
      <c r="H15146" t="s">
        <v>223</v>
      </c>
      <c r="I15146">
        <v>25</v>
      </c>
      <c r="J15146">
        <v>46614978.756250001</v>
      </c>
    </row>
    <row r="15147" spans="1:10" x14ac:dyDescent="0.25">
      <c r="A15147">
        <v>2017</v>
      </c>
      <c r="B15147" t="s">
        <v>40</v>
      </c>
      <c r="C15147" t="s">
        <v>45</v>
      </c>
      <c r="D15147" t="s">
        <v>41</v>
      </c>
      <c r="E15147" t="s">
        <v>3</v>
      </c>
      <c r="F15147" t="s">
        <v>8</v>
      </c>
      <c r="G15147" t="s">
        <v>7</v>
      </c>
      <c r="H15147" t="s">
        <v>224</v>
      </c>
      <c r="I15147">
        <v>6</v>
      </c>
      <c r="J15147">
        <v>11170112.309999999</v>
      </c>
    </row>
    <row r="15148" spans="1:10" x14ac:dyDescent="0.25">
      <c r="A15148">
        <v>2017</v>
      </c>
      <c r="B15148" t="s">
        <v>40</v>
      </c>
      <c r="C15148" t="s">
        <v>45</v>
      </c>
      <c r="D15148" t="s">
        <v>41</v>
      </c>
      <c r="E15148" t="s">
        <v>10</v>
      </c>
      <c r="F15148" t="s">
        <v>11</v>
      </c>
      <c r="G15148" t="s">
        <v>9</v>
      </c>
      <c r="H15148" t="s">
        <v>223</v>
      </c>
      <c r="I15148">
        <v>21</v>
      </c>
      <c r="J15148">
        <v>100452666</v>
      </c>
    </row>
    <row r="15149" spans="1:10" x14ac:dyDescent="0.25">
      <c r="A15149">
        <v>2017</v>
      </c>
      <c r="B15149" t="s">
        <v>40</v>
      </c>
      <c r="C15149" t="s">
        <v>45</v>
      </c>
      <c r="D15149" t="s">
        <v>41</v>
      </c>
      <c r="E15149" t="s">
        <v>10</v>
      </c>
      <c r="F15149" t="s">
        <v>11</v>
      </c>
      <c r="G15149" t="s">
        <v>9</v>
      </c>
      <c r="H15149" t="s">
        <v>224</v>
      </c>
      <c r="I15149">
        <v>31</v>
      </c>
      <c r="J15149">
        <v>137157114</v>
      </c>
    </row>
    <row r="15150" spans="1:10" x14ac:dyDescent="0.25">
      <c r="A15150">
        <v>2017</v>
      </c>
      <c r="B15150" t="s">
        <v>40</v>
      </c>
      <c r="C15150" t="s">
        <v>45</v>
      </c>
      <c r="D15150" t="s">
        <v>41</v>
      </c>
      <c r="E15150" t="s">
        <v>10</v>
      </c>
      <c r="F15150" t="s">
        <v>11</v>
      </c>
      <c r="G15150" t="s">
        <v>12</v>
      </c>
      <c r="H15150" t="s">
        <v>223</v>
      </c>
      <c r="I15150">
        <v>2</v>
      </c>
      <c r="J15150">
        <v>8688612</v>
      </c>
    </row>
    <row r="15151" spans="1:10" x14ac:dyDescent="0.25">
      <c r="A15151">
        <v>2017</v>
      </c>
      <c r="B15151" t="s">
        <v>40</v>
      </c>
      <c r="C15151" t="s">
        <v>45</v>
      </c>
      <c r="D15151" t="s">
        <v>41</v>
      </c>
      <c r="E15151" t="s">
        <v>10</v>
      </c>
      <c r="F15151" t="s">
        <v>11</v>
      </c>
      <c r="G15151" t="s">
        <v>6</v>
      </c>
      <c r="H15151" t="s">
        <v>224</v>
      </c>
      <c r="I15151">
        <v>1</v>
      </c>
      <c r="J15151">
        <v>3670617</v>
      </c>
    </row>
    <row r="15152" spans="1:10" x14ac:dyDescent="0.25">
      <c r="A15152">
        <v>2017</v>
      </c>
      <c r="B15152" t="s">
        <v>40</v>
      </c>
      <c r="C15152" t="s">
        <v>45</v>
      </c>
      <c r="D15152" t="s">
        <v>41</v>
      </c>
      <c r="E15152" t="s">
        <v>10</v>
      </c>
      <c r="F15152" t="s">
        <v>220</v>
      </c>
      <c r="G15152" t="s">
        <v>9</v>
      </c>
      <c r="H15152" t="s">
        <v>223</v>
      </c>
      <c r="I15152">
        <v>1</v>
      </c>
      <c r="J15152">
        <v>6234323.8681524601</v>
      </c>
    </row>
    <row r="15153" spans="1:10" x14ac:dyDescent="0.25">
      <c r="A15153">
        <v>2017</v>
      </c>
      <c r="B15153" t="s">
        <v>40</v>
      </c>
      <c r="C15153" t="s">
        <v>45</v>
      </c>
      <c r="D15153" t="s">
        <v>41</v>
      </c>
      <c r="E15153" t="s">
        <v>10</v>
      </c>
      <c r="F15153" t="s">
        <v>220</v>
      </c>
      <c r="G15153" t="s">
        <v>9</v>
      </c>
      <c r="H15153" t="s">
        <v>224</v>
      </c>
      <c r="I15153">
        <v>5</v>
      </c>
      <c r="J15153">
        <v>30529689.125127904</v>
      </c>
    </row>
    <row r="15154" spans="1:10" x14ac:dyDescent="0.25">
      <c r="A15154">
        <v>2017</v>
      </c>
      <c r="B15154" t="s">
        <v>40</v>
      </c>
      <c r="C15154" t="s">
        <v>45</v>
      </c>
      <c r="D15154" t="s">
        <v>42</v>
      </c>
      <c r="E15154" t="s">
        <v>3</v>
      </c>
      <c r="F15154" t="s">
        <v>4</v>
      </c>
      <c r="G15154" t="s">
        <v>5</v>
      </c>
      <c r="H15154" t="s">
        <v>223</v>
      </c>
      <c r="I15154">
        <v>29</v>
      </c>
      <c r="J15154">
        <v>303547641.3027302</v>
      </c>
    </row>
    <row r="15155" spans="1:10" x14ac:dyDescent="0.25">
      <c r="A15155">
        <v>2017</v>
      </c>
      <c r="B15155" t="s">
        <v>40</v>
      </c>
      <c r="C15155" t="s">
        <v>45</v>
      </c>
      <c r="D15155" t="s">
        <v>42</v>
      </c>
      <c r="E15155" t="s">
        <v>3</v>
      </c>
      <c r="F15155" t="s">
        <v>4</v>
      </c>
      <c r="G15155" t="s">
        <v>5</v>
      </c>
      <c r="H15155" t="s">
        <v>224</v>
      </c>
      <c r="I15155">
        <v>14</v>
      </c>
      <c r="J15155">
        <v>139380842.11056</v>
      </c>
    </row>
    <row r="15156" spans="1:10" x14ac:dyDescent="0.25">
      <c r="A15156">
        <v>2017</v>
      </c>
      <c r="B15156" t="s">
        <v>40</v>
      </c>
      <c r="C15156" t="s">
        <v>45</v>
      </c>
      <c r="D15156" t="s">
        <v>42</v>
      </c>
      <c r="E15156" t="s">
        <v>3</v>
      </c>
      <c r="F15156" t="s">
        <v>4</v>
      </c>
      <c r="G15156" t="s">
        <v>9</v>
      </c>
      <c r="H15156" t="s">
        <v>223</v>
      </c>
      <c r="I15156">
        <v>10</v>
      </c>
      <c r="J15156">
        <v>76550646.333191663</v>
      </c>
    </row>
    <row r="15157" spans="1:10" x14ac:dyDescent="0.25">
      <c r="A15157">
        <v>2017</v>
      </c>
      <c r="B15157" t="s">
        <v>40</v>
      </c>
      <c r="C15157" t="s">
        <v>45</v>
      </c>
      <c r="D15157" t="s">
        <v>42</v>
      </c>
      <c r="E15157" t="s">
        <v>3</v>
      </c>
      <c r="F15157" t="s">
        <v>4</v>
      </c>
      <c r="G15157" t="s">
        <v>9</v>
      </c>
      <c r="H15157" t="s">
        <v>224</v>
      </c>
      <c r="I15157">
        <v>6</v>
      </c>
      <c r="J15157">
        <v>47180277.558776475</v>
      </c>
    </row>
    <row r="15158" spans="1:10" x14ac:dyDescent="0.25">
      <c r="A15158">
        <v>2017</v>
      </c>
      <c r="B15158" t="s">
        <v>40</v>
      </c>
      <c r="C15158" t="s">
        <v>45</v>
      </c>
      <c r="D15158" t="s">
        <v>42</v>
      </c>
      <c r="E15158" t="s">
        <v>3</v>
      </c>
      <c r="F15158" t="s">
        <v>4</v>
      </c>
      <c r="G15158" t="s">
        <v>12</v>
      </c>
      <c r="H15158" t="s">
        <v>223</v>
      </c>
      <c r="I15158">
        <v>5</v>
      </c>
      <c r="J15158">
        <v>19227530.168932501</v>
      </c>
    </row>
    <row r="15159" spans="1:10" x14ac:dyDescent="0.25">
      <c r="A15159">
        <v>2017</v>
      </c>
      <c r="B15159" t="s">
        <v>40</v>
      </c>
      <c r="C15159" t="s">
        <v>45</v>
      </c>
      <c r="D15159" t="s">
        <v>42</v>
      </c>
      <c r="E15159" t="s">
        <v>3</v>
      </c>
      <c r="F15159" t="s">
        <v>4</v>
      </c>
      <c r="G15159" t="s">
        <v>12</v>
      </c>
      <c r="H15159" t="s">
        <v>224</v>
      </c>
      <c r="I15159">
        <v>6</v>
      </c>
      <c r="J15159">
        <v>21296776.886136815</v>
      </c>
    </row>
    <row r="15160" spans="1:10" x14ac:dyDescent="0.25">
      <c r="A15160">
        <v>2017</v>
      </c>
      <c r="B15160" t="s">
        <v>40</v>
      </c>
      <c r="C15160" t="s">
        <v>45</v>
      </c>
      <c r="D15160" t="s">
        <v>42</v>
      </c>
      <c r="E15160" t="s">
        <v>3</v>
      </c>
      <c r="F15160" t="s">
        <v>4</v>
      </c>
      <c r="G15160" t="s">
        <v>6</v>
      </c>
      <c r="H15160" t="s">
        <v>223</v>
      </c>
      <c r="I15160">
        <v>11</v>
      </c>
      <c r="J15160">
        <v>31540437.863355003</v>
      </c>
    </row>
    <row r="15161" spans="1:10" x14ac:dyDescent="0.25">
      <c r="A15161">
        <v>2017</v>
      </c>
      <c r="B15161" t="s">
        <v>40</v>
      </c>
      <c r="C15161" t="s">
        <v>45</v>
      </c>
      <c r="D15161" t="s">
        <v>42</v>
      </c>
      <c r="E15161" t="s">
        <v>3</v>
      </c>
      <c r="F15161" t="s">
        <v>4</v>
      </c>
      <c r="G15161" t="s">
        <v>6</v>
      </c>
      <c r="H15161" t="s">
        <v>224</v>
      </c>
      <c r="I15161">
        <v>24</v>
      </c>
      <c r="J15161">
        <v>71867105.55684936</v>
      </c>
    </row>
    <row r="15162" spans="1:10" x14ac:dyDescent="0.25">
      <c r="A15162">
        <v>2017</v>
      </c>
      <c r="B15162" t="s">
        <v>40</v>
      </c>
      <c r="C15162" t="s">
        <v>45</v>
      </c>
      <c r="D15162" t="s">
        <v>42</v>
      </c>
      <c r="E15162" t="s">
        <v>3</v>
      </c>
      <c r="F15162" t="s">
        <v>4</v>
      </c>
      <c r="G15162" t="s">
        <v>7</v>
      </c>
      <c r="H15162" t="s">
        <v>223</v>
      </c>
      <c r="I15162">
        <v>17</v>
      </c>
      <c r="J15162">
        <v>38611824.323142856</v>
      </c>
    </row>
    <row r="15163" spans="1:10" x14ac:dyDescent="0.25">
      <c r="A15163">
        <v>2017</v>
      </c>
      <c r="B15163" t="s">
        <v>40</v>
      </c>
      <c r="C15163" t="s">
        <v>45</v>
      </c>
      <c r="D15163" t="s">
        <v>42</v>
      </c>
      <c r="E15163" t="s">
        <v>3</v>
      </c>
      <c r="F15163" t="s">
        <v>8</v>
      </c>
      <c r="G15163" t="s">
        <v>9</v>
      </c>
      <c r="H15163" t="s">
        <v>223</v>
      </c>
      <c r="I15163">
        <v>64</v>
      </c>
      <c r="J15163">
        <v>489924136.53242671</v>
      </c>
    </row>
    <row r="15164" spans="1:10" x14ac:dyDescent="0.25">
      <c r="A15164">
        <v>2017</v>
      </c>
      <c r="B15164" t="s">
        <v>40</v>
      </c>
      <c r="C15164" t="s">
        <v>45</v>
      </c>
      <c r="D15164" t="s">
        <v>42</v>
      </c>
      <c r="E15164" t="s">
        <v>3</v>
      </c>
      <c r="F15164" t="s">
        <v>8</v>
      </c>
      <c r="G15164" t="s">
        <v>9</v>
      </c>
      <c r="H15164" t="s">
        <v>224</v>
      </c>
      <c r="I15164">
        <v>43</v>
      </c>
      <c r="J15164">
        <v>338125322.5045647</v>
      </c>
    </row>
    <row r="15165" spans="1:10" x14ac:dyDescent="0.25">
      <c r="A15165">
        <v>2017</v>
      </c>
      <c r="B15165" t="s">
        <v>40</v>
      </c>
      <c r="C15165" t="s">
        <v>45</v>
      </c>
      <c r="D15165" t="s">
        <v>42</v>
      </c>
      <c r="E15165" t="s">
        <v>3</v>
      </c>
      <c r="F15165" t="s">
        <v>8</v>
      </c>
      <c r="G15165" t="s">
        <v>12</v>
      </c>
      <c r="H15165" t="s">
        <v>223</v>
      </c>
      <c r="I15165">
        <v>13</v>
      </c>
      <c r="J15165">
        <v>63655061.907959998</v>
      </c>
    </row>
    <row r="15166" spans="1:10" x14ac:dyDescent="0.25">
      <c r="A15166">
        <v>2017</v>
      </c>
      <c r="B15166" t="s">
        <v>40</v>
      </c>
      <c r="C15166" t="s">
        <v>45</v>
      </c>
      <c r="D15166" t="s">
        <v>42</v>
      </c>
      <c r="E15166" t="s">
        <v>3</v>
      </c>
      <c r="F15166" t="s">
        <v>8</v>
      </c>
      <c r="G15166" t="s">
        <v>12</v>
      </c>
      <c r="H15166" t="s">
        <v>224</v>
      </c>
      <c r="I15166">
        <v>28</v>
      </c>
      <c r="J15166">
        <v>106752806.21636726</v>
      </c>
    </row>
    <row r="15167" spans="1:10" x14ac:dyDescent="0.25">
      <c r="A15167">
        <v>2017</v>
      </c>
      <c r="B15167" t="s">
        <v>40</v>
      </c>
      <c r="C15167" t="s">
        <v>45</v>
      </c>
      <c r="D15167" t="s">
        <v>42</v>
      </c>
      <c r="E15167" t="s">
        <v>3</v>
      </c>
      <c r="F15167" t="s">
        <v>8</v>
      </c>
      <c r="G15167" t="s">
        <v>6</v>
      </c>
      <c r="H15167" t="s">
        <v>223</v>
      </c>
      <c r="I15167">
        <v>43</v>
      </c>
      <c r="J15167">
        <v>123294438.92038773</v>
      </c>
    </row>
    <row r="15168" spans="1:10" x14ac:dyDescent="0.25">
      <c r="A15168">
        <v>2017</v>
      </c>
      <c r="B15168" t="s">
        <v>40</v>
      </c>
      <c r="C15168" t="s">
        <v>45</v>
      </c>
      <c r="D15168" t="s">
        <v>42</v>
      </c>
      <c r="E15168" t="s">
        <v>3</v>
      </c>
      <c r="F15168" t="s">
        <v>8</v>
      </c>
      <c r="G15168" t="s">
        <v>6</v>
      </c>
      <c r="H15168" t="s">
        <v>224</v>
      </c>
      <c r="I15168">
        <v>48</v>
      </c>
      <c r="J15168">
        <v>143734211.11369872</v>
      </c>
    </row>
    <row r="15169" spans="1:10" x14ac:dyDescent="0.25">
      <c r="A15169">
        <v>2017</v>
      </c>
      <c r="B15169" t="s">
        <v>40</v>
      </c>
      <c r="C15169" t="s">
        <v>45</v>
      </c>
      <c r="D15169" t="s">
        <v>42</v>
      </c>
      <c r="E15169" t="s">
        <v>3</v>
      </c>
      <c r="F15169" t="s">
        <v>8</v>
      </c>
      <c r="G15169" t="s">
        <v>7</v>
      </c>
      <c r="H15169" t="s">
        <v>223</v>
      </c>
      <c r="I15169">
        <v>19</v>
      </c>
      <c r="J15169">
        <v>43154391.890571423</v>
      </c>
    </row>
    <row r="15170" spans="1:10" x14ac:dyDescent="0.25">
      <c r="A15170">
        <v>2017</v>
      </c>
      <c r="B15170" t="s">
        <v>40</v>
      </c>
      <c r="C15170" t="s">
        <v>45</v>
      </c>
      <c r="D15170" t="s">
        <v>42</v>
      </c>
      <c r="E15170" t="s">
        <v>3</v>
      </c>
      <c r="F15170" t="s">
        <v>8</v>
      </c>
      <c r="G15170" t="s">
        <v>7</v>
      </c>
      <c r="H15170" t="s">
        <v>224</v>
      </c>
      <c r="I15170">
        <v>1</v>
      </c>
      <c r="J15170">
        <v>2283251.3849999998</v>
      </c>
    </row>
    <row r="15171" spans="1:10" x14ac:dyDescent="0.25">
      <c r="A15171">
        <v>2017</v>
      </c>
      <c r="B15171" t="s">
        <v>40</v>
      </c>
      <c r="C15171" t="s">
        <v>45</v>
      </c>
      <c r="D15171" t="s">
        <v>42</v>
      </c>
      <c r="E15171" t="s">
        <v>10</v>
      </c>
      <c r="F15171" t="s">
        <v>11</v>
      </c>
      <c r="G15171" t="s">
        <v>9</v>
      </c>
      <c r="H15171" t="s">
        <v>223</v>
      </c>
      <c r="I15171">
        <v>76</v>
      </c>
      <c r="J15171">
        <v>257700000</v>
      </c>
    </row>
    <row r="15172" spans="1:10" x14ac:dyDescent="0.25">
      <c r="A15172">
        <v>2017</v>
      </c>
      <c r="B15172" t="s">
        <v>40</v>
      </c>
      <c r="C15172" t="s">
        <v>45</v>
      </c>
      <c r="D15172" t="s">
        <v>42</v>
      </c>
      <c r="E15172" t="s">
        <v>10</v>
      </c>
      <c r="F15172" t="s">
        <v>11</v>
      </c>
      <c r="G15172" t="s">
        <v>9</v>
      </c>
      <c r="H15172" t="s">
        <v>224</v>
      </c>
      <c r="I15172">
        <v>52</v>
      </c>
      <c r="J15172">
        <v>156720000</v>
      </c>
    </row>
    <row r="15173" spans="1:10" x14ac:dyDescent="0.25">
      <c r="A15173">
        <v>2017</v>
      </c>
      <c r="B15173" t="s">
        <v>40</v>
      </c>
      <c r="C15173" t="s">
        <v>45</v>
      </c>
      <c r="D15173" t="s">
        <v>42</v>
      </c>
      <c r="E15173" t="s">
        <v>10</v>
      </c>
      <c r="F15173" t="s">
        <v>11</v>
      </c>
      <c r="G15173" t="s">
        <v>12</v>
      </c>
      <c r="H15173" t="s">
        <v>223</v>
      </c>
      <c r="I15173">
        <v>117</v>
      </c>
      <c r="J15173">
        <v>252664971</v>
      </c>
    </row>
    <row r="15174" spans="1:10" x14ac:dyDescent="0.25">
      <c r="A15174">
        <v>2017</v>
      </c>
      <c r="B15174" t="s">
        <v>40</v>
      </c>
      <c r="C15174" t="s">
        <v>45</v>
      </c>
      <c r="D15174" t="s">
        <v>42</v>
      </c>
      <c r="E15174" t="s">
        <v>10</v>
      </c>
      <c r="F15174" t="s">
        <v>11</v>
      </c>
      <c r="G15174" t="s">
        <v>12</v>
      </c>
      <c r="H15174" t="s">
        <v>224</v>
      </c>
      <c r="I15174">
        <v>182</v>
      </c>
      <c r="J15174">
        <v>390109944</v>
      </c>
    </row>
    <row r="15175" spans="1:10" x14ac:dyDescent="0.25">
      <c r="A15175">
        <v>2017</v>
      </c>
      <c r="B15175" t="s">
        <v>40</v>
      </c>
      <c r="C15175" t="s">
        <v>45</v>
      </c>
      <c r="D15175" t="s">
        <v>42</v>
      </c>
      <c r="E15175" t="s">
        <v>10</v>
      </c>
      <c r="F15175" t="s">
        <v>11</v>
      </c>
      <c r="G15175" t="s">
        <v>6</v>
      </c>
      <c r="H15175" t="s">
        <v>223</v>
      </c>
      <c r="I15175">
        <v>468</v>
      </c>
      <c r="J15175">
        <v>666261999</v>
      </c>
    </row>
    <row r="15176" spans="1:10" x14ac:dyDescent="0.25">
      <c r="A15176">
        <v>2017</v>
      </c>
      <c r="B15176" t="s">
        <v>40</v>
      </c>
      <c r="C15176" t="s">
        <v>45</v>
      </c>
      <c r="D15176" t="s">
        <v>42</v>
      </c>
      <c r="E15176" t="s">
        <v>10</v>
      </c>
      <c r="F15176" t="s">
        <v>11</v>
      </c>
      <c r="G15176" t="s">
        <v>6</v>
      </c>
      <c r="H15176" t="s">
        <v>224</v>
      </c>
      <c r="I15176">
        <v>240</v>
      </c>
      <c r="J15176">
        <v>340740000</v>
      </c>
    </row>
    <row r="15177" spans="1:10" x14ac:dyDescent="0.25">
      <c r="A15177">
        <v>2017</v>
      </c>
      <c r="B15177" t="s">
        <v>40</v>
      </c>
      <c r="C15177" t="s">
        <v>45</v>
      </c>
      <c r="D15177" t="s">
        <v>42</v>
      </c>
      <c r="E15177" t="s">
        <v>10</v>
      </c>
      <c r="F15177" t="s">
        <v>14</v>
      </c>
      <c r="G15177" t="s">
        <v>7</v>
      </c>
      <c r="H15177" t="s">
        <v>223</v>
      </c>
      <c r="I15177">
        <v>17</v>
      </c>
      <c r="J15177">
        <v>20938641</v>
      </c>
    </row>
    <row r="15178" spans="1:10" x14ac:dyDescent="0.25">
      <c r="A15178">
        <v>2017</v>
      </c>
      <c r="B15178" t="s">
        <v>40</v>
      </c>
      <c r="C15178" t="s">
        <v>47</v>
      </c>
      <c r="D15178" t="s">
        <v>29</v>
      </c>
      <c r="E15178" t="s">
        <v>3</v>
      </c>
      <c r="F15178" t="s">
        <v>4</v>
      </c>
      <c r="G15178" t="s">
        <v>5</v>
      </c>
      <c r="H15178" t="s">
        <v>223</v>
      </c>
      <c r="I15178">
        <v>203</v>
      </c>
      <c r="J15178">
        <v>1928838724.0104332</v>
      </c>
    </row>
    <row r="15179" spans="1:10" x14ac:dyDescent="0.25">
      <c r="A15179">
        <v>2017</v>
      </c>
      <c r="B15179" t="s">
        <v>40</v>
      </c>
      <c r="C15179" t="s">
        <v>47</v>
      </c>
      <c r="D15179" t="s">
        <v>29</v>
      </c>
      <c r="E15179" t="s">
        <v>3</v>
      </c>
      <c r="F15179" t="s">
        <v>4</v>
      </c>
      <c r="G15179" t="s">
        <v>5</v>
      </c>
      <c r="H15179" t="s">
        <v>224</v>
      </c>
      <c r="I15179">
        <v>141</v>
      </c>
      <c r="J15179">
        <v>1110964966.4068842</v>
      </c>
    </row>
    <row r="15180" spans="1:10" x14ac:dyDescent="0.25">
      <c r="A15180">
        <v>2017</v>
      </c>
      <c r="B15180" t="s">
        <v>40</v>
      </c>
      <c r="C15180" t="s">
        <v>47</v>
      </c>
      <c r="D15180" t="s">
        <v>29</v>
      </c>
      <c r="E15180" t="s">
        <v>3</v>
      </c>
      <c r="F15180" t="s">
        <v>4</v>
      </c>
      <c r="G15180" t="s">
        <v>9</v>
      </c>
      <c r="H15180" t="s">
        <v>223</v>
      </c>
      <c r="I15180">
        <v>3914</v>
      </c>
      <c r="J15180">
        <v>24046563120.366241</v>
      </c>
    </row>
    <row r="15181" spans="1:10" x14ac:dyDescent="0.25">
      <c r="A15181">
        <v>2017</v>
      </c>
      <c r="B15181" t="s">
        <v>40</v>
      </c>
      <c r="C15181" t="s">
        <v>47</v>
      </c>
      <c r="D15181" t="s">
        <v>29</v>
      </c>
      <c r="E15181" t="s">
        <v>3</v>
      </c>
      <c r="F15181" t="s">
        <v>4</v>
      </c>
      <c r="G15181" t="s">
        <v>9</v>
      </c>
      <c r="H15181" t="s">
        <v>224</v>
      </c>
      <c r="I15181">
        <v>6587</v>
      </c>
      <c r="J15181">
        <v>33575185535.852753</v>
      </c>
    </row>
    <row r="15182" spans="1:10" x14ac:dyDescent="0.25">
      <c r="A15182">
        <v>2017</v>
      </c>
      <c r="B15182" t="s">
        <v>40</v>
      </c>
      <c r="C15182" t="s">
        <v>47</v>
      </c>
      <c r="D15182" t="s">
        <v>29</v>
      </c>
      <c r="E15182" t="s">
        <v>3</v>
      </c>
      <c r="F15182" t="s">
        <v>4</v>
      </c>
      <c r="G15182" t="s">
        <v>12</v>
      </c>
      <c r="H15182" t="s">
        <v>223</v>
      </c>
      <c r="I15182">
        <v>2213</v>
      </c>
      <c r="J15182">
        <v>4165536817.4035182</v>
      </c>
    </row>
    <row r="15183" spans="1:10" x14ac:dyDescent="0.25">
      <c r="A15183">
        <v>2017</v>
      </c>
      <c r="B15183" t="s">
        <v>40</v>
      </c>
      <c r="C15183" t="s">
        <v>47</v>
      </c>
      <c r="D15183" t="s">
        <v>29</v>
      </c>
      <c r="E15183" t="s">
        <v>3</v>
      </c>
      <c r="F15183" t="s">
        <v>4</v>
      </c>
      <c r="G15183" t="s">
        <v>12</v>
      </c>
      <c r="H15183" t="s">
        <v>224</v>
      </c>
      <c r="I15183">
        <v>12889</v>
      </c>
      <c r="J15183">
        <v>23973733892.215431</v>
      </c>
    </row>
    <row r="15184" spans="1:10" x14ac:dyDescent="0.25">
      <c r="A15184">
        <v>2017</v>
      </c>
      <c r="B15184" t="s">
        <v>40</v>
      </c>
      <c r="C15184" t="s">
        <v>47</v>
      </c>
      <c r="D15184" t="s">
        <v>29</v>
      </c>
      <c r="E15184" t="s">
        <v>3</v>
      </c>
      <c r="F15184" t="s">
        <v>4</v>
      </c>
      <c r="G15184" t="s">
        <v>6</v>
      </c>
      <c r="H15184" t="s">
        <v>223</v>
      </c>
      <c r="I15184">
        <v>845</v>
      </c>
      <c r="J15184">
        <v>1584445466.8160982</v>
      </c>
    </row>
    <row r="15185" spans="1:10" x14ac:dyDescent="0.25">
      <c r="A15185">
        <v>2017</v>
      </c>
      <c r="B15185" t="s">
        <v>40</v>
      </c>
      <c r="C15185" t="s">
        <v>47</v>
      </c>
      <c r="D15185" t="s">
        <v>29</v>
      </c>
      <c r="E15185" t="s">
        <v>3</v>
      </c>
      <c r="F15185" t="s">
        <v>4</v>
      </c>
      <c r="G15185" t="s">
        <v>6</v>
      </c>
      <c r="H15185" t="s">
        <v>224</v>
      </c>
      <c r="I15185">
        <v>3623</v>
      </c>
      <c r="J15185">
        <v>6656807293.1976309</v>
      </c>
    </row>
    <row r="15186" spans="1:10" x14ac:dyDescent="0.25">
      <c r="A15186">
        <v>2017</v>
      </c>
      <c r="B15186" t="s">
        <v>40</v>
      </c>
      <c r="C15186" t="s">
        <v>47</v>
      </c>
      <c r="D15186" t="s">
        <v>29</v>
      </c>
      <c r="E15186" t="s">
        <v>3</v>
      </c>
      <c r="F15186" t="s">
        <v>4</v>
      </c>
      <c r="G15186" t="s">
        <v>7</v>
      </c>
      <c r="H15186" t="s">
        <v>223</v>
      </c>
      <c r="I15186">
        <v>3972</v>
      </c>
      <c r="J15186">
        <v>6383724407.7668495</v>
      </c>
    </row>
    <row r="15187" spans="1:10" x14ac:dyDescent="0.25">
      <c r="A15187">
        <v>2017</v>
      </c>
      <c r="B15187" t="s">
        <v>40</v>
      </c>
      <c r="C15187" t="s">
        <v>47</v>
      </c>
      <c r="D15187" t="s">
        <v>29</v>
      </c>
      <c r="E15187" t="s">
        <v>3</v>
      </c>
      <c r="F15187" t="s">
        <v>4</v>
      </c>
      <c r="G15187" t="s">
        <v>7</v>
      </c>
      <c r="H15187" t="s">
        <v>224</v>
      </c>
      <c r="I15187">
        <v>2652</v>
      </c>
      <c r="J15187">
        <v>4102932119.3650603</v>
      </c>
    </row>
    <row r="15188" spans="1:10" x14ac:dyDescent="0.25">
      <c r="A15188">
        <v>2017</v>
      </c>
      <c r="B15188" t="s">
        <v>40</v>
      </c>
      <c r="C15188" t="s">
        <v>47</v>
      </c>
      <c r="D15188" t="s">
        <v>29</v>
      </c>
      <c r="E15188" t="s">
        <v>3</v>
      </c>
      <c r="F15188" t="s">
        <v>8</v>
      </c>
      <c r="G15188" t="s">
        <v>5</v>
      </c>
      <c r="H15188" t="s">
        <v>223</v>
      </c>
      <c r="I15188">
        <v>2</v>
      </c>
      <c r="J15188">
        <v>23009704.9575</v>
      </c>
    </row>
    <row r="15189" spans="1:10" x14ac:dyDescent="0.25">
      <c r="A15189">
        <v>2017</v>
      </c>
      <c r="B15189" t="s">
        <v>40</v>
      </c>
      <c r="C15189" t="s">
        <v>47</v>
      </c>
      <c r="D15189" t="s">
        <v>29</v>
      </c>
      <c r="E15189" t="s">
        <v>3</v>
      </c>
      <c r="F15189" t="s">
        <v>8</v>
      </c>
      <c r="G15189" t="s">
        <v>5</v>
      </c>
      <c r="H15189" t="s">
        <v>224</v>
      </c>
      <c r="I15189">
        <v>2</v>
      </c>
      <c r="J15189">
        <v>26367414.568125002</v>
      </c>
    </row>
    <row r="15190" spans="1:10" x14ac:dyDescent="0.25">
      <c r="A15190">
        <v>2017</v>
      </c>
      <c r="B15190" t="s">
        <v>40</v>
      </c>
      <c r="C15190" t="s">
        <v>47</v>
      </c>
      <c r="D15190" t="s">
        <v>29</v>
      </c>
      <c r="E15190" t="s">
        <v>3</v>
      </c>
      <c r="F15190" t="s">
        <v>8</v>
      </c>
      <c r="G15190" t="s">
        <v>9</v>
      </c>
      <c r="H15190" t="s">
        <v>223</v>
      </c>
      <c r="I15190">
        <v>19727</v>
      </c>
      <c r="J15190">
        <v>124433392535.7325</v>
      </c>
    </row>
    <row r="15191" spans="1:10" x14ac:dyDescent="0.25">
      <c r="A15191">
        <v>2017</v>
      </c>
      <c r="B15191" t="s">
        <v>40</v>
      </c>
      <c r="C15191" t="s">
        <v>47</v>
      </c>
      <c r="D15191" t="s">
        <v>29</v>
      </c>
      <c r="E15191" t="s">
        <v>3</v>
      </c>
      <c r="F15191" t="s">
        <v>8</v>
      </c>
      <c r="G15191" t="s">
        <v>9</v>
      </c>
      <c r="H15191" t="s">
        <v>224</v>
      </c>
      <c r="I15191">
        <v>28688</v>
      </c>
      <c r="J15191">
        <v>158330231389.65085</v>
      </c>
    </row>
    <row r="15192" spans="1:10" x14ac:dyDescent="0.25">
      <c r="A15192">
        <v>2017</v>
      </c>
      <c r="B15192" t="s">
        <v>40</v>
      </c>
      <c r="C15192" t="s">
        <v>47</v>
      </c>
      <c r="D15192" t="s">
        <v>29</v>
      </c>
      <c r="E15192" t="s">
        <v>3</v>
      </c>
      <c r="F15192" t="s">
        <v>8</v>
      </c>
      <c r="G15192" t="s">
        <v>12</v>
      </c>
      <c r="H15192" t="s">
        <v>223</v>
      </c>
      <c r="I15192">
        <v>4137</v>
      </c>
      <c r="J15192">
        <v>7938848848.0843201</v>
      </c>
    </row>
    <row r="15193" spans="1:10" x14ac:dyDescent="0.25">
      <c r="A15193">
        <v>2017</v>
      </c>
      <c r="B15193" t="s">
        <v>40</v>
      </c>
      <c r="C15193" t="s">
        <v>47</v>
      </c>
      <c r="D15193" t="s">
        <v>29</v>
      </c>
      <c r="E15193" t="s">
        <v>3</v>
      </c>
      <c r="F15193" t="s">
        <v>8</v>
      </c>
      <c r="G15193" t="s">
        <v>12</v>
      </c>
      <c r="H15193" t="s">
        <v>224</v>
      </c>
      <c r="I15193">
        <v>19145</v>
      </c>
      <c r="J15193">
        <v>35383701787.131859</v>
      </c>
    </row>
    <row r="15194" spans="1:10" x14ac:dyDescent="0.25">
      <c r="A15194">
        <v>2017</v>
      </c>
      <c r="B15194" t="s">
        <v>40</v>
      </c>
      <c r="C15194" t="s">
        <v>47</v>
      </c>
      <c r="D15194" t="s">
        <v>29</v>
      </c>
      <c r="E15194" t="s">
        <v>3</v>
      </c>
      <c r="F15194" t="s">
        <v>8</v>
      </c>
      <c r="G15194" t="s">
        <v>6</v>
      </c>
      <c r="H15194" t="s">
        <v>223</v>
      </c>
      <c r="I15194">
        <v>1937</v>
      </c>
      <c r="J15194">
        <v>3644058501.7956543</v>
      </c>
    </row>
    <row r="15195" spans="1:10" x14ac:dyDescent="0.25">
      <c r="A15195">
        <v>2017</v>
      </c>
      <c r="B15195" t="s">
        <v>40</v>
      </c>
      <c r="C15195" t="s">
        <v>47</v>
      </c>
      <c r="D15195" t="s">
        <v>29</v>
      </c>
      <c r="E15195" t="s">
        <v>3</v>
      </c>
      <c r="F15195" t="s">
        <v>8</v>
      </c>
      <c r="G15195" t="s">
        <v>6</v>
      </c>
      <c r="H15195" t="s">
        <v>224</v>
      </c>
      <c r="I15195">
        <v>7209</v>
      </c>
      <c r="J15195">
        <v>13297028570.119011</v>
      </c>
    </row>
    <row r="15196" spans="1:10" x14ac:dyDescent="0.25">
      <c r="A15196">
        <v>2017</v>
      </c>
      <c r="B15196" t="s">
        <v>40</v>
      </c>
      <c r="C15196" t="s">
        <v>47</v>
      </c>
      <c r="D15196" t="s">
        <v>29</v>
      </c>
      <c r="E15196" t="s">
        <v>3</v>
      </c>
      <c r="F15196" t="s">
        <v>8</v>
      </c>
      <c r="G15196" t="s">
        <v>7</v>
      </c>
      <c r="H15196" t="s">
        <v>223</v>
      </c>
      <c r="I15196">
        <v>4211</v>
      </c>
      <c r="J15196">
        <v>6777525394.6682396</v>
      </c>
    </row>
    <row r="15197" spans="1:10" x14ac:dyDescent="0.25">
      <c r="A15197">
        <v>2017</v>
      </c>
      <c r="B15197" t="s">
        <v>40</v>
      </c>
      <c r="C15197" t="s">
        <v>47</v>
      </c>
      <c r="D15197" t="s">
        <v>29</v>
      </c>
      <c r="E15197" t="s">
        <v>3</v>
      </c>
      <c r="F15197" t="s">
        <v>8</v>
      </c>
      <c r="G15197" t="s">
        <v>7</v>
      </c>
      <c r="H15197" t="s">
        <v>224</v>
      </c>
      <c r="I15197">
        <v>3436</v>
      </c>
      <c r="J15197">
        <v>5314222528.7401438</v>
      </c>
    </row>
    <row r="15198" spans="1:10" x14ac:dyDescent="0.25">
      <c r="A15198">
        <v>2017</v>
      </c>
      <c r="B15198" t="s">
        <v>40</v>
      </c>
      <c r="C15198" t="s">
        <v>47</v>
      </c>
      <c r="D15198" t="s">
        <v>29</v>
      </c>
      <c r="E15198" t="s">
        <v>10</v>
      </c>
      <c r="F15198" t="s">
        <v>11</v>
      </c>
      <c r="G15198" t="s">
        <v>9</v>
      </c>
      <c r="H15198" t="s">
        <v>223</v>
      </c>
      <c r="I15198">
        <v>3933</v>
      </c>
      <c r="J15198">
        <v>17245096548.753426</v>
      </c>
    </row>
    <row r="15199" spans="1:10" x14ac:dyDescent="0.25">
      <c r="A15199">
        <v>2017</v>
      </c>
      <c r="B15199" t="s">
        <v>40</v>
      </c>
      <c r="C15199" t="s">
        <v>47</v>
      </c>
      <c r="D15199" t="s">
        <v>29</v>
      </c>
      <c r="E15199" t="s">
        <v>10</v>
      </c>
      <c r="F15199" t="s">
        <v>11</v>
      </c>
      <c r="G15199" t="s">
        <v>9</v>
      </c>
      <c r="H15199" t="s">
        <v>224</v>
      </c>
      <c r="I15199">
        <v>4888</v>
      </c>
      <c r="J15199">
        <v>17278283028</v>
      </c>
    </row>
    <row r="15200" spans="1:10" x14ac:dyDescent="0.25">
      <c r="A15200">
        <v>2017</v>
      </c>
      <c r="B15200" t="s">
        <v>40</v>
      </c>
      <c r="C15200" t="s">
        <v>47</v>
      </c>
      <c r="D15200" t="s">
        <v>29</v>
      </c>
      <c r="E15200" t="s">
        <v>10</v>
      </c>
      <c r="F15200" t="s">
        <v>11</v>
      </c>
      <c r="G15200" t="s">
        <v>12</v>
      </c>
      <c r="H15200" t="s">
        <v>223</v>
      </c>
      <c r="I15200">
        <v>779</v>
      </c>
      <c r="J15200">
        <v>1243970304</v>
      </c>
    </row>
    <row r="15201" spans="1:10" x14ac:dyDescent="0.25">
      <c r="A15201">
        <v>2017</v>
      </c>
      <c r="B15201" t="s">
        <v>40</v>
      </c>
      <c r="C15201" t="s">
        <v>47</v>
      </c>
      <c r="D15201" t="s">
        <v>29</v>
      </c>
      <c r="E15201" t="s">
        <v>10</v>
      </c>
      <c r="F15201" t="s">
        <v>11</v>
      </c>
      <c r="G15201" t="s">
        <v>12</v>
      </c>
      <c r="H15201" t="s">
        <v>224</v>
      </c>
      <c r="I15201">
        <v>3268</v>
      </c>
      <c r="J15201">
        <v>4372131471</v>
      </c>
    </row>
    <row r="15202" spans="1:10" x14ac:dyDescent="0.25">
      <c r="A15202">
        <v>2017</v>
      </c>
      <c r="B15202" t="s">
        <v>40</v>
      </c>
      <c r="C15202" t="s">
        <v>47</v>
      </c>
      <c r="D15202" t="s">
        <v>29</v>
      </c>
      <c r="E15202" t="s">
        <v>10</v>
      </c>
      <c r="F15202" t="s">
        <v>11</v>
      </c>
      <c r="G15202" t="s">
        <v>6</v>
      </c>
      <c r="H15202" t="s">
        <v>223</v>
      </c>
      <c r="I15202">
        <v>371</v>
      </c>
      <c r="J15202">
        <v>558502773</v>
      </c>
    </row>
    <row r="15203" spans="1:10" x14ac:dyDescent="0.25">
      <c r="A15203">
        <v>2017</v>
      </c>
      <c r="B15203" t="s">
        <v>40</v>
      </c>
      <c r="C15203" t="s">
        <v>47</v>
      </c>
      <c r="D15203" t="s">
        <v>29</v>
      </c>
      <c r="E15203" t="s">
        <v>10</v>
      </c>
      <c r="F15203" t="s">
        <v>11</v>
      </c>
      <c r="G15203" t="s">
        <v>6</v>
      </c>
      <c r="H15203" t="s">
        <v>224</v>
      </c>
      <c r="I15203">
        <v>1228</v>
      </c>
      <c r="J15203">
        <v>1574284119</v>
      </c>
    </row>
    <row r="15204" spans="1:10" x14ac:dyDescent="0.25">
      <c r="A15204">
        <v>2017</v>
      </c>
      <c r="B15204" t="s">
        <v>40</v>
      </c>
      <c r="C15204" t="s">
        <v>47</v>
      </c>
      <c r="D15204" t="s">
        <v>29</v>
      </c>
      <c r="E15204" t="s">
        <v>10</v>
      </c>
      <c r="F15204" t="s">
        <v>11</v>
      </c>
      <c r="G15204" t="s">
        <v>7</v>
      </c>
      <c r="H15204" t="s">
        <v>223</v>
      </c>
      <c r="I15204">
        <v>527</v>
      </c>
      <c r="J15204">
        <v>705954924</v>
      </c>
    </row>
    <row r="15205" spans="1:10" x14ac:dyDescent="0.25">
      <c r="A15205">
        <v>2017</v>
      </c>
      <c r="B15205" t="s">
        <v>40</v>
      </c>
      <c r="C15205" t="s">
        <v>47</v>
      </c>
      <c r="D15205" t="s">
        <v>29</v>
      </c>
      <c r="E15205" t="s">
        <v>10</v>
      </c>
      <c r="F15205" t="s">
        <v>11</v>
      </c>
      <c r="G15205" t="s">
        <v>7</v>
      </c>
      <c r="H15205" t="s">
        <v>224</v>
      </c>
      <c r="I15205">
        <v>644</v>
      </c>
      <c r="J15205">
        <v>837514143</v>
      </c>
    </row>
    <row r="15206" spans="1:10" x14ac:dyDescent="0.25">
      <c r="A15206">
        <v>2017</v>
      </c>
      <c r="B15206" t="s">
        <v>40</v>
      </c>
      <c r="C15206" t="s">
        <v>47</v>
      </c>
      <c r="D15206" t="s">
        <v>29</v>
      </c>
      <c r="E15206" t="s">
        <v>10</v>
      </c>
      <c r="F15206" t="s">
        <v>220</v>
      </c>
      <c r="G15206" t="s">
        <v>5</v>
      </c>
      <c r="H15206" t="s">
        <v>224</v>
      </c>
      <c r="I15206">
        <v>1</v>
      </c>
      <c r="J15206">
        <v>7991807.25</v>
      </c>
    </row>
    <row r="15207" spans="1:10" x14ac:dyDescent="0.25">
      <c r="A15207">
        <v>2017</v>
      </c>
      <c r="B15207" t="s">
        <v>40</v>
      </c>
      <c r="C15207" t="s">
        <v>47</v>
      </c>
      <c r="D15207" t="s">
        <v>29</v>
      </c>
      <c r="E15207" t="s">
        <v>10</v>
      </c>
      <c r="F15207" t="s">
        <v>220</v>
      </c>
      <c r="G15207" t="s">
        <v>9</v>
      </c>
      <c r="H15207" t="s">
        <v>223</v>
      </c>
      <c r="I15207">
        <v>534</v>
      </c>
      <c r="J15207">
        <v>2978382562.8335319</v>
      </c>
    </row>
    <row r="15208" spans="1:10" x14ac:dyDescent="0.25">
      <c r="A15208">
        <v>2017</v>
      </c>
      <c r="B15208" t="s">
        <v>40</v>
      </c>
      <c r="C15208" t="s">
        <v>47</v>
      </c>
      <c r="D15208" t="s">
        <v>29</v>
      </c>
      <c r="E15208" t="s">
        <v>10</v>
      </c>
      <c r="F15208" t="s">
        <v>220</v>
      </c>
      <c r="G15208" t="s">
        <v>9</v>
      </c>
      <c r="H15208" t="s">
        <v>224</v>
      </c>
      <c r="I15208">
        <v>1280</v>
      </c>
      <c r="J15208">
        <v>6319586332.7841024</v>
      </c>
    </row>
    <row r="15209" spans="1:10" x14ac:dyDescent="0.25">
      <c r="A15209">
        <v>2017</v>
      </c>
      <c r="B15209" t="s">
        <v>40</v>
      </c>
      <c r="C15209" t="s">
        <v>47</v>
      </c>
      <c r="D15209" t="s">
        <v>29</v>
      </c>
      <c r="E15209" t="s">
        <v>10</v>
      </c>
      <c r="F15209" t="s">
        <v>220</v>
      </c>
      <c r="G15209" t="s">
        <v>12</v>
      </c>
      <c r="H15209" t="s">
        <v>223</v>
      </c>
      <c r="I15209">
        <v>388</v>
      </c>
      <c r="J15209">
        <v>721155866.66957664</v>
      </c>
    </row>
    <row r="15210" spans="1:10" x14ac:dyDescent="0.25">
      <c r="A15210">
        <v>2017</v>
      </c>
      <c r="B15210" t="s">
        <v>40</v>
      </c>
      <c r="C15210" t="s">
        <v>47</v>
      </c>
      <c r="D15210" t="s">
        <v>29</v>
      </c>
      <c r="E15210" t="s">
        <v>10</v>
      </c>
      <c r="F15210" t="s">
        <v>220</v>
      </c>
      <c r="G15210" t="s">
        <v>12</v>
      </c>
      <c r="H15210" t="s">
        <v>224</v>
      </c>
      <c r="I15210">
        <v>1977</v>
      </c>
      <c r="J15210">
        <v>3625842136.1587987</v>
      </c>
    </row>
    <row r="15211" spans="1:10" x14ac:dyDescent="0.25">
      <c r="A15211">
        <v>2017</v>
      </c>
      <c r="B15211" t="s">
        <v>40</v>
      </c>
      <c r="C15211" t="s">
        <v>47</v>
      </c>
      <c r="D15211" t="s">
        <v>29</v>
      </c>
      <c r="E15211" t="s">
        <v>10</v>
      </c>
      <c r="F15211" t="s">
        <v>220</v>
      </c>
      <c r="G15211" t="s">
        <v>6</v>
      </c>
      <c r="H15211" t="s">
        <v>223</v>
      </c>
      <c r="I15211">
        <v>125</v>
      </c>
      <c r="J15211">
        <v>233649005.40392387</v>
      </c>
    </row>
    <row r="15212" spans="1:10" x14ac:dyDescent="0.25">
      <c r="A15212">
        <v>2017</v>
      </c>
      <c r="B15212" t="s">
        <v>40</v>
      </c>
      <c r="C15212" t="s">
        <v>47</v>
      </c>
      <c r="D15212" t="s">
        <v>29</v>
      </c>
      <c r="E15212" t="s">
        <v>10</v>
      </c>
      <c r="F15212" t="s">
        <v>220</v>
      </c>
      <c r="G15212" t="s">
        <v>6</v>
      </c>
      <c r="H15212" t="s">
        <v>224</v>
      </c>
      <c r="I15212">
        <v>443</v>
      </c>
      <c r="J15212">
        <v>816230735.828215</v>
      </c>
    </row>
    <row r="15213" spans="1:10" x14ac:dyDescent="0.25">
      <c r="A15213">
        <v>2017</v>
      </c>
      <c r="B15213" t="s">
        <v>40</v>
      </c>
      <c r="C15213" t="s">
        <v>47</v>
      </c>
      <c r="D15213" t="s">
        <v>29</v>
      </c>
      <c r="E15213" t="s">
        <v>10</v>
      </c>
      <c r="F15213" t="s">
        <v>220</v>
      </c>
      <c r="G15213" t="s">
        <v>7</v>
      </c>
      <c r="H15213" t="s">
        <v>223</v>
      </c>
      <c r="I15213">
        <v>284</v>
      </c>
      <c r="J15213">
        <v>456116433.08536315</v>
      </c>
    </row>
    <row r="15214" spans="1:10" x14ac:dyDescent="0.25">
      <c r="A15214">
        <v>2017</v>
      </c>
      <c r="B15214" t="s">
        <v>40</v>
      </c>
      <c r="C15214" t="s">
        <v>47</v>
      </c>
      <c r="D15214" t="s">
        <v>29</v>
      </c>
      <c r="E15214" t="s">
        <v>10</v>
      </c>
      <c r="F15214" t="s">
        <v>220</v>
      </c>
      <c r="G15214" t="s">
        <v>7</v>
      </c>
      <c r="H15214" t="s">
        <v>224</v>
      </c>
      <c r="I15214">
        <v>315</v>
      </c>
      <c r="J15214">
        <v>484880762.0203898</v>
      </c>
    </row>
    <row r="15215" spans="1:10" x14ac:dyDescent="0.25">
      <c r="A15215">
        <v>2017</v>
      </c>
      <c r="B15215" t="s">
        <v>40</v>
      </c>
      <c r="C15215" t="s">
        <v>47</v>
      </c>
      <c r="D15215" t="s">
        <v>29</v>
      </c>
      <c r="E15215" t="s">
        <v>10</v>
      </c>
      <c r="F15215" t="s">
        <v>14</v>
      </c>
      <c r="G15215" t="s">
        <v>9</v>
      </c>
      <c r="H15215" t="s">
        <v>223</v>
      </c>
      <c r="I15215">
        <v>2580</v>
      </c>
      <c r="J15215">
        <v>23426981308.349998</v>
      </c>
    </row>
    <row r="15216" spans="1:10" x14ac:dyDescent="0.25">
      <c r="A15216">
        <v>2017</v>
      </c>
      <c r="B15216" t="s">
        <v>40</v>
      </c>
      <c r="C15216" t="s">
        <v>47</v>
      </c>
      <c r="D15216" t="s">
        <v>29</v>
      </c>
      <c r="E15216" t="s">
        <v>10</v>
      </c>
      <c r="F15216" t="s">
        <v>14</v>
      </c>
      <c r="G15216" t="s">
        <v>9</v>
      </c>
      <c r="H15216" t="s">
        <v>224</v>
      </c>
      <c r="I15216">
        <v>1444</v>
      </c>
      <c r="J15216">
        <v>11087940170.5</v>
      </c>
    </row>
    <row r="15217" spans="1:10" x14ac:dyDescent="0.25">
      <c r="A15217">
        <v>2017</v>
      </c>
      <c r="B15217" t="s">
        <v>40</v>
      </c>
      <c r="C15217" t="s">
        <v>47</v>
      </c>
      <c r="D15217" t="s">
        <v>29</v>
      </c>
      <c r="E15217" t="s">
        <v>10</v>
      </c>
      <c r="F15217" t="s">
        <v>14</v>
      </c>
      <c r="G15217" t="s">
        <v>12</v>
      </c>
      <c r="H15217" t="s">
        <v>223</v>
      </c>
      <c r="I15217">
        <v>1</v>
      </c>
      <c r="J15217">
        <v>4336920</v>
      </c>
    </row>
    <row r="15218" spans="1:10" x14ac:dyDescent="0.25">
      <c r="A15218">
        <v>2017</v>
      </c>
      <c r="B15218" t="s">
        <v>40</v>
      </c>
      <c r="C15218" t="s">
        <v>47</v>
      </c>
      <c r="D15218" t="s">
        <v>29</v>
      </c>
      <c r="E15218" t="s">
        <v>10</v>
      </c>
      <c r="F15218" t="s">
        <v>14</v>
      </c>
      <c r="G15218" t="s">
        <v>12</v>
      </c>
      <c r="H15218" t="s">
        <v>224</v>
      </c>
      <c r="I15218">
        <v>1</v>
      </c>
      <c r="J15218">
        <v>6726861</v>
      </c>
    </row>
    <row r="15219" spans="1:10" x14ac:dyDescent="0.25">
      <c r="A15219">
        <v>2017</v>
      </c>
      <c r="B15219" t="s">
        <v>40</v>
      </c>
      <c r="C15219" t="s">
        <v>47</v>
      </c>
      <c r="D15219" t="s">
        <v>29</v>
      </c>
      <c r="E15219" t="s">
        <v>10</v>
      </c>
      <c r="F15219" t="s">
        <v>14</v>
      </c>
      <c r="G15219" t="s">
        <v>6</v>
      </c>
      <c r="H15219" t="s">
        <v>224</v>
      </c>
      <c r="I15219">
        <v>1</v>
      </c>
      <c r="J15219">
        <v>2260596</v>
      </c>
    </row>
    <row r="15220" spans="1:10" x14ac:dyDescent="0.25">
      <c r="A15220">
        <v>2017</v>
      </c>
      <c r="B15220" t="s">
        <v>40</v>
      </c>
      <c r="C15220" t="s">
        <v>47</v>
      </c>
      <c r="D15220" t="s">
        <v>29</v>
      </c>
      <c r="E15220" t="s">
        <v>10</v>
      </c>
      <c r="F15220" t="s">
        <v>14</v>
      </c>
      <c r="G15220" t="s">
        <v>7</v>
      </c>
      <c r="H15220" t="s">
        <v>223</v>
      </c>
      <c r="I15220">
        <v>29</v>
      </c>
      <c r="J15220">
        <v>77607618</v>
      </c>
    </row>
    <row r="15221" spans="1:10" x14ac:dyDescent="0.25">
      <c r="A15221">
        <v>2017</v>
      </c>
      <c r="B15221" t="s">
        <v>40</v>
      </c>
      <c r="C15221" t="s">
        <v>47</v>
      </c>
      <c r="D15221" t="s">
        <v>29</v>
      </c>
      <c r="E15221" t="s">
        <v>10</v>
      </c>
      <c r="F15221" t="s">
        <v>14</v>
      </c>
      <c r="G15221" t="s">
        <v>7</v>
      </c>
      <c r="H15221" t="s">
        <v>224</v>
      </c>
      <c r="I15221">
        <v>1</v>
      </c>
      <c r="J15221">
        <v>785061</v>
      </c>
    </row>
    <row r="15222" spans="1:10" x14ac:dyDescent="0.25">
      <c r="A15222">
        <v>2018</v>
      </c>
      <c r="B15222" t="s">
        <v>230</v>
      </c>
      <c r="C15222" t="s">
        <v>45</v>
      </c>
      <c r="D15222" t="s">
        <v>2</v>
      </c>
      <c r="E15222" t="s">
        <v>3</v>
      </c>
      <c r="F15222" t="s">
        <v>4</v>
      </c>
      <c r="G15222" t="s">
        <v>5</v>
      </c>
      <c r="H15222" t="s">
        <v>223</v>
      </c>
      <c r="I15222">
        <v>23</v>
      </c>
      <c r="J15222">
        <v>143509162.87875</v>
      </c>
    </row>
    <row r="15223" spans="1:10" x14ac:dyDescent="0.25">
      <c r="A15223">
        <v>2018</v>
      </c>
      <c r="B15223" t="s">
        <v>230</v>
      </c>
      <c r="C15223" t="s">
        <v>45</v>
      </c>
      <c r="D15223" t="s">
        <v>2</v>
      </c>
      <c r="E15223" t="s">
        <v>3</v>
      </c>
      <c r="F15223" t="s">
        <v>4</v>
      </c>
      <c r="G15223" t="s">
        <v>5</v>
      </c>
      <c r="H15223" t="s">
        <v>224</v>
      </c>
      <c r="I15223">
        <v>21</v>
      </c>
      <c r="J15223">
        <v>96949028.371649981</v>
      </c>
    </row>
    <row r="15224" spans="1:10" x14ac:dyDescent="0.25">
      <c r="A15224">
        <v>2018</v>
      </c>
      <c r="B15224" t="s">
        <v>230</v>
      </c>
      <c r="C15224" t="s">
        <v>45</v>
      </c>
      <c r="D15224" t="s">
        <v>2</v>
      </c>
      <c r="E15224" t="s">
        <v>3</v>
      </c>
      <c r="F15224" t="s">
        <v>4</v>
      </c>
      <c r="G15224" t="s">
        <v>6</v>
      </c>
      <c r="H15224" t="s">
        <v>223</v>
      </c>
      <c r="I15224">
        <v>14</v>
      </c>
      <c r="J15224">
        <v>39476130.395714208</v>
      </c>
    </row>
    <row r="15225" spans="1:10" x14ac:dyDescent="0.25">
      <c r="A15225">
        <v>2018</v>
      </c>
      <c r="B15225" t="s">
        <v>230</v>
      </c>
      <c r="C15225" t="s">
        <v>45</v>
      </c>
      <c r="D15225" t="s">
        <v>2</v>
      </c>
      <c r="E15225" t="s">
        <v>3</v>
      </c>
      <c r="F15225" t="s">
        <v>4</v>
      </c>
      <c r="G15225" t="s">
        <v>6</v>
      </c>
      <c r="H15225" t="s">
        <v>224</v>
      </c>
      <c r="I15225">
        <v>8</v>
      </c>
      <c r="J15225">
        <v>22518899.743529402</v>
      </c>
    </row>
    <row r="15226" spans="1:10" x14ac:dyDescent="0.25">
      <c r="A15226">
        <v>2018</v>
      </c>
      <c r="B15226" t="s">
        <v>230</v>
      </c>
      <c r="C15226" t="s">
        <v>45</v>
      </c>
      <c r="D15226" t="s">
        <v>2</v>
      </c>
      <c r="E15226" t="s">
        <v>3</v>
      </c>
      <c r="F15226" t="s">
        <v>8</v>
      </c>
      <c r="G15226" t="s">
        <v>9</v>
      </c>
      <c r="H15226" t="s">
        <v>223</v>
      </c>
      <c r="I15226">
        <v>55</v>
      </c>
      <c r="J15226">
        <v>373916380.15556383</v>
      </c>
    </row>
    <row r="15227" spans="1:10" x14ac:dyDescent="0.25">
      <c r="A15227">
        <v>2018</v>
      </c>
      <c r="B15227" t="s">
        <v>230</v>
      </c>
      <c r="C15227" t="s">
        <v>45</v>
      </c>
      <c r="D15227" t="s">
        <v>2</v>
      </c>
      <c r="E15227" t="s">
        <v>3</v>
      </c>
      <c r="F15227" t="s">
        <v>8</v>
      </c>
      <c r="G15227" t="s">
        <v>9</v>
      </c>
      <c r="H15227" t="s">
        <v>224</v>
      </c>
      <c r="I15227">
        <v>67</v>
      </c>
      <c r="J15227">
        <v>456975366.14445716</v>
      </c>
    </row>
    <row r="15228" spans="1:10" x14ac:dyDescent="0.25">
      <c r="A15228">
        <v>2018</v>
      </c>
      <c r="B15228" t="s">
        <v>230</v>
      </c>
      <c r="C15228" t="s">
        <v>45</v>
      </c>
      <c r="D15228" t="s">
        <v>2</v>
      </c>
      <c r="E15228" t="s">
        <v>3</v>
      </c>
      <c r="F15228" t="s">
        <v>8</v>
      </c>
      <c r="G15228" t="s">
        <v>6</v>
      </c>
      <c r="H15228" t="s">
        <v>223</v>
      </c>
      <c r="I15228">
        <v>132</v>
      </c>
      <c r="J15228">
        <v>372203515.15959108</v>
      </c>
    </row>
    <row r="15229" spans="1:10" x14ac:dyDescent="0.25">
      <c r="A15229">
        <v>2018</v>
      </c>
      <c r="B15229" t="s">
        <v>230</v>
      </c>
      <c r="C15229" t="s">
        <v>45</v>
      </c>
      <c r="D15229" t="s">
        <v>2</v>
      </c>
      <c r="E15229" t="s">
        <v>3</v>
      </c>
      <c r="F15229" t="s">
        <v>8</v>
      </c>
      <c r="G15229" t="s">
        <v>6</v>
      </c>
      <c r="H15229" t="s">
        <v>224</v>
      </c>
      <c r="I15229">
        <v>43</v>
      </c>
      <c r="J15229">
        <v>121039086.12147054</v>
      </c>
    </row>
    <row r="15230" spans="1:10" x14ac:dyDescent="0.25">
      <c r="A15230">
        <v>2018</v>
      </c>
      <c r="B15230" t="s">
        <v>230</v>
      </c>
      <c r="C15230" t="s">
        <v>45</v>
      </c>
      <c r="D15230" t="s">
        <v>2</v>
      </c>
      <c r="E15230" t="s">
        <v>3</v>
      </c>
      <c r="F15230" t="s">
        <v>8</v>
      </c>
      <c r="G15230" t="s">
        <v>7</v>
      </c>
      <c r="H15230" t="s">
        <v>223</v>
      </c>
      <c r="I15230">
        <v>5</v>
      </c>
      <c r="J15230">
        <v>9904311.1499999985</v>
      </c>
    </row>
    <row r="15231" spans="1:10" x14ac:dyDescent="0.25">
      <c r="A15231">
        <v>2018</v>
      </c>
      <c r="B15231" t="s">
        <v>230</v>
      </c>
      <c r="C15231" t="s">
        <v>45</v>
      </c>
      <c r="D15231" t="s">
        <v>2</v>
      </c>
      <c r="E15231" t="s">
        <v>3</v>
      </c>
      <c r="F15231" t="s">
        <v>8</v>
      </c>
      <c r="G15231" t="s">
        <v>7</v>
      </c>
      <c r="H15231" t="s">
        <v>224</v>
      </c>
      <c r="I15231">
        <v>4</v>
      </c>
      <c r="J15231">
        <v>7923448.9199999999</v>
      </c>
    </row>
    <row r="15232" spans="1:10" x14ac:dyDescent="0.25">
      <c r="A15232">
        <v>2018</v>
      </c>
      <c r="B15232" t="s">
        <v>230</v>
      </c>
      <c r="C15232" t="s">
        <v>45</v>
      </c>
      <c r="D15232" t="s">
        <v>2</v>
      </c>
      <c r="E15232" t="s">
        <v>10</v>
      </c>
      <c r="F15232" t="s">
        <v>11</v>
      </c>
      <c r="G15232" t="s">
        <v>5</v>
      </c>
      <c r="H15232" t="s">
        <v>223</v>
      </c>
      <c r="I15232">
        <v>13</v>
      </c>
      <c r="J15232">
        <v>188350002</v>
      </c>
    </row>
    <row r="15233" spans="1:10" x14ac:dyDescent="0.25">
      <c r="A15233">
        <v>2018</v>
      </c>
      <c r="B15233" t="s">
        <v>230</v>
      </c>
      <c r="C15233" t="s">
        <v>45</v>
      </c>
      <c r="D15233" t="s">
        <v>2</v>
      </c>
      <c r="E15233" t="s">
        <v>10</v>
      </c>
      <c r="F15233" t="s">
        <v>11</v>
      </c>
      <c r="G15233" t="s">
        <v>5</v>
      </c>
      <c r="H15233" t="s">
        <v>224</v>
      </c>
      <c r="I15233">
        <v>9</v>
      </c>
      <c r="J15233">
        <v>111108606</v>
      </c>
    </row>
    <row r="15234" spans="1:10" x14ac:dyDescent="0.25">
      <c r="A15234">
        <v>2018</v>
      </c>
      <c r="B15234" t="s">
        <v>230</v>
      </c>
      <c r="C15234" t="s">
        <v>45</v>
      </c>
      <c r="D15234" t="s">
        <v>2</v>
      </c>
      <c r="E15234" t="s">
        <v>10</v>
      </c>
      <c r="F15234" t="s">
        <v>11</v>
      </c>
      <c r="G15234" t="s">
        <v>9</v>
      </c>
      <c r="H15234" t="s">
        <v>223</v>
      </c>
      <c r="I15234">
        <v>17</v>
      </c>
      <c r="J15234">
        <v>158631324</v>
      </c>
    </row>
    <row r="15235" spans="1:10" x14ac:dyDescent="0.25">
      <c r="A15235">
        <v>2018</v>
      </c>
      <c r="B15235" t="s">
        <v>230</v>
      </c>
      <c r="C15235" t="s">
        <v>45</v>
      </c>
      <c r="D15235" t="s">
        <v>2</v>
      </c>
      <c r="E15235" t="s">
        <v>10</v>
      </c>
      <c r="F15235" t="s">
        <v>11</v>
      </c>
      <c r="G15235" t="s">
        <v>9</v>
      </c>
      <c r="H15235" t="s">
        <v>224</v>
      </c>
      <c r="I15235">
        <v>15</v>
      </c>
      <c r="J15235">
        <v>115914573</v>
      </c>
    </row>
    <row r="15236" spans="1:10" x14ac:dyDescent="0.25">
      <c r="A15236">
        <v>2018</v>
      </c>
      <c r="B15236" t="s">
        <v>230</v>
      </c>
      <c r="C15236" t="s">
        <v>45</v>
      </c>
      <c r="D15236" t="s">
        <v>2</v>
      </c>
      <c r="E15236" t="s">
        <v>10</v>
      </c>
      <c r="F15236" t="s">
        <v>11</v>
      </c>
      <c r="G15236" t="s">
        <v>12</v>
      </c>
      <c r="H15236" t="s">
        <v>223</v>
      </c>
      <c r="I15236">
        <v>5</v>
      </c>
      <c r="J15236">
        <v>29429868</v>
      </c>
    </row>
    <row r="15237" spans="1:10" x14ac:dyDescent="0.25">
      <c r="A15237">
        <v>2018</v>
      </c>
      <c r="B15237" t="s">
        <v>230</v>
      </c>
      <c r="C15237" t="s">
        <v>45</v>
      </c>
      <c r="D15237" t="s">
        <v>2</v>
      </c>
      <c r="E15237" t="s">
        <v>10</v>
      </c>
      <c r="F15237" t="s">
        <v>11</v>
      </c>
      <c r="G15237" t="s">
        <v>12</v>
      </c>
      <c r="H15237" t="s">
        <v>224</v>
      </c>
      <c r="I15237">
        <v>2</v>
      </c>
      <c r="J15237">
        <v>10472202</v>
      </c>
    </row>
    <row r="15238" spans="1:10" x14ac:dyDescent="0.25">
      <c r="A15238">
        <v>2018</v>
      </c>
      <c r="B15238" t="s">
        <v>230</v>
      </c>
      <c r="C15238" t="s">
        <v>45</v>
      </c>
      <c r="D15238" t="s">
        <v>2</v>
      </c>
      <c r="E15238" t="s">
        <v>10</v>
      </c>
      <c r="F15238" t="s">
        <v>11</v>
      </c>
      <c r="G15238" t="s">
        <v>6</v>
      </c>
      <c r="H15238" t="s">
        <v>223</v>
      </c>
      <c r="I15238">
        <v>9</v>
      </c>
      <c r="J15238">
        <v>73504671</v>
      </c>
    </row>
    <row r="15239" spans="1:10" x14ac:dyDescent="0.25">
      <c r="A15239">
        <v>2018</v>
      </c>
      <c r="B15239" t="s">
        <v>230</v>
      </c>
      <c r="C15239" t="s">
        <v>45</v>
      </c>
      <c r="D15239" t="s">
        <v>2</v>
      </c>
      <c r="E15239" t="s">
        <v>10</v>
      </c>
      <c r="F15239" t="s">
        <v>11</v>
      </c>
      <c r="G15239" t="s">
        <v>6</v>
      </c>
      <c r="H15239" t="s">
        <v>224</v>
      </c>
      <c r="I15239">
        <v>10</v>
      </c>
      <c r="J15239">
        <v>56481426</v>
      </c>
    </row>
    <row r="15240" spans="1:10" x14ac:dyDescent="0.25">
      <c r="A15240">
        <v>2018</v>
      </c>
      <c r="B15240" t="s">
        <v>230</v>
      </c>
      <c r="C15240" t="s">
        <v>45</v>
      </c>
      <c r="D15240" t="s">
        <v>2</v>
      </c>
      <c r="E15240" t="s">
        <v>10</v>
      </c>
      <c r="F15240" t="s">
        <v>220</v>
      </c>
      <c r="G15240" t="s">
        <v>6</v>
      </c>
      <c r="H15240" t="s">
        <v>223</v>
      </c>
      <c r="I15240">
        <v>1</v>
      </c>
      <c r="J15240">
        <v>2819723.599693872</v>
      </c>
    </row>
    <row r="15241" spans="1:10" x14ac:dyDescent="0.25">
      <c r="A15241">
        <v>2018</v>
      </c>
      <c r="B15241" t="s">
        <v>230</v>
      </c>
      <c r="C15241" t="s">
        <v>45</v>
      </c>
      <c r="D15241" t="s">
        <v>13</v>
      </c>
      <c r="E15241" t="s">
        <v>3</v>
      </c>
      <c r="F15241" t="s">
        <v>4</v>
      </c>
      <c r="G15241" t="s">
        <v>5</v>
      </c>
      <c r="H15241" t="s">
        <v>223</v>
      </c>
      <c r="I15241">
        <v>26</v>
      </c>
      <c r="J15241">
        <v>728810860.00923181</v>
      </c>
    </row>
    <row r="15242" spans="1:10" x14ac:dyDescent="0.25">
      <c r="A15242">
        <v>2018</v>
      </c>
      <c r="B15242" t="s">
        <v>230</v>
      </c>
      <c r="C15242" t="s">
        <v>45</v>
      </c>
      <c r="D15242" t="s">
        <v>13</v>
      </c>
      <c r="E15242" t="s">
        <v>3</v>
      </c>
      <c r="F15242" t="s">
        <v>4</v>
      </c>
      <c r="G15242" t="s">
        <v>5</v>
      </c>
      <c r="H15242" t="s">
        <v>224</v>
      </c>
      <c r="I15242">
        <v>14</v>
      </c>
      <c r="J15242">
        <v>365105026.75586891</v>
      </c>
    </row>
    <row r="15243" spans="1:10" x14ac:dyDescent="0.25">
      <c r="A15243">
        <v>2018</v>
      </c>
      <c r="B15243" t="s">
        <v>230</v>
      </c>
      <c r="C15243" t="s">
        <v>45</v>
      </c>
      <c r="D15243" t="s">
        <v>13</v>
      </c>
      <c r="E15243" t="s">
        <v>3</v>
      </c>
      <c r="F15243" t="s">
        <v>4</v>
      </c>
      <c r="G15243" t="s">
        <v>9</v>
      </c>
      <c r="H15243" t="s">
        <v>223</v>
      </c>
      <c r="I15243">
        <v>118</v>
      </c>
      <c r="J15243">
        <v>1629388178.3274872</v>
      </c>
    </row>
    <row r="15244" spans="1:10" x14ac:dyDescent="0.25">
      <c r="A15244">
        <v>2018</v>
      </c>
      <c r="B15244" t="s">
        <v>230</v>
      </c>
      <c r="C15244" t="s">
        <v>45</v>
      </c>
      <c r="D15244" t="s">
        <v>13</v>
      </c>
      <c r="E15244" t="s">
        <v>3</v>
      </c>
      <c r="F15244" t="s">
        <v>4</v>
      </c>
      <c r="G15244" t="s">
        <v>9</v>
      </c>
      <c r="H15244" t="s">
        <v>224</v>
      </c>
      <c r="I15244">
        <v>65</v>
      </c>
      <c r="J15244">
        <v>783320943.74660921</v>
      </c>
    </row>
    <row r="15245" spans="1:10" x14ac:dyDescent="0.25">
      <c r="A15245">
        <v>2018</v>
      </c>
      <c r="B15245" t="s">
        <v>230</v>
      </c>
      <c r="C15245" t="s">
        <v>45</v>
      </c>
      <c r="D15245" t="s">
        <v>13</v>
      </c>
      <c r="E15245" t="s">
        <v>3</v>
      </c>
      <c r="F15245" t="s">
        <v>4</v>
      </c>
      <c r="G15245" t="s">
        <v>12</v>
      </c>
      <c r="H15245" t="s">
        <v>223</v>
      </c>
      <c r="I15245">
        <v>74</v>
      </c>
      <c r="J15245">
        <v>479021292.78511566</v>
      </c>
    </row>
    <row r="15246" spans="1:10" x14ac:dyDescent="0.25">
      <c r="A15246">
        <v>2018</v>
      </c>
      <c r="B15246" t="s">
        <v>230</v>
      </c>
      <c r="C15246" t="s">
        <v>45</v>
      </c>
      <c r="D15246" t="s">
        <v>13</v>
      </c>
      <c r="E15246" t="s">
        <v>3</v>
      </c>
      <c r="F15246" t="s">
        <v>4</v>
      </c>
      <c r="G15246" t="s">
        <v>12</v>
      </c>
      <c r="H15246" t="s">
        <v>224</v>
      </c>
      <c r="I15246">
        <v>44</v>
      </c>
      <c r="J15246">
        <v>306618816.15620995</v>
      </c>
    </row>
    <row r="15247" spans="1:10" x14ac:dyDescent="0.25">
      <c r="A15247">
        <v>2018</v>
      </c>
      <c r="B15247" t="s">
        <v>230</v>
      </c>
      <c r="C15247" t="s">
        <v>45</v>
      </c>
      <c r="D15247" t="s">
        <v>13</v>
      </c>
      <c r="E15247" t="s">
        <v>3</v>
      </c>
      <c r="F15247" t="s">
        <v>4</v>
      </c>
      <c r="G15247" t="s">
        <v>6</v>
      </c>
      <c r="H15247" t="s">
        <v>223</v>
      </c>
      <c r="I15247">
        <v>94</v>
      </c>
      <c r="J15247">
        <v>462116946.87297577</v>
      </c>
    </row>
    <row r="15248" spans="1:10" x14ac:dyDescent="0.25">
      <c r="A15248">
        <v>2018</v>
      </c>
      <c r="B15248" t="s">
        <v>230</v>
      </c>
      <c r="C15248" t="s">
        <v>45</v>
      </c>
      <c r="D15248" t="s">
        <v>13</v>
      </c>
      <c r="E15248" t="s">
        <v>3</v>
      </c>
      <c r="F15248" t="s">
        <v>4</v>
      </c>
      <c r="G15248" t="s">
        <v>6</v>
      </c>
      <c r="H15248" t="s">
        <v>224</v>
      </c>
      <c r="I15248">
        <v>18</v>
      </c>
      <c r="J15248">
        <v>75100942.22096999</v>
      </c>
    </row>
    <row r="15249" spans="1:10" x14ac:dyDescent="0.25">
      <c r="A15249">
        <v>2018</v>
      </c>
      <c r="B15249" t="s">
        <v>230</v>
      </c>
      <c r="C15249" t="s">
        <v>45</v>
      </c>
      <c r="D15249" t="s">
        <v>13</v>
      </c>
      <c r="E15249" t="s">
        <v>3</v>
      </c>
      <c r="F15249" t="s">
        <v>4</v>
      </c>
      <c r="G15249" t="s">
        <v>7</v>
      </c>
      <c r="H15249" t="s">
        <v>223</v>
      </c>
      <c r="I15249">
        <v>34</v>
      </c>
      <c r="J15249">
        <v>108673051.37683755</v>
      </c>
    </row>
    <row r="15250" spans="1:10" x14ac:dyDescent="0.25">
      <c r="A15250">
        <v>2018</v>
      </c>
      <c r="B15250" t="s">
        <v>230</v>
      </c>
      <c r="C15250" t="s">
        <v>45</v>
      </c>
      <c r="D15250" t="s">
        <v>13</v>
      </c>
      <c r="E15250" t="s">
        <v>3</v>
      </c>
      <c r="F15250" t="s">
        <v>8</v>
      </c>
      <c r="G15250" t="s">
        <v>9</v>
      </c>
      <c r="H15250" t="s">
        <v>223</v>
      </c>
      <c r="I15250">
        <v>135</v>
      </c>
      <c r="J15250">
        <v>1730892240.7105649</v>
      </c>
    </row>
    <row r="15251" spans="1:10" x14ac:dyDescent="0.25">
      <c r="A15251">
        <v>2018</v>
      </c>
      <c r="B15251" t="s">
        <v>230</v>
      </c>
      <c r="C15251" t="s">
        <v>45</v>
      </c>
      <c r="D15251" t="s">
        <v>13</v>
      </c>
      <c r="E15251" t="s">
        <v>3</v>
      </c>
      <c r="F15251" t="s">
        <v>8</v>
      </c>
      <c r="G15251" t="s">
        <v>9</v>
      </c>
      <c r="H15251" t="s">
        <v>224</v>
      </c>
      <c r="I15251">
        <v>93</v>
      </c>
      <c r="J15251">
        <v>1090123017.3658683</v>
      </c>
    </row>
    <row r="15252" spans="1:10" x14ac:dyDescent="0.25">
      <c r="A15252">
        <v>2018</v>
      </c>
      <c r="B15252" t="s">
        <v>230</v>
      </c>
      <c r="C15252" t="s">
        <v>45</v>
      </c>
      <c r="D15252" t="s">
        <v>13</v>
      </c>
      <c r="E15252" t="s">
        <v>3</v>
      </c>
      <c r="F15252" t="s">
        <v>8</v>
      </c>
      <c r="G15252" t="s">
        <v>12</v>
      </c>
      <c r="H15252" t="s">
        <v>223</v>
      </c>
      <c r="I15252">
        <v>75</v>
      </c>
      <c r="J15252">
        <v>462651130.54774386</v>
      </c>
    </row>
    <row r="15253" spans="1:10" x14ac:dyDescent="0.25">
      <c r="A15253">
        <v>2018</v>
      </c>
      <c r="B15253" t="s">
        <v>230</v>
      </c>
      <c r="C15253" t="s">
        <v>45</v>
      </c>
      <c r="D15253" t="s">
        <v>13</v>
      </c>
      <c r="E15253" t="s">
        <v>3</v>
      </c>
      <c r="F15253" t="s">
        <v>8</v>
      </c>
      <c r="G15253" t="s">
        <v>12</v>
      </c>
      <c r="H15253" t="s">
        <v>224</v>
      </c>
      <c r="I15253">
        <v>64</v>
      </c>
      <c r="J15253">
        <v>436440464.49196112</v>
      </c>
    </row>
    <row r="15254" spans="1:10" x14ac:dyDescent="0.25">
      <c r="A15254">
        <v>2018</v>
      </c>
      <c r="B15254" t="s">
        <v>230</v>
      </c>
      <c r="C15254" t="s">
        <v>45</v>
      </c>
      <c r="D15254" t="s">
        <v>13</v>
      </c>
      <c r="E15254" t="s">
        <v>3</v>
      </c>
      <c r="F15254" t="s">
        <v>8</v>
      </c>
      <c r="G15254" t="s">
        <v>6</v>
      </c>
      <c r="H15254" t="s">
        <v>223</v>
      </c>
      <c r="I15254">
        <v>57</v>
      </c>
      <c r="J15254">
        <v>241234954.38359427</v>
      </c>
    </row>
    <row r="15255" spans="1:10" x14ac:dyDescent="0.25">
      <c r="A15255">
        <v>2018</v>
      </c>
      <c r="B15255" t="s">
        <v>230</v>
      </c>
      <c r="C15255" t="s">
        <v>45</v>
      </c>
      <c r="D15255" t="s">
        <v>13</v>
      </c>
      <c r="E15255" t="s">
        <v>3</v>
      </c>
      <c r="F15255" t="s">
        <v>8</v>
      </c>
      <c r="G15255" t="s">
        <v>6</v>
      </c>
      <c r="H15255" t="s">
        <v>224</v>
      </c>
      <c r="I15255">
        <v>14</v>
      </c>
      <c r="J15255">
        <v>60379932.620998055</v>
      </c>
    </row>
    <row r="15256" spans="1:10" x14ac:dyDescent="0.25">
      <c r="A15256">
        <v>2018</v>
      </c>
      <c r="B15256" t="s">
        <v>230</v>
      </c>
      <c r="C15256" t="s">
        <v>45</v>
      </c>
      <c r="D15256" t="s">
        <v>13</v>
      </c>
      <c r="E15256" t="s">
        <v>3</v>
      </c>
      <c r="F15256" t="s">
        <v>8</v>
      </c>
      <c r="G15256" t="s">
        <v>7</v>
      </c>
      <c r="H15256" t="s">
        <v>223</v>
      </c>
      <c r="I15256">
        <v>110</v>
      </c>
      <c r="J15256">
        <v>346175926.49848688</v>
      </c>
    </row>
    <row r="15257" spans="1:10" x14ac:dyDescent="0.25">
      <c r="A15257">
        <v>2018</v>
      </c>
      <c r="B15257" t="s">
        <v>230</v>
      </c>
      <c r="C15257" t="s">
        <v>45</v>
      </c>
      <c r="D15257" t="s">
        <v>13</v>
      </c>
      <c r="E15257" t="s">
        <v>3</v>
      </c>
      <c r="F15257" t="s">
        <v>8</v>
      </c>
      <c r="G15257" t="s">
        <v>7</v>
      </c>
      <c r="H15257" t="s">
        <v>224</v>
      </c>
      <c r="I15257">
        <v>10</v>
      </c>
      <c r="J15257">
        <v>29930415.219502289</v>
      </c>
    </row>
    <row r="15258" spans="1:10" x14ac:dyDescent="0.25">
      <c r="A15258">
        <v>2018</v>
      </c>
      <c r="B15258" t="s">
        <v>230</v>
      </c>
      <c r="C15258" t="s">
        <v>45</v>
      </c>
      <c r="D15258" t="s">
        <v>13</v>
      </c>
      <c r="E15258" t="s">
        <v>10</v>
      </c>
      <c r="F15258" t="s">
        <v>11</v>
      </c>
      <c r="G15258" t="s">
        <v>9</v>
      </c>
      <c r="H15258" t="s">
        <v>223</v>
      </c>
      <c r="I15258">
        <v>51</v>
      </c>
      <c r="J15258">
        <v>178598700</v>
      </c>
    </row>
    <row r="15259" spans="1:10" x14ac:dyDescent="0.25">
      <c r="A15259">
        <v>2018</v>
      </c>
      <c r="B15259" t="s">
        <v>230</v>
      </c>
      <c r="C15259" t="s">
        <v>45</v>
      </c>
      <c r="D15259" t="s">
        <v>13</v>
      </c>
      <c r="E15259" t="s">
        <v>10</v>
      </c>
      <c r="F15259" t="s">
        <v>11</v>
      </c>
      <c r="G15259" t="s">
        <v>9</v>
      </c>
      <c r="H15259" t="s">
        <v>224</v>
      </c>
      <c r="I15259">
        <v>38</v>
      </c>
      <c r="J15259">
        <v>136342719</v>
      </c>
    </row>
    <row r="15260" spans="1:10" x14ac:dyDescent="0.25">
      <c r="A15260">
        <v>2018</v>
      </c>
      <c r="B15260" t="s">
        <v>230</v>
      </c>
      <c r="C15260" t="s">
        <v>45</v>
      </c>
      <c r="D15260" t="s">
        <v>13</v>
      </c>
      <c r="E15260" t="s">
        <v>10</v>
      </c>
      <c r="F15260" t="s">
        <v>11</v>
      </c>
      <c r="G15260" t="s">
        <v>12</v>
      </c>
      <c r="H15260" t="s">
        <v>223</v>
      </c>
      <c r="I15260">
        <v>14</v>
      </c>
      <c r="J15260">
        <v>37102686</v>
      </c>
    </row>
    <row r="15261" spans="1:10" x14ac:dyDescent="0.25">
      <c r="A15261">
        <v>2018</v>
      </c>
      <c r="B15261" t="s">
        <v>230</v>
      </c>
      <c r="C15261" t="s">
        <v>45</v>
      </c>
      <c r="D15261" t="s">
        <v>13</v>
      </c>
      <c r="E15261" t="s">
        <v>10</v>
      </c>
      <c r="F15261" t="s">
        <v>11</v>
      </c>
      <c r="G15261" t="s">
        <v>12</v>
      </c>
      <c r="H15261" t="s">
        <v>224</v>
      </c>
      <c r="I15261">
        <v>10</v>
      </c>
      <c r="J15261">
        <v>26493465</v>
      </c>
    </row>
    <row r="15262" spans="1:10" x14ac:dyDescent="0.25">
      <c r="A15262">
        <v>2018</v>
      </c>
      <c r="B15262" t="s">
        <v>230</v>
      </c>
      <c r="C15262" t="s">
        <v>45</v>
      </c>
      <c r="D15262" t="s">
        <v>13</v>
      </c>
      <c r="E15262" t="s">
        <v>10</v>
      </c>
      <c r="F15262" t="s">
        <v>11</v>
      </c>
      <c r="G15262" t="s">
        <v>6</v>
      </c>
      <c r="H15262" t="s">
        <v>223</v>
      </c>
      <c r="I15262">
        <v>54</v>
      </c>
      <c r="J15262">
        <v>185870445</v>
      </c>
    </row>
    <row r="15263" spans="1:10" x14ac:dyDescent="0.25">
      <c r="A15263">
        <v>2018</v>
      </c>
      <c r="B15263" t="s">
        <v>230</v>
      </c>
      <c r="C15263" t="s">
        <v>45</v>
      </c>
      <c r="D15263" t="s">
        <v>13</v>
      </c>
      <c r="E15263" t="s">
        <v>10</v>
      </c>
      <c r="F15263" t="s">
        <v>11</v>
      </c>
      <c r="G15263" t="s">
        <v>6</v>
      </c>
      <c r="H15263" t="s">
        <v>224</v>
      </c>
      <c r="I15263">
        <v>40</v>
      </c>
      <c r="J15263">
        <v>98052324</v>
      </c>
    </row>
    <row r="15264" spans="1:10" x14ac:dyDescent="0.25">
      <c r="A15264">
        <v>2018</v>
      </c>
      <c r="B15264" t="s">
        <v>230</v>
      </c>
      <c r="C15264" t="s">
        <v>45</v>
      </c>
      <c r="D15264" t="s">
        <v>13</v>
      </c>
      <c r="E15264" t="s">
        <v>10</v>
      </c>
      <c r="F15264" t="s">
        <v>11</v>
      </c>
      <c r="G15264" t="s">
        <v>7</v>
      </c>
      <c r="H15264" t="s">
        <v>223</v>
      </c>
      <c r="I15264">
        <v>18</v>
      </c>
      <c r="J15264">
        <v>24487794</v>
      </c>
    </row>
    <row r="15265" spans="1:10" x14ac:dyDescent="0.25">
      <c r="A15265">
        <v>2018</v>
      </c>
      <c r="B15265" t="s">
        <v>230</v>
      </c>
      <c r="C15265" t="s">
        <v>45</v>
      </c>
      <c r="D15265" t="s">
        <v>13</v>
      </c>
      <c r="E15265" t="s">
        <v>10</v>
      </c>
      <c r="F15265" t="s">
        <v>11</v>
      </c>
      <c r="G15265" t="s">
        <v>7</v>
      </c>
      <c r="H15265" t="s">
        <v>224</v>
      </c>
      <c r="I15265">
        <v>2</v>
      </c>
      <c r="J15265">
        <v>1811646</v>
      </c>
    </row>
    <row r="15266" spans="1:10" x14ac:dyDescent="0.25">
      <c r="A15266">
        <v>2018</v>
      </c>
      <c r="B15266" t="s">
        <v>230</v>
      </c>
      <c r="C15266" t="s">
        <v>45</v>
      </c>
      <c r="D15266" t="s">
        <v>13</v>
      </c>
      <c r="E15266" t="s">
        <v>10</v>
      </c>
      <c r="F15266" t="s">
        <v>14</v>
      </c>
      <c r="G15266" t="s">
        <v>5</v>
      </c>
      <c r="H15266" t="s">
        <v>223</v>
      </c>
      <c r="I15266">
        <v>11</v>
      </c>
      <c r="J15266">
        <v>53180028</v>
      </c>
    </row>
    <row r="15267" spans="1:10" x14ac:dyDescent="0.25">
      <c r="A15267">
        <v>2018</v>
      </c>
      <c r="B15267" t="s">
        <v>230</v>
      </c>
      <c r="C15267" t="s">
        <v>45</v>
      </c>
      <c r="D15267" t="s">
        <v>13</v>
      </c>
      <c r="E15267" t="s">
        <v>10</v>
      </c>
      <c r="F15267" t="s">
        <v>14</v>
      </c>
      <c r="G15267" t="s">
        <v>5</v>
      </c>
      <c r="H15267" t="s">
        <v>224</v>
      </c>
      <c r="I15267">
        <v>7</v>
      </c>
      <c r="J15267">
        <v>31470342</v>
      </c>
    </row>
    <row r="15268" spans="1:10" x14ac:dyDescent="0.25">
      <c r="A15268">
        <v>2018</v>
      </c>
      <c r="B15268" t="s">
        <v>230</v>
      </c>
      <c r="C15268" t="s">
        <v>45</v>
      </c>
      <c r="D15268" t="s">
        <v>13</v>
      </c>
      <c r="E15268" t="s">
        <v>10</v>
      </c>
      <c r="F15268" t="s">
        <v>14</v>
      </c>
      <c r="G15268" t="s">
        <v>9</v>
      </c>
      <c r="H15268" t="s">
        <v>223</v>
      </c>
      <c r="I15268">
        <v>131</v>
      </c>
      <c r="J15268">
        <v>620588205</v>
      </c>
    </row>
    <row r="15269" spans="1:10" x14ac:dyDescent="0.25">
      <c r="A15269">
        <v>2018</v>
      </c>
      <c r="B15269" t="s">
        <v>230</v>
      </c>
      <c r="C15269" t="s">
        <v>45</v>
      </c>
      <c r="D15269" t="s">
        <v>13</v>
      </c>
      <c r="E15269" t="s">
        <v>10</v>
      </c>
      <c r="F15269" t="s">
        <v>14</v>
      </c>
      <c r="G15269" t="s">
        <v>9</v>
      </c>
      <c r="H15269" t="s">
        <v>224</v>
      </c>
      <c r="I15269">
        <v>90</v>
      </c>
      <c r="J15269">
        <v>376132815</v>
      </c>
    </row>
    <row r="15270" spans="1:10" x14ac:dyDescent="0.25">
      <c r="A15270">
        <v>2018</v>
      </c>
      <c r="B15270" t="s">
        <v>230</v>
      </c>
      <c r="C15270" t="s">
        <v>45</v>
      </c>
      <c r="D15270" t="s">
        <v>13</v>
      </c>
      <c r="E15270" t="s">
        <v>10</v>
      </c>
      <c r="F15270" t="s">
        <v>14</v>
      </c>
      <c r="G15270" t="s">
        <v>12</v>
      </c>
      <c r="H15270" t="s">
        <v>223</v>
      </c>
      <c r="I15270">
        <v>179</v>
      </c>
      <c r="J15270">
        <v>726182790</v>
      </c>
    </row>
    <row r="15271" spans="1:10" x14ac:dyDescent="0.25">
      <c r="A15271">
        <v>2018</v>
      </c>
      <c r="B15271" t="s">
        <v>230</v>
      </c>
      <c r="C15271" t="s">
        <v>45</v>
      </c>
      <c r="D15271" t="s">
        <v>13</v>
      </c>
      <c r="E15271" t="s">
        <v>10</v>
      </c>
      <c r="F15271" t="s">
        <v>14</v>
      </c>
      <c r="G15271" t="s">
        <v>12</v>
      </c>
      <c r="H15271" t="s">
        <v>224</v>
      </c>
      <c r="I15271">
        <v>128</v>
      </c>
      <c r="J15271">
        <v>435188349</v>
      </c>
    </row>
    <row r="15272" spans="1:10" x14ac:dyDescent="0.25">
      <c r="A15272">
        <v>2018</v>
      </c>
      <c r="B15272" t="s">
        <v>230</v>
      </c>
      <c r="C15272" t="s">
        <v>45</v>
      </c>
      <c r="D15272" t="s">
        <v>13</v>
      </c>
      <c r="E15272" t="s">
        <v>10</v>
      </c>
      <c r="F15272" t="s">
        <v>14</v>
      </c>
      <c r="G15272" t="s">
        <v>6</v>
      </c>
      <c r="H15272" t="s">
        <v>223</v>
      </c>
      <c r="I15272">
        <v>226</v>
      </c>
      <c r="J15272">
        <v>483174282</v>
      </c>
    </row>
    <row r="15273" spans="1:10" x14ac:dyDescent="0.25">
      <c r="A15273">
        <v>2018</v>
      </c>
      <c r="B15273" t="s">
        <v>230</v>
      </c>
      <c r="C15273" t="s">
        <v>45</v>
      </c>
      <c r="D15273" t="s">
        <v>13</v>
      </c>
      <c r="E15273" t="s">
        <v>10</v>
      </c>
      <c r="F15273" t="s">
        <v>14</v>
      </c>
      <c r="G15273" t="s">
        <v>6</v>
      </c>
      <c r="H15273" t="s">
        <v>224</v>
      </c>
      <c r="I15273">
        <v>417</v>
      </c>
      <c r="J15273">
        <v>871745982</v>
      </c>
    </row>
    <row r="15274" spans="1:10" x14ac:dyDescent="0.25">
      <c r="A15274">
        <v>2018</v>
      </c>
      <c r="B15274" t="s">
        <v>230</v>
      </c>
      <c r="C15274" t="s">
        <v>45</v>
      </c>
      <c r="D15274" t="s">
        <v>15</v>
      </c>
      <c r="E15274" t="s">
        <v>3</v>
      </c>
      <c r="F15274" t="s">
        <v>4</v>
      </c>
      <c r="G15274" t="s">
        <v>5</v>
      </c>
      <c r="H15274" t="s">
        <v>223</v>
      </c>
      <c r="I15274">
        <v>1281</v>
      </c>
      <c r="J15274">
        <v>19252959293.33297</v>
      </c>
    </row>
    <row r="15275" spans="1:10" x14ac:dyDescent="0.25">
      <c r="A15275">
        <v>2018</v>
      </c>
      <c r="B15275" t="s">
        <v>230</v>
      </c>
      <c r="C15275" t="s">
        <v>45</v>
      </c>
      <c r="D15275" t="s">
        <v>15</v>
      </c>
      <c r="E15275" t="s">
        <v>3</v>
      </c>
      <c r="F15275" t="s">
        <v>4</v>
      </c>
      <c r="G15275" t="s">
        <v>5</v>
      </c>
      <c r="H15275" t="s">
        <v>224</v>
      </c>
      <c r="I15275">
        <v>1459</v>
      </c>
      <c r="J15275">
        <v>22968645559.656017</v>
      </c>
    </row>
    <row r="15276" spans="1:10" x14ac:dyDescent="0.25">
      <c r="A15276">
        <v>2018</v>
      </c>
      <c r="B15276" t="s">
        <v>230</v>
      </c>
      <c r="C15276" t="s">
        <v>45</v>
      </c>
      <c r="D15276" t="s">
        <v>15</v>
      </c>
      <c r="E15276" t="s">
        <v>3</v>
      </c>
      <c r="F15276" t="s">
        <v>4</v>
      </c>
      <c r="G15276" t="s">
        <v>9</v>
      </c>
      <c r="H15276" t="s">
        <v>223</v>
      </c>
      <c r="I15276">
        <v>1171</v>
      </c>
      <c r="J15276">
        <v>5544539189.2557783</v>
      </c>
    </row>
    <row r="15277" spans="1:10" x14ac:dyDescent="0.25">
      <c r="A15277">
        <v>2018</v>
      </c>
      <c r="B15277" t="s">
        <v>230</v>
      </c>
      <c r="C15277" t="s">
        <v>45</v>
      </c>
      <c r="D15277" t="s">
        <v>15</v>
      </c>
      <c r="E15277" t="s">
        <v>3</v>
      </c>
      <c r="F15277" t="s">
        <v>4</v>
      </c>
      <c r="G15277" t="s">
        <v>9</v>
      </c>
      <c r="H15277" t="s">
        <v>224</v>
      </c>
      <c r="I15277">
        <v>1902</v>
      </c>
      <c r="J15277">
        <v>9555134580.8595772</v>
      </c>
    </row>
    <row r="15278" spans="1:10" x14ac:dyDescent="0.25">
      <c r="A15278">
        <v>2018</v>
      </c>
      <c r="B15278" t="s">
        <v>230</v>
      </c>
      <c r="C15278" t="s">
        <v>45</v>
      </c>
      <c r="D15278" t="s">
        <v>15</v>
      </c>
      <c r="E15278" t="s">
        <v>3</v>
      </c>
      <c r="F15278" t="s">
        <v>4</v>
      </c>
      <c r="G15278" t="s">
        <v>6</v>
      </c>
      <c r="H15278" t="s">
        <v>223</v>
      </c>
      <c r="I15278">
        <v>1210</v>
      </c>
      <c r="J15278">
        <v>4302738023.2554989</v>
      </c>
    </row>
    <row r="15279" spans="1:10" x14ac:dyDescent="0.25">
      <c r="A15279">
        <v>2018</v>
      </c>
      <c r="B15279" t="s">
        <v>230</v>
      </c>
      <c r="C15279" t="s">
        <v>45</v>
      </c>
      <c r="D15279" t="s">
        <v>15</v>
      </c>
      <c r="E15279" t="s">
        <v>3</v>
      </c>
      <c r="F15279" t="s">
        <v>4</v>
      </c>
      <c r="G15279" t="s">
        <v>6</v>
      </c>
      <c r="H15279" t="s">
        <v>224</v>
      </c>
      <c r="I15279">
        <v>1670</v>
      </c>
      <c r="J15279">
        <v>5912443675.2122459</v>
      </c>
    </row>
    <row r="15280" spans="1:10" x14ac:dyDescent="0.25">
      <c r="A15280">
        <v>2018</v>
      </c>
      <c r="B15280" t="s">
        <v>230</v>
      </c>
      <c r="C15280" t="s">
        <v>45</v>
      </c>
      <c r="D15280" t="s">
        <v>15</v>
      </c>
      <c r="E15280" t="s">
        <v>3</v>
      </c>
      <c r="F15280" t="s">
        <v>8</v>
      </c>
      <c r="G15280" t="s">
        <v>5</v>
      </c>
      <c r="H15280" t="s">
        <v>223</v>
      </c>
      <c r="I15280">
        <v>310</v>
      </c>
      <c r="J15280">
        <v>3963944285.7830329</v>
      </c>
    </row>
    <row r="15281" spans="1:10" x14ac:dyDescent="0.25">
      <c r="A15281">
        <v>2018</v>
      </c>
      <c r="B15281" t="s">
        <v>230</v>
      </c>
      <c r="C15281" t="s">
        <v>45</v>
      </c>
      <c r="D15281" t="s">
        <v>15</v>
      </c>
      <c r="E15281" t="s">
        <v>3</v>
      </c>
      <c r="F15281" t="s">
        <v>8</v>
      </c>
      <c r="G15281" t="s">
        <v>5</v>
      </c>
      <c r="H15281" t="s">
        <v>224</v>
      </c>
      <c r="I15281">
        <v>259</v>
      </c>
      <c r="J15281">
        <v>3391586599.4719296</v>
      </c>
    </row>
    <row r="15282" spans="1:10" x14ac:dyDescent="0.25">
      <c r="A15282">
        <v>2018</v>
      </c>
      <c r="B15282" t="s">
        <v>230</v>
      </c>
      <c r="C15282" t="s">
        <v>45</v>
      </c>
      <c r="D15282" t="s">
        <v>15</v>
      </c>
      <c r="E15282" t="s">
        <v>3</v>
      </c>
      <c r="F15282" t="s">
        <v>8</v>
      </c>
      <c r="G15282" t="s">
        <v>9</v>
      </c>
      <c r="H15282" t="s">
        <v>223</v>
      </c>
      <c r="I15282">
        <v>629</v>
      </c>
      <c r="J15282">
        <v>2913258636.660563</v>
      </c>
    </row>
    <row r="15283" spans="1:10" x14ac:dyDescent="0.25">
      <c r="A15283">
        <v>2018</v>
      </c>
      <c r="B15283" t="s">
        <v>230</v>
      </c>
      <c r="C15283" t="s">
        <v>45</v>
      </c>
      <c r="D15283" t="s">
        <v>15</v>
      </c>
      <c r="E15283" t="s">
        <v>3</v>
      </c>
      <c r="F15283" t="s">
        <v>8</v>
      </c>
      <c r="G15283" t="s">
        <v>9</v>
      </c>
      <c r="H15283" t="s">
        <v>224</v>
      </c>
      <c r="I15283">
        <v>981</v>
      </c>
      <c r="J15283">
        <v>4568781580.8087816</v>
      </c>
    </row>
    <row r="15284" spans="1:10" x14ac:dyDescent="0.25">
      <c r="A15284">
        <v>2018</v>
      </c>
      <c r="B15284" t="s">
        <v>230</v>
      </c>
      <c r="C15284" t="s">
        <v>45</v>
      </c>
      <c r="D15284" t="s">
        <v>15</v>
      </c>
      <c r="E15284" t="s">
        <v>3</v>
      </c>
      <c r="F15284" t="s">
        <v>8</v>
      </c>
      <c r="G15284" t="s">
        <v>6</v>
      </c>
      <c r="H15284" t="s">
        <v>223</v>
      </c>
      <c r="I15284">
        <v>659</v>
      </c>
      <c r="J15284">
        <v>2335138381.4493556</v>
      </c>
    </row>
    <row r="15285" spans="1:10" x14ac:dyDescent="0.25">
      <c r="A15285">
        <v>2018</v>
      </c>
      <c r="B15285" t="s">
        <v>230</v>
      </c>
      <c r="C15285" t="s">
        <v>45</v>
      </c>
      <c r="D15285" t="s">
        <v>15</v>
      </c>
      <c r="E15285" t="s">
        <v>3</v>
      </c>
      <c r="F15285" t="s">
        <v>8</v>
      </c>
      <c r="G15285" t="s">
        <v>6</v>
      </c>
      <c r="H15285" t="s">
        <v>224</v>
      </c>
      <c r="I15285">
        <v>928</v>
      </c>
      <c r="J15285">
        <v>3293233691.2253909</v>
      </c>
    </row>
    <row r="15286" spans="1:10" x14ac:dyDescent="0.25">
      <c r="A15286">
        <v>2018</v>
      </c>
      <c r="B15286" t="s">
        <v>230</v>
      </c>
      <c r="C15286" t="s">
        <v>45</v>
      </c>
      <c r="D15286" t="s">
        <v>15</v>
      </c>
      <c r="E15286" t="s">
        <v>3</v>
      </c>
      <c r="F15286" t="s">
        <v>14</v>
      </c>
      <c r="G15286" t="s">
        <v>5</v>
      </c>
      <c r="H15286" t="s">
        <v>223</v>
      </c>
      <c r="I15286">
        <v>8</v>
      </c>
      <c r="J15286">
        <v>128323901.94397718</v>
      </c>
    </row>
    <row r="15287" spans="1:10" x14ac:dyDescent="0.25">
      <c r="A15287">
        <v>2018</v>
      </c>
      <c r="B15287" t="s">
        <v>230</v>
      </c>
      <c r="C15287" t="s">
        <v>45</v>
      </c>
      <c r="D15287" t="s">
        <v>15</v>
      </c>
      <c r="E15287" t="s">
        <v>3</v>
      </c>
      <c r="F15287" t="s">
        <v>14</v>
      </c>
      <c r="G15287" t="s">
        <v>5</v>
      </c>
      <c r="H15287" t="s">
        <v>224</v>
      </c>
      <c r="I15287">
        <v>4</v>
      </c>
      <c r="J15287">
        <v>50652902.685000002</v>
      </c>
    </row>
    <row r="15288" spans="1:10" x14ac:dyDescent="0.25">
      <c r="A15288">
        <v>2018</v>
      </c>
      <c r="B15288" t="s">
        <v>230</v>
      </c>
      <c r="C15288" t="s">
        <v>45</v>
      </c>
      <c r="D15288" t="s">
        <v>15</v>
      </c>
      <c r="E15288" t="s">
        <v>3</v>
      </c>
      <c r="F15288" t="s">
        <v>14</v>
      </c>
      <c r="G15288" t="s">
        <v>6</v>
      </c>
      <c r="H15288" t="s">
        <v>223</v>
      </c>
      <c r="I15288">
        <v>6</v>
      </c>
      <c r="J15288">
        <v>20524016.303999998</v>
      </c>
    </row>
    <row r="15289" spans="1:10" x14ac:dyDescent="0.25">
      <c r="A15289">
        <v>2018</v>
      </c>
      <c r="B15289" t="s">
        <v>230</v>
      </c>
      <c r="C15289" t="s">
        <v>45</v>
      </c>
      <c r="D15289" t="s">
        <v>15</v>
      </c>
      <c r="E15289" t="s">
        <v>3</v>
      </c>
      <c r="F15289" t="s">
        <v>14</v>
      </c>
      <c r="G15289" t="s">
        <v>6</v>
      </c>
      <c r="H15289" t="s">
        <v>224</v>
      </c>
      <c r="I15289">
        <v>6</v>
      </c>
      <c r="J15289">
        <v>25343286.809999995</v>
      </c>
    </row>
    <row r="15290" spans="1:10" x14ac:dyDescent="0.25">
      <c r="A15290">
        <v>2018</v>
      </c>
      <c r="B15290" t="s">
        <v>230</v>
      </c>
      <c r="C15290" t="s">
        <v>45</v>
      </c>
      <c r="D15290" t="s">
        <v>15</v>
      </c>
      <c r="E15290" t="s">
        <v>10</v>
      </c>
      <c r="F15290" t="s">
        <v>11</v>
      </c>
      <c r="G15290" t="s">
        <v>9</v>
      </c>
      <c r="H15290" t="s">
        <v>223</v>
      </c>
      <c r="I15290">
        <v>1</v>
      </c>
      <c r="J15290">
        <v>3779214</v>
      </c>
    </row>
    <row r="15291" spans="1:10" x14ac:dyDescent="0.25">
      <c r="A15291">
        <v>2018</v>
      </c>
      <c r="B15291" t="s">
        <v>230</v>
      </c>
      <c r="C15291" t="s">
        <v>45</v>
      </c>
      <c r="D15291" t="s">
        <v>15</v>
      </c>
      <c r="E15291" t="s">
        <v>10</v>
      </c>
      <c r="F15291" t="s">
        <v>11</v>
      </c>
      <c r="G15291" t="s">
        <v>9</v>
      </c>
      <c r="H15291" t="s">
        <v>224</v>
      </c>
      <c r="I15291">
        <v>1</v>
      </c>
      <c r="J15291">
        <v>5031975</v>
      </c>
    </row>
    <row r="15292" spans="1:10" x14ac:dyDescent="0.25">
      <c r="A15292">
        <v>2018</v>
      </c>
      <c r="B15292" t="s">
        <v>230</v>
      </c>
      <c r="C15292" t="s">
        <v>45</v>
      </c>
      <c r="D15292" t="s">
        <v>15</v>
      </c>
      <c r="E15292" t="s">
        <v>10</v>
      </c>
      <c r="F15292" t="s">
        <v>220</v>
      </c>
      <c r="G15292" t="s">
        <v>5</v>
      </c>
      <c r="H15292" t="s">
        <v>223</v>
      </c>
      <c r="I15292">
        <v>18</v>
      </c>
      <c r="J15292">
        <v>270719538.29640353</v>
      </c>
    </row>
    <row r="15293" spans="1:10" x14ac:dyDescent="0.25">
      <c r="A15293">
        <v>2018</v>
      </c>
      <c r="B15293" t="s">
        <v>230</v>
      </c>
      <c r="C15293" t="s">
        <v>45</v>
      </c>
      <c r="D15293" t="s">
        <v>15</v>
      </c>
      <c r="E15293" t="s">
        <v>10</v>
      </c>
      <c r="F15293" t="s">
        <v>220</v>
      </c>
      <c r="G15293" t="s">
        <v>5</v>
      </c>
      <c r="H15293" t="s">
        <v>224</v>
      </c>
      <c r="I15293">
        <v>8</v>
      </c>
      <c r="J15293">
        <v>125981095.79070884</v>
      </c>
    </row>
    <row r="15294" spans="1:10" x14ac:dyDescent="0.25">
      <c r="A15294">
        <v>2018</v>
      </c>
      <c r="B15294" t="s">
        <v>230</v>
      </c>
      <c r="C15294" t="s">
        <v>45</v>
      </c>
      <c r="D15294" t="s">
        <v>15</v>
      </c>
      <c r="E15294" t="s">
        <v>10</v>
      </c>
      <c r="F15294" t="s">
        <v>220</v>
      </c>
      <c r="G15294" t="s">
        <v>9</v>
      </c>
      <c r="H15294" t="s">
        <v>223</v>
      </c>
      <c r="I15294">
        <v>36</v>
      </c>
      <c r="J15294">
        <v>167855512.83000907</v>
      </c>
    </row>
    <row r="15295" spans="1:10" x14ac:dyDescent="0.25">
      <c r="A15295">
        <v>2018</v>
      </c>
      <c r="B15295" t="s">
        <v>230</v>
      </c>
      <c r="C15295" t="s">
        <v>45</v>
      </c>
      <c r="D15295" t="s">
        <v>15</v>
      </c>
      <c r="E15295" t="s">
        <v>10</v>
      </c>
      <c r="F15295" t="s">
        <v>220</v>
      </c>
      <c r="G15295" t="s">
        <v>9</v>
      </c>
      <c r="H15295" t="s">
        <v>224</v>
      </c>
      <c r="I15295">
        <v>80</v>
      </c>
      <c r="J15295">
        <v>388353757.33501011</v>
      </c>
    </row>
    <row r="15296" spans="1:10" x14ac:dyDescent="0.25">
      <c r="A15296">
        <v>2018</v>
      </c>
      <c r="B15296" t="s">
        <v>230</v>
      </c>
      <c r="C15296" t="s">
        <v>45</v>
      </c>
      <c r="D15296" t="s">
        <v>15</v>
      </c>
      <c r="E15296" t="s">
        <v>10</v>
      </c>
      <c r="F15296" t="s">
        <v>220</v>
      </c>
      <c r="G15296" t="s">
        <v>6</v>
      </c>
      <c r="H15296" t="s">
        <v>223</v>
      </c>
      <c r="I15296">
        <v>29</v>
      </c>
      <c r="J15296">
        <v>103146868.4398059</v>
      </c>
    </row>
    <row r="15297" spans="1:10" x14ac:dyDescent="0.25">
      <c r="A15297">
        <v>2018</v>
      </c>
      <c r="B15297" t="s">
        <v>230</v>
      </c>
      <c r="C15297" t="s">
        <v>45</v>
      </c>
      <c r="D15297" t="s">
        <v>15</v>
      </c>
      <c r="E15297" t="s">
        <v>10</v>
      </c>
      <c r="F15297" t="s">
        <v>220</v>
      </c>
      <c r="G15297" t="s">
        <v>6</v>
      </c>
      <c r="H15297" t="s">
        <v>224</v>
      </c>
      <c r="I15297">
        <v>44</v>
      </c>
      <c r="J15297">
        <v>155755321.7524392</v>
      </c>
    </row>
    <row r="15298" spans="1:10" x14ac:dyDescent="0.25">
      <c r="A15298">
        <v>2018</v>
      </c>
      <c r="B15298" t="s">
        <v>230</v>
      </c>
      <c r="C15298" t="s">
        <v>45</v>
      </c>
      <c r="D15298" t="s">
        <v>17</v>
      </c>
      <c r="E15298" t="s">
        <v>3</v>
      </c>
      <c r="F15298" t="s">
        <v>4</v>
      </c>
      <c r="G15298" t="s">
        <v>5</v>
      </c>
      <c r="H15298" t="s">
        <v>223</v>
      </c>
      <c r="I15298">
        <v>20</v>
      </c>
      <c r="J15298">
        <v>385830531.38578439</v>
      </c>
    </row>
    <row r="15299" spans="1:10" x14ac:dyDescent="0.25">
      <c r="A15299">
        <v>2018</v>
      </c>
      <c r="B15299" t="s">
        <v>230</v>
      </c>
      <c r="C15299" t="s">
        <v>45</v>
      </c>
      <c r="D15299" t="s">
        <v>17</v>
      </c>
      <c r="E15299" t="s">
        <v>3</v>
      </c>
      <c r="F15299" t="s">
        <v>4</v>
      </c>
      <c r="G15299" t="s">
        <v>5</v>
      </c>
      <c r="H15299" t="s">
        <v>224</v>
      </c>
      <c r="I15299">
        <v>12</v>
      </c>
      <c r="J15299">
        <v>232571599.65839687</v>
      </c>
    </row>
    <row r="15300" spans="1:10" x14ac:dyDescent="0.25">
      <c r="A15300">
        <v>2018</v>
      </c>
      <c r="B15300" t="s">
        <v>230</v>
      </c>
      <c r="C15300" t="s">
        <v>45</v>
      </c>
      <c r="D15300" t="s">
        <v>17</v>
      </c>
      <c r="E15300" t="s">
        <v>3</v>
      </c>
      <c r="F15300" t="s">
        <v>4</v>
      </c>
      <c r="G15300" t="s">
        <v>9</v>
      </c>
      <c r="H15300" t="s">
        <v>223</v>
      </c>
      <c r="I15300">
        <v>98</v>
      </c>
      <c r="J15300">
        <v>908974529.37992239</v>
      </c>
    </row>
    <row r="15301" spans="1:10" x14ac:dyDescent="0.25">
      <c r="A15301">
        <v>2018</v>
      </c>
      <c r="B15301" t="s">
        <v>230</v>
      </c>
      <c r="C15301" t="s">
        <v>45</v>
      </c>
      <c r="D15301" t="s">
        <v>17</v>
      </c>
      <c r="E15301" t="s">
        <v>3</v>
      </c>
      <c r="F15301" t="s">
        <v>4</v>
      </c>
      <c r="G15301" t="s">
        <v>9</v>
      </c>
      <c r="H15301" t="s">
        <v>224</v>
      </c>
      <c r="I15301">
        <v>66</v>
      </c>
      <c r="J15301">
        <v>601293582.08560419</v>
      </c>
    </row>
    <row r="15302" spans="1:10" x14ac:dyDescent="0.25">
      <c r="A15302">
        <v>2018</v>
      </c>
      <c r="B15302" t="s">
        <v>230</v>
      </c>
      <c r="C15302" t="s">
        <v>45</v>
      </c>
      <c r="D15302" t="s">
        <v>17</v>
      </c>
      <c r="E15302" t="s">
        <v>3</v>
      </c>
      <c r="F15302" t="s">
        <v>4</v>
      </c>
      <c r="G15302" t="s">
        <v>12</v>
      </c>
      <c r="H15302" t="s">
        <v>223</v>
      </c>
      <c r="I15302">
        <v>12</v>
      </c>
      <c r="J15302">
        <v>63641893.875688948</v>
      </c>
    </row>
    <row r="15303" spans="1:10" x14ac:dyDescent="0.25">
      <c r="A15303">
        <v>2018</v>
      </c>
      <c r="B15303" t="s">
        <v>230</v>
      </c>
      <c r="C15303" t="s">
        <v>45</v>
      </c>
      <c r="D15303" t="s">
        <v>17</v>
      </c>
      <c r="E15303" t="s">
        <v>3</v>
      </c>
      <c r="F15303" t="s">
        <v>4</v>
      </c>
      <c r="G15303" t="s">
        <v>12</v>
      </c>
      <c r="H15303" t="s">
        <v>224</v>
      </c>
      <c r="I15303">
        <v>20</v>
      </c>
      <c r="J15303">
        <v>104243404.21851534</v>
      </c>
    </row>
    <row r="15304" spans="1:10" x14ac:dyDescent="0.25">
      <c r="A15304">
        <v>2018</v>
      </c>
      <c r="B15304" t="s">
        <v>230</v>
      </c>
      <c r="C15304" t="s">
        <v>45</v>
      </c>
      <c r="D15304" t="s">
        <v>17</v>
      </c>
      <c r="E15304" t="s">
        <v>3</v>
      </c>
      <c r="F15304" t="s">
        <v>4</v>
      </c>
      <c r="G15304" t="s">
        <v>6</v>
      </c>
      <c r="H15304" t="s">
        <v>223</v>
      </c>
      <c r="I15304">
        <v>9</v>
      </c>
      <c r="J15304">
        <v>30393809.347410768</v>
      </c>
    </row>
    <row r="15305" spans="1:10" x14ac:dyDescent="0.25">
      <c r="A15305">
        <v>2018</v>
      </c>
      <c r="B15305" t="s">
        <v>230</v>
      </c>
      <c r="C15305" t="s">
        <v>45</v>
      </c>
      <c r="D15305" t="s">
        <v>17</v>
      </c>
      <c r="E15305" t="s">
        <v>3</v>
      </c>
      <c r="F15305" t="s">
        <v>4</v>
      </c>
      <c r="G15305" t="s">
        <v>6</v>
      </c>
      <c r="H15305" t="s">
        <v>224</v>
      </c>
      <c r="I15305">
        <v>15</v>
      </c>
      <c r="J15305">
        <v>45868362.472491875</v>
      </c>
    </row>
    <row r="15306" spans="1:10" x14ac:dyDescent="0.25">
      <c r="A15306">
        <v>2018</v>
      </c>
      <c r="B15306" t="s">
        <v>230</v>
      </c>
      <c r="C15306" t="s">
        <v>45</v>
      </c>
      <c r="D15306" t="s">
        <v>17</v>
      </c>
      <c r="E15306" t="s">
        <v>3</v>
      </c>
      <c r="F15306" t="s">
        <v>4</v>
      </c>
      <c r="G15306" t="s">
        <v>7</v>
      </c>
      <c r="H15306" t="s">
        <v>223</v>
      </c>
      <c r="I15306">
        <v>4</v>
      </c>
      <c r="J15306">
        <v>10543277.159346314</v>
      </c>
    </row>
    <row r="15307" spans="1:10" x14ac:dyDescent="0.25">
      <c r="A15307">
        <v>2018</v>
      </c>
      <c r="B15307" t="s">
        <v>230</v>
      </c>
      <c r="C15307" t="s">
        <v>45</v>
      </c>
      <c r="D15307" t="s">
        <v>17</v>
      </c>
      <c r="E15307" t="s">
        <v>3</v>
      </c>
      <c r="F15307" t="s">
        <v>4</v>
      </c>
      <c r="G15307" t="s">
        <v>7</v>
      </c>
      <c r="H15307" t="s">
        <v>224</v>
      </c>
      <c r="I15307">
        <v>1</v>
      </c>
      <c r="J15307">
        <v>2148909.7879113937</v>
      </c>
    </row>
    <row r="15308" spans="1:10" x14ac:dyDescent="0.25">
      <c r="A15308">
        <v>2018</v>
      </c>
      <c r="B15308" t="s">
        <v>230</v>
      </c>
      <c r="C15308" t="s">
        <v>45</v>
      </c>
      <c r="D15308" t="s">
        <v>17</v>
      </c>
      <c r="E15308" t="s">
        <v>3</v>
      </c>
      <c r="F15308" t="s">
        <v>8</v>
      </c>
      <c r="G15308" t="s">
        <v>9</v>
      </c>
      <c r="H15308" t="s">
        <v>223</v>
      </c>
      <c r="I15308">
        <v>577</v>
      </c>
      <c r="J15308">
        <v>5283207188.6311131</v>
      </c>
    </row>
    <row r="15309" spans="1:10" x14ac:dyDescent="0.25">
      <c r="A15309">
        <v>2018</v>
      </c>
      <c r="B15309" t="s">
        <v>230</v>
      </c>
      <c r="C15309" t="s">
        <v>45</v>
      </c>
      <c r="D15309" t="s">
        <v>17</v>
      </c>
      <c r="E15309" t="s">
        <v>3</v>
      </c>
      <c r="F15309" t="s">
        <v>8</v>
      </c>
      <c r="G15309" t="s">
        <v>9</v>
      </c>
      <c r="H15309" t="s">
        <v>224</v>
      </c>
      <c r="I15309">
        <v>579</v>
      </c>
      <c r="J15309">
        <v>5148329769.0079355</v>
      </c>
    </row>
    <row r="15310" spans="1:10" x14ac:dyDescent="0.25">
      <c r="A15310">
        <v>2018</v>
      </c>
      <c r="B15310" t="s">
        <v>230</v>
      </c>
      <c r="C15310" t="s">
        <v>45</v>
      </c>
      <c r="D15310" t="s">
        <v>17</v>
      </c>
      <c r="E15310" t="s">
        <v>3</v>
      </c>
      <c r="F15310" t="s">
        <v>8</v>
      </c>
      <c r="G15310" t="s">
        <v>12</v>
      </c>
      <c r="H15310" t="s">
        <v>223</v>
      </c>
      <c r="I15310">
        <v>69</v>
      </c>
      <c r="J15310">
        <v>365940889.78521144</v>
      </c>
    </row>
    <row r="15311" spans="1:10" x14ac:dyDescent="0.25">
      <c r="A15311">
        <v>2018</v>
      </c>
      <c r="B15311" t="s">
        <v>230</v>
      </c>
      <c r="C15311" t="s">
        <v>45</v>
      </c>
      <c r="D15311" t="s">
        <v>17</v>
      </c>
      <c r="E15311" t="s">
        <v>3</v>
      </c>
      <c r="F15311" t="s">
        <v>8</v>
      </c>
      <c r="G15311" t="s">
        <v>12</v>
      </c>
      <c r="H15311" t="s">
        <v>224</v>
      </c>
      <c r="I15311">
        <v>126</v>
      </c>
      <c r="J15311">
        <v>656733446.57664657</v>
      </c>
    </row>
    <row r="15312" spans="1:10" x14ac:dyDescent="0.25">
      <c r="A15312">
        <v>2018</v>
      </c>
      <c r="B15312" t="s">
        <v>230</v>
      </c>
      <c r="C15312" t="s">
        <v>45</v>
      </c>
      <c r="D15312" t="s">
        <v>17</v>
      </c>
      <c r="E15312" t="s">
        <v>3</v>
      </c>
      <c r="F15312" t="s">
        <v>8</v>
      </c>
      <c r="G15312" t="s">
        <v>6</v>
      </c>
      <c r="H15312" t="s">
        <v>223</v>
      </c>
      <c r="I15312">
        <v>100</v>
      </c>
      <c r="J15312">
        <v>337708992.74900848</v>
      </c>
    </row>
    <row r="15313" spans="1:10" x14ac:dyDescent="0.25">
      <c r="A15313">
        <v>2018</v>
      </c>
      <c r="B15313" t="s">
        <v>230</v>
      </c>
      <c r="C15313" t="s">
        <v>45</v>
      </c>
      <c r="D15313" t="s">
        <v>17</v>
      </c>
      <c r="E15313" t="s">
        <v>3</v>
      </c>
      <c r="F15313" t="s">
        <v>8</v>
      </c>
      <c r="G15313" t="s">
        <v>6</v>
      </c>
      <c r="H15313" t="s">
        <v>224</v>
      </c>
      <c r="I15313">
        <v>161</v>
      </c>
      <c r="J15313">
        <v>492320423.87141281</v>
      </c>
    </row>
    <row r="15314" spans="1:10" x14ac:dyDescent="0.25">
      <c r="A15314">
        <v>2018</v>
      </c>
      <c r="B15314" t="s">
        <v>230</v>
      </c>
      <c r="C15314" t="s">
        <v>45</v>
      </c>
      <c r="D15314" t="s">
        <v>17</v>
      </c>
      <c r="E15314" t="s">
        <v>3</v>
      </c>
      <c r="F15314" t="s">
        <v>8</v>
      </c>
      <c r="G15314" t="s">
        <v>7</v>
      </c>
      <c r="H15314" t="s">
        <v>223</v>
      </c>
      <c r="I15314">
        <v>129</v>
      </c>
      <c r="J15314">
        <v>340020688.38891864</v>
      </c>
    </row>
    <row r="15315" spans="1:10" x14ac:dyDescent="0.25">
      <c r="A15315">
        <v>2018</v>
      </c>
      <c r="B15315" t="s">
        <v>230</v>
      </c>
      <c r="C15315" t="s">
        <v>45</v>
      </c>
      <c r="D15315" t="s">
        <v>17</v>
      </c>
      <c r="E15315" t="s">
        <v>3</v>
      </c>
      <c r="F15315" t="s">
        <v>8</v>
      </c>
      <c r="G15315" t="s">
        <v>7</v>
      </c>
      <c r="H15315" t="s">
        <v>224</v>
      </c>
      <c r="I15315">
        <v>9</v>
      </c>
      <c r="J15315">
        <v>19340188.091202542</v>
      </c>
    </row>
    <row r="15316" spans="1:10" x14ac:dyDescent="0.25">
      <c r="A15316">
        <v>2018</v>
      </c>
      <c r="B15316" t="s">
        <v>230</v>
      </c>
      <c r="C15316" t="s">
        <v>45</v>
      </c>
      <c r="D15316" t="s">
        <v>17</v>
      </c>
      <c r="E15316" t="s">
        <v>10</v>
      </c>
      <c r="F15316" t="s">
        <v>11</v>
      </c>
      <c r="G15316" t="s">
        <v>9</v>
      </c>
      <c r="H15316" t="s">
        <v>223</v>
      </c>
      <c r="I15316">
        <v>10</v>
      </c>
      <c r="J15316">
        <v>56485461</v>
      </c>
    </row>
    <row r="15317" spans="1:10" x14ac:dyDescent="0.25">
      <c r="A15317">
        <v>2018</v>
      </c>
      <c r="B15317" t="s">
        <v>230</v>
      </c>
      <c r="C15317" t="s">
        <v>45</v>
      </c>
      <c r="D15317" t="s">
        <v>17</v>
      </c>
      <c r="E15317" t="s">
        <v>10</v>
      </c>
      <c r="F15317" t="s">
        <v>11</v>
      </c>
      <c r="G15317" t="s">
        <v>6</v>
      </c>
      <c r="H15317" t="s">
        <v>223</v>
      </c>
      <c r="I15317">
        <v>1</v>
      </c>
      <c r="J15317">
        <v>2666664</v>
      </c>
    </row>
    <row r="15318" spans="1:10" x14ac:dyDescent="0.25">
      <c r="A15318">
        <v>2018</v>
      </c>
      <c r="B15318" t="s">
        <v>230</v>
      </c>
      <c r="C15318" t="s">
        <v>45</v>
      </c>
      <c r="D15318" t="s">
        <v>18</v>
      </c>
      <c r="E15318" t="s">
        <v>3</v>
      </c>
      <c r="F15318" t="s">
        <v>4</v>
      </c>
      <c r="G15318" t="s">
        <v>5</v>
      </c>
      <c r="H15318" t="s">
        <v>223</v>
      </c>
      <c r="I15318">
        <v>151</v>
      </c>
      <c r="J15318">
        <v>2029437945.2529702</v>
      </c>
    </row>
    <row r="15319" spans="1:10" x14ac:dyDescent="0.25">
      <c r="A15319">
        <v>2018</v>
      </c>
      <c r="B15319" t="s">
        <v>230</v>
      </c>
      <c r="C15319" t="s">
        <v>45</v>
      </c>
      <c r="D15319" t="s">
        <v>18</v>
      </c>
      <c r="E15319" t="s">
        <v>3</v>
      </c>
      <c r="F15319" t="s">
        <v>4</v>
      </c>
      <c r="G15319" t="s">
        <v>5</v>
      </c>
      <c r="H15319" t="s">
        <v>224</v>
      </c>
      <c r="I15319">
        <v>95</v>
      </c>
      <c r="J15319">
        <v>1153256275.980557</v>
      </c>
    </row>
    <row r="15320" spans="1:10" x14ac:dyDescent="0.25">
      <c r="A15320">
        <v>2018</v>
      </c>
      <c r="B15320" t="s">
        <v>230</v>
      </c>
      <c r="C15320" t="s">
        <v>45</v>
      </c>
      <c r="D15320" t="s">
        <v>18</v>
      </c>
      <c r="E15320" t="s">
        <v>3</v>
      </c>
      <c r="F15320" t="s">
        <v>4</v>
      </c>
      <c r="G15320" t="s">
        <v>9</v>
      </c>
      <c r="H15320" t="s">
        <v>223</v>
      </c>
      <c r="I15320">
        <v>123</v>
      </c>
      <c r="J15320">
        <v>868154966.74883533</v>
      </c>
    </row>
    <row r="15321" spans="1:10" x14ac:dyDescent="0.25">
      <c r="A15321">
        <v>2018</v>
      </c>
      <c r="B15321" t="s">
        <v>230</v>
      </c>
      <c r="C15321" t="s">
        <v>45</v>
      </c>
      <c r="D15321" t="s">
        <v>18</v>
      </c>
      <c r="E15321" t="s">
        <v>3</v>
      </c>
      <c r="F15321" t="s">
        <v>4</v>
      </c>
      <c r="G15321" t="s">
        <v>9</v>
      </c>
      <c r="H15321" t="s">
        <v>224</v>
      </c>
      <c r="I15321">
        <v>82</v>
      </c>
      <c r="J15321">
        <v>535579588.05211508</v>
      </c>
    </row>
    <row r="15322" spans="1:10" x14ac:dyDescent="0.25">
      <c r="A15322">
        <v>2018</v>
      </c>
      <c r="B15322" t="s">
        <v>230</v>
      </c>
      <c r="C15322" t="s">
        <v>45</v>
      </c>
      <c r="D15322" t="s">
        <v>18</v>
      </c>
      <c r="E15322" t="s">
        <v>3</v>
      </c>
      <c r="F15322" t="s">
        <v>4</v>
      </c>
      <c r="G15322" t="s">
        <v>12</v>
      </c>
      <c r="H15322" t="s">
        <v>223</v>
      </c>
      <c r="I15322">
        <v>11</v>
      </c>
      <c r="J15322">
        <v>48492274.95352941</v>
      </c>
    </row>
    <row r="15323" spans="1:10" x14ac:dyDescent="0.25">
      <c r="A15323">
        <v>2018</v>
      </c>
      <c r="B15323" t="s">
        <v>230</v>
      </c>
      <c r="C15323" t="s">
        <v>45</v>
      </c>
      <c r="D15323" t="s">
        <v>18</v>
      </c>
      <c r="E15323" t="s">
        <v>3</v>
      </c>
      <c r="F15323" t="s">
        <v>4</v>
      </c>
      <c r="G15323" t="s">
        <v>12</v>
      </c>
      <c r="H15323" t="s">
        <v>224</v>
      </c>
      <c r="I15323">
        <v>6</v>
      </c>
      <c r="J15323">
        <v>21976371.642000001</v>
      </c>
    </row>
    <row r="15324" spans="1:10" x14ac:dyDescent="0.25">
      <c r="A15324">
        <v>2018</v>
      </c>
      <c r="B15324" t="s">
        <v>230</v>
      </c>
      <c r="C15324" t="s">
        <v>45</v>
      </c>
      <c r="D15324" t="s">
        <v>18</v>
      </c>
      <c r="E15324" t="s">
        <v>3</v>
      </c>
      <c r="F15324" t="s">
        <v>4</v>
      </c>
      <c r="G15324" t="s">
        <v>6</v>
      </c>
      <c r="H15324" t="s">
        <v>223</v>
      </c>
      <c r="I15324">
        <v>32</v>
      </c>
      <c r="J15324">
        <v>79215327.773653015</v>
      </c>
    </row>
    <row r="15325" spans="1:10" x14ac:dyDescent="0.25">
      <c r="A15325">
        <v>2018</v>
      </c>
      <c r="B15325" t="s">
        <v>230</v>
      </c>
      <c r="C15325" t="s">
        <v>45</v>
      </c>
      <c r="D15325" t="s">
        <v>18</v>
      </c>
      <c r="E15325" t="s">
        <v>3</v>
      </c>
      <c r="F15325" t="s">
        <v>4</v>
      </c>
      <c r="G15325" t="s">
        <v>6</v>
      </c>
      <c r="H15325" t="s">
        <v>224</v>
      </c>
      <c r="I15325">
        <v>55</v>
      </c>
      <c r="J15325">
        <v>135232304.91328841</v>
      </c>
    </row>
    <row r="15326" spans="1:10" x14ac:dyDescent="0.25">
      <c r="A15326">
        <v>2018</v>
      </c>
      <c r="B15326" t="s">
        <v>230</v>
      </c>
      <c r="C15326" t="s">
        <v>45</v>
      </c>
      <c r="D15326" t="s">
        <v>18</v>
      </c>
      <c r="E15326" t="s">
        <v>3</v>
      </c>
      <c r="F15326" t="s">
        <v>4</v>
      </c>
      <c r="G15326" t="s">
        <v>7</v>
      </c>
      <c r="H15326" t="s">
        <v>223</v>
      </c>
      <c r="I15326">
        <v>12</v>
      </c>
      <c r="J15326">
        <v>23303091.015821431</v>
      </c>
    </row>
    <row r="15327" spans="1:10" x14ac:dyDescent="0.25">
      <c r="A15327">
        <v>2018</v>
      </c>
      <c r="B15327" t="s">
        <v>230</v>
      </c>
      <c r="C15327" t="s">
        <v>45</v>
      </c>
      <c r="D15327" t="s">
        <v>18</v>
      </c>
      <c r="E15327" t="s">
        <v>3</v>
      </c>
      <c r="F15327" t="s">
        <v>4</v>
      </c>
      <c r="G15327" t="s">
        <v>7</v>
      </c>
      <c r="H15327" t="s">
        <v>224</v>
      </c>
      <c r="I15327">
        <v>2</v>
      </c>
      <c r="J15327">
        <v>3321015.6180000002</v>
      </c>
    </row>
    <row r="15328" spans="1:10" x14ac:dyDescent="0.25">
      <c r="A15328">
        <v>2018</v>
      </c>
      <c r="B15328" t="s">
        <v>230</v>
      </c>
      <c r="C15328" t="s">
        <v>45</v>
      </c>
      <c r="D15328" t="s">
        <v>18</v>
      </c>
      <c r="E15328" t="s">
        <v>3</v>
      </c>
      <c r="F15328" t="s">
        <v>8</v>
      </c>
      <c r="G15328" t="s">
        <v>9</v>
      </c>
      <c r="H15328" t="s">
        <v>223</v>
      </c>
      <c r="I15328">
        <v>2030</v>
      </c>
      <c r="J15328">
        <v>13584195763.572119</v>
      </c>
    </row>
    <row r="15329" spans="1:10" x14ac:dyDescent="0.25">
      <c r="A15329">
        <v>2018</v>
      </c>
      <c r="B15329" t="s">
        <v>230</v>
      </c>
      <c r="C15329" t="s">
        <v>45</v>
      </c>
      <c r="D15329" t="s">
        <v>18</v>
      </c>
      <c r="E15329" t="s">
        <v>3</v>
      </c>
      <c r="F15329" t="s">
        <v>8</v>
      </c>
      <c r="G15329" t="s">
        <v>9</v>
      </c>
      <c r="H15329" t="s">
        <v>224</v>
      </c>
      <c r="I15329">
        <v>2506</v>
      </c>
      <c r="J15329">
        <v>15784152298.879465</v>
      </c>
    </row>
    <row r="15330" spans="1:10" x14ac:dyDescent="0.25">
      <c r="A15330">
        <v>2018</v>
      </c>
      <c r="B15330" t="s">
        <v>230</v>
      </c>
      <c r="C15330" t="s">
        <v>45</v>
      </c>
      <c r="D15330" t="s">
        <v>18</v>
      </c>
      <c r="E15330" t="s">
        <v>3</v>
      </c>
      <c r="F15330" t="s">
        <v>8</v>
      </c>
      <c r="G15330" t="s">
        <v>12</v>
      </c>
      <c r="H15330" t="s">
        <v>223</v>
      </c>
      <c r="I15330">
        <v>306</v>
      </c>
      <c r="J15330">
        <v>955422398.39270282</v>
      </c>
    </row>
    <row r="15331" spans="1:10" x14ac:dyDescent="0.25">
      <c r="A15331">
        <v>2018</v>
      </c>
      <c r="B15331" t="s">
        <v>230</v>
      </c>
      <c r="C15331" t="s">
        <v>45</v>
      </c>
      <c r="D15331" t="s">
        <v>18</v>
      </c>
      <c r="E15331" t="s">
        <v>3</v>
      </c>
      <c r="F15331" t="s">
        <v>8</v>
      </c>
      <c r="G15331" t="s">
        <v>12</v>
      </c>
      <c r="H15331" t="s">
        <v>224</v>
      </c>
      <c r="I15331">
        <v>417</v>
      </c>
      <c r="J15331">
        <v>1272587572.2383711</v>
      </c>
    </row>
    <row r="15332" spans="1:10" x14ac:dyDescent="0.25">
      <c r="A15332">
        <v>2018</v>
      </c>
      <c r="B15332" t="s">
        <v>230</v>
      </c>
      <c r="C15332" t="s">
        <v>45</v>
      </c>
      <c r="D15332" t="s">
        <v>18</v>
      </c>
      <c r="E15332" t="s">
        <v>3</v>
      </c>
      <c r="F15332" t="s">
        <v>8</v>
      </c>
      <c r="G15332" t="s">
        <v>6</v>
      </c>
      <c r="H15332" t="s">
        <v>223</v>
      </c>
      <c r="I15332">
        <v>1940</v>
      </c>
      <c r="J15332">
        <v>5025723257.9933462</v>
      </c>
    </row>
    <row r="15333" spans="1:10" x14ac:dyDescent="0.25">
      <c r="A15333">
        <v>2018</v>
      </c>
      <c r="B15333" t="s">
        <v>230</v>
      </c>
      <c r="C15333" t="s">
        <v>45</v>
      </c>
      <c r="D15333" t="s">
        <v>18</v>
      </c>
      <c r="E15333" t="s">
        <v>3</v>
      </c>
      <c r="F15333" t="s">
        <v>8</v>
      </c>
      <c r="G15333" t="s">
        <v>6</v>
      </c>
      <c r="H15333" t="s">
        <v>224</v>
      </c>
      <c r="I15333">
        <v>2530</v>
      </c>
      <c r="J15333">
        <v>6534847240.2029696</v>
      </c>
    </row>
    <row r="15334" spans="1:10" x14ac:dyDescent="0.25">
      <c r="A15334">
        <v>2018</v>
      </c>
      <c r="B15334" t="s">
        <v>230</v>
      </c>
      <c r="C15334" t="s">
        <v>45</v>
      </c>
      <c r="D15334" t="s">
        <v>18</v>
      </c>
      <c r="E15334" t="s">
        <v>3</v>
      </c>
      <c r="F15334" t="s">
        <v>8</v>
      </c>
      <c r="G15334" t="s">
        <v>7</v>
      </c>
      <c r="H15334" t="s">
        <v>223</v>
      </c>
      <c r="I15334">
        <v>515</v>
      </c>
      <c r="J15334">
        <v>1180660201.6228428</v>
      </c>
    </row>
    <row r="15335" spans="1:10" x14ac:dyDescent="0.25">
      <c r="A15335">
        <v>2018</v>
      </c>
      <c r="B15335" t="s">
        <v>230</v>
      </c>
      <c r="C15335" t="s">
        <v>45</v>
      </c>
      <c r="D15335" t="s">
        <v>18</v>
      </c>
      <c r="E15335" t="s">
        <v>3</v>
      </c>
      <c r="F15335" t="s">
        <v>8</v>
      </c>
      <c r="G15335" t="s">
        <v>7</v>
      </c>
      <c r="H15335" t="s">
        <v>224</v>
      </c>
      <c r="I15335">
        <v>740</v>
      </c>
      <c r="J15335">
        <v>1808831991.2769518</v>
      </c>
    </row>
    <row r="15336" spans="1:10" x14ac:dyDescent="0.25">
      <c r="A15336">
        <v>2018</v>
      </c>
      <c r="B15336" t="s">
        <v>230</v>
      </c>
      <c r="C15336" t="s">
        <v>45</v>
      </c>
      <c r="D15336" t="s">
        <v>18</v>
      </c>
      <c r="E15336" t="s">
        <v>3</v>
      </c>
      <c r="F15336" t="s">
        <v>14</v>
      </c>
      <c r="G15336" t="s">
        <v>5</v>
      </c>
      <c r="H15336" t="s">
        <v>223</v>
      </c>
      <c r="I15336">
        <v>6</v>
      </c>
      <c r="J15336">
        <v>58868224.5937455</v>
      </c>
    </row>
    <row r="15337" spans="1:10" x14ac:dyDescent="0.25">
      <c r="A15337">
        <v>2018</v>
      </c>
      <c r="B15337" t="s">
        <v>230</v>
      </c>
      <c r="C15337" t="s">
        <v>45</v>
      </c>
      <c r="D15337" t="s">
        <v>18</v>
      </c>
      <c r="E15337" t="s">
        <v>3</v>
      </c>
      <c r="F15337" t="s">
        <v>14</v>
      </c>
      <c r="G15337" t="s">
        <v>5</v>
      </c>
      <c r="H15337" t="s">
        <v>224</v>
      </c>
      <c r="I15337">
        <v>2</v>
      </c>
      <c r="J15337">
        <v>20919425.25</v>
      </c>
    </row>
    <row r="15338" spans="1:10" x14ac:dyDescent="0.25">
      <c r="A15338">
        <v>2018</v>
      </c>
      <c r="B15338" t="s">
        <v>230</v>
      </c>
      <c r="C15338" t="s">
        <v>45</v>
      </c>
      <c r="D15338" t="s">
        <v>18</v>
      </c>
      <c r="E15338" t="s">
        <v>3</v>
      </c>
      <c r="F15338" t="s">
        <v>14</v>
      </c>
      <c r="G15338" t="s">
        <v>9</v>
      </c>
      <c r="H15338" t="s">
        <v>223</v>
      </c>
      <c r="I15338">
        <v>4</v>
      </c>
      <c r="J15338">
        <v>28818614.883693323</v>
      </c>
    </row>
    <row r="15339" spans="1:10" x14ac:dyDescent="0.25">
      <c r="A15339">
        <v>2018</v>
      </c>
      <c r="B15339" t="s">
        <v>230</v>
      </c>
      <c r="C15339" t="s">
        <v>45</v>
      </c>
      <c r="D15339" t="s">
        <v>18</v>
      </c>
      <c r="E15339" t="s">
        <v>3</v>
      </c>
      <c r="F15339" t="s">
        <v>14</v>
      </c>
      <c r="G15339" t="s">
        <v>7</v>
      </c>
      <c r="H15339" t="s">
        <v>223</v>
      </c>
      <c r="I15339">
        <v>73</v>
      </c>
      <c r="J15339">
        <v>132859392.55477163</v>
      </c>
    </row>
    <row r="15340" spans="1:10" x14ac:dyDescent="0.25">
      <c r="A15340">
        <v>2018</v>
      </c>
      <c r="B15340" t="s">
        <v>230</v>
      </c>
      <c r="C15340" t="s">
        <v>45</v>
      </c>
      <c r="D15340" t="s">
        <v>18</v>
      </c>
      <c r="E15340" t="s">
        <v>3</v>
      </c>
      <c r="F15340" t="s">
        <v>14</v>
      </c>
      <c r="G15340" t="s">
        <v>7</v>
      </c>
      <c r="H15340" t="s">
        <v>224</v>
      </c>
      <c r="I15340">
        <v>57</v>
      </c>
      <c r="J15340">
        <v>83832851.851874962</v>
      </c>
    </row>
    <row r="15341" spans="1:10" x14ac:dyDescent="0.25">
      <c r="A15341">
        <v>2018</v>
      </c>
      <c r="B15341" t="s">
        <v>230</v>
      </c>
      <c r="C15341" t="s">
        <v>45</v>
      </c>
      <c r="D15341" t="s">
        <v>18</v>
      </c>
      <c r="E15341" t="s">
        <v>10</v>
      </c>
      <c r="F15341" t="s">
        <v>11</v>
      </c>
      <c r="G15341" t="s">
        <v>5</v>
      </c>
      <c r="H15341" t="s">
        <v>223</v>
      </c>
      <c r="I15341">
        <v>1</v>
      </c>
      <c r="J15341">
        <v>9825000</v>
      </c>
    </row>
    <row r="15342" spans="1:10" x14ac:dyDescent="0.25">
      <c r="A15342">
        <v>2018</v>
      </c>
      <c r="B15342" t="s">
        <v>230</v>
      </c>
      <c r="C15342" t="s">
        <v>45</v>
      </c>
      <c r="D15342" t="s">
        <v>18</v>
      </c>
      <c r="E15342" t="s">
        <v>10</v>
      </c>
      <c r="F15342" t="s">
        <v>11</v>
      </c>
      <c r="G15342" t="s">
        <v>5</v>
      </c>
      <c r="H15342" t="s">
        <v>224</v>
      </c>
      <c r="I15342">
        <v>1</v>
      </c>
      <c r="J15342">
        <v>11000001</v>
      </c>
    </row>
    <row r="15343" spans="1:10" x14ac:dyDescent="0.25">
      <c r="A15343">
        <v>2018</v>
      </c>
      <c r="B15343" t="s">
        <v>230</v>
      </c>
      <c r="C15343" t="s">
        <v>45</v>
      </c>
      <c r="D15343" t="s">
        <v>18</v>
      </c>
      <c r="E15343" t="s">
        <v>10</v>
      </c>
      <c r="F15343" t="s">
        <v>11</v>
      </c>
      <c r="G15343" t="s">
        <v>9</v>
      </c>
      <c r="H15343" t="s">
        <v>223</v>
      </c>
      <c r="I15343">
        <v>612</v>
      </c>
      <c r="J15343">
        <v>3178879732.5767841</v>
      </c>
    </row>
    <row r="15344" spans="1:10" x14ac:dyDescent="0.25">
      <c r="A15344">
        <v>2018</v>
      </c>
      <c r="B15344" t="s">
        <v>230</v>
      </c>
      <c r="C15344" t="s">
        <v>45</v>
      </c>
      <c r="D15344" t="s">
        <v>18</v>
      </c>
      <c r="E15344" t="s">
        <v>10</v>
      </c>
      <c r="F15344" t="s">
        <v>11</v>
      </c>
      <c r="G15344" t="s">
        <v>9</v>
      </c>
      <c r="H15344" t="s">
        <v>224</v>
      </c>
      <c r="I15344">
        <v>564</v>
      </c>
      <c r="J15344">
        <v>2437416056.2166495</v>
      </c>
    </row>
    <row r="15345" spans="1:10" x14ac:dyDescent="0.25">
      <c r="A15345">
        <v>2018</v>
      </c>
      <c r="B15345" t="s">
        <v>230</v>
      </c>
      <c r="C15345" t="s">
        <v>45</v>
      </c>
      <c r="D15345" t="s">
        <v>18</v>
      </c>
      <c r="E15345" t="s">
        <v>10</v>
      </c>
      <c r="F15345" t="s">
        <v>11</v>
      </c>
      <c r="G15345" t="s">
        <v>12</v>
      </c>
      <c r="H15345" t="s">
        <v>223</v>
      </c>
      <c r="I15345">
        <v>81</v>
      </c>
      <c r="J15345">
        <v>296594031</v>
      </c>
    </row>
    <row r="15346" spans="1:10" x14ac:dyDescent="0.25">
      <c r="A15346">
        <v>2018</v>
      </c>
      <c r="B15346" t="s">
        <v>230</v>
      </c>
      <c r="C15346" t="s">
        <v>45</v>
      </c>
      <c r="D15346" t="s">
        <v>18</v>
      </c>
      <c r="E15346" t="s">
        <v>10</v>
      </c>
      <c r="F15346" t="s">
        <v>11</v>
      </c>
      <c r="G15346" t="s">
        <v>12</v>
      </c>
      <c r="H15346" t="s">
        <v>224</v>
      </c>
      <c r="I15346">
        <v>63</v>
      </c>
      <c r="J15346">
        <v>200201046</v>
      </c>
    </row>
    <row r="15347" spans="1:10" x14ac:dyDescent="0.25">
      <c r="A15347">
        <v>2018</v>
      </c>
      <c r="B15347" t="s">
        <v>230</v>
      </c>
      <c r="C15347" t="s">
        <v>45</v>
      </c>
      <c r="D15347" t="s">
        <v>18</v>
      </c>
      <c r="E15347" t="s">
        <v>10</v>
      </c>
      <c r="F15347" t="s">
        <v>11</v>
      </c>
      <c r="G15347" t="s">
        <v>6</v>
      </c>
      <c r="H15347" t="s">
        <v>223</v>
      </c>
      <c r="I15347">
        <v>146</v>
      </c>
      <c r="J15347">
        <v>404543052</v>
      </c>
    </row>
    <row r="15348" spans="1:10" x14ac:dyDescent="0.25">
      <c r="A15348">
        <v>2018</v>
      </c>
      <c r="B15348" t="s">
        <v>230</v>
      </c>
      <c r="C15348" t="s">
        <v>45</v>
      </c>
      <c r="D15348" t="s">
        <v>18</v>
      </c>
      <c r="E15348" t="s">
        <v>10</v>
      </c>
      <c r="F15348" t="s">
        <v>11</v>
      </c>
      <c r="G15348" t="s">
        <v>6</v>
      </c>
      <c r="H15348" t="s">
        <v>224</v>
      </c>
      <c r="I15348">
        <v>222</v>
      </c>
      <c r="J15348">
        <v>523320180</v>
      </c>
    </row>
    <row r="15349" spans="1:10" x14ac:dyDescent="0.25">
      <c r="A15349">
        <v>2018</v>
      </c>
      <c r="B15349" t="s">
        <v>230</v>
      </c>
      <c r="C15349" t="s">
        <v>45</v>
      </c>
      <c r="D15349" t="s">
        <v>18</v>
      </c>
      <c r="E15349" t="s">
        <v>10</v>
      </c>
      <c r="F15349" t="s">
        <v>11</v>
      </c>
      <c r="G15349" t="s">
        <v>7</v>
      </c>
      <c r="H15349" t="s">
        <v>223</v>
      </c>
      <c r="I15349">
        <v>8</v>
      </c>
      <c r="J15349">
        <v>14179920</v>
      </c>
    </row>
    <row r="15350" spans="1:10" x14ac:dyDescent="0.25">
      <c r="A15350">
        <v>2018</v>
      </c>
      <c r="B15350" t="s">
        <v>230</v>
      </c>
      <c r="C15350" t="s">
        <v>45</v>
      </c>
      <c r="D15350" t="s">
        <v>18</v>
      </c>
      <c r="E15350" t="s">
        <v>10</v>
      </c>
      <c r="F15350" t="s">
        <v>11</v>
      </c>
      <c r="G15350" t="s">
        <v>7</v>
      </c>
      <c r="H15350" t="s">
        <v>224</v>
      </c>
      <c r="I15350">
        <v>12</v>
      </c>
      <c r="J15350">
        <v>17346783</v>
      </c>
    </row>
    <row r="15351" spans="1:10" x14ac:dyDescent="0.25">
      <c r="A15351">
        <v>2018</v>
      </c>
      <c r="B15351" t="s">
        <v>230</v>
      </c>
      <c r="C15351" t="s">
        <v>45</v>
      </c>
      <c r="D15351" t="s">
        <v>18</v>
      </c>
      <c r="E15351" t="s">
        <v>10</v>
      </c>
      <c r="F15351" t="s">
        <v>220</v>
      </c>
      <c r="G15351" t="s">
        <v>5</v>
      </c>
      <c r="H15351" t="s">
        <v>224</v>
      </c>
      <c r="I15351">
        <v>1</v>
      </c>
      <c r="J15351">
        <v>9267156</v>
      </c>
    </row>
    <row r="15352" spans="1:10" x14ac:dyDescent="0.25">
      <c r="A15352">
        <v>2018</v>
      </c>
      <c r="B15352" t="s">
        <v>230</v>
      </c>
      <c r="C15352" t="s">
        <v>45</v>
      </c>
      <c r="D15352" t="s">
        <v>18</v>
      </c>
      <c r="E15352" t="s">
        <v>10</v>
      </c>
      <c r="F15352" t="s">
        <v>220</v>
      </c>
      <c r="G15352" t="s">
        <v>9</v>
      </c>
      <c r="H15352" t="s">
        <v>223</v>
      </c>
      <c r="I15352">
        <v>9</v>
      </c>
      <c r="J15352">
        <v>63804621.558169447</v>
      </c>
    </row>
    <row r="15353" spans="1:10" x14ac:dyDescent="0.25">
      <c r="A15353">
        <v>2018</v>
      </c>
      <c r="B15353" t="s">
        <v>230</v>
      </c>
      <c r="C15353" t="s">
        <v>45</v>
      </c>
      <c r="D15353" t="s">
        <v>18</v>
      </c>
      <c r="E15353" t="s">
        <v>10</v>
      </c>
      <c r="F15353" t="s">
        <v>220</v>
      </c>
      <c r="G15353" t="s">
        <v>9</v>
      </c>
      <c r="H15353" t="s">
        <v>224</v>
      </c>
      <c r="I15353">
        <v>6</v>
      </c>
      <c r="J15353">
        <v>39414325.337296493</v>
      </c>
    </row>
    <row r="15354" spans="1:10" x14ac:dyDescent="0.25">
      <c r="A15354">
        <v>2018</v>
      </c>
      <c r="B15354" t="s">
        <v>230</v>
      </c>
      <c r="C15354" t="s">
        <v>45</v>
      </c>
      <c r="D15354" t="s">
        <v>18</v>
      </c>
      <c r="E15354" t="s">
        <v>10</v>
      </c>
      <c r="F15354" t="s">
        <v>220</v>
      </c>
      <c r="G15354" t="s">
        <v>12</v>
      </c>
      <c r="H15354" t="s">
        <v>224</v>
      </c>
      <c r="I15354">
        <v>1</v>
      </c>
      <c r="J15354">
        <v>5844501.4650000008</v>
      </c>
    </row>
    <row r="15355" spans="1:10" x14ac:dyDescent="0.25">
      <c r="A15355">
        <v>2018</v>
      </c>
      <c r="B15355" t="s">
        <v>230</v>
      </c>
      <c r="C15355" t="s">
        <v>45</v>
      </c>
      <c r="D15355" t="s">
        <v>18</v>
      </c>
      <c r="E15355" t="s">
        <v>10</v>
      </c>
      <c r="F15355" t="s">
        <v>220</v>
      </c>
      <c r="G15355" t="s">
        <v>6</v>
      </c>
      <c r="H15355" t="s">
        <v>223</v>
      </c>
      <c r="I15355">
        <v>4</v>
      </c>
      <c r="J15355">
        <v>9662110.8082916513</v>
      </c>
    </row>
    <row r="15356" spans="1:10" x14ac:dyDescent="0.25">
      <c r="A15356">
        <v>2018</v>
      </c>
      <c r="B15356" t="s">
        <v>230</v>
      </c>
      <c r="C15356" t="s">
        <v>45</v>
      </c>
      <c r="D15356" t="s">
        <v>18</v>
      </c>
      <c r="E15356" t="s">
        <v>10</v>
      </c>
      <c r="F15356" t="s">
        <v>220</v>
      </c>
      <c r="G15356" t="s">
        <v>6</v>
      </c>
      <c r="H15356" t="s">
        <v>224</v>
      </c>
      <c r="I15356">
        <v>13</v>
      </c>
      <c r="J15356">
        <v>32050481.52004309</v>
      </c>
    </row>
    <row r="15357" spans="1:10" x14ac:dyDescent="0.25">
      <c r="A15357">
        <v>2018</v>
      </c>
      <c r="B15357" t="s">
        <v>230</v>
      </c>
      <c r="C15357" t="s">
        <v>45</v>
      </c>
      <c r="D15357" t="s">
        <v>18</v>
      </c>
      <c r="E15357" t="s">
        <v>10</v>
      </c>
      <c r="F15357" t="s">
        <v>220</v>
      </c>
      <c r="G15357" t="s">
        <v>7</v>
      </c>
      <c r="H15357" t="s">
        <v>223</v>
      </c>
      <c r="I15357">
        <v>6</v>
      </c>
      <c r="J15357">
        <v>10892986.08</v>
      </c>
    </row>
    <row r="15358" spans="1:10" x14ac:dyDescent="0.25">
      <c r="A15358">
        <v>2018</v>
      </c>
      <c r="B15358" t="s">
        <v>230</v>
      </c>
      <c r="C15358" t="s">
        <v>45</v>
      </c>
      <c r="D15358" t="s">
        <v>18</v>
      </c>
      <c r="E15358" t="s">
        <v>10</v>
      </c>
      <c r="F15358" t="s">
        <v>220</v>
      </c>
      <c r="G15358" t="s">
        <v>7</v>
      </c>
      <c r="H15358" t="s">
        <v>224</v>
      </c>
      <c r="I15358">
        <v>7</v>
      </c>
      <c r="J15358">
        <v>12099835.038749998</v>
      </c>
    </row>
    <row r="15359" spans="1:10" x14ac:dyDescent="0.25">
      <c r="A15359">
        <v>2018</v>
      </c>
      <c r="B15359" t="s">
        <v>230</v>
      </c>
      <c r="C15359" t="s">
        <v>45</v>
      </c>
      <c r="D15359" t="s">
        <v>19</v>
      </c>
      <c r="E15359" t="s">
        <v>3</v>
      </c>
      <c r="F15359" t="s">
        <v>4</v>
      </c>
      <c r="G15359" t="s">
        <v>5</v>
      </c>
      <c r="H15359" t="s">
        <v>223</v>
      </c>
      <c r="I15359">
        <v>39</v>
      </c>
      <c r="J15359">
        <v>395419619.4775852</v>
      </c>
    </row>
    <row r="15360" spans="1:10" x14ac:dyDescent="0.25">
      <c r="A15360">
        <v>2018</v>
      </c>
      <c r="B15360" t="s">
        <v>230</v>
      </c>
      <c r="C15360" t="s">
        <v>45</v>
      </c>
      <c r="D15360" t="s">
        <v>19</v>
      </c>
      <c r="E15360" t="s">
        <v>3</v>
      </c>
      <c r="F15360" t="s">
        <v>4</v>
      </c>
      <c r="G15360" t="s">
        <v>5</v>
      </c>
      <c r="H15360" t="s">
        <v>224</v>
      </c>
      <c r="I15360">
        <v>27</v>
      </c>
      <c r="J15360">
        <v>238575146.10084429</v>
      </c>
    </row>
    <row r="15361" spans="1:10" x14ac:dyDescent="0.25">
      <c r="A15361">
        <v>2018</v>
      </c>
      <c r="B15361" t="s">
        <v>230</v>
      </c>
      <c r="C15361" t="s">
        <v>45</v>
      </c>
      <c r="D15361" t="s">
        <v>19</v>
      </c>
      <c r="E15361" t="s">
        <v>3</v>
      </c>
      <c r="F15361" t="s">
        <v>4</v>
      </c>
      <c r="G15361" t="s">
        <v>9</v>
      </c>
      <c r="H15361" t="s">
        <v>223</v>
      </c>
      <c r="I15361">
        <v>402</v>
      </c>
      <c r="J15361">
        <v>3334701971.1729107</v>
      </c>
    </row>
    <row r="15362" spans="1:10" x14ac:dyDescent="0.25">
      <c r="A15362">
        <v>2018</v>
      </c>
      <c r="B15362" t="s">
        <v>230</v>
      </c>
      <c r="C15362" t="s">
        <v>45</v>
      </c>
      <c r="D15362" t="s">
        <v>19</v>
      </c>
      <c r="E15362" t="s">
        <v>3</v>
      </c>
      <c r="F15362" t="s">
        <v>4</v>
      </c>
      <c r="G15362" t="s">
        <v>9</v>
      </c>
      <c r="H15362" t="s">
        <v>224</v>
      </c>
      <c r="I15362">
        <v>127</v>
      </c>
      <c r="J15362">
        <v>895172022.28413486</v>
      </c>
    </row>
    <row r="15363" spans="1:10" x14ac:dyDescent="0.25">
      <c r="A15363">
        <v>2018</v>
      </c>
      <c r="B15363" t="s">
        <v>230</v>
      </c>
      <c r="C15363" t="s">
        <v>45</v>
      </c>
      <c r="D15363" t="s">
        <v>19</v>
      </c>
      <c r="E15363" t="s">
        <v>3</v>
      </c>
      <c r="F15363" t="s">
        <v>4</v>
      </c>
      <c r="G15363" t="s">
        <v>12</v>
      </c>
      <c r="H15363" t="s">
        <v>223</v>
      </c>
      <c r="I15363">
        <v>3</v>
      </c>
      <c r="J15363">
        <v>15690834.464455714</v>
      </c>
    </row>
    <row r="15364" spans="1:10" x14ac:dyDescent="0.25">
      <c r="A15364">
        <v>2018</v>
      </c>
      <c r="B15364" t="s">
        <v>230</v>
      </c>
      <c r="C15364" t="s">
        <v>45</v>
      </c>
      <c r="D15364" t="s">
        <v>19</v>
      </c>
      <c r="E15364" t="s">
        <v>3</v>
      </c>
      <c r="F15364" t="s">
        <v>4</v>
      </c>
      <c r="G15364" t="s">
        <v>12</v>
      </c>
      <c r="H15364" t="s">
        <v>224</v>
      </c>
      <c r="I15364">
        <v>4</v>
      </c>
      <c r="J15364">
        <v>22760137.158275999</v>
      </c>
    </row>
    <row r="15365" spans="1:10" x14ac:dyDescent="0.25">
      <c r="A15365">
        <v>2018</v>
      </c>
      <c r="B15365" t="s">
        <v>230</v>
      </c>
      <c r="C15365" t="s">
        <v>45</v>
      </c>
      <c r="D15365" t="s">
        <v>19</v>
      </c>
      <c r="E15365" t="s">
        <v>3</v>
      </c>
      <c r="F15365" t="s">
        <v>4</v>
      </c>
      <c r="G15365" t="s">
        <v>6</v>
      </c>
      <c r="H15365" t="s">
        <v>223</v>
      </c>
      <c r="I15365">
        <v>26</v>
      </c>
      <c r="J15365">
        <v>74334833.127564535</v>
      </c>
    </row>
    <row r="15366" spans="1:10" x14ac:dyDescent="0.25">
      <c r="A15366">
        <v>2018</v>
      </c>
      <c r="B15366" t="s">
        <v>230</v>
      </c>
      <c r="C15366" t="s">
        <v>45</v>
      </c>
      <c r="D15366" t="s">
        <v>19</v>
      </c>
      <c r="E15366" t="s">
        <v>3</v>
      </c>
      <c r="F15366" t="s">
        <v>4</v>
      </c>
      <c r="G15366" t="s">
        <v>6</v>
      </c>
      <c r="H15366" t="s">
        <v>224</v>
      </c>
      <c r="I15366">
        <v>84</v>
      </c>
      <c r="J15366">
        <v>247168234.40177161</v>
      </c>
    </row>
    <row r="15367" spans="1:10" x14ac:dyDescent="0.25">
      <c r="A15367">
        <v>2018</v>
      </c>
      <c r="B15367" t="s">
        <v>230</v>
      </c>
      <c r="C15367" t="s">
        <v>45</v>
      </c>
      <c r="D15367" t="s">
        <v>19</v>
      </c>
      <c r="E15367" t="s">
        <v>3</v>
      </c>
      <c r="F15367" t="s">
        <v>4</v>
      </c>
      <c r="G15367" t="s">
        <v>7</v>
      </c>
      <c r="H15367" t="s">
        <v>223</v>
      </c>
      <c r="I15367">
        <v>47</v>
      </c>
      <c r="J15367">
        <v>100905289.80433334</v>
      </c>
    </row>
    <row r="15368" spans="1:10" x14ac:dyDescent="0.25">
      <c r="A15368">
        <v>2018</v>
      </c>
      <c r="B15368" t="s">
        <v>230</v>
      </c>
      <c r="C15368" t="s">
        <v>45</v>
      </c>
      <c r="D15368" t="s">
        <v>19</v>
      </c>
      <c r="E15368" t="s">
        <v>3</v>
      </c>
      <c r="F15368" t="s">
        <v>4</v>
      </c>
      <c r="G15368" t="s">
        <v>7</v>
      </c>
      <c r="H15368" t="s">
        <v>224</v>
      </c>
      <c r="I15368">
        <v>4</v>
      </c>
      <c r="J15368">
        <v>8079023.1450000014</v>
      </c>
    </row>
    <row r="15369" spans="1:10" x14ac:dyDescent="0.25">
      <c r="A15369">
        <v>2018</v>
      </c>
      <c r="B15369" t="s">
        <v>230</v>
      </c>
      <c r="C15369" t="s">
        <v>45</v>
      </c>
      <c r="D15369" t="s">
        <v>19</v>
      </c>
      <c r="E15369" t="s">
        <v>3</v>
      </c>
      <c r="F15369" t="s">
        <v>8</v>
      </c>
      <c r="G15369" t="s">
        <v>9</v>
      </c>
      <c r="H15369" t="s">
        <v>223</v>
      </c>
      <c r="I15369">
        <v>320</v>
      </c>
      <c r="J15369">
        <v>2567966331.8521047</v>
      </c>
    </row>
    <row r="15370" spans="1:10" x14ac:dyDescent="0.25">
      <c r="A15370">
        <v>2018</v>
      </c>
      <c r="B15370" t="s">
        <v>230</v>
      </c>
      <c r="C15370" t="s">
        <v>45</v>
      </c>
      <c r="D15370" t="s">
        <v>19</v>
      </c>
      <c r="E15370" t="s">
        <v>3</v>
      </c>
      <c r="F15370" t="s">
        <v>8</v>
      </c>
      <c r="G15370" t="s">
        <v>9</v>
      </c>
      <c r="H15370" t="s">
        <v>224</v>
      </c>
      <c r="I15370">
        <v>406</v>
      </c>
      <c r="J15370">
        <v>3040260120.4706349</v>
      </c>
    </row>
    <row r="15371" spans="1:10" x14ac:dyDescent="0.25">
      <c r="A15371">
        <v>2018</v>
      </c>
      <c r="B15371" t="s">
        <v>230</v>
      </c>
      <c r="C15371" t="s">
        <v>45</v>
      </c>
      <c r="D15371" t="s">
        <v>19</v>
      </c>
      <c r="E15371" t="s">
        <v>3</v>
      </c>
      <c r="F15371" t="s">
        <v>8</v>
      </c>
      <c r="G15371" t="s">
        <v>12</v>
      </c>
      <c r="H15371" t="s">
        <v>223</v>
      </c>
      <c r="I15371">
        <v>15</v>
      </c>
      <c r="J15371">
        <v>67481268.301234275</v>
      </c>
    </row>
    <row r="15372" spans="1:10" x14ac:dyDescent="0.25">
      <c r="A15372">
        <v>2018</v>
      </c>
      <c r="B15372" t="s">
        <v>230</v>
      </c>
      <c r="C15372" t="s">
        <v>45</v>
      </c>
      <c r="D15372" t="s">
        <v>19</v>
      </c>
      <c r="E15372" t="s">
        <v>3</v>
      </c>
      <c r="F15372" t="s">
        <v>8</v>
      </c>
      <c r="G15372" t="s">
        <v>12</v>
      </c>
      <c r="H15372" t="s">
        <v>224</v>
      </c>
      <c r="I15372">
        <v>10</v>
      </c>
      <c r="J15372">
        <v>36130158.013434</v>
      </c>
    </row>
    <row r="15373" spans="1:10" x14ac:dyDescent="0.25">
      <c r="A15373">
        <v>2018</v>
      </c>
      <c r="B15373" t="s">
        <v>230</v>
      </c>
      <c r="C15373" t="s">
        <v>45</v>
      </c>
      <c r="D15373" t="s">
        <v>19</v>
      </c>
      <c r="E15373" t="s">
        <v>3</v>
      </c>
      <c r="F15373" t="s">
        <v>8</v>
      </c>
      <c r="G15373" t="s">
        <v>6</v>
      </c>
      <c r="H15373" t="s">
        <v>223</v>
      </c>
      <c r="I15373">
        <v>52</v>
      </c>
      <c r="J15373">
        <v>152770555.68098387</v>
      </c>
    </row>
    <row r="15374" spans="1:10" x14ac:dyDescent="0.25">
      <c r="A15374">
        <v>2018</v>
      </c>
      <c r="B15374" t="s">
        <v>230</v>
      </c>
      <c r="C15374" t="s">
        <v>45</v>
      </c>
      <c r="D15374" t="s">
        <v>19</v>
      </c>
      <c r="E15374" t="s">
        <v>3</v>
      </c>
      <c r="F15374" t="s">
        <v>8</v>
      </c>
      <c r="G15374" t="s">
        <v>6</v>
      </c>
      <c r="H15374" t="s">
        <v>224</v>
      </c>
      <c r="I15374">
        <v>144</v>
      </c>
      <c r="J15374">
        <v>419279728.07979453</v>
      </c>
    </row>
    <row r="15375" spans="1:10" x14ac:dyDescent="0.25">
      <c r="A15375">
        <v>2018</v>
      </c>
      <c r="B15375" t="s">
        <v>230</v>
      </c>
      <c r="C15375" t="s">
        <v>45</v>
      </c>
      <c r="D15375" t="s">
        <v>19</v>
      </c>
      <c r="E15375" t="s">
        <v>3</v>
      </c>
      <c r="F15375" t="s">
        <v>8</v>
      </c>
      <c r="G15375" t="s">
        <v>7</v>
      </c>
      <c r="H15375" t="s">
        <v>223</v>
      </c>
      <c r="I15375">
        <v>6</v>
      </c>
      <c r="J15375">
        <v>12858339.79066667</v>
      </c>
    </row>
    <row r="15376" spans="1:10" x14ac:dyDescent="0.25">
      <c r="A15376">
        <v>2018</v>
      </c>
      <c r="B15376" t="s">
        <v>230</v>
      </c>
      <c r="C15376" t="s">
        <v>45</v>
      </c>
      <c r="D15376" t="s">
        <v>19</v>
      </c>
      <c r="E15376" t="s">
        <v>10</v>
      </c>
      <c r="F15376" t="s">
        <v>11</v>
      </c>
      <c r="G15376" t="s">
        <v>9</v>
      </c>
      <c r="H15376" t="s">
        <v>223</v>
      </c>
      <c r="I15376">
        <v>115</v>
      </c>
      <c r="J15376">
        <v>616445796</v>
      </c>
    </row>
    <row r="15377" spans="1:10" x14ac:dyDescent="0.25">
      <c r="A15377">
        <v>2018</v>
      </c>
      <c r="B15377" t="s">
        <v>230</v>
      </c>
      <c r="C15377" t="s">
        <v>45</v>
      </c>
      <c r="D15377" t="s">
        <v>19</v>
      </c>
      <c r="E15377" t="s">
        <v>10</v>
      </c>
      <c r="F15377" t="s">
        <v>11</v>
      </c>
      <c r="G15377" t="s">
        <v>9</v>
      </c>
      <c r="H15377" t="s">
        <v>224</v>
      </c>
      <c r="I15377">
        <v>99</v>
      </c>
      <c r="J15377">
        <v>483560586</v>
      </c>
    </row>
    <row r="15378" spans="1:10" x14ac:dyDescent="0.25">
      <c r="A15378">
        <v>2018</v>
      </c>
      <c r="B15378" t="s">
        <v>230</v>
      </c>
      <c r="C15378" t="s">
        <v>45</v>
      </c>
      <c r="D15378" t="s">
        <v>19</v>
      </c>
      <c r="E15378" t="s">
        <v>10</v>
      </c>
      <c r="F15378" t="s">
        <v>11</v>
      </c>
      <c r="G15378" t="s">
        <v>12</v>
      </c>
      <c r="H15378" t="s">
        <v>223</v>
      </c>
      <c r="I15378">
        <v>7</v>
      </c>
      <c r="J15378">
        <v>21734247</v>
      </c>
    </row>
    <row r="15379" spans="1:10" x14ac:dyDescent="0.25">
      <c r="A15379">
        <v>2018</v>
      </c>
      <c r="B15379" t="s">
        <v>230</v>
      </c>
      <c r="C15379" t="s">
        <v>45</v>
      </c>
      <c r="D15379" t="s">
        <v>19</v>
      </c>
      <c r="E15379" t="s">
        <v>10</v>
      </c>
      <c r="F15379" t="s">
        <v>11</v>
      </c>
      <c r="G15379" t="s">
        <v>12</v>
      </c>
      <c r="H15379" t="s">
        <v>224</v>
      </c>
      <c r="I15379">
        <v>12</v>
      </c>
      <c r="J15379">
        <v>51197088</v>
      </c>
    </row>
    <row r="15380" spans="1:10" x14ac:dyDescent="0.25">
      <c r="A15380">
        <v>2018</v>
      </c>
      <c r="B15380" t="s">
        <v>230</v>
      </c>
      <c r="C15380" t="s">
        <v>45</v>
      </c>
      <c r="D15380" t="s">
        <v>19</v>
      </c>
      <c r="E15380" t="s">
        <v>10</v>
      </c>
      <c r="F15380" t="s">
        <v>11</v>
      </c>
      <c r="G15380" t="s">
        <v>6</v>
      </c>
      <c r="H15380" t="s">
        <v>223</v>
      </c>
      <c r="I15380">
        <v>7</v>
      </c>
      <c r="J15380">
        <v>22401003</v>
      </c>
    </row>
    <row r="15381" spans="1:10" x14ac:dyDescent="0.25">
      <c r="A15381">
        <v>2018</v>
      </c>
      <c r="B15381" t="s">
        <v>230</v>
      </c>
      <c r="C15381" t="s">
        <v>45</v>
      </c>
      <c r="D15381" t="s">
        <v>19</v>
      </c>
      <c r="E15381" t="s">
        <v>10</v>
      </c>
      <c r="F15381" t="s">
        <v>11</v>
      </c>
      <c r="G15381" t="s">
        <v>6</v>
      </c>
      <c r="H15381" t="s">
        <v>224</v>
      </c>
      <c r="I15381">
        <v>20</v>
      </c>
      <c r="J15381">
        <v>66765495</v>
      </c>
    </row>
    <row r="15382" spans="1:10" x14ac:dyDescent="0.25">
      <c r="A15382">
        <v>2018</v>
      </c>
      <c r="B15382" t="s">
        <v>230</v>
      </c>
      <c r="C15382" t="s">
        <v>45</v>
      </c>
      <c r="D15382" t="s">
        <v>19</v>
      </c>
      <c r="E15382" t="s">
        <v>10</v>
      </c>
      <c r="F15382" t="s">
        <v>11</v>
      </c>
      <c r="G15382" t="s">
        <v>7</v>
      </c>
      <c r="H15382" t="s">
        <v>223</v>
      </c>
      <c r="I15382">
        <v>25</v>
      </c>
      <c r="J15382">
        <v>100091217</v>
      </c>
    </row>
    <row r="15383" spans="1:10" x14ac:dyDescent="0.25">
      <c r="A15383">
        <v>2018</v>
      </c>
      <c r="B15383" t="s">
        <v>230</v>
      </c>
      <c r="C15383" t="s">
        <v>45</v>
      </c>
      <c r="D15383" t="s">
        <v>19</v>
      </c>
      <c r="E15383" t="s">
        <v>10</v>
      </c>
      <c r="F15383" t="s">
        <v>11</v>
      </c>
      <c r="G15383" t="s">
        <v>7</v>
      </c>
      <c r="H15383" t="s">
        <v>224</v>
      </c>
      <c r="I15383">
        <v>2</v>
      </c>
      <c r="J15383">
        <v>9300000</v>
      </c>
    </row>
    <row r="15384" spans="1:10" x14ac:dyDescent="0.25">
      <c r="A15384">
        <v>2018</v>
      </c>
      <c r="B15384" t="s">
        <v>230</v>
      </c>
      <c r="C15384" t="s">
        <v>45</v>
      </c>
      <c r="D15384" t="s">
        <v>19</v>
      </c>
      <c r="E15384" t="s">
        <v>10</v>
      </c>
      <c r="F15384" t="s">
        <v>220</v>
      </c>
      <c r="G15384" t="s">
        <v>5</v>
      </c>
      <c r="H15384" t="s">
        <v>223</v>
      </c>
      <c r="I15384">
        <v>5</v>
      </c>
      <c r="J15384">
        <v>39867399.663147859</v>
      </c>
    </row>
    <row r="15385" spans="1:10" x14ac:dyDescent="0.25">
      <c r="A15385">
        <v>2018</v>
      </c>
      <c r="B15385" t="s">
        <v>230</v>
      </c>
      <c r="C15385" t="s">
        <v>45</v>
      </c>
      <c r="D15385" t="s">
        <v>19</v>
      </c>
      <c r="E15385" t="s">
        <v>10</v>
      </c>
      <c r="F15385" t="s">
        <v>220</v>
      </c>
      <c r="G15385" t="s">
        <v>5</v>
      </c>
      <c r="H15385" t="s">
        <v>224</v>
      </c>
      <c r="I15385">
        <v>5</v>
      </c>
      <c r="J15385">
        <v>39425702.731317863</v>
      </c>
    </row>
    <row r="15386" spans="1:10" x14ac:dyDescent="0.25">
      <c r="A15386">
        <v>2018</v>
      </c>
      <c r="B15386" t="s">
        <v>230</v>
      </c>
      <c r="C15386" t="s">
        <v>45</v>
      </c>
      <c r="D15386" t="s">
        <v>19</v>
      </c>
      <c r="E15386" t="s">
        <v>10</v>
      </c>
      <c r="F15386" t="s">
        <v>220</v>
      </c>
      <c r="G15386" t="s">
        <v>9</v>
      </c>
      <c r="H15386" t="s">
        <v>223</v>
      </c>
      <c r="I15386">
        <v>32</v>
      </c>
      <c r="J15386">
        <v>255459450.32970506</v>
      </c>
    </row>
    <row r="15387" spans="1:10" x14ac:dyDescent="0.25">
      <c r="A15387">
        <v>2018</v>
      </c>
      <c r="B15387" t="s">
        <v>230</v>
      </c>
      <c r="C15387" t="s">
        <v>45</v>
      </c>
      <c r="D15387" t="s">
        <v>19</v>
      </c>
      <c r="E15387" t="s">
        <v>10</v>
      </c>
      <c r="F15387" t="s">
        <v>220</v>
      </c>
      <c r="G15387" t="s">
        <v>9</v>
      </c>
      <c r="H15387" t="s">
        <v>224</v>
      </c>
      <c r="I15387">
        <v>13</v>
      </c>
      <c r="J15387">
        <v>97129525.389720663</v>
      </c>
    </row>
    <row r="15388" spans="1:10" x14ac:dyDescent="0.25">
      <c r="A15388">
        <v>2018</v>
      </c>
      <c r="B15388" t="s">
        <v>230</v>
      </c>
      <c r="C15388" t="s">
        <v>45</v>
      </c>
      <c r="D15388" t="s">
        <v>19</v>
      </c>
      <c r="E15388" t="s">
        <v>10</v>
      </c>
      <c r="F15388" t="s">
        <v>220</v>
      </c>
      <c r="G15388" t="s">
        <v>12</v>
      </c>
      <c r="H15388" t="s">
        <v>224</v>
      </c>
      <c r="I15388">
        <v>1</v>
      </c>
      <c r="J15388">
        <v>2851340.2837499999</v>
      </c>
    </row>
    <row r="15389" spans="1:10" x14ac:dyDescent="0.25">
      <c r="A15389">
        <v>2018</v>
      </c>
      <c r="B15389" t="s">
        <v>230</v>
      </c>
      <c r="C15389" t="s">
        <v>45</v>
      </c>
      <c r="D15389" t="s">
        <v>19</v>
      </c>
      <c r="E15389" t="s">
        <v>10</v>
      </c>
      <c r="F15389" t="s">
        <v>220</v>
      </c>
      <c r="G15389" t="s">
        <v>6</v>
      </c>
      <c r="H15389" t="s">
        <v>223</v>
      </c>
      <c r="I15389">
        <v>21</v>
      </c>
      <c r="J15389">
        <v>60921893.624516159</v>
      </c>
    </row>
    <row r="15390" spans="1:10" x14ac:dyDescent="0.25">
      <c r="A15390">
        <v>2018</v>
      </c>
      <c r="B15390" t="s">
        <v>230</v>
      </c>
      <c r="C15390" t="s">
        <v>45</v>
      </c>
      <c r="D15390" t="s">
        <v>19</v>
      </c>
      <c r="E15390" t="s">
        <v>10</v>
      </c>
      <c r="F15390" t="s">
        <v>220</v>
      </c>
      <c r="G15390" t="s">
        <v>6</v>
      </c>
      <c r="H15390" t="s">
        <v>224</v>
      </c>
      <c r="I15390">
        <v>32</v>
      </c>
      <c r="J15390">
        <v>94213827.617532402</v>
      </c>
    </row>
    <row r="15391" spans="1:10" x14ac:dyDescent="0.25">
      <c r="A15391">
        <v>2018</v>
      </c>
      <c r="B15391" t="s">
        <v>230</v>
      </c>
      <c r="C15391" t="s">
        <v>45</v>
      </c>
      <c r="D15391" t="s">
        <v>19</v>
      </c>
      <c r="E15391" t="s">
        <v>10</v>
      </c>
      <c r="F15391" t="s">
        <v>220</v>
      </c>
      <c r="G15391" t="s">
        <v>7</v>
      </c>
      <c r="H15391" t="s">
        <v>223</v>
      </c>
      <c r="I15391">
        <v>7</v>
      </c>
      <c r="J15391">
        <v>15073594.911666671</v>
      </c>
    </row>
    <row r="15392" spans="1:10" x14ac:dyDescent="0.25">
      <c r="A15392">
        <v>2018</v>
      </c>
      <c r="B15392" t="s">
        <v>230</v>
      </c>
      <c r="C15392" t="s">
        <v>45</v>
      </c>
      <c r="D15392" t="s">
        <v>19</v>
      </c>
      <c r="E15392" t="s">
        <v>10</v>
      </c>
      <c r="F15392" t="s">
        <v>220</v>
      </c>
      <c r="G15392" t="s">
        <v>7</v>
      </c>
      <c r="H15392" t="s">
        <v>224</v>
      </c>
      <c r="I15392">
        <v>2</v>
      </c>
      <c r="J15392">
        <v>4039511.5725000007</v>
      </c>
    </row>
    <row r="15393" spans="1:10" x14ac:dyDescent="0.25">
      <c r="A15393">
        <v>2018</v>
      </c>
      <c r="B15393" t="s">
        <v>230</v>
      </c>
      <c r="C15393" t="s">
        <v>45</v>
      </c>
      <c r="D15393" t="s">
        <v>19</v>
      </c>
      <c r="E15393" t="s">
        <v>10</v>
      </c>
      <c r="F15393" t="s">
        <v>14</v>
      </c>
      <c r="G15393" t="s">
        <v>9</v>
      </c>
      <c r="H15393" t="s">
        <v>223</v>
      </c>
      <c r="I15393">
        <v>20</v>
      </c>
      <c r="J15393">
        <v>194321460</v>
      </c>
    </row>
    <row r="15394" spans="1:10" x14ac:dyDescent="0.25">
      <c r="A15394">
        <v>2018</v>
      </c>
      <c r="B15394" t="s">
        <v>230</v>
      </c>
      <c r="C15394" t="s">
        <v>45</v>
      </c>
      <c r="D15394" t="s">
        <v>19</v>
      </c>
      <c r="E15394" t="s">
        <v>10</v>
      </c>
      <c r="F15394" t="s">
        <v>14</v>
      </c>
      <c r="G15394" t="s">
        <v>9</v>
      </c>
      <c r="H15394" t="s">
        <v>224</v>
      </c>
      <c r="I15394">
        <v>9</v>
      </c>
      <c r="J15394">
        <v>84600777</v>
      </c>
    </row>
    <row r="15395" spans="1:10" x14ac:dyDescent="0.25">
      <c r="A15395">
        <v>2018</v>
      </c>
      <c r="B15395" t="s">
        <v>230</v>
      </c>
      <c r="C15395" t="s">
        <v>45</v>
      </c>
      <c r="D15395" t="s">
        <v>19</v>
      </c>
      <c r="E15395" t="s">
        <v>10</v>
      </c>
      <c r="F15395" t="s">
        <v>14</v>
      </c>
      <c r="G15395" t="s">
        <v>6</v>
      </c>
      <c r="H15395" t="s">
        <v>224</v>
      </c>
      <c r="I15395">
        <v>1</v>
      </c>
      <c r="J15395">
        <v>7182720</v>
      </c>
    </row>
    <row r="15396" spans="1:10" x14ac:dyDescent="0.25">
      <c r="A15396">
        <v>2018</v>
      </c>
      <c r="B15396" t="s">
        <v>230</v>
      </c>
      <c r="C15396" t="s">
        <v>45</v>
      </c>
      <c r="D15396" t="s">
        <v>20</v>
      </c>
      <c r="E15396" t="s">
        <v>3</v>
      </c>
      <c r="F15396" t="s">
        <v>4</v>
      </c>
      <c r="G15396" t="s">
        <v>5</v>
      </c>
      <c r="H15396" t="s">
        <v>223</v>
      </c>
      <c r="I15396">
        <v>130</v>
      </c>
      <c r="J15396">
        <v>1535323483.7795928</v>
      </c>
    </row>
    <row r="15397" spans="1:10" x14ac:dyDescent="0.25">
      <c r="A15397">
        <v>2018</v>
      </c>
      <c r="B15397" t="s">
        <v>230</v>
      </c>
      <c r="C15397" t="s">
        <v>45</v>
      </c>
      <c r="D15397" t="s">
        <v>20</v>
      </c>
      <c r="E15397" t="s">
        <v>3</v>
      </c>
      <c r="F15397" t="s">
        <v>4</v>
      </c>
      <c r="G15397" t="s">
        <v>5</v>
      </c>
      <c r="H15397" t="s">
        <v>224</v>
      </c>
      <c r="I15397">
        <v>73</v>
      </c>
      <c r="J15397">
        <v>931705856.53463769</v>
      </c>
    </row>
    <row r="15398" spans="1:10" x14ac:dyDescent="0.25">
      <c r="A15398">
        <v>2018</v>
      </c>
      <c r="B15398" t="s">
        <v>230</v>
      </c>
      <c r="C15398" t="s">
        <v>45</v>
      </c>
      <c r="D15398" t="s">
        <v>20</v>
      </c>
      <c r="E15398" t="s">
        <v>3</v>
      </c>
      <c r="F15398" t="s">
        <v>4</v>
      </c>
      <c r="G15398" t="s">
        <v>9</v>
      </c>
      <c r="H15398" t="s">
        <v>223</v>
      </c>
      <c r="I15398">
        <v>74</v>
      </c>
      <c r="J15398">
        <v>566164773.44797254</v>
      </c>
    </row>
    <row r="15399" spans="1:10" x14ac:dyDescent="0.25">
      <c r="A15399">
        <v>2018</v>
      </c>
      <c r="B15399" t="s">
        <v>230</v>
      </c>
      <c r="C15399" t="s">
        <v>45</v>
      </c>
      <c r="D15399" t="s">
        <v>20</v>
      </c>
      <c r="E15399" t="s">
        <v>3</v>
      </c>
      <c r="F15399" t="s">
        <v>4</v>
      </c>
      <c r="G15399" t="s">
        <v>9</v>
      </c>
      <c r="H15399" t="s">
        <v>224</v>
      </c>
      <c r="I15399">
        <v>48</v>
      </c>
      <c r="J15399">
        <v>374878662.36441892</v>
      </c>
    </row>
    <row r="15400" spans="1:10" x14ac:dyDescent="0.25">
      <c r="A15400">
        <v>2018</v>
      </c>
      <c r="B15400" t="s">
        <v>230</v>
      </c>
      <c r="C15400" t="s">
        <v>45</v>
      </c>
      <c r="D15400" t="s">
        <v>20</v>
      </c>
      <c r="E15400" t="s">
        <v>3</v>
      </c>
      <c r="F15400" t="s">
        <v>4</v>
      </c>
      <c r="G15400" t="s">
        <v>12</v>
      </c>
      <c r="H15400" t="s">
        <v>223</v>
      </c>
      <c r="I15400">
        <v>13</v>
      </c>
      <c r="J15400">
        <v>52322281.635006085</v>
      </c>
    </row>
    <row r="15401" spans="1:10" x14ac:dyDescent="0.25">
      <c r="A15401">
        <v>2018</v>
      </c>
      <c r="B15401" t="s">
        <v>230</v>
      </c>
      <c r="C15401" t="s">
        <v>45</v>
      </c>
      <c r="D15401" t="s">
        <v>20</v>
      </c>
      <c r="E15401" t="s">
        <v>3</v>
      </c>
      <c r="F15401" t="s">
        <v>4</v>
      </c>
      <c r="G15401" t="s">
        <v>12</v>
      </c>
      <c r="H15401" t="s">
        <v>224</v>
      </c>
      <c r="I15401">
        <v>13</v>
      </c>
      <c r="J15401">
        <v>57949487.319233142</v>
      </c>
    </row>
    <row r="15402" spans="1:10" x14ac:dyDescent="0.25">
      <c r="A15402">
        <v>2018</v>
      </c>
      <c r="B15402" t="s">
        <v>230</v>
      </c>
      <c r="C15402" t="s">
        <v>45</v>
      </c>
      <c r="D15402" t="s">
        <v>20</v>
      </c>
      <c r="E15402" t="s">
        <v>3</v>
      </c>
      <c r="F15402" t="s">
        <v>4</v>
      </c>
      <c r="G15402" t="s">
        <v>6</v>
      </c>
      <c r="H15402" t="s">
        <v>223</v>
      </c>
      <c r="I15402">
        <v>39</v>
      </c>
      <c r="J15402">
        <v>96163989.570781395</v>
      </c>
    </row>
    <row r="15403" spans="1:10" x14ac:dyDescent="0.25">
      <c r="A15403">
        <v>2018</v>
      </c>
      <c r="B15403" t="s">
        <v>230</v>
      </c>
      <c r="C15403" t="s">
        <v>45</v>
      </c>
      <c r="D15403" t="s">
        <v>20</v>
      </c>
      <c r="E15403" t="s">
        <v>3</v>
      </c>
      <c r="F15403" t="s">
        <v>4</v>
      </c>
      <c r="G15403" t="s">
        <v>6</v>
      </c>
      <c r="H15403" t="s">
        <v>224</v>
      </c>
      <c r="I15403">
        <v>71</v>
      </c>
      <c r="J15403">
        <v>202101714.86709467</v>
      </c>
    </row>
    <row r="15404" spans="1:10" x14ac:dyDescent="0.25">
      <c r="A15404">
        <v>2018</v>
      </c>
      <c r="B15404" t="s">
        <v>230</v>
      </c>
      <c r="C15404" t="s">
        <v>45</v>
      </c>
      <c r="D15404" t="s">
        <v>20</v>
      </c>
      <c r="E15404" t="s">
        <v>3</v>
      </c>
      <c r="F15404" t="s">
        <v>4</v>
      </c>
      <c r="G15404" t="s">
        <v>7</v>
      </c>
      <c r="H15404" t="s">
        <v>223</v>
      </c>
      <c r="I15404">
        <v>16</v>
      </c>
      <c r="J15404">
        <v>33585072.399907954</v>
      </c>
    </row>
    <row r="15405" spans="1:10" x14ac:dyDescent="0.25">
      <c r="A15405">
        <v>2018</v>
      </c>
      <c r="B15405" t="s">
        <v>230</v>
      </c>
      <c r="C15405" t="s">
        <v>45</v>
      </c>
      <c r="D15405" t="s">
        <v>20</v>
      </c>
      <c r="E15405" t="s">
        <v>3</v>
      </c>
      <c r="F15405" t="s">
        <v>8</v>
      </c>
      <c r="G15405" t="s">
        <v>9</v>
      </c>
      <c r="H15405" t="s">
        <v>223</v>
      </c>
      <c r="I15405">
        <v>1064</v>
      </c>
      <c r="J15405">
        <v>6610031367.6392155</v>
      </c>
    </row>
    <row r="15406" spans="1:10" x14ac:dyDescent="0.25">
      <c r="A15406">
        <v>2018</v>
      </c>
      <c r="B15406" t="s">
        <v>230</v>
      </c>
      <c r="C15406" t="s">
        <v>45</v>
      </c>
      <c r="D15406" t="s">
        <v>20</v>
      </c>
      <c r="E15406" t="s">
        <v>3</v>
      </c>
      <c r="F15406" t="s">
        <v>8</v>
      </c>
      <c r="G15406" t="s">
        <v>9</v>
      </c>
      <c r="H15406" t="s">
        <v>224</v>
      </c>
      <c r="I15406">
        <v>1096</v>
      </c>
      <c r="J15406">
        <v>6564284867.4536276</v>
      </c>
    </row>
    <row r="15407" spans="1:10" x14ac:dyDescent="0.25">
      <c r="A15407">
        <v>2018</v>
      </c>
      <c r="B15407" t="s">
        <v>230</v>
      </c>
      <c r="C15407" t="s">
        <v>45</v>
      </c>
      <c r="D15407" t="s">
        <v>20</v>
      </c>
      <c r="E15407" t="s">
        <v>3</v>
      </c>
      <c r="F15407" t="s">
        <v>8</v>
      </c>
      <c r="G15407" t="s">
        <v>12</v>
      </c>
      <c r="H15407" t="s">
        <v>223</v>
      </c>
      <c r="I15407">
        <v>147</v>
      </c>
      <c r="J15407">
        <v>428648510.9803828</v>
      </c>
    </row>
    <row r="15408" spans="1:10" x14ac:dyDescent="0.25">
      <c r="A15408">
        <v>2018</v>
      </c>
      <c r="B15408" t="s">
        <v>230</v>
      </c>
      <c r="C15408" t="s">
        <v>45</v>
      </c>
      <c r="D15408" t="s">
        <v>20</v>
      </c>
      <c r="E15408" t="s">
        <v>3</v>
      </c>
      <c r="F15408" t="s">
        <v>8</v>
      </c>
      <c r="G15408" t="s">
        <v>12</v>
      </c>
      <c r="H15408" t="s">
        <v>224</v>
      </c>
      <c r="I15408">
        <v>308</v>
      </c>
      <c r="J15408">
        <v>866344774.23472977</v>
      </c>
    </row>
    <row r="15409" spans="1:10" x14ac:dyDescent="0.25">
      <c r="A15409">
        <v>2018</v>
      </c>
      <c r="B15409" t="s">
        <v>230</v>
      </c>
      <c r="C15409" t="s">
        <v>45</v>
      </c>
      <c r="D15409" t="s">
        <v>20</v>
      </c>
      <c r="E15409" t="s">
        <v>3</v>
      </c>
      <c r="F15409" t="s">
        <v>8</v>
      </c>
      <c r="G15409" t="s">
        <v>6</v>
      </c>
      <c r="H15409" t="s">
        <v>223</v>
      </c>
      <c r="I15409">
        <v>275</v>
      </c>
      <c r="J15409">
        <v>662964035.79285789</v>
      </c>
    </row>
    <row r="15410" spans="1:10" x14ac:dyDescent="0.25">
      <c r="A15410">
        <v>2018</v>
      </c>
      <c r="B15410" t="s">
        <v>230</v>
      </c>
      <c r="C15410" t="s">
        <v>45</v>
      </c>
      <c r="D15410" t="s">
        <v>20</v>
      </c>
      <c r="E15410" t="s">
        <v>3</v>
      </c>
      <c r="F15410" t="s">
        <v>8</v>
      </c>
      <c r="G15410" t="s">
        <v>6</v>
      </c>
      <c r="H15410" t="s">
        <v>224</v>
      </c>
      <c r="I15410">
        <v>625</v>
      </c>
      <c r="J15410">
        <v>1501576952.4198987</v>
      </c>
    </row>
    <row r="15411" spans="1:10" x14ac:dyDescent="0.25">
      <c r="A15411">
        <v>2018</v>
      </c>
      <c r="B15411" t="s">
        <v>230</v>
      </c>
      <c r="C15411" t="s">
        <v>45</v>
      </c>
      <c r="D15411" t="s">
        <v>20</v>
      </c>
      <c r="E15411" t="s">
        <v>3</v>
      </c>
      <c r="F15411" t="s">
        <v>8</v>
      </c>
      <c r="G15411" t="s">
        <v>7</v>
      </c>
      <c r="H15411" t="s">
        <v>223</v>
      </c>
      <c r="I15411">
        <v>27</v>
      </c>
      <c r="J15411">
        <v>52338617.111666657</v>
      </c>
    </row>
    <row r="15412" spans="1:10" x14ac:dyDescent="0.25">
      <c r="A15412">
        <v>2018</v>
      </c>
      <c r="B15412" t="s">
        <v>230</v>
      </c>
      <c r="C15412" t="s">
        <v>45</v>
      </c>
      <c r="D15412" t="s">
        <v>20</v>
      </c>
      <c r="E15412" t="s">
        <v>3</v>
      </c>
      <c r="F15412" t="s">
        <v>8</v>
      </c>
      <c r="G15412" t="s">
        <v>7</v>
      </c>
      <c r="H15412" t="s">
        <v>224</v>
      </c>
      <c r="I15412">
        <v>5</v>
      </c>
      <c r="J15412">
        <v>9665957.4600000009</v>
      </c>
    </row>
    <row r="15413" spans="1:10" x14ac:dyDescent="0.25">
      <c r="A15413">
        <v>2018</v>
      </c>
      <c r="B15413" t="s">
        <v>230</v>
      </c>
      <c r="C15413" t="s">
        <v>45</v>
      </c>
      <c r="D15413" t="s">
        <v>20</v>
      </c>
      <c r="E15413" t="s">
        <v>3</v>
      </c>
      <c r="F15413" t="s">
        <v>14</v>
      </c>
      <c r="G15413" t="s">
        <v>5</v>
      </c>
      <c r="H15413" t="s">
        <v>223</v>
      </c>
      <c r="I15413">
        <v>53</v>
      </c>
      <c r="J15413">
        <v>683493073.86373615</v>
      </c>
    </row>
    <row r="15414" spans="1:10" x14ac:dyDescent="0.25">
      <c r="A15414">
        <v>2018</v>
      </c>
      <c r="B15414" t="s">
        <v>230</v>
      </c>
      <c r="C15414" t="s">
        <v>45</v>
      </c>
      <c r="D15414" t="s">
        <v>20</v>
      </c>
      <c r="E15414" t="s">
        <v>3</v>
      </c>
      <c r="F15414" t="s">
        <v>14</v>
      </c>
      <c r="G15414" t="s">
        <v>5</v>
      </c>
      <c r="H15414" t="s">
        <v>224</v>
      </c>
      <c r="I15414">
        <v>41</v>
      </c>
      <c r="J15414">
        <v>535395605.36672723</v>
      </c>
    </row>
    <row r="15415" spans="1:10" x14ac:dyDescent="0.25">
      <c r="A15415">
        <v>2018</v>
      </c>
      <c r="B15415" t="s">
        <v>230</v>
      </c>
      <c r="C15415" t="s">
        <v>45</v>
      </c>
      <c r="D15415" t="s">
        <v>20</v>
      </c>
      <c r="E15415" t="s">
        <v>3</v>
      </c>
      <c r="F15415" t="s">
        <v>14</v>
      </c>
      <c r="G15415" t="s">
        <v>9</v>
      </c>
      <c r="H15415" t="s">
        <v>223</v>
      </c>
      <c r="I15415">
        <v>319</v>
      </c>
      <c r="J15415">
        <v>2404841443.8220978</v>
      </c>
    </row>
    <row r="15416" spans="1:10" x14ac:dyDescent="0.25">
      <c r="A15416">
        <v>2018</v>
      </c>
      <c r="B15416" t="s">
        <v>230</v>
      </c>
      <c r="C15416" t="s">
        <v>45</v>
      </c>
      <c r="D15416" t="s">
        <v>20</v>
      </c>
      <c r="E15416" t="s">
        <v>3</v>
      </c>
      <c r="F15416" t="s">
        <v>14</v>
      </c>
      <c r="G15416" t="s">
        <v>9</v>
      </c>
      <c r="H15416" t="s">
        <v>224</v>
      </c>
      <c r="I15416">
        <v>398</v>
      </c>
      <c r="J15416">
        <v>2907778838.9197049</v>
      </c>
    </row>
    <row r="15417" spans="1:10" x14ac:dyDescent="0.25">
      <c r="A15417">
        <v>2018</v>
      </c>
      <c r="B15417" t="s">
        <v>230</v>
      </c>
      <c r="C15417" t="s">
        <v>45</v>
      </c>
      <c r="D15417" t="s">
        <v>20</v>
      </c>
      <c r="E15417" t="s">
        <v>3</v>
      </c>
      <c r="F15417" t="s">
        <v>14</v>
      </c>
      <c r="G15417" t="s">
        <v>12</v>
      </c>
      <c r="H15417" t="s">
        <v>224</v>
      </c>
      <c r="I15417">
        <v>1</v>
      </c>
      <c r="J15417">
        <v>5377200.6162</v>
      </c>
    </row>
    <row r="15418" spans="1:10" x14ac:dyDescent="0.25">
      <c r="A15418">
        <v>2018</v>
      </c>
      <c r="B15418" t="s">
        <v>230</v>
      </c>
      <c r="C15418" t="s">
        <v>45</v>
      </c>
      <c r="D15418" t="s">
        <v>20</v>
      </c>
      <c r="E15418" t="s">
        <v>3</v>
      </c>
      <c r="F15418" t="s">
        <v>14</v>
      </c>
      <c r="G15418" t="s">
        <v>6</v>
      </c>
      <c r="H15418" t="s">
        <v>223</v>
      </c>
      <c r="I15418">
        <v>38</v>
      </c>
      <c r="J15418">
        <v>134956087.69681352</v>
      </c>
    </row>
    <row r="15419" spans="1:10" x14ac:dyDescent="0.25">
      <c r="A15419">
        <v>2018</v>
      </c>
      <c r="B15419" t="s">
        <v>230</v>
      </c>
      <c r="C15419" t="s">
        <v>45</v>
      </c>
      <c r="D15419" t="s">
        <v>20</v>
      </c>
      <c r="E15419" t="s">
        <v>3</v>
      </c>
      <c r="F15419" t="s">
        <v>14</v>
      </c>
      <c r="G15419" t="s">
        <v>6</v>
      </c>
      <c r="H15419" t="s">
        <v>224</v>
      </c>
      <c r="I15419">
        <v>113</v>
      </c>
      <c r="J15419">
        <v>405139348.8132599</v>
      </c>
    </row>
    <row r="15420" spans="1:10" x14ac:dyDescent="0.25">
      <c r="A15420">
        <v>2018</v>
      </c>
      <c r="B15420" t="s">
        <v>230</v>
      </c>
      <c r="C15420" t="s">
        <v>45</v>
      </c>
      <c r="D15420" t="s">
        <v>20</v>
      </c>
      <c r="E15420" t="s">
        <v>3</v>
      </c>
      <c r="F15420" t="s">
        <v>14</v>
      </c>
      <c r="G15420" t="s">
        <v>7</v>
      </c>
      <c r="H15420" t="s">
        <v>223</v>
      </c>
      <c r="I15420">
        <v>22</v>
      </c>
      <c r="J15420">
        <v>45799734.184724793</v>
      </c>
    </row>
    <row r="15421" spans="1:10" x14ac:dyDescent="0.25">
      <c r="A15421">
        <v>2018</v>
      </c>
      <c r="B15421" t="s">
        <v>230</v>
      </c>
      <c r="C15421" t="s">
        <v>45</v>
      </c>
      <c r="D15421" t="s">
        <v>20</v>
      </c>
      <c r="E15421" t="s">
        <v>3</v>
      </c>
      <c r="F15421" t="s">
        <v>14</v>
      </c>
      <c r="G15421" t="s">
        <v>7</v>
      </c>
      <c r="H15421" t="s">
        <v>224</v>
      </c>
      <c r="I15421">
        <v>1</v>
      </c>
      <c r="J15421">
        <v>2172916.6805976927</v>
      </c>
    </row>
    <row r="15422" spans="1:10" x14ac:dyDescent="0.25">
      <c r="A15422">
        <v>2018</v>
      </c>
      <c r="B15422" t="s">
        <v>230</v>
      </c>
      <c r="C15422" t="s">
        <v>45</v>
      </c>
      <c r="D15422" t="s">
        <v>20</v>
      </c>
      <c r="E15422" t="s">
        <v>10</v>
      </c>
      <c r="F15422" t="s">
        <v>11</v>
      </c>
      <c r="G15422" t="s">
        <v>9</v>
      </c>
      <c r="H15422" t="s">
        <v>223</v>
      </c>
      <c r="I15422">
        <v>538</v>
      </c>
      <c r="J15422">
        <v>2671280941.6640296</v>
      </c>
    </row>
    <row r="15423" spans="1:10" x14ac:dyDescent="0.25">
      <c r="A15423">
        <v>2018</v>
      </c>
      <c r="B15423" t="s">
        <v>230</v>
      </c>
      <c r="C15423" t="s">
        <v>45</v>
      </c>
      <c r="D15423" t="s">
        <v>20</v>
      </c>
      <c r="E15423" t="s">
        <v>10</v>
      </c>
      <c r="F15423" t="s">
        <v>11</v>
      </c>
      <c r="G15423" t="s">
        <v>9</v>
      </c>
      <c r="H15423" t="s">
        <v>224</v>
      </c>
      <c r="I15423">
        <v>497</v>
      </c>
      <c r="J15423">
        <v>2218333638.9258528</v>
      </c>
    </row>
    <row r="15424" spans="1:10" x14ac:dyDescent="0.25">
      <c r="A15424">
        <v>2018</v>
      </c>
      <c r="B15424" t="s">
        <v>230</v>
      </c>
      <c r="C15424" t="s">
        <v>45</v>
      </c>
      <c r="D15424" t="s">
        <v>20</v>
      </c>
      <c r="E15424" t="s">
        <v>10</v>
      </c>
      <c r="F15424" t="s">
        <v>11</v>
      </c>
      <c r="G15424" t="s">
        <v>12</v>
      </c>
      <c r="H15424" t="s">
        <v>223</v>
      </c>
      <c r="I15424">
        <v>84</v>
      </c>
      <c r="J15424">
        <v>268795050</v>
      </c>
    </row>
    <row r="15425" spans="1:10" x14ac:dyDescent="0.25">
      <c r="A15425">
        <v>2018</v>
      </c>
      <c r="B15425" t="s">
        <v>230</v>
      </c>
      <c r="C15425" t="s">
        <v>45</v>
      </c>
      <c r="D15425" t="s">
        <v>20</v>
      </c>
      <c r="E15425" t="s">
        <v>10</v>
      </c>
      <c r="F15425" t="s">
        <v>11</v>
      </c>
      <c r="G15425" t="s">
        <v>12</v>
      </c>
      <c r="H15425" t="s">
        <v>224</v>
      </c>
      <c r="I15425">
        <v>87</v>
      </c>
      <c r="J15425">
        <v>220593688.12149534</v>
      </c>
    </row>
    <row r="15426" spans="1:10" x14ac:dyDescent="0.25">
      <c r="A15426">
        <v>2018</v>
      </c>
      <c r="B15426" t="s">
        <v>230</v>
      </c>
      <c r="C15426" t="s">
        <v>45</v>
      </c>
      <c r="D15426" t="s">
        <v>20</v>
      </c>
      <c r="E15426" t="s">
        <v>10</v>
      </c>
      <c r="F15426" t="s">
        <v>11</v>
      </c>
      <c r="G15426" t="s">
        <v>6</v>
      </c>
      <c r="H15426" t="s">
        <v>223</v>
      </c>
      <c r="I15426">
        <v>191</v>
      </c>
      <c r="J15426">
        <v>459458619</v>
      </c>
    </row>
    <row r="15427" spans="1:10" x14ac:dyDescent="0.25">
      <c r="A15427">
        <v>2018</v>
      </c>
      <c r="B15427" t="s">
        <v>230</v>
      </c>
      <c r="C15427" t="s">
        <v>45</v>
      </c>
      <c r="D15427" t="s">
        <v>20</v>
      </c>
      <c r="E15427" t="s">
        <v>10</v>
      </c>
      <c r="F15427" t="s">
        <v>11</v>
      </c>
      <c r="G15427" t="s">
        <v>6</v>
      </c>
      <c r="H15427" t="s">
        <v>224</v>
      </c>
      <c r="I15427">
        <v>286</v>
      </c>
      <c r="J15427">
        <v>586631481</v>
      </c>
    </row>
    <row r="15428" spans="1:10" x14ac:dyDescent="0.25">
      <c r="A15428">
        <v>2018</v>
      </c>
      <c r="B15428" t="s">
        <v>230</v>
      </c>
      <c r="C15428" t="s">
        <v>45</v>
      </c>
      <c r="D15428" t="s">
        <v>20</v>
      </c>
      <c r="E15428" t="s">
        <v>10</v>
      </c>
      <c r="F15428" t="s">
        <v>11</v>
      </c>
      <c r="G15428" t="s">
        <v>7</v>
      </c>
      <c r="H15428" t="s">
        <v>223</v>
      </c>
      <c r="I15428">
        <v>8</v>
      </c>
      <c r="J15428">
        <v>13370502</v>
      </c>
    </row>
    <row r="15429" spans="1:10" x14ac:dyDescent="0.25">
      <c r="A15429">
        <v>2018</v>
      </c>
      <c r="B15429" t="s">
        <v>230</v>
      </c>
      <c r="C15429" t="s">
        <v>45</v>
      </c>
      <c r="D15429" t="s">
        <v>20</v>
      </c>
      <c r="E15429" t="s">
        <v>10</v>
      </c>
      <c r="F15429" t="s">
        <v>11</v>
      </c>
      <c r="G15429" t="s">
        <v>7</v>
      </c>
      <c r="H15429" t="s">
        <v>224</v>
      </c>
      <c r="I15429">
        <v>11</v>
      </c>
      <c r="J15429">
        <v>7563348</v>
      </c>
    </row>
    <row r="15430" spans="1:10" x14ac:dyDescent="0.25">
      <c r="A15430">
        <v>2018</v>
      </c>
      <c r="B15430" t="s">
        <v>230</v>
      </c>
      <c r="C15430" t="s">
        <v>45</v>
      </c>
      <c r="D15430" t="s">
        <v>20</v>
      </c>
      <c r="E15430" t="s">
        <v>10</v>
      </c>
      <c r="F15430" t="s">
        <v>220</v>
      </c>
      <c r="G15430" t="s">
        <v>9</v>
      </c>
      <c r="H15430" t="s">
        <v>223</v>
      </c>
      <c r="I15430">
        <v>10</v>
      </c>
      <c r="J15430">
        <v>69089403.099450126</v>
      </c>
    </row>
    <row r="15431" spans="1:10" x14ac:dyDescent="0.25">
      <c r="A15431">
        <v>2018</v>
      </c>
      <c r="B15431" t="s">
        <v>230</v>
      </c>
      <c r="C15431" t="s">
        <v>45</v>
      </c>
      <c r="D15431" t="s">
        <v>20</v>
      </c>
      <c r="E15431" t="s">
        <v>10</v>
      </c>
      <c r="F15431" t="s">
        <v>220</v>
      </c>
      <c r="G15431" t="s">
        <v>9</v>
      </c>
      <c r="H15431" t="s">
        <v>224</v>
      </c>
      <c r="I15431">
        <v>8</v>
      </c>
      <c r="J15431">
        <v>54125868.848529711</v>
      </c>
    </row>
    <row r="15432" spans="1:10" x14ac:dyDescent="0.25">
      <c r="A15432">
        <v>2018</v>
      </c>
      <c r="B15432" t="s">
        <v>230</v>
      </c>
      <c r="C15432" t="s">
        <v>45</v>
      </c>
      <c r="D15432" t="s">
        <v>20</v>
      </c>
      <c r="E15432" t="s">
        <v>10</v>
      </c>
      <c r="F15432" t="s">
        <v>220</v>
      </c>
      <c r="G15432" t="s">
        <v>12</v>
      </c>
      <c r="H15432" t="s">
        <v>223</v>
      </c>
      <c r="I15432">
        <v>2</v>
      </c>
      <c r="J15432">
        <v>5616996.2753900718</v>
      </c>
    </row>
    <row r="15433" spans="1:10" x14ac:dyDescent="0.25">
      <c r="A15433">
        <v>2018</v>
      </c>
      <c r="B15433" t="s">
        <v>230</v>
      </c>
      <c r="C15433" t="s">
        <v>45</v>
      </c>
      <c r="D15433" t="s">
        <v>20</v>
      </c>
      <c r="E15433" t="s">
        <v>10</v>
      </c>
      <c r="F15433" t="s">
        <v>220</v>
      </c>
      <c r="G15433" t="s">
        <v>6</v>
      </c>
      <c r="H15433" t="s">
        <v>223</v>
      </c>
      <c r="I15433">
        <v>3</v>
      </c>
      <c r="J15433">
        <v>7224001.0334434016</v>
      </c>
    </row>
    <row r="15434" spans="1:10" x14ac:dyDescent="0.25">
      <c r="A15434">
        <v>2018</v>
      </c>
      <c r="B15434" t="s">
        <v>230</v>
      </c>
      <c r="C15434" t="s">
        <v>45</v>
      </c>
      <c r="D15434" t="s">
        <v>20</v>
      </c>
      <c r="E15434" t="s">
        <v>10</v>
      </c>
      <c r="F15434" t="s">
        <v>220</v>
      </c>
      <c r="G15434" t="s">
        <v>6</v>
      </c>
      <c r="H15434" t="s">
        <v>224</v>
      </c>
      <c r="I15434">
        <v>12</v>
      </c>
      <c r="J15434">
        <v>28021174.694362905</v>
      </c>
    </row>
    <row r="15435" spans="1:10" x14ac:dyDescent="0.25">
      <c r="A15435">
        <v>2018</v>
      </c>
      <c r="B15435" t="s">
        <v>230</v>
      </c>
      <c r="C15435" t="s">
        <v>45</v>
      </c>
      <c r="D15435" t="s">
        <v>20</v>
      </c>
      <c r="E15435" t="s">
        <v>10</v>
      </c>
      <c r="F15435" t="s">
        <v>220</v>
      </c>
      <c r="G15435" t="s">
        <v>7</v>
      </c>
      <c r="H15435" t="s">
        <v>223</v>
      </c>
      <c r="I15435">
        <v>2</v>
      </c>
      <c r="J15435">
        <v>3613138.9087499999</v>
      </c>
    </row>
    <row r="15436" spans="1:10" x14ac:dyDescent="0.25">
      <c r="A15436">
        <v>2018</v>
      </c>
      <c r="B15436" t="s">
        <v>230</v>
      </c>
      <c r="C15436" t="s">
        <v>45</v>
      </c>
      <c r="D15436" t="s">
        <v>20</v>
      </c>
      <c r="E15436" t="s">
        <v>10</v>
      </c>
      <c r="F15436" t="s">
        <v>14</v>
      </c>
      <c r="G15436" t="s">
        <v>5</v>
      </c>
      <c r="H15436" t="s">
        <v>223</v>
      </c>
      <c r="I15436">
        <v>19</v>
      </c>
      <c r="J15436">
        <v>301884096</v>
      </c>
    </row>
    <row r="15437" spans="1:10" x14ac:dyDescent="0.25">
      <c r="A15437">
        <v>2018</v>
      </c>
      <c r="B15437" t="s">
        <v>230</v>
      </c>
      <c r="C15437" t="s">
        <v>45</v>
      </c>
      <c r="D15437" t="s">
        <v>20</v>
      </c>
      <c r="E15437" t="s">
        <v>10</v>
      </c>
      <c r="F15437" t="s">
        <v>14</v>
      </c>
      <c r="G15437" t="s">
        <v>5</v>
      </c>
      <c r="H15437" t="s">
        <v>224</v>
      </c>
      <c r="I15437">
        <v>9</v>
      </c>
      <c r="J15437">
        <v>134699604</v>
      </c>
    </row>
    <row r="15438" spans="1:10" x14ac:dyDescent="0.25">
      <c r="A15438">
        <v>2018</v>
      </c>
      <c r="B15438" t="s">
        <v>230</v>
      </c>
      <c r="C15438" t="s">
        <v>45</v>
      </c>
      <c r="D15438" t="s">
        <v>20</v>
      </c>
      <c r="E15438" t="s">
        <v>10</v>
      </c>
      <c r="F15438" t="s">
        <v>14</v>
      </c>
      <c r="G15438" t="s">
        <v>9</v>
      </c>
      <c r="H15438" t="s">
        <v>223</v>
      </c>
      <c r="I15438">
        <v>44</v>
      </c>
      <c r="J15438">
        <v>367068186</v>
      </c>
    </row>
    <row r="15439" spans="1:10" x14ac:dyDescent="0.25">
      <c r="A15439">
        <v>2018</v>
      </c>
      <c r="B15439" t="s">
        <v>230</v>
      </c>
      <c r="C15439" t="s">
        <v>45</v>
      </c>
      <c r="D15439" t="s">
        <v>20</v>
      </c>
      <c r="E15439" t="s">
        <v>10</v>
      </c>
      <c r="F15439" t="s">
        <v>14</v>
      </c>
      <c r="G15439" t="s">
        <v>9</v>
      </c>
      <c r="H15439" t="s">
        <v>224</v>
      </c>
      <c r="I15439">
        <v>47</v>
      </c>
      <c r="J15439">
        <v>360858975</v>
      </c>
    </row>
    <row r="15440" spans="1:10" x14ac:dyDescent="0.25">
      <c r="A15440">
        <v>2018</v>
      </c>
      <c r="B15440" t="s">
        <v>230</v>
      </c>
      <c r="C15440" t="s">
        <v>45</v>
      </c>
      <c r="D15440" t="s">
        <v>20</v>
      </c>
      <c r="E15440" t="s">
        <v>10</v>
      </c>
      <c r="F15440" t="s">
        <v>14</v>
      </c>
      <c r="G15440" t="s">
        <v>6</v>
      </c>
      <c r="H15440" t="s">
        <v>223</v>
      </c>
      <c r="I15440">
        <v>10</v>
      </c>
      <c r="J15440">
        <v>31633710</v>
      </c>
    </row>
    <row r="15441" spans="1:10" x14ac:dyDescent="0.25">
      <c r="A15441">
        <v>2018</v>
      </c>
      <c r="B15441" t="s">
        <v>230</v>
      </c>
      <c r="C15441" t="s">
        <v>45</v>
      </c>
      <c r="D15441" t="s">
        <v>20</v>
      </c>
      <c r="E15441" t="s">
        <v>10</v>
      </c>
      <c r="F15441" t="s">
        <v>14</v>
      </c>
      <c r="G15441" t="s">
        <v>6</v>
      </c>
      <c r="H15441" t="s">
        <v>224</v>
      </c>
      <c r="I15441">
        <v>31</v>
      </c>
      <c r="J15441">
        <v>100483641</v>
      </c>
    </row>
    <row r="15442" spans="1:10" x14ac:dyDescent="0.25">
      <c r="A15442">
        <v>2018</v>
      </c>
      <c r="B15442" t="s">
        <v>230</v>
      </c>
      <c r="C15442" t="s">
        <v>45</v>
      </c>
      <c r="D15442" t="s">
        <v>20</v>
      </c>
      <c r="E15442" t="s">
        <v>10</v>
      </c>
      <c r="F15442" t="s">
        <v>14</v>
      </c>
      <c r="G15442" t="s">
        <v>7</v>
      </c>
      <c r="H15442" t="s">
        <v>223</v>
      </c>
      <c r="I15442">
        <v>19</v>
      </c>
      <c r="J15442">
        <v>40182645</v>
      </c>
    </row>
    <row r="15443" spans="1:10" x14ac:dyDescent="0.25">
      <c r="A15443">
        <v>2018</v>
      </c>
      <c r="B15443" t="s">
        <v>230</v>
      </c>
      <c r="C15443" t="s">
        <v>45</v>
      </c>
      <c r="D15443" t="s">
        <v>20</v>
      </c>
      <c r="E15443" t="s">
        <v>10</v>
      </c>
      <c r="F15443" t="s">
        <v>14</v>
      </c>
      <c r="G15443" t="s">
        <v>7</v>
      </c>
      <c r="H15443" t="s">
        <v>224</v>
      </c>
      <c r="I15443">
        <v>5</v>
      </c>
      <c r="J15443">
        <v>9672741</v>
      </c>
    </row>
    <row r="15444" spans="1:10" x14ac:dyDescent="0.25">
      <c r="A15444">
        <v>2018</v>
      </c>
      <c r="B15444" t="s">
        <v>230</v>
      </c>
      <c r="C15444" t="s">
        <v>45</v>
      </c>
      <c r="D15444" t="s">
        <v>21</v>
      </c>
      <c r="E15444" t="s">
        <v>3</v>
      </c>
      <c r="F15444" t="s">
        <v>4</v>
      </c>
      <c r="G15444" t="s">
        <v>5</v>
      </c>
      <c r="H15444" t="s">
        <v>223</v>
      </c>
      <c r="I15444">
        <v>364</v>
      </c>
      <c r="J15444">
        <v>5579894698.5250645</v>
      </c>
    </row>
    <row r="15445" spans="1:10" x14ac:dyDescent="0.25">
      <c r="A15445">
        <v>2018</v>
      </c>
      <c r="B15445" t="s">
        <v>230</v>
      </c>
      <c r="C15445" t="s">
        <v>45</v>
      </c>
      <c r="D15445" t="s">
        <v>21</v>
      </c>
      <c r="E15445" t="s">
        <v>3</v>
      </c>
      <c r="F15445" t="s">
        <v>4</v>
      </c>
      <c r="G15445" t="s">
        <v>5</v>
      </c>
      <c r="H15445" t="s">
        <v>224</v>
      </c>
      <c r="I15445">
        <v>197</v>
      </c>
      <c r="J15445">
        <v>2806267646.1859374</v>
      </c>
    </row>
    <row r="15446" spans="1:10" x14ac:dyDescent="0.25">
      <c r="A15446">
        <v>2018</v>
      </c>
      <c r="B15446" t="s">
        <v>230</v>
      </c>
      <c r="C15446" t="s">
        <v>45</v>
      </c>
      <c r="D15446" t="s">
        <v>21</v>
      </c>
      <c r="E15446" t="s">
        <v>3</v>
      </c>
      <c r="F15446" t="s">
        <v>4</v>
      </c>
      <c r="G15446" t="s">
        <v>9</v>
      </c>
      <c r="H15446" t="s">
        <v>223</v>
      </c>
      <c r="I15446">
        <v>1402</v>
      </c>
      <c r="J15446">
        <v>13229446748.01996</v>
      </c>
    </row>
    <row r="15447" spans="1:10" x14ac:dyDescent="0.25">
      <c r="A15447">
        <v>2018</v>
      </c>
      <c r="B15447" t="s">
        <v>230</v>
      </c>
      <c r="C15447" t="s">
        <v>45</v>
      </c>
      <c r="D15447" t="s">
        <v>21</v>
      </c>
      <c r="E15447" t="s">
        <v>3</v>
      </c>
      <c r="F15447" t="s">
        <v>4</v>
      </c>
      <c r="G15447" t="s">
        <v>9</v>
      </c>
      <c r="H15447" t="s">
        <v>224</v>
      </c>
      <c r="I15447">
        <v>1584</v>
      </c>
      <c r="J15447">
        <v>14940621732.680761</v>
      </c>
    </row>
    <row r="15448" spans="1:10" x14ac:dyDescent="0.25">
      <c r="A15448">
        <v>2018</v>
      </c>
      <c r="B15448" t="s">
        <v>230</v>
      </c>
      <c r="C15448" t="s">
        <v>45</v>
      </c>
      <c r="D15448" t="s">
        <v>21</v>
      </c>
      <c r="E15448" t="s">
        <v>3</v>
      </c>
      <c r="F15448" t="s">
        <v>4</v>
      </c>
      <c r="G15448" t="s">
        <v>12</v>
      </c>
      <c r="H15448" t="s">
        <v>223</v>
      </c>
      <c r="I15448">
        <v>277</v>
      </c>
      <c r="J15448">
        <v>1323934542.2852213</v>
      </c>
    </row>
    <row r="15449" spans="1:10" x14ac:dyDescent="0.25">
      <c r="A15449">
        <v>2018</v>
      </c>
      <c r="B15449" t="s">
        <v>230</v>
      </c>
      <c r="C15449" t="s">
        <v>45</v>
      </c>
      <c r="D15449" t="s">
        <v>21</v>
      </c>
      <c r="E15449" t="s">
        <v>3</v>
      </c>
      <c r="F15449" t="s">
        <v>4</v>
      </c>
      <c r="G15449" t="s">
        <v>12</v>
      </c>
      <c r="H15449" t="s">
        <v>224</v>
      </c>
      <c r="I15449">
        <v>315</v>
      </c>
      <c r="J15449">
        <v>1524677285.4147007</v>
      </c>
    </row>
    <row r="15450" spans="1:10" x14ac:dyDescent="0.25">
      <c r="A15450">
        <v>2018</v>
      </c>
      <c r="B15450" t="s">
        <v>230</v>
      </c>
      <c r="C15450" t="s">
        <v>45</v>
      </c>
      <c r="D15450" t="s">
        <v>21</v>
      </c>
      <c r="E15450" t="s">
        <v>3</v>
      </c>
      <c r="F15450" t="s">
        <v>4</v>
      </c>
      <c r="G15450" t="s">
        <v>6</v>
      </c>
      <c r="H15450" t="s">
        <v>223</v>
      </c>
      <c r="I15450">
        <v>429</v>
      </c>
      <c r="J15450">
        <v>1532056874.5340917</v>
      </c>
    </row>
    <row r="15451" spans="1:10" x14ac:dyDescent="0.25">
      <c r="A15451">
        <v>2018</v>
      </c>
      <c r="B15451" t="s">
        <v>230</v>
      </c>
      <c r="C15451" t="s">
        <v>45</v>
      </c>
      <c r="D15451" t="s">
        <v>21</v>
      </c>
      <c r="E15451" t="s">
        <v>3</v>
      </c>
      <c r="F15451" t="s">
        <v>4</v>
      </c>
      <c r="G15451" t="s">
        <v>6</v>
      </c>
      <c r="H15451" t="s">
        <v>224</v>
      </c>
      <c r="I15451">
        <v>490</v>
      </c>
      <c r="J15451">
        <v>1839196872.2161896</v>
      </c>
    </row>
    <row r="15452" spans="1:10" x14ac:dyDescent="0.25">
      <c r="A15452">
        <v>2018</v>
      </c>
      <c r="B15452" t="s">
        <v>230</v>
      </c>
      <c r="C15452" t="s">
        <v>45</v>
      </c>
      <c r="D15452" t="s">
        <v>21</v>
      </c>
      <c r="E15452" t="s">
        <v>3</v>
      </c>
      <c r="F15452" t="s">
        <v>4</v>
      </c>
      <c r="G15452" t="s">
        <v>7</v>
      </c>
      <c r="H15452" t="s">
        <v>223</v>
      </c>
      <c r="I15452">
        <v>186</v>
      </c>
      <c r="J15452">
        <v>467408003.82440752</v>
      </c>
    </row>
    <row r="15453" spans="1:10" x14ac:dyDescent="0.25">
      <c r="A15453">
        <v>2018</v>
      </c>
      <c r="B15453" t="s">
        <v>230</v>
      </c>
      <c r="C15453" t="s">
        <v>45</v>
      </c>
      <c r="D15453" t="s">
        <v>21</v>
      </c>
      <c r="E15453" t="s">
        <v>3</v>
      </c>
      <c r="F15453" t="s">
        <v>4</v>
      </c>
      <c r="G15453" t="s">
        <v>7</v>
      </c>
      <c r="H15453" t="s">
        <v>224</v>
      </c>
      <c r="I15453">
        <v>5</v>
      </c>
      <c r="J15453">
        <v>12084407.728760799</v>
      </c>
    </row>
    <row r="15454" spans="1:10" x14ac:dyDescent="0.25">
      <c r="A15454">
        <v>2018</v>
      </c>
      <c r="B15454" t="s">
        <v>230</v>
      </c>
      <c r="C15454" t="s">
        <v>45</v>
      </c>
      <c r="D15454" t="s">
        <v>21</v>
      </c>
      <c r="E15454" t="s">
        <v>3</v>
      </c>
      <c r="F15454" t="s">
        <v>8</v>
      </c>
      <c r="G15454" t="s">
        <v>5</v>
      </c>
      <c r="H15454" t="s">
        <v>223</v>
      </c>
      <c r="I15454">
        <v>37</v>
      </c>
      <c r="J15454">
        <v>672953278.11860812</v>
      </c>
    </row>
    <row r="15455" spans="1:10" x14ac:dyDescent="0.25">
      <c r="A15455">
        <v>2018</v>
      </c>
      <c r="B15455" t="s">
        <v>230</v>
      </c>
      <c r="C15455" t="s">
        <v>45</v>
      </c>
      <c r="D15455" t="s">
        <v>21</v>
      </c>
      <c r="E15455" t="s">
        <v>3</v>
      </c>
      <c r="F15455" t="s">
        <v>8</v>
      </c>
      <c r="G15455" t="s">
        <v>5</v>
      </c>
      <c r="H15455" t="s">
        <v>224</v>
      </c>
      <c r="I15455">
        <v>22</v>
      </c>
      <c r="J15455">
        <v>299009800.72308004</v>
      </c>
    </row>
    <row r="15456" spans="1:10" x14ac:dyDescent="0.25">
      <c r="A15456">
        <v>2018</v>
      </c>
      <c r="B15456" t="s">
        <v>230</v>
      </c>
      <c r="C15456" t="s">
        <v>45</v>
      </c>
      <c r="D15456" t="s">
        <v>21</v>
      </c>
      <c r="E15456" t="s">
        <v>3</v>
      </c>
      <c r="F15456" t="s">
        <v>8</v>
      </c>
      <c r="G15456" t="s">
        <v>9</v>
      </c>
      <c r="H15456" t="s">
        <v>223</v>
      </c>
      <c r="I15456">
        <v>1728</v>
      </c>
      <c r="J15456">
        <v>16348424097.992599</v>
      </c>
    </row>
    <row r="15457" spans="1:10" x14ac:dyDescent="0.25">
      <c r="A15457">
        <v>2018</v>
      </c>
      <c r="B15457" t="s">
        <v>230</v>
      </c>
      <c r="C15457" t="s">
        <v>45</v>
      </c>
      <c r="D15457" t="s">
        <v>21</v>
      </c>
      <c r="E15457" t="s">
        <v>3</v>
      </c>
      <c r="F15457" t="s">
        <v>8</v>
      </c>
      <c r="G15457" t="s">
        <v>9</v>
      </c>
      <c r="H15457" t="s">
        <v>224</v>
      </c>
      <c r="I15457">
        <v>1568</v>
      </c>
      <c r="J15457">
        <v>14320086609.062609</v>
      </c>
    </row>
    <row r="15458" spans="1:10" x14ac:dyDescent="0.25">
      <c r="A15458">
        <v>2018</v>
      </c>
      <c r="B15458" t="s">
        <v>230</v>
      </c>
      <c r="C15458" t="s">
        <v>45</v>
      </c>
      <c r="D15458" t="s">
        <v>21</v>
      </c>
      <c r="E15458" t="s">
        <v>3</v>
      </c>
      <c r="F15458" t="s">
        <v>8</v>
      </c>
      <c r="G15458" t="s">
        <v>12</v>
      </c>
      <c r="H15458" t="s">
        <v>223</v>
      </c>
      <c r="I15458">
        <v>258</v>
      </c>
      <c r="J15458">
        <v>1011162318.2902168</v>
      </c>
    </row>
    <row r="15459" spans="1:10" x14ac:dyDescent="0.25">
      <c r="A15459">
        <v>2018</v>
      </c>
      <c r="B15459" t="s">
        <v>230</v>
      </c>
      <c r="C15459" t="s">
        <v>45</v>
      </c>
      <c r="D15459" t="s">
        <v>21</v>
      </c>
      <c r="E15459" t="s">
        <v>3</v>
      </c>
      <c r="F15459" t="s">
        <v>8</v>
      </c>
      <c r="G15459" t="s">
        <v>12</v>
      </c>
      <c r="H15459" t="s">
        <v>224</v>
      </c>
      <c r="I15459">
        <v>212</v>
      </c>
      <c r="J15459">
        <v>786003116.62160397</v>
      </c>
    </row>
    <row r="15460" spans="1:10" x14ac:dyDescent="0.25">
      <c r="A15460">
        <v>2018</v>
      </c>
      <c r="B15460" t="s">
        <v>230</v>
      </c>
      <c r="C15460" t="s">
        <v>45</v>
      </c>
      <c r="D15460" t="s">
        <v>21</v>
      </c>
      <c r="E15460" t="s">
        <v>3</v>
      </c>
      <c r="F15460" t="s">
        <v>8</v>
      </c>
      <c r="G15460" t="s">
        <v>6</v>
      </c>
      <c r="H15460" t="s">
        <v>223</v>
      </c>
      <c r="I15460">
        <v>679</v>
      </c>
      <c r="J15460">
        <v>2010698263.2339461</v>
      </c>
    </row>
    <row r="15461" spans="1:10" x14ac:dyDescent="0.25">
      <c r="A15461">
        <v>2018</v>
      </c>
      <c r="B15461" t="s">
        <v>230</v>
      </c>
      <c r="C15461" t="s">
        <v>45</v>
      </c>
      <c r="D15461" t="s">
        <v>21</v>
      </c>
      <c r="E15461" t="s">
        <v>3</v>
      </c>
      <c r="F15461" t="s">
        <v>8</v>
      </c>
      <c r="G15461" t="s">
        <v>6</v>
      </c>
      <c r="H15461" t="s">
        <v>224</v>
      </c>
      <c r="I15461">
        <v>1020</v>
      </c>
      <c r="J15461">
        <v>3206673166.4268703</v>
      </c>
    </row>
    <row r="15462" spans="1:10" x14ac:dyDescent="0.25">
      <c r="A15462">
        <v>2018</v>
      </c>
      <c r="B15462" t="s">
        <v>230</v>
      </c>
      <c r="C15462" t="s">
        <v>45</v>
      </c>
      <c r="D15462" t="s">
        <v>21</v>
      </c>
      <c r="E15462" t="s">
        <v>3</v>
      </c>
      <c r="F15462" t="s">
        <v>8</v>
      </c>
      <c r="G15462" t="s">
        <v>7</v>
      </c>
      <c r="H15462" t="s">
        <v>223</v>
      </c>
      <c r="I15462">
        <v>227</v>
      </c>
      <c r="J15462">
        <v>552050989.97911739</v>
      </c>
    </row>
    <row r="15463" spans="1:10" x14ac:dyDescent="0.25">
      <c r="A15463">
        <v>2018</v>
      </c>
      <c r="B15463" t="s">
        <v>230</v>
      </c>
      <c r="C15463" t="s">
        <v>45</v>
      </c>
      <c r="D15463" t="s">
        <v>21</v>
      </c>
      <c r="E15463" t="s">
        <v>3</v>
      </c>
      <c r="F15463" t="s">
        <v>8</v>
      </c>
      <c r="G15463" t="s">
        <v>7</v>
      </c>
      <c r="H15463" t="s">
        <v>224</v>
      </c>
      <c r="I15463">
        <v>20</v>
      </c>
      <c r="J15463">
        <v>44152667.378541201</v>
      </c>
    </row>
    <row r="15464" spans="1:10" x14ac:dyDescent="0.25">
      <c r="A15464">
        <v>2018</v>
      </c>
      <c r="B15464" t="s">
        <v>230</v>
      </c>
      <c r="C15464" t="s">
        <v>45</v>
      </c>
      <c r="D15464" t="s">
        <v>21</v>
      </c>
      <c r="E15464" t="s">
        <v>10</v>
      </c>
      <c r="F15464" t="s">
        <v>11</v>
      </c>
      <c r="G15464" t="s">
        <v>5</v>
      </c>
      <c r="H15464" t="s">
        <v>223</v>
      </c>
      <c r="I15464">
        <v>2</v>
      </c>
      <c r="J15464">
        <v>8763312</v>
      </c>
    </row>
    <row r="15465" spans="1:10" x14ac:dyDescent="0.25">
      <c r="A15465">
        <v>2018</v>
      </c>
      <c r="B15465" t="s">
        <v>230</v>
      </c>
      <c r="C15465" t="s">
        <v>45</v>
      </c>
      <c r="D15465" t="s">
        <v>21</v>
      </c>
      <c r="E15465" t="s">
        <v>10</v>
      </c>
      <c r="F15465" t="s">
        <v>11</v>
      </c>
      <c r="G15465" t="s">
        <v>9</v>
      </c>
      <c r="H15465" t="s">
        <v>223</v>
      </c>
      <c r="I15465">
        <v>158</v>
      </c>
      <c r="J15465">
        <v>1168957110</v>
      </c>
    </row>
    <row r="15466" spans="1:10" x14ac:dyDescent="0.25">
      <c r="A15466">
        <v>2018</v>
      </c>
      <c r="B15466" t="s">
        <v>230</v>
      </c>
      <c r="C15466" t="s">
        <v>45</v>
      </c>
      <c r="D15466" t="s">
        <v>21</v>
      </c>
      <c r="E15466" t="s">
        <v>10</v>
      </c>
      <c r="F15466" t="s">
        <v>11</v>
      </c>
      <c r="G15466" t="s">
        <v>9</v>
      </c>
      <c r="H15466" t="s">
        <v>224</v>
      </c>
      <c r="I15466">
        <v>117</v>
      </c>
      <c r="J15466">
        <v>789519180</v>
      </c>
    </row>
    <row r="15467" spans="1:10" x14ac:dyDescent="0.25">
      <c r="A15467">
        <v>2018</v>
      </c>
      <c r="B15467" t="s">
        <v>230</v>
      </c>
      <c r="C15467" t="s">
        <v>45</v>
      </c>
      <c r="D15467" t="s">
        <v>21</v>
      </c>
      <c r="E15467" t="s">
        <v>10</v>
      </c>
      <c r="F15467" t="s">
        <v>11</v>
      </c>
      <c r="G15467" t="s">
        <v>12</v>
      </c>
      <c r="H15467" t="s">
        <v>223</v>
      </c>
      <c r="I15467">
        <v>16</v>
      </c>
      <c r="J15467">
        <v>51483747</v>
      </c>
    </row>
    <row r="15468" spans="1:10" x14ac:dyDescent="0.25">
      <c r="A15468">
        <v>2018</v>
      </c>
      <c r="B15468" t="s">
        <v>230</v>
      </c>
      <c r="C15468" t="s">
        <v>45</v>
      </c>
      <c r="D15468" t="s">
        <v>21</v>
      </c>
      <c r="E15468" t="s">
        <v>10</v>
      </c>
      <c r="F15468" t="s">
        <v>11</v>
      </c>
      <c r="G15468" t="s">
        <v>12</v>
      </c>
      <c r="H15468" t="s">
        <v>224</v>
      </c>
      <c r="I15468">
        <v>10</v>
      </c>
      <c r="J15468">
        <v>35075508</v>
      </c>
    </row>
    <row r="15469" spans="1:10" x14ac:dyDescent="0.25">
      <c r="A15469">
        <v>2018</v>
      </c>
      <c r="B15469" t="s">
        <v>230</v>
      </c>
      <c r="C15469" t="s">
        <v>45</v>
      </c>
      <c r="D15469" t="s">
        <v>21</v>
      </c>
      <c r="E15469" t="s">
        <v>10</v>
      </c>
      <c r="F15469" t="s">
        <v>11</v>
      </c>
      <c r="G15469" t="s">
        <v>6</v>
      </c>
      <c r="H15469" t="s">
        <v>223</v>
      </c>
      <c r="I15469">
        <v>9</v>
      </c>
      <c r="J15469">
        <v>21367182</v>
      </c>
    </row>
    <row r="15470" spans="1:10" x14ac:dyDescent="0.25">
      <c r="A15470">
        <v>2018</v>
      </c>
      <c r="B15470" t="s">
        <v>230</v>
      </c>
      <c r="C15470" t="s">
        <v>45</v>
      </c>
      <c r="D15470" t="s">
        <v>21</v>
      </c>
      <c r="E15470" t="s">
        <v>10</v>
      </c>
      <c r="F15470" t="s">
        <v>11</v>
      </c>
      <c r="G15470" t="s">
        <v>6</v>
      </c>
      <c r="H15470" t="s">
        <v>224</v>
      </c>
      <c r="I15470">
        <v>30</v>
      </c>
      <c r="J15470">
        <v>71807598</v>
      </c>
    </row>
    <row r="15471" spans="1:10" x14ac:dyDescent="0.25">
      <c r="A15471">
        <v>2018</v>
      </c>
      <c r="B15471" t="s">
        <v>230</v>
      </c>
      <c r="C15471" t="s">
        <v>45</v>
      </c>
      <c r="D15471" t="s">
        <v>21</v>
      </c>
      <c r="E15471" t="s">
        <v>10</v>
      </c>
      <c r="F15471" t="s">
        <v>11</v>
      </c>
      <c r="G15471" t="s">
        <v>7</v>
      </c>
      <c r="H15471" t="s">
        <v>223</v>
      </c>
      <c r="I15471">
        <v>4</v>
      </c>
      <c r="J15471">
        <v>8244453</v>
      </c>
    </row>
    <row r="15472" spans="1:10" x14ac:dyDescent="0.25">
      <c r="A15472">
        <v>2018</v>
      </c>
      <c r="B15472" t="s">
        <v>230</v>
      </c>
      <c r="C15472" t="s">
        <v>45</v>
      </c>
      <c r="D15472" t="s">
        <v>21</v>
      </c>
      <c r="E15472" t="s">
        <v>10</v>
      </c>
      <c r="F15472" t="s">
        <v>220</v>
      </c>
      <c r="G15472" t="s">
        <v>5</v>
      </c>
      <c r="H15472" t="s">
        <v>223</v>
      </c>
      <c r="I15472">
        <v>3</v>
      </c>
      <c r="J15472">
        <v>36016232.936937675</v>
      </c>
    </row>
    <row r="15473" spans="1:10" x14ac:dyDescent="0.25">
      <c r="A15473">
        <v>2018</v>
      </c>
      <c r="B15473" t="s">
        <v>230</v>
      </c>
      <c r="C15473" t="s">
        <v>45</v>
      </c>
      <c r="D15473" t="s">
        <v>21</v>
      </c>
      <c r="E15473" t="s">
        <v>10</v>
      </c>
      <c r="F15473" t="s">
        <v>220</v>
      </c>
      <c r="G15473" t="s">
        <v>5</v>
      </c>
      <c r="H15473" t="s">
        <v>224</v>
      </c>
      <c r="I15473">
        <v>3</v>
      </c>
      <c r="J15473">
        <v>40319269.022610709</v>
      </c>
    </row>
    <row r="15474" spans="1:10" x14ac:dyDescent="0.25">
      <c r="A15474">
        <v>2018</v>
      </c>
      <c r="B15474" t="s">
        <v>230</v>
      </c>
      <c r="C15474" t="s">
        <v>45</v>
      </c>
      <c r="D15474" t="s">
        <v>21</v>
      </c>
      <c r="E15474" t="s">
        <v>10</v>
      </c>
      <c r="F15474" t="s">
        <v>220</v>
      </c>
      <c r="G15474" t="s">
        <v>9</v>
      </c>
      <c r="H15474" t="s">
        <v>223</v>
      </c>
      <c r="I15474">
        <v>23</v>
      </c>
      <c r="J15474">
        <v>188355171.01672345</v>
      </c>
    </row>
    <row r="15475" spans="1:10" x14ac:dyDescent="0.25">
      <c r="A15475">
        <v>2018</v>
      </c>
      <c r="B15475" t="s">
        <v>230</v>
      </c>
      <c r="C15475" t="s">
        <v>45</v>
      </c>
      <c r="D15475" t="s">
        <v>21</v>
      </c>
      <c r="E15475" t="s">
        <v>10</v>
      </c>
      <c r="F15475" t="s">
        <v>220</v>
      </c>
      <c r="G15475" t="s">
        <v>9</v>
      </c>
      <c r="H15475" t="s">
        <v>224</v>
      </c>
      <c r="I15475">
        <v>28</v>
      </c>
      <c r="J15475">
        <v>234489382.48250768</v>
      </c>
    </row>
    <row r="15476" spans="1:10" x14ac:dyDescent="0.25">
      <c r="A15476">
        <v>2018</v>
      </c>
      <c r="B15476" t="s">
        <v>230</v>
      </c>
      <c r="C15476" t="s">
        <v>45</v>
      </c>
      <c r="D15476" t="s">
        <v>21</v>
      </c>
      <c r="E15476" t="s">
        <v>10</v>
      </c>
      <c r="F15476" t="s">
        <v>220</v>
      </c>
      <c r="G15476" t="s">
        <v>12</v>
      </c>
      <c r="H15476" t="s">
        <v>223</v>
      </c>
      <c r="I15476">
        <v>8</v>
      </c>
      <c r="J15476">
        <v>28659243.063564986</v>
      </c>
    </row>
    <row r="15477" spans="1:10" x14ac:dyDescent="0.25">
      <c r="A15477">
        <v>2018</v>
      </c>
      <c r="B15477" t="s">
        <v>230</v>
      </c>
      <c r="C15477" t="s">
        <v>45</v>
      </c>
      <c r="D15477" t="s">
        <v>21</v>
      </c>
      <c r="E15477" t="s">
        <v>10</v>
      </c>
      <c r="F15477" t="s">
        <v>220</v>
      </c>
      <c r="G15477" t="s">
        <v>12</v>
      </c>
      <c r="H15477" t="s">
        <v>224</v>
      </c>
      <c r="I15477">
        <v>6</v>
      </c>
      <c r="J15477">
        <v>20097878.61694048</v>
      </c>
    </row>
    <row r="15478" spans="1:10" x14ac:dyDescent="0.25">
      <c r="A15478">
        <v>2018</v>
      </c>
      <c r="B15478" t="s">
        <v>230</v>
      </c>
      <c r="C15478" t="s">
        <v>45</v>
      </c>
      <c r="D15478" t="s">
        <v>21</v>
      </c>
      <c r="E15478" t="s">
        <v>10</v>
      </c>
      <c r="F15478" t="s">
        <v>220</v>
      </c>
      <c r="G15478" t="s">
        <v>6</v>
      </c>
      <c r="H15478" t="s">
        <v>223</v>
      </c>
      <c r="I15478">
        <v>22</v>
      </c>
      <c r="J15478">
        <v>73988257.780343577</v>
      </c>
    </row>
    <row r="15479" spans="1:10" x14ac:dyDescent="0.25">
      <c r="A15479">
        <v>2018</v>
      </c>
      <c r="B15479" t="s">
        <v>230</v>
      </c>
      <c r="C15479" t="s">
        <v>45</v>
      </c>
      <c r="D15479" t="s">
        <v>21</v>
      </c>
      <c r="E15479" t="s">
        <v>10</v>
      </c>
      <c r="F15479" t="s">
        <v>220</v>
      </c>
      <c r="G15479" t="s">
        <v>6</v>
      </c>
      <c r="H15479" t="s">
        <v>224</v>
      </c>
      <c r="I15479">
        <v>32</v>
      </c>
      <c r="J15479">
        <v>111718484.50415407</v>
      </c>
    </row>
    <row r="15480" spans="1:10" x14ac:dyDescent="0.25">
      <c r="A15480">
        <v>2018</v>
      </c>
      <c r="B15480" t="s">
        <v>230</v>
      </c>
      <c r="C15480" t="s">
        <v>45</v>
      </c>
      <c r="D15480" t="s">
        <v>21</v>
      </c>
      <c r="E15480" t="s">
        <v>10</v>
      </c>
      <c r="F15480" t="s">
        <v>220</v>
      </c>
      <c r="G15480" t="s">
        <v>7</v>
      </c>
      <c r="H15480" t="s">
        <v>223</v>
      </c>
      <c r="I15480">
        <v>4</v>
      </c>
      <c r="J15480">
        <v>9802404.2834951747</v>
      </c>
    </row>
    <row r="15481" spans="1:10" x14ac:dyDescent="0.25">
      <c r="A15481">
        <v>2018</v>
      </c>
      <c r="B15481" t="s">
        <v>230</v>
      </c>
      <c r="C15481" t="s">
        <v>45</v>
      </c>
      <c r="D15481" t="s">
        <v>21</v>
      </c>
      <c r="E15481" t="s">
        <v>10</v>
      </c>
      <c r="F15481" t="s">
        <v>220</v>
      </c>
      <c r="G15481" t="s">
        <v>7</v>
      </c>
      <c r="H15481" t="s">
        <v>224</v>
      </c>
      <c r="I15481">
        <v>3</v>
      </c>
      <c r="J15481">
        <v>7802211.2853608001</v>
      </c>
    </row>
    <row r="15482" spans="1:10" x14ac:dyDescent="0.25">
      <c r="A15482">
        <v>2018</v>
      </c>
      <c r="B15482" t="s">
        <v>230</v>
      </c>
      <c r="C15482" t="s">
        <v>45</v>
      </c>
      <c r="D15482" t="s">
        <v>22</v>
      </c>
      <c r="E15482" t="s">
        <v>3</v>
      </c>
      <c r="F15482" t="s">
        <v>4</v>
      </c>
      <c r="G15482" t="s">
        <v>5</v>
      </c>
      <c r="H15482" t="s">
        <v>223</v>
      </c>
      <c r="I15482">
        <v>95</v>
      </c>
      <c r="J15482">
        <v>914359336.72122037</v>
      </c>
    </row>
    <row r="15483" spans="1:10" x14ac:dyDescent="0.25">
      <c r="A15483">
        <v>2018</v>
      </c>
      <c r="B15483" t="s">
        <v>230</v>
      </c>
      <c r="C15483" t="s">
        <v>45</v>
      </c>
      <c r="D15483" t="s">
        <v>22</v>
      </c>
      <c r="E15483" t="s">
        <v>3</v>
      </c>
      <c r="F15483" t="s">
        <v>4</v>
      </c>
      <c r="G15483" t="s">
        <v>5</v>
      </c>
      <c r="H15483" t="s">
        <v>224</v>
      </c>
      <c r="I15483">
        <v>82</v>
      </c>
      <c r="J15483">
        <v>655740945.33022368</v>
      </c>
    </row>
    <row r="15484" spans="1:10" x14ac:dyDescent="0.25">
      <c r="A15484">
        <v>2018</v>
      </c>
      <c r="B15484" t="s">
        <v>230</v>
      </c>
      <c r="C15484" t="s">
        <v>45</v>
      </c>
      <c r="D15484" t="s">
        <v>22</v>
      </c>
      <c r="E15484" t="s">
        <v>3</v>
      </c>
      <c r="F15484" t="s">
        <v>4</v>
      </c>
      <c r="G15484" t="s">
        <v>9</v>
      </c>
      <c r="H15484" t="s">
        <v>223</v>
      </c>
      <c r="I15484">
        <v>335</v>
      </c>
      <c r="J15484">
        <v>2156813233.8094802</v>
      </c>
    </row>
    <row r="15485" spans="1:10" x14ac:dyDescent="0.25">
      <c r="A15485">
        <v>2018</v>
      </c>
      <c r="B15485" t="s">
        <v>230</v>
      </c>
      <c r="C15485" t="s">
        <v>45</v>
      </c>
      <c r="D15485" t="s">
        <v>22</v>
      </c>
      <c r="E15485" t="s">
        <v>3</v>
      </c>
      <c r="F15485" t="s">
        <v>4</v>
      </c>
      <c r="G15485" t="s">
        <v>9</v>
      </c>
      <c r="H15485" t="s">
        <v>224</v>
      </c>
      <c r="I15485">
        <v>550</v>
      </c>
      <c r="J15485">
        <v>3382676327.4662414</v>
      </c>
    </row>
    <row r="15486" spans="1:10" x14ac:dyDescent="0.25">
      <c r="A15486">
        <v>2018</v>
      </c>
      <c r="B15486" t="s">
        <v>230</v>
      </c>
      <c r="C15486" t="s">
        <v>45</v>
      </c>
      <c r="D15486" t="s">
        <v>22</v>
      </c>
      <c r="E15486" t="s">
        <v>3</v>
      </c>
      <c r="F15486" t="s">
        <v>4</v>
      </c>
      <c r="G15486" t="s">
        <v>12</v>
      </c>
      <c r="H15486" t="s">
        <v>223</v>
      </c>
      <c r="I15486">
        <v>35</v>
      </c>
      <c r="J15486">
        <v>133365039.50085621</v>
      </c>
    </row>
    <row r="15487" spans="1:10" x14ac:dyDescent="0.25">
      <c r="A15487">
        <v>2018</v>
      </c>
      <c r="B15487" t="s">
        <v>230</v>
      </c>
      <c r="C15487" t="s">
        <v>45</v>
      </c>
      <c r="D15487" t="s">
        <v>22</v>
      </c>
      <c r="E15487" t="s">
        <v>3</v>
      </c>
      <c r="F15487" t="s">
        <v>4</v>
      </c>
      <c r="G15487" t="s">
        <v>12</v>
      </c>
      <c r="H15487" t="s">
        <v>224</v>
      </c>
      <c r="I15487">
        <v>140</v>
      </c>
      <c r="J15487">
        <v>386367036.86200416</v>
      </c>
    </row>
    <row r="15488" spans="1:10" x14ac:dyDescent="0.25">
      <c r="A15488">
        <v>2018</v>
      </c>
      <c r="B15488" t="s">
        <v>230</v>
      </c>
      <c r="C15488" t="s">
        <v>45</v>
      </c>
      <c r="D15488" t="s">
        <v>22</v>
      </c>
      <c r="E15488" t="s">
        <v>3</v>
      </c>
      <c r="F15488" t="s">
        <v>4</v>
      </c>
      <c r="G15488" t="s">
        <v>6</v>
      </c>
      <c r="H15488" t="s">
        <v>223</v>
      </c>
      <c r="I15488">
        <v>102</v>
      </c>
      <c r="J15488">
        <v>245732707.48271099</v>
      </c>
    </row>
    <row r="15489" spans="1:10" x14ac:dyDescent="0.25">
      <c r="A15489">
        <v>2018</v>
      </c>
      <c r="B15489" t="s">
        <v>230</v>
      </c>
      <c r="C15489" t="s">
        <v>45</v>
      </c>
      <c r="D15489" t="s">
        <v>22</v>
      </c>
      <c r="E15489" t="s">
        <v>3</v>
      </c>
      <c r="F15489" t="s">
        <v>4</v>
      </c>
      <c r="G15489" t="s">
        <v>6</v>
      </c>
      <c r="H15489" t="s">
        <v>224</v>
      </c>
      <c r="I15489">
        <v>156</v>
      </c>
      <c r="J15489">
        <v>383639251.53786492</v>
      </c>
    </row>
    <row r="15490" spans="1:10" x14ac:dyDescent="0.25">
      <c r="A15490">
        <v>2018</v>
      </c>
      <c r="B15490" t="s">
        <v>230</v>
      </c>
      <c r="C15490" t="s">
        <v>45</v>
      </c>
      <c r="D15490" t="s">
        <v>22</v>
      </c>
      <c r="E15490" t="s">
        <v>3</v>
      </c>
      <c r="F15490" t="s">
        <v>4</v>
      </c>
      <c r="G15490" t="s">
        <v>7</v>
      </c>
      <c r="H15490" t="s">
        <v>223</v>
      </c>
      <c r="I15490">
        <v>58</v>
      </c>
      <c r="J15490">
        <v>106809887.22290094</v>
      </c>
    </row>
    <row r="15491" spans="1:10" x14ac:dyDescent="0.25">
      <c r="A15491">
        <v>2018</v>
      </c>
      <c r="B15491" t="s">
        <v>230</v>
      </c>
      <c r="C15491" t="s">
        <v>45</v>
      </c>
      <c r="D15491" t="s">
        <v>22</v>
      </c>
      <c r="E15491" t="s">
        <v>3</v>
      </c>
      <c r="F15491" t="s">
        <v>4</v>
      </c>
      <c r="G15491" t="s">
        <v>7</v>
      </c>
      <c r="H15491" t="s">
        <v>224</v>
      </c>
      <c r="I15491">
        <v>42</v>
      </c>
      <c r="J15491">
        <v>69941386.10490334</v>
      </c>
    </row>
    <row r="15492" spans="1:10" x14ac:dyDescent="0.25">
      <c r="A15492">
        <v>2018</v>
      </c>
      <c r="B15492" t="s">
        <v>230</v>
      </c>
      <c r="C15492" t="s">
        <v>45</v>
      </c>
      <c r="D15492" t="s">
        <v>22</v>
      </c>
      <c r="E15492" t="s">
        <v>3</v>
      </c>
      <c r="F15492" t="s">
        <v>8</v>
      </c>
      <c r="G15492" t="s">
        <v>9</v>
      </c>
      <c r="H15492" t="s">
        <v>223</v>
      </c>
      <c r="I15492">
        <v>1859</v>
      </c>
      <c r="J15492">
        <v>11590894777.590679</v>
      </c>
    </row>
    <row r="15493" spans="1:10" x14ac:dyDescent="0.25">
      <c r="A15493">
        <v>2018</v>
      </c>
      <c r="B15493" t="s">
        <v>230</v>
      </c>
      <c r="C15493" t="s">
        <v>45</v>
      </c>
      <c r="D15493" t="s">
        <v>22</v>
      </c>
      <c r="E15493" t="s">
        <v>3</v>
      </c>
      <c r="F15493" t="s">
        <v>8</v>
      </c>
      <c r="G15493" t="s">
        <v>9</v>
      </c>
      <c r="H15493" t="s">
        <v>224</v>
      </c>
      <c r="I15493">
        <v>6325</v>
      </c>
      <c r="J15493">
        <v>29509206966.929672</v>
      </c>
    </row>
    <row r="15494" spans="1:10" x14ac:dyDescent="0.25">
      <c r="A15494">
        <v>2018</v>
      </c>
      <c r="B15494" t="s">
        <v>230</v>
      </c>
      <c r="C15494" t="s">
        <v>45</v>
      </c>
      <c r="D15494" t="s">
        <v>22</v>
      </c>
      <c r="E15494" t="s">
        <v>3</v>
      </c>
      <c r="F15494" t="s">
        <v>8</v>
      </c>
      <c r="G15494" t="s">
        <v>12</v>
      </c>
      <c r="H15494" t="s">
        <v>223</v>
      </c>
      <c r="I15494">
        <v>184</v>
      </c>
      <c r="J15494">
        <v>603107626.76201785</v>
      </c>
    </row>
    <row r="15495" spans="1:10" x14ac:dyDescent="0.25">
      <c r="A15495">
        <v>2018</v>
      </c>
      <c r="B15495" t="s">
        <v>230</v>
      </c>
      <c r="C15495" t="s">
        <v>45</v>
      </c>
      <c r="D15495" t="s">
        <v>22</v>
      </c>
      <c r="E15495" t="s">
        <v>3</v>
      </c>
      <c r="F15495" t="s">
        <v>8</v>
      </c>
      <c r="G15495" t="s">
        <v>12</v>
      </c>
      <c r="H15495" t="s">
        <v>224</v>
      </c>
      <c r="I15495">
        <v>8186</v>
      </c>
      <c r="J15495">
        <v>15591229957.444002</v>
      </c>
    </row>
    <row r="15496" spans="1:10" x14ac:dyDescent="0.25">
      <c r="A15496">
        <v>2018</v>
      </c>
      <c r="B15496" t="s">
        <v>230</v>
      </c>
      <c r="C15496" t="s">
        <v>45</v>
      </c>
      <c r="D15496" t="s">
        <v>22</v>
      </c>
      <c r="E15496" t="s">
        <v>3</v>
      </c>
      <c r="F15496" t="s">
        <v>8</v>
      </c>
      <c r="G15496" t="s">
        <v>6</v>
      </c>
      <c r="H15496" t="s">
        <v>223</v>
      </c>
      <c r="I15496">
        <v>439</v>
      </c>
      <c r="J15496">
        <v>1086604461.0385861</v>
      </c>
    </row>
    <row r="15497" spans="1:10" x14ac:dyDescent="0.25">
      <c r="A15497">
        <v>2018</v>
      </c>
      <c r="B15497" t="s">
        <v>230</v>
      </c>
      <c r="C15497" t="s">
        <v>45</v>
      </c>
      <c r="D15497" t="s">
        <v>22</v>
      </c>
      <c r="E15497" t="s">
        <v>3</v>
      </c>
      <c r="F15497" t="s">
        <v>8</v>
      </c>
      <c r="G15497" t="s">
        <v>6</v>
      </c>
      <c r="H15497" t="s">
        <v>224</v>
      </c>
      <c r="I15497">
        <v>1066</v>
      </c>
      <c r="J15497">
        <v>2468338218.5290155</v>
      </c>
    </row>
    <row r="15498" spans="1:10" x14ac:dyDescent="0.25">
      <c r="A15498">
        <v>2018</v>
      </c>
      <c r="B15498" t="s">
        <v>230</v>
      </c>
      <c r="C15498" t="s">
        <v>45</v>
      </c>
      <c r="D15498" t="s">
        <v>22</v>
      </c>
      <c r="E15498" t="s">
        <v>3</v>
      </c>
      <c r="F15498" t="s">
        <v>8</v>
      </c>
      <c r="G15498" t="s">
        <v>7</v>
      </c>
      <c r="H15498" t="s">
        <v>223</v>
      </c>
      <c r="I15498">
        <v>339</v>
      </c>
      <c r="J15498">
        <v>656353738.39112628</v>
      </c>
    </row>
    <row r="15499" spans="1:10" x14ac:dyDescent="0.25">
      <c r="A15499">
        <v>2018</v>
      </c>
      <c r="B15499" t="s">
        <v>230</v>
      </c>
      <c r="C15499" t="s">
        <v>45</v>
      </c>
      <c r="D15499" t="s">
        <v>22</v>
      </c>
      <c r="E15499" t="s">
        <v>3</v>
      </c>
      <c r="F15499" t="s">
        <v>8</v>
      </c>
      <c r="G15499" t="s">
        <v>7</v>
      </c>
      <c r="H15499" t="s">
        <v>224</v>
      </c>
      <c r="I15499">
        <v>1408</v>
      </c>
      <c r="J15499">
        <v>2311515257.8940392</v>
      </c>
    </row>
    <row r="15500" spans="1:10" x14ac:dyDescent="0.25">
      <c r="A15500">
        <v>2018</v>
      </c>
      <c r="B15500" t="s">
        <v>230</v>
      </c>
      <c r="C15500" t="s">
        <v>45</v>
      </c>
      <c r="D15500" t="s">
        <v>22</v>
      </c>
      <c r="E15500" t="s">
        <v>3</v>
      </c>
      <c r="F15500" t="s">
        <v>14</v>
      </c>
      <c r="G15500" t="s">
        <v>5</v>
      </c>
      <c r="H15500" t="s">
        <v>223</v>
      </c>
      <c r="I15500">
        <v>1</v>
      </c>
      <c r="J15500">
        <v>10598106</v>
      </c>
    </row>
    <row r="15501" spans="1:10" x14ac:dyDescent="0.25">
      <c r="A15501">
        <v>2018</v>
      </c>
      <c r="B15501" t="s">
        <v>230</v>
      </c>
      <c r="C15501" t="s">
        <v>45</v>
      </c>
      <c r="D15501" t="s">
        <v>22</v>
      </c>
      <c r="E15501" t="s">
        <v>3</v>
      </c>
      <c r="F15501" t="s">
        <v>14</v>
      </c>
      <c r="G15501" t="s">
        <v>5</v>
      </c>
      <c r="H15501" t="s">
        <v>224</v>
      </c>
      <c r="I15501">
        <v>3</v>
      </c>
      <c r="J15501">
        <v>32296884</v>
      </c>
    </row>
    <row r="15502" spans="1:10" x14ac:dyDescent="0.25">
      <c r="A15502">
        <v>2018</v>
      </c>
      <c r="B15502" t="s">
        <v>230</v>
      </c>
      <c r="C15502" t="s">
        <v>45</v>
      </c>
      <c r="D15502" t="s">
        <v>22</v>
      </c>
      <c r="E15502" t="s">
        <v>3</v>
      </c>
      <c r="F15502" t="s">
        <v>14</v>
      </c>
      <c r="G15502" t="s">
        <v>9</v>
      </c>
      <c r="H15502" t="s">
        <v>223</v>
      </c>
      <c r="I15502">
        <v>8</v>
      </c>
      <c r="J15502">
        <v>71799288</v>
      </c>
    </row>
    <row r="15503" spans="1:10" x14ac:dyDescent="0.25">
      <c r="A15503">
        <v>2018</v>
      </c>
      <c r="B15503" t="s">
        <v>230</v>
      </c>
      <c r="C15503" t="s">
        <v>45</v>
      </c>
      <c r="D15503" t="s">
        <v>22</v>
      </c>
      <c r="E15503" t="s">
        <v>3</v>
      </c>
      <c r="F15503" t="s">
        <v>14</v>
      </c>
      <c r="G15503" t="s">
        <v>9</v>
      </c>
      <c r="H15503" t="s">
        <v>224</v>
      </c>
      <c r="I15503">
        <v>15</v>
      </c>
      <c r="J15503">
        <v>126812182.34646001</v>
      </c>
    </row>
    <row r="15504" spans="1:10" x14ac:dyDescent="0.25">
      <c r="A15504">
        <v>2018</v>
      </c>
      <c r="B15504" t="s">
        <v>230</v>
      </c>
      <c r="C15504" t="s">
        <v>45</v>
      </c>
      <c r="D15504" t="s">
        <v>22</v>
      </c>
      <c r="E15504" t="s">
        <v>3</v>
      </c>
      <c r="F15504" t="s">
        <v>14</v>
      </c>
      <c r="G15504" t="s">
        <v>6</v>
      </c>
      <c r="H15504" t="s">
        <v>224</v>
      </c>
      <c r="I15504">
        <v>5</v>
      </c>
      <c r="J15504">
        <v>12758157.75</v>
      </c>
    </row>
    <row r="15505" spans="1:10" x14ac:dyDescent="0.25">
      <c r="A15505">
        <v>2018</v>
      </c>
      <c r="B15505" t="s">
        <v>230</v>
      </c>
      <c r="C15505" t="s">
        <v>45</v>
      </c>
      <c r="D15505" t="s">
        <v>22</v>
      </c>
      <c r="E15505" t="s">
        <v>3</v>
      </c>
      <c r="F15505" t="s">
        <v>14</v>
      </c>
      <c r="G15505" t="s">
        <v>7</v>
      </c>
      <c r="H15505" t="s">
        <v>223</v>
      </c>
      <c r="I15505">
        <v>3</v>
      </c>
      <c r="J15505">
        <v>5942586.6899999995</v>
      </c>
    </row>
    <row r="15506" spans="1:10" x14ac:dyDescent="0.25">
      <c r="A15506">
        <v>2018</v>
      </c>
      <c r="B15506" t="s">
        <v>230</v>
      </c>
      <c r="C15506" t="s">
        <v>45</v>
      </c>
      <c r="D15506" t="s">
        <v>22</v>
      </c>
      <c r="E15506" t="s">
        <v>10</v>
      </c>
      <c r="F15506" t="s">
        <v>11</v>
      </c>
      <c r="G15506" t="s">
        <v>5</v>
      </c>
      <c r="H15506" t="s">
        <v>223</v>
      </c>
      <c r="I15506">
        <v>3</v>
      </c>
      <c r="J15506">
        <v>29648409</v>
      </c>
    </row>
    <row r="15507" spans="1:10" x14ac:dyDescent="0.25">
      <c r="A15507">
        <v>2018</v>
      </c>
      <c r="B15507" t="s">
        <v>230</v>
      </c>
      <c r="C15507" t="s">
        <v>45</v>
      </c>
      <c r="D15507" t="s">
        <v>22</v>
      </c>
      <c r="E15507" t="s">
        <v>10</v>
      </c>
      <c r="F15507" t="s">
        <v>11</v>
      </c>
      <c r="G15507" t="s">
        <v>5</v>
      </c>
      <c r="H15507" t="s">
        <v>224</v>
      </c>
      <c r="I15507">
        <v>3</v>
      </c>
      <c r="J15507">
        <v>31357602</v>
      </c>
    </row>
    <row r="15508" spans="1:10" x14ac:dyDescent="0.25">
      <c r="A15508">
        <v>2018</v>
      </c>
      <c r="B15508" t="s">
        <v>230</v>
      </c>
      <c r="C15508" t="s">
        <v>45</v>
      </c>
      <c r="D15508" t="s">
        <v>22</v>
      </c>
      <c r="E15508" t="s">
        <v>10</v>
      </c>
      <c r="F15508" t="s">
        <v>11</v>
      </c>
      <c r="G15508" t="s">
        <v>9</v>
      </c>
      <c r="H15508" t="s">
        <v>223</v>
      </c>
      <c r="I15508">
        <v>548</v>
      </c>
      <c r="J15508">
        <v>2810016561.1750002</v>
      </c>
    </row>
    <row r="15509" spans="1:10" x14ac:dyDescent="0.25">
      <c r="A15509">
        <v>2018</v>
      </c>
      <c r="B15509" t="s">
        <v>230</v>
      </c>
      <c r="C15509" t="s">
        <v>45</v>
      </c>
      <c r="D15509" t="s">
        <v>22</v>
      </c>
      <c r="E15509" t="s">
        <v>10</v>
      </c>
      <c r="F15509" t="s">
        <v>11</v>
      </c>
      <c r="G15509" t="s">
        <v>9</v>
      </c>
      <c r="H15509" t="s">
        <v>224</v>
      </c>
      <c r="I15509">
        <v>768</v>
      </c>
      <c r="J15509">
        <v>3338661049.8000002</v>
      </c>
    </row>
    <row r="15510" spans="1:10" x14ac:dyDescent="0.25">
      <c r="A15510">
        <v>2018</v>
      </c>
      <c r="B15510" t="s">
        <v>230</v>
      </c>
      <c r="C15510" t="s">
        <v>45</v>
      </c>
      <c r="D15510" t="s">
        <v>22</v>
      </c>
      <c r="E15510" t="s">
        <v>10</v>
      </c>
      <c r="F15510" t="s">
        <v>11</v>
      </c>
      <c r="G15510" t="s">
        <v>12</v>
      </c>
      <c r="H15510" t="s">
        <v>223</v>
      </c>
      <c r="I15510">
        <v>71</v>
      </c>
      <c r="J15510">
        <v>211511012.4375</v>
      </c>
    </row>
    <row r="15511" spans="1:10" x14ac:dyDescent="0.25">
      <c r="A15511">
        <v>2018</v>
      </c>
      <c r="B15511" t="s">
        <v>230</v>
      </c>
      <c r="C15511" t="s">
        <v>45</v>
      </c>
      <c r="D15511" t="s">
        <v>22</v>
      </c>
      <c r="E15511" t="s">
        <v>10</v>
      </c>
      <c r="F15511" t="s">
        <v>11</v>
      </c>
      <c r="G15511" t="s">
        <v>12</v>
      </c>
      <c r="H15511" t="s">
        <v>224</v>
      </c>
      <c r="I15511">
        <v>255</v>
      </c>
      <c r="J15511">
        <v>380370194.32499999</v>
      </c>
    </row>
    <row r="15512" spans="1:10" x14ac:dyDescent="0.25">
      <c r="A15512">
        <v>2018</v>
      </c>
      <c r="B15512" t="s">
        <v>230</v>
      </c>
      <c r="C15512" t="s">
        <v>45</v>
      </c>
      <c r="D15512" t="s">
        <v>22</v>
      </c>
      <c r="E15512" t="s">
        <v>10</v>
      </c>
      <c r="F15512" t="s">
        <v>11</v>
      </c>
      <c r="G15512" t="s">
        <v>6</v>
      </c>
      <c r="H15512" t="s">
        <v>223</v>
      </c>
      <c r="I15512">
        <v>45</v>
      </c>
      <c r="J15512">
        <v>167676169.23750001</v>
      </c>
    </row>
    <row r="15513" spans="1:10" x14ac:dyDescent="0.25">
      <c r="A15513">
        <v>2018</v>
      </c>
      <c r="B15513" t="s">
        <v>230</v>
      </c>
      <c r="C15513" t="s">
        <v>45</v>
      </c>
      <c r="D15513" t="s">
        <v>22</v>
      </c>
      <c r="E15513" t="s">
        <v>10</v>
      </c>
      <c r="F15513" t="s">
        <v>11</v>
      </c>
      <c r="G15513" t="s">
        <v>6</v>
      </c>
      <c r="H15513" t="s">
        <v>224</v>
      </c>
      <c r="I15513">
        <v>174</v>
      </c>
      <c r="J15513">
        <v>253054911.78749999</v>
      </c>
    </row>
    <row r="15514" spans="1:10" x14ac:dyDescent="0.25">
      <c r="A15514">
        <v>2018</v>
      </c>
      <c r="B15514" t="s">
        <v>230</v>
      </c>
      <c r="C15514" t="s">
        <v>45</v>
      </c>
      <c r="D15514" t="s">
        <v>22</v>
      </c>
      <c r="E15514" t="s">
        <v>10</v>
      </c>
      <c r="F15514" t="s">
        <v>11</v>
      </c>
      <c r="G15514" t="s">
        <v>7</v>
      </c>
      <c r="H15514" t="s">
        <v>223</v>
      </c>
      <c r="I15514">
        <v>3</v>
      </c>
      <c r="J15514">
        <v>3688446</v>
      </c>
    </row>
    <row r="15515" spans="1:10" x14ac:dyDescent="0.25">
      <c r="A15515">
        <v>2018</v>
      </c>
      <c r="B15515" t="s">
        <v>230</v>
      </c>
      <c r="C15515" t="s">
        <v>45</v>
      </c>
      <c r="D15515" t="s">
        <v>22</v>
      </c>
      <c r="E15515" t="s">
        <v>10</v>
      </c>
      <c r="F15515" t="s">
        <v>11</v>
      </c>
      <c r="G15515" t="s">
        <v>7</v>
      </c>
      <c r="H15515" t="s">
        <v>224</v>
      </c>
      <c r="I15515">
        <v>321</v>
      </c>
      <c r="J15515">
        <v>232841160</v>
      </c>
    </row>
    <row r="15516" spans="1:10" x14ac:dyDescent="0.25">
      <c r="A15516">
        <v>2018</v>
      </c>
      <c r="B15516" t="s">
        <v>230</v>
      </c>
      <c r="C15516" t="s">
        <v>45</v>
      </c>
      <c r="D15516" t="s">
        <v>22</v>
      </c>
      <c r="E15516" t="s">
        <v>10</v>
      </c>
      <c r="F15516" t="s">
        <v>220</v>
      </c>
      <c r="G15516" t="s">
        <v>9</v>
      </c>
      <c r="H15516" t="s">
        <v>223</v>
      </c>
      <c r="I15516">
        <v>14</v>
      </c>
      <c r="J15516">
        <v>85487227.127423912</v>
      </c>
    </row>
    <row r="15517" spans="1:10" x14ac:dyDescent="0.25">
      <c r="A15517">
        <v>2018</v>
      </c>
      <c r="B15517" t="s">
        <v>230</v>
      </c>
      <c r="C15517" t="s">
        <v>45</v>
      </c>
      <c r="D15517" t="s">
        <v>22</v>
      </c>
      <c r="E15517" t="s">
        <v>10</v>
      </c>
      <c r="F15517" t="s">
        <v>220</v>
      </c>
      <c r="G15517" t="s">
        <v>9</v>
      </c>
      <c r="H15517" t="s">
        <v>224</v>
      </c>
      <c r="I15517">
        <v>82</v>
      </c>
      <c r="J15517">
        <v>344430582.62264901</v>
      </c>
    </row>
    <row r="15518" spans="1:10" x14ac:dyDescent="0.25">
      <c r="A15518">
        <v>2018</v>
      </c>
      <c r="B15518" t="s">
        <v>230</v>
      </c>
      <c r="C15518" t="s">
        <v>45</v>
      </c>
      <c r="D15518" t="s">
        <v>22</v>
      </c>
      <c r="E15518" t="s">
        <v>10</v>
      </c>
      <c r="F15518" t="s">
        <v>220</v>
      </c>
      <c r="G15518" t="s">
        <v>12</v>
      </c>
      <c r="H15518" t="s">
        <v>223</v>
      </c>
      <c r="I15518">
        <v>1</v>
      </c>
      <c r="J15518">
        <v>2421775.9588493402</v>
      </c>
    </row>
    <row r="15519" spans="1:10" x14ac:dyDescent="0.25">
      <c r="A15519">
        <v>2018</v>
      </c>
      <c r="B15519" t="s">
        <v>230</v>
      </c>
      <c r="C15519" t="s">
        <v>45</v>
      </c>
      <c r="D15519" t="s">
        <v>22</v>
      </c>
      <c r="E15519" t="s">
        <v>10</v>
      </c>
      <c r="F15519" t="s">
        <v>220</v>
      </c>
      <c r="G15519" t="s">
        <v>12</v>
      </c>
      <c r="H15519" t="s">
        <v>224</v>
      </c>
      <c r="I15519">
        <v>126</v>
      </c>
      <c r="J15519">
        <v>234379989.87731698</v>
      </c>
    </row>
    <row r="15520" spans="1:10" x14ac:dyDescent="0.25">
      <c r="A15520">
        <v>2018</v>
      </c>
      <c r="B15520" t="s">
        <v>230</v>
      </c>
      <c r="C15520" t="s">
        <v>45</v>
      </c>
      <c r="D15520" t="s">
        <v>22</v>
      </c>
      <c r="E15520" t="s">
        <v>10</v>
      </c>
      <c r="F15520" t="s">
        <v>220</v>
      </c>
      <c r="G15520" t="s">
        <v>6</v>
      </c>
      <c r="H15520" t="s">
        <v>223</v>
      </c>
      <c r="I15520">
        <v>4</v>
      </c>
      <c r="J15520">
        <v>9472063.9831904024</v>
      </c>
    </row>
    <row r="15521" spans="1:10" x14ac:dyDescent="0.25">
      <c r="A15521">
        <v>2018</v>
      </c>
      <c r="B15521" t="s">
        <v>230</v>
      </c>
      <c r="C15521" t="s">
        <v>45</v>
      </c>
      <c r="D15521" t="s">
        <v>22</v>
      </c>
      <c r="E15521" t="s">
        <v>10</v>
      </c>
      <c r="F15521" t="s">
        <v>220</v>
      </c>
      <c r="G15521" t="s">
        <v>6</v>
      </c>
      <c r="H15521" t="s">
        <v>224</v>
      </c>
      <c r="I15521">
        <v>21</v>
      </c>
      <c r="J15521">
        <v>46706615.187849686</v>
      </c>
    </row>
    <row r="15522" spans="1:10" x14ac:dyDescent="0.25">
      <c r="A15522">
        <v>2018</v>
      </c>
      <c r="B15522" t="s">
        <v>230</v>
      </c>
      <c r="C15522" t="s">
        <v>45</v>
      </c>
      <c r="D15522" t="s">
        <v>22</v>
      </c>
      <c r="E15522" t="s">
        <v>10</v>
      </c>
      <c r="F15522" t="s">
        <v>220</v>
      </c>
      <c r="G15522" t="s">
        <v>7</v>
      </c>
      <c r="H15522" t="s">
        <v>223</v>
      </c>
      <c r="I15522">
        <v>4</v>
      </c>
      <c r="J15522">
        <v>7114342.3085576203</v>
      </c>
    </row>
    <row r="15523" spans="1:10" x14ac:dyDescent="0.25">
      <c r="A15523">
        <v>2018</v>
      </c>
      <c r="B15523" t="s">
        <v>230</v>
      </c>
      <c r="C15523" t="s">
        <v>45</v>
      </c>
      <c r="D15523" t="s">
        <v>22</v>
      </c>
      <c r="E15523" t="s">
        <v>10</v>
      </c>
      <c r="F15523" t="s">
        <v>220</v>
      </c>
      <c r="G15523" t="s">
        <v>7</v>
      </c>
      <c r="H15523" t="s">
        <v>224</v>
      </c>
      <c r="I15523">
        <v>36</v>
      </c>
      <c r="J15523">
        <v>58920922.780555502</v>
      </c>
    </row>
    <row r="15524" spans="1:10" x14ac:dyDescent="0.25">
      <c r="A15524">
        <v>2018</v>
      </c>
      <c r="B15524" t="s">
        <v>230</v>
      </c>
      <c r="C15524" t="s">
        <v>45</v>
      </c>
      <c r="D15524" t="s">
        <v>22</v>
      </c>
      <c r="E15524" t="s">
        <v>10</v>
      </c>
      <c r="F15524" t="s">
        <v>14</v>
      </c>
      <c r="G15524" t="s">
        <v>9</v>
      </c>
      <c r="H15524" t="s">
        <v>224</v>
      </c>
      <c r="I15524">
        <v>1</v>
      </c>
      <c r="J15524">
        <v>1259151</v>
      </c>
    </row>
    <row r="15525" spans="1:10" x14ac:dyDescent="0.25">
      <c r="A15525">
        <v>2018</v>
      </c>
      <c r="B15525" t="s">
        <v>230</v>
      </c>
      <c r="C15525" t="s">
        <v>45</v>
      </c>
      <c r="D15525" t="s">
        <v>22</v>
      </c>
      <c r="E15525" t="s">
        <v>10</v>
      </c>
      <c r="F15525" t="s">
        <v>14</v>
      </c>
      <c r="G15525" t="s">
        <v>12</v>
      </c>
      <c r="H15525" t="s">
        <v>223</v>
      </c>
      <c r="I15525">
        <v>1</v>
      </c>
      <c r="J15525">
        <v>1047066</v>
      </c>
    </row>
    <row r="15526" spans="1:10" x14ac:dyDescent="0.25">
      <c r="A15526">
        <v>2018</v>
      </c>
      <c r="B15526" t="s">
        <v>230</v>
      </c>
      <c r="C15526" t="s">
        <v>45</v>
      </c>
      <c r="D15526" t="s">
        <v>22</v>
      </c>
      <c r="E15526" t="s">
        <v>10</v>
      </c>
      <c r="F15526" t="s">
        <v>14</v>
      </c>
      <c r="G15526" t="s">
        <v>12</v>
      </c>
      <c r="H15526" t="s">
        <v>224</v>
      </c>
      <c r="I15526">
        <v>388</v>
      </c>
      <c r="J15526">
        <v>429000558</v>
      </c>
    </row>
    <row r="15527" spans="1:10" x14ac:dyDescent="0.25">
      <c r="A15527">
        <v>2018</v>
      </c>
      <c r="B15527" t="s">
        <v>230</v>
      </c>
      <c r="C15527" t="s">
        <v>45</v>
      </c>
      <c r="D15527" t="s">
        <v>22</v>
      </c>
      <c r="E15527" t="s">
        <v>10</v>
      </c>
      <c r="F15527" t="s">
        <v>14</v>
      </c>
      <c r="G15527" t="s">
        <v>7</v>
      </c>
      <c r="H15527" t="s">
        <v>223</v>
      </c>
      <c r="I15527">
        <v>5</v>
      </c>
      <c r="J15527">
        <v>4971351</v>
      </c>
    </row>
    <row r="15528" spans="1:10" x14ac:dyDescent="0.25">
      <c r="A15528">
        <v>2018</v>
      </c>
      <c r="B15528" t="s">
        <v>230</v>
      </c>
      <c r="C15528" t="s">
        <v>45</v>
      </c>
      <c r="D15528" t="s">
        <v>22</v>
      </c>
      <c r="E15528" t="s">
        <v>10</v>
      </c>
      <c r="F15528" t="s">
        <v>14</v>
      </c>
      <c r="G15528" t="s">
        <v>7</v>
      </c>
      <c r="H15528" t="s">
        <v>224</v>
      </c>
      <c r="I15528">
        <v>171</v>
      </c>
      <c r="J15528">
        <v>181239636</v>
      </c>
    </row>
    <row r="15529" spans="1:10" x14ac:dyDescent="0.25">
      <c r="A15529">
        <v>2018</v>
      </c>
      <c r="B15529" t="s">
        <v>230</v>
      </c>
      <c r="C15529" t="s">
        <v>45</v>
      </c>
      <c r="D15529" t="s">
        <v>23</v>
      </c>
      <c r="E15529" t="s">
        <v>3</v>
      </c>
      <c r="F15529" t="s">
        <v>4</v>
      </c>
      <c r="G15529" t="s">
        <v>5</v>
      </c>
      <c r="H15529" t="s">
        <v>223</v>
      </c>
      <c r="I15529">
        <v>973</v>
      </c>
      <c r="J15529">
        <v>6611956476.9929161</v>
      </c>
    </row>
    <row r="15530" spans="1:10" x14ac:dyDescent="0.25">
      <c r="A15530">
        <v>2018</v>
      </c>
      <c r="B15530" t="s">
        <v>230</v>
      </c>
      <c r="C15530" t="s">
        <v>45</v>
      </c>
      <c r="D15530" t="s">
        <v>23</v>
      </c>
      <c r="E15530" t="s">
        <v>3</v>
      </c>
      <c r="F15530" t="s">
        <v>4</v>
      </c>
      <c r="G15530" t="s">
        <v>5</v>
      </c>
      <c r="H15530" t="s">
        <v>224</v>
      </c>
      <c r="I15530">
        <v>282</v>
      </c>
      <c r="J15530">
        <v>2073031823.5599451</v>
      </c>
    </row>
    <row r="15531" spans="1:10" x14ac:dyDescent="0.25">
      <c r="A15531">
        <v>2018</v>
      </c>
      <c r="B15531" t="s">
        <v>230</v>
      </c>
      <c r="C15531" t="s">
        <v>45</v>
      </c>
      <c r="D15531" t="s">
        <v>23</v>
      </c>
      <c r="E15531" t="s">
        <v>3</v>
      </c>
      <c r="F15531" t="s">
        <v>4</v>
      </c>
      <c r="G15531" t="s">
        <v>9</v>
      </c>
      <c r="H15531" t="s">
        <v>223</v>
      </c>
      <c r="I15531">
        <v>177</v>
      </c>
      <c r="J15531">
        <v>1231797978.3750703</v>
      </c>
    </row>
    <row r="15532" spans="1:10" x14ac:dyDescent="0.25">
      <c r="A15532">
        <v>2018</v>
      </c>
      <c r="B15532" t="s">
        <v>230</v>
      </c>
      <c r="C15532" t="s">
        <v>45</v>
      </c>
      <c r="D15532" t="s">
        <v>23</v>
      </c>
      <c r="E15532" t="s">
        <v>3</v>
      </c>
      <c r="F15532" t="s">
        <v>4</v>
      </c>
      <c r="G15532" t="s">
        <v>9</v>
      </c>
      <c r="H15532" t="s">
        <v>224</v>
      </c>
      <c r="I15532">
        <v>225</v>
      </c>
      <c r="J15532">
        <v>1416104310.6796386</v>
      </c>
    </row>
    <row r="15533" spans="1:10" x14ac:dyDescent="0.25">
      <c r="A15533">
        <v>2018</v>
      </c>
      <c r="B15533" t="s">
        <v>230</v>
      </c>
      <c r="C15533" t="s">
        <v>45</v>
      </c>
      <c r="D15533" t="s">
        <v>23</v>
      </c>
      <c r="E15533" t="s">
        <v>3</v>
      </c>
      <c r="F15533" t="s">
        <v>4</v>
      </c>
      <c r="G15533" t="s">
        <v>12</v>
      </c>
      <c r="H15533" t="s">
        <v>223</v>
      </c>
      <c r="I15533">
        <v>12256</v>
      </c>
      <c r="J15533">
        <v>43146767761.056717</v>
      </c>
    </row>
    <row r="15534" spans="1:10" x14ac:dyDescent="0.25">
      <c r="A15534">
        <v>2018</v>
      </c>
      <c r="B15534" t="s">
        <v>230</v>
      </c>
      <c r="C15534" t="s">
        <v>45</v>
      </c>
      <c r="D15534" t="s">
        <v>23</v>
      </c>
      <c r="E15534" t="s">
        <v>3</v>
      </c>
      <c r="F15534" t="s">
        <v>4</v>
      </c>
      <c r="G15534" t="s">
        <v>12</v>
      </c>
      <c r="H15534" t="s">
        <v>224</v>
      </c>
      <c r="I15534">
        <v>2485</v>
      </c>
      <c r="J15534">
        <v>8576239935.3919744</v>
      </c>
    </row>
    <row r="15535" spans="1:10" x14ac:dyDescent="0.25">
      <c r="A15535">
        <v>2018</v>
      </c>
      <c r="B15535" t="s">
        <v>230</v>
      </c>
      <c r="C15535" t="s">
        <v>45</v>
      </c>
      <c r="D15535" t="s">
        <v>23</v>
      </c>
      <c r="E15535" t="s">
        <v>3</v>
      </c>
      <c r="F15535" t="s">
        <v>4</v>
      </c>
      <c r="G15535" t="s">
        <v>6</v>
      </c>
      <c r="H15535" t="s">
        <v>223</v>
      </c>
      <c r="I15535">
        <v>109</v>
      </c>
      <c r="J15535">
        <v>276624421.25877845</v>
      </c>
    </row>
    <row r="15536" spans="1:10" x14ac:dyDescent="0.25">
      <c r="A15536">
        <v>2018</v>
      </c>
      <c r="B15536" t="s">
        <v>230</v>
      </c>
      <c r="C15536" t="s">
        <v>45</v>
      </c>
      <c r="D15536" t="s">
        <v>23</v>
      </c>
      <c r="E15536" t="s">
        <v>3</v>
      </c>
      <c r="F15536" t="s">
        <v>4</v>
      </c>
      <c r="G15536" t="s">
        <v>6</v>
      </c>
      <c r="H15536" t="s">
        <v>224</v>
      </c>
      <c r="I15536">
        <v>247</v>
      </c>
      <c r="J15536">
        <v>645545085.25440991</v>
      </c>
    </row>
    <row r="15537" spans="1:10" x14ac:dyDescent="0.25">
      <c r="A15537">
        <v>2018</v>
      </c>
      <c r="B15537" t="s">
        <v>230</v>
      </c>
      <c r="C15537" t="s">
        <v>45</v>
      </c>
      <c r="D15537" t="s">
        <v>23</v>
      </c>
      <c r="E15537" t="s">
        <v>3</v>
      </c>
      <c r="F15537" t="s">
        <v>4</v>
      </c>
      <c r="G15537" t="s">
        <v>7</v>
      </c>
      <c r="H15537" t="s">
        <v>223</v>
      </c>
      <c r="I15537">
        <v>36</v>
      </c>
      <c r="J15537">
        <v>77534768.229325101</v>
      </c>
    </row>
    <row r="15538" spans="1:10" x14ac:dyDescent="0.25">
      <c r="A15538">
        <v>2018</v>
      </c>
      <c r="B15538" t="s">
        <v>230</v>
      </c>
      <c r="C15538" t="s">
        <v>45</v>
      </c>
      <c r="D15538" t="s">
        <v>23</v>
      </c>
      <c r="E15538" t="s">
        <v>3</v>
      </c>
      <c r="F15538" t="s">
        <v>4</v>
      </c>
      <c r="G15538" t="s">
        <v>7</v>
      </c>
      <c r="H15538" t="s">
        <v>224</v>
      </c>
      <c r="I15538">
        <v>43</v>
      </c>
      <c r="J15538">
        <v>87662379.911225557</v>
      </c>
    </row>
    <row r="15539" spans="1:10" x14ac:dyDescent="0.25">
      <c r="A15539">
        <v>2018</v>
      </c>
      <c r="B15539" t="s">
        <v>230</v>
      </c>
      <c r="C15539" t="s">
        <v>45</v>
      </c>
      <c r="D15539" t="s">
        <v>23</v>
      </c>
      <c r="E15539" t="s">
        <v>3</v>
      </c>
      <c r="F15539" t="s">
        <v>8</v>
      </c>
      <c r="G15539" t="s">
        <v>9</v>
      </c>
      <c r="H15539" t="s">
        <v>223</v>
      </c>
      <c r="I15539">
        <v>2321</v>
      </c>
      <c r="J15539">
        <v>15009326852.462831</v>
      </c>
    </row>
    <row r="15540" spans="1:10" x14ac:dyDescent="0.25">
      <c r="A15540">
        <v>2018</v>
      </c>
      <c r="B15540" t="s">
        <v>230</v>
      </c>
      <c r="C15540" t="s">
        <v>45</v>
      </c>
      <c r="D15540" t="s">
        <v>23</v>
      </c>
      <c r="E15540" t="s">
        <v>3</v>
      </c>
      <c r="F15540" t="s">
        <v>8</v>
      </c>
      <c r="G15540" t="s">
        <v>9</v>
      </c>
      <c r="H15540" t="s">
        <v>224</v>
      </c>
      <c r="I15540">
        <v>3417</v>
      </c>
      <c r="J15540">
        <v>20360657030.702984</v>
      </c>
    </row>
    <row r="15541" spans="1:10" x14ac:dyDescent="0.25">
      <c r="A15541">
        <v>2018</v>
      </c>
      <c r="B15541" t="s">
        <v>230</v>
      </c>
      <c r="C15541" t="s">
        <v>45</v>
      </c>
      <c r="D15541" t="s">
        <v>23</v>
      </c>
      <c r="E15541" t="s">
        <v>3</v>
      </c>
      <c r="F15541" t="s">
        <v>8</v>
      </c>
      <c r="G15541" t="s">
        <v>12</v>
      </c>
      <c r="H15541" t="s">
        <v>223</v>
      </c>
      <c r="I15541">
        <v>736</v>
      </c>
      <c r="J15541">
        <v>2480035366.0799651</v>
      </c>
    </row>
    <row r="15542" spans="1:10" x14ac:dyDescent="0.25">
      <c r="A15542">
        <v>2018</v>
      </c>
      <c r="B15542" t="s">
        <v>230</v>
      </c>
      <c r="C15542" t="s">
        <v>45</v>
      </c>
      <c r="D15542" t="s">
        <v>23</v>
      </c>
      <c r="E15542" t="s">
        <v>3</v>
      </c>
      <c r="F15542" t="s">
        <v>8</v>
      </c>
      <c r="G15542" t="s">
        <v>12</v>
      </c>
      <c r="H15542" t="s">
        <v>224</v>
      </c>
      <c r="I15542">
        <v>1000</v>
      </c>
      <c r="J15542">
        <v>3499919479.1515985</v>
      </c>
    </row>
    <row r="15543" spans="1:10" x14ac:dyDescent="0.25">
      <c r="A15543">
        <v>2018</v>
      </c>
      <c r="B15543" t="s">
        <v>230</v>
      </c>
      <c r="C15543" t="s">
        <v>45</v>
      </c>
      <c r="D15543" t="s">
        <v>23</v>
      </c>
      <c r="E15543" t="s">
        <v>3</v>
      </c>
      <c r="F15543" t="s">
        <v>8</v>
      </c>
      <c r="G15543" t="s">
        <v>6</v>
      </c>
      <c r="H15543" t="s">
        <v>223</v>
      </c>
      <c r="I15543">
        <v>1967</v>
      </c>
      <c r="J15543">
        <v>4908100938.5987282</v>
      </c>
    </row>
    <row r="15544" spans="1:10" x14ac:dyDescent="0.25">
      <c r="A15544">
        <v>2018</v>
      </c>
      <c r="B15544" t="s">
        <v>230</v>
      </c>
      <c r="C15544" t="s">
        <v>45</v>
      </c>
      <c r="D15544" t="s">
        <v>23</v>
      </c>
      <c r="E15544" t="s">
        <v>3</v>
      </c>
      <c r="F15544" t="s">
        <v>8</v>
      </c>
      <c r="G15544" t="s">
        <v>6</v>
      </c>
      <c r="H15544" t="s">
        <v>224</v>
      </c>
      <c r="I15544">
        <v>3300</v>
      </c>
      <c r="J15544">
        <v>8459168759.5625734</v>
      </c>
    </row>
    <row r="15545" spans="1:10" x14ac:dyDescent="0.25">
      <c r="A15545">
        <v>2018</v>
      </c>
      <c r="B15545" t="s">
        <v>230</v>
      </c>
      <c r="C15545" t="s">
        <v>45</v>
      </c>
      <c r="D15545" t="s">
        <v>23</v>
      </c>
      <c r="E15545" t="s">
        <v>3</v>
      </c>
      <c r="F15545" t="s">
        <v>8</v>
      </c>
      <c r="G15545" t="s">
        <v>7</v>
      </c>
      <c r="H15545" t="s">
        <v>223</v>
      </c>
      <c r="I15545">
        <v>169</v>
      </c>
      <c r="J15545">
        <v>331463004.2417323</v>
      </c>
    </row>
    <row r="15546" spans="1:10" x14ac:dyDescent="0.25">
      <c r="A15546">
        <v>2018</v>
      </c>
      <c r="B15546" t="s">
        <v>230</v>
      </c>
      <c r="C15546" t="s">
        <v>45</v>
      </c>
      <c r="D15546" t="s">
        <v>23</v>
      </c>
      <c r="E15546" t="s">
        <v>3</v>
      </c>
      <c r="F15546" t="s">
        <v>8</v>
      </c>
      <c r="G15546" t="s">
        <v>7</v>
      </c>
      <c r="H15546" t="s">
        <v>224</v>
      </c>
      <c r="I15546">
        <v>210</v>
      </c>
      <c r="J15546">
        <v>408960146.50666577</v>
      </c>
    </row>
    <row r="15547" spans="1:10" x14ac:dyDescent="0.25">
      <c r="A15547">
        <v>2018</v>
      </c>
      <c r="B15547" t="s">
        <v>230</v>
      </c>
      <c r="C15547" t="s">
        <v>45</v>
      </c>
      <c r="D15547" t="s">
        <v>23</v>
      </c>
      <c r="E15547" t="s">
        <v>10</v>
      </c>
      <c r="F15547" t="s">
        <v>11</v>
      </c>
      <c r="G15547" t="s">
        <v>9</v>
      </c>
      <c r="H15547" t="s">
        <v>223</v>
      </c>
      <c r="I15547">
        <v>202</v>
      </c>
      <c r="J15547">
        <v>863374794</v>
      </c>
    </row>
    <row r="15548" spans="1:10" x14ac:dyDescent="0.25">
      <c r="A15548">
        <v>2018</v>
      </c>
      <c r="B15548" t="s">
        <v>230</v>
      </c>
      <c r="C15548" t="s">
        <v>45</v>
      </c>
      <c r="D15548" t="s">
        <v>23</v>
      </c>
      <c r="E15548" t="s">
        <v>10</v>
      </c>
      <c r="F15548" t="s">
        <v>11</v>
      </c>
      <c r="G15548" t="s">
        <v>9</v>
      </c>
      <c r="H15548" t="s">
        <v>224</v>
      </c>
      <c r="I15548">
        <v>234</v>
      </c>
      <c r="J15548">
        <v>915520596</v>
      </c>
    </row>
    <row r="15549" spans="1:10" x14ac:dyDescent="0.25">
      <c r="A15549">
        <v>2018</v>
      </c>
      <c r="B15549" t="s">
        <v>230</v>
      </c>
      <c r="C15549" t="s">
        <v>45</v>
      </c>
      <c r="D15549" t="s">
        <v>23</v>
      </c>
      <c r="E15549" t="s">
        <v>10</v>
      </c>
      <c r="F15549" t="s">
        <v>11</v>
      </c>
      <c r="G15549" t="s">
        <v>12</v>
      </c>
      <c r="H15549" t="s">
        <v>223</v>
      </c>
      <c r="I15549">
        <v>71</v>
      </c>
      <c r="J15549">
        <v>189407082</v>
      </c>
    </row>
    <row r="15550" spans="1:10" x14ac:dyDescent="0.25">
      <c r="A15550">
        <v>2018</v>
      </c>
      <c r="B15550" t="s">
        <v>230</v>
      </c>
      <c r="C15550" t="s">
        <v>45</v>
      </c>
      <c r="D15550" t="s">
        <v>23</v>
      </c>
      <c r="E15550" t="s">
        <v>10</v>
      </c>
      <c r="F15550" t="s">
        <v>11</v>
      </c>
      <c r="G15550" t="s">
        <v>12</v>
      </c>
      <c r="H15550" t="s">
        <v>224</v>
      </c>
      <c r="I15550">
        <v>50</v>
      </c>
      <c r="J15550">
        <v>89301462</v>
      </c>
    </row>
    <row r="15551" spans="1:10" x14ac:dyDescent="0.25">
      <c r="A15551">
        <v>2018</v>
      </c>
      <c r="B15551" t="s">
        <v>230</v>
      </c>
      <c r="C15551" t="s">
        <v>45</v>
      </c>
      <c r="D15551" t="s">
        <v>23</v>
      </c>
      <c r="E15551" t="s">
        <v>10</v>
      </c>
      <c r="F15551" t="s">
        <v>11</v>
      </c>
      <c r="G15551" t="s">
        <v>6</v>
      </c>
      <c r="H15551" t="s">
        <v>223</v>
      </c>
      <c r="I15551">
        <v>30</v>
      </c>
      <c r="J15551">
        <v>61652040</v>
      </c>
    </row>
    <row r="15552" spans="1:10" x14ac:dyDescent="0.25">
      <c r="A15552">
        <v>2018</v>
      </c>
      <c r="B15552" t="s">
        <v>230</v>
      </c>
      <c r="C15552" t="s">
        <v>45</v>
      </c>
      <c r="D15552" t="s">
        <v>23</v>
      </c>
      <c r="E15552" t="s">
        <v>10</v>
      </c>
      <c r="F15552" t="s">
        <v>11</v>
      </c>
      <c r="G15552" t="s">
        <v>6</v>
      </c>
      <c r="H15552" t="s">
        <v>224</v>
      </c>
      <c r="I15552">
        <v>36</v>
      </c>
      <c r="J15552">
        <v>67766925</v>
      </c>
    </row>
    <row r="15553" spans="1:10" x14ac:dyDescent="0.25">
      <c r="A15553">
        <v>2018</v>
      </c>
      <c r="B15553" t="s">
        <v>230</v>
      </c>
      <c r="C15553" t="s">
        <v>45</v>
      </c>
      <c r="D15553" t="s">
        <v>23</v>
      </c>
      <c r="E15553" t="s">
        <v>10</v>
      </c>
      <c r="F15553" t="s">
        <v>11</v>
      </c>
      <c r="G15553" t="s">
        <v>7</v>
      </c>
      <c r="H15553" t="s">
        <v>223</v>
      </c>
      <c r="I15553">
        <v>4</v>
      </c>
      <c r="J15553">
        <v>6251652</v>
      </c>
    </row>
    <row r="15554" spans="1:10" x14ac:dyDescent="0.25">
      <c r="A15554">
        <v>2018</v>
      </c>
      <c r="B15554" t="s">
        <v>230</v>
      </c>
      <c r="C15554" t="s">
        <v>45</v>
      </c>
      <c r="D15554" t="s">
        <v>23</v>
      </c>
      <c r="E15554" t="s">
        <v>10</v>
      </c>
      <c r="F15554" t="s">
        <v>11</v>
      </c>
      <c r="G15554" t="s">
        <v>7</v>
      </c>
      <c r="H15554" t="s">
        <v>224</v>
      </c>
      <c r="I15554">
        <v>6</v>
      </c>
      <c r="J15554">
        <v>9334218</v>
      </c>
    </row>
    <row r="15555" spans="1:10" x14ac:dyDescent="0.25">
      <c r="A15555">
        <v>2018</v>
      </c>
      <c r="B15555" t="s">
        <v>230</v>
      </c>
      <c r="C15555" t="s">
        <v>45</v>
      </c>
      <c r="D15555" t="s">
        <v>23</v>
      </c>
      <c r="E15555" t="s">
        <v>10</v>
      </c>
      <c r="F15555" t="s">
        <v>220</v>
      </c>
      <c r="G15555" t="s">
        <v>5</v>
      </c>
      <c r="H15555" t="s">
        <v>223</v>
      </c>
      <c r="I15555">
        <v>1</v>
      </c>
      <c r="J15555">
        <v>10098999.75</v>
      </c>
    </row>
    <row r="15556" spans="1:10" x14ac:dyDescent="0.25">
      <c r="A15556">
        <v>2018</v>
      </c>
      <c r="B15556" t="s">
        <v>230</v>
      </c>
      <c r="C15556" t="s">
        <v>45</v>
      </c>
      <c r="D15556" t="s">
        <v>23</v>
      </c>
      <c r="E15556" t="s">
        <v>10</v>
      </c>
      <c r="F15556" t="s">
        <v>220</v>
      </c>
      <c r="G15556" t="s">
        <v>5</v>
      </c>
      <c r="H15556" t="s">
        <v>224</v>
      </c>
      <c r="I15556">
        <v>1</v>
      </c>
      <c r="J15556">
        <v>8128180.3464816073</v>
      </c>
    </row>
    <row r="15557" spans="1:10" x14ac:dyDescent="0.25">
      <c r="A15557">
        <v>2018</v>
      </c>
      <c r="B15557" t="s">
        <v>230</v>
      </c>
      <c r="C15557" t="s">
        <v>45</v>
      </c>
      <c r="D15557" t="s">
        <v>23</v>
      </c>
      <c r="E15557" t="s">
        <v>10</v>
      </c>
      <c r="F15557" t="s">
        <v>220</v>
      </c>
      <c r="G15557" t="s">
        <v>9</v>
      </c>
      <c r="H15557" t="s">
        <v>223</v>
      </c>
      <c r="I15557">
        <v>29</v>
      </c>
      <c r="J15557">
        <v>216637054.09420583</v>
      </c>
    </row>
    <row r="15558" spans="1:10" x14ac:dyDescent="0.25">
      <c r="A15558">
        <v>2018</v>
      </c>
      <c r="B15558" t="s">
        <v>230</v>
      </c>
      <c r="C15558" t="s">
        <v>45</v>
      </c>
      <c r="D15558" t="s">
        <v>23</v>
      </c>
      <c r="E15558" t="s">
        <v>10</v>
      </c>
      <c r="F15558" t="s">
        <v>220</v>
      </c>
      <c r="G15558" t="s">
        <v>9</v>
      </c>
      <c r="H15558" t="s">
        <v>224</v>
      </c>
      <c r="I15558">
        <v>55</v>
      </c>
      <c r="J15558">
        <v>375701438.29625052</v>
      </c>
    </row>
    <row r="15559" spans="1:10" x14ac:dyDescent="0.25">
      <c r="A15559">
        <v>2018</v>
      </c>
      <c r="B15559" t="s">
        <v>230</v>
      </c>
      <c r="C15559" t="s">
        <v>45</v>
      </c>
      <c r="D15559" t="s">
        <v>23</v>
      </c>
      <c r="E15559" t="s">
        <v>10</v>
      </c>
      <c r="F15559" t="s">
        <v>220</v>
      </c>
      <c r="G15559" t="s">
        <v>12</v>
      </c>
      <c r="H15559" t="s">
        <v>223</v>
      </c>
      <c r="I15559">
        <v>3</v>
      </c>
      <c r="J15559">
        <v>15682871.695840955</v>
      </c>
    </row>
    <row r="15560" spans="1:10" x14ac:dyDescent="0.25">
      <c r="A15560">
        <v>2018</v>
      </c>
      <c r="B15560" t="s">
        <v>230</v>
      </c>
      <c r="C15560" t="s">
        <v>45</v>
      </c>
      <c r="D15560" t="s">
        <v>23</v>
      </c>
      <c r="E15560" t="s">
        <v>10</v>
      </c>
      <c r="F15560" t="s">
        <v>220</v>
      </c>
      <c r="G15560" t="s">
        <v>12</v>
      </c>
      <c r="H15560" t="s">
        <v>224</v>
      </c>
      <c r="I15560">
        <v>9</v>
      </c>
      <c r="J15560">
        <v>31499769.845997047</v>
      </c>
    </row>
    <row r="15561" spans="1:10" x14ac:dyDescent="0.25">
      <c r="A15561">
        <v>2018</v>
      </c>
      <c r="B15561" t="s">
        <v>230</v>
      </c>
      <c r="C15561" t="s">
        <v>45</v>
      </c>
      <c r="D15561" t="s">
        <v>23</v>
      </c>
      <c r="E15561" t="s">
        <v>10</v>
      </c>
      <c r="F15561" t="s">
        <v>220</v>
      </c>
      <c r="G15561" t="s">
        <v>6</v>
      </c>
      <c r="H15561" t="s">
        <v>223</v>
      </c>
      <c r="I15561">
        <v>41</v>
      </c>
      <c r="J15561">
        <v>108404605.4078631</v>
      </c>
    </row>
    <row r="15562" spans="1:10" x14ac:dyDescent="0.25">
      <c r="A15562">
        <v>2018</v>
      </c>
      <c r="B15562" t="s">
        <v>230</v>
      </c>
      <c r="C15562" t="s">
        <v>45</v>
      </c>
      <c r="D15562" t="s">
        <v>23</v>
      </c>
      <c r="E15562" t="s">
        <v>10</v>
      </c>
      <c r="F15562" t="s">
        <v>220</v>
      </c>
      <c r="G15562" t="s">
        <v>6</v>
      </c>
      <c r="H15562" t="s">
        <v>224</v>
      </c>
      <c r="I15562">
        <v>87</v>
      </c>
      <c r="J15562">
        <v>233871066.86612928</v>
      </c>
    </row>
    <row r="15563" spans="1:10" x14ac:dyDescent="0.25">
      <c r="A15563">
        <v>2018</v>
      </c>
      <c r="B15563" t="s">
        <v>230</v>
      </c>
      <c r="C15563" t="s">
        <v>45</v>
      </c>
      <c r="D15563" t="s">
        <v>23</v>
      </c>
      <c r="E15563" t="s">
        <v>10</v>
      </c>
      <c r="F15563" t="s">
        <v>220</v>
      </c>
      <c r="G15563" t="s">
        <v>7</v>
      </c>
      <c r="H15563" t="s">
        <v>223</v>
      </c>
      <c r="I15563">
        <v>6</v>
      </c>
      <c r="J15563">
        <v>13014891.309976857</v>
      </c>
    </row>
    <row r="15564" spans="1:10" x14ac:dyDescent="0.25">
      <c r="A15564">
        <v>2018</v>
      </c>
      <c r="B15564" t="s">
        <v>230</v>
      </c>
      <c r="C15564" t="s">
        <v>45</v>
      </c>
      <c r="D15564" t="s">
        <v>23</v>
      </c>
      <c r="E15564" t="s">
        <v>10</v>
      </c>
      <c r="F15564" t="s">
        <v>220</v>
      </c>
      <c r="G15564" t="s">
        <v>7</v>
      </c>
      <c r="H15564" t="s">
        <v>224</v>
      </c>
      <c r="I15564">
        <v>7</v>
      </c>
      <c r="J15564">
        <v>13658679.85863794</v>
      </c>
    </row>
    <row r="15565" spans="1:10" x14ac:dyDescent="0.25">
      <c r="A15565">
        <v>2018</v>
      </c>
      <c r="B15565" t="s">
        <v>230</v>
      </c>
      <c r="C15565" t="s">
        <v>45</v>
      </c>
      <c r="D15565" t="s">
        <v>24</v>
      </c>
      <c r="E15565" t="s">
        <v>3</v>
      </c>
      <c r="F15565" t="s">
        <v>4</v>
      </c>
      <c r="G15565" t="s">
        <v>5</v>
      </c>
      <c r="H15565" t="s">
        <v>223</v>
      </c>
      <c r="I15565">
        <v>56</v>
      </c>
      <c r="J15565">
        <v>666523448.49999988</v>
      </c>
    </row>
    <row r="15566" spans="1:10" x14ac:dyDescent="0.25">
      <c r="A15566">
        <v>2018</v>
      </c>
      <c r="B15566" t="s">
        <v>230</v>
      </c>
      <c r="C15566" t="s">
        <v>45</v>
      </c>
      <c r="D15566" t="s">
        <v>24</v>
      </c>
      <c r="E15566" t="s">
        <v>3</v>
      </c>
      <c r="F15566" t="s">
        <v>4</v>
      </c>
      <c r="G15566" t="s">
        <v>5</v>
      </c>
      <c r="H15566" t="s">
        <v>224</v>
      </c>
      <c r="I15566">
        <v>12</v>
      </c>
      <c r="J15566">
        <v>130053711.4285714</v>
      </c>
    </row>
    <row r="15567" spans="1:10" x14ac:dyDescent="0.25">
      <c r="A15567">
        <v>2018</v>
      </c>
      <c r="B15567" t="s">
        <v>230</v>
      </c>
      <c r="C15567" t="s">
        <v>45</v>
      </c>
      <c r="D15567" t="s">
        <v>24</v>
      </c>
      <c r="E15567" t="s">
        <v>3</v>
      </c>
      <c r="F15567" t="s">
        <v>4</v>
      </c>
      <c r="G15567" t="s">
        <v>9</v>
      </c>
      <c r="H15567" t="s">
        <v>223</v>
      </c>
      <c r="I15567">
        <v>336</v>
      </c>
      <c r="J15567">
        <v>2520476543.0957804</v>
      </c>
    </row>
    <row r="15568" spans="1:10" x14ac:dyDescent="0.25">
      <c r="A15568">
        <v>2018</v>
      </c>
      <c r="B15568" t="s">
        <v>230</v>
      </c>
      <c r="C15568" t="s">
        <v>45</v>
      </c>
      <c r="D15568" t="s">
        <v>24</v>
      </c>
      <c r="E15568" t="s">
        <v>3</v>
      </c>
      <c r="F15568" t="s">
        <v>4</v>
      </c>
      <c r="G15568" t="s">
        <v>9</v>
      </c>
      <c r="H15568" t="s">
        <v>224</v>
      </c>
      <c r="I15568">
        <v>153</v>
      </c>
      <c r="J15568">
        <v>1086598283.5517256</v>
      </c>
    </row>
    <row r="15569" spans="1:10" x14ac:dyDescent="0.25">
      <c r="A15569">
        <v>2018</v>
      </c>
      <c r="B15569" t="s">
        <v>230</v>
      </c>
      <c r="C15569" t="s">
        <v>45</v>
      </c>
      <c r="D15569" t="s">
        <v>24</v>
      </c>
      <c r="E15569" t="s">
        <v>3</v>
      </c>
      <c r="F15569" t="s">
        <v>4</v>
      </c>
      <c r="G15569" t="s">
        <v>12</v>
      </c>
      <c r="H15569" t="s">
        <v>223</v>
      </c>
      <c r="I15569">
        <v>573</v>
      </c>
      <c r="J15569">
        <v>2919096731.3412385</v>
      </c>
    </row>
    <row r="15570" spans="1:10" x14ac:dyDescent="0.25">
      <c r="A15570">
        <v>2018</v>
      </c>
      <c r="B15570" t="s">
        <v>230</v>
      </c>
      <c r="C15570" t="s">
        <v>45</v>
      </c>
      <c r="D15570" t="s">
        <v>24</v>
      </c>
      <c r="E15570" t="s">
        <v>3</v>
      </c>
      <c r="F15570" t="s">
        <v>4</v>
      </c>
      <c r="G15570" t="s">
        <v>12</v>
      </c>
      <c r="H15570" t="s">
        <v>224</v>
      </c>
      <c r="I15570">
        <v>205</v>
      </c>
      <c r="J15570">
        <v>920087751.09193301</v>
      </c>
    </row>
    <row r="15571" spans="1:10" x14ac:dyDescent="0.25">
      <c r="A15571">
        <v>2018</v>
      </c>
      <c r="B15571" t="s">
        <v>230</v>
      </c>
      <c r="C15571" t="s">
        <v>45</v>
      </c>
      <c r="D15571" t="s">
        <v>24</v>
      </c>
      <c r="E15571" t="s">
        <v>3</v>
      </c>
      <c r="F15571" t="s">
        <v>4</v>
      </c>
      <c r="G15571" t="s">
        <v>6</v>
      </c>
      <c r="H15571" t="s">
        <v>223</v>
      </c>
      <c r="I15571">
        <v>43</v>
      </c>
      <c r="J15571">
        <v>132559683.7576303</v>
      </c>
    </row>
    <row r="15572" spans="1:10" x14ac:dyDescent="0.25">
      <c r="A15572">
        <v>2018</v>
      </c>
      <c r="B15572" t="s">
        <v>230</v>
      </c>
      <c r="C15572" t="s">
        <v>45</v>
      </c>
      <c r="D15572" t="s">
        <v>24</v>
      </c>
      <c r="E15572" t="s">
        <v>3</v>
      </c>
      <c r="F15572" t="s">
        <v>4</v>
      </c>
      <c r="G15572" t="s">
        <v>6</v>
      </c>
      <c r="H15572" t="s">
        <v>224</v>
      </c>
      <c r="I15572">
        <v>27</v>
      </c>
      <c r="J15572">
        <v>81812064.174564213</v>
      </c>
    </row>
    <row r="15573" spans="1:10" x14ac:dyDescent="0.25">
      <c r="A15573">
        <v>2018</v>
      </c>
      <c r="B15573" t="s">
        <v>230</v>
      </c>
      <c r="C15573" t="s">
        <v>45</v>
      </c>
      <c r="D15573" t="s">
        <v>24</v>
      </c>
      <c r="E15573" t="s">
        <v>3</v>
      </c>
      <c r="F15573" t="s">
        <v>4</v>
      </c>
      <c r="G15573" t="s">
        <v>7</v>
      </c>
      <c r="H15573" t="s">
        <v>223</v>
      </c>
      <c r="I15573">
        <v>29</v>
      </c>
      <c r="J15573">
        <v>81866420.297733068</v>
      </c>
    </row>
    <row r="15574" spans="1:10" x14ac:dyDescent="0.25">
      <c r="A15574">
        <v>2018</v>
      </c>
      <c r="B15574" t="s">
        <v>230</v>
      </c>
      <c r="C15574" t="s">
        <v>45</v>
      </c>
      <c r="D15574" t="s">
        <v>24</v>
      </c>
      <c r="E15574" t="s">
        <v>3</v>
      </c>
      <c r="F15574" t="s">
        <v>8</v>
      </c>
      <c r="G15574" t="s">
        <v>9</v>
      </c>
      <c r="H15574" t="s">
        <v>223</v>
      </c>
      <c r="I15574">
        <v>1096</v>
      </c>
      <c r="J15574">
        <v>8184512572.3746033</v>
      </c>
    </row>
    <row r="15575" spans="1:10" x14ac:dyDescent="0.25">
      <c r="A15575">
        <v>2018</v>
      </c>
      <c r="B15575" t="s">
        <v>230</v>
      </c>
      <c r="C15575" t="s">
        <v>45</v>
      </c>
      <c r="D15575" t="s">
        <v>24</v>
      </c>
      <c r="E15575" t="s">
        <v>3</v>
      </c>
      <c r="F15575" t="s">
        <v>8</v>
      </c>
      <c r="G15575" t="s">
        <v>9</v>
      </c>
      <c r="H15575" t="s">
        <v>224</v>
      </c>
      <c r="I15575">
        <v>449</v>
      </c>
      <c r="J15575">
        <v>3114176876.3080974</v>
      </c>
    </row>
    <row r="15576" spans="1:10" x14ac:dyDescent="0.25">
      <c r="A15576">
        <v>2018</v>
      </c>
      <c r="B15576" t="s">
        <v>230</v>
      </c>
      <c r="C15576" t="s">
        <v>45</v>
      </c>
      <c r="D15576" t="s">
        <v>24</v>
      </c>
      <c r="E15576" t="s">
        <v>3</v>
      </c>
      <c r="F15576" t="s">
        <v>8</v>
      </c>
      <c r="G15576" t="s">
        <v>12</v>
      </c>
      <c r="H15576" t="s">
        <v>223</v>
      </c>
      <c r="I15576">
        <v>1116</v>
      </c>
      <c r="J15576">
        <v>4363904474.1490698</v>
      </c>
    </row>
    <row r="15577" spans="1:10" x14ac:dyDescent="0.25">
      <c r="A15577">
        <v>2018</v>
      </c>
      <c r="B15577" t="s">
        <v>230</v>
      </c>
      <c r="C15577" t="s">
        <v>45</v>
      </c>
      <c r="D15577" t="s">
        <v>24</v>
      </c>
      <c r="E15577" t="s">
        <v>3</v>
      </c>
      <c r="F15577" t="s">
        <v>8</v>
      </c>
      <c r="G15577" t="s">
        <v>12</v>
      </c>
      <c r="H15577" t="s">
        <v>224</v>
      </c>
      <c r="I15577">
        <v>510</v>
      </c>
      <c r="J15577">
        <v>1825744060.6763103</v>
      </c>
    </row>
    <row r="15578" spans="1:10" x14ac:dyDescent="0.25">
      <c r="A15578">
        <v>2018</v>
      </c>
      <c r="B15578" t="s">
        <v>230</v>
      </c>
      <c r="C15578" t="s">
        <v>45</v>
      </c>
      <c r="D15578" t="s">
        <v>24</v>
      </c>
      <c r="E15578" t="s">
        <v>3</v>
      </c>
      <c r="F15578" t="s">
        <v>8</v>
      </c>
      <c r="G15578" t="s">
        <v>6</v>
      </c>
      <c r="H15578" t="s">
        <v>223</v>
      </c>
      <c r="I15578">
        <v>772</v>
      </c>
      <c r="J15578">
        <v>2302610151.0775099</v>
      </c>
    </row>
    <row r="15579" spans="1:10" x14ac:dyDescent="0.25">
      <c r="A15579">
        <v>2018</v>
      </c>
      <c r="B15579" t="s">
        <v>230</v>
      </c>
      <c r="C15579" t="s">
        <v>45</v>
      </c>
      <c r="D15579" t="s">
        <v>24</v>
      </c>
      <c r="E15579" t="s">
        <v>3</v>
      </c>
      <c r="F15579" t="s">
        <v>8</v>
      </c>
      <c r="G15579" t="s">
        <v>6</v>
      </c>
      <c r="H15579" t="s">
        <v>224</v>
      </c>
      <c r="I15579">
        <v>528</v>
      </c>
      <c r="J15579">
        <v>1559058089.2541394</v>
      </c>
    </row>
    <row r="15580" spans="1:10" x14ac:dyDescent="0.25">
      <c r="A15580">
        <v>2018</v>
      </c>
      <c r="B15580" t="s">
        <v>230</v>
      </c>
      <c r="C15580" t="s">
        <v>45</v>
      </c>
      <c r="D15580" t="s">
        <v>24</v>
      </c>
      <c r="E15580" t="s">
        <v>3</v>
      </c>
      <c r="F15580" t="s">
        <v>8</v>
      </c>
      <c r="G15580" t="s">
        <v>7</v>
      </c>
      <c r="H15580" t="s">
        <v>223</v>
      </c>
      <c r="I15580">
        <v>193</v>
      </c>
      <c r="J15580">
        <v>546020765.05433166</v>
      </c>
    </row>
    <row r="15581" spans="1:10" x14ac:dyDescent="0.25">
      <c r="A15581">
        <v>2018</v>
      </c>
      <c r="B15581" t="s">
        <v>230</v>
      </c>
      <c r="C15581" t="s">
        <v>45</v>
      </c>
      <c r="D15581" t="s">
        <v>24</v>
      </c>
      <c r="E15581" t="s">
        <v>3</v>
      </c>
      <c r="F15581" t="s">
        <v>8</v>
      </c>
      <c r="G15581" t="s">
        <v>7</v>
      </c>
      <c r="H15581" t="s">
        <v>224</v>
      </c>
      <c r="I15581">
        <v>31</v>
      </c>
      <c r="J15581">
        <v>79642557.746911839</v>
      </c>
    </row>
    <row r="15582" spans="1:10" x14ac:dyDescent="0.25">
      <c r="A15582">
        <v>2018</v>
      </c>
      <c r="B15582" t="s">
        <v>230</v>
      </c>
      <c r="C15582" t="s">
        <v>45</v>
      </c>
      <c r="D15582" t="s">
        <v>24</v>
      </c>
      <c r="E15582" t="s">
        <v>3</v>
      </c>
      <c r="F15582" t="s">
        <v>14</v>
      </c>
      <c r="G15582" t="s">
        <v>9</v>
      </c>
      <c r="H15582" t="s">
        <v>223</v>
      </c>
      <c r="I15582">
        <v>6</v>
      </c>
      <c r="J15582">
        <v>43461610.725391999</v>
      </c>
    </row>
    <row r="15583" spans="1:10" x14ac:dyDescent="0.25">
      <c r="A15583">
        <v>2018</v>
      </c>
      <c r="B15583" t="s">
        <v>230</v>
      </c>
      <c r="C15583" t="s">
        <v>45</v>
      </c>
      <c r="D15583" t="s">
        <v>24</v>
      </c>
      <c r="E15583" t="s">
        <v>3</v>
      </c>
      <c r="F15583" t="s">
        <v>14</v>
      </c>
      <c r="G15583" t="s">
        <v>9</v>
      </c>
      <c r="H15583" t="s">
        <v>224</v>
      </c>
      <c r="I15583">
        <v>3</v>
      </c>
      <c r="J15583">
        <v>22917670.565929096</v>
      </c>
    </row>
    <row r="15584" spans="1:10" x14ac:dyDescent="0.25">
      <c r="A15584">
        <v>2018</v>
      </c>
      <c r="B15584" t="s">
        <v>230</v>
      </c>
      <c r="C15584" t="s">
        <v>45</v>
      </c>
      <c r="D15584" t="s">
        <v>24</v>
      </c>
      <c r="E15584" t="s">
        <v>3</v>
      </c>
      <c r="F15584" t="s">
        <v>14</v>
      </c>
      <c r="G15584" t="s">
        <v>12</v>
      </c>
      <c r="H15584" t="s">
        <v>223</v>
      </c>
      <c r="I15584">
        <v>2</v>
      </c>
      <c r="J15584">
        <v>6624485.9446153818</v>
      </c>
    </row>
    <row r="15585" spans="1:10" x14ac:dyDescent="0.25">
      <c r="A15585">
        <v>2018</v>
      </c>
      <c r="B15585" t="s">
        <v>230</v>
      </c>
      <c r="C15585" t="s">
        <v>45</v>
      </c>
      <c r="D15585" t="s">
        <v>24</v>
      </c>
      <c r="E15585" t="s">
        <v>3</v>
      </c>
      <c r="F15585" t="s">
        <v>14</v>
      </c>
      <c r="G15585" t="s">
        <v>12</v>
      </c>
      <c r="H15585" t="s">
        <v>224</v>
      </c>
      <c r="I15585">
        <v>1</v>
      </c>
      <c r="J15585">
        <v>3361105.7355882358</v>
      </c>
    </row>
    <row r="15586" spans="1:10" x14ac:dyDescent="0.25">
      <c r="A15586">
        <v>2018</v>
      </c>
      <c r="B15586" t="s">
        <v>230</v>
      </c>
      <c r="C15586" t="s">
        <v>45</v>
      </c>
      <c r="D15586" t="s">
        <v>24</v>
      </c>
      <c r="E15586" t="s">
        <v>3</v>
      </c>
      <c r="F15586" t="s">
        <v>14</v>
      </c>
      <c r="G15586" t="s">
        <v>6</v>
      </c>
      <c r="H15586" t="s">
        <v>223</v>
      </c>
      <c r="I15586">
        <v>2</v>
      </c>
      <c r="J15586">
        <v>6372462.8287500013</v>
      </c>
    </row>
    <row r="15587" spans="1:10" x14ac:dyDescent="0.25">
      <c r="A15587">
        <v>2018</v>
      </c>
      <c r="B15587" t="s">
        <v>230</v>
      </c>
      <c r="C15587" t="s">
        <v>45</v>
      </c>
      <c r="D15587" t="s">
        <v>24</v>
      </c>
      <c r="E15587" t="s">
        <v>3</v>
      </c>
      <c r="F15587" t="s">
        <v>14</v>
      </c>
      <c r="G15587" t="s">
        <v>6</v>
      </c>
      <c r="H15587" t="s">
        <v>224</v>
      </c>
      <c r="I15587">
        <v>1</v>
      </c>
      <c r="J15587">
        <v>3353235.1930434788</v>
      </c>
    </row>
    <row r="15588" spans="1:10" x14ac:dyDescent="0.25">
      <c r="A15588">
        <v>2018</v>
      </c>
      <c r="B15588" t="s">
        <v>230</v>
      </c>
      <c r="C15588" t="s">
        <v>45</v>
      </c>
      <c r="D15588" t="s">
        <v>24</v>
      </c>
      <c r="E15588" t="s">
        <v>3</v>
      </c>
      <c r="F15588" t="s">
        <v>14</v>
      </c>
      <c r="G15588" t="s">
        <v>7</v>
      </c>
      <c r="H15588" t="s">
        <v>223</v>
      </c>
      <c r="I15588">
        <v>23</v>
      </c>
      <c r="J15588">
        <v>65239198.625599809</v>
      </c>
    </row>
    <row r="15589" spans="1:10" x14ac:dyDescent="0.25">
      <c r="A15589">
        <v>2018</v>
      </c>
      <c r="B15589" t="s">
        <v>230</v>
      </c>
      <c r="C15589" t="s">
        <v>45</v>
      </c>
      <c r="D15589" t="s">
        <v>24</v>
      </c>
      <c r="E15589" t="s">
        <v>3</v>
      </c>
      <c r="F15589" t="s">
        <v>14</v>
      </c>
      <c r="G15589" t="s">
        <v>7</v>
      </c>
      <c r="H15589" t="s">
        <v>224</v>
      </c>
      <c r="I15589">
        <v>9</v>
      </c>
      <c r="J15589">
        <v>23369215.472205896</v>
      </c>
    </row>
    <row r="15590" spans="1:10" x14ac:dyDescent="0.25">
      <c r="A15590">
        <v>2018</v>
      </c>
      <c r="B15590" t="s">
        <v>230</v>
      </c>
      <c r="C15590" t="s">
        <v>45</v>
      </c>
      <c r="D15590" t="s">
        <v>24</v>
      </c>
      <c r="E15590" t="s">
        <v>10</v>
      </c>
      <c r="F15590" t="s">
        <v>11</v>
      </c>
      <c r="G15590" t="s">
        <v>9</v>
      </c>
      <c r="H15590" t="s">
        <v>223</v>
      </c>
      <c r="I15590">
        <v>30</v>
      </c>
      <c r="J15590">
        <v>165259715.73831776</v>
      </c>
    </row>
    <row r="15591" spans="1:10" x14ac:dyDescent="0.25">
      <c r="A15591">
        <v>2018</v>
      </c>
      <c r="B15591" t="s">
        <v>230</v>
      </c>
      <c r="C15591" t="s">
        <v>45</v>
      </c>
      <c r="D15591" t="s">
        <v>24</v>
      </c>
      <c r="E15591" t="s">
        <v>10</v>
      </c>
      <c r="F15591" t="s">
        <v>11</v>
      </c>
      <c r="G15591" t="s">
        <v>9</v>
      </c>
      <c r="H15591" t="s">
        <v>224</v>
      </c>
      <c r="I15591">
        <v>25</v>
      </c>
      <c r="J15591">
        <v>134490522</v>
      </c>
    </row>
    <row r="15592" spans="1:10" x14ac:dyDescent="0.25">
      <c r="A15592">
        <v>2018</v>
      </c>
      <c r="B15592" t="s">
        <v>230</v>
      </c>
      <c r="C15592" t="s">
        <v>45</v>
      </c>
      <c r="D15592" t="s">
        <v>24</v>
      </c>
      <c r="E15592" t="s">
        <v>10</v>
      </c>
      <c r="F15592" t="s">
        <v>11</v>
      </c>
      <c r="G15592" t="s">
        <v>12</v>
      </c>
      <c r="H15592" t="s">
        <v>223</v>
      </c>
      <c r="I15592">
        <v>5</v>
      </c>
      <c r="J15592">
        <v>8728674</v>
      </c>
    </row>
    <row r="15593" spans="1:10" x14ac:dyDescent="0.25">
      <c r="A15593">
        <v>2018</v>
      </c>
      <c r="B15593" t="s">
        <v>230</v>
      </c>
      <c r="C15593" t="s">
        <v>45</v>
      </c>
      <c r="D15593" t="s">
        <v>24</v>
      </c>
      <c r="E15593" t="s">
        <v>10</v>
      </c>
      <c r="F15593" t="s">
        <v>11</v>
      </c>
      <c r="G15593" t="s">
        <v>12</v>
      </c>
      <c r="H15593" t="s">
        <v>224</v>
      </c>
      <c r="I15593">
        <v>4</v>
      </c>
      <c r="J15593">
        <v>13788800</v>
      </c>
    </row>
    <row r="15594" spans="1:10" x14ac:dyDescent="0.25">
      <c r="A15594">
        <v>2018</v>
      </c>
      <c r="B15594" t="s">
        <v>230</v>
      </c>
      <c r="C15594" t="s">
        <v>45</v>
      </c>
      <c r="D15594" t="s">
        <v>24</v>
      </c>
      <c r="E15594" t="s">
        <v>10</v>
      </c>
      <c r="F15594" t="s">
        <v>11</v>
      </c>
      <c r="G15594" t="s">
        <v>6</v>
      </c>
      <c r="H15594" t="s">
        <v>223</v>
      </c>
      <c r="I15594">
        <v>115</v>
      </c>
      <c r="J15594">
        <v>147325176</v>
      </c>
    </row>
    <row r="15595" spans="1:10" x14ac:dyDescent="0.25">
      <c r="A15595">
        <v>2018</v>
      </c>
      <c r="B15595" t="s">
        <v>230</v>
      </c>
      <c r="C15595" t="s">
        <v>45</v>
      </c>
      <c r="D15595" t="s">
        <v>24</v>
      </c>
      <c r="E15595" t="s">
        <v>10</v>
      </c>
      <c r="F15595" t="s">
        <v>11</v>
      </c>
      <c r="G15595" t="s">
        <v>6</v>
      </c>
      <c r="H15595" t="s">
        <v>224</v>
      </c>
      <c r="I15595">
        <v>30</v>
      </c>
      <c r="J15595">
        <v>64718995.27974277</v>
      </c>
    </row>
    <row r="15596" spans="1:10" x14ac:dyDescent="0.25">
      <c r="A15596">
        <v>2018</v>
      </c>
      <c r="B15596" t="s">
        <v>230</v>
      </c>
      <c r="C15596" t="s">
        <v>45</v>
      </c>
      <c r="D15596" t="s">
        <v>24</v>
      </c>
      <c r="E15596" t="s">
        <v>10</v>
      </c>
      <c r="F15596" t="s">
        <v>11</v>
      </c>
      <c r="G15596" t="s">
        <v>7</v>
      </c>
      <c r="H15596" t="s">
        <v>224</v>
      </c>
      <c r="I15596">
        <v>3</v>
      </c>
      <c r="J15596">
        <v>3690000</v>
      </c>
    </row>
    <row r="15597" spans="1:10" x14ac:dyDescent="0.25">
      <c r="A15597">
        <v>2018</v>
      </c>
      <c r="B15597" t="s">
        <v>230</v>
      </c>
      <c r="C15597" t="s">
        <v>45</v>
      </c>
      <c r="D15597" t="s">
        <v>24</v>
      </c>
      <c r="E15597" t="s">
        <v>10</v>
      </c>
      <c r="F15597" t="s">
        <v>220</v>
      </c>
      <c r="G15597" t="s">
        <v>9</v>
      </c>
      <c r="H15597" t="s">
        <v>223</v>
      </c>
      <c r="I15597">
        <v>4</v>
      </c>
      <c r="J15597">
        <v>30143389.10937611</v>
      </c>
    </row>
    <row r="15598" spans="1:10" x14ac:dyDescent="0.25">
      <c r="A15598">
        <v>2018</v>
      </c>
      <c r="B15598" t="s">
        <v>230</v>
      </c>
      <c r="C15598" t="s">
        <v>45</v>
      </c>
      <c r="D15598" t="s">
        <v>24</v>
      </c>
      <c r="E15598" t="s">
        <v>10</v>
      </c>
      <c r="F15598" t="s">
        <v>220</v>
      </c>
      <c r="G15598" t="s">
        <v>9</v>
      </c>
      <c r="H15598" t="s">
        <v>224</v>
      </c>
      <c r="I15598">
        <v>4</v>
      </c>
      <c r="J15598">
        <v>26105188.413187798</v>
      </c>
    </row>
    <row r="15599" spans="1:10" x14ac:dyDescent="0.25">
      <c r="A15599">
        <v>2018</v>
      </c>
      <c r="B15599" t="s">
        <v>230</v>
      </c>
      <c r="C15599" t="s">
        <v>45</v>
      </c>
      <c r="D15599" t="s">
        <v>24</v>
      </c>
      <c r="E15599" t="s">
        <v>10</v>
      </c>
      <c r="F15599" t="s">
        <v>220</v>
      </c>
      <c r="G15599" t="s">
        <v>12</v>
      </c>
      <c r="H15599" t="s">
        <v>223</v>
      </c>
      <c r="I15599">
        <v>1</v>
      </c>
      <c r="J15599">
        <v>3029037.6289457777</v>
      </c>
    </row>
    <row r="15600" spans="1:10" x14ac:dyDescent="0.25">
      <c r="A15600">
        <v>2018</v>
      </c>
      <c r="B15600" t="s">
        <v>230</v>
      </c>
      <c r="C15600" t="s">
        <v>45</v>
      </c>
      <c r="D15600" t="s">
        <v>24</v>
      </c>
      <c r="E15600" t="s">
        <v>10</v>
      </c>
      <c r="F15600" t="s">
        <v>220</v>
      </c>
      <c r="G15600" t="s">
        <v>6</v>
      </c>
      <c r="H15600" t="s">
        <v>223</v>
      </c>
      <c r="I15600">
        <v>2</v>
      </c>
      <c r="J15600">
        <v>6358968.7627205029</v>
      </c>
    </row>
    <row r="15601" spans="1:10" x14ac:dyDescent="0.25">
      <c r="A15601">
        <v>2018</v>
      </c>
      <c r="B15601" t="s">
        <v>230</v>
      </c>
      <c r="C15601" t="s">
        <v>45</v>
      </c>
      <c r="D15601" t="s">
        <v>24</v>
      </c>
      <c r="E15601" t="s">
        <v>10</v>
      </c>
      <c r="F15601" t="s">
        <v>220</v>
      </c>
      <c r="G15601" t="s">
        <v>6</v>
      </c>
      <c r="H15601" t="s">
        <v>224</v>
      </c>
      <c r="I15601">
        <v>9</v>
      </c>
      <c r="J15601">
        <v>26451663.870678101</v>
      </c>
    </row>
    <row r="15602" spans="1:10" x14ac:dyDescent="0.25">
      <c r="A15602">
        <v>2018</v>
      </c>
      <c r="B15602" t="s">
        <v>230</v>
      </c>
      <c r="C15602" t="s">
        <v>45</v>
      </c>
      <c r="D15602" t="s">
        <v>24</v>
      </c>
      <c r="E15602" t="s">
        <v>10</v>
      </c>
      <c r="F15602" t="s">
        <v>14</v>
      </c>
      <c r="G15602" t="s">
        <v>12</v>
      </c>
      <c r="H15602" t="s">
        <v>223</v>
      </c>
      <c r="I15602">
        <v>2</v>
      </c>
      <c r="J15602">
        <v>10465083</v>
      </c>
    </row>
    <row r="15603" spans="1:10" x14ac:dyDescent="0.25">
      <c r="A15603">
        <v>2018</v>
      </c>
      <c r="B15603" t="s">
        <v>230</v>
      </c>
      <c r="C15603" t="s">
        <v>45</v>
      </c>
      <c r="D15603" t="s">
        <v>25</v>
      </c>
      <c r="E15603" t="s">
        <v>3</v>
      </c>
      <c r="F15603" t="s">
        <v>4</v>
      </c>
      <c r="G15603" t="s">
        <v>5</v>
      </c>
      <c r="H15603" t="s">
        <v>223</v>
      </c>
      <c r="I15603">
        <v>54</v>
      </c>
      <c r="J15603">
        <v>649131654.05193365</v>
      </c>
    </row>
    <row r="15604" spans="1:10" x14ac:dyDescent="0.25">
      <c r="A15604">
        <v>2018</v>
      </c>
      <c r="B15604" t="s">
        <v>230</v>
      </c>
      <c r="C15604" t="s">
        <v>45</v>
      </c>
      <c r="D15604" t="s">
        <v>25</v>
      </c>
      <c r="E15604" t="s">
        <v>3</v>
      </c>
      <c r="F15604" t="s">
        <v>4</v>
      </c>
      <c r="G15604" t="s">
        <v>5</v>
      </c>
      <c r="H15604" t="s">
        <v>224</v>
      </c>
      <c r="I15604">
        <v>23</v>
      </c>
      <c r="J15604">
        <v>252002995.00224003</v>
      </c>
    </row>
    <row r="15605" spans="1:10" x14ac:dyDescent="0.25">
      <c r="A15605">
        <v>2018</v>
      </c>
      <c r="B15605" t="s">
        <v>230</v>
      </c>
      <c r="C15605" t="s">
        <v>45</v>
      </c>
      <c r="D15605" t="s">
        <v>25</v>
      </c>
      <c r="E15605" t="s">
        <v>3</v>
      </c>
      <c r="F15605" t="s">
        <v>4</v>
      </c>
      <c r="G15605" t="s">
        <v>9</v>
      </c>
      <c r="H15605" t="s">
        <v>223</v>
      </c>
      <c r="I15605">
        <v>167</v>
      </c>
      <c r="J15605">
        <v>1215640162.7807209</v>
      </c>
    </row>
    <row r="15606" spans="1:10" x14ac:dyDescent="0.25">
      <c r="A15606">
        <v>2018</v>
      </c>
      <c r="B15606" t="s">
        <v>230</v>
      </c>
      <c r="C15606" t="s">
        <v>45</v>
      </c>
      <c r="D15606" t="s">
        <v>25</v>
      </c>
      <c r="E15606" t="s">
        <v>3</v>
      </c>
      <c r="F15606" t="s">
        <v>4</v>
      </c>
      <c r="G15606" t="s">
        <v>9</v>
      </c>
      <c r="H15606" t="s">
        <v>224</v>
      </c>
      <c r="I15606">
        <v>52</v>
      </c>
      <c r="J15606">
        <v>361478845.16133767</v>
      </c>
    </row>
    <row r="15607" spans="1:10" x14ac:dyDescent="0.25">
      <c r="A15607">
        <v>2018</v>
      </c>
      <c r="B15607" t="s">
        <v>230</v>
      </c>
      <c r="C15607" t="s">
        <v>45</v>
      </c>
      <c r="D15607" t="s">
        <v>25</v>
      </c>
      <c r="E15607" t="s">
        <v>3</v>
      </c>
      <c r="F15607" t="s">
        <v>4</v>
      </c>
      <c r="G15607" t="s">
        <v>12</v>
      </c>
      <c r="H15607" t="s">
        <v>223</v>
      </c>
      <c r="I15607">
        <v>22</v>
      </c>
      <c r="J15607">
        <v>65762302.749282651</v>
      </c>
    </row>
    <row r="15608" spans="1:10" x14ac:dyDescent="0.25">
      <c r="A15608">
        <v>2018</v>
      </c>
      <c r="B15608" t="s">
        <v>230</v>
      </c>
      <c r="C15608" t="s">
        <v>45</v>
      </c>
      <c r="D15608" t="s">
        <v>25</v>
      </c>
      <c r="E15608" t="s">
        <v>3</v>
      </c>
      <c r="F15608" t="s">
        <v>4</v>
      </c>
      <c r="G15608" t="s">
        <v>12</v>
      </c>
      <c r="H15608" t="s">
        <v>224</v>
      </c>
      <c r="I15608">
        <v>65</v>
      </c>
      <c r="J15608">
        <v>178552356.54348859</v>
      </c>
    </row>
    <row r="15609" spans="1:10" x14ac:dyDescent="0.25">
      <c r="A15609">
        <v>2018</v>
      </c>
      <c r="B15609" t="s">
        <v>230</v>
      </c>
      <c r="C15609" t="s">
        <v>45</v>
      </c>
      <c r="D15609" t="s">
        <v>25</v>
      </c>
      <c r="E15609" t="s">
        <v>3</v>
      </c>
      <c r="F15609" t="s">
        <v>4</v>
      </c>
      <c r="G15609" t="s">
        <v>6</v>
      </c>
      <c r="H15609" t="s">
        <v>223</v>
      </c>
      <c r="I15609">
        <v>183</v>
      </c>
      <c r="J15609">
        <v>420759987.61065084</v>
      </c>
    </row>
    <row r="15610" spans="1:10" x14ac:dyDescent="0.25">
      <c r="A15610">
        <v>2018</v>
      </c>
      <c r="B15610" t="s">
        <v>230</v>
      </c>
      <c r="C15610" t="s">
        <v>45</v>
      </c>
      <c r="D15610" t="s">
        <v>25</v>
      </c>
      <c r="E15610" t="s">
        <v>3</v>
      </c>
      <c r="F15610" t="s">
        <v>4</v>
      </c>
      <c r="G15610" t="s">
        <v>6</v>
      </c>
      <c r="H15610" t="s">
        <v>224</v>
      </c>
      <c r="I15610">
        <v>129</v>
      </c>
      <c r="J15610">
        <v>309246778.31558275</v>
      </c>
    </row>
    <row r="15611" spans="1:10" x14ac:dyDescent="0.25">
      <c r="A15611">
        <v>2018</v>
      </c>
      <c r="B15611" t="s">
        <v>230</v>
      </c>
      <c r="C15611" t="s">
        <v>45</v>
      </c>
      <c r="D15611" t="s">
        <v>25</v>
      </c>
      <c r="E15611" t="s">
        <v>3</v>
      </c>
      <c r="F15611" t="s">
        <v>4</v>
      </c>
      <c r="G15611" t="s">
        <v>7</v>
      </c>
      <c r="H15611" t="s">
        <v>223</v>
      </c>
      <c r="I15611">
        <v>51</v>
      </c>
      <c r="J15611">
        <v>102470257.68616509</v>
      </c>
    </row>
    <row r="15612" spans="1:10" x14ac:dyDescent="0.25">
      <c r="A15612">
        <v>2018</v>
      </c>
      <c r="B15612" t="s">
        <v>230</v>
      </c>
      <c r="C15612" t="s">
        <v>45</v>
      </c>
      <c r="D15612" t="s">
        <v>25</v>
      </c>
      <c r="E15612" t="s">
        <v>3</v>
      </c>
      <c r="F15612" t="s">
        <v>4</v>
      </c>
      <c r="G15612" t="s">
        <v>7</v>
      </c>
      <c r="H15612" t="s">
        <v>224</v>
      </c>
      <c r="I15612">
        <v>1</v>
      </c>
      <c r="J15612">
        <v>1976631.1818750002</v>
      </c>
    </row>
    <row r="15613" spans="1:10" x14ac:dyDescent="0.25">
      <c r="A15613">
        <v>2018</v>
      </c>
      <c r="B15613" t="s">
        <v>230</v>
      </c>
      <c r="C15613" t="s">
        <v>45</v>
      </c>
      <c r="D15613" t="s">
        <v>25</v>
      </c>
      <c r="E15613" t="s">
        <v>3</v>
      </c>
      <c r="F15613" t="s">
        <v>8</v>
      </c>
      <c r="G15613" t="s">
        <v>9</v>
      </c>
      <c r="H15613" t="s">
        <v>223</v>
      </c>
      <c r="I15613">
        <v>1878</v>
      </c>
      <c r="J15613">
        <v>13577915887.430609</v>
      </c>
    </row>
    <row r="15614" spans="1:10" x14ac:dyDescent="0.25">
      <c r="A15614">
        <v>2018</v>
      </c>
      <c r="B15614" t="s">
        <v>230</v>
      </c>
      <c r="C15614" t="s">
        <v>45</v>
      </c>
      <c r="D15614" t="s">
        <v>25</v>
      </c>
      <c r="E15614" t="s">
        <v>3</v>
      </c>
      <c r="F15614" t="s">
        <v>8</v>
      </c>
      <c r="G15614" t="s">
        <v>9</v>
      </c>
      <c r="H15614" t="s">
        <v>224</v>
      </c>
      <c r="I15614">
        <v>1227</v>
      </c>
      <c r="J15614">
        <v>8252691708.9039268</v>
      </c>
    </row>
    <row r="15615" spans="1:10" x14ac:dyDescent="0.25">
      <c r="A15615">
        <v>2018</v>
      </c>
      <c r="B15615" t="s">
        <v>230</v>
      </c>
      <c r="C15615" t="s">
        <v>45</v>
      </c>
      <c r="D15615" t="s">
        <v>25</v>
      </c>
      <c r="E15615" t="s">
        <v>3</v>
      </c>
      <c r="F15615" t="s">
        <v>8</v>
      </c>
      <c r="G15615" t="s">
        <v>12</v>
      </c>
      <c r="H15615" t="s">
        <v>223</v>
      </c>
      <c r="I15615">
        <v>426</v>
      </c>
      <c r="J15615">
        <v>1174305454.4210105</v>
      </c>
    </row>
    <row r="15616" spans="1:10" x14ac:dyDescent="0.25">
      <c r="A15616">
        <v>2018</v>
      </c>
      <c r="B15616" t="s">
        <v>230</v>
      </c>
      <c r="C15616" t="s">
        <v>45</v>
      </c>
      <c r="D15616" t="s">
        <v>25</v>
      </c>
      <c r="E15616" t="s">
        <v>3</v>
      </c>
      <c r="F15616" t="s">
        <v>8</v>
      </c>
      <c r="G15616" t="s">
        <v>12</v>
      </c>
      <c r="H15616" t="s">
        <v>224</v>
      </c>
      <c r="I15616">
        <v>604</v>
      </c>
      <c r="J15616">
        <v>1646950529.0699461</v>
      </c>
    </row>
    <row r="15617" spans="1:10" x14ac:dyDescent="0.25">
      <c r="A15617">
        <v>2018</v>
      </c>
      <c r="B15617" t="s">
        <v>230</v>
      </c>
      <c r="C15617" t="s">
        <v>45</v>
      </c>
      <c r="D15617" t="s">
        <v>25</v>
      </c>
      <c r="E15617" t="s">
        <v>3</v>
      </c>
      <c r="F15617" t="s">
        <v>8</v>
      </c>
      <c r="G15617" t="s">
        <v>6</v>
      </c>
      <c r="H15617" t="s">
        <v>223</v>
      </c>
      <c r="I15617">
        <v>689</v>
      </c>
      <c r="J15617">
        <v>1601921055.2071946</v>
      </c>
    </row>
    <row r="15618" spans="1:10" x14ac:dyDescent="0.25">
      <c r="A15618">
        <v>2018</v>
      </c>
      <c r="B15618" t="s">
        <v>230</v>
      </c>
      <c r="C15618" t="s">
        <v>45</v>
      </c>
      <c r="D15618" t="s">
        <v>25</v>
      </c>
      <c r="E15618" t="s">
        <v>3</v>
      </c>
      <c r="F15618" t="s">
        <v>8</v>
      </c>
      <c r="G15618" t="s">
        <v>6</v>
      </c>
      <c r="H15618" t="s">
        <v>224</v>
      </c>
      <c r="I15618">
        <v>642</v>
      </c>
      <c r="J15618">
        <v>1506924522.7884471</v>
      </c>
    </row>
    <row r="15619" spans="1:10" x14ac:dyDescent="0.25">
      <c r="A15619">
        <v>2018</v>
      </c>
      <c r="B15619" t="s">
        <v>230</v>
      </c>
      <c r="C15619" t="s">
        <v>45</v>
      </c>
      <c r="D15619" t="s">
        <v>25</v>
      </c>
      <c r="E15619" t="s">
        <v>3</v>
      </c>
      <c r="F15619" t="s">
        <v>8</v>
      </c>
      <c r="G15619" t="s">
        <v>7</v>
      </c>
      <c r="H15619" t="s">
        <v>223</v>
      </c>
      <c r="I15619">
        <v>1256</v>
      </c>
      <c r="J15619">
        <v>2520774327.0881457</v>
      </c>
    </row>
    <row r="15620" spans="1:10" x14ac:dyDescent="0.25">
      <c r="A15620">
        <v>2018</v>
      </c>
      <c r="B15620" t="s">
        <v>230</v>
      </c>
      <c r="C15620" t="s">
        <v>45</v>
      </c>
      <c r="D15620" t="s">
        <v>25</v>
      </c>
      <c r="E15620" t="s">
        <v>3</v>
      </c>
      <c r="F15620" t="s">
        <v>8</v>
      </c>
      <c r="G15620" t="s">
        <v>7</v>
      </c>
      <c r="H15620" t="s">
        <v>224</v>
      </c>
      <c r="I15620">
        <v>82</v>
      </c>
      <c r="J15620">
        <v>164440479.44407225</v>
      </c>
    </row>
    <row r="15621" spans="1:10" x14ac:dyDescent="0.25">
      <c r="A15621">
        <v>2018</v>
      </c>
      <c r="B15621" t="s">
        <v>230</v>
      </c>
      <c r="C15621" t="s">
        <v>45</v>
      </c>
      <c r="D15621" t="s">
        <v>25</v>
      </c>
      <c r="E15621" t="s">
        <v>3</v>
      </c>
      <c r="F15621" t="s">
        <v>14</v>
      </c>
      <c r="G15621" t="s">
        <v>12</v>
      </c>
      <c r="H15621" t="s">
        <v>223</v>
      </c>
      <c r="I15621">
        <v>1</v>
      </c>
      <c r="J15621">
        <v>2647912.0308333337</v>
      </c>
    </row>
    <row r="15622" spans="1:10" x14ac:dyDescent="0.25">
      <c r="A15622">
        <v>2018</v>
      </c>
      <c r="B15622" t="s">
        <v>230</v>
      </c>
      <c r="C15622" t="s">
        <v>45</v>
      </c>
      <c r="D15622" t="s">
        <v>25</v>
      </c>
      <c r="E15622" t="s">
        <v>3</v>
      </c>
      <c r="F15622" t="s">
        <v>14</v>
      </c>
      <c r="G15622" t="s">
        <v>6</v>
      </c>
      <c r="H15622" t="s">
        <v>223</v>
      </c>
      <c r="I15622">
        <v>3</v>
      </c>
      <c r="J15622">
        <v>7206695.1819642857</v>
      </c>
    </row>
    <row r="15623" spans="1:10" x14ac:dyDescent="0.25">
      <c r="A15623">
        <v>2018</v>
      </c>
      <c r="B15623" t="s">
        <v>230</v>
      </c>
      <c r="C15623" t="s">
        <v>45</v>
      </c>
      <c r="D15623" t="s">
        <v>25</v>
      </c>
      <c r="E15623" t="s">
        <v>3</v>
      </c>
      <c r="F15623" t="s">
        <v>14</v>
      </c>
      <c r="G15623" t="s">
        <v>6</v>
      </c>
      <c r="H15623" t="s">
        <v>224</v>
      </c>
      <c r="I15623">
        <v>1</v>
      </c>
      <c r="J15623">
        <v>2313151.2505813963</v>
      </c>
    </row>
    <row r="15624" spans="1:10" x14ac:dyDescent="0.25">
      <c r="A15624">
        <v>2018</v>
      </c>
      <c r="B15624" t="s">
        <v>230</v>
      </c>
      <c r="C15624" t="s">
        <v>45</v>
      </c>
      <c r="D15624" t="s">
        <v>25</v>
      </c>
      <c r="E15624" t="s">
        <v>3</v>
      </c>
      <c r="F15624" t="s">
        <v>14</v>
      </c>
      <c r="G15624" t="s">
        <v>7</v>
      </c>
      <c r="H15624" t="s">
        <v>223</v>
      </c>
      <c r="I15624">
        <v>932</v>
      </c>
      <c r="J15624">
        <v>1869102283.7106404</v>
      </c>
    </row>
    <row r="15625" spans="1:10" x14ac:dyDescent="0.25">
      <c r="A15625">
        <v>2018</v>
      </c>
      <c r="B15625" t="s">
        <v>230</v>
      </c>
      <c r="C15625" t="s">
        <v>45</v>
      </c>
      <c r="D15625" t="s">
        <v>25</v>
      </c>
      <c r="E15625" t="s">
        <v>3</v>
      </c>
      <c r="F15625" t="s">
        <v>14</v>
      </c>
      <c r="G15625" t="s">
        <v>7</v>
      </c>
      <c r="H15625" t="s">
        <v>224</v>
      </c>
      <c r="I15625">
        <v>20</v>
      </c>
      <c r="J15625">
        <v>40308257.094315775</v>
      </c>
    </row>
    <row r="15626" spans="1:10" x14ac:dyDescent="0.25">
      <c r="A15626">
        <v>2018</v>
      </c>
      <c r="B15626" t="s">
        <v>230</v>
      </c>
      <c r="C15626" t="s">
        <v>45</v>
      </c>
      <c r="D15626" t="s">
        <v>25</v>
      </c>
      <c r="E15626" t="s">
        <v>10</v>
      </c>
      <c r="F15626" t="s">
        <v>11</v>
      </c>
      <c r="G15626" t="s">
        <v>5</v>
      </c>
      <c r="H15626" t="s">
        <v>223</v>
      </c>
      <c r="I15626">
        <v>1</v>
      </c>
      <c r="J15626">
        <v>15177726</v>
      </c>
    </row>
    <row r="15627" spans="1:10" x14ac:dyDescent="0.25">
      <c r="A15627">
        <v>2018</v>
      </c>
      <c r="B15627" t="s">
        <v>230</v>
      </c>
      <c r="C15627" t="s">
        <v>45</v>
      </c>
      <c r="D15627" t="s">
        <v>25</v>
      </c>
      <c r="E15627" t="s">
        <v>10</v>
      </c>
      <c r="F15627" t="s">
        <v>11</v>
      </c>
      <c r="G15627" t="s">
        <v>5</v>
      </c>
      <c r="H15627" t="s">
        <v>224</v>
      </c>
      <c r="I15627">
        <v>1</v>
      </c>
      <c r="J15627">
        <v>11871030</v>
      </c>
    </row>
    <row r="15628" spans="1:10" x14ac:dyDescent="0.25">
      <c r="A15628">
        <v>2018</v>
      </c>
      <c r="B15628" t="s">
        <v>230</v>
      </c>
      <c r="C15628" t="s">
        <v>45</v>
      </c>
      <c r="D15628" t="s">
        <v>25</v>
      </c>
      <c r="E15628" t="s">
        <v>10</v>
      </c>
      <c r="F15628" t="s">
        <v>11</v>
      </c>
      <c r="G15628" t="s">
        <v>9</v>
      </c>
      <c r="H15628" t="s">
        <v>223</v>
      </c>
      <c r="I15628">
        <v>353</v>
      </c>
      <c r="J15628">
        <v>2936755677</v>
      </c>
    </row>
    <row r="15629" spans="1:10" x14ac:dyDescent="0.25">
      <c r="A15629">
        <v>2018</v>
      </c>
      <c r="B15629" t="s">
        <v>230</v>
      </c>
      <c r="C15629" t="s">
        <v>45</v>
      </c>
      <c r="D15629" t="s">
        <v>25</v>
      </c>
      <c r="E15629" t="s">
        <v>10</v>
      </c>
      <c r="F15629" t="s">
        <v>11</v>
      </c>
      <c r="G15629" t="s">
        <v>9</v>
      </c>
      <c r="H15629" t="s">
        <v>224</v>
      </c>
      <c r="I15629">
        <v>171</v>
      </c>
      <c r="J15629">
        <v>1276402803</v>
      </c>
    </row>
    <row r="15630" spans="1:10" x14ac:dyDescent="0.25">
      <c r="A15630">
        <v>2018</v>
      </c>
      <c r="B15630" t="s">
        <v>230</v>
      </c>
      <c r="C15630" t="s">
        <v>45</v>
      </c>
      <c r="D15630" t="s">
        <v>25</v>
      </c>
      <c r="E15630" t="s">
        <v>10</v>
      </c>
      <c r="F15630" t="s">
        <v>11</v>
      </c>
      <c r="G15630" t="s">
        <v>12</v>
      </c>
      <c r="H15630" t="s">
        <v>223</v>
      </c>
      <c r="I15630">
        <v>41</v>
      </c>
      <c r="J15630">
        <v>170561028</v>
      </c>
    </row>
    <row r="15631" spans="1:10" x14ac:dyDescent="0.25">
      <c r="A15631">
        <v>2018</v>
      </c>
      <c r="B15631" t="s">
        <v>230</v>
      </c>
      <c r="C15631" t="s">
        <v>45</v>
      </c>
      <c r="D15631" t="s">
        <v>25</v>
      </c>
      <c r="E15631" t="s">
        <v>10</v>
      </c>
      <c r="F15631" t="s">
        <v>11</v>
      </c>
      <c r="G15631" t="s">
        <v>12</v>
      </c>
      <c r="H15631" t="s">
        <v>224</v>
      </c>
      <c r="I15631">
        <v>24</v>
      </c>
      <c r="J15631">
        <v>64216167</v>
      </c>
    </row>
    <row r="15632" spans="1:10" x14ac:dyDescent="0.25">
      <c r="A15632">
        <v>2018</v>
      </c>
      <c r="B15632" t="s">
        <v>230</v>
      </c>
      <c r="C15632" t="s">
        <v>45</v>
      </c>
      <c r="D15632" t="s">
        <v>25</v>
      </c>
      <c r="E15632" t="s">
        <v>10</v>
      </c>
      <c r="F15632" t="s">
        <v>11</v>
      </c>
      <c r="G15632" t="s">
        <v>6</v>
      </c>
      <c r="H15632" t="s">
        <v>223</v>
      </c>
      <c r="I15632">
        <v>14</v>
      </c>
      <c r="J15632">
        <v>59379360</v>
      </c>
    </row>
    <row r="15633" spans="1:10" x14ac:dyDescent="0.25">
      <c r="A15633">
        <v>2018</v>
      </c>
      <c r="B15633" t="s">
        <v>230</v>
      </c>
      <c r="C15633" t="s">
        <v>45</v>
      </c>
      <c r="D15633" t="s">
        <v>25</v>
      </c>
      <c r="E15633" t="s">
        <v>10</v>
      </c>
      <c r="F15633" t="s">
        <v>11</v>
      </c>
      <c r="G15633" t="s">
        <v>6</v>
      </c>
      <c r="H15633" t="s">
        <v>224</v>
      </c>
      <c r="I15633">
        <v>39</v>
      </c>
      <c r="J15633">
        <v>108902079</v>
      </c>
    </row>
    <row r="15634" spans="1:10" x14ac:dyDescent="0.25">
      <c r="A15634">
        <v>2018</v>
      </c>
      <c r="B15634" t="s">
        <v>230</v>
      </c>
      <c r="C15634" t="s">
        <v>45</v>
      </c>
      <c r="D15634" t="s">
        <v>25</v>
      </c>
      <c r="E15634" t="s">
        <v>10</v>
      </c>
      <c r="F15634" t="s">
        <v>11</v>
      </c>
      <c r="G15634" t="s">
        <v>7</v>
      </c>
      <c r="H15634" t="s">
        <v>223</v>
      </c>
      <c r="I15634">
        <v>3</v>
      </c>
      <c r="J15634">
        <v>6741756</v>
      </c>
    </row>
    <row r="15635" spans="1:10" x14ac:dyDescent="0.25">
      <c r="A15635">
        <v>2018</v>
      </c>
      <c r="B15635" t="s">
        <v>230</v>
      </c>
      <c r="C15635" t="s">
        <v>45</v>
      </c>
      <c r="D15635" t="s">
        <v>25</v>
      </c>
      <c r="E15635" t="s">
        <v>10</v>
      </c>
      <c r="F15635" t="s">
        <v>11</v>
      </c>
      <c r="G15635" t="s">
        <v>7</v>
      </c>
      <c r="H15635" t="s">
        <v>224</v>
      </c>
      <c r="I15635">
        <v>2</v>
      </c>
      <c r="J15635">
        <v>3144018</v>
      </c>
    </row>
    <row r="15636" spans="1:10" x14ac:dyDescent="0.25">
      <c r="A15636">
        <v>2018</v>
      </c>
      <c r="B15636" t="s">
        <v>230</v>
      </c>
      <c r="C15636" t="s">
        <v>45</v>
      </c>
      <c r="D15636" t="s">
        <v>25</v>
      </c>
      <c r="E15636" t="s">
        <v>10</v>
      </c>
      <c r="F15636" t="s">
        <v>220</v>
      </c>
      <c r="G15636" t="s">
        <v>9</v>
      </c>
      <c r="H15636" t="s">
        <v>223</v>
      </c>
      <c r="I15636">
        <v>10</v>
      </c>
      <c r="J15636">
        <v>72737621.243324012</v>
      </c>
    </row>
    <row r="15637" spans="1:10" x14ac:dyDescent="0.25">
      <c r="A15637">
        <v>2018</v>
      </c>
      <c r="B15637" t="s">
        <v>230</v>
      </c>
      <c r="C15637" t="s">
        <v>45</v>
      </c>
      <c r="D15637" t="s">
        <v>25</v>
      </c>
      <c r="E15637" t="s">
        <v>10</v>
      </c>
      <c r="F15637" t="s">
        <v>220</v>
      </c>
      <c r="G15637" t="s">
        <v>9</v>
      </c>
      <c r="H15637" t="s">
        <v>224</v>
      </c>
      <c r="I15637">
        <v>9</v>
      </c>
      <c r="J15637">
        <v>60089304.755683251</v>
      </c>
    </row>
    <row r="15638" spans="1:10" x14ac:dyDescent="0.25">
      <c r="A15638">
        <v>2018</v>
      </c>
      <c r="B15638" t="s">
        <v>230</v>
      </c>
      <c r="C15638" t="s">
        <v>45</v>
      </c>
      <c r="D15638" t="s">
        <v>25</v>
      </c>
      <c r="E15638" t="s">
        <v>10</v>
      </c>
      <c r="F15638" t="s">
        <v>220</v>
      </c>
      <c r="G15638" t="s">
        <v>12</v>
      </c>
      <c r="H15638" t="s">
        <v>224</v>
      </c>
      <c r="I15638">
        <v>3</v>
      </c>
      <c r="J15638">
        <v>7240960.5057174275</v>
      </c>
    </row>
    <row r="15639" spans="1:10" x14ac:dyDescent="0.25">
      <c r="A15639">
        <v>2018</v>
      </c>
      <c r="B15639" t="s">
        <v>230</v>
      </c>
      <c r="C15639" t="s">
        <v>45</v>
      </c>
      <c r="D15639" t="s">
        <v>25</v>
      </c>
      <c r="E15639" t="s">
        <v>10</v>
      </c>
      <c r="F15639" t="s">
        <v>220</v>
      </c>
      <c r="G15639" t="s">
        <v>6</v>
      </c>
      <c r="H15639" t="s">
        <v>223</v>
      </c>
      <c r="I15639">
        <v>5</v>
      </c>
      <c r="J15639">
        <v>11645731.262743656</v>
      </c>
    </row>
    <row r="15640" spans="1:10" x14ac:dyDescent="0.25">
      <c r="A15640">
        <v>2018</v>
      </c>
      <c r="B15640" t="s">
        <v>230</v>
      </c>
      <c r="C15640" t="s">
        <v>45</v>
      </c>
      <c r="D15640" t="s">
        <v>25</v>
      </c>
      <c r="E15640" t="s">
        <v>10</v>
      </c>
      <c r="F15640" t="s">
        <v>220</v>
      </c>
      <c r="G15640" t="s">
        <v>6</v>
      </c>
      <c r="H15640" t="s">
        <v>224</v>
      </c>
      <c r="I15640">
        <v>7</v>
      </c>
      <c r="J15640">
        <v>16199212.867619406</v>
      </c>
    </row>
    <row r="15641" spans="1:10" x14ac:dyDescent="0.25">
      <c r="A15641">
        <v>2018</v>
      </c>
      <c r="B15641" t="s">
        <v>230</v>
      </c>
      <c r="C15641" t="s">
        <v>45</v>
      </c>
      <c r="D15641" t="s">
        <v>25</v>
      </c>
      <c r="E15641" t="s">
        <v>10</v>
      </c>
      <c r="F15641" t="s">
        <v>220</v>
      </c>
      <c r="G15641" t="s">
        <v>7</v>
      </c>
      <c r="H15641" t="s">
        <v>224</v>
      </c>
      <c r="I15641">
        <v>1</v>
      </c>
      <c r="J15641">
        <v>1988347.1826315781</v>
      </c>
    </row>
    <row r="15642" spans="1:10" x14ac:dyDescent="0.25">
      <c r="A15642">
        <v>2018</v>
      </c>
      <c r="B15642" t="s">
        <v>230</v>
      </c>
      <c r="C15642" t="s">
        <v>45</v>
      </c>
      <c r="D15642" t="s">
        <v>25</v>
      </c>
      <c r="E15642" t="s">
        <v>10</v>
      </c>
      <c r="F15642" t="s">
        <v>14</v>
      </c>
      <c r="G15642" t="s">
        <v>6</v>
      </c>
      <c r="H15642" t="s">
        <v>223</v>
      </c>
      <c r="I15642">
        <v>3</v>
      </c>
      <c r="J15642">
        <v>3931518</v>
      </c>
    </row>
    <row r="15643" spans="1:10" x14ac:dyDescent="0.25">
      <c r="A15643">
        <v>2018</v>
      </c>
      <c r="B15643" t="s">
        <v>230</v>
      </c>
      <c r="C15643" t="s">
        <v>45</v>
      </c>
      <c r="D15643" t="s">
        <v>25</v>
      </c>
      <c r="E15643" t="s">
        <v>10</v>
      </c>
      <c r="F15643" t="s">
        <v>14</v>
      </c>
      <c r="G15643" t="s">
        <v>6</v>
      </c>
      <c r="H15643" t="s">
        <v>224</v>
      </c>
      <c r="I15643">
        <v>2</v>
      </c>
      <c r="J15643">
        <v>2877168</v>
      </c>
    </row>
    <row r="15644" spans="1:10" x14ac:dyDescent="0.25">
      <c r="A15644">
        <v>2018</v>
      </c>
      <c r="B15644" t="s">
        <v>230</v>
      </c>
      <c r="C15644" t="s">
        <v>45</v>
      </c>
      <c r="D15644" t="s">
        <v>25</v>
      </c>
      <c r="E15644" t="s">
        <v>10</v>
      </c>
      <c r="F15644" t="s">
        <v>14</v>
      </c>
      <c r="G15644" t="s">
        <v>7</v>
      </c>
      <c r="H15644" t="s">
        <v>223</v>
      </c>
      <c r="I15644">
        <v>30</v>
      </c>
      <c r="J15644">
        <v>55571304</v>
      </c>
    </row>
    <row r="15645" spans="1:10" x14ac:dyDescent="0.25">
      <c r="A15645">
        <v>2018</v>
      </c>
      <c r="B15645" t="s">
        <v>230</v>
      </c>
      <c r="C15645" t="s">
        <v>45</v>
      </c>
      <c r="D15645" t="s">
        <v>25</v>
      </c>
      <c r="E15645" t="s">
        <v>10</v>
      </c>
      <c r="F15645" t="s">
        <v>14</v>
      </c>
      <c r="G15645" t="s">
        <v>7</v>
      </c>
      <c r="H15645" t="s">
        <v>224</v>
      </c>
      <c r="I15645">
        <v>2</v>
      </c>
      <c r="J15645">
        <v>3852942</v>
      </c>
    </row>
    <row r="15646" spans="1:10" x14ac:dyDescent="0.25">
      <c r="A15646">
        <v>2018</v>
      </c>
      <c r="B15646" t="s">
        <v>230</v>
      </c>
      <c r="C15646" t="s">
        <v>45</v>
      </c>
      <c r="D15646" t="s">
        <v>26</v>
      </c>
      <c r="E15646" t="s">
        <v>3</v>
      </c>
      <c r="F15646" t="s">
        <v>4</v>
      </c>
      <c r="G15646" t="s">
        <v>5</v>
      </c>
      <c r="H15646" t="s">
        <v>223</v>
      </c>
      <c r="I15646">
        <v>104</v>
      </c>
      <c r="J15646">
        <v>985236182.94484568</v>
      </c>
    </row>
    <row r="15647" spans="1:10" x14ac:dyDescent="0.25">
      <c r="A15647">
        <v>2018</v>
      </c>
      <c r="B15647" t="s">
        <v>230</v>
      </c>
      <c r="C15647" t="s">
        <v>45</v>
      </c>
      <c r="D15647" t="s">
        <v>26</v>
      </c>
      <c r="E15647" t="s">
        <v>3</v>
      </c>
      <c r="F15647" t="s">
        <v>4</v>
      </c>
      <c r="G15647" t="s">
        <v>5</v>
      </c>
      <c r="H15647" t="s">
        <v>224</v>
      </c>
      <c r="I15647">
        <v>37</v>
      </c>
      <c r="J15647">
        <v>319311459.50561005</v>
      </c>
    </row>
    <row r="15648" spans="1:10" x14ac:dyDescent="0.25">
      <c r="A15648">
        <v>2018</v>
      </c>
      <c r="B15648" t="s">
        <v>230</v>
      </c>
      <c r="C15648" t="s">
        <v>45</v>
      </c>
      <c r="D15648" t="s">
        <v>26</v>
      </c>
      <c r="E15648" t="s">
        <v>3</v>
      </c>
      <c r="F15648" t="s">
        <v>4</v>
      </c>
      <c r="G15648" t="s">
        <v>9</v>
      </c>
      <c r="H15648" t="s">
        <v>223</v>
      </c>
      <c r="I15648">
        <v>99</v>
      </c>
      <c r="J15648">
        <v>629606383.31020749</v>
      </c>
    </row>
    <row r="15649" spans="1:10" x14ac:dyDescent="0.25">
      <c r="A15649">
        <v>2018</v>
      </c>
      <c r="B15649" t="s">
        <v>230</v>
      </c>
      <c r="C15649" t="s">
        <v>45</v>
      </c>
      <c r="D15649" t="s">
        <v>26</v>
      </c>
      <c r="E15649" t="s">
        <v>3</v>
      </c>
      <c r="F15649" t="s">
        <v>4</v>
      </c>
      <c r="G15649" t="s">
        <v>9</v>
      </c>
      <c r="H15649" t="s">
        <v>224</v>
      </c>
      <c r="I15649">
        <v>39</v>
      </c>
      <c r="J15649">
        <v>238396438.21668753</v>
      </c>
    </row>
    <row r="15650" spans="1:10" x14ac:dyDescent="0.25">
      <c r="A15650">
        <v>2018</v>
      </c>
      <c r="B15650" t="s">
        <v>230</v>
      </c>
      <c r="C15650" t="s">
        <v>45</v>
      </c>
      <c r="D15650" t="s">
        <v>26</v>
      </c>
      <c r="E15650" t="s">
        <v>3</v>
      </c>
      <c r="F15650" t="s">
        <v>4</v>
      </c>
      <c r="G15650" t="s">
        <v>12</v>
      </c>
      <c r="H15650" t="s">
        <v>223</v>
      </c>
      <c r="I15650">
        <v>39</v>
      </c>
      <c r="J15650">
        <v>164016451.08587819</v>
      </c>
    </row>
    <row r="15651" spans="1:10" x14ac:dyDescent="0.25">
      <c r="A15651">
        <v>2018</v>
      </c>
      <c r="B15651" t="s">
        <v>230</v>
      </c>
      <c r="C15651" t="s">
        <v>45</v>
      </c>
      <c r="D15651" t="s">
        <v>26</v>
      </c>
      <c r="E15651" t="s">
        <v>3</v>
      </c>
      <c r="F15651" t="s">
        <v>4</v>
      </c>
      <c r="G15651" t="s">
        <v>12</v>
      </c>
      <c r="H15651" t="s">
        <v>224</v>
      </c>
      <c r="I15651">
        <v>10</v>
      </c>
      <c r="J15651">
        <v>50303031.897095256</v>
      </c>
    </row>
    <row r="15652" spans="1:10" x14ac:dyDescent="0.25">
      <c r="A15652">
        <v>2018</v>
      </c>
      <c r="B15652" t="s">
        <v>230</v>
      </c>
      <c r="C15652" t="s">
        <v>45</v>
      </c>
      <c r="D15652" t="s">
        <v>26</v>
      </c>
      <c r="E15652" t="s">
        <v>3</v>
      </c>
      <c r="F15652" t="s">
        <v>4</v>
      </c>
      <c r="G15652" t="s">
        <v>6</v>
      </c>
      <c r="H15652" t="s">
        <v>223</v>
      </c>
      <c r="I15652">
        <v>12</v>
      </c>
      <c r="J15652">
        <v>31012661.223095935</v>
      </c>
    </row>
    <row r="15653" spans="1:10" x14ac:dyDescent="0.25">
      <c r="A15653">
        <v>2018</v>
      </c>
      <c r="B15653" t="s">
        <v>230</v>
      </c>
      <c r="C15653" t="s">
        <v>45</v>
      </c>
      <c r="D15653" t="s">
        <v>26</v>
      </c>
      <c r="E15653" t="s">
        <v>3</v>
      </c>
      <c r="F15653" t="s">
        <v>4</v>
      </c>
      <c r="G15653" t="s">
        <v>6</v>
      </c>
      <c r="H15653" t="s">
        <v>224</v>
      </c>
      <c r="I15653">
        <v>28</v>
      </c>
      <c r="J15653">
        <v>73489105.309806079</v>
      </c>
    </row>
    <row r="15654" spans="1:10" x14ac:dyDescent="0.25">
      <c r="A15654">
        <v>2018</v>
      </c>
      <c r="B15654" t="s">
        <v>230</v>
      </c>
      <c r="C15654" t="s">
        <v>45</v>
      </c>
      <c r="D15654" t="s">
        <v>26</v>
      </c>
      <c r="E15654" t="s">
        <v>3</v>
      </c>
      <c r="F15654" t="s">
        <v>4</v>
      </c>
      <c r="G15654" t="s">
        <v>7</v>
      </c>
      <c r="H15654" t="s">
        <v>223</v>
      </c>
      <c r="I15654">
        <v>1</v>
      </c>
      <c r="J15654">
        <v>1861685.3849999998</v>
      </c>
    </row>
    <row r="15655" spans="1:10" x14ac:dyDescent="0.25">
      <c r="A15655">
        <v>2018</v>
      </c>
      <c r="B15655" t="s">
        <v>230</v>
      </c>
      <c r="C15655" t="s">
        <v>45</v>
      </c>
      <c r="D15655" t="s">
        <v>26</v>
      </c>
      <c r="E15655" t="s">
        <v>3</v>
      </c>
      <c r="F15655" t="s">
        <v>4</v>
      </c>
      <c r="G15655" t="s">
        <v>7</v>
      </c>
      <c r="H15655" t="s">
        <v>224</v>
      </c>
      <c r="I15655">
        <v>1</v>
      </c>
      <c r="J15655">
        <v>2094893.28</v>
      </c>
    </row>
    <row r="15656" spans="1:10" x14ac:dyDescent="0.25">
      <c r="A15656">
        <v>2018</v>
      </c>
      <c r="B15656" t="s">
        <v>230</v>
      </c>
      <c r="C15656" t="s">
        <v>45</v>
      </c>
      <c r="D15656" t="s">
        <v>26</v>
      </c>
      <c r="E15656" t="s">
        <v>3</v>
      </c>
      <c r="F15656" t="s">
        <v>8</v>
      </c>
      <c r="G15656" t="s">
        <v>9</v>
      </c>
      <c r="H15656" t="s">
        <v>223</v>
      </c>
      <c r="I15656">
        <v>1467</v>
      </c>
      <c r="J15656">
        <v>9399858530.4305363</v>
      </c>
    </row>
    <row r="15657" spans="1:10" x14ac:dyDescent="0.25">
      <c r="A15657">
        <v>2018</v>
      </c>
      <c r="B15657" t="s">
        <v>230</v>
      </c>
      <c r="C15657" t="s">
        <v>45</v>
      </c>
      <c r="D15657" t="s">
        <v>26</v>
      </c>
      <c r="E15657" t="s">
        <v>3</v>
      </c>
      <c r="F15657" t="s">
        <v>8</v>
      </c>
      <c r="G15657" t="s">
        <v>9</v>
      </c>
      <c r="H15657" t="s">
        <v>224</v>
      </c>
      <c r="I15657">
        <v>1304</v>
      </c>
      <c r="J15657">
        <v>7968106570.9860153</v>
      </c>
    </row>
    <row r="15658" spans="1:10" x14ac:dyDescent="0.25">
      <c r="A15658">
        <v>2018</v>
      </c>
      <c r="B15658" t="s">
        <v>230</v>
      </c>
      <c r="C15658" t="s">
        <v>45</v>
      </c>
      <c r="D15658" t="s">
        <v>26</v>
      </c>
      <c r="E15658" t="s">
        <v>3</v>
      </c>
      <c r="F15658" t="s">
        <v>8</v>
      </c>
      <c r="G15658" t="s">
        <v>12</v>
      </c>
      <c r="H15658" t="s">
        <v>223</v>
      </c>
      <c r="I15658">
        <v>813</v>
      </c>
      <c r="J15658">
        <v>2479888375.2633438</v>
      </c>
    </row>
    <row r="15659" spans="1:10" x14ac:dyDescent="0.25">
      <c r="A15659">
        <v>2018</v>
      </c>
      <c r="B15659" t="s">
        <v>230</v>
      </c>
      <c r="C15659" t="s">
        <v>45</v>
      </c>
      <c r="D15659" t="s">
        <v>26</v>
      </c>
      <c r="E15659" t="s">
        <v>3</v>
      </c>
      <c r="F15659" t="s">
        <v>8</v>
      </c>
      <c r="G15659" t="s">
        <v>12</v>
      </c>
      <c r="H15659" t="s">
        <v>224</v>
      </c>
      <c r="I15659">
        <v>578</v>
      </c>
      <c r="J15659">
        <v>1750655425.8867118</v>
      </c>
    </row>
    <row r="15660" spans="1:10" x14ac:dyDescent="0.25">
      <c r="A15660">
        <v>2018</v>
      </c>
      <c r="B15660" t="s">
        <v>230</v>
      </c>
      <c r="C15660" t="s">
        <v>45</v>
      </c>
      <c r="D15660" t="s">
        <v>26</v>
      </c>
      <c r="E15660" t="s">
        <v>3</v>
      </c>
      <c r="F15660" t="s">
        <v>8</v>
      </c>
      <c r="G15660" t="s">
        <v>6</v>
      </c>
      <c r="H15660" t="s">
        <v>223</v>
      </c>
      <c r="I15660">
        <v>172</v>
      </c>
      <c r="J15660">
        <v>434599203.47608083</v>
      </c>
    </row>
    <row r="15661" spans="1:10" x14ac:dyDescent="0.25">
      <c r="A15661">
        <v>2018</v>
      </c>
      <c r="B15661" t="s">
        <v>230</v>
      </c>
      <c r="C15661" t="s">
        <v>45</v>
      </c>
      <c r="D15661" t="s">
        <v>26</v>
      </c>
      <c r="E15661" t="s">
        <v>3</v>
      </c>
      <c r="F15661" t="s">
        <v>8</v>
      </c>
      <c r="G15661" t="s">
        <v>6</v>
      </c>
      <c r="H15661" t="s">
        <v>224</v>
      </c>
      <c r="I15661">
        <v>304</v>
      </c>
      <c r="J15661">
        <v>798414507.43238878</v>
      </c>
    </row>
    <row r="15662" spans="1:10" x14ac:dyDescent="0.25">
      <c r="A15662">
        <v>2018</v>
      </c>
      <c r="B15662" t="s">
        <v>230</v>
      </c>
      <c r="C15662" t="s">
        <v>45</v>
      </c>
      <c r="D15662" t="s">
        <v>26</v>
      </c>
      <c r="E15662" t="s">
        <v>3</v>
      </c>
      <c r="F15662" t="s">
        <v>8</v>
      </c>
      <c r="G15662" t="s">
        <v>7</v>
      </c>
      <c r="H15662" t="s">
        <v>223</v>
      </c>
      <c r="I15662">
        <v>30</v>
      </c>
      <c r="J15662">
        <v>68481080.900000006</v>
      </c>
    </row>
    <row r="15663" spans="1:10" x14ac:dyDescent="0.25">
      <c r="A15663">
        <v>2018</v>
      </c>
      <c r="B15663" t="s">
        <v>230</v>
      </c>
      <c r="C15663" t="s">
        <v>45</v>
      </c>
      <c r="D15663" t="s">
        <v>26</v>
      </c>
      <c r="E15663" t="s">
        <v>3</v>
      </c>
      <c r="F15663" t="s">
        <v>8</v>
      </c>
      <c r="G15663" t="s">
        <v>7</v>
      </c>
      <c r="H15663" t="s">
        <v>224</v>
      </c>
      <c r="I15663">
        <v>6</v>
      </c>
      <c r="J15663">
        <v>12569359.68</v>
      </c>
    </row>
    <row r="15664" spans="1:10" x14ac:dyDescent="0.25">
      <c r="A15664">
        <v>2018</v>
      </c>
      <c r="B15664" t="s">
        <v>230</v>
      </c>
      <c r="C15664" t="s">
        <v>45</v>
      </c>
      <c r="D15664" t="s">
        <v>26</v>
      </c>
      <c r="E15664" t="s">
        <v>3</v>
      </c>
      <c r="F15664" t="s">
        <v>14</v>
      </c>
      <c r="G15664" t="s">
        <v>5</v>
      </c>
      <c r="H15664" t="s">
        <v>223</v>
      </c>
      <c r="I15664">
        <v>98</v>
      </c>
      <c r="J15664">
        <v>743610745.68009055</v>
      </c>
    </row>
    <row r="15665" spans="1:10" x14ac:dyDescent="0.25">
      <c r="A15665">
        <v>2018</v>
      </c>
      <c r="B15665" t="s">
        <v>230</v>
      </c>
      <c r="C15665" t="s">
        <v>45</v>
      </c>
      <c r="D15665" t="s">
        <v>26</v>
      </c>
      <c r="E15665" t="s">
        <v>3</v>
      </c>
      <c r="F15665" t="s">
        <v>14</v>
      </c>
      <c r="G15665" t="s">
        <v>5</v>
      </c>
      <c r="H15665" t="s">
        <v>224</v>
      </c>
      <c r="I15665">
        <v>23</v>
      </c>
      <c r="J15665">
        <v>180608609.69198999</v>
      </c>
    </row>
    <row r="15666" spans="1:10" x14ac:dyDescent="0.25">
      <c r="A15666">
        <v>2018</v>
      </c>
      <c r="B15666" t="s">
        <v>230</v>
      </c>
      <c r="C15666" t="s">
        <v>45</v>
      </c>
      <c r="D15666" t="s">
        <v>26</v>
      </c>
      <c r="E15666" t="s">
        <v>3</v>
      </c>
      <c r="F15666" t="s">
        <v>14</v>
      </c>
      <c r="G15666" t="s">
        <v>9</v>
      </c>
      <c r="H15666" t="s">
        <v>223</v>
      </c>
      <c r="I15666">
        <v>612</v>
      </c>
      <c r="J15666">
        <v>3527943924.1086235</v>
      </c>
    </row>
    <row r="15667" spans="1:10" x14ac:dyDescent="0.25">
      <c r="A15667">
        <v>2018</v>
      </c>
      <c r="B15667" t="s">
        <v>230</v>
      </c>
      <c r="C15667" t="s">
        <v>45</v>
      </c>
      <c r="D15667" t="s">
        <v>26</v>
      </c>
      <c r="E15667" t="s">
        <v>3</v>
      </c>
      <c r="F15667" t="s">
        <v>14</v>
      </c>
      <c r="G15667" t="s">
        <v>9</v>
      </c>
      <c r="H15667" t="s">
        <v>224</v>
      </c>
      <c r="I15667">
        <v>291</v>
      </c>
      <c r="J15667">
        <v>1572568934.6262326</v>
      </c>
    </row>
    <row r="15668" spans="1:10" x14ac:dyDescent="0.25">
      <c r="A15668">
        <v>2018</v>
      </c>
      <c r="B15668" t="s">
        <v>230</v>
      </c>
      <c r="C15668" t="s">
        <v>45</v>
      </c>
      <c r="D15668" t="s">
        <v>26</v>
      </c>
      <c r="E15668" t="s">
        <v>3</v>
      </c>
      <c r="F15668" t="s">
        <v>14</v>
      </c>
      <c r="G15668" t="s">
        <v>12</v>
      </c>
      <c r="H15668" t="s">
        <v>223</v>
      </c>
      <c r="I15668">
        <v>537</v>
      </c>
      <c r="J15668">
        <v>1294213975.7434433</v>
      </c>
    </row>
    <row r="15669" spans="1:10" x14ac:dyDescent="0.25">
      <c r="A15669">
        <v>2018</v>
      </c>
      <c r="B15669" t="s">
        <v>230</v>
      </c>
      <c r="C15669" t="s">
        <v>45</v>
      </c>
      <c r="D15669" t="s">
        <v>26</v>
      </c>
      <c r="E15669" t="s">
        <v>3</v>
      </c>
      <c r="F15669" t="s">
        <v>14</v>
      </c>
      <c r="G15669" t="s">
        <v>12</v>
      </c>
      <c r="H15669" t="s">
        <v>224</v>
      </c>
      <c r="I15669">
        <v>59</v>
      </c>
      <c r="J15669">
        <v>198471619.56750003</v>
      </c>
    </row>
    <row r="15670" spans="1:10" x14ac:dyDescent="0.25">
      <c r="A15670">
        <v>2018</v>
      </c>
      <c r="B15670" t="s">
        <v>230</v>
      </c>
      <c r="C15670" t="s">
        <v>45</v>
      </c>
      <c r="D15670" t="s">
        <v>26</v>
      </c>
      <c r="E15670" t="s">
        <v>3</v>
      </c>
      <c r="F15670" t="s">
        <v>14</v>
      </c>
      <c r="G15670" t="s">
        <v>6</v>
      </c>
      <c r="H15670" t="s">
        <v>223</v>
      </c>
      <c r="I15670">
        <v>74</v>
      </c>
      <c r="J15670">
        <v>168149273.72041667</v>
      </c>
    </row>
    <row r="15671" spans="1:10" x14ac:dyDescent="0.25">
      <c r="A15671">
        <v>2018</v>
      </c>
      <c r="B15671" t="s">
        <v>230</v>
      </c>
      <c r="C15671" t="s">
        <v>45</v>
      </c>
      <c r="D15671" t="s">
        <v>26</v>
      </c>
      <c r="E15671" t="s">
        <v>3</v>
      </c>
      <c r="F15671" t="s">
        <v>14</v>
      </c>
      <c r="G15671" t="s">
        <v>6</v>
      </c>
      <c r="H15671" t="s">
        <v>224</v>
      </c>
      <c r="I15671">
        <v>144</v>
      </c>
      <c r="J15671">
        <v>330766176.19468522</v>
      </c>
    </row>
    <row r="15672" spans="1:10" x14ac:dyDescent="0.25">
      <c r="A15672">
        <v>2018</v>
      </c>
      <c r="B15672" t="s">
        <v>230</v>
      </c>
      <c r="C15672" t="s">
        <v>45</v>
      </c>
      <c r="D15672" t="s">
        <v>26</v>
      </c>
      <c r="E15672" t="s">
        <v>3</v>
      </c>
      <c r="F15672" t="s">
        <v>14</v>
      </c>
      <c r="G15672" t="s">
        <v>7</v>
      </c>
      <c r="H15672" t="s">
        <v>223</v>
      </c>
      <c r="I15672">
        <v>65</v>
      </c>
      <c r="J15672">
        <v>126202557.55499999</v>
      </c>
    </row>
    <row r="15673" spans="1:10" x14ac:dyDescent="0.25">
      <c r="A15673">
        <v>2018</v>
      </c>
      <c r="B15673" t="s">
        <v>230</v>
      </c>
      <c r="C15673" t="s">
        <v>45</v>
      </c>
      <c r="D15673" t="s">
        <v>26</v>
      </c>
      <c r="E15673" t="s">
        <v>3</v>
      </c>
      <c r="F15673" t="s">
        <v>14</v>
      </c>
      <c r="G15673" t="s">
        <v>7</v>
      </c>
      <c r="H15673" t="s">
        <v>224</v>
      </c>
      <c r="I15673">
        <v>13</v>
      </c>
      <c r="J15673">
        <v>24342354.794999994</v>
      </c>
    </row>
    <row r="15674" spans="1:10" x14ac:dyDescent="0.25">
      <c r="A15674">
        <v>2018</v>
      </c>
      <c r="B15674" t="s">
        <v>230</v>
      </c>
      <c r="C15674" t="s">
        <v>45</v>
      </c>
      <c r="D15674" t="s">
        <v>26</v>
      </c>
      <c r="E15674" t="s">
        <v>10</v>
      </c>
      <c r="F15674" t="s">
        <v>11</v>
      </c>
      <c r="G15674" t="s">
        <v>9</v>
      </c>
      <c r="H15674" t="s">
        <v>223</v>
      </c>
      <c r="I15674">
        <v>198</v>
      </c>
      <c r="J15674">
        <v>730564410</v>
      </c>
    </row>
    <row r="15675" spans="1:10" x14ac:dyDescent="0.25">
      <c r="A15675">
        <v>2018</v>
      </c>
      <c r="B15675" t="s">
        <v>230</v>
      </c>
      <c r="C15675" t="s">
        <v>45</v>
      </c>
      <c r="D15675" t="s">
        <v>26</v>
      </c>
      <c r="E15675" t="s">
        <v>10</v>
      </c>
      <c r="F15675" t="s">
        <v>11</v>
      </c>
      <c r="G15675" t="s">
        <v>9</v>
      </c>
      <c r="H15675" t="s">
        <v>224</v>
      </c>
      <c r="I15675">
        <v>153</v>
      </c>
      <c r="J15675">
        <v>497564706</v>
      </c>
    </row>
    <row r="15676" spans="1:10" x14ac:dyDescent="0.25">
      <c r="A15676">
        <v>2018</v>
      </c>
      <c r="B15676" t="s">
        <v>230</v>
      </c>
      <c r="C15676" t="s">
        <v>45</v>
      </c>
      <c r="D15676" t="s">
        <v>26</v>
      </c>
      <c r="E15676" t="s">
        <v>10</v>
      </c>
      <c r="F15676" t="s">
        <v>11</v>
      </c>
      <c r="G15676" t="s">
        <v>12</v>
      </c>
      <c r="H15676" t="s">
        <v>223</v>
      </c>
      <c r="I15676">
        <v>355</v>
      </c>
      <c r="J15676">
        <v>663859671</v>
      </c>
    </row>
    <row r="15677" spans="1:10" x14ac:dyDescent="0.25">
      <c r="A15677">
        <v>2018</v>
      </c>
      <c r="B15677" t="s">
        <v>230</v>
      </c>
      <c r="C15677" t="s">
        <v>45</v>
      </c>
      <c r="D15677" t="s">
        <v>26</v>
      </c>
      <c r="E15677" t="s">
        <v>10</v>
      </c>
      <c r="F15677" t="s">
        <v>11</v>
      </c>
      <c r="G15677" t="s">
        <v>12</v>
      </c>
      <c r="H15677" t="s">
        <v>224</v>
      </c>
      <c r="I15677">
        <v>207</v>
      </c>
      <c r="J15677">
        <v>375339528</v>
      </c>
    </row>
    <row r="15678" spans="1:10" x14ac:dyDescent="0.25">
      <c r="A15678">
        <v>2018</v>
      </c>
      <c r="B15678" t="s">
        <v>230</v>
      </c>
      <c r="C15678" t="s">
        <v>45</v>
      </c>
      <c r="D15678" t="s">
        <v>26</v>
      </c>
      <c r="E15678" t="s">
        <v>10</v>
      </c>
      <c r="F15678" t="s">
        <v>11</v>
      </c>
      <c r="G15678" t="s">
        <v>6</v>
      </c>
      <c r="H15678" t="s">
        <v>223</v>
      </c>
      <c r="I15678">
        <v>35</v>
      </c>
      <c r="J15678">
        <v>60968406</v>
      </c>
    </row>
    <row r="15679" spans="1:10" x14ac:dyDescent="0.25">
      <c r="A15679">
        <v>2018</v>
      </c>
      <c r="B15679" t="s">
        <v>230</v>
      </c>
      <c r="C15679" t="s">
        <v>45</v>
      </c>
      <c r="D15679" t="s">
        <v>26</v>
      </c>
      <c r="E15679" t="s">
        <v>10</v>
      </c>
      <c r="F15679" t="s">
        <v>11</v>
      </c>
      <c r="G15679" t="s">
        <v>6</v>
      </c>
      <c r="H15679" t="s">
        <v>224</v>
      </c>
      <c r="I15679">
        <v>50</v>
      </c>
      <c r="J15679">
        <v>77351454</v>
      </c>
    </row>
    <row r="15680" spans="1:10" x14ac:dyDescent="0.25">
      <c r="A15680">
        <v>2018</v>
      </c>
      <c r="B15680" t="s">
        <v>230</v>
      </c>
      <c r="C15680" t="s">
        <v>45</v>
      </c>
      <c r="D15680" t="s">
        <v>26</v>
      </c>
      <c r="E15680" t="s">
        <v>10</v>
      </c>
      <c r="F15680" t="s">
        <v>11</v>
      </c>
      <c r="G15680" t="s">
        <v>7</v>
      </c>
      <c r="H15680" t="s">
        <v>223</v>
      </c>
      <c r="I15680">
        <v>36</v>
      </c>
      <c r="J15680">
        <v>47387499</v>
      </c>
    </row>
    <row r="15681" spans="1:10" x14ac:dyDescent="0.25">
      <c r="A15681">
        <v>2018</v>
      </c>
      <c r="B15681" t="s">
        <v>230</v>
      </c>
      <c r="C15681" t="s">
        <v>45</v>
      </c>
      <c r="D15681" t="s">
        <v>26</v>
      </c>
      <c r="E15681" t="s">
        <v>10</v>
      </c>
      <c r="F15681" t="s">
        <v>11</v>
      </c>
      <c r="G15681" t="s">
        <v>7</v>
      </c>
      <c r="H15681" t="s">
        <v>224</v>
      </c>
      <c r="I15681">
        <v>13</v>
      </c>
      <c r="J15681">
        <v>17781042</v>
      </c>
    </row>
    <row r="15682" spans="1:10" x14ac:dyDescent="0.25">
      <c r="A15682">
        <v>2018</v>
      </c>
      <c r="B15682" t="s">
        <v>230</v>
      </c>
      <c r="C15682" t="s">
        <v>45</v>
      </c>
      <c r="D15682" t="s">
        <v>26</v>
      </c>
      <c r="E15682" t="s">
        <v>10</v>
      </c>
      <c r="F15682" t="s">
        <v>220</v>
      </c>
      <c r="G15682" t="s">
        <v>9</v>
      </c>
      <c r="H15682" t="s">
        <v>223</v>
      </c>
      <c r="I15682">
        <v>8</v>
      </c>
      <c r="J15682">
        <v>50945415.373821691</v>
      </c>
    </row>
    <row r="15683" spans="1:10" x14ac:dyDescent="0.25">
      <c r="A15683">
        <v>2018</v>
      </c>
      <c r="B15683" t="s">
        <v>230</v>
      </c>
      <c r="C15683" t="s">
        <v>45</v>
      </c>
      <c r="D15683" t="s">
        <v>26</v>
      </c>
      <c r="E15683" t="s">
        <v>10</v>
      </c>
      <c r="F15683" t="s">
        <v>220</v>
      </c>
      <c r="G15683" t="s">
        <v>9</v>
      </c>
      <c r="H15683" t="s">
        <v>224</v>
      </c>
      <c r="I15683">
        <v>16</v>
      </c>
      <c r="J15683">
        <v>95353111.898577839</v>
      </c>
    </row>
    <row r="15684" spans="1:10" x14ac:dyDescent="0.25">
      <c r="A15684">
        <v>2018</v>
      </c>
      <c r="B15684" t="s">
        <v>230</v>
      </c>
      <c r="C15684" t="s">
        <v>45</v>
      </c>
      <c r="D15684" t="s">
        <v>26</v>
      </c>
      <c r="E15684" t="s">
        <v>10</v>
      </c>
      <c r="F15684" t="s">
        <v>220</v>
      </c>
      <c r="G15684" t="s">
        <v>12</v>
      </c>
      <c r="H15684" t="s">
        <v>223</v>
      </c>
      <c r="I15684">
        <v>7</v>
      </c>
      <c r="J15684">
        <v>24906485.191345546</v>
      </c>
    </row>
    <row r="15685" spans="1:10" x14ac:dyDescent="0.25">
      <c r="A15685">
        <v>2018</v>
      </c>
      <c r="B15685" t="s">
        <v>230</v>
      </c>
      <c r="C15685" t="s">
        <v>45</v>
      </c>
      <c r="D15685" t="s">
        <v>26</v>
      </c>
      <c r="E15685" t="s">
        <v>10</v>
      </c>
      <c r="F15685" t="s">
        <v>220</v>
      </c>
      <c r="G15685" t="s">
        <v>12</v>
      </c>
      <c r="H15685" t="s">
        <v>224</v>
      </c>
      <c r="I15685">
        <v>11</v>
      </c>
      <c r="J15685">
        <v>36015380.003182426</v>
      </c>
    </row>
    <row r="15686" spans="1:10" x14ac:dyDescent="0.25">
      <c r="A15686">
        <v>2018</v>
      </c>
      <c r="B15686" t="s">
        <v>230</v>
      </c>
      <c r="C15686" t="s">
        <v>45</v>
      </c>
      <c r="D15686" t="s">
        <v>26</v>
      </c>
      <c r="E15686" t="s">
        <v>10</v>
      </c>
      <c r="F15686" t="s">
        <v>220</v>
      </c>
      <c r="G15686" t="s">
        <v>6</v>
      </c>
      <c r="H15686" t="s">
        <v>223</v>
      </c>
      <c r="I15686">
        <v>4</v>
      </c>
      <c r="J15686">
        <v>10023879.20607722</v>
      </c>
    </row>
    <row r="15687" spans="1:10" x14ac:dyDescent="0.25">
      <c r="A15687">
        <v>2018</v>
      </c>
      <c r="B15687" t="s">
        <v>230</v>
      </c>
      <c r="C15687" t="s">
        <v>45</v>
      </c>
      <c r="D15687" t="s">
        <v>26</v>
      </c>
      <c r="E15687" t="s">
        <v>10</v>
      </c>
      <c r="F15687" t="s">
        <v>220</v>
      </c>
      <c r="G15687" t="s">
        <v>6</v>
      </c>
      <c r="H15687" t="s">
        <v>224</v>
      </c>
      <c r="I15687">
        <v>12</v>
      </c>
      <c r="J15687">
        <v>28807671.776803304</v>
      </c>
    </row>
    <row r="15688" spans="1:10" x14ac:dyDescent="0.25">
      <c r="A15688">
        <v>2018</v>
      </c>
      <c r="B15688" t="s">
        <v>230</v>
      </c>
      <c r="C15688" t="s">
        <v>45</v>
      </c>
      <c r="D15688" t="s">
        <v>26</v>
      </c>
      <c r="E15688" t="s">
        <v>10</v>
      </c>
      <c r="F15688" t="s">
        <v>14</v>
      </c>
      <c r="G15688" t="s">
        <v>5</v>
      </c>
      <c r="H15688" t="s">
        <v>223</v>
      </c>
      <c r="I15688">
        <v>1</v>
      </c>
      <c r="J15688">
        <v>3667053</v>
      </c>
    </row>
    <row r="15689" spans="1:10" x14ac:dyDescent="0.25">
      <c r="A15689">
        <v>2018</v>
      </c>
      <c r="B15689" t="s">
        <v>230</v>
      </c>
      <c r="C15689" t="s">
        <v>45</v>
      </c>
      <c r="D15689" t="s">
        <v>26</v>
      </c>
      <c r="E15689" t="s">
        <v>10</v>
      </c>
      <c r="F15689" t="s">
        <v>14</v>
      </c>
      <c r="G15689" t="s">
        <v>9</v>
      </c>
      <c r="H15689" t="s">
        <v>223</v>
      </c>
      <c r="I15689">
        <v>305</v>
      </c>
      <c r="J15689">
        <v>1649662792.5889297</v>
      </c>
    </row>
    <row r="15690" spans="1:10" x14ac:dyDescent="0.25">
      <c r="A15690">
        <v>2018</v>
      </c>
      <c r="B15690" t="s">
        <v>230</v>
      </c>
      <c r="C15690" t="s">
        <v>45</v>
      </c>
      <c r="D15690" t="s">
        <v>26</v>
      </c>
      <c r="E15690" t="s">
        <v>10</v>
      </c>
      <c r="F15690" t="s">
        <v>14</v>
      </c>
      <c r="G15690" t="s">
        <v>9</v>
      </c>
      <c r="H15690" t="s">
        <v>224</v>
      </c>
      <c r="I15690">
        <v>305</v>
      </c>
      <c r="J15690">
        <v>1627235940.6861918</v>
      </c>
    </row>
    <row r="15691" spans="1:10" x14ac:dyDescent="0.25">
      <c r="A15691">
        <v>2018</v>
      </c>
      <c r="B15691" t="s">
        <v>230</v>
      </c>
      <c r="C15691" t="s">
        <v>45</v>
      </c>
      <c r="D15691" t="s">
        <v>26</v>
      </c>
      <c r="E15691" t="s">
        <v>10</v>
      </c>
      <c r="F15691" t="s">
        <v>14</v>
      </c>
      <c r="G15691" t="s">
        <v>12</v>
      </c>
      <c r="H15691" t="s">
        <v>223</v>
      </c>
      <c r="I15691">
        <v>2373</v>
      </c>
      <c r="J15691">
        <v>3573722582.3038797</v>
      </c>
    </row>
    <row r="15692" spans="1:10" x14ac:dyDescent="0.25">
      <c r="A15692">
        <v>2018</v>
      </c>
      <c r="B15692" t="s">
        <v>230</v>
      </c>
      <c r="C15692" t="s">
        <v>45</v>
      </c>
      <c r="D15692" t="s">
        <v>26</v>
      </c>
      <c r="E15692" t="s">
        <v>10</v>
      </c>
      <c r="F15692" t="s">
        <v>14</v>
      </c>
      <c r="G15692" t="s">
        <v>12</v>
      </c>
      <c r="H15692" t="s">
        <v>224</v>
      </c>
      <c r="I15692">
        <v>594</v>
      </c>
      <c r="J15692">
        <v>1197173627.5591266</v>
      </c>
    </row>
    <row r="15693" spans="1:10" x14ac:dyDescent="0.25">
      <c r="A15693">
        <v>2018</v>
      </c>
      <c r="B15693" t="s">
        <v>230</v>
      </c>
      <c r="C15693" t="s">
        <v>45</v>
      </c>
      <c r="D15693" t="s">
        <v>26</v>
      </c>
      <c r="E15693" t="s">
        <v>10</v>
      </c>
      <c r="F15693" t="s">
        <v>14</v>
      </c>
      <c r="G15693" t="s">
        <v>6</v>
      </c>
      <c r="H15693" t="s">
        <v>223</v>
      </c>
      <c r="I15693">
        <v>85</v>
      </c>
      <c r="J15693">
        <v>189196489.18356067</v>
      </c>
    </row>
    <row r="15694" spans="1:10" x14ac:dyDescent="0.25">
      <c r="A15694">
        <v>2018</v>
      </c>
      <c r="B15694" t="s">
        <v>230</v>
      </c>
      <c r="C15694" t="s">
        <v>45</v>
      </c>
      <c r="D15694" t="s">
        <v>26</v>
      </c>
      <c r="E15694" t="s">
        <v>10</v>
      </c>
      <c r="F15694" t="s">
        <v>14</v>
      </c>
      <c r="G15694" t="s">
        <v>6</v>
      </c>
      <c r="H15694" t="s">
        <v>224</v>
      </c>
      <c r="I15694">
        <v>182</v>
      </c>
      <c r="J15694">
        <v>414972708.72232747</v>
      </c>
    </row>
    <row r="15695" spans="1:10" x14ac:dyDescent="0.25">
      <c r="A15695">
        <v>2018</v>
      </c>
      <c r="B15695" t="s">
        <v>230</v>
      </c>
      <c r="C15695" t="s">
        <v>45</v>
      </c>
      <c r="D15695" t="s">
        <v>26</v>
      </c>
      <c r="E15695" t="s">
        <v>10</v>
      </c>
      <c r="F15695" t="s">
        <v>14</v>
      </c>
      <c r="G15695" t="s">
        <v>7</v>
      </c>
      <c r="H15695" t="s">
        <v>223</v>
      </c>
      <c r="I15695">
        <v>954</v>
      </c>
      <c r="J15695">
        <v>855097538.99399996</v>
      </c>
    </row>
    <row r="15696" spans="1:10" x14ac:dyDescent="0.25">
      <c r="A15696">
        <v>2018</v>
      </c>
      <c r="B15696" t="s">
        <v>230</v>
      </c>
      <c r="C15696" t="s">
        <v>45</v>
      </c>
      <c r="D15696" t="s">
        <v>26</v>
      </c>
      <c r="E15696" t="s">
        <v>10</v>
      </c>
      <c r="F15696" t="s">
        <v>14</v>
      </c>
      <c r="G15696" t="s">
        <v>7</v>
      </c>
      <c r="H15696" t="s">
        <v>224</v>
      </c>
      <c r="I15696">
        <v>2432</v>
      </c>
      <c r="J15696">
        <v>1288974187.1715</v>
      </c>
    </row>
    <row r="15697" spans="1:10" x14ac:dyDescent="0.25">
      <c r="A15697">
        <v>2018</v>
      </c>
      <c r="B15697" t="s">
        <v>230</v>
      </c>
      <c r="C15697" t="s">
        <v>45</v>
      </c>
      <c r="D15697" t="s">
        <v>27</v>
      </c>
      <c r="E15697" t="s">
        <v>3</v>
      </c>
      <c r="F15697" t="s">
        <v>4</v>
      </c>
      <c r="G15697" t="s">
        <v>5</v>
      </c>
      <c r="H15697" t="s">
        <v>223</v>
      </c>
      <c r="I15697">
        <v>17</v>
      </c>
      <c r="J15697">
        <v>185519314.26892236</v>
      </c>
    </row>
    <row r="15698" spans="1:10" x14ac:dyDescent="0.25">
      <c r="A15698">
        <v>2018</v>
      </c>
      <c r="B15698" t="s">
        <v>230</v>
      </c>
      <c r="C15698" t="s">
        <v>45</v>
      </c>
      <c r="D15698" t="s">
        <v>27</v>
      </c>
      <c r="E15698" t="s">
        <v>3</v>
      </c>
      <c r="F15698" t="s">
        <v>4</v>
      </c>
      <c r="G15698" t="s">
        <v>5</v>
      </c>
      <c r="H15698" t="s">
        <v>224</v>
      </c>
      <c r="I15698">
        <v>16</v>
      </c>
      <c r="J15698">
        <v>174561646.245</v>
      </c>
    </row>
    <row r="15699" spans="1:10" x14ac:dyDescent="0.25">
      <c r="A15699">
        <v>2018</v>
      </c>
      <c r="B15699" t="s">
        <v>230</v>
      </c>
      <c r="C15699" t="s">
        <v>45</v>
      </c>
      <c r="D15699" t="s">
        <v>27</v>
      </c>
      <c r="E15699" t="s">
        <v>3</v>
      </c>
      <c r="F15699" t="s">
        <v>4</v>
      </c>
      <c r="G15699" t="s">
        <v>9</v>
      </c>
      <c r="H15699" t="s">
        <v>223</v>
      </c>
      <c r="I15699">
        <v>20</v>
      </c>
      <c r="J15699">
        <v>130737377.87299532</v>
      </c>
    </row>
    <row r="15700" spans="1:10" x14ac:dyDescent="0.25">
      <c r="A15700">
        <v>2018</v>
      </c>
      <c r="B15700" t="s">
        <v>230</v>
      </c>
      <c r="C15700" t="s">
        <v>45</v>
      </c>
      <c r="D15700" t="s">
        <v>27</v>
      </c>
      <c r="E15700" t="s">
        <v>3</v>
      </c>
      <c r="F15700" t="s">
        <v>4</v>
      </c>
      <c r="G15700" t="s">
        <v>9</v>
      </c>
      <c r="H15700" t="s">
        <v>224</v>
      </c>
      <c r="I15700">
        <v>14</v>
      </c>
      <c r="J15700">
        <v>88944919.430551976</v>
      </c>
    </row>
    <row r="15701" spans="1:10" x14ac:dyDescent="0.25">
      <c r="A15701">
        <v>2018</v>
      </c>
      <c r="B15701" t="s">
        <v>230</v>
      </c>
      <c r="C15701" t="s">
        <v>45</v>
      </c>
      <c r="D15701" t="s">
        <v>27</v>
      </c>
      <c r="E15701" t="s">
        <v>3</v>
      </c>
      <c r="F15701" t="s">
        <v>4</v>
      </c>
      <c r="G15701" t="s">
        <v>12</v>
      </c>
      <c r="H15701" t="s">
        <v>224</v>
      </c>
      <c r="I15701">
        <v>2</v>
      </c>
      <c r="J15701">
        <v>5841444.0266666682</v>
      </c>
    </row>
    <row r="15702" spans="1:10" x14ac:dyDescent="0.25">
      <c r="A15702">
        <v>2018</v>
      </c>
      <c r="B15702" t="s">
        <v>230</v>
      </c>
      <c r="C15702" t="s">
        <v>45</v>
      </c>
      <c r="D15702" t="s">
        <v>27</v>
      </c>
      <c r="E15702" t="s">
        <v>3</v>
      </c>
      <c r="F15702" t="s">
        <v>4</v>
      </c>
      <c r="G15702" t="s">
        <v>6</v>
      </c>
      <c r="H15702" t="s">
        <v>223</v>
      </c>
      <c r="I15702">
        <v>2</v>
      </c>
      <c r="J15702">
        <v>4813331.1567567596</v>
      </c>
    </row>
    <row r="15703" spans="1:10" x14ac:dyDescent="0.25">
      <c r="A15703">
        <v>2018</v>
      </c>
      <c r="B15703" t="s">
        <v>230</v>
      </c>
      <c r="C15703" t="s">
        <v>45</v>
      </c>
      <c r="D15703" t="s">
        <v>27</v>
      </c>
      <c r="E15703" t="s">
        <v>3</v>
      </c>
      <c r="F15703" t="s">
        <v>4</v>
      </c>
      <c r="G15703" t="s">
        <v>6</v>
      </c>
      <c r="H15703" t="s">
        <v>224</v>
      </c>
      <c r="I15703">
        <v>11</v>
      </c>
      <c r="J15703">
        <v>25495709.651394229</v>
      </c>
    </row>
    <row r="15704" spans="1:10" x14ac:dyDescent="0.25">
      <c r="A15704">
        <v>2018</v>
      </c>
      <c r="B15704" t="s">
        <v>230</v>
      </c>
      <c r="C15704" t="s">
        <v>45</v>
      </c>
      <c r="D15704" t="s">
        <v>27</v>
      </c>
      <c r="E15704" t="s">
        <v>3</v>
      </c>
      <c r="F15704" t="s">
        <v>4</v>
      </c>
      <c r="G15704" t="s">
        <v>7</v>
      </c>
      <c r="H15704" t="s">
        <v>223</v>
      </c>
      <c r="I15704">
        <v>2</v>
      </c>
      <c r="J15704">
        <v>3948482.5883333338</v>
      </c>
    </row>
    <row r="15705" spans="1:10" x14ac:dyDescent="0.25">
      <c r="A15705">
        <v>2018</v>
      </c>
      <c r="B15705" t="s">
        <v>230</v>
      </c>
      <c r="C15705" t="s">
        <v>45</v>
      </c>
      <c r="D15705" t="s">
        <v>27</v>
      </c>
      <c r="E15705" t="s">
        <v>3</v>
      </c>
      <c r="F15705" t="s">
        <v>8</v>
      </c>
      <c r="G15705" t="s">
        <v>9</v>
      </c>
      <c r="H15705" t="s">
        <v>223</v>
      </c>
      <c r="I15705">
        <v>158</v>
      </c>
      <c r="J15705">
        <v>1032825285.196663</v>
      </c>
    </row>
    <row r="15706" spans="1:10" x14ac:dyDescent="0.25">
      <c r="A15706">
        <v>2018</v>
      </c>
      <c r="B15706" t="s">
        <v>230</v>
      </c>
      <c r="C15706" t="s">
        <v>45</v>
      </c>
      <c r="D15706" t="s">
        <v>27</v>
      </c>
      <c r="E15706" t="s">
        <v>3</v>
      </c>
      <c r="F15706" t="s">
        <v>8</v>
      </c>
      <c r="G15706" t="s">
        <v>9</v>
      </c>
      <c r="H15706" t="s">
        <v>224</v>
      </c>
      <c r="I15706">
        <v>152</v>
      </c>
      <c r="J15706">
        <v>965687696.67456436</v>
      </c>
    </row>
    <row r="15707" spans="1:10" x14ac:dyDescent="0.25">
      <c r="A15707">
        <v>2018</v>
      </c>
      <c r="B15707" t="s">
        <v>230</v>
      </c>
      <c r="C15707" t="s">
        <v>45</v>
      </c>
      <c r="D15707" t="s">
        <v>27</v>
      </c>
      <c r="E15707" t="s">
        <v>3</v>
      </c>
      <c r="F15707" t="s">
        <v>8</v>
      </c>
      <c r="G15707" t="s">
        <v>12</v>
      </c>
      <c r="H15707" t="s">
        <v>223</v>
      </c>
      <c r="I15707">
        <v>33</v>
      </c>
      <c r="J15707">
        <v>113054666.82450356</v>
      </c>
    </row>
    <row r="15708" spans="1:10" x14ac:dyDescent="0.25">
      <c r="A15708">
        <v>2018</v>
      </c>
      <c r="B15708" t="s">
        <v>230</v>
      </c>
      <c r="C15708" t="s">
        <v>45</v>
      </c>
      <c r="D15708" t="s">
        <v>27</v>
      </c>
      <c r="E15708" t="s">
        <v>3</v>
      </c>
      <c r="F15708" t="s">
        <v>8</v>
      </c>
      <c r="G15708" t="s">
        <v>12</v>
      </c>
      <c r="H15708" t="s">
        <v>224</v>
      </c>
      <c r="I15708">
        <v>43</v>
      </c>
      <c r="J15708">
        <v>150026216.25258669</v>
      </c>
    </row>
    <row r="15709" spans="1:10" x14ac:dyDescent="0.25">
      <c r="A15709">
        <v>2018</v>
      </c>
      <c r="B15709" t="s">
        <v>230</v>
      </c>
      <c r="C15709" t="s">
        <v>45</v>
      </c>
      <c r="D15709" t="s">
        <v>27</v>
      </c>
      <c r="E15709" t="s">
        <v>3</v>
      </c>
      <c r="F15709" t="s">
        <v>8</v>
      </c>
      <c r="G15709" t="s">
        <v>6</v>
      </c>
      <c r="H15709" t="s">
        <v>223</v>
      </c>
      <c r="I15709">
        <v>40</v>
      </c>
      <c r="J15709">
        <v>96266623.135135189</v>
      </c>
    </row>
    <row r="15710" spans="1:10" x14ac:dyDescent="0.25">
      <c r="A15710">
        <v>2018</v>
      </c>
      <c r="B15710" t="s">
        <v>230</v>
      </c>
      <c r="C15710" t="s">
        <v>45</v>
      </c>
      <c r="D15710" t="s">
        <v>27</v>
      </c>
      <c r="E15710" t="s">
        <v>3</v>
      </c>
      <c r="F15710" t="s">
        <v>8</v>
      </c>
      <c r="G15710" t="s">
        <v>6</v>
      </c>
      <c r="H15710" t="s">
        <v>224</v>
      </c>
      <c r="I15710">
        <v>95</v>
      </c>
      <c r="J15710">
        <v>220190219.71658653</v>
      </c>
    </row>
    <row r="15711" spans="1:10" x14ac:dyDescent="0.25">
      <c r="A15711">
        <v>2018</v>
      </c>
      <c r="B15711" t="s">
        <v>230</v>
      </c>
      <c r="C15711" t="s">
        <v>45</v>
      </c>
      <c r="D15711" t="s">
        <v>27</v>
      </c>
      <c r="E15711" t="s">
        <v>3</v>
      </c>
      <c r="F15711" t="s">
        <v>8</v>
      </c>
      <c r="G15711" t="s">
        <v>7</v>
      </c>
      <c r="H15711" t="s">
        <v>223</v>
      </c>
      <c r="I15711">
        <v>15</v>
      </c>
      <c r="J15711">
        <v>29613619.412500001</v>
      </c>
    </row>
    <row r="15712" spans="1:10" x14ac:dyDescent="0.25">
      <c r="A15712">
        <v>2018</v>
      </c>
      <c r="B15712" t="s">
        <v>230</v>
      </c>
      <c r="C15712" t="s">
        <v>45</v>
      </c>
      <c r="D15712" t="s">
        <v>27</v>
      </c>
      <c r="E15712" t="s">
        <v>3</v>
      </c>
      <c r="F15712" t="s">
        <v>8</v>
      </c>
      <c r="G15712" t="s">
        <v>7</v>
      </c>
      <c r="H15712" t="s">
        <v>224</v>
      </c>
      <c r="I15712">
        <v>7</v>
      </c>
      <c r="J15712">
        <v>12393431.535000004</v>
      </c>
    </row>
    <row r="15713" spans="1:10" x14ac:dyDescent="0.25">
      <c r="A15713">
        <v>2018</v>
      </c>
      <c r="B15713" t="s">
        <v>230</v>
      </c>
      <c r="C15713" t="s">
        <v>45</v>
      </c>
      <c r="D15713" t="s">
        <v>27</v>
      </c>
      <c r="E15713" t="s">
        <v>10</v>
      </c>
      <c r="F15713" t="s">
        <v>11</v>
      </c>
      <c r="G15713" t="s">
        <v>9</v>
      </c>
      <c r="H15713" t="s">
        <v>223</v>
      </c>
      <c r="I15713">
        <v>28</v>
      </c>
      <c r="J15713">
        <v>141429015</v>
      </c>
    </row>
    <row r="15714" spans="1:10" x14ac:dyDescent="0.25">
      <c r="A15714">
        <v>2018</v>
      </c>
      <c r="B15714" t="s">
        <v>230</v>
      </c>
      <c r="C15714" t="s">
        <v>45</v>
      </c>
      <c r="D15714" t="s">
        <v>27</v>
      </c>
      <c r="E15714" t="s">
        <v>10</v>
      </c>
      <c r="F15714" t="s">
        <v>11</v>
      </c>
      <c r="G15714" t="s">
        <v>9</v>
      </c>
      <c r="H15714" t="s">
        <v>224</v>
      </c>
      <c r="I15714">
        <v>25</v>
      </c>
      <c r="J15714">
        <v>106743093</v>
      </c>
    </row>
    <row r="15715" spans="1:10" x14ac:dyDescent="0.25">
      <c r="A15715">
        <v>2018</v>
      </c>
      <c r="B15715" t="s">
        <v>230</v>
      </c>
      <c r="C15715" t="s">
        <v>45</v>
      </c>
      <c r="D15715" t="s">
        <v>27</v>
      </c>
      <c r="E15715" t="s">
        <v>10</v>
      </c>
      <c r="F15715" t="s">
        <v>11</v>
      </c>
      <c r="G15715" t="s">
        <v>12</v>
      </c>
      <c r="H15715" t="s">
        <v>223</v>
      </c>
      <c r="I15715">
        <v>13</v>
      </c>
      <c r="J15715">
        <v>47946093</v>
      </c>
    </row>
    <row r="15716" spans="1:10" x14ac:dyDescent="0.25">
      <c r="A15716">
        <v>2018</v>
      </c>
      <c r="B15716" t="s">
        <v>230</v>
      </c>
      <c r="C15716" t="s">
        <v>45</v>
      </c>
      <c r="D15716" t="s">
        <v>27</v>
      </c>
      <c r="E15716" t="s">
        <v>10</v>
      </c>
      <c r="F15716" t="s">
        <v>11</v>
      </c>
      <c r="G15716" t="s">
        <v>12</v>
      </c>
      <c r="H15716" t="s">
        <v>224</v>
      </c>
      <c r="I15716">
        <v>10</v>
      </c>
      <c r="J15716">
        <v>22099017</v>
      </c>
    </row>
    <row r="15717" spans="1:10" x14ac:dyDescent="0.25">
      <c r="A15717">
        <v>2018</v>
      </c>
      <c r="B15717" t="s">
        <v>230</v>
      </c>
      <c r="C15717" t="s">
        <v>45</v>
      </c>
      <c r="D15717" t="s">
        <v>27</v>
      </c>
      <c r="E15717" t="s">
        <v>10</v>
      </c>
      <c r="F15717" t="s">
        <v>11</v>
      </c>
      <c r="G15717" t="s">
        <v>6</v>
      </c>
      <c r="H15717" t="s">
        <v>223</v>
      </c>
      <c r="I15717">
        <v>16</v>
      </c>
      <c r="J15717">
        <v>50167926</v>
      </c>
    </row>
    <row r="15718" spans="1:10" x14ac:dyDescent="0.25">
      <c r="A15718">
        <v>2018</v>
      </c>
      <c r="B15718" t="s">
        <v>230</v>
      </c>
      <c r="C15718" t="s">
        <v>45</v>
      </c>
      <c r="D15718" t="s">
        <v>27</v>
      </c>
      <c r="E15718" t="s">
        <v>10</v>
      </c>
      <c r="F15718" t="s">
        <v>11</v>
      </c>
      <c r="G15718" t="s">
        <v>6</v>
      </c>
      <c r="H15718" t="s">
        <v>224</v>
      </c>
      <c r="I15718">
        <v>13</v>
      </c>
      <c r="J15718">
        <v>26767080</v>
      </c>
    </row>
    <row r="15719" spans="1:10" x14ac:dyDescent="0.25">
      <c r="A15719">
        <v>2018</v>
      </c>
      <c r="B15719" t="s">
        <v>230</v>
      </c>
      <c r="C15719" t="s">
        <v>45</v>
      </c>
      <c r="D15719" t="s">
        <v>27</v>
      </c>
      <c r="E15719" t="s">
        <v>10</v>
      </c>
      <c r="F15719" t="s">
        <v>11</v>
      </c>
      <c r="G15719" t="s">
        <v>7</v>
      </c>
      <c r="H15719" t="s">
        <v>223</v>
      </c>
      <c r="I15719">
        <v>1</v>
      </c>
      <c r="J15719">
        <v>2429559</v>
      </c>
    </row>
    <row r="15720" spans="1:10" x14ac:dyDescent="0.25">
      <c r="A15720">
        <v>2018</v>
      </c>
      <c r="B15720" t="s">
        <v>230</v>
      </c>
      <c r="C15720" t="s">
        <v>45</v>
      </c>
      <c r="D15720" t="s">
        <v>27</v>
      </c>
      <c r="E15720" t="s">
        <v>10</v>
      </c>
      <c r="F15720" t="s">
        <v>220</v>
      </c>
      <c r="G15720" t="s">
        <v>6</v>
      </c>
      <c r="H15720" t="s">
        <v>224</v>
      </c>
      <c r="I15720">
        <v>1</v>
      </c>
      <c r="J15720">
        <v>2317791.7864903845</v>
      </c>
    </row>
    <row r="15721" spans="1:10" x14ac:dyDescent="0.25">
      <c r="A15721">
        <v>2018</v>
      </c>
      <c r="B15721" t="s">
        <v>230</v>
      </c>
      <c r="C15721" t="s">
        <v>45</v>
      </c>
      <c r="D15721" t="s">
        <v>28</v>
      </c>
      <c r="E15721" t="s">
        <v>3</v>
      </c>
      <c r="F15721" t="s">
        <v>4</v>
      </c>
      <c r="G15721" t="s">
        <v>5</v>
      </c>
      <c r="H15721" t="s">
        <v>223</v>
      </c>
      <c r="I15721">
        <v>137</v>
      </c>
      <c r="J15721">
        <v>1552178106.4203956</v>
      </c>
    </row>
    <row r="15722" spans="1:10" x14ac:dyDescent="0.25">
      <c r="A15722">
        <v>2018</v>
      </c>
      <c r="B15722" t="s">
        <v>230</v>
      </c>
      <c r="C15722" t="s">
        <v>45</v>
      </c>
      <c r="D15722" t="s">
        <v>28</v>
      </c>
      <c r="E15722" t="s">
        <v>3</v>
      </c>
      <c r="F15722" t="s">
        <v>4</v>
      </c>
      <c r="G15722" t="s">
        <v>5</v>
      </c>
      <c r="H15722" t="s">
        <v>224</v>
      </c>
      <c r="I15722">
        <v>95</v>
      </c>
      <c r="J15722">
        <v>1048376222.975986</v>
      </c>
    </row>
    <row r="15723" spans="1:10" x14ac:dyDescent="0.25">
      <c r="A15723">
        <v>2018</v>
      </c>
      <c r="B15723" t="s">
        <v>230</v>
      </c>
      <c r="C15723" t="s">
        <v>45</v>
      </c>
      <c r="D15723" t="s">
        <v>28</v>
      </c>
      <c r="E15723" t="s">
        <v>3</v>
      </c>
      <c r="F15723" t="s">
        <v>4</v>
      </c>
      <c r="G15723" t="s">
        <v>9</v>
      </c>
      <c r="H15723" t="s">
        <v>223</v>
      </c>
      <c r="I15723">
        <v>257</v>
      </c>
      <c r="J15723">
        <v>1604352817.3531446</v>
      </c>
    </row>
    <row r="15724" spans="1:10" x14ac:dyDescent="0.25">
      <c r="A15724">
        <v>2018</v>
      </c>
      <c r="B15724" t="s">
        <v>230</v>
      </c>
      <c r="C15724" t="s">
        <v>45</v>
      </c>
      <c r="D15724" t="s">
        <v>28</v>
      </c>
      <c r="E15724" t="s">
        <v>3</v>
      </c>
      <c r="F15724" t="s">
        <v>4</v>
      </c>
      <c r="G15724" t="s">
        <v>9</v>
      </c>
      <c r="H15724" t="s">
        <v>224</v>
      </c>
      <c r="I15724">
        <v>316</v>
      </c>
      <c r="J15724">
        <v>1776682488.1263525</v>
      </c>
    </row>
    <row r="15725" spans="1:10" x14ac:dyDescent="0.25">
      <c r="A15725">
        <v>2018</v>
      </c>
      <c r="B15725" t="s">
        <v>230</v>
      </c>
      <c r="C15725" t="s">
        <v>45</v>
      </c>
      <c r="D15725" t="s">
        <v>28</v>
      </c>
      <c r="E15725" t="s">
        <v>3</v>
      </c>
      <c r="F15725" t="s">
        <v>4</v>
      </c>
      <c r="G15725" t="s">
        <v>12</v>
      </c>
      <c r="H15725" t="s">
        <v>223</v>
      </c>
      <c r="I15725">
        <v>33</v>
      </c>
      <c r="J15725">
        <v>118169221.02769312</v>
      </c>
    </row>
    <row r="15726" spans="1:10" x14ac:dyDescent="0.25">
      <c r="A15726">
        <v>2018</v>
      </c>
      <c r="B15726" t="s">
        <v>230</v>
      </c>
      <c r="C15726" t="s">
        <v>45</v>
      </c>
      <c r="D15726" t="s">
        <v>28</v>
      </c>
      <c r="E15726" t="s">
        <v>3</v>
      </c>
      <c r="F15726" t="s">
        <v>4</v>
      </c>
      <c r="G15726" t="s">
        <v>12</v>
      </c>
      <c r="H15726" t="s">
        <v>224</v>
      </c>
      <c r="I15726">
        <v>81</v>
      </c>
      <c r="J15726">
        <v>298607054.33947551</v>
      </c>
    </row>
    <row r="15727" spans="1:10" x14ac:dyDescent="0.25">
      <c r="A15727">
        <v>2018</v>
      </c>
      <c r="B15727" t="s">
        <v>230</v>
      </c>
      <c r="C15727" t="s">
        <v>45</v>
      </c>
      <c r="D15727" t="s">
        <v>28</v>
      </c>
      <c r="E15727" t="s">
        <v>3</v>
      </c>
      <c r="F15727" t="s">
        <v>4</v>
      </c>
      <c r="G15727" t="s">
        <v>6</v>
      </c>
      <c r="H15727" t="s">
        <v>223</v>
      </c>
      <c r="I15727">
        <v>75</v>
      </c>
      <c r="J15727">
        <v>170196800.051853</v>
      </c>
    </row>
    <row r="15728" spans="1:10" x14ac:dyDescent="0.25">
      <c r="A15728">
        <v>2018</v>
      </c>
      <c r="B15728" t="s">
        <v>230</v>
      </c>
      <c r="C15728" t="s">
        <v>45</v>
      </c>
      <c r="D15728" t="s">
        <v>28</v>
      </c>
      <c r="E15728" t="s">
        <v>3</v>
      </c>
      <c r="F15728" t="s">
        <v>4</v>
      </c>
      <c r="G15728" t="s">
        <v>6</v>
      </c>
      <c r="H15728" t="s">
        <v>224</v>
      </c>
      <c r="I15728">
        <v>167</v>
      </c>
      <c r="J15728">
        <v>372039792.32512087</v>
      </c>
    </row>
    <row r="15729" spans="1:10" x14ac:dyDescent="0.25">
      <c r="A15729">
        <v>2018</v>
      </c>
      <c r="B15729" t="s">
        <v>230</v>
      </c>
      <c r="C15729" t="s">
        <v>45</v>
      </c>
      <c r="D15729" t="s">
        <v>28</v>
      </c>
      <c r="E15729" t="s">
        <v>3</v>
      </c>
      <c r="F15729" t="s">
        <v>4</v>
      </c>
      <c r="G15729" t="s">
        <v>7</v>
      </c>
      <c r="H15729" t="s">
        <v>223</v>
      </c>
      <c r="I15729">
        <v>44</v>
      </c>
      <c r="J15729">
        <v>77566851.145768672</v>
      </c>
    </row>
    <row r="15730" spans="1:10" x14ac:dyDescent="0.25">
      <c r="A15730">
        <v>2018</v>
      </c>
      <c r="B15730" t="s">
        <v>230</v>
      </c>
      <c r="C15730" t="s">
        <v>45</v>
      </c>
      <c r="D15730" t="s">
        <v>28</v>
      </c>
      <c r="E15730" t="s">
        <v>3</v>
      </c>
      <c r="F15730" t="s">
        <v>4</v>
      </c>
      <c r="G15730" t="s">
        <v>7</v>
      </c>
      <c r="H15730" t="s">
        <v>224</v>
      </c>
      <c r="I15730">
        <v>9</v>
      </c>
      <c r="J15730">
        <v>13076268.24</v>
      </c>
    </row>
    <row r="15731" spans="1:10" x14ac:dyDescent="0.25">
      <c r="A15731">
        <v>2018</v>
      </c>
      <c r="B15731" t="s">
        <v>230</v>
      </c>
      <c r="C15731" t="s">
        <v>45</v>
      </c>
      <c r="D15731" t="s">
        <v>28</v>
      </c>
      <c r="E15731" t="s">
        <v>3</v>
      </c>
      <c r="F15731" t="s">
        <v>8</v>
      </c>
      <c r="G15731" t="s">
        <v>9</v>
      </c>
      <c r="H15731" t="s">
        <v>223</v>
      </c>
      <c r="I15731">
        <v>1691</v>
      </c>
      <c r="J15731">
        <v>11392161198.48226</v>
      </c>
    </row>
    <row r="15732" spans="1:10" x14ac:dyDescent="0.25">
      <c r="A15732">
        <v>2018</v>
      </c>
      <c r="B15732" t="s">
        <v>230</v>
      </c>
      <c r="C15732" t="s">
        <v>45</v>
      </c>
      <c r="D15732" t="s">
        <v>28</v>
      </c>
      <c r="E15732" t="s">
        <v>3</v>
      </c>
      <c r="F15732" t="s">
        <v>8</v>
      </c>
      <c r="G15732" t="s">
        <v>9</v>
      </c>
      <c r="H15732" t="s">
        <v>224</v>
      </c>
      <c r="I15732">
        <v>2141</v>
      </c>
      <c r="J15732">
        <v>13470404086.104448</v>
      </c>
    </row>
    <row r="15733" spans="1:10" x14ac:dyDescent="0.25">
      <c r="A15733">
        <v>2018</v>
      </c>
      <c r="B15733" t="s">
        <v>230</v>
      </c>
      <c r="C15733" t="s">
        <v>45</v>
      </c>
      <c r="D15733" t="s">
        <v>28</v>
      </c>
      <c r="E15733" t="s">
        <v>3</v>
      </c>
      <c r="F15733" t="s">
        <v>8</v>
      </c>
      <c r="G15733" t="s">
        <v>12</v>
      </c>
      <c r="H15733" t="s">
        <v>223</v>
      </c>
      <c r="I15733">
        <v>495</v>
      </c>
      <c r="J15733">
        <v>1752120693.6792297</v>
      </c>
    </row>
    <row r="15734" spans="1:10" x14ac:dyDescent="0.25">
      <c r="A15734">
        <v>2018</v>
      </c>
      <c r="B15734" t="s">
        <v>230</v>
      </c>
      <c r="C15734" t="s">
        <v>45</v>
      </c>
      <c r="D15734" t="s">
        <v>28</v>
      </c>
      <c r="E15734" t="s">
        <v>3</v>
      </c>
      <c r="F15734" t="s">
        <v>8</v>
      </c>
      <c r="G15734" t="s">
        <v>12</v>
      </c>
      <c r="H15734" t="s">
        <v>224</v>
      </c>
      <c r="I15734">
        <v>916</v>
      </c>
      <c r="J15734">
        <v>3410912897.2506232</v>
      </c>
    </row>
    <row r="15735" spans="1:10" x14ac:dyDescent="0.25">
      <c r="A15735">
        <v>2018</v>
      </c>
      <c r="B15735" t="s">
        <v>230</v>
      </c>
      <c r="C15735" t="s">
        <v>45</v>
      </c>
      <c r="D15735" t="s">
        <v>28</v>
      </c>
      <c r="E15735" t="s">
        <v>3</v>
      </c>
      <c r="F15735" t="s">
        <v>8</v>
      </c>
      <c r="G15735" t="s">
        <v>6</v>
      </c>
      <c r="H15735" t="s">
        <v>223</v>
      </c>
      <c r="I15735">
        <v>520</v>
      </c>
      <c r="J15735">
        <v>1352477344.8129115</v>
      </c>
    </row>
    <row r="15736" spans="1:10" x14ac:dyDescent="0.25">
      <c r="A15736">
        <v>2018</v>
      </c>
      <c r="B15736" t="s">
        <v>230</v>
      </c>
      <c r="C15736" t="s">
        <v>45</v>
      </c>
      <c r="D15736" t="s">
        <v>28</v>
      </c>
      <c r="E15736" t="s">
        <v>3</v>
      </c>
      <c r="F15736" t="s">
        <v>8</v>
      </c>
      <c r="G15736" t="s">
        <v>6</v>
      </c>
      <c r="H15736" t="s">
        <v>224</v>
      </c>
      <c r="I15736">
        <v>749</v>
      </c>
      <c r="J15736">
        <v>1940394392.8573751</v>
      </c>
    </row>
    <row r="15737" spans="1:10" x14ac:dyDescent="0.25">
      <c r="A15737">
        <v>2018</v>
      </c>
      <c r="B15737" t="s">
        <v>230</v>
      </c>
      <c r="C15737" t="s">
        <v>45</v>
      </c>
      <c r="D15737" t="s">
        <v>28</v>
      </c>
      <c r="E15737" t="s">
        <v>3</v>
      </c>
      <c r="F15737" t="s">
        <v>8</v>
      </c>
      <c r="G15737" t="s">
        <v>7</v>
      </c>
      <c r="H15737" t="s">
        <v>223</v>
      </c>
      <c r="I15737">
        <v>69</v>
      </c>
      <c r="J15737">
        <v>139330809.90047041</v>
      </c>
    </row>
    <row r="15738" spans="1:10" x14ac:dyDescent="0.25">
      <c r="A15738">
        <v>2018</v>
      </c>
      <c r="B15738" t="s">
        <v>230</v>
      </c>
      <c r="C15738" t="s">
        <v>45</v>
      </c>
      <c r="D15738" t="s">
        <v>28</v>
      </c>
      <c r="E15738" t="s">
        <v>3</v>
      </c>
      <c r="F15738" t="s">
        <v>8</v>
      </c>
      <c r="G15738" t="s">
        <v>7</v>
      </c>
      <c r="H15738" t="s">
        <v>224</v>
      </c>
      <c r="I15738">
        <v>13</v>
      </c>
      <c r="J15738">
        <v>24895336.236666672</v>
      </c>
    </row>
    <row r="15739" spans="1:10" x14ac:dyDescent="0.25">
      <c r="A15739">
        <v>2018</v>
      </c>
      <c r="B15739" t="s">
        <v>230</v>
      </c>
      <c r="C15739" t="s">
        <v>45</v>
      </c>
      <c r="D15739" t="s">
        <v>28</v>
      </c>
      <c r="E15739" t="s">
        <v>10</v>
      </c>
      <c r="F15739" t="s">
        <v>11</v>
      </c>
      <c r="G15739" t="s">
        <v>9</v>
      </c>
      <c r="H15739" t="s">
        <v>223</v>
      </c>
      <c r="I15739">
        <v>271</v>
      </c>
      <c r="J15739">
        <v>1205854104</v>
      </c>
    </row>
    <row r="15740" spans="1:10" x14ac:dyDescent="0.25">
      <c r="A15740">
        <v>2018</v>
      </c>
      <c r="B15740" t="s">
        <v>230</v>
      </c>
      <c r="C15740" t="s">
        <v>45</v>
      </c>
      <c r="D15740" t="s">
        <v>28</v>
      </c>
      <c r="E15740" t="s">
        <v>10</v>
      </c>
      <c r="F15740" t="s">
        <v>11</v>
      </c>
      <c r="G15740" t="s">
        <v>9</v>
      </c>
      <c r="H15740" t="s">
        <v>224</v>
      </c>
      <c r="I15740">
        <v>205</v>
      </c>
      <c r="J15740">
        <v>889978266</v>
      </c>
    </row>
    <row r="15741" spans="1:10" x14ac:dyDescent="0.25">
      <c r="A15741">
        <v>2018</v>
      </c>
      <c r="B15741" t="s">
        <v>230</v>
      </c>
      <c r="C15741" t="s">
        <v>45</v>
      </c>
      <c r="D15741" t="s">
        <v>28</v>
      </c>
      <c r="E15741" t="s">
        <v>10</v>
      </c>
      <c r="F15741" t="s">
        <v>11</v>
      </c>
      <c r="G15741" t="s">
        <v>12</v>
      </c>
      <c r="H15741" t="s">
        <v>223</v>
      </c>
      <c r="I15741">
        <v>26</v>
      </c>
      <c r="J15741">
        <v>93127530</v>
      </c>
    </row>
    <row r="15742" spans="1:10" x14ac:dyDescent="0.25">
      <c r="A15742">
        <v>2018</v>
      </c>
      <c r="B15742" t="s">
        <v>230</v>
      </c>
      <c r="C15742" t="s">
        <v>45</v>
      </c>
      <c r="D15742" t="s">
        <v>28</v>
      </c>
      <c r="E15742" t="s">
        <v>10</v>
      </c>
      <c r="F15742" t="s">
        <v>11</v>
      </c>
      <c r="G15742" t="s">
        <v>12</v>
      </c>
      <c r="H15742" t="s">
        <v>224</v>
      </c>
      <c r="I15742">
        <v>27</v>
      </c>
      <c r="J15742">
        <v>84638976</v>
      </c>
    </row>
    <row r="15743" spans="1:10" x14ac:dyDescent="0.25">
      <c r="A15743">
        <v>2018</v>
      </c>
      <c r="B15743" t="s">
        <v>230</v>
      </c>
      <c r="C15743" t="s">
        <v>45</v>
      </c>
      <c r="D15743" t="s">
        <v>28</v>
      </c>
      <c r="E15743" t="s">
        <v>10</v>
      </c>
      <c r="F15743" t="s">
        <v>11</v>
      </c>
      <c r="G15743" t="s">
        <v>6</v>
      </c>
      <c r="H15743" t="s">
        <v>223</v>
      </c>
      <c r="I15743">
        <v>44</v>
      </c>
      <c r="J15743">
        <v>129775488</v>
      </c>
    </row>
    <row r="15744" spans="1:10" x14ac:dyDescent="0.25">
      <c r="A15744">
        <v>2018</v>
      </c>
      <c r="B15744" t="s">
        <v>230</v>
      </c>
      <c r="C15744" t="s">
        <v>45</v>
      </c>
      <c r="D15744" t="s">
        <v>28</v>
      </c>
      <c r="E15744" t="s">
        <v>10</v>
      </c>
      <c r="F15744" t="s">
        <v>11</v>
      </c>
      <c r="G15744" t="s">
        <v>6</v>
      </c>
      <c r="H15744" t="s">
        <v>224</v>
      </c>
      <c r="I15744">
        <v>44</v>
      </c>
      <c r="J15744">
        <v>104912331</v>
      </c>
    </row>
    <row r="15745" spans="1:10" x14ac:dyDescent="0.25">
      <c r="A15745">
        <v>2018</v>
      </c>
      <c r="B15745" t="s">
        <v>230</v>
      </c>
      <c r="C15745" t="s">
        <v>45</v>
      </c>
      <c r="D15745" t="s">
        <v>28</v>
      </c>
      <c r="E15745" t="s">
        <v>10</v>
      </c>
      <c r="F15745" t="s">
        <v>220</v>
      </c>
      <c r="G15745" t="s">
        <v>5</v>
      </c>
      <c r="H15745" t="s">
        <v>223</v>
      </c>
      <c r="I15745">
        <v>5</v>
      </c>
      <c r="J15745">
        <v>45832126.968820006</v>
      </c>
    </row>
    <row r="15746" spans="1:10" x14ac:dyDescent="0.25">
      <c r="A15746">
        <v>2018</v>
      </c>
      <c r="B15746" t="s">
        <v>230</v>
      </c>
      <c r="C15746" t="s">
        <v>45</v>
      </c>
      <c r="D15746" t="s">
        <v>28</v>
      </c>
      <c r="E15746" t="s">
        <v>10</v>
      </c>
      <c r="F15746" t="s">
        <v>220</v>
      </c>
      <c r="G15746" t="s">
        <v>5</v>
      </c>
      <c r="H15746" t="s">
        <v>224</v>
      </c>
      <c r="I15746">
        <v>3</v>
      </c>
      <c r="J15746">
        <v>23578108.998229995</v>
      </c>
    </row>
    <row r="15747" spans="1:10" x14ac:dyDescent="0.25">
      <c r="A15747">
        <v>2018</v>
      </c>
      <c r="B15747" t="s">
        <v>230</v>
      </c>
      <c r="C15747" t="s">
        <v>45</v>
      </c>
      <c r="D15747" t="s">
        <v>28</v>
      </c>
      <c r="E15747" t="s">
        <v>10</v>
      </c>
      <c r="F15747" t="s">
        <v>220</v>
      </c>
      <c r="G15747" t="s">
        <v>9</v>
      </c>
      <c r="H15747" t="s">
        <v>223</v>
      </c>
      <c r="I15747">
        <v>30</v>
      </c>
      <c r="J15747">
        <v>198736312.38804868</v>
      </c>
    </row>
    <row r="15748" spans="1:10" x14ac:dyDescent="0.25">
      <c r="A15748">
        <v>2018</v>
      </c>
      <c r="B15748" t="s">
        <v>230</v>
      </c>
      <c r="C15748" t="s">
        <v>45</v>
      </c>
      <c r="D15748" t="s">
        <v>28</v>
      </c>
      <c r="E15748" t="s">
        <v>10</v>
      </c>
      <c r="F15748" t="s">
        <v>220</v>
      </c>
      <c r="G15748" t="s">
        <v>9</v>
      </c>
      <c r="H15748" t="s">
        <v>224</v>
      </c>
      <c r="I15748">
        <v>35</v>
      </c>
      <c r="J15748">
        <v>207034840.720745</v>
      </c>
    </row>
    <row r="15749" spans="1:10" x14ac:dyDescent="0.25">
      <c r="A15749">
        <v>2018</v>
      </c>
      <c r="B15749" t="s">
        <v>230</v>
      </c>
      <c r="C15749" t="s">
        <v>45</v>
      </c>
      <c r="D15749" t="s">
        <v>28</v>
      </c>
      <c r="E15749" t="s">
        <v>10</v>
      </c>
      <c r="F15749" t="s">
        <v>220</v>
      </c>
      <c r="G15749" t="s">
        <v>12</v>
      </c>
      <c r="H15749" t="s">
        <v>223</v>
      </c>
      <c r="I15749">
        <v>4</v>
      </c>
      <c r="J15749">
        <v>13534174.029705875</v>
      </c>
    </row>
    <row r="15750" spans="1:10" x14ac:dyDescent="0.25">
      <c r="A15750">
        <v>2018</v>
      </c>
      <c r="B15750" t="s">
        <v>230</v>
      </c>
      <c r="C15750" t="s">
        <v>45</v>
      </c>
      <c r="D15750" t="s">
        <v>28</v>
      </c>
      <c r="E15750" t="s">
        <v>10</v>
      </c>
      <c r="F15750" t="s">
        <v>220</v>
      </c>
      <c r="G15750" t="s">
        <v>12</v>
      </c>
      <c r="H15750" t="s">
        <v>224</v>
      </c>
      <c r="I15750">
        <v>13</v>
      </c>
      <c r="J15750">
        <v>40593921.591820762</v>
      </c>
    </row>
    <row r="15751" spans="1:10" x14ac:dyDescent="0.25">
      <c r="A15751">
        <v>2018</v>
      </c>
      <c r="B15751" t="s">
        <v>230</v>
      </c>
      <c r="C15751" t="s">
        <v>45</v>
      </c>
      <c r="D15751" t="s">
        <v>28</v>
      </c>
      <c r="E15751" t="s">
        <v>10</v>
      </c>
      <c r="F15751" t="s">
        <v>220</v>
      </c>
      <c r="G15751" t="s">
        <v>6</v>
      </c>
      <c r="H15751" t="s">
        <v>223</v>
      </c>
      <c r="I15751">
        <v>28</v>
      </c>
      <c r="J15751">
        <v>73351383.079947546</v>
      </c>
    </row>
    <row r="15752" spans="1:10" x14ac:dyDescent="0.25">
      <c r="A15752">
        <v>2018</v>
      </c>
      <c r="B15752" t="s">
        <v>230</v>
      </c>
      <c r="C15752" t="s">
        <v>45</v>
      </c>
      <c r="D15752" t="s">
        <v>28</v>
      </c>
      <c r="E15752" t="s">
        <v>10</v>
      </c>
      <c r="F15752" t="s">
        <v>220</v>
      </c>
      <c r="G15752" t="s">
        <v>6</v>
      </c>
      <c r="H15752" t="s">
        <v>224</v>
      </c>
      <c r="I15752">
        <v>47</v>
      </c>
      <c r="J15752">
        <v>115437670.33824646</v>
      </c>
    </row>
    <row r="15753" spans="1:10" x14ac:dyDescent="0.25">
      <c r="A15753">
        <v>2018</v>
      </c>
      <c r="B15753" t="s">
        <v>230</v>
      </c>
      <c r="C15753" t="s">
        <v>45</v>
      </c>
      <c r="D15753" t="s">
        <v>28</v>
      </c>
      <c r="E15753" t="s">
        <v>10</v>
      </c>
      <c r="F15753" t="s">
        <v>220</v>
      </c>
      <c r="G15753" t="s">
        <v>7</v>
      </c>
      <c r="H15753" t="s">
        <v>223</v>
      </c>
      <c r="I15753">
        <v>3</v>
      </c>
      <c r="J15753">
        <v>5686125.2997857146</v>
      </c>
    </row>
    <row r="15754" spans="1:10" x14ac:dyDescent="0.25">
      <c r="A15754">
        <v>2018</v>
      </c>
      <c r="B15754" t="s">
        <v>230</v>
      </c>
      <c r="C15754" t="s">
        <v>45</v>
      </c>
      <c r="D15754" t="s">
        <v>28</v>
      </c>
      <c r="E15754" t="s">
        <v>10</v>
      </c>
      <c r="F15754" t="s">
        <v>220</v>
      </c>
      <c r="G15754" t="s">
        <v>7</v>
      </c>
      <c r="H15754" t="s">
        <v>224</v>
      </c>
      <c r="I15754">
        <v>2</v>
      </c>
      <c r="J15754">
        <v>3689844.96</v>
      </c>
    </row>
    <row r="15755" spans="1:10" x14ac:dyDescent="0.25">
      <c r="A15755">
        <v>2018</v>
      </c>
      <c r="B15755" t="s">
        <v>230</v>
      </c>
      <c r="C15755" t="s">
        <v>45</v>
      </c>
      <c r="D15755" t="s">
        <v>28</v>
      </c>
      <c r="E15755" t="s">
        <v>10</v>
      </c>
      <c r="F15755" t="s">
        <v>14</v>
      </c>
      <c r="G15755" t="s">
        <v>12</v>
      </c>
      <c r="H15755" t="s">
        <v>223</v>
      </c>
      <c r="I15755">
        <v>55</v>
      </c>
      <c r="J15755">
        <v>137619213</v>
      </c>
    </row>
    <row r="15756" spans="1:10" x14ac:dyDescent="0.25">
      <c r="A15756">
        <v>2018</v>
      </c>
      <c r="B15756" t="s">
        <v>230</v>
      </c>
      <c r="C15756" t="s">
        <v>45</v>
      </c>
      <c r="D15756" t="s">
        <v>28</v>
      </c>
      <c r="E15756" t="s">
        <v>10</v>
      </c>
      <c r="F15756" t="s">
        <v>14</v>
      </c>
      <c r="G15756" t="s">
        <v>7</v>
      </c>
      <c r="H15756" t="s">
        <v>223</v>
      </c>
      <c r="I15756">
        <v>37</v>
      </c>
      <c r="J15756">
        <v>82225743</v>
      </c>
    </row>
    <row r="15757" spans="1:10" x14ac:dyDescent="0.25">
      <c r="A15757">
        <v>2018</v>
      </c>
      <c r="B15757" t="s">
        <v>230</v>
      </c>
      <c r="C15757" t="s">
        <v>45</v>
      </c>
      <c r="D15757" t="s">
        <v>29</v>
      </c>
      <c r="E15757" t="s">
        <v>3</v>
      </c>
      <c r="F15757" t="s">
        <v>4</v>
      </c>
      <c r="G15757" t="s">
        <v>5</v>
      </c>
      <c r="H15757" t="s">
        <v>223</v>
      </c>
      <c r="I15757">
        <v>56</v>
      </c>
      <c r="J15757">
        <v>665097299.63016582</v>
      </c>
    </row>
    <row r="15758" spans="1:10" x14ac:dyDescent="0.25">
      <c r="A15758">
        <v>2018</v>
      </c>
      <c r="B15758" t="s">
        <v>230</v>
      </c>
      <c r="C15758" t="s">
        <v>45</v>
      </c>
      <c r="D15758" t="s">
        <v>29</v>
      </c>
      <c r="E15758" t="s">
        <v>3</v>
      </c>
      <c r="F15758" t="s">
        <v>4</v>
      </c>
      <c r="G15758" t="s">
        <v>5</v>
      </c>
      <c r="H15758" t="s">
        <v>224</v>
      </c>
      <c r="I15758">
        <v>55</v>
      </c>
      <c r="J15758">
        <v>555677033.64857149</v>
      </c>
    </row>
    <row r="15759" spans="1:10" x14ac:dyDescent="0.25">
      <c r="A15759">
        <v>2018</v>
      </c>
      <c r="B15759" t="s">
        <v>230</v>
      </c>
      <c r="C15759" t="s">
        <v>45</v>
      </c>
      <c r="D15759" t="s">
        <v>29</v>
      </c>
      <c r="E15759" t="s">
        <v>3</v>
      </c>
      <c r="F15759" t="s">
        <v>4</v>
      </c>
      <c r="G15759" t="s">
        <v>9</v>
      </c>
      <c r="H15759" t="s">
        <v>223</v>
      </c>
      <c r="I15759">
        <v>182</v>
      </c>
      <c r="J15759">
        <v>1313503708.4722455</v>
      </c>
    </row>
    <row r="15760" spans="1:10" x14ac:dyDescent="0.25">
      <c r="A15760">
        <v>2018</v>
      </c>
      <c r="B15760" t="s">
        <v>230</v>
      </c>
      <c r="C15760" t="s">
        <v>45</v>
      </c>
      <c r="D15760" t="s">
        <v>29</v>
      </c>
      <c r="E15760" t="s">
        <v>3</v>
      </c>
      <c r="F15760" t="s">
        <v>4</v>
      </c>
      <c r="G15760" t="s">
        <v>9</v>
      </c>
      <c r="H15760" t="s">
        <v>224</v>
      </c>
      <c r="I15760">
        <v>246</v>
      </c>
      <c r="J15760">
        <v>1775631650.9026186</v>
      </c>
    </row>
    <row r="15761" spans="1:10" x14ac:dyDescent="0.25">
      <c r="A15761">
        <v>2018</v>
      </c>
      <c r="B15761" t="s">
        <v>230</v>
      </c>
      <c r="C15761" t="s">
        <v>45</v>
      </c>
      <c r="D15761" t="s">
        <v>29</v>
      </c>
      <c r="E15761" t="s">
        <v>3</v>
      </c>
      <c r="F15761" t="s">
        <v>4</v>
      </c>
      <c r="G15761" t="s">
        <v>12</v>
      </c>
      <c r="H15761" t="s">
        <v>223</v>
      </c>
      <c r="I15761">
        <v>65</v>
      </c>
      <c r="J15761">
        <v>194614165.71241114</v>
      </c>
    </row>
    <row r="15762" spans="1:10" x14ac:dyDescent="0.25">
      <c r="A15762">
        <v>2018</v>
      </c>
      <c r="B15762" t="s">
        <v>230</v>
      </c>
      <c r="C15762" t="s">
        <v>45</v>
      </c>
      <c r="D15762" t="s">
        <v>29</v>
      </c>
      <c r="E15762" t="s">
        <v>3</v>
      </c>
      <c r="F15762" t="s">
        <v>4</v>
      </c>
      <c r="G15762" t="s">
        <v>12</v>
      </c>
      <c r="H15762" t="s">
        <v>224</v>
      </c>
      <c r="I15762">
        <v>91</v>
      </c>
      <c r="J15762">
        <v>262331786.55334753</v>
      </c>
    </row>
    <row r="15763" spans="1:10" x14ac:dyDescent="0.25">
      <c r="A15763">
        <v>2018</v>
      </c>
      <c r="B15763" t="s">
        <v>230</v>
      </c>
      <c r="C15763" t="s">
        <v>45</v>
      </c>
      <c r="D15763" t="s">
        <v>29</v>
      </c>
      <c r="E15763" t="s">
        <v>3</v>
      </c>
      <c r="F15763" t="s">
        <v>4</v>
      </c>
      <c r="G15763" t="s">
        <v>6</v>
      </c>
      <c r="H15763" t="s">
        <v>223</v>
      </c>
      <c r="I15763">
        <v>116</v>
      </c>
      <c r="J15763">
        <v>270513472.60286868</v>
      </c>
    </row>
    <row r="15764" spans="1:10" x14ac:dyDescent="0.25">
      <c r="A15764">
        <v>2018</v>
      </c>
      <c r="B15764" t="s">
        <v>230</v>
      </c>
      <c r="C15764" t="s">
        <v>45</v>
      </c>
      <c r="D15764" t="s">
        <v>29</v>
      </c>
      <c r="E15764" t="s">
        <v>3</v>
      </c>
      <c r="F15764" t="s">
        <v>4</v>
      </c>
      <c r="G15764" t="s">
        <v>6</v>
      </c>
      <c r="H15764" t="s">
        <v>224</v>
      </c>
      <c r="I15764">
        <v>402</v>
      </c>
      <c r="J15764">
        <v>914031038.58593011</v>
      </c>
    </row>
    <row r="15765" spans="1:10" x14ac:dyDescent="0.25">
      <c r="A15765">
        <v>2018</v>
      </c>
      <c r="B15765" t="s">
        <v>230</v>
      </c>
      <c r="C15765" t="s">
        <v>45</v>
      </c>
      <c r="D15765" t="s">
        <v>29</v>
      </c>
      <c r="E15765" t="s">
        <v>3</v>
      </c>
      <c r="F15765" t="s">
        <v>4</v>
      </c>
      <c r="G15765" t="s">
        <v>7</v>
      </c>
      <c r="H15765" t="s">
        <v>223</v>
      </c>
      <c r="I15765">
        <v>40</v>
      </c>
      <c r="J15765">
        <v>91593228.029470831</v>
      </c>
    </row>
    <row r="15766" spans="1:10" x14ac:dyDescent="0.25">
      <c r="A15766">
        <v>2018</v>
      </c>
      <c r="B15766" t="s">
        <v>230</v>
      </c>
      <c r="C15766" t="s">
        <v>45</v>
      </c>
      <c r="D15766" t="s">
        <v>29</v>
      </c>
      <c r="E15766" t="s">
        <v>3</v>
      </c>
      <c r="F15766" t="s">
        <v>4</v>
      </c>
      <c r="G15766" t="s">
        <v>7</v>
      </c>
      <c r="H15766" t="s">
        <v>224</v>
      </c>
      <c r="I15766">
        <v>5</v>
      </c>
      <c r="J15766">
        <v>11980444.542857142</v>
      </c>
    </row>
    <row r="15767" spans="1:10" x14ac:dyDescent="0.25">
      <c r="A15767">
        <v>2018</v>
      </c>
      <c r="B15767" t="s">
        <v>230</v>
      </c>
      <c r="C15767" t="s">
        <v>45</v>
      </c>
      <c r="D15767" t="s">
        <v>29</v>
      </c>
      <c r="E15767" t="s">
        <v>3</v>
      </c>
      <c r="F15767" t="s">
        <v>8</v>
      </c>
      <c r="G15767" t="s">
        <v>9</v>
      </c>
      <c r="H15767" t="s">
        <v>223</v>
      </c>
      <c r="I15767">
        <v>1375</v>
      </c>
      <c r="J15767">
        <v>10305981533.675838</v>
      </c>
    </row>
    <row r="15768" spans="1:10" x14ac:dyDescent="0.25">
      <c r="A15768">
        <v>2018</v>
      </c>
      <c r="B15768" t="s">
        <v>230</v>
      </c>
      <c r="C15768" t="s">
        <v>45</v>
      </c>
      <c r="D15768" t="s">
        <v>29</v>
      </c>
      <c r="E15768" t="s">
        <v>3</v>
      </c>
      <c r="F15768" t="s">
        <v>8</v>
      </c>
      <c r="G15768" t="s">
        <v>9</v>
      </c>
      <c r="H15768" t="s">
        <v>224</v>
      </c>
      <c r="I15768">
        <v>2080</v>
      </c>
      <c r="J15768">
        <v>15292790759.528049</v>
      </c>
    </row>
    <row r="15769" spans="1:10" x14ac:dyDescent="0.25">
      <c r="A15769">
        <v>2018</v>
      </c>
      <c r="B15769" t="s">
        <v>230</v>
      </c>
      <c r="C15769" t="s">
        <v>45</v>
      </c>
      <c r="D15769" t="s">
        <v>29</v>
      </c>
      <c r="E15769" t="s">
        <v>3</v>
      </c>
      <c r="F15769" t="s">
        <v>8</v>
      </c>
      <c r="G15769" t="s">
        <v>12</v>
      </c>
      <c r="H15769" t="s">
        <v>223</v>
      </c>
      <c r="I15769">
        <v>225</v>
      </c>
      <c r="J15769">
        <v>710032766.13838744</v>
      </c>
    </row>
    <row r="15770" spans="1:10" x14ac:dyDescent="0.25">
      <c r="A15770">
        <v>2018</v>
      </c>
      <c r="B15770" t="s">
        <v>230</v>
      </c>
      <c r="C15770" t="s">
        <v>45</v>
      </c>
      <c r="D15770" t="s">
        <v>29</v>
      </c>
      <c r="E15770" t="s">
        <v>3</v>
      </c>
      <c r="F15770" t="s">
        <v>8</v>
      </c>
      <c r="G15770" t="s">
        <v>12</v>
      </c>
      <c r="H15770" t="s">
        <v>224</v>
      </c>
      <c r="I15770">
        <v>410</v>
      </c>
      <c r="J15770">
        <v>1261369046.8550076</v>
      </c>
    </row>
    <row r="15771" spans="1:10" x14ac:dyDescent="0.25">
      <c r="A15771">
        <v>2018</v>
      </c>
      <c r="B15771" t="s">
        <v>230</v>
      </c>
      <c r="C15771" t="s">
        <v>45</v>
      </c>
      <c r="D15771" t="s">
        <v>29</v>
      </c>
      <c r="E15771" t="s">
        <v>3</v>
      </c>
      <c r="F15771" t="s">
        <v>8</v>
      </c>
      <c r="G15771" t="s">
        <v>6</v>
      </c>
      <c r="H15771" t="s">
        <v>223</v>
      </c>
      <c r="I15771">
        <v>474</v>
      </c>
      <c r="J15771">
        <v>1241711380.806113</v>
      </c>
    </row>
    <row r="15772" spans="1:10" x14ac:dyDescent="0.25">
      <c r="A15772">
        <v>2018</v>
      </c>
      <c r="B15772" t="s">
        <v>230</v>
      </c>
      <c r="C15772" t="s">
        <v>45</v>
      </c>
      <c r="D15772" t="s">
        <v>29</v>
      </c>
      <c r="E15772" t="s">
        <v>3</v>
      </c>
      <c r="F15772" t="s">
        <v>8</v>
      </c>
      <c r="G15772" t="s">
        <v>6</v>
      </c>
      <c r="H15772" t="s">
        <v>224</v>
      </c>
      <c r="I15772">
        <v>1121</v>
      </c>
      <c r="J15772">
        <v>2889862774.7190537</v>
      </c>
    </row>
    <row r="15773" spans="1:10" x14ac:dyDescent="0.25">
      <c r="A15773">
        <v>2018</v>
      </c>
      <c r="B15773" t="s">
        <v>230</v>
      </c>
      <c r="C15773" t="s">
        <v>45</v>
      </c>
      <c r="D15773" t="s">
        <v>29</v>
      </c>
      <c r="E15773" t="s">
        <v>3</v>
      </c>
      <c r="F15773" t="s">
        <v>8</v>
      </c>
      <c r="G15773" t="s">
        <v>7</v>
      </c>
      <c r="H15773" t="s">
        <v>223</v>
      </c>
      <c r="I15773">
        <v>72</v>
      </c>
      <c r="J15773">
        <v>169003408.8451671</v>
      </c>
    </row>
    <row r="15774" spans="1:10" x14ac:dyDescent="0.25">
      <c r="A15774">
        <v>2018</v>
      </c>
      <c r="B15774" t="s">
        <v>230</v>
      </c>
      <c r="C15774" t="s">
        <v>45</v>
      </c>
      <c r="D15774" t="s">
        <v>29</v>
      </c>
      <c r="E15774" t="s">
        <v>3</v>
      </c>
      <c r="F15774" t="s">
        <v>8</v>
      </c>
      <c r="G15774" t="s">
        <v>7</v>
      </c>
      <c r="H15774" t="s">
        <v>224</v>
      </c>
      <c r="I15774">
        <v>3</v>
      </c>
      <c r="J15774">
        <v>7213991.6571428571</v>
      </c>
    </row>
    <row r="15775" spans="1:10" x14ac:dyDescent="0.25">
      <c r="A15775">
        <v>2018</v>
      </c>
      <c r="B15775" t="s">
        <v>230</v>
      </c>
      <c r="C15775" t="s">
        <v>45</v>
      </c>
      <c r="D15775" t="s">
        <v>29</v>
      </c>
      <c r="E15775" t="s">
        <v>3</v>
      </c>
      <c r="F15775" t="s">
        <v>14</v>
      </c>
      <c r="G15775" t="s">
        <v>6</v>
      </c>
      <c r="H15775" t="s">
        <v>224</v>
      </c>
      <c r="I15775">
        <v>1</v>
      </c>
      <c r="J15775">
        <v>2624536.1575052855</v>
      </c>
    </row>
    <row r="15776" spans="1:10" x14ac:dyDescent="0.25">
      <c r="A15776">
        <v>2018</v>
      </c>
      <c r="B15776" t="s">
        <v>230</v>
      </c>
      <c r="C15776" t="s">
        <v>45</v>
      </c>
      <c r="D15776" t="s">
        <v>29</v>
      </c>
      <c r="E15776" t="s">
        <v>10</v>
      </c>
      <c r="F15776" t="s">
        <v>11</v>
      </c>
      <c r="G15776" t="s">
        <v>9</v>
      </c>
      <c r="H15776" t="s">
        <v>223</v>
      </c>
      <c r="I15776">
        <v>188</v>
      </c>
      <c r="J15776">
        <v>1117822483.9100957</v>
      </c>
    </row>
    <row r="15777" spans="1:10" x14ac:dyDescent="0.25">
      <c r="A15777">
        <v>2018</v>
      </c>
      <c r="B15777" t="s">
        <v>230</v>
      </c>
      <c r="C15777" t="s">
        <v>45</v>
      </c>
      <c r="D15777" t="s">
        <v>29</v>
      </c>
      <c r="E15777" t="s">
        <v>10</v>
      </c>
      <c r="F15777" t="s">
        <v>11</v>
      </c>
      <c r="G15777" t="s">
        <v>9</v>
      </c>
      <c r="H15777" t="s">
        <v>224</v>
      </c>
      <c r="I15777">
        <v>209</v>
      </c>
      <c r="J15777">
        <v>979248085.17646253</v>
      </c>
    </row>
    <row r="15778" spans="1:10" x14ac:dyDescent="0.25">
      <c r="A15778">
        <v>2018</v>
      </c>
      <c r="B15778" t="s">
        <v>230</v>
      </c>
      <c r="C15778" t="s">
        <v>45</v>
      </c>
      <c r="D15778" t="s">
        <v>29</v>
      </c>
      <c r="E15778" t="s">
        <v>10</v>
      </c>
      <c r="F15778" t="s">
        <v>11</v>
      </c>
      <c r="G15778" t="s">
        <v>12</v>
      </c>
      <c r="H15778" t="s">
        <v>223</v>
      </c>
      <c r="I15778">
        <v>30</v>
      </c>
      <c r="J15778">
        <v>79026042</v>
      </c>
    </row>
    <row r="15779" spans="1:10" x14ac:dyDescent="0.25">
      <c r="A15779">
        <v>2018</v>
      </c>
      <c r="B15779" t="s">
        <v>230</v>
      </c>
      <c r="C15779" t="s">
        <v>45</v>
      </c>
      <c r="D15779" t="s">
        <v>29</v>
      </c>
      <c r="E15779" t="s">
        <v>10</v>
      </c>
      <c r="F15779" t="s">
        <v>11</v>
      </c>
      <c r="G15779" t="s">
        <v>12</v>
      </c>
      <c r="H15779" t="s">
        <v>224</v>
      </c>
      <c r="I15779">
        <v>41</v>
      </c>
      <c r="J15779">
        <v>98525742</v>
      </c>
    </row>
    <row r="15780" spans="1:10" x14ac:dyDescent="0.25">
      <c r="A15780">
        <v>2018</v>
      </c>
      <c r="B15780" t="s">
        <v>230</v>
      </c>
      <c r="C15780" t="s">
        <v>45</v>
      </c>
      <c r="D15780" t="s">
        <v>29</v>
      </c>
      <c r="E15780" t="s">
        <v>10</v>
      </c>
      <c r="F15780" t="s">
        <v>11</v>
      </c>
      <c r="G15780" t="s">
        <v>6</v>
      </c>
      <c r="H15780" t="s">
        <v>223</v>
      </c>
      <c r="I15780">
        <v>100</v>
      </c>
      <c r="J15780">
        <v>216199131.36019486</v>
      </c>
    </row>
    <row r="15781" spans="1:10" x14ac:dyDescent="0.25">
      <c r="A15781">
        <v>2018</v>
      </c>
      <c r="B15781" t="s">
        <v>230</v>
      </c>
      <c r="C15781" t="s">
        <v>45</v>
      </c>
      <c r="D15781" t="s">
        <v>29</v>
      </c>
      <c r="E15781" t="s">
        <v>10</v>
      </c>
      <c r="F15781" t="s">
        <v>11</v>
      </c>
      <c r="G15781" t="s">
        <v>6</v>
      </c>
      <c r="H15781" t="s">
        <v>224</v>
      </c>
      <c r="I15781">
        <v>161</v>
      </c>
      <c r="J15781">
        <v>255153259.88004136</v>
      </c>
    </row>
    <row r="15782" spans="1:10" x14ac:dyDescent="0.25">
      <c r="A15782">
        <v>2018</v>
      </c>
      <c r="B15782" t="s">
        <v>230</v>
      </c>
      <c r="C15782" t="s">
        <v>45</v>
      </c>
      <c r="D15782" t="s">
        <v>29</v>
      </c>
      <c r="E15782" t="s">
        <v>10</v>
      </c>
      <c r="F15782" t="s">
        <v>11</v>
      </c>
      <c r="G15782" t="s">
        <v>7</v>
      </c>
      <c r="H15782" t="s">
        <v>223</v>
      </c>
      <c r="I15782">
        <v>1</v>
      </c>
      <c r="J15782">
        <v>2367261</v>
      </c>
    </row>
    <row r="15783" spans="1:10" x14ac:dyDescent="0.25">
      <c r="A15783">
        <v>2018</v>
      </c>
      <c r="B15783" t="s">
        <v>230</v>
      </c>
      <c r="C15783" t="s">
        <v>45</v>
      </c>
      <c r="D15783" t="s">
        <v>29</v>
      </c>
      <c r="E15783" t="s">
        <v>10</v>
      </c>
      <c r="F15783" t="s">
        <v>220</v>
      </c>
      <c r="G15783" t="s">
        <v>5</v>
      </c>
      <c r="H15783" t="s">
        <v>223</v>
      </c>
      <c r="I15783">
        <v>2</v>
      </c>
      <c r="J15783">
        <v>22007516</v>
      </c>
    </row>
    <row r="15784" spans="1:10" x14ac:dyDescent="0.25">
      <c r="A15784">
        <v>2018</v>
      </c>
      <c r="B15784" t="s">
        <v>230</v>
      </c>
      <c r="C15784" t="s">
        <v>45</v>
      </c>
      <c r="D15784" t="s">
        <v>29</v>
      </c>
      <c r="E15784" t="s">
        <v>10</v>
      </c>
      <c r="F15784" t="s">
        <v>220</v>
      </c>
      <c r="G15784" t="s">
        <v>5</v>
      </c>
      <c r="H15784" t="s">
        <v>224</v>
      </c>
      <c r="I15784">
        <v>1</v>
      </c>
      <c r="J15784">
        <v>3839515.5</v>
      </c>
    </row>
    <row r="15785" spans="1:10" x14ac:dyDescent="0.25">
      <c r="A15785">
        <v>2018</v>
      </c>
      <c r="B15785" t="s">
        <v>230</v>
      </c>
      <c r="C15785" t="s">
        <v>45</v>
      </c>
      <c r="D15785" t="s">
        <v>29</v>
      </c>
      <c r="E15785" t="s">
        <v>10</v>
      </c>
      <c r="F15785" t="s">
        <v>220</v>
      </c>
      <c r="G15785" t="s">
        <v>9</v>
      </c>
      <c r="H15785" t="s">
        <v>223</v>
      </c>
      <c r="I15785">
        <v>15</v>
      </c>
      <c r="J15785">
        <v>109975419.39997253</v>
      </c>
    </row>
    <row r="15786" spans="1:10" x14ac:dyDescent="0.25">
      <c r="A15786">
        <v>2018</v>
      </c>
      <c r="B15786" t="s">
        <v>230</v>
      </c>
      <c r="C15786" t="s">
        <v>45</v>
      </c>
      <c r="D15786" t="s">
        <v>29</v>
      </c>
      <c r="E15786" t="s">
        <v>10</v>
      </c>
      <c r="F15786" t="s">
        <v>220</v>
      </c>
      <c r="G15786" t="s">
        <v>9</v>
      </c>
      <c r="H15786" t="s">
        <v>224</v>
      </c>
      <c r="I15786">
        <v>22</v>
      </c>
      <c r="J15786">
        <v>163345102.13290766</v>
      </c>
    </row>
    <row r="15787" spans="1:10" x14ac:dyDescent="0.25">
      <c r="A15787">
        <v>2018</v>
      </c>
      <c r="B15787" t="s">
        <v>230</v>
      </c>
      <c r="C15787" t="s">
        <v>45</v>
      </c>
      <c r="D15787" t="s">
        <v>29</v>
      </c>
      <c r="E15787" t="s">
        <v>10</v>
      </c>
      <c r="F15787" t="s">
        <v>220</v>
      </c>
      <c r="G15787" t="s">
        <v>12</v>
      </c>
      <c r="H15787" t="s">
        <v>223</v>
      </c>
      <c r="I15787">
        <v>4</v>
      </c>
      <c r="J15787">
        <v>11044409.673870048</v>
      </c>
    </row>
    <row r="15788" spans="1:10" x14ac:dyDescent="0.25">
      <c r="A15788">
        <v>2018</v>
      </c>
      <c r="B15788" t="s">
        <v>230</v>
      </c>
      <c r="C15788" t="s">
        <v>45</v>
      </c>
      <c r="D15788" t="s">
        <v>29</v>
      </c>
      <c r="E15788" t="s">
        <v>10</v>
      </c>
      <c r="F15788" t="s">
        <v>220</v>
      </c>
      <c r="G15788" t="s">
        <v>12</v>
      </c>
      <c r="H15788" t="s">
        <v>224</v>
      </c>
      <c r="I15788">
        <v>7</v>
      </c>
      <c r="J15788">
        <v>19500440.045740616</v>
      </c>
    </row>
    <row r="15789" spans="1:10" x14ac:dyDescent="0.25">
      <c r="A15789">
        <v>2018</v>
      </c>
      <c r="B15789" t="s">
        <v>230</v>
      </c>
      <c r="C15789" t="s">
        <v>45</v>
      </c>
      <c r="D15789" t="s">
        <v>29</v>
      </c>
      <c r="E15789" t="s">
        <v>10</v>
      </c>
      <c r="F15789" t="s">
        <v>220</v>
      </c>
      <c r="G15789" t="s">
        <v>6</v>
      </c>
      <c r="H15789" t="s">
        <v>223</v>
      </c>
      <c r="I15789">
        <v>8</v>
      </c>
      <c r="J15789">
        <v>20967343.918316264</v>
      </c>
    </row>
    <row r="15790" spans="1:10" x14ac:dyDescent="0.25">
      <c r="A15790">
        <v>2018</v>
      </c>
      <c r="B15790" t="s">
        <v>230</v>
      </c>
      <c r="C15790" t="s">
        <v>45</v>
      </c>
      <c r="D15790" t="s">
        <v>29</v>
      </c>
      <c r="E15790" t="s">
        <v>10</v>
      </c>
      <c r="F15790" t="s">
        <v>220</v>
      </c>
      <c r="G15790" t="s">
        <v>6</v>
      </c>
      <c r="H15790" t="s">
        <v>224</v>
      </c>
      <c r="I15790">
        <v>22</v>
      </c>
      <c r="J15790">
        <v>53333363.122490406</v>
      </c>
    </row>
    <row r="15791" spans="1:10" x14ac:dyDescent="0.25">
      <c r="A15791">
        <v>2018</v>
      </c>
      <c r="B15791" t="s">
        <v>230</v>
      </c>
      <c r="C15791" t="s">
        <v>45</v>
      </c>
      <c r="D15791" t="s">
        <v>29</v>
      </c>
      <c r="E15791" t="s">
        <v>10</v>
      </c>
      <c r="F15791" t="s">
        <v>14</v>
      </c>
      <c r="G15791" t="s">
        <v>9</v>
      </c>
      <c r="H15791" t="s">
        <v>223</v>
      </c>
      <c r="I15791">
        <v>4</v>
      </c>
      <c r="J15791">
        <v>17833584</v>
      </c>
    </row>
    <row r="15792" spans="1:10" x14ac:dyDescent="0.25">
      <c r="A15792">
        <v>2018</v>
      </c>
      <c r="B15792" t="s">
        <v>230</v>
      </c>
      <c r="C15792" t="s">
        <v>45</v>
      </c>
      <c r="D15792" t="s">
        <v>29</v>
      </c>
      <c r="E15792" t="s">
        <v>10</v>
      </c>
      <c r="F15792" t="s">
        <v>14</v>
      </c>
      <c r="G15792" t="s">
        <v>9</v>
      </c>
      <c r="H15792" t="s">
        <v>224</v>
      </c>
      <c r="I15792">
        <v>12</v>
      </c>
      <c r="J15792">
        <v>67843035</v>
      </c>
    </row>
    <row r="15793" spans="1:10" x14ac:dyDescent="0.25">
      <c r="A15793">
        <v>2018</v>
      </c>
      <c r="B15793" t="s">
        <v>230</v>
      </c>
      <c r="C15793" t="s">
        <v>45</v>
      </c>
      <c r="D15793" t="s">
        <v>29</v>
      </c>
      <c r="E15793" t="s">
        <v>10</v>
      </c>
      <c r="F15793" t="s">
        <v>14</v>
      </c>
      <c r="G15793" t="s">
        <v>6</v>
      </c>
      <c r="H15793" t="s">
        <v>223</v>
      </c>
      <c r="I15793">
        <v>1</v>
      </c>
      <c r="J15793">
        <v>6918690</v>
      </c>
    </row>
    <row r="15794" spans="1:10" x14ac:dyDescent="0.25">
      <c r="A15794">
        <v>2018</v>
      </c>
      <c r="B15794" t="s">
        <v>230</v>
      </c>
      <c r="C15794" t="s">
        <v>45</v>
      </c>
      <c r="D15794" t="s">
        <v>30</v>
      </c>
      <c r="E15794" t="s">
        <v>3</v>
      </c>
      <c r="F15794" t="s">
        <v>4</v>
      </c>
      <c r="G15794" t="s">
        <v>5</v>
      </c>
      <c r="H15794" t="s">
        <v>223</v>
      </c>
      <c r="I15794">
        <v>12</v>
      </c>
      <c r="J15794">
        <v>207362673.49947691</v>
      </c>
    </row>
    <row r="15795" spans="1:10" x14ac:dyDescent="0.25">
      <c r="A15795">
        <v>2018</v>
      </c>
      <c r="B15795" t="s">
        <v>230</v>
      </c>
      <c r="C15795" t="s">
        <v>45</v>
      </c>
      <c r="D15795" t="s">
        <v>30</v>
      </c>
      <c r="E15795" t="s">
        <v>3</v>
      </c>
      <c r="F15795" t="s">
        <v>4</v>
      </c>
      <c r="G15795" t="s">
        <v>5</v>
      </c>
      <c r="H15795" t="s">
        <v>224</v>
      </c>
      <c r="I15795">
        <v>1</v>
      </c>
      <c r="J15795">
        <v>19965607.555859998</v>
      </c>
    </row>
    <row r="15796" spans="1:10" x14ac:dyDescent="0.25">
      <c r="A15796">
        <v>2018</v>
      </c>
      <c r="B15796" t="s">
        <v>230</v>
      </c>
      <c r="C15796" t="s">
        <v>45</v>
      </c>
      <c r="D15796" t="s">
        <v>30</v>
      </c>
      <c r="E15796" t="s">
        <v>3</v>
      </c>
      <c r="F15796" t="s">
        <v>4</v>
      </c>
      <c r="G15796" t="s">
        <v>9</v>
      </c>
      <c r="H15796" t="s">
        <v>223</v>
      </c>
      <c r="I15796">
        <v>9</v>
      </c>
      <c r="J15796">
        <v>114692636.64348303</v>
      </c>
    </row>
    <row r="15797" spans="1:10" x14ac:dyDescent="0.25">
      <c r="A15797">
        <v>2018</v>
      </c>
      <c r="B15797" t="s">
        <v>230</v>
      </c>
      <c r="C15797" t="s">
        <v>45</v>
      </c>
      <c r="D15797" t="s">
        <v>30</v>
      </c>
      <c r="E15797" t="s">
        <v>3</v>
      </c>
      <c r="F15797" t="s">
        <v>4</v>
      </c>
      <c r="G15797" t="s">
        <v>9</v>
      </c>
      <c r="H15797" t="s">
        <v>224</v>
      </c>
      <c r="I15797">
        <v>7</v>
      </c>
      <c r="J15797">
        <v>81659292.921470702</v>
      </c>
    </row>
    <row r="15798" spans="1:10" x14ac:dyDescent="0.25">
      <c r="A15798">
        <v>2018</v>
      </c>
      <c r="B15798" t="s">
        <v>230</v>
      </c>
      <c r="C15798" t="s">
        <v>45</v>
      </c>
      <c r="D15798" t="s">
        <v>30</v>
      </c>
      <c r="E15798" t="s">
        <v>3</v>
      </c>
      <c r="F15798" t="s">
        <v>4</v>
      </c>
      <c r="G15798" t="s">
        <v>6</v>
      </c>
      <c r="H15798" t="s">
        <v>223</v>
      </c>
      <c r="I15798">
        <v>5</v>
      </c>
      <c r="J15798">
        <v>21168440.740722261</v>
      </c>
    </row>
    <row r="15799" spans="1:10" x14ac:dyDescent="0.25">
      <c r="A15799">
        <v>2018</v>
      </c>
      <c r="B15799" t="s">
        <v>230</v>
      </c>
      <c r="C15799" t="s">
        <v>45</v>
      </c>
      <c r="D15799" t="s">
        <v>30</v>
      </c>
      <c r="E15799" t="s">
        <v>3</v>
      </c>
      <c r="F15799" t="s">
        <v>4</v>
      </c>
      <c r="G15799" t="s">
        <v>6</v>
      </c>
      <c r="H15799" t="s">
        <v>224</v>
      </c>
      <c r="I15799">
        <v>7</v>
      </c>
      <c r="J15799">
        <v>31799401.801508114</v>
      </c>
    </row>
    <row r="15800" spans="1:10" x14ac:dyDescent="0.25">
      <c r="A15800">
        <v>2018</v>
      </c>
      <c r="B15800" t="s">
        <v>230</v>
      </c>
      <c r="C15800" t="s">
        <v>45</v>
      </c>
      <c r="D15800" t="s">
        <v>30</v>
      </c>
      <c r="E15800" t="s">
        <v>3</v>
      </c>
      <c r="F15800" t="s">
        <v>4</v>
      </c>
      <c r="G15800" t="s">
        <v>7</v>
      </c>
      <c r="H15800" t="s">
        <v>223</v>
      </c>
      <c r="I15800">
        <v>1</v>
      </c>
      <c r="J15800">
        <v>1980862.23</v>
      </c>
    </row>
    <row r="15801" spans="1:10" x14ac:dyDescent="0.25">
      <c r="A15801">
        <v>2018</v>
      </c>
      <c r="B15801" t="s">
        <v>230</v>
      </c>
      <c r="C15801" t="s">
        <v>45</v>
      </c>
      <c r="D15801" t="s">
        <v>30</v>
      </c>
      <c r="E15801" t="s">
        <v>3</v>
      </c>
      <c r="F15801" t="s">
        <v>8</v>
      </c>
      <c r="G15801" t="s">
        <v>9</v>
      </c>
      <c r="H15801" t="s">
        <v>223</v>
      </c>
      <c r="I15801">
        <v>370</v>
      </c>
      <c r="J15801">
        <v>5152341316.6229658</v>
      </c>
    </row>
    <row r="15802" spans="1:10" x14ac:dyDescent="0.25">
      <c r="A15802">
        <v>2018</v>
      </c>
      <c r="B15802" t="s">
        <v>230</v>
      </c>
      <c r="C15802" t="s">
        <v>45</v>
      </c>
      <c r="D15802" t="s">
        <v>30</v>
      </c>
      <c r="E15802" t="s">
        <v>3</v>
      </c>
      <c r="F15802" t="s">
        <v>8</v>
      </c>
      <c r="G15802" t="s">
        <v>9</v>
      </c>
      <c r="H15802" t="s">
        <v>224</v>
      </c>
      <c r="I15802">
        <v>206</v>
      </c>
      <c r="J15802">
        <v>2559289588.5219078</v>
      </c>
    </row>
    <row r="15803" spans="1:10" x14ac:dyDescent="0.25">
      <c r="A15803">
        <v>2018</v>
      </c>
      <c r="B15803" t="s">
        <v>230</v>
      </c>
      <c r="C15803" t="s">
        <v>45</v>
      </c>
      <c r="D15803" t="s">
        <v>30</v>
      </c>
      <c r="E15803" t="s">
        <v>3</v>
      </c>
      <c r="F15803" t="s">
        <v>8</v>
      </c>
      <c r="G15803" t="s">
        <v>12</v>
      </c>
      <c r="H15803" t="s">
        <v>223</v>
      </c>
      <c r="I15803">
        <v>3</v>
      </c>
      <c r="J15803">
        <v>14738033.713229999</v>
      </c>
    </row>
    <row r="15804" spans="1:10" x14ac:dyDescent="0.25">
      <c r="A15804">
        <v>2018</v>
      </c>
      <c r="B15804" t="s">
        <v>230</v>
      </c>
      <c r="C15804" t="s">
        <v>45</v>
      </c>
      <c r="D15804" t="s">
        <v>30</v>
      </c>
      <c r="E15804" t="s">
        <v>3</v>
      </c>
      <c r="F15804" t="s">
        <v>8</v>
      </c>
      <c r="G15804" t="s">
        <v>12</v>
      </c>
      <c r="H15804" t="s">
        <v>224</v>
      </c>
      <c r="I15804">
        <v>11</v>
      </c>
      <c r="J15804">
        <v>35958946.409999996</v>
      </c>
    </row>
    <row r="15805" spans="1:10" x14ac:dyDescent="0.25">
      <c r="A15805">
        <v>2018</v>
      </c>
      <c r="B15805" t="s">
        <v>230</v>
      </c>
      <c r="C15805" t="s">
        <v>45</v>
      </c>
      <c r="D15805" t="s">
        <v>30</v>
      </c>
      <c r="E15805" t="s">
        <v>3</v>
      </c>
      <c r="F15805" t="s">
        <v>8</v>
      </c>
      <c r="G15805" t="s">
        <v>6</v>
      </c>
      <c r="H15805" t="s">
        <v>223</v>
      </c>
      <c r="I15805">
        <v>91</v>
      </c>
      <c r="J15805">
        <v>343845949.16747916</v>
      </c>
    </row>
    <row r="15806" spans="1:10" x14ac:dyDescent="0.25">
      <c r="A15806">
        <v>2018</v>
      </c>
      <c r="B15806" t="s">
        <v>230</v>
      </c>
      <c r="C15806" t="s">
        <v>45</v>
      </c>
      <c r="D15806" t="s">
        <v>30</v>
      </c>
      <c r="E15806" t="s">
        <v>3</v>
      </c>
      <c r="F15806" t="s">
        <v>8</v>
      </c>
      <c r="G15806" t="s">
        <v>6</v>
      </c>
      <c r="H15806" t="s">
        <v>224</v>
      </c>
      <c r="I15806">
        <v>90</v>
      </c>
      <c r="J15806">
        <v>371763754.06278193</v>
      </c>
    </row>
    <row r="15807" spans="1:10" x14ac:dyDescent="0.25">
      <c r="A15807">
        <v>2018</v>
      </c>
      <c r="B15807" t="s">
        <v>230</v>
      </c>
      <c r="C15807" t="s">
        <v>45</v>
      </c>
      <c r="D15807" t="s">
        <v>30</v>
      </c>
      <c r="E15807" t="s">
        <v>3</v>
      </c>
      <c r="F15807" t="s">
        <v>8</v>
      </c>
      <c r="G15807" t="s">
        <v>7</v>
      </c>
      <c r="H15807" t="s">
        <v>223</v>
      </c>
      <c r="I15807">
        <v>3</v>
      </c>
      <c r="J15807">
        <v>6877453.3433999997</v>
      </c>
    </row>
    <row r="15808" spans="1:10" x14ac:dyDescent="0.25">
      <c r="A15808">
        <v>2018</v>
      </c>
      <c r="B15808" t="s">
        <v>230</v>
      </c>
      <c r="C15808" t="s">
        <v>45</v>
      </c>
      <c r="D15808" t="s">
        <v>30</v>
      </c>
      <c r="E15808" t="s">
        <v>3</v>
      </c>
      <c r="F15808" t="s">
        <v>8</v>
      </c>
      <c r="G15808" t="s">
        <v>7</v>
      </c>
      <c r="H15808" t="s">
        <v>224</v>
      </c>
      <c r="I15808">
        <v>2</v>
      </c>
      <c r="J15808">
        <v>3878433.13521</v>
      </c>
    </row>
    <row r="15809" spans="1:10" x14ac:dyDescent="0.25">
      <c r="A15809">
        <v>2018</v>
      </c>
      <c r="B15809" t="s">
        <v>230</v>
      </c>
      <c r="C15809" t="s">
        <v>45</v>
      </c>
      <c r="D15809" t="s">
        <v>30</v>
      </c>
      <c r="E15809" t="s">
        <v>10</v>
      </c>
      <c r="F15809" t="s">
        <v>11</v>
      </c>
      <c r="G15809" t="s">
        <v>9</v>
      </c>
      <c r="H15809" t="s">
        <v>223</v>
      </c>
      <c r="I15809">
        <v>61</v>
      </c>
      <c r="J15809">
        <v>317789418</v>
      </c>
    </row>
    <row r="15810" spans="1:10" x14ac:dyDescent="0.25">
      <c r="A15810">
        <v>2018</v>
      </c>
      <c r="B15810" t="s">
        <v>230</v>
      </c>
      <c r="C15810" t="s">
        <v>45</v>
      </c>
      <c r="D15810" t="s">
        <v>30</v>
      </c>
      <c r="E15810" t="s">
        <v>10</v>
      </c>
      <c r="F15810" t="s">
        <v>11</v>
      </c>
      <c r="G15810" t="s">
        <v>9</v>
      </c>
      <c r="H15810" t="s">
        <v>224</v>
      </c>
      <c r="I15810">
        <v>31</v>
      </c>
      <c r="J15810">
        <v>143073327</v>
      </c>
    </row>
    <row r="15811" spans="1:10" x14ac:dyDescent="0.25">
      <c r="A15811">
        <v>2018</v>
      </c>
      <c r="B15811" t="s">
        <v>230</v>
      </c>
      <c r="C15811" t="s">
        <v>45</v>
      </c>
      <c r="D15811" t="s">
        <v>30</v>
      </c>
      <c r="E15811" t="s">
        <v>10</v>
      </c>
      <c r="F15811" t="s">
        <v>11</v>
      </c>
      <c r="G15811" t="s">
        <v>12</v>
      </c>
      <c r="H15811" t="s">
        <v>223</v>
      </c>
      <c r="I15811">
        <v>25</v>
      </c>
      <c r="J15811">
        <v>94366995</v>
      </c>
    </row>
    <row r="15812" spans="1:10" x14ac:dyDescent="0.25">
      <c r="A15812">
        <v>2018</v>
      </c>
      <c r="B15812" t="s">
        <v>230</v>
      </c>
      <c r="C15812" t="s">
        <v>45</v>
      </c>
      <c r="D15812" t="s">
        <v>30</v>
      </c>
      <c r="E15812" t="s">
        <v>10</v>
      </c>
      <c r="F15812" t="s">
        <v>11</v>
      </c>
      <c r="G15812" t="s">
        <v>12</v>
      </c>
      <c r="H15812" t="s">
        <v>224</v>
      </c>
      <c r="I15812">
        <v>10</v>
      </c>
      <c r="J15812">
        <v>30883722</v>
      </c>
    </row>
    <row r="15813" spans="1:10" x14ac:dyDescent="0.25">
      <c r="A15813">
        <v>2018</v>
      </c>
      <c r="B15813" t="s">
        <v>230</v>
      </c>
      <c r="C15813" t="s">
        <v>45</v>
      </c>
      <c r="D15813" t="s">
        <v>30</v>
      </c>
      <c r="E15813" t="s">
        <v>10</v>
      </c>
      <c r="F15813" t="s">
        <v>11</v>
      </c>
      <c r="G15813" t="s">
        <v>6</v>
      </c>
      <c r="H15813" t="s">
        <v>223</v>
      </c>
      <c r="I15813">
        <v>13</v>
      </c>
      <c r="J15813">
        <v>30983997</v>
      </c>
    </row>
    <row r="15814" spans="1:10" x14ac:dyDescent="0.25">
      <c r="A15814">
        <v>2018</v>
      </c>
      <c r="B15814" t="s">
        <v>230</v>
      </c>
      <c r="C15814" t="s">
        <v>45</v>
      </c>
      <c r="D15814" t="s">
        <v>30</v>
      </c>
      <c r="E15814" t="s">
        <v>10</v>
      </c>
      <c r="F15814" t="s">
        <v>11</v>
      </c>
      <c r="G15814" t="s">
        <v>6</v>
      </c>
      <c r="H15814" t="s">
        <v>224</v>
      </c>
      <c r="I15814">
        <v>6</v>
      </c>
      <c r="J15814">
        <v>13882098</v>
      </c>
    </row>
    <row r="15815" spans="1:10" x14ac:dyDescent="0.25">
      <c r="A15815">
        <v>2018</v>
      </c>
      <c r="B15815" t="s">
        <v>230</v>
      </c>
      <c r="C15815" t="s">
        <v>45</v>
      </c>
      <c r="D15815" t="s">
        <v>30</v>
      </c>
      <c r="E15815" t="s">
        <v>10</v>
      </c>
      <c r="F15815" t="s">
        <v>11</v>
      </c>
      <c r="G15815" t="s">
        <v>7</v>
      </c>
      <c r="H15815" t="s">
        <v>223</v>
      </c>
      <c r="I15815">
        <v>1</v>
      </c>
      <c r="J15815">
        <v>1800000</v>
      </c>
    </row>
    <row r="15816" spans="1:10" x14ac:dyDescent="0.25">
      <c r="A15816">
        <v>2018</v>
      </c>
      <c r="B15816" t="s">
        <v>230</v>
      </c>
      <c r="C15816" t="s">
        <v>45</v>
      </c>
      <c r="D15816" t="s">
        <v>30</v>
      </c>
      <c r="E15816" t="s">
        <v>10</v>
      </c>
      <c r="F15816" t="s">
        <v>11</v>
      </c>
      <c r="G15816" t="s">
        <v>7</v>
      </c>
      <c r="H15816" t="s">
        <v>224</v>
      </c>
      <c r="I15816">
        <v>1</v>
      </c>
      <c r="J15816">
        <v>2400000</v>
      </c>
    </row>
    <row r="15817" spans="1:10" x14ac:dyDescent="0.25">
      <c r="A15817">
        <v>2018</v>
      </c>
      <c r="B15817" t="s">
        <v>230</v>
      </c>
      <c r="C15817" t="s">
        <v>45</v>
      </c>
      <c r="D15817" t="s">
        <v>30</v>
      </c>
      <c r="E15817" t="s">
        <v>10</v>
      </c>
      <c r="F15817" t="s">
        <v>220</v>
      </c>
      <c r="G15817" t="s">
        <v>9</v>
      </c>
      <c r="H15817" t="s">
        <v>223</v>
      </c>
      <c r="I15817">
        <v>1</v>
      </c>
      <c r="J15817">
        <v>11137165.858247485</v>
      </c>
    </row>
    <row r="15818" spans="1:10" x14ac:dyDescent="0.25">
      <c r="A15818">
        <v>2018</v>
      </c>
      <c r="B15818" t="s">
        <v>230</v>
      </c>
      <c r="C15818" t="s">
        <v>45</v>
      </c>
      <c r="D15818" t="s">
        <v>30</v>
      </c>
      <c r="E15818" t="s">
        <v>10</v>
      </c>
      <c r="F15818" t="s">
        <v>220</v>
      </c>
      <c r="G15818" t="s">
        <v>9</v>
      </c>
      <c r="H15818" t="s">
        <v>224</v>
      </c>
      <c r="I15818">
        <v>1</v>
      </c>
      <c r="J15818">
        <v>13410807.096085496</v>
      </c>
    </row>
    <row r="15819" spans="1:10" x14ac:dyDescent="0.25">
      <c r="A15819">
        <v>2018</v>
      </c>
      <c r="B15819" t="s">
        <v>230</v>
      </c>
      <c r="C15819" t="s">
        <v>45</v>
      </c>
      <c r="D15819" t="s">
        <v>30</v>
      </c>
      <c r="E15819" t="s">
        <v>10</v>
      </c>
      <c r="F15819" t="s">
        <v>220</v>
      </c>
      <c r="G15819" t="s">
        <v>12</v>
      </c>
      <c r="H15819" t="s">
        <v>223</v>
      </c>
      <c r="I15819">
        <v>1</v>
      </c>
      <c r="J15819">
        <v>4912677.90441</v>
      </c>
    </row>
    <row r="15820" spans="1:10" x14ac:dyDescent="0.25">
      <c r="A15820">
        <v>2018</v>
      </c>
      <c r="B15820" t="s">
        <v>230</v>
      </c>
      <c r="C15820" t="s">
        <v>45</v>
      </c>
      <c r="D15820" t="s">
        <v>30</v>
      </c>
      <c r="E15820" t="s">
        <v>10</v>
      </c>
      <c r="F15820" t="s">
        <v>220</v>
      </c>
      <c r="G15820" t="s">
        <v>6</v>
      </c>
      <c r="H15820" t="s">
        <v>223</v>
      </c>
      <c r="I15820">
        <v>2</v>
      </c>
      <c r="J15820">
        <v>4959508.754999999</v>
      </c>
    </row>
    <row r="15821" spans="1:10" x14ac:dyDescent="0.25">
      <c r="A15821">
        <v>2018</v>
      </c>
      <c r="B15821" t="s">
        <v>230</v>
      </c>
      <c r="C15821" t="s">
        <v>45</v>
      </c>
      <c r="D15821" t="s">
        <v>30</v>
      </c>
      <c r="E15821" t="s">
        <v>10</v>
      </c>
      <c r="F15821" t="s">
        <v>220</v>
      </c>
      <c r="G15821" t="s">
        <v>6</v>
      </c>
      <c r="H15821" t="s">
        <v>224</v>
      </c>
      <c r="I15821">
        <v>3</v>
      </c>
      <c r="J15821">
        <v>11248743.700171784</v>
      </c>
    </row>
    <row r="15822" spans="1:10" x14ac:dyDescent="0.25">
      <c r="A15822">
        <v>2018</v>
      </c>
      <c r="B15822" t="s">
        <v>230</v>
      </c>
      <c r="C15822" t="s">
        <v>45</v>
      </c>
      <c r="D15822" t="s">
        <v>31</v>
      </c>
      <c r="E15822" t="s">
        <v>3</v>
      </c>
      <c r="F15822" t="s">
        <v>4</v>
      </c>
      <c r="G15822" t="s">
        <v>5</v>
      </c>
      <c r="H15822" t="s">
        <v>223</v>
      </c>
      <c r="I15822">
        <v>102</v>
      </c>
      <c r="J15822">
        <v>979368777.26787281</v>
      </c>
    </row>
    <row r="15823" spans="1:10" x14ac:dyDescent="0.25">
      <c r="A15823">
        <v>2018</v>
      </c>
      <c r="B15823" t="s">
        <v>230</v>
      </c>
      <c r="C15823" t="s">
        <v>45</v>
      </c>
      <c r="D15823" t="s">
        <v>31</v>
      </c>
      <c r="E15823" t="s">
        <v>3</v>
      </c>
      <c r="F15823" t="s">
        <v>4</v>
      </c>
      <c r="G15823" t="s">
        <v>5</v>
      </c>
      <c r="H15823" t="s">
        <v>224</v>
      </c>
      <c r="I15823">
        <v>73</v>
      </c>
      <c r="J15823">
        <v>659584590.3061198</v>
      </c>
    </row>
    <row r="15824" spans="1:10" x14ac:dyDescent="0.25">
      <c r="A15824">
        <v>2018</v>
      </c>
      <c r="B15824" t="s">
        <v>230</v>
      </c>
      <c r="C15824" t="s">
        <v>45</v>
      </c>
      <c r="D15824" t="s">
        <v>31</v>
      </c>
      <c r="E15824" t="s">
        <v>3</v>
      </c>
      <c r="F15824" t="s">
        <v>4</v>
      </c>
      <c r="G15824" t="s">
        <v>9</v>
      </c>
      <c r="H15824" t="s">
        <v>223</v>
      </c>
      <c r="I15824">
        <v>119</v>
      </c>
      <c r="J15824">
        <v>735559669.5631727</v>
      </c>
    </row>
    <row r="15825" spans="1:10" x14ac:dyDescent="0.25">
      <c r="A15825">
        <v>2018</v>
      </c>
      <c r="B15825" t="s">
        <v>230</v>
      </c>
      <c r="C15825" t="s">
        <v>45</v>
      </c>
      <c r="D15825" t="s">
        <v>31</v>
      </c>
      <c r="E15825" t="s">
        <v>3</v>
      </c>
      <c r="F15825" t="s">
        <v>4</v>
      </c>
      <c r="G15825" t="s">
        <v>9</v>
      </c>
      <c r="H15825" t="s">
        <v>224</v>
      </c>
      <c r="I15825">
        <v>141</v>
      </c>
      <c r="J15825">
        <v>848296473.72522831</v>
      </c>
    </row>
    <row r="15826" spans="1:10" x14ac:dyDescent="0.25">
      <c r="A15826">
        <v>2018</v>
      </c>
      <c r="B15826" t="s">
        <v>230</v>
      </c>
      <c r="C15826" t="s">
        <v>45</v>
      </c>
      <c r="D15826" t="s">
        <v>31</v>
      </c>
      <c r="E15826" t="s">
        <v>3</v>
      </c>
      <c r="F15826" t="s">
        <v>4</v>
      </c>
      <c r="G15826" t="s">
        <v>12</v>
      </c>
      <c r="H15826" t="s">
        <v>223</v>
      </c>
      <c r="I15826">
        <v>8</v>
      </c>
      <c r="J15826">
        <v>29458164.84082143</v>
      </c>
    </row>
    <row r="15827" spans="1:10" x14ac:dyDescent="0.25">
      <c r="A15827">
        <v>2018</v>
      </c>
      <c r="B15827" t="s">
        <v>230</v>
      </c>
      <c r="C15827" t="s">
        <v>45</v>
      </c>
      <c r="D15827" t="s">
        <v>31</v>
      </c>
      <c r="E15827" t="s">
        <v>3</v>
      </c>
      <c r="F15827" t="s">
        <v>4</v>
      </c>
      <c r="G15827" t="s">
        <v>12</v>
      </c>
      <c r="H15827" t="s">
        <v>224</v>
      </c>
      <c r="I15827">
        <v>45</v>
      </c>
      <c r="J15827">
        <v>141240613.01906654</v>
      </c>
    </row>
    <row r="15828" spans="1:10" x14ac:dyDescent="0.25">
      <c r="A15828">
        <v>2018</v>
      </c>
      <c r="B15828" t="s">
        <v>230</v>
      </c>
      <c r="C15828" t="s">
        <v>45</v>
      </c>
      <c r="D15828" t="s">
        <v>31</v>
      </c>
      <c r="E15828" t="s">
        <v>3</v>
      </c>
      <c r="F15828" t="s">
        <v>4</v>
      </c>
      <c r="G15828" t="s">
        <v>6</v>
      </c>
      <c r="H15828" t="s">
        <v>223</v>
      </c>
      <c r="I15828">
        <v>42</v>
      </c>
      <c r="J15828">
        <v>99664126.994272187</v>
      </c>
    </row>
    <row r="15829" spans="1:10" x14ac:dyDescent="0.25">
      <c r="A15829">
        <v>2018</v>
      </c>
      <c r="B15829" t="s">
        <v>230</v>
      </c>
      <c r="C15829" t="s">
        <v>45</v>
      </c>
      <c r="D15829" t="s">
        <v>31</v>
      </c>
      <c r="E15829" t="s">
        <v>3</v>
      </c>
      <c r="F15829" t="s">
        <v>4</v>
      </c>
      <c r="G15829" t="s">
        <v>6</v>
      </c>
      <c r="H15829" t="s">
        <v>224</v>
      </c>
      <c r="I15829">
        <v>72</v>
      </c>
      <c r="J15829">
        <v>170397889.06326583</v>
      </c>
    </row>
    <row r="15830" spans="1:10" x14ac:dyDescent="0.25">
      <c r="A15830">
        <v>2018</v>
      </c>
      <c r="B15830" t="s">
        <v>230</v>
      </c>
      <c r="C15830" t="s">
        <v>45</v>
      </c>
      <c r="D15830" t="s">
        <v>31</v>
      </c>
      <c r="E15830" t="s">
        <v>3</v>
      </c>
      <c r="F15830" t="s">
        <v>4</v>
      </c>
      <c r="G15830" t="s">
        <v>7</v>
      </c>
      <c r="H15830" t="s">
        <v>223</v>
      </c>
      <c r="I15830">
        <v>23</v>
      </c>
      <c r="J15830">
        <v>45578551.153791659</v>
      </c>
    </row>
    <row r="15831" spans="1:10" x14ac:dyDescent="0.25">
      <c r="A15831">
        <v>2018</v>
      </c>
      <c r="B15831" t="s">
        <v>230</v>
      </c>
      <c r="C15831" t="s">
        <v>45</v>
      </c>
      <c r="D15831" t="s">
        <v>31</v>
      </c>
      <c r="E15831" t="s">
        <v>3</v>
      </c>
      <c r="F15831" t="s">
        <v>4</v>
      </c>
      <c r="G15831" t="s">
        <v>7</v>
      </c>
      <c r="H15831" t="s">
        <v>224</v>
      </c>
      <c r="I15831">
        <v>1</v>
      </c>
      <c r="J15831">
        <v>1980862.23</v>
      </c>
    </row>
    <row r="15832" spans="1:10" x14ac:dyDescent="0.25">
      <c r="A15832">
        <v>2018</v>
      </c>
      <c r="B15832" t="s">
        <v>230</v>
      </c>
      <c r="C15832" t="s">
        <v>45</v>
      </c>
      <c r="D15832" t="s">
        <v>31</v>
      </c>
      <c r="E15832" t="s">
        <v>3</v>
      </c>
      <c r="F15832" t="s">
        <v>8</v>
      </c>
      <c r="G15832" t="s">
        <v>9</v>
      </c>
      <c r="H15832" t="s">
        <v>223</v>
      </c>
      <c r="I15832">
        <v>1439</v>
      </c>
      <c r="J15832">
        <v>8921246739.7586269</v>
      </c>
    </row>
    <row r="15833" spans="1:10" x14ac:dyDescent="0.25">
      <c r="A15833">
        <v>2018</v>
      </c>
      <c r="B15833" t="s">
        <v>230</v>
      </c>
      <c r="C15833" t="s">
        <v>45</v>
      </c>
      <c r="D15833" t="s">
        <v>31</v>
      </c>
      <c r="E15833" t="s">
        <v>3</v>
      </c>
      <c r="F15833" t="s">
        <v>8</v>
      </c>
      <c r="G15833" t="s">
        <v>9</v>
      </c>
      <c r="H15833" t="s">
        <v>224</v>
      </c>
      <c r="I15833">
        <v>1694</v>
      </c>
      <c r="J15833">
        <v>9931224925.6197014</v>
      </c>
    </row>
    <row r="15834" spans="1:10" x14ac:dyDescent="0.25">
      <c r="A15834">
        <v>2018</v>
      </c>
      <c r="B15834" t="s">
        <v>230</v>
      </c>
      <c r="C15834" t="s">
        <v>45</v>
      </c>
      <c r="D15834" t="s">
        <v>31</v>
      </c>
      <c r="E15834" t="s">
        <v>3</v>
      </c>
      <c r="F15834" t="s">
        <v>8</v>
      </c>
      <c r="G15834" t="s">
        <v>12</v>
      </c>
      <c r="H15834" t="s">
        <v>223</v>
      </c>
      <c r="I15834">
        <v>237</v>
      </c>
      <c r="J15834">
        <v>619954554.0651505</v>
      </c>
    </row>
    <row r="15835" spans="1:10" x14ac:dyDescent="0.25">
      <c r="A15835">
        <v>2018</v>
      </c>
      <c r="B15835" t="s">
        <v>230</v>
      </c>
      <c r="C15835" t="s">
        <v>45</v>
      </c>
      <c r="D15835" t="s">
        <v>31</v>
      </c>
      <c r="E15835" t="s">
        <v>3</v>
      </c>
      <c r="F15835" t="s">
        <v>8</v>
      </c>
      <c r="G15835" t="s">
        <v>12</v>
      </c>
      <c r="H15835" t="s">
        <v>224</v>
      </c>
      <c r="I15835">
        <v>352</v>
      </c>
      <c r="J15835">
        <v>990806010.4142077</v>
      </c>
    </row>
    <row r="15836" spans="1:10" x14ac:dyDescent="0.25">
      <c r="A15836">
        <v>2018</v>
      </c>
      <c r="B15836" t="s">
        <v>230</v>
      </c>
      <c r="C15836" t="s">
        <v>45</v>
      </c>
      <c r="D15836" t="s">
        <v>31</v>
      </c>
      <c r="E15836" t="s">
        <v>3</v>
      </c>
      <c r="F15836" t="s">
        <v>8</v>
      </c>
      <c r="G15836" t="s">
        <v>6</v>
      </c>
      <c r="H15836" t="s">
        <v>223</v>
      </c>
      <c r="I15836">
        <v>284</v>
      </c>
      <c r="J15836">
        <v>670174017.19096398</v>
      </c>
    </row>
    <row r="15837" spans="1:10" x14ac:dyDescent="0.25">
      <c r="A15837">
        <v>2018</v>
      </c>
      <c r="B15837" t="s">
        <v>230</v>
      </c>
      <c r="C15837" t="s">
        <v>45</v>
      </c>
      <c r="D15837" t="s">
        <v>31</v>
      </c>
      <c r="E15837" t="s">
        <v>3</v>
      </c>
      <c r="F15837" t="s">
        <v>8</v>
      </c>
      <c r="G15837" t="s">
        <v>6</v>
      </c>
      <c r="H15837" t="s">
        <v>224</v>
      </c>
      <c r="I15837">
        <v>370</v>
      </c>
      <c r="J15837">
        <v>878131488.39075315</v>
      </c>
    </row>
    <row r="15838" spans="1:10" x14ac:dyDescent="0.25">
      <c r="A15838">
        <v>2018</v>
      </c>
      <c r="B15838" t="s">
        <v>230</v>
      </c>
      <c r="C15838" t="s">
        <v>45</v>
      </c>
      <c r="D15838" t="s">
        <v>31</v>
      </c>
      <c r="E15838" t="s">
        <v>3</v>
      </c>
      <c r="F15838" t="s">
        <v>8</v>
      </c>
      <c r="G15838" t="s">
        <v>7</v>
      </c>
      <c r="H15838" t="s">
        <v>223</v>
      </c>
      <c r="I15838">
        <v>167</v>
      </c>
      <c r="J15838">
        <v>331078792.56045806</v>
      </c>
    </row>
    <row r="15839" spans="1:10" x14ac:dyDescent="0.25">
      <c r="A15839">
        <v>2018</v>
      </c>
      <c r="B15839" t="s">
        <v>230</v>
      </c>
      <c r="C15839" t="s">
        <v>45</v>
      </c>
      <c r="D15839" t="s">
        <v>31</v>
      </c>
      <c r="E15839" t="s">
        <v>3</v>
      </c>
      <c r="F15839" t="s">
        <v>8</v>
      </c>
      <c r="G15839" t="s">
        <v>7</v>
      </c>
      <c r="H15839" t="s">
        <v>224</v>
      </c>
      <c r="I15839">
        <v>25</v>
      </c>
      <c r="J15839">
        <v>49264507.424999997</v>
      </c>
    </row>
    <row r="15840" spans="1:10" x14ac:dyDescent="0.25">
      <c r="A15840">
        <v>2018</v>
      </c>
      <c r="B15840" t="s">
        <v>230</v>
      </c>
      <c r="C15840" t="s">
        <v>45</v>
      </c>
      <c r="D15840" t="s">
        <v>31</v>
      </c>
      <c r="E15840" t="s">
        <v>10</v>
      </c>
      <c r="F15840" t="s">
        <v>11</v>
      </c>
      <c r="G15840" t="s">
        <v>9</v>
      </c>
      <c r="H15840" t="s">
        <v>223</v>
      </c>
      <c r="I15840">
        <v>596</v>
      </c>
      <c r="J15840">
        <v>2677019649</v>
      </c>
    </row>
    <row r="15841" spans="1:10" x14ac:dyDescent="0.25">
      <c r="A15841">
        <v>2018</v>
      </c>
      <c r="B15841" t="s">
        <v>230</v>
      </c>
      <c r="C15841" t="s">
        <v>45</v>
      </c>
      <c r="D15841" t="s">
        <v>31</v>
      </c>
      <c r="E15841" t="s">
        <v>10</v>
      </c>
      <c r="F15841" t="s">
        <v>11</v>
      </c>
      <c r="G15841" t="s">
        <v>9</v>
      </c>
      <c r="H15841" t="s">
        <v>224</v>
      </c>
      <c r="I15841">
        <v>511</v>
      </c>
      <c r="J15841">
        <v>2197601877</v>
      </c>
    </row>
    <row r="15842" spans="1:10" x14ac:dyDescent="0.25">
      <c r="A15842">
        <v>2018</v>
      </c>
      <c r="B15842" t="s">
        <v>230</v>
      </c>
      <c r="C15842" t="s">
        <v>45</v>
      </c>
      <c r="D15842" t="s">
        <v>31</v>
      </c>
      <c r="E15842" t="s">
        <v>10</v>
      </c>
      <c r="F15842" t="s">
        <v>11</v>
      </c>
      <c r="G15842" t="s">
        <v>12</v>
      </c>
      <c r="H15842" t="s">
        <v>223</v>
      </c>
      <c r="I15842">
        <v>81</v>
      </c>
      <c r="J15842">
        <v>238239381</v>
      </c>
    </row>
    <row r="15843" spans="1:10" x14ac:dyDescent="0.25">
      <c r="A15843">
        <v>2018</v>
      </c>
      <c r="B15843" t="s">
        <v>230</v>
      </c>
      <c r="C15843" t="s">
        <v>45</v>
      </c>
      <c r="D15843" t="s">
        <v>31</v>
      </c>
      <c r="E15843" t="s">
        <v>10</v>
      </c>
      <c r="F15843" t="s">
        <v>11</v>
      </c>
      <c r="G15843" t="s">
        <v>12</v>
      </c>
      <c r="H15843" t="s">
        <v>224</v>
      </c>
      <c r="I15843">
        <v>93</v>
      </c>
      <c r="J15843">
        <v>204003459</v>
      </c>
    </row>
    <row r="15844" spans="1:10" x14ac:dyDescent="0.25">
      <c r="A15844">
        <v>2018</v>
      </c>
      <c r="B15844" t="s">
        <v>230</v>
      </c>
      <c r="C15844" t="s">
        <v>45</v>
      </c>
      <c r="D15844" t="s">
        <v>31</v>
      </c>
      <c r="E15844" t="s">
        <v>10</v>
      </c>
      <c r="F15844" t="s">
        <v>11</v>
      </c>
      <c r="G15844" t="s">
        <v>6</v>
      </c>
      <c r="H15844" t="s">
        <v>223</v>
      </c>
      <c r="I15844">
        <v>17</v>
      </c>
      <c r="J15844">
        <v>39655674</v>
      </c>
    </row>
    <row r="15845" spans="1:10" x14ac:dyDescent="0.25">
      <c r="A15845">
        <v>2018</v>
      </c>
      <c r="B15845" t="s">
        <v>230</v>
      </c>
      <c r="C15845" t="s">
        <v>45</v>
      </c>
      <c r="D15845" t="s">
        <v>31</v>
      </c>
      <c r="E15845" t="s">
        <v>10</v>
      </c>
      <c r="F15845" t="s">
        <v>11</v>
      </c>
      <c r="G15845" t="s">
        <v>6</v>
      </c>
      <c r="H15845" t="s">
        <v>224</v>
      </c>
      <c r="I15845">
        <v>16</v>
      </c>
      <c r="J15845">
        <v>33233928</v>
      </c>
    </row>
    <row r="15846" spans="1:10" x14ac:dyDescent="0.25">
      <c r="A15846">
        <v>2018</v>
      </c>
      <c r="B15846" t="s">
        <v>230</v>
      </c>
      <c r="C15846" t="s">
        <v>45</v>
      </c>
      <c r="D15846" t="s">
        <v>31</v>
      </c>
      <c r="E15846" t="s">
        <v>10</v>
      </c>
      <c r="F15846" t="s">
        <v>11</v>
      </c>
      <c r="G15846" t="s">
        <v>7</v>
      </c>
      <c r="H15846" t="s">
        <v>223</v>
      </c>
      <c r="I15846">
        <v>7</v>
      </c>
      <c r="J15846">
        <v>12664410</v>
      </c>
    </row>
    <row r="15847" spans="1:10" x14ac:dyDescent="0.25">
      <c r="A15847">
        <v>2018</v>
      </c>
      <c r="B15847" t="s">
        <v>230</v>
      </c>
      <c r="C15847" t="s">
        <v>45</v>
      </c>
      <c r="D15847" t="s">
        <v>31</v>
      </c>
      <c r="E15847" t="s">
        <v>10</v>
      </c>
      <c r="F15847" t="s">
        <v>11</v>
      </c>
      <c r="G15847" t="s">
        <v>7</v>
      </c>
      <c r="H15847" t="s">
        <v>224</v>
      </c>
      <c r="I15847">
        <v>5</v>
      </c>
      <c r="J15847">
        <v>9855933</v>
      </c>
    </row>
    <row r="15848" spans="1:10" x14ac:dyDescent="0.25">
      <c r="A15848">
        <v>2018</v>
      </c>
      <c r="B15848" t="s">
        <v>230</v>
      </c>
      <c r="C15848" t="s">
        <v>45</v>
      </c>
      <c r="D15848" t="s">
        <v>31</v>
      </c>
      <c r="E15848" t="s">
        <v>10</v>
      </c>
      <c r="F15848" t="s">
        <v>220</v>
      </c>
      <c r="G15848" t="s">
        <v>5</v>
      </c>
      <c r="H15848" t="s">
        <v>223</v>
      </c>
      <c r="I15848">
        <v>1</v>
      </c>
      <c r="J15848">
        <v>4287978.5549999997</v>
      </c>
    </row>
    <row r="15849" spans="1:10" x14ac:dyDescent="0.25">
      <c r="A15849">
        <v>2018</v>
      </c>
      <c r="B15849" t="s">
        <v>230</v>
      </c>
      <c r="C15849" t="s">
        <v>45</v>
      </c>
      <c r="D15849" t="s">
        <v>31</v>
      </c>
      <c r="E15849" t="s">
        <v>10</v>
      </c>
      <c r="F15849" t="s">
        <v>220</v>
      </c>
      <c r="G15849" t="s">
        <v>5</v>
      </c>
      <c r="H15849" t="s">
        <v>224</v>
      </c>
      <c r="I15849">
        <v>1</v>
      </c>
      <c r="J15849">
        <v>9997184.625</v>
      </c>
    </row>
    <row r="15850" spans="1:10" x14ac:dyDescent="0.25">
      <c r="A15850">
        <v>2018</v>
      </c>
      <c r="B15850" t="s">
        <v>230</v>
      </c>
      <c r="C15850" t="s">
        <v>45</v>
      </c>
      <c r="D15850" t="s">
        <v>31</v>
      </c>
      <c r="E15850" t="s">
        <v>10</v>
      </c>
      <c r="F15850" t="s">
        <v>220</v>
      </c>
      <c r="G15850" t="s">
        <v>9</v>
      </c>
      <c r="H15850" t="s">
        <v>223</v>
      </c>
      <c r="I15850">
        <v>8</v>
      </c>
      <c r="J15850">
        <v>52613543.831539571</v>
      </c>
    </row>
    <row r="15851" spans="1:10" x14ac:dyDescent="0.25">
      <c r="A15851">
        <v>2018</v>
      </c>
      <c r="B15851" t="s">
        <v>230</v>
      </c>
      <c r="C15851" t="s">
        <v>45</v>
      </c>
      <c r="D15851" t="s">
        <v>31</v>
      </c>
      <c r="E15851" t="s">
        <v>10</v>
      </c>
      <c r="F15851" t="s">
        <v>220</v>
      </c>
      <c r="G15851" t="s">
        <v>9</v>
      </c>
      <c r="H15851" t="s">
        <v>224</v>
      </c>
      <c r="I15851">
        <v>9</v>
      </c>
      <c r="J15851">
        <v>52800312.291162431</v>
      </c>
    </row>
    <row r="15852" spans="1:10" x14ac:dyDescent="0.25">
      <c r="A15852">
        <v>2018</v>
      </c>
      <c r="B15852" t="s">
        <v>230</v>
      </c>
      <c r="C15852" t="s">
        <v>45</v>
      </c>
      <c r="D15852" t="s">
        <v>31</v>
      </c>
      <c r="E15852" t="s">
        <v>10</v>
      </c>
      <c r="F15852" t="s">
        <v>220</v>
      </c>
      <c r="G15852" t="s">
        <v>12</v>
      </c>
      <c r="H15852" t="s">
        <v>223</v>
      </c>
      <c r="I15852">
        <v>1</v>
      </c>
      <c r="J15852">
        <v>2656199.3806578959</v>
      </c>
    </row>
    <row r="15853" spans="1:10" x14ac:dyDescent="0.25">
      <c r="A15853">
        <v>2018</v>
      </c>
      <c r="B15853" t="s">
        <v>230</v>
      </c>
      <c r="C15853" t="s">
        <v>45</v>
      </c>
      <c r="D15853" t="s">
        <v>31</v>
      </c>
      <c r="E15853" t="s">
        <v>10</v>
      </c>
      <c r="F15853" t="s">
        <v>220</v>
      </c>
      <c r="G15853" t="s">
        <v>12</v>
      </c>
      <c r="H15853" t="s">
        <v>224</v>
      </c>
      <c r="I15853">
        <v>4</v>
      </c>
      <c r="J15853">
        <v>10482966.479305588</v>
      </c>
    </row>
    <row r="15854" spans="1:10" x14ac:dyDescent="0.25">
      <c r="A15854">
        <v>2018</v>
      </c>
      <c r="B15854" t="s">
        <v>230</v>
      </c>
      <c r="C15854" t="s">
        <v>45</v>
      </c>
      <c r="D15854" t="s">
        <v>31</v>
      </c>
      <c r="E15854" t="s">
        <v>10</v>
      </c>
      <c r="F15854" t="s">
        <v>220</v>
      </c>
      <c r="G15854" t="s">
        <v>6</v>
      </c>
      <c r="H15854" t="s">
        <v>223</v>
      </c>
      <c r="I15854">
        <v>2</v>
      </c>
      <c r="J15854">
        <v>4672223.0423076916</v>
      </c>
    </row>
    <row r="15855" spans="1:10" x14ac:dyDescent="0.25">
      <c r="A15855">
        <v>2018</v>
      </c>
      <c r="B15855" t="s">
        <v>230</v>
      </c>
      <c r="C15855" t="s">
        <v>45</v>
      </c>
      <c r="D15855" t="s">
        <v>31</v>
      </c>
      <c r="E15855" t="s">
        <v>10</v>
      </c>
      <c r="F15855" t="s">
        <v>220</v>
      </c>
      <c r="G15855" t="s">
        <v>6</v>
      </c>
      <c r="H15855" t="s">
        <v>224</v>
      </c>
      <c r="I15855">
        <v>2</v>
      </c>
      <c r="J15855">
        <v>4872568.8353787884</v>
      </c>
    </row>
    <row r="15856" spans="1:10" x14ac:dyDescent="0.25">
      <c r="A15856">
        <v>2018</v>
      </c>
      <c r="B15856" t="s">
        <v>230</v>
      </c>
      <c r="C15856" t="s">
        <v>45</v>
      </c>
      <c r="D15856" t="s">
        <v>31</v>
      </c>
      <c r="E15856" t="s">
        <v>10</v>
      </c>
      <c r="F15856" t="s">
        <v>220</v>
      </c>
      <c r="G15856" t="s">
        <v>7</v>
      </c>
      <c r="H15856" t="s">
        <v>223</v>
      </c>
      <c r="I15856">
        <v>1</v>
      </c>
      <c r="J15856">
        <v>2066190.69</v>
      </c>
    </row>
    <row r="15857" spans="1:10" x14ac:dyDescent="0.25">
      <c r="A15857">
        <v>2018</v>
      </c>
      <c r="B15857" t="s">
        <v>230</v>
      </c>
      <c r="C15857" t="s">
        <v>45</v>
      </c>
      <c r="D15857" t="s">
        <v>32</v>
      </c>
      <c r="E15857" t="s">
        <v>3</v>
      </c>
      <c r="F15857" t="s">
        <v>4</v>
      </c>
      <c r="G15857" t="s">
        <v>5</v>
      </c>
      <c r="H15857" t="s">
        <v>223</v>
      </c>
      <c r="I15857">
        <v>30</v>
      </c>
      <c r="J15857">
        <v>331697292.96806961</v>
      </c>
    </row>
    <row r="15858" spans="1:10" x14ac:dyDescent="0.25">
      <c r="A15858">
        <v>2018</v>
      </c>
      <c r="B15858" t="s">
        <v>230</v>
      </c>
      <c r="C15858" t="s">
        <v>45</v>
      </c>
      <c r="D15858" t="s">
        <v>32</v>
      </c>
      <c r="E15858" t="s">
        <v>3</v>
      </c>
      <c r="F15858" t="s">
        <v>4</v>
      </c>
      <c r="G15858" t="s">
        <v>5</v>
      </c>
      <c r="H15858" t="s">
        <v>224</v>
      </c>
      <c r="I15858">
        <v>8</v>
      </c>
      <c r="J15858">
        <v>98756631.146459997</v>
      </c>
    </row>
    <row r="15859" spans="1:10" x14ac:dyDescent="0.25">
      <c r="A15859">
        <v>2018</v>
      </c>
      <c r="B15859" t="s">
        <v>230</v>
      </c>
      <c r="C15859" t="s">
        <v>45</v>
      </c>
      <c r="D15859" t="s">
        <v>32</v>
      </c>
      <c r="E15859" t="s">
        <v>3</v>
      </c>
      <c r="F15859" t="s">
        <v>4</v>
      </c>
      <c r="G15859" t="s">
        <v>9</v>
      </c>
      <c r="H15859" t="s">
        <v>223</v>
      </c>
      <c r="I15859">
        <v>13</v>
      </c>
      <c r="J15859">
        <v>94693948.729741052</v>
      </c>
    </row>
    <row r="15860" spans="1:10" x14ac:dyDescent="0.25">
      <c r="A15860">
        <v>2018</v>
      </c>
      <c r="B15860" t="s">
        <v>230</v>
      </c>
      <c r="C15860" t="s">
        <v>45</v>
      </c>
      <c r="D15860" t="s">
        <v>32</v>
      </c>
      <c r="E15860" t="s">
        <v>3</v>
      </c>
      <c r="F15860" t="s">
        <v>4</v>
      </c>
      <c r="G15860" t="s">
        <v>9</v>
      </c>
      <c r="H15860" t="s">
        <v>224</v>
      </c>
      <c r="I15860">
        <v>4</v>
      </c>
      <c r="J15860">
        <v>27550597.850702781</v>
      </c>
    </row>
    <row r="15861" spans="1:10" x14ac:dyDescent="0.25">
      <c r="A15861">
        <v>2018</v>
      </c>
      <c r="B15861" t="s">
        <v>230</v>
      </c>
      <c r="C15861" t="s">
        <v>45</v>
      </c>
      <c r="D15861" t="s">
        <v>32</v>
      </c>
      <c r="E15861" t="s">
        <v>3</v>
      </c>
      <c r="F15861" t="s">
        <v>4</v>
      </c>
      <c r="G15861" t="s">
        <v>12</v>
      </c>
      <c r="H15861" t="s">
        <v>223</v>
      </c>
      <c r="I15861">
        <v>1</v>
      </c>
      <c r="J15861">
        <v>2837954.3060439564</v>
      </c>
    </row>
    <row r="15862" spans="1:10" x14ac:dyDescent="0.25">
      <c r="A15862">
        <v>2018</v>
      </c>
      <c r="B15862" t="s">
        <v>230</v>
      </c>
      <c r="C15862" t="s">
        <v>45</v>
      </c>
      <c r="D15862" t="s">
        <v>32</v>
      </c>
      <c r="E15862" t="s">
        <v>3</v>
      </c>
      <c r="F15862" t="s">
        <v>4</v>
      </c>
      <c r="G15862" t="s">
        <v>12</v>
      </c>
      <c r="H15862" t="s">
        <v>224</v>
      </c>
      <c r="I15862">
        <v>3</v>
      </c>
      <c r="J15862">
        <v>12192633.888148703</v>
      </c>
    </row>
    <row r="15863" spans="1:10" x14ac:dyDescent="0.25">
      <c r="A15863">
        <v>2018</v>
      </c>
      <c r="B15863" t="s">
        <v>230</v>
      </c>
      <c r="C15863" t="s">
        <v>45</v>
      </c>
      <c r="D15863" t="s">
        <v>32</v>
      </c>
      <c r="E15863" t="s">
        <v>3</v>
      </c>
      <c r="F15863" t="s">
        <v>4</v>
      </c>
      <c r="G15863" t="s">
        <v>6</v>
      </c>
      <c r="H15863" t="s">
        <v>223</v>
      </c>
      <c r="I15863">
        <v>3</v>
      </c>
      <c r="J15863">
        <v>7584725.2619298259</v>
      </c>
    </row>
    <row r="15864" spans="1:10" x14ac:dyDescent="0.25">
      <c r="A15864">
        <v>2018</v>
      </c>
      <c r="B15864" t="s">
        <v>230</v>
      </c>
      <c r="C15864" t="s">
        <v>45</v>
      </c>
      <c r="D15864" t="s">
        <v>32</v>
      </c>
      <c r="E15864" t="s">
        <v>3</v>
      </c>
      <c r="F15864" t="s">
        <v>4</v>
      </c>
      <c r="G15864" t="s">
        <v>6</v>
      </c>
      <c r="H15864" t="s">
        <v>224</v>
      </c>
      <c r="I15864">
        <v>4</v>
      </c>
      <c r="J15864">
        <v>9956602.2118970603</v>
      </c>
    </row>
    <row r="15865" spans="1:10" x14ac:dyDescent="0.25">
      <c r="A15865">
        <v>2018</v>
      </c>
      <c r="B15865" t="s">
        <v>230</v>
      </c>
      <c r="C15865" t="s">
        <v>45</v>
      </c>
      <c r="D15865" t="s">
        <v>32</v>
      </c>
      <c r="E15865" t="s">
        <v>3</v>
      </c>
      <c r="F15865" t="s">
        <v>8</v>
      </c>
      <c r="G15865" t="s">
        <v>9</v>
      </c>
      <c r="H15865" t="s">
        <v>223</v>
      </c>
      <c r="I15865">
        <v>282</v>
      </c>
      <c r="J15865">
        <v>1976207175.8565259</v>
      </c>
    </row>
    <row r="15866" spans="1:10" x14ac:dyDescent="0.25">
      <c r="A15866">
        <v>2018</v>
      </c>
      <c r="B15866" t="s">
        <v>230</v>
      </c>
      <c r="C15866" t="s">
        <v>45</v>
      </c>
      <c r="D15866" t="s">
        <v>32</v>
      </c>
      <c r="E15866" t="s">
        <v>3</v>
      </c>
      <c r="F15866" t="s">
        <v>8</v>
      </c>
      <c r="G15866" t="s">
        <v>9</v>
      </c>
      <c r="H15866" t="s">
        <v>224</v>
      </c>
      <c r="I15866">
        <v>253</v>
      </c>
      <c r="J15866">
        <v>1745021021.4904647</v>
      </c>
    </row>
    <row r="15867" spans="1:10" x14ac:dyDescent="0.25">
      <c r="A15867">
        <v>2018</v>
      </c>
      <c r="B15867" t="s">
        <v>230</v>
      </c>
      <c r="C15867" t="s">
        <v>45</v>
      </c>
      <c r="D15867" t="s">
        <v>32</v>
      </c>
      <c r="E15867" t="s">
        <v>3</v>
      </c>
      <c r="F15867" t="s">
        <v>8</v>
      </c>
      <c r="G15867" t="s">
        <v>12</v>
      </c>
      <c r="H15867" t="s">
        <v>223</v>
      </c>
      <c r="I15867">
        <v>122</v>
      </c>
      <c r="J15867">
        <v>407928846.58355492</v>
      </c>
    </row>
    <row r="15868" spans="1:10" x14ac:dyDescent="0.25">
      <c r="A15868">
        <v>2018</v>
      </c>
      <c r="B15868" t="s">
        <v>230</v>
      </c>
      <c r="C15868" t="s">
        <v>45</v>
      </c>
      <c r="D15868" t="s">
        <v>32</v>
      </c>
      <c r="E15868" t="s">
        <v>3</v>
      </c>
      <c r="F15868" t="s">
        <v>8</v>
      </c>
      <c r="G15868" t="s">
        <v>12</v>
      </c>
      <c r="H15868" t="s">
        <v>224</v>
      </c>
      <c r="I15868">
        <v>115</v>
      </c>
      <c r="J15868">
        <v>361373176.76569355</v>
      </c>
    </row>
    <row r="15869" spans="1:10" x14ac:dyDescent="0.25">
      <c r="A15869">
        <v>2018</v>
      </c>
      <c r="B15869" t="s">
        <v>230</v>
      </c>
      <c r="C15869" t="s">
        <v>45</v>
      </c>
      <c r="D15869" t="s">
        <v>32</v>
      </c>
      <c r="E15869" t="s">
        <v>3</v>
      </c>
      <c r="F15869" t="s">
        <v>8</v>
      </c>
      <c r="G15869" t="s">
        <v>6</v>
      </c>
      <c r="H15869" t="s">
        <v>223</v>
      </c>
      <c r="I15869">
        <v>108</v>
      </c>
      <c r="J15869">
        <v>265434729.01973698</v>
      </c>
    </row>
    <row r="15870" spans="1:10" x14ac:dyDescent="0.25">
      <c r="A15870">
        <v>2018</v>
      </c>
      <c r="B15870" t="s">
        <v>230</v>
      </c>
      <c r="C15870" t="s">
        <v>45</v>
      </c>
      <c r="D15870" t="s">
        <v>32</v>
      </c>
      <c r="E15870" t="s">
        <v>3</v>
      </c>
      <c r="F15870" t="s">
        <v>8</v>
      </c>
      <c r="G15870" t="s">
        <v>6</v>
      </c>
      <c r="H15870" t="s">
        <v>224</v>
      </c>
      <c r="I15870">
        <v>109</v>
      </c>
      <c r="J15870">
        <v>261140916.615706</v>
      </c>
    </row>
    <row r="15871" spans="1:10" x14ac:dyDescent="0.25">
      <c r="A15871">
        <v>2018</v>
      </c>
      <c r="B15871" t="s">
        <v>230</v>
      </c>
      <c r="C15871" t="s">
        <v>45</v>
      </c>
      <c r="D15871" t="s">
        <v>32</v>
      </c>
      <c r="E15871" t="s">
        <v>3</v>
      </c>
      <c r="F15871" t="s">
        <v>8</v>
      </c>
      <c r="G15871" t="s">
        <v>7</v>
      </c>
      <c r="H15871" t="s">
        <v>223</v>
      </c>
      <c r="I15871">
        <v>20</v>
      </c>
      <c r="J15871">
        <v>40032390.13499999</v>
      </c>
    </row>
    <row r="15872" spans="1:10" x14ac:dyDescent="0.25">
      <c r="A15872">
        <v>2018</v>
      </c>
      <c r="B15872" t="s">
        <v>230</v>
      </c>
      <c r="C15872" t="s">
        <v>45</v>
      </c>
      <c r="D15872" t="s">
        <v>32</v>
      </c>
      <c r="E15872" t="s">
        <v>3</v>
      </c>
      <c r="F15872" t="s">
        <v>8</v>
      </c>
      <c r="G15872" t="s">
        <v>7</v>
      </c>
      <c r="H15872" t="s">
        <v>224</v>
      </c>
      <c r="I15872">
        <v>13</v>
      </c>
      <c r="J15872">
        <v>25024423.649999999</v>
      </c>
    </row>
    <row r="15873" spans="1:10" x14ac:dyDescent="0.25">
      <c r="A15873">
        <v>2018</v>
      </c>
      <c r="B15873" t="s">
        <v>230</v>
      </c>
      <c r="C15873" t="s">
        <v>45</v>
      </c>
      <c r="D15873" t="s">
        <v>32</v>
      </c>
      <c r="E15873" t="s">
        <v>10</v>
      </c>
      <c r="F15873" t="s">
        <v>11</v>
      </c>
      <c r="G15873" t="s">
        <v>9</v>
      </c>
      <c r="H15873" t="s">
        <v>223</v>
      </c>
      <c r="I15873">
        <v>333</v>
      </c>
      <c r="J15873">
        <v>2058180726</v>
      </c>
    </row>
    <row r="15874" spans="1:10" x14ac:dyDescent="0.25">
      <c r="A15874">
        <v>2018</v>
      </c>
      <c r="B15874" t="s">
        <v>230</v>
      </c>
      <c r="C15874" t="s">
        <v>45</v>
      </c>
      <c r="D15874" t="s">
        <v>32</v>
      </c>
      <c r="E15874" t="s">
        <v>10</v>
      </c>
      <c r="F15874" t="s">
        <v>11</v>
      </c>
      <c r="G15874" t="s">
        <v>9</v>
      </c>
      <c r="H15874" t="s">
        <v>224</v>
      </c>
      <c r="I15874">
        <v>181</v>
      </c>
      <c r="J15874">
        <v>1163821584</v>
      </c>
    </row>
    <row r="15875" spans="1:10" x14ac:dyDescent="0.25">
      <c r="A15875">
        <v>2018</v>
      </c>
      <c r="B15875" t="s">
        <v>230</v>
      </c>
      <c r="C15875" t="s">
        <v>45</v>
      </c>
      <c r="D15875" t="s">
        <v>32</v>
      </c>
      <c r="E15875" t="s">
        <v>10</v>
      </c>
      <c r="F15875" t="s">
        <v>11</v>
      </c>
      <c r="G15875" t="s">
        <v>12</v>
      </c>
      <c r="H15875" t="s">
        <v>223</v>
      </c>
      <c r="I15875">
        <v>273</v>
      </c>
      <c r="J15875">
        <v>720871512</v>
      </c>
    </row>
    <row r="15876" spans="1:10" x14ac:dyDescent="0.25">
      <c r="A15876">
        <v>2018</v>
      </c>
      <c r="B15876" t="s">
        <v>230</v>
      </c>
      <c r="C15876" t="s">
        <v>45</v>
      </c>
      <c r="D15876" t="s">
        <v>32</v>
      </c>
      <c r="E15876" t="s">
        <v>10</v>
      </c>
      <c r="F15876" t="s">
        <v>11</v>
      </c>
      <c r="G15876" t="s">
        <v>12</v>
      </c>
      <c r="H15876" t="s">
        <v>224</v>
      </c>
      <c r="I15876">
        <v>65</v>
      </c>
      <c r="J15876">
        <v>177027678</v>
      </c>
    </row>
    <row r="15877" spans="1:10" x14ac:dyDescent="0.25">
      <c r="A15877">
        <v>2018</v>
      </c>
      <c r="B15877" t="s">
        <v>230</v>
      </c>
      <c r="C15877" t="s">
        <v>45</v>
      </c>
      <c r="D15877" t="s">
        <v>32</v>
      </c>
      <c r="E15877" t="s">
        <v>10</v>
      </c>
      <c r="F15877" t="s">
        <v>11</v>
      </c>
      <c r="G15877" t="s">
        <v>6</v>
      </c>
      <c r="H15877" t="s">
        <v>223</v>
      </c>
      <c r="I15877">
        <v>15</v>
      </c>
      <c r="J15877">
        <v>38360832</v>
      </c>
    </row>
    <row r="15878" spans="1:10" x14ac:dyDescent="0.25">
      <c r="A15878">
        <v>2018</v>
      </c>
      <c r="B15878" t="s">
        <v>230</v>
      </c>
      <c r="C15878" t="s">
        <v>45</v>
      </c>
      <c r="D15878" t="s">
        <v>32</v>
      </c>
      <c r="E15878" t="s">
        <v>10</v>
      </c>
      <c r="F15878" t="s">
        <v>11</v>
      </c>
      <c r="G15878" t="s">
        <v>6</v>
      </c>
      <c r="H15878" t="s">
        <v>224</v>
      </c>
      <c r="I15878">
        <v>22</v>
      </c>
      <c r="J15878">
        <v>55837431</v>
      </c>
    </row>
    <row r="15879" spans="1:10" x14ac:dyDescent="0.25">
      <c r="A15879">
        <v>2018</v>
      </c>
      <c r="B15879" t="s">
        <v>230</v>
      </c>
      <c r="C15879" t="s">
        <v>45</v>
      </c>
      <c r="D15879" t="s">
        <v>32</v>
      </c>
      <c r="E15879" t="s">
        <v>10</v>
      </c>
      <c r="F15879" t="s">
        <v>11</v>
      </c>
      <c r="G15879" t="s">
        <v>7</v>
      </c>
      <c r="H15879" t="s">
        <v>223</v>
      </c>
      <c r="I15879">
        <v>10</v>
      </c>
      <c r="J15879">
        <v>18947412</v>
      </c>
    </row>
    <row r="15880" spans="1:10" x14ac:dyDescent="0.25">
      <c r="A15880">
        <v>2018</v>
      </c>
      <c r="B15880" t="s">
        <v>230</v>
      </c>
      <c r="C15880" t="s">
        <v>45</v>
      </c>
      <c r="D15880" t="s">
        <v>32</v>
      </c>
      <c r="E15880" t="s">
        <v>10</v>
      </c>
      <c r="F15880" t="s">
        <v>11</v>
      </c>
      <c r="G15880" t="s">
        <v>7</v>
      </c>
      <c r="H15880" t="s">
        <v>224</v>
      </c>
      <c r="I15880">
        <v>5</v>
      </c>
      <c r="J15880">
        <v>7496628</v>
      </c>
    </row>
    <row r="15881" spans="1:10" x14ac:dyDescent="0.25">
      <c r="A15881">
        <v>2018</v>
      </c>
      <c r="B15881" t="s">
        <v>230</v>
      </c>
      <c r="C15881" t="s">
        <v>45</v>
      </c>
      <c r="D15881" t="s">
        <v>32</v>
      </c>
      <c r="E15881" t="s">
        <v>10</v>
      </c>
      <c r="F15881" t="s">
        <v>220</v>
      </c>
      <c r="G15881" t="s">
        <v>5</v>
      </c>
      <c r="H15881" t="s">
        <v>224</v>
      </c>
      <c r="I15881">
        <v>1</v>
      </c>
      <c r="J15881">
        <v>3615218.6550000003</v>
      </c>
    </row>
    <row r="15882" spans="1:10" x14ac:dyDescent="0.25">
      <c r="A15882">
        <v>2018</v>
      </c>
      <c r="B15882" t="s">
        <v>230</v>
      </c>
      <c r="C15882" t="s">
        <v>45</v>
      </c>
      <c r="D15882" t="s">
        <v>32</v>
      </c>
      <c r="E15882" t="s">
        <v>10</v>
      </c>
      <c r="F15882" t="s">
        <v>220</v>
      </c>
      <c r="G15882" t="s">
        <v>9</v>
      </c>
      <c r="H15882" t="s">
        <v>223</v>
      </c>
      <c r="I15882">
        <v>4</v>
      </c>
      <c r="J15882">
        <v>27306190.280085586</v>
      </c>
    </row>
    <row r="15883" spans="1:10" x14ac:dyDescent="0.25">
      <c r="A15883">
        <v>2018</v>
      </c>
      <c r="B15883" t="s">
        <v>230</v>
      </c>
      <c r="C15883" t="s">
        <v>45</v>
      </c>
      <c r="D15883" t="s">
        <v>32</v>
      </c>
      <c r="E15883" t="s">
        <v>10</v>
      </c>
      <c r="F15883" t="s">
        <v>220</v>
      </c>
      <c r="G15883" t="s">
        <v>9</v>
      </c>
      <c r="H15883" t="s">
        <v>224</v>
      </c>
      <c r="I15883">
        <v>2</v>
      </c>
      <c r="J15883">
        <v>13618331.569650512</v>
      </c>
    </row>
    <row r="15884" spans="1:10" x14ac:dyDescent="0.25">
      <c r="A15884">
        <v>2018</v>
      </c>
      <c r="B15884" t="s">
        <v>230</v>
      </c>
      <c r="C15884" t="s">
        <v>45</v>
      </c>
      <c r="D15884" t="s">
        <v>32</v>
      </c>
      <c r="E15884" t="s">
        <v>10</v>
      </c>
      <c r="F15884" t="s">
        <v>220</v>
      </c>
      <c r="G15884" t="s">
        <v>12</v>
      </c>
      <c r="H15884" t="s">
        <v>224</v>
      </c>
      <c r="I15884">
        <v>3</v>
      </c>
      <c r="J15884">
        <v>8976702.5716011077</v>
      </c>
    </row>
    <row r="15885" spans="1:10" x14ac:dyDescent="0.25">
      <c r="A15885">
        <v>2018</v>
      </c>
      <c r="B15885" t="s">
        <v>230</v>
      </c>
      <c r="C15885" t="s">
        <v>45</v>
      </c>
      <c r="D15885" t="s">
        <v>32</v>
      </c>
      <c r="E15885" t="s">
        <v>10</v>
      </c>
      <c r="F15885" t="s">
        <v>220</v>
      </c>
      <c r="G15885" t="s">
        <v>6</v>
      </c>
      <c r="H15885" t="s">
        <v>223</v>
      </c>
      <c r="I15885">
        <v>2</v>
      </c>
      <c r="J15885">
        <v>4865567.073333336</v>
      </c>
    </row>
    <row r="15886" spans="1:10" x14ac:dyDescent="0.25">
      <c r="A15886">
        <v>2018</v>
      </c>
      <c r="B15886" t="s">
        <v>230</v>
      </c>
      <c r="C15886" t="s">
        <v>45</v>
      </c>
      <c r="D15886" t="s">
        <v>32</v>
      </c>
      <c r="E15886" t="s">
        <v>10</v>
      </c>
      <c r="F15886" t="s">
        <v>220</v>
      </c>
      <c r="G15886" t="s">
        <v>6</v>
      </c>
      <c r="H15886" t="s">
        <v>224</v>
      </c>
      <c r="I15886">
        <v>3</v>
      </c>
      <c r="J15886">
        <v>7131308.6154705919</v>
      </c>
    </row>
    <row r="15887" spans="1:10" x14ac:dyDescent="0.25">
      <c r="A15887">
        <v>2018</v>
      </c>
      <c r="B15887" t="s">
        <v>230</v>
      </c>
      <c r="C15887" t="s">
        <v>45</v>
      </c>
      <c r="D15887" t="s">
        <v>33</v>
      </c>
      <c r="E15887" t="s">
        <v>3</v>
      </c>
      <c r="F15887" t="s">
        <v>4</v>
      </c>
      <c r="G15887" t="s">
        <v>5</v>
      </c>
      <c r="H15887" t="s">
        <v>223</v>
      </c>
      <c r="I15887">
        <v>27</v>
      </c>
      <c r="J15887">
        <v>229242162.75801873</v>
      </c>
    </row>
    <row r="15888" spans="1:10" x14ac:dyDescent="0.25">
      <c r="A15888">
        <v>2018</v>
      </c>
      <c r="B15888" t="s">
        <v>230</v>
      </c>
      <c r="C15888" t="s">
        <v>45</v>
      </c>
      <c r="D15888" t="s">
        <v>33</v>
      </c>
      <c r="E15888" t="s">
        <v>3</v>
      </c>
      <c r="F15888" t="s">
        <v>4</v>
      </c>
      <c r="G15888" t="s">
        <v>5</v>
      </c>
      <c r="H15888" t="s">
        <v>224</v>
      </c>
      <c r="I15888">
        <v>32</v>
      </c>
      <c r="J15888">
        <v>244148541.01823002</v>
      </c>
    </row>
    <row r="15889" spans="1:10" x14ac:dyDescent="0.25">
      <c r="A15889">
        <v>2018</v>
      </c>
      <c r="B15889" t="s">
        <v>230</v>
      </c>
      <c r="C15889" t="s">
        <v>45</v>
      </c>
      <c r="D15889" t="s">
        <v>33</v>
      </c>
      <c r="E15889" t="s">
        <v>3</v>
      </c>
      <c r="F15889" t="s">
        <v>4</v>
      </c>
      <c r="G15889" t="s">
        <v>9</v>
      </c>
      <c r="H15889" t="s">
        <v>224</v>
      </c>
      <c r="I15889">
        <v>1</v>
      </c>
      <c r="J15889">
        <v>6044179.0060660485</v>
      </c>
    </row>
    <row r="15890" spans="1:10" x14ac:dyDescent="0.25">
      <c r="A15890">
        <v>2018</v>
      </c>
      <c r="B15890" t="s">
        <v>230</v>
      </c>
      <c r="C15890" t="s">
        <v>45</v>
      </c>
      <c r="D15890" t="s">
        <v>33</v>
      </c>
      <c r="E15890" t="s">
        <v>3</v>
      </c>
      <c r="F15890" t="s">
        <v>4</v>
      </c>
      <c r="G15890" t="s">
        <v>6</v>
      </c>
      <c r="H15890" t="s">
        <v>223</v>
      </c>
      <c r="I15890">
        <v>8</v>
      </c>
      <c r="J15890">
        <v>18658081.733217694</v>
      </c>
    </row>
    <row r="15891" spans="1:10" x14ac:dyDescent="0.25">
      <c r="A15891">
        <v>2018</v>
      </c>
      <c r="B15891" t="s">
        <v>230</v>
      </c>
      <c r="C15891" t="s">
        <v>45</v>
      </c>
      <c r="D15891" t="s">
        <v>33</v>
      </c>
      <c r="E15891" t="s">
        <v>3</v>
      </c>
      <c r="F15891" t="s">
        <v>4</v>
      </c>
      <c r="G15891" t="s">
        <v>6</v>
      </c>
      <c r="H15891" t="s">
        <v>224</v>
      </c>
      <c r="I15891">
        <v>5</v>
      </c>
      <c r="J15891">
        <v>11434071.443303572</v>
      </c>
    </row>
    <row r="15892" spans="1:10" x14ac:dyDescent="0.25">
      <c r="A15892">
        <v>2018</v>
      </c>
      <c r="B15892" t="s">
        <v>230</v>
      </c>
      <c r="C15892" t="s">
        <v>45</v>
      </c>
      <c r="D15892" t="s">
        <v>33</v>
      </c>
      <c r="E15892" t="s">
        <v>3</v>
      </c>
      <c r="F15892" t="s">
        <v>4</v>
      </c>
      <c r="G15892" t="s">
        <v>7</v>
      </c>
      <c r="H15892" t="s">
        <v>223</v>
      </c>
      <c r="I15892">
        <v>1</v>
      </c>
      <c r="J15892">
        <v>1602243.63</v>
      </c>
    </row>
    <row r="15893" spans="1:10" x14ac:dyDescent="0.25">
      <c r="A15893">
        <v>2018</v>
      </c>
      <c r="B15893" t="s">
        <v>230</v>
      </c>
      <c r="C15893" t="s">
        <v>45</v>
      </c>
      <c r="D15893" t="s">
        <v>33</v>
      </c>
      <c r="E15893" t="s">
        <v>3</v>
      </c>
      <c r="F15893" t="s">
        <v>8</v>
      </c>
      <c r="G15893" t="s">
        <v>9</v>
      </c>
      <c r="H15893" t="s">
        <v>223</v>
      </c>
      <c r="I15893">
        <v>114</v>
      </c>
      <c r="J15893">
        <v>673771215.8040446</v>
      </c>
    </row>
    <row r="15894" spans="1:10" x14ac:dyDescent="0.25">
      <c r="A15894">
        <v>2018</v>
      </c>
      <c r="B15894" t="s">
        <v>230</v>
      </c>
      <c r="C15894" t="s">
        <v>45</v>
      </c>
      <c r="D15894" t="s">
        <v>33</v>
      </c>
      <c r="E15894" t="s">
        <v>3</v>
      </c>
      <c r="F15894" t="s">
        <v>8</v>
      </c>
      <c r="G15894" t="s">
        <v>9</v>
      </c>
      <c r="H15894" t="s">
        <v>224</v>
      </c>
      <c r="I15894">
        <v>150</v>
      </c>
      <c r="J15894">
        <v>833670728.23532021</v>
      </c>
    </row>
    <row r="15895" spans="1:10" x14ac:dyDescent="0.25">
      <c r="A15895">
        <v>2018</v>
      </c>
      <c r="B15895" t="s">
        <v>230</v>
      </c>
      <c r="C15895" t="s">
        <v>45</v>
      </c>
      <c r="D15895" t="s">
        <v>33</v>
      </c>
      <c r="E15895" t="s">
        <v>3</v>
      </c>
      <c r="F15895" t="s">
        <v>8</v>
      </c>
      <c r="G15895" t="s">
        <v>6</v>
      </c>
      <c r="H15895" t="s">
        <v>223</v>
      </c>
      <c r="I15895">
        <v>77</v>
      </c>
      <c r="J15895">
        <v>179852309.91599268</v>
      </c>
    </row>
    <row r="15896" spans="1:10" x14ac:dyDescent="0.25">
      <c r="A15896">
        <v>2018</v>
      </c>
      <c r="B15896" t="s">
        <v>230</v>
      </c>
      <c r="C15896" t="s">
        <v>45</v>
      </c>
      <c r="D15896" t="s">
        <v>33</v>
      </c>
      <c r="E15896" t="s">
        <v>3</v>
      </c>
      <c r="F15896" t="s">
        <v>8</v>
      </c>
      <c r="G15896" t="s">
        <v>6</v>
      </c>
      <c r="H15896" t="s">
        <v>224</v>
      </c>
      <c r="I15896">
        <v>69</v>
      </c>
      <c r="J15896">
        <v>165832770.85499996</v>
      </c>
    </row>
    <row r="15897" spans="1:10" x14ac:dyDescent="0.25">
      <c r="A15897">
        <v>2018</v>
      </c>
      <c r="B15897" t="s">
        <v>230</v>
      </c>
      <c r="C15897" t="s">
        <v>45</v>
      </c>
      <c r="D15897" t="s">
        <v>33</v>
      </c>
      <c r="E15897" t="s">
        <v>3</v>
      </c>
      <c r="F15897" t="s">
        <v>8</v>
      </c>
      <c r="G15897" t="s">
        <v>7</v>
      </c>
      <c r="H15897" t="s">
        <v>223</v>
      </c>
      <c r="I15897">
        <v>3</v>
      </c>
      <c r="J15897">
        <v>4806730.8899999997</v>
      </c>
    </row>
    <row r="15898" spans="1:10" x14ac:dyDescent="0.25">
      <c r="A15898">
        <v>2018</v>
      </c>
      <c r="B15898" t="s">
        <v>230</v>
      </c>
      <c r="C15898" t="s">
        <v>45</v>
      </c>
      <c r="D15898" t="s">
        <v>33</v>
      </c>
      <c r="E15898" t="s">
        <v>3</v>
      </c>
      <c r="F15898" t="s">
        <v>8</v>
      </c>
      <c r="G15898" t="s">
        <v>7</v>
      </c>
      <c r="H15898" t="s">
        <v>224</v>
      </c>
      <c r="I15898">
        <v>5</v>
      </c>
      <c r="J15898">
        <v>8495816.7149999999</v>
      </c>
    </row>
    <row r="15899" spans="1:10" x14ac:dyDescent="0.25">
      <c r="A15899">
        <v>2018</v>
      </c>
      <c r="B15899" t="s">
        <v>230</v>
      </c>
      <c r="C15899" t="s">
        <v>45</v>
      </c>
      <c r="D15899" t="s">
        <v>33</v>
      </c>
      <c r="E15899" t="s">
        <v>10</v>
      </c>
      <c r="F15899" t="s">
        <v>11</v>
      </c>
      <c r="G15899" t="s">
        <v>5</v>
      </c>
      <c r="H15899" t="s">
        <v>223</v>
      </c>
      <c r="I15899">
        <v>2</v>
      </c>
      <c r="J15899">
        <v>29500002</v>
      </c>
    </row>
    <row r="15900" spans="1:10" x14ac:dyDescent="0.25">
      <c r="A15900">
        <v>2018</v>
      </c>
      <c r="B15900" t="s">
        <v>230</v>
      </c>
      <c r="C15900" t="s">
        <v>45</v>
      </c>
      <c r="D15900" t="s">
        <v>33</v>
      </c>
      <c r="E15900" t="s">
        <v>10</v>
      </c>
      <c r="F15900" t="s">
        <v>11</v>
      </c>
      <c r="G15900" t="s">
        <v>5</v>
      </c>
      <c r="H15900" t="s">
        <v>224</v>
      </c>
      <c r="I15900">
        <v>1</v>
      </c>
      <c r="J15900">
        <v>8540781</v>
      </c>
    </row>
    <row r="15901" spans="1:10" x14ac:dyDescent="0.25">
      <c r="A15901">
        <v>2018</v>
      </c>
      <c r="B15901" t="s">
        <v>230</v>
      </c>
      <c r="C15901" t="s">
        <v>45</v>
      </c>
      <c r="D15901" t="s">
        <v>33</v>
      </c>
      <c r="E15901" t="s">
        <v>10</v>
      </c>
      <c r="F15901" t="s">
        <v>11</v>
      </c>
      <c r="G15901" t="s">
        <v>9</v>
      </c>
      <c r="H15901" t="s">
        <v>223</v>
      </c>
      <c r="I15901">
        <v>87</v>
      </c>
      <c r="J15901">
        <v>404485743</v>
      </c>
    </row>
    <row r="15902" spans="1:10" x14ac:dyDescent="0.25">
      <c r="A15902">
        <v>2018</v>
      </c>
      <c r="B15902" t="s">
        <v>230</v>
      </c>
      <c r="C15902" t="s">
        <v>45</v>
      </c>
      <c r="D15902" t="s">
        <v>33</v>
      </c>
      <c r="E15902" t="s">
        <v>10</v>
      </c>
      <c r="F15902" t="s">
        <v>11</v>
      </c>
      <c r="G15902" t="s">
        <v>9</v>
      </c>
      <c r="H15902" t="s">
        <v>224</v>
      </c>
      <c r="I15902">
        <v>55</v>
      </c>
      <c r="J15902">
        <v>253418691</v>
      </c>
    </row>
    <row r="15903" spans="1:10" x14ac:dyDescent="0.25">
      <c r="A15903">
        <v>2018</v>
      </c>
      <c r="B15903" t="s">
        <v>230</v>
      </c>
      <c r="C15903" t="s">
        <v>45</v>
      </c>
      <c r="D15903" t="s">
        <v>33</v>
      </c>
      <c r="E15903" t="s">
        <v>10</v>
      </c>
      <c r="F15903" t="s">
        <v>11</v>
      </c>
      <c r="G15903" t="s">
        <v>12</v>
      </c>
      <c r="H15903" t="s">
        <v>224</v>
      </c>
      <c r="I15903">
        <v>1</v>
      </c>
      <c r="J15903">
        <v>4410405</v>
      </c>
    </row>
    <row r="15904" spans="1:10" x14ac:dyDescent="0.25">
      <c r="A15904">
        <v>2018</v>
      </c>
      <c r="B15904" t="s">
        <v>230</v>
      </c>
      <c r="C15904" t="s">
        <v>45</v>
      </c>
      <c r="D15904" t="s">
        <v>33</v>
      </c>
      <c r="E15904" t="s">
        <v>10</v>
      </c>
      <c r="F15904" t="s">
        <v>11</v>
      </c>
      <c r="G15904" t="s">
        <v>6</v>
      </c>
      <c r="H15904" t="s">
        <v>223</v>
      </c>
      <c r="I15904">
        <v>21</v>
      </c>
      <c r="J15904">
        <v>57091443</v>
      </c>
    </row>
    <row r="15905" spans="1:10" x14ac:dyDescent="0.25">
      <c r="A15905">
        <v>2018</v>
      </c>
      <c r="B15905" t="s">
        <v>230</v>
      </c>
      <c r="C15905" t="s">
        <v>45</v>
      </c>
      <c r="D15905" t="s">
        <v>33</v>
      </c>
      <c r="E15905" t="s">
        <v>10</v>
      </c>
      <c r="F15905" t="s">
        <v>11</v>
      </c>
      <c r="G15905" t="s">
        <v>6</v>
      </c>
      <c r="H15905" t="s">
        <v>224</v>
      </c>
      <c r="I15905">
        <v>22</v>
      </c>
      <c r="J15905">
        <v>53799981</v>
      </c>
    </row>
    <row r="15906" spans="1:10" x14ac:dyDescent="0.25">
      <c r="A15906">
        <v>2018</v>
      </c>
      <c r="B15906" t="s">
        <v>230</v>
      </c>
      <c r="C15906" t="s">
        <v>45</v>
      </c>
      <c r="D15906" t="s">
        <v>33</v>
      </c>
      <c r="E15906" t="s">
        <v>10</v>
      </c>
      <c r="F15906" t="s">
        <v>220</v>
      </c>
      <c r="G15906" t="s">
        <v>5</v>
      </c>
      <c r="H15906" t="s">
        <v>223</v>
      </c>
      <c r="I15906">
        <v>1</v>
      </c>
      <c r="J15906">
        <v>4195918.3428046145</v>
      </c>
    </row>
    <row r="15907" spans="1:10" x14ac:dyDescent="0.25">
      <c r="A15907">
        <v>2018</v>
      </c>
      <c r="B15907" t="s">
        <v>230</v>
      </c>
      <c r="C15907" t="s">
        <v>45</v>
      </c>
      <c r="D15907" t="s">
        <v>33</v>
      </c>
      <c r="E15907" t="s">
        <v>10</v>
      </c>
      <c r="F15907" t="s">
        <v>220</v>
      </c>
      <c r="G15907" t="s">
        <v>5</v>
      </c>
      <c r="H15907" t="s">
        <v>224</v>
      </c>
      <c r="I15907">
        <v>1</v>
      </c>
      <c r="J15907">
        <v>4031794.7666592859</v>
      </c>
    </row>
    <row r="15908" spans="1:10" x14ac:dyDescent="0.25">
      <c r="A15908">
        <v>2018</v>
      </c>
      <c r="B15908" t="s">
        <v>230</v>
      </c>
      <c r="C15908" t="s">
        <v>45</v>
      </c>
      <c r="D15908" t="s">
        <v>33</v>
      </c>
      <c r="E15908" t="s">
        <v>10</v>
      </c>
      <c r="F15908" t="s">
        <v>220</v>
      </c>
      <c r="G15908" t="s">
        <v>9</v>
      </c>
      <c r="H15908" t="s">
        <v>224</v>
      </c>
      <c r="I15908">
        <v>1</v>
      </c>
      <c r="J15908">
        <v>6044179.0060660485</v>
      </c>
    </row>
    <row r="15909" spans="1:10" x14ac:dyDescent="0.25">
      <c r="A15909">
        <v>2018</v>
      </c>
      <c r="B15909" t="s">
        <v>230</v>
      </c>
      <c r="C15909" t="s">
        <v>45</v>
      </c>
      <c r="D15909" t="s">
        <v>33</v>
      </c>
      <c r="E15909" t="s">
        <v>10</v>
      </c>
      <c r="F15909" t="s">
        <v>220</v>
      </c>
      <c r="G15909" t="s">
        <v>6</v>
      </c>
      <c r="H15909" t="s">
        <v>224</v>
      </c>
      <c r="I15909">
        <v>1</v>
      </c>
      <c r="J15909">
        <v>2905474.6684615384</v>
      </c>
    </row>
    <row r="15910" spans="1:10" x14ac:dyDescent="0.25">
      <c r="A15910">
        <v>2018</v>
      </c>
      <c r="B15910" t="s">
        <v>230</v>
      </c>
      <c r="C15910" t="s">
        <v>45</v>
      </c>
      <c r="D15910" t="s">
        <v>34</v>
      </c>
      <c r="E15910" t="s">
        <v>3</v>
      </c>
      <c r="F15910" t="s">
        <v>4</v>
      </c>
      <c r="G15910" t="s">
        <v>5</v>
      </c>
      <c r="H15910" t="s">
        <v>223</v>
      </c>
      <c r="I15910">
        <v>48</v>
      </c>
      <c r="J15910">
        <v>515122247.09763759</v>
      </c>
    </row>
    <row r="15911" spans="1:10" x14ac:dyDescent="0.25">
      <c r="A15911">
        <v>2018</v>
      </c>
      <c r="B15911" t="s">
        <v>230</v>
      </c>
      <c r="C15911" t="s">
        <v>45</v>
      </c>
      <c r="D15911" t="s">
        <v>34</v>
      </c>
      <c r="E15911" t="s">
        <v>3</v>
      </c>
      <c r="F15911" t="s">
        <v>4</v>
      </c>
      <c r="G15911" t="s">
        <v>5</v>
      </c>
      <c r="H15911" t="s">
        <v>224</v>
      </c>
      <c r="I15911">
        <v>44</v>
      </c>
      <c r="J15911">
        <v>422851831.84075427</v>
      </c>
    </row>
    <row r="15912" spans="1:10" x14ac:dyDescent="0.25">
      <c r="A15912">
        <v>2018</v>
      </c>
      <c r="B15912" t="s">
        <v>230</v>
      </c>
      <c r="C15912" t="s">
        <v>45</v>
      </c>
      <c r="D15912" t="s">
        <v>34</v>
      </c>
      <c r="E15912" t="s">
        <v>3</v>
      </c>
      <c r="F15912" t="s">
        <v>4</v>
      </c>
      <c r="G15912" t="s">
        <v>9</v>
      </c>
      <c r="H15912" t="s">
        <v>223</v>
      </c>
      <c r="I15912">
        <v>67</v>
      </c>
      <c r="J15912">
        <v>466334775.6614092</v>
      </c>
    </row>
    <row r="15913" spans="1:10" x14ac:dyDescent="0.25">
      <c r="A15913">
        <v>2018</v>
      </c>
      <c r="B15913" t="s">
        <v>230</v>
      </c>
      <c r="C15913" t="s">
        <v>45</v>
      </c>
      <c r="D15913" t="s">
        <v>34</v>
      </c>
      <c r="E15913" t="s">
        <v>3</v>
      </c>
      <c r="F15913" t="s">
        <v>4</v>
      </c>
      <c r="G15913" t="s">
        <v>9</v>
      </c>
      <c r="H15913" t="s">
        <v>224</v>
      </c>
      <c r="I15913">
        <v>33</v>
      </c>
      <c r="J15913">
        <v>213970720.90703928</v>
      </c>
    </row>
    <row r="15914" spans="1:10" x14ac:dyDescent="0.25">
      <c r="A15914">
        <v>2018</v>
      </c>
      <c r="B15914" t="s">
        <v>230</v>
      </c>
      <c r="C15914" t="s">
        <v>45</v>
      </c>
      <c r="D15914" t="s">
        <v>34</v>
      </c>
      <c r="E15914" t="s">
        <v>3</v>
      </c>
      <c r="F15914" t="s">
        <v>4</v>
      </c>
      <c r="G15914" t="s">
        <v>12</v>
      </c>
      <c r="H15914" t="s">
        <v>223</v>
      </c>
      <c r="I15914">
        <v>5</v>
      </c>
      <c r="J15914">
        <v>22298599.015500002</v>
      </c>
    </row>
    <row r="15915" spans="1:10" x14ac:dyDescent="0.25">
      <c r="A15915">
        <v>2018</v>
      </c>
      <c r="B15915" t="s">
        <v>230</v>
      </c>
      <c r="C15915" t="s">
        <v>45</v>
      </c>
      <c r="D15915" t="s">
        <v>34</v>
      </c>
      <c r="E15915" t="s">
        <v>3</v>
      </c>
      <c r="F15915" t="s">
        <v>4</v>
      </c>
      <c r="G15915" t="s">
        <v>12</v>
      </c>
      <c r="H15915" t="s">
        <v>224</v>
      </c>
      <c r="I15915">
        <v>5</v>
      </c>
      <c r="J15915">
        <v>21679466.981141686</v>
      </c>
    </row>
    <row r="15916" spans="1:10" x14ac:dyDescent="0.25">
      <c r="A15916">
        <v>2018</v>
      </c>
      <c r="B15916" t="s">
        <v>230</v>
      </c>
      <c r="C15916" t="s">
        <v>45</v>
      </c>
      <c r="D15916" t="s">
        <v>34</v>
      </c>
      <c r="E15916" t="s">
        <v>3</v>
      </c>
      <c r="F15916" t="s">
        <v>4</v>
      </c>
      <c r="G15916" t="s">
        <v>6</v>
      </c>
      <c r="H15916" t="s">
        <v>223</v>
      </c>
      <c r="I15916">
        <v>13</v>
      </c>
      <c r="J15916">
        <v>30780494.25672169</v>
      </c>
    </row>
    <row r="15917" spans="1:10" x14ac:dyDescent="0.25">
      <c r="A15917">
        <v>2018</v>
      </c>
      <c r="B15917" t="s">
        <v>230</v>
      </c>
      <c r="C15917" t="s">
        <v>45</v>
      </c>
      <c r="D15917" t="s">
        <v>34</v>
      </c>
      <c r="E15917" t="s">
        <v>3</v>
      </c>
      <c r="F15917" t="s">
        <v>4</v>
      </c>
      <c r="G15917" t="s">
        <v>6</v>
      </c>
      <c r="H15917" t="s">
        <v>224</v>
      </c>
      <c r="I15917">
        <v>23</v>
      </c>
      <c r="J15917">
        <v>58564637.657332033</v>
      </c>
    </row>
    <row r="15918" spans="1:10" x14ac:dyDescent="0.25">
      <c r="A15918">
        <v>2018</v>
      </c>
      <c r="B15918" t="s">
        <v>230</v>
      </c>
      <c r="C15918" t="s">
        <v>45</v>
      </c>
      <c r="D15918" t="s">
        <v>34</v>
      </c>
      <c r="E15918" t="s">
        <v>3</v>
      </c>
      <c r="F15918" t="s">
        <v>4</v>
      </c>
      <c r="G15918" t="s">
        <v>7</v>
      </c>
      <c r="H15918" t="s">
        <v>223</v>
      </c>
      <c r="I15918">
        <v>2</v>
      </c>
      <c r="J15918">
        <v>3503827.605</v>
      </c>
    </row>
    <row r="15919" spans="1:10" x14ac:dyDescent="0.25">
      <c r="A15919">
        <v>2018</v>
      </c>
      <c r="B15919" t="s">
        <v>230</v>
      </c>
      <c r="C15919" t="s">
        <v>45</v>
      </c>
      <c r="D15919" t="s">
        <v>34</v>
      </c>
      <c r="E15919" t="s">
        <v>3</v>
      </c>
      <c r="F15919" t="s">
        <v>4</v>
      </c>
      <c r="G15919" t="s">
        <v>7</v>
      </c>
      <c r="H15919" t="s">
        <v>224</v>
      </c>
      <c r="I15919">
        <v>1</v>
      </c>
      <c r="J15919">
        <v>1921273.8075000001</v>
      </c>
    </row>
    <row r="15920" spans="1:10" x14ac:dyDescent="0.25">
      <c r="A15920">
        <v>2018</v>
      </c>
      <c r="B15920" t="s">
        <v>230</v>
      </c>
      <c r="C15920" t="s">
        <v>45</v>
      </c>
      <c r="D15920" t="s">
        <v>34</v>
      </c>
      <c r="E15920" t="s">
        <v>3</v>
      </c>
      <c r="F15920" t="s">
        <v>8</v>
      </c>
      <c r="G15920" t="s">
        <v>5</v>
      </c>
      <c r="H15920" t="s">
        <v>223</v>
      </c>
      <c r="I15920">
        <v>1</v>
      </c>
      <c r="J15920">
        <v>9046320</v>
      </c>
    </row>
    <row r="15921" spans="1:10" x14ac:dyDescent="0.25">
      <c r="A15921">
        <v>2018</v>
      </c>
      <c r="B15921" t="s">
        <v>230</v>
      </c>
      <c r="C15921" t="s">
        <v>45</v>
      </c>
      <c r="D15921" t="s">
        <v>34</v>
      </c>
      <c r="E15921" t="s">
        <v>3</v>
      </c>
      <c r="F15921" t="s">
        <v>8</v>
      </c>
      <c r="G15921" t="s">
        <v>9</v>
      </c>
      <c r="H15921" t="s">
        <v>223</v>
      </c>
      <c r="I15921">
        <v>654</v>
      </c>
      <c r="J15921">
        <v>4266493618.2735701</v>
      </c>
    </row>
    <row r="15922" spans="1:10" x14ac:dyDescent="0.25">
      <c r="A15922">
        <v>2018</v>
      </c>
      <c r="B15922" t="s">
        <v>230</v>
      </c>
      <c r="C15922" t="s">
        <v>45</v>
      </c>
      <c r="D15922" t="s">
        <v>34</v>
      </c>
      <c r="E15922" t="s">
        <v>3</v>
      </c>
      <c r="F15922" t="s">
        <v>8</v>
      </c>
      <c r="G15922" t="s">
        <v>9</v>
      </c>
      <c r="H15922" t="s">
        <v>224</v>
      </c>
      <c r="I15922">
        <v>886</v>
      </c>
      <c r="J15922">
        <v>5361169519.1640949</v>
      </c>
    </row>
    <row r="15923" spans="1:10" x14ac:dyDescent="0.25">
      <c r="A15923">
        <v>2018</v>
      </c>
      <c r="B15923" t="s">
        <v>230</v>
      </c>
      <c r="C15923" t="s">
        <v>45</v>
      </c>
      <c r="D15923" t="s">
        <v>34</v>
      </c>
      <c r="E15923" t="s">
        <v>3</v>
      </c>
      <c r="F15923" t="s">
        <v>8</v>
      </c>
      <c r="G15923" t="s">
        <v>12</v>
      </c>
      <c r="H15923" t="s">
        <v>223</v>
      </c>
      <c r="I15923">
        <v>35</v>
      </c>
      <c r="J15923">
        <v>114755033.11949998</v>
      </c>
    </row>
    <row r="15924" spans="1:10" x14ac:dyDescent="0.25">
      <c r="A15924">
        <v>2018</v>
      </c>
      <c r="B15924" t="s">
        <v>230</v>
      </c>
      <c r="C15924" t="s">
        <v>45</v>
      </c>
      <c r="D15924" t="s">
        <v>34</v>
      </c>
      <c r="E15924" t="s">
        <v>3</v>
      </c>
      <c r="F15924" t="s">
        <v>8</v>
      </c>
      <c r="G15924" t="s">
        <v>12</v>
      </c>
      <c r="H15924" t="s">
        <v>224</v>
      </c>
      <c r="I15924">
        <v>87</v>
      </c>
      <c r="J15924">
        <v>293687953.20492977</v>
      </c>
    </row>
    <row r="15925" spans="1:10" x14ac:dyDescent="0.25">
      <c r="A15925">
        <v>2018</v>
      </c>
      <c r="B15925" t="s">
        <v>230</v>
      </c>
      <c r="C15925" t="s">
        <v>45</v>
      </c>
      <c r="D15925" t="s">
        <v>34</v>
      </c>
      <c r="E15925" t="s">
        <v>3</v>
      </c>
      <c r="F15925" t="s">
        <v>8</v>
      </c>
      <c r="G15925" t="s">
        <v>6</v>
      </c>
      <c r="H15925" t="s">
        <v>223</v>
      </c>
      <c r="I15925">
        <v>253</v>
      </c>
      <c r="J15925">
        <v>626557612.83632457</v>
      </c>
    </row>
    <row r="15926" spans="1:10" x14ac:dyDescent="0.25">
      <c r="A15926">
        <v>2018</v>
      </c>
      <c r="B15926" t="s">
        <v>230</v>
      </c>
      <c r="C15926" t="s">
        <v>45</v>
      </c>
      <c r="D15926" t="s">
        <v>34</v>
      </c>
      <c r="E15926" t="s">
        <v>3</v>
      </c>
      <c r="F15926" t="s">
        <v>8</v>
      </c>
      <c r="G15926" t="s">
        <v>6</v>
      </c>
      <c r="H15926" t="s">
        <v>224</v>
      </c>
      <c r="I15926">
        <v>367</v>
      </c>
      <c r="J15926">
        <v>937033043.52075803</v>
      </c>
    </row>
    <row r="15927" spans="1:10" x14ac:dyDescent="0.25">
      <c r="A15927">
        <v>2018</v>
      </c>
      <c r="B15927" t="s">
        <v>230</v>
      </c>
      <c r="C15927" t="s">
        <v>45</v>
      </c>
      <c r="D15927" t="s">
        <v>34</v>
      </c>
      <c r="E15927" t="s">
        <v>3</v>
      </c>
      <c r="F15927" t="s">
        <v>8</v>
      </c>
      <c r="G15927" t="s">
        <v>7</v>
      </c>
      <c r="H15927" t="s">
        <v>223</v>
      </c>
      <c r="I15927">
        <v>13</v>
      </c>
      <c r="J15927">
        <v>24336717.885000002</v>
      </c>
    </row>
    <row r="15928" spans="1:10" x14ac:dyDescent="0.25">
      <c r="A15928">
        <v>2018</v>
      </c>
      <c r="B15928" t="s">
        <v>230</v>
      </c>
      <c r="C15928" t="s">
        <v>45</v>
      </c>
      <c r="D15928" t="s">
        <v>34</v>
      </c>
      <c r="E15928" t="s">
        <v>3</v>
      </c>
      <c r="F15928" t="s">
        <v>8</v>
      </c>
      <c r="G15928" t="s">
        <v>7</v>
      </c>
      <c r="H15928" t="s">
        <v>224</v>
      </c>
      <c r="I15928">
        <v>6</v>
      </c>
      <c r="J15928">
        <v>11101621.695</v>
      </c>
    </row>
    <row r="15929" spans="1:10" x14ac:dyDescent="0.25">
      <c r="A15929">
        <v>2018</v>
      </c>
      <c r="B15929" t="s">
        <v>230</v>
      </c>
      <c r="C15929" t="s">
        <v>45</v>
      </c>
      <c r="D15929" t="s">
        <v>34</v>
      </c>
      <c r="E15929" t="s">
        <v>3</v>
      </c>
      <c r="F15929" t="s">
        <v>14</v>
      </c>
      <c r="G15929" t="s">
        <v>5</v>
      </c>
      <c r="H15929" t="s">
        <v>223</v>
      </c>
      <c r="I15929">
        <v>4</v>
      </c>
      <c r="J15929">
        <v>37455677.142857142</v>
      </c>
    </row>
    <row r="15930" spans="1:10" x14ac:dyDescent="0.25">
      <c r="A15930">
        <v>2018</v>
      </c>
      <c r="B15930" t="s">
        <v>230</v>
      </c>
      <c r="C15930" t="s">
        <v>45</v>
      </c>
      <c r="D15930" t="s">
        <v>34</v>
      </c>
      <c r="E15930" t="s">
        <v>3</v>
      </c>
      <c r="F15930" t="s">
        <v>14</v>
      </c>
      <c r="G15930" t="s">
        <v>5</v>
      </c>
      <c r="H15930" t="s">
        <v>224</v>
      </c>
      <c r="I15930">
        <v>6</v>
      </c>
      <c r="J15930">
        <v>56124882</v>
      </c>
    </row>
    <row r="15931" spans="1:10" x14ac:dyDescent="0.25">
      <c r="A15931">
        <v>2018</v>
      </c>
      <c r="B15931" t="s">
        <v>230</v>
      </c>
      <c r="C15931" t="s">
        <v>45</v>
      </c>
      <c r="D15931" t="s">
        <v>34</v>
      </c>
      <c r="E15931" t="s">
        <v>3</v>
      </c>
      <c r="F15931" t="s">
        <v>14</v>
      </c>
      <c r="G15931" t="s">
        <v>9</v>
      </c>
      <c r="H15931" t="s">
        <v>223</v>
      </c>
      <c r="I15931">
        <v>38</v>
      </c>
      <c r="J15931">
        <v>213648322.72761002</v>
      </c>
    </row>
    <row r="15932" spans="1:10" x14ac:dyDescent="0.25">
      <c r="A15932">
        <v>2018</v>
      </c>
      <c r="B15932" t="s">
        <v>230</v>
      </c>
      <c r="C15932" t="s">
        <v>45</v>
      </c>
      <c r="D15932" t="s">
        <v>34</v>
      </c>
      <c r="E15932" t="s">
        <v>3</v>
      </c>
      <c r="F15932" t="s">
        <v>14</v>
      </c>
      <c r="G15932" t="s">
        <v>9</v>
      </c>
      <c r="H15932" t="s">
        <v>224</v>
      </c>
      <c r="I15932">
        <v>67</v>
      </c>
      <c r="J15932">
        <v>366527001.50237954</v>
      </c>
    </row>
    <row r="15933" spans="1:10" x14ac:dyDescent="0.25">
      <c r="A15933">
        <v>2018</v>
      </c>
      <c r="B15933" t="s">
        <v>230</v>
      </c>
      <c r="C15933" t="s">
        <v>45</v>
      </c>
      <c r="D15933" t="s">
        <v>34</v>
      </c>
      <c r="E15933" t="s">
        <v>3</v>
      </c>
      <c r="F15933" t="s">
        <v>14</v>
      </c>
      <c r="G15933" t="s">
        <v>12</v>
      </c>
      <c r="H15933" t="s">
        <v>223</v>
      </c>
      <c r="I15933">
        <v>5</v>
      </c>
      <c r="J15933">
        <v>14633431.995000001</v>
      </c>
    </row>
    <row r="15934" spans="1:10" x14ac:dyDescent="0.25">
      <c r="A15934">
        <v>2018</v>
      </c>
      <c r="B15934" t="s">
        <v>230</v>
      </c>
      <c r="C15934" t="s">
        <v>45</v>
      </c>
      <c r="D15934" t="s">
        <v>34</v>
      </c>
      <c r="E15934" t="s">
        <v>3</v>
      </c>
      <c r="F15934" t="s">
        <v>14</v>
      </c>
      <c r="G15934" t="s">
        <v>12</v>
      </c>
      <c r="H15934" t="s">
        <v>224</v>
      </c>
      <c r="I15934">
        <v>13</v>
      </c>
      <c r="J15934">
        <v>38118558.404999986</v>
      </c>
    </row>
    <row r="15935" spans="1:10" x14ac:dyDescent="0.25">
      <c r="A15935">
        <v>2018</v>
      </c>
      <c r="B15935" t="s">
        <v>230</v>
      </c>
      <c r="C15935" t="s">
        <v>45</v>
      </c>
      <c r="D15935" t="s">
        <v>34</v>
      </c>
      <c r="E15935" t="s">
        <v>3</v>
      </c>
      <c r="F15935" t="s">
        <v>14</v>
      </c>
      <c r="G15935" t="s">
        <v>6</v>
      </c>
      <c r="H15935" t="s">
        <v>223</v>
      </c>
      <c r="I15935">
        <v>5</v>
      </c>
      <c r="J15935">
        <v>15735349.274999999</v>
      </c>
    </row>
    <row r="15936" spans="1:10" x14ac:dyDescent="0.25">
      <c r="A15936">
        <v>2018</v>
      </c>
      <c r="B15936" t="s">
        <v>230</v>
      </c>
      <c r="C15936" t="s">
        <v>45</v>
      </c>
      <c r="D15936" t="s">
        <v>34</v>
      </c>
      <c r="E15936" t="s">
        <v>3</v>
      </c>
      <c r="F15936" t="s">
        <v>14</v>
      </c>
      <c r="G15936" t="s">
        <v>6</v>
      </c>
      <c r="H15936" t="s">
        <v>224</v>
      </c>
      <c r="I15936">
        <v>32</v>
      </c>
      <c r="J15936">
        <v>99446492.272</v>
      </c>
    </row>
    <row r="15937" spans="1:10" x14ac:dyDescent="0.25">
      <c r="A15937">
        <v>2018</v>
      </c>
      <c r="B15937" t="s">
        <v>230</v>
      </c>
      <c r="C15937" t="s">
        <v>45</v>
      </c>
      <c r="D15937" t="s">
        <v>34</v>
      </c>
      <c r="E15937" t="s">
        <v>3</v>
      </c>
      <c r="F15937" t="s">
        <v>14</v>
      </c>
      <c r="G15937" t="s">
        <v>7</v>
      </c>
      <c r="H15937" t="s">
        <v>223</v>
      </c>
      <c r="I15937">
        <v>3</v>
      </c>
      <c r="J15937">
        <v>8225706.8999999994</v>
      </c>
    </row>
    <row r="15938" spans="1:10" x14ac:dyDescent="0.25">
      <c r="A15938">
        <v>2018</v>
      </c>
      <c r="B15938" t="s">
        <v>230</v>
      </c>
      <c r="C15938" t="s">
        <v>45</v>
      </c>
      <c r="D15938" t="s">
        <v>34</v>
      </c>
      <c r="E15938" t="s">
        <v>10</v>
      </c>
      <c r="F15938" t="s">
        <v>11</v>
      </c>
      <c r="G15938" t="s">
        <v>9</v>
      </c>
      <c r="H15938" t="s">
        <v>223</v>
      </c>
      <c r="I15938">
        <v>311</v>
      </c>
      <c r="J15938">
        <v>1280814593.7749999</v>
      </c>
    </row>
    <row r="15939" spans="1:10" x14ac:dyDescent="0.25">
      <c r="A15939">
        <v>2018</v>
      </c>
      <c r="B15939" t="s">
        <v>230</v>
      </c>
      <c r="C15939" t="s">
        <v>45</v>
      </c>
      <c r="D15939" t="s">
        <v>34</v>
      </c>
      <c r="E15939" t="s">
        <v>10</v>
      </c>
      <c r="F15939" t="s">
        <v>11</v>
      </c>
      <c r="G15939" t="s">
        <v>9</v>
      </c>
      <c r="H15939" t="s">
        <v>224</v>
      </c>
      <c r="I15939">
        <v>418</v>
      </c>
      <c r="J15939">
        <v>1601515607.2263751</v>
      </c>
    </row>
    <row r="15940" spans="1:10" x14ac:dyDescent="0.25">
      <c r="A15940">
        <v>2018</v>
      </c>
      <c r="B15940" t="s">
        <v>230</v>
      </c>
      <c r="C15940" t="s">
        <v>45</v>
      </c>
      <c r="D15940" t="s">
        <v>34</v>
      </c>
      <c r="E15940" t="s">
        <v>10</v>
      </c>
      <c r="F15940" t="s">
        <v>11</v>
      </c>
      <c r="G15940" t="s">
        <v>12</v>
      </c>
      <c r="H15940" t="s">
        <v>223</v>
      </c>
      <c r="I15940">
        <v>9</v>
      </c>
      <c r="J15940">
        <v>29396199</v>
      </c>
    </row>
    <row r="15941" spans="1:10" x14ac:dyDescent="0.25">
      <c r="A15941">
        <v>2018</v>
      </c>
      <c r="B15941" t="s">
        <v>230</v>
      </c>
      <c r="C15941" t="s">
        <v>45</v>
      </c>
      <c r="D15941" t="s">
        <v>34</v>
      </c>
      <c r="E15941" t="s">
        <v>10</v>
      </c>
      <c r="F15941" t="s">
        <v>11</v>
      </c>
      <c r="G15941" t="s">
        <v>12</v>
      </c>
      <c r="H15941" t="s">
        <v>224</v>
      </c>
      <c r="I15941">
        <v>23</v>
      </c>
      <c r="J15941">
        <v>40949853</v>
      </c>
    </row>
    <row r="15942" spans="1:10" x14ac:dyDescent="0.25">
      <c r="A15942">
        <v>2018</v>
      </c>
      <c r="B15942" t="s">
        <v>230</v>
      </c>
      <c r="C15942" t="s">
        <v>45</v>
      </c>
      <c r="D15942" t="s">
        <v>34</v>
      </c>
      <c r="E15942" t="s">
        <v>10</v>
      </c>
      <c r="F15942" t="s">
        <v>11</v>
      </c>
      <c r="G15942" t="s">
        <v>6</v>
      </c>
      <c r="H15942" t="s">
        <v>223</v>
      </c>
      <c r="I15942">
        <v>61</v>
      </c>
      <c r="J15942">
        <v>175924741.7670306</v>
      </c>
    </row>
    <row r="15943" spans="1:10" x14ac:dyDescent="0.25">
      <c r="A15943">
        <v>2018</v>
      </c>
      <c r="B15943" t="s">
        <v>230</v>
      </c>
      <c r="C15943" t="s">
        <v>45</v>
      </c>
      <c r="D15943" t="s">
        <v>34</v>
      </c>
      <c r="E15943" t="s">
        <v>10</v>
      </c>
      <c r="F15943" t="s">
        <v>11</v>
      </c>
      <c r="G15943" t="s">
        <v>6</v>
      </c>
      <c r="H15943" t="s">
        <v>224</v>
      </c>
      <c r="I15943">
        <v>84</v>
      </c>
      <c r="J15943">
        <v>211059409.05000001</v>
      </c>
    </row>
    <row r="15944" spans="1:10" x14ac:dyDescent="0.25">
      <c r="A15944">
        <v>2018</v>
      </c>
      <c r="B15944" t="s">
        <v>230</v>
      </c>
      <c r="C15944" t="s">
        <v>45</v>
      </c>
      <c r="D15944" t="s">
        <v>34</v>
      </c>
      <c r="E15944" t="s">
        <v>10</v>
      </c>
      <c r="F15944" t="s">
        <v>11</v>
      </c>
      <c r="G15944" t="s">
        <v>7</v>
      </c>
      <c r="H15944" t="s">
        <v>223</v>
      </c>
      <c r="I15944">
        <v>13</v>
      </c>
      <c r="J15944">
        <v>19714780</v>
      </c>
    </row>
    <row r="15945" spans="1:10" x14ac:dyDescent="0.25">
      <c r="A15945">
        <v>2018</v>
      </c>
      <c r="B15945" t="s">
        <v>230</v>
      </c>
      <c r="C15945" t="s">
        <v>45</v>
      </c>
      <c r="D15945" t="s">
        <v>34</v>
      </c>
      <c r="E15945" t="s">
        <v>10</v>
      </c>
      <c r="F15945" t="s">
        <v>11</v>
      </c>
      <c r="G15945" t="s">
        <v>7</v>
      </c>
      <c r="H15945" t="s">
        <v>224</v>
      </c>
      <c r="I15945">
        <v>3</v>
      </c>
      <c r="J15945">
        <v>2271705</v>
      </c>
    </row>
    <row r="15946" spans="1:10" x14ac:dyDescent="0.25">
      <c r="A15946">
        <v>2018</v>
      </c>
      <c r="B15946" t="s">
        <v>230</v>
      </c>
      <c r="C15946" t="s">
        <v>45</v>
      </c>
      <c r="D15946" t="s">
        <v>34</v>
      </c>
      <c r="E15946" t="s">
        <v>10</v>
      </c>
      <c r="F15946" t="s">
        <v>220</v>
      </c>
      <c r="G15946" t="s">
        <v>9</v>
      </c>
      <c r="H15946" t="s">
        <v>223</v>
      </c>
      <c r="I15946">
        <v>8</v>
      </c>
      <c r="J15946">
        <v>54308927.919708379</v>
      </c>
    </row>
    <row r="15947" spans="1:10" x14ac:dyDescent="0.25">
      <c r="A15947">
        <v>2018</v>
      </c>
      <c r="B15947" t="s">
        <v>230</v>
      </c>
      <c r="C15947" t="s">
        <v>45</v>
      </c>
      <c r="D15947" t="s">
        <v>34</v>
      </c>
      <c r="E15947" t="s">
        <v>10</v>
      </c>
      <c r="F15947" t="s">
        <v>220</v>
      </c>
      <c r="G15947" t="s">
        <v>9</v>
      </c>
      <c r="H15947" t="s">
        <v>224</v>
      </c>
      <c r="I15947">
        <v>5</v>
      </c>
      <c r="J15947">
        <v>32872936.467102565</v>
      </c>
    </row>
    <row r="15948" spans="1:10" x14ac:dyDescent="0.25">
      <c r="A15948">
        <v>2018</v>
      </c>
      <c r="B15948" t="s">
        <v>230</v>
      </c>
      <c r="C15948" t="s">
        <v>45</v>
      </c>
      <c r="D15948" t="s">
        <v>34</v>
      </c>
      <c r="E15948" t="s">
        <v>10</v>
      </c>
      <c r="F15948" t="s">
        <v>220</v>
      </c>
      <c r="G15948" t="s">
        <v>12</v>
      </c>
      <c r="H15948" t="s">
        <v>224</v>
      </c>
      <c r="I15948">
        <v>3</v>
      </c>
      <c r="J15948">
        <v>10572475.794266688</v>
      </c>
    </row>
    <row r="15949" spans="1:10" x14ac:dyDescent="0.25">
      <c r="A15949">
        <v>2018</v>
      </c>
      <c r="B15949" t="s">
        <v>230</v>
      </c>
      <c r="C15949" t="s">
        <v>45</v>
      </c>
      <c r="D15949" t="s">
        <v>34</v>
      </c>
      <c r="E15949" t="s">
        <v>10</v>
      </c>
      <c r="F15949" t="s">
        <v>220</v>
      </c>
      <c r="G15949" t="s">
        <v>6</v>
      </c>
      <c r="H15949" t="s">
        <v>223</v>
      </c>
      <c r="I15949">
        <v>5</v>
      </c>
      <c r="J15949">
        <v>12723012.143438352</v>
      </c>
    </row>
    <row r="15950" spans="1:10" x14ac:dyDescent="0.25">
      <c r="A15950">
        <v>2018</v>
      </c>
      <c r="B15950" t="s">
        <v>230</v>
      </c>
      <c r="C15950" t="s">
        <v>45</v>
      </c>
      <c r="D15950" t="s">
        <v>34</v>
      </c>
      <c r="E15950" t="s">
        <v>10</v>
      </c>
      <c r="F15950" t="s">
        <v>220</v>
      </c>
      <c r="G15950" t="s">
        <v>6</v>
      </c>
      <c r="H15950" t="s">
        <v>224</v>
      </c>
      <c r="I15950">
        <v>5</v>
      </c>
      <c r="J15950">
        <v>11751202.444147535</v>
      </c>
    </row>
    <row r="15951" spans="1:10" x14ac:dyDescent="0.25">
      <c r="A15951">
        <v>2018</v>
      </c>
      <c r="B15951" t="s">
        <v>230</v>
      </c>
      <c r="C15951" t="s">
        <v>45</v>
      </c>
      <c r="D15951" t="s">
        <v>34</v>
      </c>
      <c r="E15951" t="s">
        <v>10</v>
      </c>
      <c r="F15951" t="s">
        <v>220</v>
      </c>
      <c r="G15951" t="s">
        <v>7</v>
      </c>
      <c r="H15951" t="s">
        <v>223</v>
      </c>
      <c r="I15951">
        <v>1</v>
      </c>
      <c r="J15951">
        <v>1661997.48</v>
      </c>
    </row>
    <row r="15952" spans="1:10" x14ac:dyDescent="0.25">
      <c r="A15952">
        <v>2018</v>
      </c>
      <c r="B15952" t="s">
        <v>230</v>
      </c>
      <c r="C15952" t="s">
        <v>45</v>
      </c>
      <c r="D15952" t="s">
        <v>34</v>
      </c>
      <c r="E15952" t="s">
        <v>10</v>
      </c>
      <c r="F15952" t="s">
        <v>220</v>
      </c>
      <c r="G15952" t="s">
        <v>7</v>
      </c>
      <c r="H15952" t="s">
        <v>224</v>
      </c>
      <c r="I15952">
        <v>1</v>
      </c>
      <c r="J15952">
        <v>1921273.8075000001</v>
      </c>
    </row>
    <row r="15953" spans="1:10" x14ac:dyDescent="0.25">
      <c r="A15953">
        <v>2018</v>
      </c>
      <c r="B15953" t="s">
        <v>230</v>
      </c>
      <c r="C15953" t="s">
        <v>45</v>
      </c>
      <c r="D15953" t="s">
        <v>35</v>
      </c>
      <c r="E15953" t="s">
        <v>3</v>
      </c>
      <c r="F15953" t="s">
        <v>4</v>
      </c>
      <c r="G15953" t="s">
        <v>5</v>
      </c>
      <c r="H15953" t="s">
        <v>223</v>
      </c>
      <c r="I15953">
        <v>13</v>
      </c>
      <c r="J15953">
        <v>162605956.32566038</v>
      </c>
    </row>
    <row r="15954" spans="1:10" x14ac:dyDescent="0.25">
      <c r="A15954">
        <v>2018</v>
      </c>
      <c r="B15954" t="s">
        <v>230</v>
      </c>
      <c r="C15954" t="s">
        <v>45</v>
      </c>
      <c r="D15954" t="s">
        <v>35</v>
      </c>
      <c r="E15954" t="s">
        <v>3</v>
      </c>
      <c r="F15954" t="s">
        <v>4</v>
      </c>
      <c r="G15954" t="s">
        <v>5</v>
      </c>
      <c r="H15954" t="s">
        <v>224</v>
      </c>
      <c r="I15954">
        <v>15</v>
      </c>
      <c r="J15954">
        <v>119561925.33674426</v>
      </c>
    </row>
    <row r="15955" spans="1:10" x14ac:dyDescent="0.25">
      <c r="A15955">
        <v>2018</v>
      </c>
      <c r="B15955" t="s">
        <v>230</v>
      </c>
      <c r="C15955" t="s">
        <v>45</v>
      </c>
      <c r="D15955" t="s">
        <v>35</v>
      </c>
      <c r="E15955" t="s">
        <v>3</v>
      </c>
      <c r="F15955" t="s">
        <v>4</v>
      </c>
      <c r="G15955" t="s">
        <v>9</v>
      </c>
      <c r="H15955" t="s">
        <v>223</v>
      </c>
      <c r="I15955">
        <v>1</v>
      </c>
      <c r="J15955">
        <v>7982227.8404982444</v>
      </c>
    </row>
    <row r="15956" spans="1:10" x14ac:dyDescent="0.25">
      <c r="A15956">
        <v>2018</v>
      </c>
      <c r="B15956" t="s">
        <v>230</v>
      </c>
      <c r="C15956" t="s">
        <v>45</v>
      </c>
      <c r="D15956" t="s">
        <v>35</v>
      </c>
      <c r="E15956" t="s">
        <v>3</v>
      </c>
      <c r="F15956" t="s">
        <v>4</v>
      </c>
      <c r="G15956" t="s">
        <v>6</v>
      </c>
      <c r="H15956" t="s">
        <v>223</v>
      </c>
      <c r="I15956">
        <v>1</v>
      </c>
      <c r="J15956">
        <v>3114148.1946428567</v>
      </c>
    </row>
    <row r="15957" spans="1:10" x14ac:dyDescent="0.25">
      <c r="A15957">
        <v>2018</v>
      </c>
      <c r="B15957" t="s">
        <v>230</v>
      </c>
      <c r="C15957" t="s">
        <v>45</v>
      </c>
      <c r="D15957" t="s">
        <v>35</v>
      </c>
      <c r="E15957" t="s">
        <v>3</v>
      </c>
      <c r="F15957" t="s">
        <v>8</v>
      </c>
      <c r="G15957" t="s">
        <v>9</v>
      </c>
      <c r="H15957" t="s">
        <v>223</v>
      </c>
      <c r="I15957">
        <v>45</v>
      </c>
      <c r="J15957">
        <v>359200252.82242101</v>
      </c>
    </row>
    <row r="15958" spans="1:10" x14ac:dyDescent="0.25">
      <c r="A15958">
        <v>2018</v>
      </c>
      <c r="B15958" t="s">
        <v>230</v>
      </c>
      <c r="C15958" t="s">
        <v>45</v>
      </c>
      <c r="D15958" t="s">
        <v>35</v>
      </c>
      <c r="E15958" t="s">
        <v>3</v>
      </c>
      <c r="F15958" t="s">
        <v>8</v>
      </c>
      <c r="G15958" t="s">
        <v>9</v>
      </c>
      <c r="H15958" t="s">
        <v>224</v>
      </c>
      <c r="I15958">
        <v>36</v>
      </c>
      <c r="J15958">
        <v>265505687.36559531</v>
      </c>
    </row>
    <row r="15959" spans="1:10" x14ac:dyDescent="0.25">
      <c r="A15959">
        <v>2018</v>
      </c>
      <c r="B15959" t="s">
        <v>230</v>
      </c>
      <c r="C15959" t="s">
        <v>45</v>
      </c>
      <c r="D15959" t="s">
        <v>35</v>
      </c>
      <c r="E15959" t="s">
        <v>3</v>
      </c>
      <c r="F15959" t="s">
        <v>8</v>
      </c>
      <c r="G15959" t="s">
        <v>12</v>
      </c>
      <c r="H15959" t="s">
        <v>223</v>
      </c>
      <c r="I15959">
        <v>5</v>
      </c>
      <c r="J15959">
        <v>16627773.325000001</v>
      </c>
    </row>
    <row r="15960" spans="1:10" x14ac:dyDescent="0.25">
      <c r="A15960">
        <v>2018</v>
      </c>
      <c r="B15960" t="s">
        <v>230</v>
      </c>
      <c r="C15960" t="s">
        <v>45</v>
      </c>
      <c r="D15960" t="s">
        <v>35</v>
      </c>
      <c r="E15960" t="s">
        <v>3</v>
      </c>
      <c r="F15960" t="s">
        <v>8</v>
      </c>
      <c r="G15960" t="s">
        <v>12</v>
      </c>
      <c r="H15960" t="s">
        <v>224</v>
      </c>
      <c r="I15960">
        <v>8</v>
      </c>
      <c r="J15960">
        <v>26953476.464999992</v>
      </c>
    </row>
    <row r="15961" spans="1:10" x14ac:dyDescent="0.25">
      <c r="A15961">
        <v>2018</v>
      </c>
      <c r="B15961" t="s">
        <v>230</v>
      </c>
      <c r="C15961" t="s">
        <v>45</v>
      </c>
      <c r="D15961" t="s">
        <v>35</v>
      </c>
      <c r="E15961" t="s">
        <v>3</v>
      </c>
      <c r="F15961" t="s">
        <v>8</v>
      </c>
      <c r="G15961" t="s">
        <v>6</v>
      </c>
      <c r="H15961" t="s">
        <v>223</v>
      </c>
      <c r="I15961">
        <v>27</v>
      </c>
      <c r="J15961">
        <v>84082001.255357131</v>
      </c>
    </row>
    <row r="15962" spans="1:10" x14ac:dyDescent="0.25">
      <c r="A15962">
        <v>2018</v>
      </c>
      <c r="B15962" t="s">
        <v>230</v>
      </c>
      <c r="C15962" t="s">
        <v>45</v>
      </c>
      <c r="D15962" t="s">
        <v>35</v>
      </c>
      <c r="E15962" t="s">
        <v>3</v>
      </c>
      <c r="F15962" t="s">
        <v>8</v>
      </c>
      <c r="G15962" t="s">
        <v>6</v>
      </c>
      <c r="H15962" t="s">
        <v>224</v>
      </c>
      <c r="I15962">
        <v>27</v>
      </c>
      <c r="J15962">
        <v>86122776.506399989</v>
      </c>
    </row>
    <row r="15963" spans="1:10" x14ac:dyDescent="0.25">
      <c r="A15963">
        <v>2018</v>
      </c>
      <c r="B15963" t="s">
        <v>230</v>
      </c>
      <c r="C15963" t="s">
        <v>45</v>
      </c>
      <c r="D15963" t="s">
        <v>35</v>
      </c>
      <c r="E15963" t="s">
        <v>10</v>
      </c>
      <c r="F15963" t="s">
        <v>11</v>
      </c>
      <c r="G15963" t="s">
        <v>9</v>
      </c>
      <c r="H15963" t="s">
        <v>223</v>
      </c>
      <c r="I15963">
        <v>90</v>
      </c>
      <c r="J15963">
        <v>644773650</v>
      </c>
    </row>
    <row r="15964" spans="1:10" x14ac:dyDescent="0.25">
      <c r="A15964">
        <v>2018</v>
      </c>
      <c r="B15964" t="s">
        <v>230</v>
      </c>
      <c r="C15964" t="s">
        <v>45</v>
      </c>
      <c r="D15964" t="s">
        <v>35</v>
      </c>
      <c r="E15964" t="s">
        <v>10</v>
      </c>
      <c r="F15964" t="s">
        <v>11</v>
      </c>
      <c r="G15964" t="s">
        <v>9</v>
      </c>
      <c r="H15964" t="s">
        <v>224</v>
      </c>
      <c r="I15964">
        <v>73</v>
      </c>
      <c r="J15964">
        <v>512672193</v>
      </c>
    </row>
    <row r="15965" spans="1:10" x14ac:dyDescent="0.25">
      <c r="A15965">
        <v>2018</v>
      </c>
      <c r="B15965" t="s">
        <v>230</v>
      </c>
      <c r="C15965" t="s">
        <v>45</v>
      </c>
      <c r="D15965" t="s">
        <v>35</v>
      </c>
      <c r="E15965" t="s">
        <v>10</v>
      </c>
      <c r="F15965" t="s">
        <v>11</v>
      </c>
      <c r="G15965" t="s">
        <v>12</v>
      </c>
      <c r="H15965" t="s">
        <v>223</v>
      </c>
      <c r="I15965">
        <v>2</v>
      </c>
      <c r="J15965">
        <v>7720899</v>
      </c>
    </row>
    <row r="15966" spans="1:10" x14ac:dyDescent="0.25">
      <c r="A15966">
        <v>2018</v>
      </c>
      <c r="B15966" t="s">
        <v>230</v>
      </c>
      <c r="C15966" t="s">
        <v>45</v>
      </c>
      <c r="D15966" t="s">
        <v>35</v>
      </c>
      <c r="E15966" t="s">
        <v>10</v>
      </c>
      <c r="F15966" t="s">
        <v>11</v>
      </c>
      <c r="G15966" t="s">
        <v>12</v>
      </c>
      <c r="H15966" t="s">
        <v>224</v>
      </c>
      <c r="I15966">
        <v>5</v>
      </c>
      <c r="J15966">
        <v>20057754</v>
      </c>
    </row>
    <row r="15967" spans="1:10" x14ac:dyDescent="0.25">
      <c r="A15967">
        <v>2018</v>
      </c>
      <c r="B15967" t="s">
        <v>230</v>
      </c>
      <c r="C15967" t="s">
        <v>45</v>
      </c>
      <c r="D15967" t="s">
        <v>35</v>
      </c>
      <c r="E15967" t="s">
        <v>10</v>
      </c>
      <c r="F15967" t="s">
        <v>11</v>
      </c>
      <c r="G15967" t="s">
        <v>6</v>
      </c>
      <c r="H15967" t="s">
        <v>223</v>
      </c>
      <c r="I15967">
        <v>1</v>
      </c>
      <c r="J15967">
        <v>2767209</v>
      </c>
    </row>
    <row r="15968" spans="1:10" x14ac:dyDescent="0.25">
      <c r="A15968">
        <v>2018</v>
      </c>
      <c r="B15968" t="s">
        <v>230</v>
      </c>
      <c r="C15968" t="s">
        <v>45</v>
      </c>
      <c r="D15968" t="s">
        <v>35</v>
      </c>
      <c r="E15968" t="s">
        <v>10</v>
      </c>
      <c r="F15968" t="s">
        <v>11</v>
      </c>
      <c r="G15968" t="s">
        <v>6</v>
      </c>
      <c r="H15968" t="s">
        <v>224</v>
      </c>
      <c r="I15968">
        <v>1</v>
      </c>
      <c r="J15968">
        <v>2845800</v>
      </c>
    </row>
    <row r="15969" spans="1:10" x14ac:dyDescent="0.25">
      <c r="A15969">
        <v>2018</v>
      </c>
      <c r="B15969" t="s">
        <v>230</v>
      </c>
      <c r="C15969" t="s">
        <v>45</v>
      </c>
      <c r="D15969" t="s">
        <v>35</v>
      </c>
      <c r="E15969" t="s">
        <v>10</v>
      </c>
      <c r="F15969" t="s">
        <v>220</v>
      </c>
      <c r="G15969" t="s">
        <v>9</v>
      </c>
      <c r="H15969" t="s">
        <v>223</v>
      </c>
      <c r="I15969">
        <v>1</v>
      </c>
      <c r="J15969">
        <v>7982227.8404982444</v>
      </c>
    </row>
    <row r="15970" spans="1:10" x14ac:dyDescent="0.25">
      <c r="A15970">
        <v>2018</v>
      </c>
      <c r="B15970" t="s">
        <v>230</v>
      </c>
      <c r="C15970" t="s">
        <v>45</v>
      </c>
      <c r="D15970" t="s">
        <v>36</v>
      </c>
      <c r="E15970" t="s">
        <v>3</v>
      </c>
      <c r="F15970" t="s">
        <v>4</v>
      </c>
      <c r="G15970" t="s">
        <v>5</v>
      </c>
      <c r="H15970" t="s">
        <v>223</v>
      </c>
      <c r="I15970">
        <v>59</v>
      </c>
      <c r="J15970">
        <v>1221816019.1332204</v>
      </c>
    </row>
    <row r="15971" spans="1:10" x14ac:dyDescent="0.25">
      <c r="A15971">
        <v>2018</v>
      </c>
      <c r="B15971" t="s">
        <v>230</v>
      </c>
      <c r="C15971" t="s">
        <v>45</v>
      </c>
      <c r="D15971" t="s">
        <v>36</v>
      </c>
      <c r="E15971" t="s">
        <v>3</v>
      </c>
      <c r="F15971" t="s">
        <v>4</v>
      </c>
      <c r="G15971" t="s">
        <v>5</v>
      </c>
      <c r="H15971" t="s">
        <v>224</v>
      </c>
      <c r="I15971">
        <v>31</v>
      </c>
      <c r="J15971">
        <v>625058450.85148537</v>
      </c>
    </row>
    <row r="15972" spans="1:10" x14ac:dyDescent="0.25">
      <c r="A15972">
        <v>2018</v>
      </c>
      <c r="B15972" t="s">
        <v>230</v>
      </c>
      <c r="C15972" t="s">
        <v>45</v>
      </c>
      <c r="D15972" t="s">
        <v>36</v>
      </c>
      <c r="E15972" t="s">
        <v>3</v>
      </c>
      <c r="F15972" t="s">
        <v>4</v>
      </c>
      <c r="G15972" t="s">
        <v>9</v>
      </c>
      <c r="H15972" t="s">
        <v>223</v>
      </c>
      <c r="I15972">
        <v>1020</v>
      </c>
      <c r="J15972">
        <v>13355322672.736013</v>
      </c>
    </row>
    <row r="15973" spans="1:10" x14ac:dyDescent="0.25">
      <c r="A15973">
        <v>2018</v>
      </c>
      <c r="B15973" t="s">
        <v>230</v>
      </c>
      <c r="C15973" t="s">
        <v>45</v>
      </c>
      <c r="D15973" t="s">
        <v>36</v>
      </c>
      <c r="E15973" t="s">
        <v>3</v>
      </c>
      <c r="F15973" t="s">
        <v>4</v>
      </c>
      <c r="G15973" t="s">
        <v>9</v>
      </c>
      <c r="H15973" t="s">
        <v>224</v>
      </c>
      <c r="I15973">
        <v>857</v>
      </c>
      <c r="J15973">
        <v>9572878473.5645847</v>
      </c>
    </row>
    <row r="15974" spans="1:10" x14ac:dyDescent="0.25">
      <c r="A15974">
        <v>2018</v>
      </c>
      <c r="B15974" t="s">
        <v>230</v>
      </c>
      <c r="C15974" t="s">
        <v>45</v>
      </c>
      <c r="D15974" t="s">
        <v>36</v>
      </c>
      <c r="E15974" t="s">
        <v>3</v>
      </c>
      <c r="F15974" t="s">
        <v>4</v>
      </c>
      <c r="G15974" t="s">
        <v>12</v>
      </c>
      <c r="H15974" t="s">
        <v>223</v>
      </c>
      <c r="I15974">
        <v>286</v>
      </c>
      <c r="J15974">
        <v>1492357253.9828503</v>
      </c>
    </row>
    <row r="15975" spans="1:10" x14ac:dyDescent="0.25">
      <c r="A15975">
        <v>2018</v>
      </c>
      <c r="B15975" t="s">
        <v>230</v>
      </c>
      <c r="C15975" t="s">
        <v>45</v>
      </c>
      <c r="D15975" t="s">
        <v>36</v>
      </c>
      <c r="E15975" t="s">
        <v>3</v>
      </c>
      <c r="F15975" t="s">
        <v>4</v>
      </c>
      <c r="G15975" t="s">
        <v>12</v>
      </c>
      <c r="H15975" t="s">
        <v>224</v>
      </c>
      <c r="I15975">
        <v>320</v>
      </c>
      <c r="J15975">
        <v>1624976939.2939894</v>
      </c>
    </row>
    <row r="15976" spans="1:10" x14ac:dyDescent="0.25">
      <c r="A15976">
        <v>2018</v>
      </c>
      <c r="B15976" t="s">
        <v>230</v>
      </c>
      <c r="C15976" t="s">
        <v>45</v>
      </c>
      <c r="D15976" t="s">
        <v>36</v>
      </c>
      <c r="E15976" t="s">
        <v>3</v>
      </c>
      <c r="F15976" t="s">
        <v>4</v>
      </c>
      <c r="G15976" t="s">
        <v>6</v>
      </c>
      <c r="H15976" t="s">
        <v>223</v>
      </c>
      <c r="I15976">
        <v>450</v>
      </c>
      <c r="J15976">
        <v>1477488612.7545247</v>
      </c>
    </row>
    <row r="15977" spans="1:10" x14ac:dyDescent="0.25">
      <c r="A15977">
        <v>2018</v>
      </c>
      <c r="B15977" t="s">
        <v>230</v>
      </c>
      <c r="C15977" t="s">
        <v>45</v>
      </c>
      <c r="D15977" t="s">
        <v>36</v>
      </c>
      <c r="E15977" t="s">
        <v>3</v>
      </c>
      <c r="F15977" t="s">
        <v>4</v>
      </c>
      <c r="G15977" t="s">
        <v>6</v>
      </c>
      <c r="H15977" t="s">
        <v>224</v>
      </c>
      <c r="I15977">
        <v>797</v>
      </c>
      <c r="J15977">
        <v>2683762981.6276102</v>
      </c>
    </row>
    <row r="15978" spans="1:10" x14ac:dyDescent="0.25">
      <c r="A15978">
        <v>2018</v>
      </c>
      <c r="B15978" t="s">
        <v>230</v>
      </c>
      <c r="C15978" t="s">
        <v>45</v>
      </c>
      <c r="D15978" t="s">
        <v>36</v>
      </c>
      <c r="E15978" t="s">
        <v>3</v>
      </c>
      <c r="F15978" t="s">
        <v>4</v>
      </c>
      <c r="G15978" t="s">
        <v>7</v>
      </c>
      <c r="H15978" t="s">
        <v>223</v>
      </c>
      <c r="I15978">
        <v>238</v>
      </c>
      <c r="J15978">
        <v>650074386.37066352</v>
      </c>
    </row>
    <row r="15979" spans="1:10" x14ac:dyDescent="0.25">
      <c r="A15979">
        <v>2018</v>
      </c>
      <c r="B15979" t="s">
        <v>230</v>
      </c>
      <c r="C15979" t="s">
        <v>45</v>
      </c>
      <c r="D15979" t="s">
        <v>36</v>
      </c>
      <c r="E15979" t="s">
        <v>3</v>
      </c>
      <c r="F15979" t="s">
        <v>4</v>
      </c>
      <c r="G15979" t="s">
        <v>7</v>
      </c>
      <c r="H15979" t="s">
        <v>224</v>
      </c>
      <c r="I15979">
        <v>108</v>
      </c>
      <c r="J15979">
        <v>285032053.59947884</v>
      </c>
    </row>
    <row r="15980" spans="1:10" x14ac:dyDescent="0.25">
      <c r="A15980">
        <v>2018</v>
      </c>
      <c r="B15980" t="s">
        <v>230</v>
      </c>
      <c r="C15980" t="s">
        <v>45</v>
      </c>
      <c r="D15980" t="s">
        <v>36</v>
      </c>
      <c r="E15980" t="s">
        <v>10</v>
      </c>
      <c r="F15980" t="s">
        <v>11</v>
      </c>
      <c r="G15980" t="s">
        <v>9</v>
      </c>
      <c r="H15980" t="s">
        <v>223</v>
      </c>
      <c r="I15980">
        <v>25</v>
      </c>
      <c r="J15980">
        <v>132267045</v>
      </c>
    </row>
    <row r="15981" spans="1:10" x14ac:dyDescent="0.25">
      <c r="A15981">
        <v>2018</v>
      </c>
      <c r="B15981" t="s">
        <v>230</v>
      </c>
      <c r="C15981" t="s">
        <v>45</v>
      </c>
      <c r="D15981" t="s">
        <v>36</v>
      </c>
      <c r="E15981" t="s">
        <v>10</v>
      </c>
      <c r="F15981" t="s">
        <v>11</v>
      </c>
      <c r="G15981" t="s">
        <v>9</v>
      </c>
      <c r="H15981" t="s">
        <v>224</v>
      </c>
      <c r="I15981">
        <v>35</v>
      </c>
      <c r="J15981">
        <v>189009927</v>
      </c>
    </row>
    <row r="15982" spans="1:10" x14ac:dyDescent="0.25">
      <c r="A15982">
        <v>2018</v>
      </c>
      <c r="B15982" t="s">
        <v>230</v>
      </c>
      <c r="C15982" t="s">
        <v>45</v>
      </c>
      <c r="D15982" t="s">
        <v>36</v>
      </c>
      <c r="E15982" t="s">
        <v>10</v>
      </c>
      <c r="F15982" t="s">
        <v>11</v>
      </c>
      <c r="G15982" t="s">
        <v>12</v>
      </c>
      <c r="H15982" t="s">
        <v>223</v>
      </c>
      <c r="I15982">
        <v>5</v>
      </c>
      <c r="J15982">
        <v>17210232</v>
      </c>
    </row>
    <row r="15983" spans="1:10" x14ac:dyDescent="0.25">
      <c r="A15983">
        <v>2018</v>
      </c>
      <c r="B15983" t="s">
        <v>230</v>
      </c>
      <c r="C15983" t="s">
        <v>45</v>
      </c>
      <c r="D15983" t="s">
        <v>36</v>
      </c>
      <c r="E15983" t="s">
        <v>10</v>
      </c>
      <c r="F15983" t="s">
        <v>11</v>
      </c>
      <c r="G15983" t="s">
        <v>12</v>
      </c>
      <c r="H15983" t="s">
        <v>224</v>
      </c>
      <c r="I15983">
        <v>8</v>
      </c>
      <c r="J15983">
        <v>25431945</v>
      </c>
    </row>
    <row r="15984" spans="1:10" x14ac:dyDescent="0.25">
      <c r="A15984">
        <v>2018</v>
      </c>
      <c r="B15984" t="s">
        <v>230</v>
      </c>
      <c r="C15984" t="s">
        <v>45</v>
      </c>
      <c r="D15984" t="s">
        <v>36</v>
      </c>
      <c r="E15984" t="s">
        <v>10</v>
      </c>
      <c r="F15984" t="s">
        <v>11</v>
      </c>
      <c r="G15984" t="s">
        <v>6</v>
      </c>
      <c r="H15984" t="s">
        <v>223</v>
      </c>
      <c r="I15984">
        <v>5</v>
      </c>
      <c r="J15984">
        <v>17406762</v>
      </c>
    </row>
    <row r="15985" spans="1:10" x14ac:dyDescent="0.25">
      <c r="A15985">
        <v>2018</v>
      </c>
      <c r="B15985" t="s">
        <v>230</v>
      </c>
      <c r="C15985" t="s">
        <v>45</v>
      </c>
      <c r="D15985" t="s">
        <v>36</v>
      </c>
      <c r="E15985" t="s">
        <v>10</v>
      </c>
      <c r="F15985" t="s">
        <v>11</v>
      </c>
      <c r="G15985" t="s">
        <v>6</v>
      </c>
      <c r="H15985" t="s">
        <v>224</v>
      </c>
      <c r="I15985">
        <v>14</v>
      </c>
      <c r="J15985">
        <v>36432351</v>
      </c>
    </row>
    <row r="15986" spans="1:10" x14ac:dyDescent="0.25">
      <c r="A15986">
        <v>2018</v>
      </c>
      <c r="B15986" t="s">
        <v>230</v>
      </c>
      <c r="C15986" t="s">
        <v>45</v>
      </c>
      <c r="D15986" t="s">
        <v>36</v>
      </c>
      <c r="E15986" t="s">
        <v>10</v>
      </c>
      <c r="F15986" t="s">
        <v>11</v>
      </c>
      <c r="G15986" t="s">
        <v>7</v>
      </c>
      <c r="H15986" t="s">
        <v>224</v>
      </c>
      <c r="I15986">
        <v>1</v>
      </c>
      <c r="J15986">
        <v>1650000</v>
      </c>
    </row>
    <row r="15987" spans="1:10" x14ac:dyDescent="0.25">
      <c r="A15987">
        <v>2018</v>
      </c>
      <c r="B15987" t="s">
        <v>230</v>
      </c>
      <c r="C15987" t="s">
        <v>45</v>
      </c>
      <c r="D15987" t="s">
        <v>36</v>
      </c>
      <c r="E15987" t="s">
        <v>10</v>
      </c>
      <c r="F15987" t="s">
        <v>220</v>
      </c>
      <c r="G15987" t="s">
        <v>9</v>
      </c>
      <c r="H15987" t="s">
        <v>223</v>
      </c>
      <c r="I15987">
        <v>8</v>
      </c>
      <c r="J15987">
        <v>80780607.264358416</v>
      </c>
    </row>
    <row r="15988" spans="1:10" x14ac:dyDescent="0.25">
      <c r="A15988">
        <v>2018</v>
      </c>
      <c r="B15988" t="s">
        <v>230</v>
      </c>
      <c r="C15988" t="s">
        <v>45</v>
      </c>
      <c r="D15988" t="s">
        <v>36</v>
      </c>
      <c r="E15988" t="s">
        <v>10</v>
      </c>
      <c r="F15988" t="s">
        <v>220</v>
      </c>
      <c r="G15988" t="s">
        <v>9</v>
      </c>
      <c r="H15988" t="s">
        <v>224</v>
      </c>
      <c r="I15988">
        <v>13</v>
      </c>
      <c r="J15988">
        <v>127236218.65702276</v>
      </c>
    </row>
    <row r="15989" spans="1:10" x14ac:dyDescent="0.25">
      <c r="A15989">
        <v>2018</v>
      </c>
      <c r="B15989" t="s">
        <v>230</v>
      </c>
      <c r="C15989" t="s">
        <v>45</v>
      </c>
      <c r="D15989" t="s">
        <v>36</v>
      </c>
      <c r="E15989" t="s">
        <v>10</v>
      </c>
      <c r="F15989" t="s">
        <v>220</v>
      </c>
      <c r="G15989" t="s">
        <v>12</v>
      </c>
      <c r="H15989" t="s">
        <v>224</v>
      </c>
      <c r="I15989">
        <v>2</v>
      </c>
      <c r="J15989">
        <v>10156105.870587435</v>
      </c>
    </row>
    <row r="15990" spans="1:10" x14ac:dyDescent="0.25">
      <c r="A15990">
        <v>2018</v>
      </c>
      <c r="B15990" t="s">
        <v>230</v>
      </c>
      <c r="C15990" t="s">
        <v>45</v>
      </c>
      <c r="D15990" t="s">
        <v>36</v>
      </c>
      <c r="E15990" t="s">
        <v>10</v>
      </c>
      <c r="F15990" t="s">
        <v>220</v>
      </c>
      <c r="G15990" t="s">
        <v>6</v>
      </c>
      <c r="H15990" t="s">
        <v>223</v>
      </c>
      <c r="I15990">
        <v>3</v>
      </c>
      <c r="J15990">
        <v>9849924.0850301646</v>
      </c>
    </row>
    <row r="15991" spans="1:10" x14ac:dyDescent="0.25">
      <c r="A15991">
        <v>2018</v>
      </c>
      <c r="B15991" t="s">
        <v>230</v>
      </c>
      <c r="C15991" t="s">
        <v>45</v>
      </c>
      <c r="D15991" t="s">
        <v>36</v>
      </c>
      <c r="E15991" t="s">
        <v>10</v>
      </c>
      <c r="F15991" t="s">
        <v>220</v>
      </c>
      <c r="G15991" t="s">
        <v>6</v>
      </c>
      <c r="H15991" t="s">
        <v>224</v>
      </c>
      <c r="I15991">
        <v>9</v>
      </c>
      <c r="J15991">
        <v>30305980.971955448</v>
      </c>
    </row>
    <row r="15992" spans="1:10" x14ac:dyDescent="0.25">
      <c r="A15992">
        <v>2018</v>
      </c>
      <c r="B15992" t="s">
        <v>230</v>
      </c>
      <c r="C15992" t="s">
        <v>45</v>
      </c>
      <c r="D15992" t="s">
        <v>36</v>
      </c>
      <c r="E15992" t="s">
        <v>10</v>
      </c>
      <c r="F15992" t="s">
        <v>220</v>
      </c>
      <c r="G15992" t="s">
        <v>7</v>
      </c>
      <c r="H15992" t="s">
        <v>223</v>
      </c>
      <c r="I15992">
        <v>7</v>
      </c>
      <c r="J15992">
        <v>19119834.893254813</v>
      </c>
    </row>
    <row r="15993" spans="1:10" x14ac:dyDescent="0.25">
      <c r="A15993">
        <v>2018</v>
      </c>
      <c r="B15993" t="s">
        <v>230</v>
      </c>
      <c r="C15993" t="s">
        <v>45</v>
      </c>
      <c r="D15993" t="s">
        <v>36</v>
      </c>
      <c r="E15993" t="s">
        <v>10</v>
      </c>
      <c r="F15993" t="s">
        <v>220</v>
      </c>
      <c r="G15993" t="s">
        <v>7</v>
      </c>
      <c r="H15993" t="s">
        <v>224</v>
      </c>
      <c r="I15993">
        <v>13</v>
      </c>
      <c r="J15993">
        <v>34309413.859196521</v>
      </c>
    </row>
    <row r="15994" spans="1:10" x14ac:dyDescent="0.25">
      <c r="A15994">
        <v>2018</v>
      </c>
      <c r="B15994" t="s">
        <v>230</v>
      </c>
      <c r="C15994" t="s">
        <v>45</v>
      </c>
      <c r="D15994" t="s">
        <v>37</v>
      </c>
      <c r="E15994" t="s">
        <v>3</v>
      </c>
      <c r="F15994" t="s">
        <v>4</v>
      </c>
      <c r="G15994" t="s">
        <v>5</v>
      </c>
      <c r="H15994" t="s">
        <v>223</v>
      </c>
      <c r="I15994">
        <v>52</v>
      </c>
      <c r="J15994">
        <v>724315225.41837263</v>
      </c>
    </row>
    <row r="15995" spans="1:10" x14ac:dyDescent="0.25">
      <c r="A15995">
        <v>2018</v>
      </c>
      <c r="B15995" t="s">
        <v>230</v>
      </c>
      <c r="C15995" t="s">
        <v>45</v>
      </c>
      <c r="D15995" t="s">
        <v>37</v>
      </c>
      <c r="E15995" t="s">
        <v>3</v>
      </c>
      <c r="F15995" t="s">
        <v>4</v>
      </c>
      <c r="G15995" t="s">
        <v>5</v>
      </c>
      <c r="H15995" t="s">
        <v>224</v>
      </c>
      <c r="I15995">
        <v>10</v>
      </c>
      <c r="J15995">
        <v>174827411.102938</v>
      </c>
    </row>
    <row r="15996" spans="1:10" x14ac:dyDescent="0.25">
      <c r="A15996">
        <v>2018</v>
      </c>
      <c r="B15996" t="s">
        <v>230</v>
      </c>
      <c r="C15996" t="s">
        <v>45</v>
      </c>
      <c r="D15996" t="s">
        <v>37</v>
      </c>
      <c r="E15996" t="s">
        <v>3</v>
      </c>
      <c r="F15996" t="s">
        <v>4</v>
      </c>
      <c r="G15996" t="s">
        <v>9</v>
      </c>
      <c r="H15996" t="s">
        <v>223</v>
      </c>
      <c r="I15996">
        <v>50</v>
      </c>
      <c r="J15996">
        <v>412649875.31703854</v>
      </c>
    </row>
    <row r="15997" spans="1:10" x14ac:dyDescent="0.25">
      <c r="A15997">
        <v>2018</v>
      </c>
      <c r="B15997" t="s">
        <v>230</v>
      </c>
      <c r="C15997" t="s">
        <v>45</v>
      </c>
      <c r="D15997" t="s">
        <v>37</v>
      </c>
      <c r="E15997" t="s">
        <v>3</v>
      </c>
      <c r="F15997" t="s">
        <v>4</v>
      </c>
      <c r="G15997" t="s">
        <v>9</v>
      </c>
      <c r="H15997" t="s">
        <v>224</v>
      </c>
      <c r="I15997">
        <v>10</v>
      </c>
      <c r="J15997">
        <v>69125148.495924354</v>
      </c>
    </row>
    <row r="15998" spans="1:10" x14ac:dyDescent="0.25">
      <c r="A15998">
        <v>2018</v>
      </c>
      <c r="B15998" t="s">
        <v>230</v>
      </c>
      <c r="C15998" t="s">
        <v>45</v>
      </c>
      <c r="D15998" t="s">
        <v>37</v>
      </c>
      <c r="E15998" t="s">
        <v>3</v>
      </c>
      <c r="F15998" t="s">
        <v>4</v>
      </c>
      <c r="G15998" t="s">
        <v>12</v>
      </c>
      <c r="H15998" t="s">
        <v>223</v>
      </c>
      <c r="I15998">
        <v>8</v>
      </c>
      <c r="J15998">
        <v>24433709.805986851</v>
      </c>
    </row>
    <row r="15999" spans="1:10" x14ac:dyDescent="0.25">
      <c r="A15999">
        <v>2018</v>
      </c>
      <c r="B15999" t="s">
        <v>230</v>
      </c>
      <c r="C15999" t="s">
        <v>45</v>
      </c>
      <c r="D15999" t="s">
        <v>37</v>
      </c>
      <c r="E15999" t="s">
        <v>3</v>
      </c>
      <c r="F15999" t="s">
        <v>4</v>
      </c>
      <c r="G15999" t="s">
        <v>12</v>
      </c>
      <c r="H15999" t="s">
        <v>224</v>
      </c>
      <c r="I15999">
        <v>1</v>
      </c>
      <c r="J15999">
        <v>6534019.9695342872</v>
      </c>
    </row>
    <row r="16000" spans="1:10" x14ac:dyDescent="0.25">
      <c r="A16000">
        <v>2018</v>
      </c>
      <c r="B16000" t="s">
        <v>230</v>
      </c>
      <c r="C16000" t="s">
        <v>45</v>
      </c>
      <c r="D16000" t="s">
        <v>37</v>
      </c>
      <c r="E16000" t="s">
        <v>3</v>
      </c>
      <c r="F16000" t="s">
        <v>4</v>
      </c>
      <c r="G16000" t="s">
        <v>6</v>
      </c>
      <c r="H16000" t="s">
        <v>223</v>
      </c>
      <c r="I16000">
        <v>6</v>
      </c>
      <c r="J16000">
        <v>16189223.155918695</v>
      </c>
    </row>
    <row r="16001" spans="1:10" x14ac:dyDescent="0.25">
      <c r="A16001">
        <v>2018</v>
      </c>
      <c r="B16001" t="s">
        <v>230</v>
      </c>
      <c r="C16001" t="s">
        <v>45</v>
      </c>
      <c r="D16001" t="s">
        <v>37</v>
      </c>
      <c r="E16001" t="s">
        <v>3</v>
      </c>
      <c r="F16001" t="s">
        <v>4</v>
      </c>
      <c r="G16001" t="s">
        <v>6</v>
      </c>
      <c r="H16001" t="s">
        <v>224</v>
      </c>
      <c r="I16001">
        <v>28</v>
      </c>
      <c r="J16001">
        <v>78217383.730006009</v>
      </c>
    </row>
    <row r="16002" spans="1:10" x14ac:dyDescent="0.25">
      <c r="A16002">
        <v>2018</v>
      </c>
      <c r="B16002" t="s">
        <v>230</v>
      </c>
      <c r="C16002" t="s">
        <v>45</v>
      </c>
      <c r="D16002" t="s">
        <v>37</v>
      </c>
      <c r="E16002" t="s">
        <v>3</v>
      </c>
      <c r="F16002" t="s">
        <v>4</v>
      </c>
      <c r="G16002" t="s">
        <v>7</v>
      </c>
      <c r="H16002" t="s">
        <v>223</v>
      </c>
      <c r="I16002">
        <v>4</v>
      </c>
      <c r="J16002">
        <v>8705420.3218649998</v>
      </c>
    </row>
    <row r="16003" spans="1:10" x14ac:dyDescent="0.25">
      <c r="A16003">
        <v>2018</v>
      </c>
      <c r="B16003" t="s">
        <v>230</v>
      </c>
      <c r="C16003" t="s">
        <v>45</v>
      </c>
      <c r="D16003" t="s">
        <v>37</v>
      </c>
      <c r="E16003" t="s">
        <v>3</v>
      </c>
      <c r="F16003" t="s">
        <v>8</v>
      </c>
      <c r="G16003" t="s">
        <v>9</v>
      </c>
      <c r="H16003" t="s">
        <v>223</v>
      </c>
      <c r="I16003">
        <v>405</v>
      </c>
      <c r="J16003">
        <v>3426947948.7171683</v>
      </c>
    </row>
    <row r="16004" spans="1:10" x14ac:dyDescent="0.25">
      <c r="A16004">
        <v>2018</v>
      </c>
      <c r="B16004" t="s">
        <v>230</v>
      </c>
      <c r="C16004" t="s">
        <v>45</v>
      </c>
      <c r="D16004" t="s">
        <v>37</v>
      </c>
      <c r="E16004" t="s">
        <v>3</v>
      </c>
      <c r="F16004" t="s">
        <v>8</v>
      </c>
      <c r="G16004" t="s">
        <v>9</v>
      </c>
      <c r="H16004" t="s">
        <v>224</v>
      </c>
      <c r="I16004">
        <v>253</v>
      </c>
      <c r="J16004">
        <v>2017453282.4262869</v>
      </c>
    </row>
    <row r="16005" spans="1:10" x14ac:dyDescent="0.25">
      <c r="A16005">
        <v>2018</v>
      </c>
      <c r="B16005" t="s">
        <v>230</v>
      </c>
      <c r="C16005" t="s">
        <v>45</v>
      </c>
      <c r="D16005" t="s">
        <v>37</v>
      </c>
      <c r="E16005" t="s">
        <v>3</v>
      </c>
      <c r="F16005" t="s">
        <v>8</v>
      </c>
      <c r="G16005" t="s">
        <v>12</v>
      </c>
      <c r="H16005" t="s">
        <v>223</v>
      </c>
      <c r="I16005">
        <v>45</v>
      </c>
      <c r="J16005">
        <v>144036476.42331657</v>
      </c>
    </row>
    <row r="16006" spans="1:10" x14ac:dyDescent="0.25">
      <c r="A16006">
        <v>2018</v>
      </c>
      <c r="B16006" t="s">
        <v>230</v>
      </c>
      <c r="C16006" t="s">
        <v>45</v>
      </c>
      <c r="D16006" t="s">
        <v>37</v>
      </c>
      <c r="E16006" t="s">
        <v>3</v>
      </c>
      <c r="F16006" t="s">
        <v>8</v>
      </c>
      <c r="G16006" t="s">
        <v>12</v>
      </c>
      <c r="H16006" t="s">
        <v>224</v>
      </c>
      <c r="I16006">
        <v>51</v>
      </c>
      <c r="J16006">
        <v>202635854.63869211</v>
      </c>
    </row>
    <row r="16007" spans="1:10" x14ac:dyDescent="0.25">
      <c r="A16007">
        <v>2018</v>
      </c>
      <c r="B16007" t="s">
        <v>230</v>
      </c>
      <c r="C16007" t="s">
        <v>45</v>
      </c>
      <c r="D16007" t="s">
        <v>37</v>
      </c>
      <c r="E16007" t="s">
        <v>3</v>
      </c>
      <c r="F16007" t="s">
        <v>8</v>
      </c>
      <c r="G16007" t="s">
        <v>6</v>
      </c>
      <c r="H16007" t="s">
        <v>223</v>
      </c>
      <c r="I16007">
        <v>48</v>
      </c>
      <c r="J16007">
        <v>138345324.74166161</v>
      </c>
    </row>
    <row r="16008" spans="1:10" x14ac:dyDescent="0.25">
      <c r="A16008">
        <v>2018</v>
      </c>
      <c r="B16008" t="s">
        <v>230</v>
      </c>
      <c r="C16008" t="s">
        <v>45</v>
      </c>
      <c r="D16008" t="s">
        <v>37</v>
      </c>
      <c r="E16008" t="s">
        <v>3</v>
      </c>
      <c r="F16008" t="s">
        <v>8</v>
      </c>
      <c r="G16008" t="s">
        <v>6</v>
      </c>
      <c r="H16008" t="s">
        <v>224</v>
      </c>
      <c r="I16008">
        <v>87</v>
      </c>
      <c r="J16008">
        <v>239980557.63712013</v>
      </c>
    </row>
    <row r="16009" spans="1:10" x14ac:dyDescent="0.25">
      <c r="A16009">
        <v>2018</v>
      </c>
      <c r="B16009" t="s">
        <v>230</v>
      </c>
      <c r="C16009" t="s">
        <v>45</v>
      </c>
      <c r="D16009" t="s">
        <v>37</v>
      </c>
      <c r="E16009" t="s">
        <v>3</v>
      </c>
      <c r="F16009" t="s">
        <v>8</v>
      </c>
      <c r="G16009" t="s">
        <v>7</v>
      </c>
      <c r="H16009" t="s">
        <v>223</v>
      </c>
      <c r="I16009">
        <v>12</v>
      </c>
      <c r="J16009">
        <v>25587319.770690002</v>
      </c>
    </row>
    <row r="16010" spans="1:10" x14ac:dyDescent="0.25">
      <c r="A16010">
        <v>2018</v>
      </c>
      <c r="B16010" t="s">
        <v>230</v>
      </c>
      <c r="C16010" t="s">
        <v>45</v>
      </c>
      <c r="D16010" t="s">
        <v>37</v>
      </c>
      <c r="E16010" t="s">
        <v>3</v>
      </c>
      <c r="F16010" t="s">
        <v>8</v>
      </c>
      <c r="G16010" t="s">
        <v>7</v>
      </c>
      <c r="H16010" t="s">
        <v>224</v>
      </c>
      <c r="I16010">
        <v>3</v>
      </c>
      <c r="J16010">
        <v>6558442.4384250008</v>
      </c>
    </row>
    <row r="16011" spans="1:10" x14ac:dyDescent="0.25">
      <c r="A16011">
        <v>2018</v>
      </c>
      <c r="B16011" t="s">
        <v>230</v>
      </c>
      <c r="C16011" t="s">
        <v>45</v>
      </c>
      <c r="D16011" t="s">
        <v>37</v>
      </c>
      <c r="E16011" t="s">
        <v>10</v>
      </c>
      <c r="F16011" t="s">
        <v>11</v>
      </c>
      <c r="G16011" t="s">
        <v>9</v>
      </c>
      <c r="H16011" t="s">
        <v>223</v>
      </c>
      <c r="I16011">
        <v>52</v>
      </c>
      <c r="J16011">
        <v>399895296.3054285</v>
      </c>
    </row>
    <row r="16012" spans="1:10" x14ac:dyDescent="0.25">
      <c r="A16012">
        <v>2018</v>
      </c>
      <c r="B16012" t="s">
        <v>230</v>
      </c>
      <c r="C16012" t="s">
        <v>45</v>
      </c>
      <c r="D16012" t="s">
        <v>37</v>
      </c>
      <c r="E16012" t="s">
        <v>10</v>
      </c>
      <c r="F16012" t="s">
        <v>11</v>
      </c>
      <c r="G16012" t="s">
        <v>9</v>
      </c>
      <c r="H16012" t="s">
        <v>224</v>
      </c>
      <c r="I16012">
        <v>28</v>
      </c>
      <c r="J16012">
        <v>170014332.69565219</v>
      </c>
    </row>
    <row r="16013" spans="1:10" x14ac:dyDescent="0.25">
      <c r="A16013">
        <v>2018</v>
      </c>
      <c r="B16013" t="s">
        <v>230</v>
      </c>
      <c r="C16013" t="s">
        <v>45</v>
      </c>
      <c r="D16013" t="s">
        <v>37</v>
      </c>
      <c r="E16013" t="s">
        <v>10</v>
      </c>
      <c r="F16013" t="s">
        <v>11</v>
      </c>
      <c r="G16013" t="s">
        <v>12</v>
      </c>
      <c r="H16013" t="s">
        <v>224</v>
      </c>
      <c r="I16013">
        <v>2</v>
      </c>
      <c r="J16013">
        <v>8866647</v>
      </c>
    </row>
    <row r="16014" spans="1:10" x14ac:dyDescent="0.25">
      <c r="A16014">
        <v>2018</v>
      </c>
      <c r="B16014" t="s">
        <v>230</v>
      </c>
      <c r="C16014" t="s">
        <v>45</v>
      </c>
      <c r="D16014" t="s">
        <v>37</v>
      </c>
      <c r="E16014" t="s">
        <v>10</v>
      </c>
      <c r="F16014" t="s">
        <v>11</v>
      </c>
      <c r="G16014" t="s">
        <v>6</v>
      </c>
      <c r="H16014" t="s">
        <v>223</v>
      </c>
      <c r="I16014">
        <v>11</v>
      </c>
      <c r="J16014">
        <v>26550534</v>
      </c>
    </row>
    <row r="16015" spans="1:10" x14ac:dyDescent="0.25">
      <c r="A16015">
        <v>2018</v>
      </c>
      <c r="B16015" t="s">
        <v>230</v>
      </c>
      <c r="C16015" t="s">
        <v>45</v>
      </c>
      <c r="D16015" t="s">
        <v>37</v>
      </c>
      <c r="E16015" t="s">
        <v>10</v>
      </c>
      <c r="F16015" t="s">
        <v>11</v>
      </c>
      <c r="G16015" t="s">
        <v>6</v>
      </c>
      <c r="H16015" t="s">
        <v>224</v>
      </c>
      <c r="I16015">
        <v>10</v>
      </c>
      <c r="J16015">
        <v>21577434</v>
      </c>
    </row>
    <row r="16016" spans="1:10" x14ac:dyDescent="0.25">
      <c r="A16016">
        <v>2018</v>
      </c>
      <c r="B16016" t="s">
        <v>230</v>
      </c>
      <c r="C16016" t="s">
        <v>45</v>
      </c>
      <c r="D16016" t="s">
        <v>37</v>
      </c>
      <c r="E16016" t="s">
        <v>10</v>
      </c>
      <c r="F16016" t="s">
        <v>11</v>
      </c>
      <c r="G16016" t="s">
        <v>7</v>
      </c>
      <c r="H16016" t="s">
        <v>224</v>
      </c>
      <c r="I16016">
        <v>1</v>
      </c>
      <c r="J16016">
        <v>1537809</v>
      </c>
    </row>
    <row r="16017" spans="1:10" x14ac:dyDescent="0.25">
      <c r="A16017">
        <v>2018</v>
      </c>
      <c r="B16017" t="s">
        <v>230</v>
      </c>
      <c r="C16017" t="s">
        <v>45</v>
      </c>
      <c r="D16017" t="s">
        <v>37</v>
      </c>
      <c r="E16017" t="s">
        <v>10</v>
      </c>
      <c r="F16017" t="s">
        <v>220</v>
      </c>
      <c r="G16017" t="s">
        <v>9</v>
      </c>
      <c r="H16017" t="s">
        <v>223</v>
      </c>
      <c r="I16017">
        <v>4</v>
      </c>
      <c r="J16017">
        <v>31785821.015177529</v>
      </c>
    </row>
    <row r="16018" spans="1:10" x14ac:dyDescent="0.25">
      <c r="A16018">
        <v>2018</v>
      </c>
      <c r="B16018" t="s">
        <v>230</v>
      </c>
      <c r="C16018" t="s">
        <v>45</v>
      </c>
      <c r="D16018" t="s">
        <v>37</v>
      </c>
      <c r="E16018" t="s">
        <v>10</v>
      </c>
      <c r="F16018" t="s">
        <v>220</v>
      </c>
      <c r="G16018" t="s">
        <v>9</v>
      </c>
      <c r="H16018" t="s">
        <v>224</v>
      </c>
      <c r="I16018">
        <v>3</v>
      </c>
      <c r="J16018">
        <v>28538824.114366189</v>
      </c>
    </row>
    <row r="16019" spans="1:10" x14ac:dyDescent="0.25">
      <c r="A16019">
        <v>2018</v>
      </c>
      <c r="B16019" t="s">
        <v>230</v>
      </c>
      <c r="C16019" t="s">
        <v>45</v>
      </c>
      <c r="D16019" t="s">
        <v>37</v>
      </c>
      <c r="E16019" t="s">
        <v>10</v>
      </c>
      <c r="F16019" t="s">
        <v>220</v>
      </c>
      <c r="G16019" t="s">
        <v>12</v>
      </c>
      <c r="H16019" t="s">
        <v>224</v>
      </c>
      <c r="I16019">
        <v>2</v>
      </c>
      <c r="J16019">
        <v>13068039.939068574</v>
      </c>
    </row>
    <row r="16020" spans="1:10" x14ac:dyDescent="0.25">
      <c r="A16020">
        <v>2018</v>
      </c>
      <c r="B16020" t="s">
        <v>230</v>
      </c>
      <c r="C16020" t="s">
        <v>45</v>
      </c>
      <c r="D16020" t="s">
        <v>37</v>
      </c>
      <c r="E16020" t="s">
        <v>10</v>
      </c>
      <c r="F16020" t="s">
        <v>220</v>
      </c>
      <c r="G16020" t="s">
        <v>6</v>
      </c>
      <c r="H16020" t="s">
        <v>223</v>
      </c>
      <c r="I16020">
        <v>2</v>
      </c>
      <c r="J16020">
        <v>5183561.5624421053</v>
      </c>
    </row>
    <row r="16021" spans="1:10" x14ac:dyDescent="0.25">
      <c r="A16021">
        <v>2018</v>
      </c>
      <c r="B16021" t="s">
        <v>230</v>
      </c>
      <c r="C16021" t="s">
        <v>45</v>
      </c>
      <c r="D16021" t="s">
        <v>37</v>
      </c>
      <c r="E16021" t="s">
        <v>10</v>
      </c>
      <c r="F16021" t="s">
        <v>220</v>
      </c>
      <c r="G16021" t="s">
        <v>6</v>
      </c>
      <c r="H16021" t="s">
        <v>224</v>
      </c>
      <c r="I16021">
        <v>1</v>
      </c>
      <c r="J16021">
        <v>2695274.0004324326</v>
      </c>
    </row>
    <row r="16022" spans="1:10" x14ac:dyDescent="0.25">
      <c r="A16022">
        <v>2018</v>
      </c>
      <c r="B16022" t="s">
        <v>230</v>
      </c>
      <c r="C16022" t="s">
        <v>45</v>
      </c>
      <c r="D16022" t="s">
        <v>38</v>
      </c>
      <c r="E16022" t="s">
        <v>3</v>
      </c>
      <c r="F16022" t="s">
        <v>4</v>
      </c>
      <c r="G16022" t="s">
        <v>5</v>
      </c>
      <c r="H16022" t="s">
        <v>223</v>
      </c>
      <c r="I16022">
        <v>30</v>
      </c>
      <c r="J16022">
        <v>334148355.23322999</v>
      </c>
    </row>
    <row r="16023" spans="1:10" x14ac:dyDescent="0.25">
      <c r="A16023">
        <v>2018</v>
      </c>
      <c r="B16023" t="s">
        <v>230</v>
      </c>
      <c r="C16023" t="s">
        <v>45</v>
      </c>
      <c r="D16023" t="s">
        <v>38</v>
      </c>
      <c r="E16023" t="s">
        <v>3</v>
      </c>
      <c r="F16023" t="s">
        <v>4</v>
      </c>
      <c r="G16023" t="s">
        <v>5</v>
      </c>
      <c r="H16023" t="s">
        <v>224</v>
      </c>
      <c r="I16023">
        <v>9</v>
      </c>
      <c r="J16023">
        <v>118607455.92857143</v>
      </c>
    </row>
    <row r="16024" spans="1:10" x14ac:dyDescent="0.25">
      <c r="A16024">
        <v>2018</v>
      </c>
      <c r="B16024" t="s">
        <v>230</v>
      </c>
      <c r="C16024" t="s">
        <v>45</v>
      </c>
      <c r="D16024" t="s">
        <v>38</v>
      </c>
      <c r="E16024" t="s">
        <v>3</v>
      </c>
      <c r="F16024" t="s">
        <v>4</v>
      </c>
      <c r="G16024" t="s">
        <v>9</v>
      </c>
      <c r="H16024" t="s">
        <v>223</v>
      </c>
      <c r="I16024">
        <v>3</v>
      </c>
      <c r="J16024">
        <v>21482302.258137237</v>
      </c>
    </row>
    <row r="16025" spans="1:10" x14ac:dyDescent="0.25">
      <c r="A16025">
        <v>2018</v>
      </c>
      <c r="B16025" t="s">
        <v>230</v>
      </c>
      <c r="C16025" t="s">
        <v>45</v>
      </c>
      <c r="D16025" t="s">
        <v>38</v>
      </c>
      <c r="E16025" t="s">
        <v>3</v>
      </c>
      <c r="F16025" t="s">
        <v>4</v>
      </c>
      <c r="G16025" t="s">
        <v>12</v>
      </c>
      <c r="H16025" t="s">
        <v>224</v>
      </c>
      <c r="I16025">
        <v>1</v>
      </c>
      <c r="J16025">
        <v>3128441.9077500002</v>
      </c>
    </row>
    <row r="16026" spans="1:10" x14ac:dyDescent="0.25">
      <c r="A16026">
        <v>2018</v>
      </c>
      <c r="B16026" t="s">
        <v>230</v>
      </c>
      <c r="C16026" t="s">
        <v>45</v>
      </c>
      <c r="D16026" t="s">
        <v>38</v>
      </c>
      <c r="E16026" t="s">
        <v>3</v>
      </c>
      <c r="F16026" t="s">
        <v>4</v>
      </c>
      <c r="G16026" t="s">
        <v>6</v>
      </c>
      <c r="H16026" t="s">
        <v>224</v>
      </c>
      <c r="I16026">
        <v>3</v>
      </c>
      <c r="J16026">
        <v>8178103.5050750002</v>
      </c>
    </row>
    <row r="16027" spans="1:10" x14ac:dyDescent="0.25">
      <c r="A16027">
        <v>2018</v>
      </c>
      <c r="B16027" t="s">
        <v>230</v>
      </c>
      <c r="C16027" t="s">
        <v>45</v>
      </c>
      <c r="D16027" t="s">
        <v>38</v>
      </c>
      <c r="E16027" t="s">
        <v>3</v>
      </c>
      <c r="F16027" t="s">
        <v>8</v>
      </c>
      <c r="G16027" t="s">
        <v>5</v>
      </c>
      <c r="H16027" t="s">
        <v>224</v>
      </c>
      <c r="I16027">
        <v>1</v>
      </c>
      <c r="J16027">
        <v>21165253.5</v>
      </c>
    </row>
    <row r="16028" spans="1:10" x14ac:dyDescent="0.25">
      <c r="A16028">
        <v>2018</v>
      </c>
      <c r="B16028" t="s">
        <v>230</v>
      </c>
      <c r="C16028" t="s">
        <v>45</v>
      </c>
      <c r="D16028" t="s">
        <v>38</v>
      </c>
      <c r="E16028" t="s">
        <v>3</v>
      </c>
      <c r="F16028" t="s">
        <v>8</v>
      </c>
      <c r="G16028" t="s">
        <v>9</v>
      </c>
      <c r="H16028" t="s">
        <v>223</v>
      </c>
      <c r="I16028">
        <v>349</v>
      </c>
      <c r="J16028">
        <v>2695522750.34762</v>
      </c>
    </row>
    <row r="16029" spans="1:10" x14ac:dyDescent="0.25">
      <c r="A16029">
        <v>2018</v>
      </c>
      <c r="B16029" t="s">
        <v>230</v>
      </c>
      <c r="C16029" t="s">
        <v>45</v>
      </c>
      <c r="D16029" t="s">
        <v>38</v>
      </c>
      <c r="E16029" t="s">
        <v>3</v>
      </c>
      <c r="F16029" t="s">
        <v>8</v>
      </c>
      <c r="G16029" t="s">
        <v>9</v>
      </c>
      <c r="H16029" t="s">
        <v>224</v>
      </c>
      <c r="I16029">
        <v>448</v>
      </c>
      <c r="J16029">
        <v>3282403816.9332423</v>
      </c>
    </row>
    <row r="16030" spans="1:10" x14ac:dyDescent="0.25">
      <c r="A16030">
        <v>2018</v>
      </c>
      <c r="B16030" t="s">
        <v>230</v>
      </c>
      <c r="C16030" t="s">
        <v>45</v>
      </c>
      <c r="D16030" t="s">
        <v>38</v>
      </c>
      <c r="E16030" t="s">
        <v>3</v>
      </c>
      <c r="F16030" t="s">
        <v>8</v>
      </c>
      <c r="G16030" t="s">
        <v>12</v>
      </c>
      <c r="H16030" t="s">
        <v>223</v>
      </c>
      <c r="I16030">
        <v>23</v>
      </c>
      <c r="J16030">
        <v>76402748.571490899</v>
      </c>
    </row>
    <row r="16031" spans="1:10" x14ac:dyDescent="0.25">
      <c r="A16031">
        <v>2018</v>
      </c>
      <c r="B16031" t="s">
        <v>230</v>
      </c>
      <c r="C16031" t="s">
        <v>45</v>
      </c>
      <c r="D16031" t="s">
        <v>38</v>
      </c>
      <c r="E16031" t="s">
        <v>3</v>
      </c>
      <c r="F16031" t="s">
        <v>8</v>
      </c>
      <c r="G16031" t="s">
        <v>12</v>
      </c>
      <c r="H16031" t="s">
        <v>224</v>
      </c>
      <c r="I16031">
        <v>57</v>
      </c>
      <c r="J16031">
        <v>191103812.39428112</v>
      </c>
    </row>
    <row r="16032" spans="1:10" x14ac:dyDescent="0.25">
      <c r="A16032">
        <v>2018</v>
      </c>
      <c r="B16032" t="s">
        <v>230</v>
      </c>
      <c r="C16032" t="s">
        <v>45</v>
      </c>
      <c r="D16032" t="s">
        <v>38</v>
      </c>
      <c r="E16032" t="s">
        <v>3</v>
      </c>
      <c r="F16032" t="s">
        <v>8</v>
      </c>
      <c r="G16032" t="s">
        <v>6</v>
      </c>
      <c r="H16032" t="s">
        <v>223</v>
      </c>
      <c r="I16032">
        <v>26</v>
      </c>
      <c r="J16032">
        <v>73203752.183349997</v>
      </c>
    </row>
    <row r="16033" spans="1:10" x14ac:dyDescent="0.25">
      <c r="A16033">
        <v>2018</v>
      </c>
      <c r="B16033" t="s">
        <v>230</v>
      </c>
      <c r="C16033" t="s">
        <v>45</v>
      </c>
      <c r="D16033" t="s">
        <v>38</v>
      </c>
      <c r="E16033" t="s">
        <v>3</v>
      </c>
      <c r="F16033" t="s">
        <v>8</v>
      </c>
      <c r="G16033" t="s">
        <v>6</v>
      </c>
      <c r="H16033" t="s">
        <v>224</v>
      </c>
      <c r="I16033">
        <v>55</v>
      </c>
      <c r="J16033">
        <v>155330355.52052501</v>
      </c>
    </row>
    <row r="16034" spans="1:10" x14ac:dyDescent="0.25">
      <c r="A16034">
        <v>2018</v>
      </c>
      <c r="B16034" t="s">
        <v>230</v>
      </c>
      <c r="C16034" t="s">
        <v>45</v>
      </c>
      <c r="D16034" t="s">
        <v>38</v>
      </c>
      <c r="E16034" t="s">
        <v>3</v>
      </c>
      <c r="F16034" t="s">
        <v>8</v>
      </c>
      <c r="G16034" t="s">
        <v>7</v>
      </c>
      <c r="H16034" t="s">
        <v>223</v>
      </c>
      <c r="I16034">
        <v>2</v>
      </c>
      <c r="J16034">
        <v>4325582.5187999997</v>
      </c>
    </row>
    <row r="16035" spans="1:10" x14ac:dyDescent="0.25">
      <c r="A16035">
        <v>2018</v>
      </c>
      <c r="B16035" t="s">
        <v>230</v>
      </c>
      <c r="C16035" t="s">
        <v>45</v>
      </c>
      <c r="D16035" t="s">
        <v>38</v>
      </c>
      <c r="E16035" t="s">
        <v>10</v>
      </c>
      <c r="F16035" t="s">
        <v>11</v>
      </c>
      <c r="G16035" t="s">
        <v>9</v>
      </c>
      <c r="H16035" t="s">
        <v>223</v>
      </c>
      <c r="I16035">
        <v>24</v>
      </c>
      <c r="J16035">
        <v>97744374</v>
      </c>
    </row>
    <row r="16036" spans="1:10" x14ac:dyDescent="0.25">
      <c r="A16036">
        <v>2018</v>
      </c>
      <c r="B16036" t="s">
        <v>230</v>
      </c>
      <c r="C16036" t="s">
        <v>45</v>
      </c>
      <c r="D16036" t="s">
        <v>38</v>
      </c>
      <c r="E16036" t="s">
        <v>10</v>
      </c>
      <c r="F16036" t="s">
        <v>11</v>
      </c>
      <c r="G16036" t="s">
        <v>9</v>
      </c>
      <c r="H16036" t="s">
        <v>224</v>
      </c>
      <c r="I16036">
        <v>31</v>
      </c>
      <c r="J16036">
        <v>155542377</v>
      </c>
    </row>
    <row r="16037" spans="1:10" x14ac:dyDescent="0.25">
      <c r="A16037">
        <v>2018</v>
      </c>
      <c r="B16037" t="s">
        <v>230</v>
      </c>
      <c r="C16037" t="s">
        <v>45</v>
      </c>
      <c r="D16037" t="s">
        <v>38</v>
      </c>
      <c r="E16037" t="s">
        <v>10</v>
      </c>
      <c r="F16037" t="s">
        <v>11</v>
      </c>
      <c r="G16037" t="s">
        <v>12</v>
      </c>
      <c r="H16037" t="s">
        <v>223</v>
      </c>
      <c r="I16037">
        <v>10</v>
      </c>
      <c r="J16037">
        <v>34196736</v>
      </c>
    </row>
    <row r="16038" spans="1:10" x14ac:dyDescent="0.25">
      <c r="A16038">
        <v>2018</v>
      </c>
      <c r="B16038" t="s">
        <v>230</v>
      </c>
      <c r="C16038" t="s">
        <v>45</v>
      </c>
      <c r="D16038" t="s">
        <v>38</v>
      </c>
      <c r="E16038" t="s">
        <v>10</v>
      </c>
      <c r="F16038" t="s">
        <v>11</v>
      </c>
      <c r="G16038" t="s">
        <v>12</v>
      </c>
      <c r="H16038" t="s">
        <v>224</v>
      </c>
      <c r="I16038">
        <v>7</v>
      </c>
      <c r="J16038">
        <v>22898865</v>
      </c>
    </row>
    <row r="16039" spans="1:10" x14ac:dyDescent="0.25">
      <c r="A16039">
        <v>2018</v>
      </c>
      <c r="B16039" t="s">
        <v>230</v>
      </c>
      <c r="C16039" t="s">
        <v>45</v>
      </c>
      <c r="D16039" t="s">
        <v>38</v>
      </c>
      <c r="E16039" t="s">
        <v>10</v>
      </c>
      <c r="F16039" t="s">
        <v>11</v>
      </c>
      <c r="G16039" t="s">
        <v>6</v>
      </c>
      <c r="H16039" t="s">
        <v>223</v>
      </c>
      <c r="I16039">
        <v>5</v>
      </c>
      <c r="J16039">
        <v>11723031</v>
      </c>
    </row>
    <row r="16040" spans="1:10" x14ac:dyDescent="0.25">
      <c r="A16040">
        <v>2018</v>
      </c>
      <c r="B16040" t="s">
        <v>230</v>
      </c>
      <c r="C16040" t="s">
        <v>45</v>
      </c>
      <c r="D16040" t="s">
        <v>38</v>
      </c>
      <c r="E16040" t="s">
        <v>10</v>
      </c>
      <c r="F16040" t="s">
        <v>11</v>
      </c>
      <c r="G16040" t="s">
        <v>6</v>
      </c>
      <c r="H16040" t="s">
        <v>224</v>
      </c>
      <c r="I16040">
        <v>5</v>
      </c>
      <c r="J16040">
        <v>8986335</v>
      </c>
    </row>
    <row r="16041" spans="1:10" x14ac:dyDescent="0.25">
      <c r="A16041">
        <v>2018</v>
      </c>
      <c r="B16041" t="s">
        <v>230</v>
      </c>
      <c r="C16041" t="s">
        <v>45</v>
      </c>
      <c r="D16041" t="s">
        <v>38</v>
      </c>
      <c r="E16041" t="s">
        <v>10</v>
      </c>
      <c r="F16041" t="s">
        <v>11</v>
      </c>
      <c r="G16041" t="s">
        <v>7</v>
      </c>
      <c r="H16041" t="s">
        <v>223</v>
      </c>
      <c r="I16041">
        <v>1</v>
      </c>
      <c r="J16041">
        <v>1708335</v>
      </c>
    </row>
    <row r="16042" spans="1:10" x14ac:dyDescent="0.25">
      <c r="A16042">
        <v>2018</v>
      </c>
      <c r="B16042" t="s">
        <v>230</v>
      </c>
      <c r="C16042" t="s">
        <v>45</v>
      </c>
      <c r="D16042" t="s">
        <v>38</v>
      </c>
      <c r="E16042" t="s">
        <v>10</v>
      </c>
      <c r="F16042" t="s">
        <v>11</v>
      </c>
      <c r="G16042" t="s">
        <v>7</v>
      </c>
      <c r="H16042" t="s">
        <v>224</v>
      </c>
      <c r="I16042">
        <v>1</v>
      </c>
      <c r="J16042">
        <v>1500000</v>
      </c>
    </row>
    <row r="16043" spans="1:10" x14ac:dyDescent="0.25">
      <c r="A16043">
        <v>2018</v>
      </c>
      <c r="B16043" t="s">
        <v>230</v>
      </c>
      <c r="C16043" t="s">
        <v>45</v>
      </c>
      <c r="D16043" t="s">
        <v>38</v>
      </c>
      <c r="E16043" t="s">
        <v>10</v>
      </c>
      <c r="F16043" t="s">
        <v>220</v>
      </c>
      <c r="G16043" t="s">
        <v>9</v>
      </c>
      <c r="H16043" t="s">
        <v>223</v>
      </c>
      <c r="I16043">
        <v>2</v>
      </c>
      <c r="J16043">
        <v>14540582.224395514</v>
      </c>
    </row>
    <row r="16044" spans="1:10" x14ac:dyDescent="0.25">
      <c r="A16044">
        <v>2018</v>
      </c>
      <c r="B16044" t="s">
        <v>230</v>
      </c>
      <c r="C16044" t="s">
        <v>45</v>
      </c>
      <c r="D16044" t="s">
        <v>38</v>
      </c>
      <c r="E16044" t="s">
        <v>10</v>
      </c>
      <c r="F16044" t="s">
        <v>220</v>
      </c>
      <c r="G16044" t="s">
        <v>9</v>
      </c>
      <c r="H16044" t="s">
        <v>224</v>
      </c>
      <c r="I16044">
        <v>10</v>
      </c>
      <c r="J16044">
        <v>76224164.06744273</v>
      </c>
    </row>
    <row r="16045" spans="1:10" x14ac:dyDescent="0.25">
      <c r="A16045">
        <v>2018</v>
      </c>
      <c r="B16045" t="s">
        <v>230</v>
      </c>
      <c r="C16045" t="s">
        <v>45</v>
      </c>
      <c r="D16045" t="s">
        <v>38</v>
      </c>
      <c r="E16045" t="s">
        <v>10</v>
      </c>
      <c r="F16045" t="s">
        <v>220</v>
      </c>
      <c r="G16045" t="s">
        <v>12</v>
      </c>
      <c r="H16045" t="s">
        <v>224</v>
      </c>
      <c r="I16045">
        <v>1</v>
      </c>
      <c r="J16045">
        <v>2892872.4411111115</v>
      </c>
    </row>
    <row r="16046" spans="1:10" x14ac:dyDescent="0.25">
      <c r="A16046">
        <v>2018</v>
      </c>
      <c r="B16046" t="s">
        <v>230</v>
      </c>
      <c r="C16046" t="s">
        <v>45</v>
      </c>
      <c r="D16046" t="s">
        <v>38</v>
      </c>
      <c r="E16046" t="s">
        <v>10</v>
      </c>
      <c r="F16046" t="s">
        <v>220</v>
      </c>
      <c r="G16046" t="s">
        <v>6</v>
      </c>
      <c r="H16046" t="s">
        <v>223</v>
      </c>
      <c r="I16046">
        <v>1</v>
      </c>
      <c r="J16046">
        <v>2711286.8933333331</v>
      </c>
    </row>
    <row r="16047" spans="1:10" x14ac:dyDescent="0.25">
      <c r="A16047">
        <v>2018</v>
      </c>
      <c r="B16047" t="s">
        <v>230</v>
      </c>
      <c r="C16047" t="s">
        <v>45</v>
      </c>
      <c r="D16047" t="s">
        <v>38</v>
      </c>
      <c r="E16047" t="s">
        <v>10</v>
      </c>
      <c r="F16047" t="s">
        <v>220</v>
      </c>
      <c r="G16047" t="s">
        <v>6</v>
      </c>
      <c r="H16047" t="s">
        <v>224</v>
      </c>
      <c r="I16047">
        <v>2</v>
      </c>
      <c r="J16047">
        <v>6018697.2883333322</v>
      </c>
    </row>
    <row r="16048" spans="1:10" x14ac:dyDescent="0.25">
      <c r="A16048">
        <v>2018</v>
      </c>
      <c r="B16048" t="s">
        <v>230</v>
      </c>
      <c r="C16048" t="s">
        <v>45</v>
      </c>
      <c r="D16048" t="s">
        <v>39</v>
      </c>
      <c r="E16048" t="s">
        <v>3</v>
      </c>
      <c r="F16048" t="s">
        <v>4</v>
      </c>
      <c r="G16048" t="s">
        <v>5</v>
      </c>
      <c r="H16048" t="s">
        <v>223</v>
      </c>
      <c r="I16048">
        <v>25</v>
      </c>
      <c r="J16048">
        <v>293744708.10302001</v>
      </c>
    </row>
    <row r="16049" spans="1:10" x14ac:dyDescent="0.25">
      <c r="A16049">
        <v>2018</v>
      </c>
      <c r="B16049" t="s">
        <v>230</v>
      </c>
      <c r="C16049" t="s">
        <v>45</v>
      </c>
      <c r="D16049" t="s">
        <v>39</v>
      </c>
      <c r="E16049" t="s">
        <v>3</v>
      </c>
      <c r="F16049" t="s">
        <v>4</v>
      </c>
      <c r="G16049" t="s">
        <v>5</v>
      </c>
      <c r="H16049" t="s">
        <v>224</v>
      </c>
      <c r="I16049">
        <v>6</v>
      </c>
      <c r="J16049">
        <v>81298624.5</v>
      </c>
    </row>
    <row r="16050" spans="1:10" x14ac:dyDescent="0.25">
      <c r="A16050">
        <v>2018</v>
      </c>
      <c r="B16050" t="s">
        <v>230</v>
      </c>
      <c r="C16050" t="s">
        <v>45</v>
      </c>
      <c r="D16050" t="s">
        <v>39</v>
      </c>
      <c r="E16050" t="s">
        <v>3</v>
      </c>
      <c r="F16050" t="s">
        <v>4</v>
      </c>
      <c r="G16050" t="s">
        <v>9</v>
      </c>
      <c r="H16050" t="s">
        <v>223</v>
      </c>
      <c r="I16050">
        <v>40</v>
      </c>
      <c r="J16050">
        <v>257661816.73025119</v>
      </c>
    </row>
    <row r="16051" spans="1:10" x14ac:dyDescent="0.25">
      <c r="A16051">
        <v>2018</v>
      </c>
      <c r="B16051" t="s">
        <v>230</v>
      </c>
      <c r="C16051" t="s">
        <v>45</v>
      </c>
      <c r="D16051" t="s">
        <v>39</v>
      </c>
      <c r="E16051" t="s">
        <v>3</v>
      </c>
      <c r="F16051" t="s">
        <v>4</v>
      </c>
      <c r="G16051" t="s">
        <v>9</v>
      </c>
      <c r="H16051" t="s">
        <v>224</v>
      </c>
      <c r="I16051">
        <v>18</v>
      </c>
      <c r="J16051">
        <v>114819054.38099796</v>
      </c>
    </row>
    <row r="16052" spans="1:10" x14ac:dyDescent="0.25">
      <c r="A16052">
        <v>2018</v>
      </c>
      <c r="B16052" t="s">
        <v>230</v>
      </c>
      <c r="C16052" t="s">
        <v>45</v>
      </c>
      <c r="D16052" t="s">
        <v>39</v>
      </c>
      <c r="E16052" t="s">
        <v>3</v>
      </c>
      <c r="F16052" t="s">
        <v>4</v>
      </c>
      <c r="G16052" t="s">
        <v>12</v>
      </c>
      <c r="H16052" t="s">
        <v>223</v>
      </c>
      <c r="I16052">
        <v>5</v>
      </c>
      <c r="J16052">
        <v>13746813.82173913</v>
      </c>
    </row>
    <row r="16053" spans="1:10" x14ac:dyDescent="0.25">
      <c r="A16053">
        <v>2018</v>
      </c>
      <c r="B16053" t="s">
        <v>230</v>
      </c>
      <c r="C16053" t="s">
        <v>45</v>
      </c>
      <c r="D16053" t="s">
        <v>39</v>
      </c>
      <c r="E16053" t="s">
        <v>3</v>
      </c>
      <c r="F16053" t="s">
        <v>4</v>
      </c>
      <c r="G16053" t="s">
        <v>12</v>
      </c>
      <c r="H16053" t="s">
        <v>224</v>
      </c>
      <c r="I16053">
        <v>9</v>
      </c>
      <c r="J16053">
        <v>24357265.935576919</v>
      </c>
    </row>
    <row r="16054" spans="1:10" x14ac:dyDescent="0.25">
      <c r="A16054">
        <v>2018</v>
      </c>
      <c r="B16054" t="s">
        <v>230</v>
      </c>
      <c r="C16054" t="s">
        <v>45</v>
      </c>
      <c r="D16054" t="s">
        <v>39</v>
      </c>
      <c r="E16054" t="s">
        <v>3</v>
      </c>
      <c r="F16054" t="s">
        <v>4</v>
      </c>
      <c r="G16054" t="s">
        <v>6</v>
      </c>
      <c r="H16054" t="s">
        <v>223</v>
      </c>
      <c r="I16054">
        <v>15</v>
      </c>
      <c r="J16054">
        <v>38225613.914563507</v>
      </c>
    </row>
    <row r="16055" spans="1:10" x14ac:dyDescent="0.25">
      <c r="A16055">
        <v>2018</v>
      </c>
      <c r="B16055" t="s">
        <v>230</v>
      </c>
      <c r="C16055" t="s">
        <v>45</v>
      </c>
      <c r="D16055" t="s">
        <v>39</v>
      </c>
      <c r="E16055" t="s">
        <v>3</v>
      </c>
      <c r="F16055" t="s">
        <v>4</v>
      </c>
      <c r="G16055" t="s">
        <v>6</v>
      </c>
      <c r="H16055" t="s">
        <v>224</v>
      </c>
      <c r="I16055">
        <v>37</v>
      </c>
      <c r="J16055">
        <v>94139781.666800082</v>
      </c>
    </row>
    <row r="16056" spans="1:10" x14ac:dyDescent="0.25">
      <c r="A16056">
        <v>2018</v>
      </c>
      <c r="B16056" t="s">
        <v>230</v>
      </c>
      <c r="C16056" t="s">
        <v>45</v>
      </c>
      <c r="D16056" t="s">
        <v>39</v>
      </c>
      <c r="E16056" t="s">
        <v>3</v>
      </c>
      <c r="F16056" t="s">
        <v>4</v>
      </c>
      <c r="G16056" t="s">
        <v>7</v>
      </c>
      <c r="H16056" t="s">
        <v>223</v>
      </c>
      <c r="I16056">
        <v>12</v>
      </c>
      <c r="J16056">
        <v>23578690.004383549</v>
      </c>
    </row>
    <row r="16057" spans="1:10" x14ac:dyDescent="0.25">
      <c r="A16057">
        <v>2018</v>
      </c>
      <c r="B16057" t="s">
        <v>230</v>
      </c>
      <c r="C16057" t="s">
        <v>45</v>
      </c>
      <c r="D16057" t="s">
        <v>39</v>
      </c>
      <c r="E16057" t="s">
        <v>3</v>
      </c>
      <c r="F16057" t="s">
        <v>8</v>
      </c>
      <c r="G16057" t="s">
        <v>9</v>
      </c>
      <c r="H16057" t="s">
        <v>223</v>
      </c>
      <c r="I16057">
        <v>202</v>
      </c>
      <c r="J16057">
        <v>1313738779.5787368</v>
      </c>
    </row>
    <row r="16058" spans="1:10" x14ac:dyDescent="0.25">
      <c r="A16058">
        <v>2018</v>
      </c>
      <c r="B16058" t="s">
        <v>230</v>
      </c>
      <c r="C16058" t="s">
        <v>45</v>
      </c>
      <c r="D16058" t="s">
        <v>39</v>
      </c>
      <c r="E16058" t="s">
        <v>3</v>
      </c>
      <c r="F16058" t="s">
        <v>8</v>
      </c>
      <c r="G16058" t="s">
        <v>9</v>
      </c>
      <c r="H16058" t="s">
        <v>224</v>
      </c>
      <c r="I16058">
        <v>205</v>
      </c>
      <c r="J16058">
        <v>1300356909.0096552</v>
      </c>
    </row>
    <row r="16059" spans="1:10" x14ac:dyDescent="0.25">
      <c r="A16059">
        <v>2018</v>
      </c>
      <c r="B16059" t="s">
        <v>230</v>
      </c>
      <c r="C16059" t="s">
        <v>45</v>
      </c>
      <c r="D16059" t="s">
        <v>39</v>
      </c>
      <c r="E16059" t="s">
        <v>3</v>
      </c>
      <c r="F16059" t="s">
        <v>8</v>
      </c>
      <c r="G16059" t="s">
        <v>12</v>
      </c>
      <c r="H16059" t="s">
        <v>223</v>
      </c>
      <c r="I16059">
        <v>18</v>
      </c>
      <c r="J16059">
        <v>49488529.758260861</v>
      </c>
    </row>
    <row r="16060" spans="1:10" x14ac:dyDescent="0.25">
      <c r="A16060">
        <v>2018</v>
      </c>
      <c r="B16060" t="s">
        <v>230</v>
      </c>
      <c r="C16060" t="s">
        <v>45</v>
      </c>
      <c r="D16060" t="s">
        <v>39</v>
      </c>
      <c r="E16060" t="s">
        <v>3</v>
      </c>
      <c r="F16060" t="s">
        <v>8</v>
      </c>
      <c r="G16060" t="s">
        <v>12</v>
      </c>
      <c r="H16060" t="s">
        <v>224</v>
      </c>
      <c r="I16060">
        <v>22</v>
      </c>
      <c r="J16060">
        <v>62112741.484615371</v>
      </c>
    </row>
    <row r="16061" spans="1:10" x14ac:dyDescent="0.25">
      <c r="A16061">
        <v>2018</v>
      </c>
      <c r="B16061" t="s">
        <v>230</v>
      </c>
      <c r="C16061" t="s">
        <v>45</v>
      </c>
      <c r="D16061" t="s">
        <v>39</v>
      </c>
      <c r="E16061" t="s">
        <v>3</v>
      </c>
      <c r="F16061" t="s">
        <v>8</v>
      </c>
      <c r="G16061" t="s">
        <v>6</v>
      </c>
      <c r="H16061" t="s">
        <v>223</v>
      </c>
      <c r="I16061">
        <v>53</v>
      </c>
      <c r="J16061">
        <v>134013767.95543659</v>
      </c>
    </row>
    <row r="16062" spans="1:10" x14ac:dyDescent="0.25">
      <c r="A16062">
        <v>2018</v>
      </c>
      <c r="B16062" t="s">
        <v>230</v>
      </c>
      <c r="C16062" t="s">
        <v>45</v>
      </c>
      <c r="D16062" t="s">
        <v>39</v>
      </c>
      <c r="E16062" t="s">
        <v>3</v>
      </c>
      <c r="F16062" t="s">
        <v>8</v>
      </c>
      <c r="G16062" t="s">
        <v>6</v>
      </c>
      <c r="H16062" t="s">
        <v>224</v>
      </c>
      <c r="I16062">
        <v>64</v>
      </c>
      <c r="J16062">
        <v>163673135.90600014</v>
      </c>
    </row>
    <row r="16063" spans="1:10" x14ac:dyDescent="0.25">
      <c r="A16063">
        <v>2018</v>
      </c>
      <c r="B16063" t="s">
        <v>230</v>
      </c>
      <c r="C16063" t="s">
        <v>45</v>
      </c>
      <c r="D16063" t="s">
        <v>39</v>
      </c>
      <c r="E16063" t="s">
        <v>3</v>
      </c>
      <c r="F16063" t="s">
        <v>8</v>
      </c>
      <c r="G16063" t="s">
        <v>7</v>
      </c>
      <c r="H16063" t="s">
        <v>223</v>
      </c>
      <c r="I16063">
        <v>62</v>
      </c>
      <c r="J16063">
        <v>121823231.68931501</v>
      </c>
    </row>
    <row r="16064" spans="1:10" x14ac:dyDescent="0.25">
      <c r="A16064">
        <v>2018</v>
      </c>
      <c r="B16064" t="s">
        <v>230</v>
      </c>
      <c r="C16064" t="s">
        <v>45</v>
      </c>
      <c r="D16064" t="s">
        <v>39</v>
      </c>
      <c r="E16064" t="s">
        <v>3</v>
      </c>
      <c r="F16064" t="s">
        <v>8</v>
      </c>
      <c r="G16064" t="s">
        <v>7</v>
      </c>
      <c r="H16064" t="s">
        <v>224</v>
      </c>
      <c r="I16064">
        <v>43</v>
      </c>
      <c r="J16064">
        <v>80798382.030000001</v>
      </c>
    </row>
    <row r="16065" spans="1:10" x14ac:dyDescent="0.25">
      <c r="A16065">
        <v>2018</v>
      </c>
      <c r="B16065" t="s">
        <v>230</v>
      </c>
      <c r="C16065" t="s">
        <v>45</v>
      </c>
      <c r="D16065" t="s">
        <v>39</v>
      </c>
      <c r="E16065" t="s">
        <v>10</v>
      </c>
      <c r="F16065" t="s">
        <v>11</v>
      </c>
      <c r="G16065" t="s">
        <v>9</v>
      </c>
      <c r="H16065" t="s">
        <v>223</v>
      </c>
      <c r="I16065">
        <v>546</v>
      </c>
      <c r="J16065">
        <v>929303160</v>
      </c>
    </row>
    <row r="16066" spans="1:10" x14ac:dyDescent="0.25">
      <c r="A16066">
        <v>2018</v>
      </c>
      <c r="B16066" t="s">
        <v>230</v>
      </c>
      <c r="C16066" t="s">
        <v>45</v>
      </c>
      <c r="D16066" t="s">
        <v>39</v>
      </c>
      <c r="E16066" t="s">
        <v>10</v>
      </c>
      <c r="F16066" t="s">
        <v>11</v>
      </c>
      <c r="G16066" t="s">
        <v>9</v>
      </c>
      <c r="H16066" t="s">
        <v>224</v>
      </c>
      <c r="I16066">
        <v>270</v>
      </c>
      <c r="J16066">
        <v>450188055</v>
      </c>
    </row>
    <row r="16067" spans="1:10" x14ac:dyDescent="0.25">
      <c r="A16067">
        <v>2018</v>
      </c>
      <c r="B16067" t="s">
        <v>230</v>
      </c>
      <c r="C16067" t="s">
        <v>45</v>
      </c>
      <c r="D16067" t="s">
        <v>39</v>
      </c>
      <c r="E16067" t="s">
        <v>10</v>
      </c>
      <c r="F16067" t="s">
        <v>11</v>
      </c>
      <c r="G16067" t="s">
        <v>12</v>
      </c>
      <c r="H16067" t="s">
        <v>223</v>
      </c>
      <c r="I16067">
        <v>347</v>
      </c>
      <c r="J16067">
        <v>277180635</v>
      </c>
    </row>
    <row r="16068" spans="1:10" x14ac:dyDescent="0.25">
      <c r="A16068">
        <v>2018</v>
      </c>
      <c r="B16068" t="s">
        <v>230</v>
      </c>
      <c r="C16068" t="s">
        <v>45</v>
      </c>
      <c r="D16068" t="s">
        <v>39</v>
      </c>
      <c r="E16068" t="s">
        <v>10</v>
      </c>
      <c r="F16068" t="s">
        <v>11</v>
      </c>
      <c r="G16068" t="s">
        <v>12</v>
      </c>
      <c r="H16068" t="s">
        <v>224</v>
      </c>
      <c r="I16068">
        <v>145</v>
      </c>
      <c r="J16068">
        <v>133758840</v>
      </c>
    </row>
    <row r="16069" spans="1:10" x14ac:dyDescent="0.25">
      <c r="A16069">
        <v>2018</v>
      </c>
      <c r="B16069" t="s">
        <v>230</v>
      </c>
      <c r="C16069" t="s">
        <v>45</v>
      </c>
      <c r="D16069" t="s">
        <v>39</v>
      </c>
      <c r="E16069" t="s">
        <v>10</v>
      </c>
      <c r="F16069" t="s">
        <v>11</v>
      </c>
      <c r="G16069" t="s">
        <v>6</v>
      </c>
      <c r="H16069" t="s">
        <v>223</v>
      </c>
      <c r="I16069">
        <v>10</v>
      </c>
      <c r="J16069">
        <v>20253885</v>
      </c>
    </row>
    <row r="16070" spans="1:10" x14ac:dyDescent="0.25">
      <c r="A16070">
        <v>2018</v>
      </c>
      <c r="B16070" t="s">
        <v>230</v>
      </c>
      <c r="C16070" t="s">
        <v>45</v>
      </c>
      <c r="D16070" t="s">
        <v>39</v>
      </c>
      <c r="E16070" t="s">
        <v>10</v>
      </c>
      <c r="F16070" t="s">
        <v>11</v>
      </c>
      <c r="G16070" t="s">
        <v>6</v>
      </c>
      <c r="H16070" t="s">
        <v>224</v>
      </c>
      <c r="I16070">
        <v>16</v>
      </c>
      <c r="J16070">
        <v>31328751</v>
      </c>
    </row>
    <row r="16071" spans="1:10" x14ac:dyDescent="0.25">
      <c r="A16071">
        <v>2018</v>
      </c>
      <c r="B16071" t="s">
        <v>230</v>
      </c>
      <c r="C16071" t="s">
        <v>45</v>
      </c>
      <c r="D16071" t="s">
        <v>39</v>
      </c>
      <c r="E16071" t="s">
        <v>10</v>
      </c>
      <c r="F16071" t="s">
        <v>11</v>
      </c>
      <c r="G16071" t="s">
        <v>7</v>
      </c>
      <c r="H16071" t="s">
        <v>223</v>
      </c>
      <c r="I16071">
        <v>10</v>
      </c>
      <c r="J16071">
        <v>12648804</v>
      </c>
    </row>
    <row r="16072" spans="1:10" x14ac:dyDescent="0.25">
      <c r="A16072">
        <v>2018</v>
      </c>
      <c r="B16072" t="s">
        <v>230</v>
      </c>
      <c r="C16072" t="s">
        <v>45</v>
      </c>
      <c r="D16072" t="s">
        <v>39</v>
      </c>
      <c r="E16072" t="s">
        <v>10</v>
      </c>
      <c r="F16072" t="s">
        <v>11</v>
      </c>
      <c r="G16072" t="s">
        <v>7</v>
      </c>
      <c r="H16072" t="s">
        <v>224</v>
      </c>
      <c r="I16072">
        <v>2</v>
      </c>
      <c r="J16072">
        <v>2239941</v>
      </c>
    </row>
    <row r="16073" spans="1:10" x14ac:dyDescent="0.25">
      <c r="A16073">
        <v>2018</v>
      </c>
      <c r="B16073" t="s">
        <v>230</v>
      </c>
      <c r="C16073" t="s">
        <v>45</v>
      </c>
      <c r="D16073" t="s">
        <v>39</v>
      </c>
      <c r="E16073" t="s">
        <v>10</v>
      </c>
      <c r="F16073" t="s">
        <v>220</v>
      </c>
      <c r="G16073" t="s">
        <v>9</v>
      </c>
      <c r="H16073" t="s">
        <v>223</v>
      </c>
      <c r="I16073">
        <v>9</v>
      </c>
      <c r="J16073">
        <v>59382201.172476426</v>
      </c>
    </row>
    <row r="16074" spans="1:10" x14ac:dyDescent="0.25">
      <c r="A16074">
        <v>2018</v>
      </c>
      <c r="B16074" t="s">
        <v>230</v>
      </c>
      <c r="C16074" t="s">
        <v>45</v>
      </c>
      <c r="D16074" t="s">
        <v>39</v>
      </c>
      <c r="E16074" t="s">
        <v>10</v>
      </c>
      <c r="F16074" t="s">
        <v>220</v>
      </c>
      <c r="G16074" t="s">
        <v>9</v>
      </c>
      <c r="H16074" t="s">
        <v>224</v>
      </c>
      <c r="I16074">
        <v>5</v>
      </c>
      <c r="J16074">
        <v>32157806.009567499</v>
      </c>
    </row>
    <row r="16075" spans="1:10" x14ac:dyDescent="0.25">
      <c r="A16075">
        <v>2018</v>
      </c>
      <c r="B16075" t="s">
        <v>230</v>
      </c>
      <c r="C16075" t="s">
        <v>45</v>
      </c>
      <c r="D16075" t="s">
        <v>39</v>
      </c>
      <c r="E16075" t="s">
        <v>10</v>
      </c>
      <c r="F16075" t="s">
        <v>220</v>
      </c>
      <c r="G16075" t="s">
        <v>6</v>
      </c>
      <c r="H16075" t="s">
        <v>223</v>
      </c>
      <c r="I16075">
        <v>3</v>
      </c>
      <c r="J16075">
        <v>7441883.839166671</v>
      </c>
    </row>
    <row r="16076" spans="1:10" x14ac:dyDescent="0.25">
      <c r="A16076">
        <v>2018</v>
      </c>
      <c r="B16076" t="s">
        <v>230</v>
      </c>
      <c r="C16076" t="s">
        <v>45</v>
      </c>
      <c r="D16076" t="s">
        <v>39</v>
      </c>
      <c r="E16076" t="s">
        <v>10</v>
      </c>
      <c r="F16076" t="s">
        <v>220</v>
      </c>
      <c r="G16076" t="s">
        <v>7</v>
      </c>
      <c r="H16076" t="s">
        <v>223</v>
      </c>
      <c r="I16076">
        <v>2</v>
      </c>
      <c r="J16076">
        <v>3929781.6673972579</v>
      </c>
    </row>
    <row r="16077" spans="1:10" x14ac:dyDescent="0.25">
      <c r="A16077">
        <v>2018</v>
      </c>
      <c r="B16077" t="s">
        <v>230</v>
      </c>
      <c r="C16077" t="s">
        <v>45</v>
      </c>
      <c r="D16077" t="s">
        <v>39</v>
      </c>
      <c r="E16077" t="s">
        <v>10</v>
      </c>
      <c r="F16077" t="s">
        <v>220</v>
      </c>
      <c r="G16077" t="s">
        <v>7</v>
      </c>
      <c r="H16077" t="s">
        <v>224</v>
      </c>
      <c r="I16077">
        <v>3</v>
      </c>
      <c r="J16077">
        <v>5637096.4206976751</v>
      </c>
    </row>
    <row r="16078" spans="1:10" x14ac:dyDescent="0.25">
      <c r="A16078">
        <v>2018</v>
      </c>
      <c r="B16078" t="s">
        <v>230</v>
      </c>
      <c r="C16078" t="s">
        <v>45</v>
      </c>
      <c r="D16078" t="s">
        <v>39</v>
      </c>
      <c r="E16078" t="s">
        <v>10</v>
      </c>
      <c r="F16078" t="s">
        <v>14</v>
      </c>
      <c r="G16078" t="s">
        <v>9</v>
      </c>
      <c r="H16078" t="s">
        <v>223</v>
      </c>
      <c r="I16078">
        <v>28</v>
      </c>
      <c r="J16078">
        <v>85001133</v>
      </c>
    </row>
    <row r="16079" spans="1:10" x14ac:dyDescent="0.25">
      <c r="A16079">
        <v>2018</v>
      </c>
      <c r="B16079" t="s">
        <v>230</v>
      </c>
      <c r="C16079" t="s">
        <v>45</v>
      </c>
      <c r="D16079" t="s">
        <v>39</v>
      </c>
      <c r="E16079" t="s">
        <v>10</v>
      </c>
      <c r="F16079" t="s">
        <v>14</v>
      </c>
      <c r="G16079" t="s">
        <v>9</v>
      </c>
      <c r="H16079" t="s">
        <v>224</v>
      </c>
      <c r="I16079">
        <v>11</v>
      </c>
      <c r="J16079">
        <v>25382448</v>
      </c>
    </row>
    <row r="16080" spans="1:10" x14ac:dyDescent="0.25">
      <c r="A16080">
        <v>2018</v>
      </c>
      <c r="B16080" t="s">
        <v>230</v>
      </c>
      <c r="C16080" t="s">
        <v>45</v>
      </c>
      <c r="D16080" t="s">
        <v>39</v>
      </c>
      <c r="E16080" t="s">
        <v>10</v>
      </c>
      <c r="F16080" t="s">
        <v>14</v>
      </c>
      <c r="G16080" t="s">
        <v>12</v>
      </c>
      <c r="H16080" t="s">
        <v>223</v>
      </c>
      <c r="I16080">
        <v>23</v>
      </c>
      <c r="J16080">
        <v>61420938</v>
      </c>
    </row>
    <row r="16081" spans="1:10" x14ac:dyDescent="0.25">
      <c r="A16081">
        <v>2018</v>
      </c>
      <c r="B16081" t="s">
        <v>230</v>
      </c>
      <c r="C16081" t="s">
        <v>45</v>
      </c>
      <c r="D16081" t="s">
        <v>39</v>
      </c>
      <c r="E16081" t="s">
        <v>10</v>
      </c>
      <c r="F16081" t="s">
        <v>14</v>
      </c>
      <c r="G16081" t="s">
        <v>12</v>
      </c>
      <c r="H16081" t="s">
        <v>224</v>
      </c>
      <c r="I16081">
        <v>9</v>
      </c>
      <c r="J16081">
        <v>17181765</v>
      </c>
    </row>
    <row r="16082" spans="1:10" x14ac:dyDescent="0.25">
      <c r="A16082">
        <v>2018</v>
      </c>
      <c r="B16082" t="s">
        <v>230</v>
      </c>
      <c r="C16082" t="s">
        <v>45</v>
      </c>
      <c r="D16082" t="s">
        <v>39</v>
      </c>
      <c r="E16082" t="s">
        <v>10</v>
      </c>
      <c r="F16082" t="s">
        <v>14</v>
      </c>
      <c r="G16082" t="s">
        <v>6</v>
      </c>
      <c r="H16082" t="s">
        <v>223</v>
      </c>
      <c r="I16082">
        <v>19</v>
      </c>
      <c r="J16082">
        <v>36456105</v>
      </c>
    </row>
    <row r="16083" spans="1:10" x14ac:dyDescent="0.25">
      <c r="A16083">
        <v>2018</v>
      </c>
      <c r="B16083" t="s">
        <v>230</v>
      </c>
      <c r="C16083" t="s">
        <v>45</v>
      </c>
      <c r="D16083" t="s">
        <v>39</v>
      </c>
      <c r="E16083" t="s">
        <v>10</v>
      </c>
      <c r="F16083" t="s">
        <v>14</v>
      </c>
      <c r="G16083" t="s">
        <v>6</v>
      </c>
      <c r="H16083" t="s">
        <v>224</v>
      </c>
      <c r="I16083">
        <v>25</v>
      </c>
      <c r="J16083">
        <v>39396225</v>
      </c>
    </row>
    <row r="16084" spans="1:10" x14ac:dyDescent="0.25">
      <c r="A16084">
        <v>2018</v>
      </c>
      <c r="B16084" t="s">
        <v>230</v>
      </c>
      <c r="C16084" t="s">
        <v>45</v>
      </c>
      <c r="D16084" t="s">
        <v>39</v>
      </c>
      <c r="E16084" t="s">
        <v>10</v>
      </c>
      <c r="F16084" t="s">
        <v>14</v>
      </c>
      <c r="G16084" t="s">
        <v>7</v>
      </c>
      <c r="H16084" t="s">
        <v>223</v>
      </c>
      <c r="I16084">
        <v>101</v>
      </c>
      <c r="J16084">
        <v>137696709</v>
      </c>
    </row>
    <row r="16085" spans="1:10" x14ac:dyDescent="0.25">
      <c r="A16085">
        <v>2018</v>
      </c>
      <c r="B16085" t="s">
        <v>230</v>
      </c>
      <c r="C16085" t="s">
        <v>45</v>
      </c>
      <c r="D16085" t="s">
        <v>39</v>
      </c>
      <c r="E16085" t="s">
        <v>10</v>
      </c>
      <c r="F16085" t="s">
        <v>14</v>
      </c>
      <c r="G16085" t="s">
        <v>7</v>
      </c>
      <c r="H16085" t="s">
        <v>224</v>
      </c>
      <c r="I16085">
        <v>51</v>
      </c>
      <c r="J16085">
        <v>62764620</v>
      </c>
    </row>
    <row r="16086" spans="1:10" x14ac:dyDescent="0.25">
      <c r="A16086">
        <v>2018</v>
      </c>
      <c r="B16086" t="s">
        <v>230</v>
      </c>
      <c r="C16086" t="s">
        <v>45</v>
      </c>
      <c r="D16086" t="s">
        <v>41</v>
      </c>
      <c r="E16086" t="s">
        <v>3</v>
      </c>
      <c r="F16086" t="s">
        <v>4</v>
      </c>
      <c r="G16086" t="s">
        <v>5</v>
      </c>
      <c r="H16086" t="s">
        <v>223</v>
      </c>
      <c r="I16086">
        <v>7</v>
      </c>
      <c r="J16086">
        <v>95530974</v>
      </c>
    </row>
    <row r="16087" spans="1:10" x14ac:dyDescent="0.25">
      <c r="A16087">
        <v>2018</v>
      </c>
      <c r="B16087" t="s">
        <v>230</v>
      </c>
      <c r="C16087" t="s">
        <v>45</v>
      </c>
      <c r="D16087" t="s">
        <v>41</v>
      </c>
      <c r="E16087" t="s">
        <v>3</v>
      </c>
      <c r="F16087" t="s">
        <v>4</v>
      </c>
      <c r="G16087" t="s">
        <v>5</v>
      </c>
      <c r="H16087" t="s">
        <v>224</v>
      </c>
      <c r="I16087">
        <v>41</v>
      </c>
      <c r="J16087">
        <v>446505116.61145997</v>
      </c>
    </row>
    <row r="16088" spans="1:10" x14ac:dyDescent="0.25">
      <c r="A16088">
        <v>2018</v>
      </c>
      <c r="B16088" t="s">
        <v>230</v>
      </c>
      <c r="C16088" t="s">
        <v>45</v>
      </c>
      <c r="D16088" t="s">
        <v>41</v>
      </c>
      <c r="E16088" t="s">
        <v>3</v>
      </c>
      <c r="F16088" t="s">
        <v>4</v>
      </c>
      <c r="G16088" t="s">
        <v>9</v>
      </c>
      <c r="H16088" t="s">
        <v>223</v>
      </c>
      <c r="I16088">
        <v>22</v>
      </c>
      <c r="J16088">
        <v>140223939.27402571</v>
      </c>
    </row>
    <row r="16089" spans="1:10" x14ac:dyDescent="0.25">
      <c r="A16089">
        <v>2018</v>
      </c>
      <c r="B16089" t="s">
        <v>230</v>
      </c>
      <c r="C16089" t="s">
        <v>45</v>
      </c>
      <c r="D16089" t="s">
        <v>41</v>
      </c>
      <c r="E16089" t="s">
        <v>3</v>
      </c>
      <c r="F16089" t="s">
        <v>4</v>
      </c>
      <c r="G16089" t="s">
        <v>9</v>
      </c>
      <c r="H16089" t="s">
        <v>224</v>
      </c>
      <c r="I16089">
        <v>95</v>
      </c>
      <c r="J16089">
        <v>607214955.38316202</v>
      </c>
    </row>
    <row r="16090" spans="1:10" x14ac:dyDescent="0.25">
      <c r="A16090">
        <v>2018</v>
      </c>
      <c r="B16090" t="s">
        <v>230</v>
      </c>
      <c r="C16090" t="s">
        <v>45</v>
      </c>
      <c r="D16090" t="s">
        <v>41</v>
      </c>
      <c r="E16090" t="s">
        <v>3</v>
      </c>
      <c r="F16090" t="s">
        <v>4</v>
      </c>
      <c r="G16090" t="s">
        <v>12</v>
      </c>
      <c r="H16090" t="s">
        <v>223</v>
      </c>
      <c r="I16090">
        <v>4</v>
      </c>
      <c r="J16090">
        <v>15531185.594999999</v>
      </c>
    </row>
    <row r="16091" spans="1:10" x14ac:dyDescent="0.25">
      <c r="A16091">
        <v>2018</v>
      </c>
      <c r="B16091" t="s">
        <v>230</v>
      </c>
      <c r="C16091" t="s">
        <v>45</v>
      </c>
      <c r="D16091" t="s">
        <v>41</v>
      </c>
      <c r="E16091" t="s">
        <v>3</v>
      </c>
      <c r="F16091" t="s">
        <v>4</v>
      </c>
      <c r="G16091" t="s">
        <v>12</v>
      </c>
      <c r="H16091" t="s">
        <v>224</v>
      </c>
      <c r="I16091">
        <v>22</v>
      </c>
      <c r="J16091">
        <v>82591673.937749997</v>
      </c>
    </row>
    <row r="16092" spans="1:10" x14ac:dyDescent="0.25">
      <c r="A16092">
        <v>2018</v>
      </c>
      <c r="B16092" t="s">
        <v>230</v>
      </c>
      <c r="C16092" t="s">
        <v>45</v>
      </c>
      <c r="D16092" t="s">
        <v>41</v>
      </c>
      <c r="E16092" t="s">
        <v>3</v>
      </c>
      <c r="F16092" t="s">
        <v>4</v>
      </c>
      <c r="G16092" t="s">
        <v>6</v>
      </c>
      <c r="H16092" t="s">
        <v>223</v>
      </c>
      <c r="I16092">
        <v>5</v>
      </c>
      <c r="J16092">
        <v>13622176.660178572</v>
      </c>
    </row>
    <row r="16093" spans="1:10" x14ac:dyDescent="0.25">
      <c r="A16093">
        <v>2018</v>
      </c>
      <c r="B16093" t="s">
        <v>230</v>
      </c>
      <c r="C16093" t="s">
        <v>45</v>
      </c>
      <c r="D16093" t="s">
        <v>41</v>
      </c>
      <c r="E16093" t="s">
        <v>3</v>
      </c>
      <c r="F16093" t="s">
        <v>8</v>
      </c>
      <c r="G16093" t="s">
        <v>9</v>
      </c>
      <c r="H16093" t="s">
        <v>223</v>
      </c>
      <c r="I16093">
        <v>55</v>
      </c>
      <c r="J16093">
        <v>358231883.62174308</v>
      </c>
    </row>
    <row r="16094" spans="1:10" x14ac:dyDescent="0.25">
      <c r="A16094">
        <v>2018</v>
      </c>
      <c r="B16094" t="s">
        <v>230</v>
      </c>
      <c r="C16094" t="s">
        <v>45</v>
      </c>
      <c r="D16094" t="s">
        <v>41</v>
      </c>
      <c r="E16094" t="s">
        <v>3</v>
      </c>
      <c r="F16094" t="s">
        <v>8</v>
      </c>
      <c r="G16094" t="s">
        <v>9</v>
      </c>
      <c r="H16094" t="s">
        <v>224</v>
      </c>
      <c r="I16094">
        <v>204</v>
      </c>
      <c r="J16094">
        <v>1290862752.9814382</v>
      </c>
    </row>
    <row r="16095" spans="1:10" x14ac:dyDescent="0.25">
      <c r="A16095">
        <v>2018</v>
      </c>
      <c r="B16095" t="s">
        <v>230</v>
      </c>
      <c r="C16095" t="s">
        <v>45</v>
      </c>
      <c r="D16095" t="s">
        <v>41</v>
      </c>
      <c r="E16095" t="s">
        <v>3</v>
      </c>
      <c r="F16095" t="s">
        <v>8</v>
      </c>
      <c r="G16095" t="s">
        <v>12</v>
      </c>
      <c r="H16095" t="s">
        <v>223</v>
      </c>
      <c r="I16095">
        <v>2</v>
      </c>
      <c r="J16095">
        <v>6294139.709999999</v>
      </c>
    </row>
    <row r="16096" spans="1:10" x14ac:dyDescent="0.25">
      <c r="A16096">
        <v>2018</v>
      </c>
      <c r="B16096" t="s">
        <v>230</v>
      </c>
      <c r="C16096" t="s">
        <v>45</v>
      </c>
      <c r="D16096" t="s">
        <v>41</v>
      </c>
      <c r="E16096" t="s">
        <v>3</v>
      </c>
      <c r="F16096" t="s">
        <v>8</v>
      </c>
      <c r="G16096" t="s">
        <v>12</v>
      </c>
      <c r="H16096" t="s">
        <v>224</v>
      </c>
      <c r="I16096">
        <v>20</v>
      </c>
      <c r="J16096">
        <v>70190264.132250011</v>
      </c>
    </row>
    <row r="16097" spans="1:10" x14ac:dyDescent="0.25">
      <c r="A16097">
        <v>2018</v>
      </c>
      <c r="B16097" t="s">
        <v>230</v>
      </c>
      <c r="C16097" t="s">
        <v>45</v>
      </c>
      <c r="D16097" t="s">
        <v>41</v>
      </c>
      <c r="E16097" t="s">
        <v>3</v>
      </c>
      <c r="F16097" t="s">
        <v>8</v>
      </c>
      <c r="G16097" t="s">
        <v>6</v>
      </c>
      <c r="H16097" t="s">
        <v>223</v>
      </c>
      <c r="I16097">
        <v>11</v>
      </c>
      <c r="J16097">
        <v>30340401.195535712</v>
      </c>
    </row>
    <row r="16098" spans="1:10" x14ac:dyDescent="0.25">
      <c r="A16098">
        <v>2018</v>
      </c>
      <c r="B16098" t="s">
        <v>230</v>
      </c>
      <c r="C16098" t="s">
        <v>45</v>
      </c>
      <c r="D16098" t="s">
        <v>41</v>
      </c>
      <c r="E16098" t="s">
        <v>3</v>
      </c>
      <c r="F16098" t="s">
        <v>8</v>
      </c>
      <c r="G16098" t="s">
        <v>6</v>
      </c>
      <c r="H16098" t="s">
        <v>224</v>
      </c>
      <c r="I16098">
        <v>23</v>
      </c>
      <c r="J16098">
        <v>64328940.914999999</v>
      </c>
    </row>
    <row r="16099" spans="1:10" x14ac:dyDescent="0.25">
      <c r="A16099">
        <v>2018</v>
      </c>
      <c r="B16099" t="s">
        <v>230</v>
      </c>
      <c r="C16099" t="s">
        <v>45</v>
      </c>
      <c r="D16099" t="s">
        <v>41</v>
      </c>
      <c r="E16099" t="s">
        <v>3</v>
      </c>
      <c r="F16099" t="s">
        <v>8</v>
      </c>
      <c r="G16099" t="s">
        <v>7</v>
      </c>
      <c r="H16099" t="s">
        <v>223</v>
      </c>
      <c r="I16099">
        <v>26</v>
      </c>
      <c r="J16099">
        <v>48483286.334999993</v>
      </c>
    </row>
    <row r="16100" spans="1:10" x14ac:dyDescent="0.25">
      <c r="A16100">
        <v>2018</v>
      </c>
      <c r="B16100" t="s">
        <v>230</v>
      </c>
      <c r="C16100" t="s">
        <v>45</v>
      </c>
      <c r="D16100" t="s">
        <v>41</v>
      </c>
      <c r="E16100" t="s">
        <v>3</v>
      </c>
      <c r="F16100" t="s">
        <v>8</v>
      </c>
      <c r="G16100" t="s">
        <v>7</v>
      </c>
      <c r="H16100" t="s">
        <v>224</v>
      </c>
      <c r="I16100">
        <v>7</v>
      </c>
      <c r="J16100">
        <v>13031797.694999998</v>
      </c>
    </row>
    <row r="16101" spans="1:10" x14ac:dyDescent="0.25">
      <c r="A16101">
        <v>2018</v>
      </c>
      <c r="B16101" t="s">
        <v>230</v>
      </c>
      <c r="C16101" t="s">
        <v>45</v>
      </c>
      <c r="D16101" t="s">
        <v>41</v>
      </c>
      <c r="E16101" t="s">
        <v>10</v>
      </c>
      <c r="F16101" t="s">
        <v>11</v>
      </c>
      <c r="G16101" t="s">
        <v>9</v>
      </c>
      <c r="H16101" t="s">
        <v>223</v>
      </c>
      <c r="I16101">
        <v>18</v>
      </c>
      <c r="J16101">
        <v>96328158</v>
      </c>
    </row>
    <row r="16102" spans="1:10" x14ac:dyDescent="0.25">
      <c r="A16102">
        <v>2018</v>
      </c>
      <c r="B16102" t="s">
        <v>230</v>
      </c>
      <c r="C16102" t="s">
        <v>45</v>
      </c>
      <c r="D16102" t="s">
        <v>41</v>
      </c>
      <c r="E16102" t="s">
        <v>10</v>
      </c>
      <c r="F16102" t="s">
        <v>11</v>
      </c>
      <c r="G16102" t="s">
        <v>9</v>
      </c>
      <c r="H16102" t="s">
        <v>224</v>
      </c>
      <c r="I16102">
        <v>30</v>
      </c>
      <c r="J16102">
        <v>131850684</v>
      </c>
    </row>
    <row r="16103" spans="1:10" x14ac:dyDescent="0.25">
      <c r="A16103">
        <v>2018</v>
      </c>
      <c r="B16103" t="s">
        <v>230</v>
      </c>
      <c r="C16103" t="s">
        <v>45</v>
      </c>
      <c r="D16103" t="s">
        <v>41</v>
      </c>
      <c r="E16103" t="s">
        <v>10</v>
      </c>
      <c r="F16103" t="s">
        <v>11</v>
      </c>
      <c r="G16103" t="s">
        <v>12</v>
      </c>
      <c r="H16103" t="s">
        <v>223</v>
      </c>
      <c r="I16103">
        <v>2</v>
      </c>
      <c r="J16103">
        <v>8905830</v>
      </c>
    </row>
    <row r="16104" spans="1:10" x14ac:dyDescent="0.25">
      <c r="A16104">
        <v>2018</v>
      </c>
      <c r="B16104" t="s">
        <v>230</v>
      </c>
      <c r="C16104" t="s">
        <v>45</v>
      </c>
      <c r="D16104" t="s">
        <v>41</v>
      </c>
      <c r="E16104" t="s">
        <v>10</v>
      </c>
      <c r="F16104" t="s">
        <v>11</v>
      </c>
      <c r="G16104" t="s">
        <v>6</v>
      </c>
      <c r="H16104" t="s">
        <v>224</v>
      </c>
      <c r="I16104">
        <v>2</v>
      </c>
      <c r="J16104">
        <v>6462381</v>
      </c>
    </row>
    <row r="16105" spans="1:10" x14ac:dyDescent="0.25">
      <c r="A16105">
        <v>2018</v>
      </c>
      <c r="B16105" t="s">
        <v>230</v>
      </c>
      <c r="C16105" t="s">
        <v>45</v>
      </c>
      <c r="D16105" t="s">
        <v>41</v>
      </c>
      <c r="E16105" t="s">
        <v>10</v>
      </c>
      <c r="F16105" t="s">
        <v>220</v>
      </c>
      <c r="G16105" t="s">
        <v>9</v>
      </c>
      <c r="H16105" t="s">
        <v>223</v>
      </c>
      <c r="I16105">
        <v>2</v>
      </c>
      <c r="J16105">
        <v>12468647.73630492</v>
      </c>
    </row>
    <row r="16106" spans="1:10" x14ac:dyDescent="0.25">
      <c r="A16106">
        <v>2018</v>
      </c>
      <c r="B16106" t="s">
        <v>230</v>
      </c>
      <c r="C16106" t="s">
        <v>45</v>
      </c>
      <c r="D16106" t="s">
        <v>41</v>
      </c>
      <c r="E16106" t="s">
        <v>10</v>
      </c>
      <c r="F16106" t="s">
        <v>220</v>
      </c>
      <c r="G16106" t="s">
        <v>9</v>
      </c>
      <c r="H16106" t="s">
        <v>224</v>
      </c>
      <c r="I16106">
        <v>6</v>
      </c>
      <c r="J16106">
        <v>36635626.950153485</v>
      </c>
    </row>
    <row r="16107" spans="1:10" x14ac:dyDescent="0.25">
      <c r="A16107">
        <v>2018</v>
      </c>
      <c r="B16107" t="s">
        <v>230</v>
      </c>
      <c r="C16107" t="s">
        <v>45</v>
      </c>
      <c r="D16107" t="s">
        <v>42</v>
      </c>
      <c r="E16107" t="s">
        <v>3</v>
      </c>
      <c r="F16107" t="s">
        <v>4</v>
      </c>
      <c r="G16107" t="s">
        <v>5</v>
      </c>
      <c r="H16107" t="s">
        <v>223</v>
      </c>
      <c r="I16107">
        <v>31</v>
      </c>
      <c r="J16107">
        <v>323664523.49232876</v>
      </c>
    </row>
    <row r="16108" spans="1:10" x14ac:dyDescent="0.25">
      <c r="A16108">
        <v>2018</v>
      </c>
      <c r="B16108" t="s">
        <v>230</v>
      </c>
      <c r="C16108" t="s">
        <v>45</v>
      </c>
      <c r="D16108" t="s">
        <v>42</v>
      </c>
      <c r="E16108" t="s">
        <v>3</v>
      </c>
      <c r="F16108" t="s">
        <v>4</v>
      </c>
      <c r="G16108" t="s">
        <v>5</v>
      </c>
      <c r="H16108" t="s">
        <v>224</v>
      </c>
      <c r="I16108">
        <v>14</v>
      </c>
      <c r="J16108">
        <v>139380842.11056</v>
      </c>
    </row>
    <row r="16109" spans="1:10" x14ac:dyDescent="0.25">
      <c r="A16109">
        <v>2018</v>
      </c>
      <c r="B16109" t="s">
        <v>230</v>
      </c>
      <c r="C16109" t="s">
        <v>45</v>
      </c>
      <c r="D16109" t="s">
        <v>42</v>
      </c>
      <c r="E16109" t="s">
        <v>3</v>
      </c>
      <c r="F16109" t="s">
        <v>4</v>
      </c>
      <c r="G16109" t="s">
        <v>9</v>
      </c>
      <c r="H16109" t="s">
        <v>223</v>
      </c>
      <c r="I16109">
        <v>9</v>
      </c>
      <c r="J16109">
        <v>68895581.699872509</v>
      </c>
    </row>
    <row r="16110" spans="1:10" x14ac:dyDescent="0.25">
      <c r="A16110">
        <v>2018</v>
      </c>
      <c r="B16110" t="s">
        <v>230</v>
      </c>
      <c r="C16110" t="s">
        <v>45</v>
      </c>
      <c r="D16110" t="s">
        <v>42</v>
      </c>
      <c r="E16110" t="s">
        <v>3</v>
      </c>
      <c r="F16110" t="s">
        <v>4</v>
      </c>
      <c r="G16110" t="s">
        <v>9</v>
      </c>
      <c r="H16110" t="s">
        <v>224</v>
      </c>
      <c r="I16110">
        <v>6</v>
      </c>
      <c r="J16110">
        <v>47180277.558776475</v>
      </c>
    </row>
    <row r="16111" spans="1:10" x14ac:dyDescent="0.25">
      <c r="A16111">
        <v>2018</v>
      </c>
      <c r="B16111" t="s">
        <v>230</v>
      </c>
      <c r="C16111" t="s">
        <v>45</v>
      </c>
      <c r="D16111" t="s">
        <v>42</v>
      </c>
      <c r="E16111" t="s">
        <v>3</v>
      </c>
      <c r="F16111" t="s">
        <v>4</v>
      </c>
      <c r="G16111" t="s">
        <v>12</v>
      </c>
      <c r="H16111" t="s">
        <v>223</v>
      </c>
      <c r="I16111">
        <v>5</v>
      </c>
      <c r="J16111">
        <v>19227530.168932501</v>
      </c>
    </row>
    <row r="16112" spans="1:10" x14ac:dyDescent="0.25">
      <c r="A16112">
        <v>2018</v>
      </c>
      <c r="B16112" t="s">
        <v>230</v>
      </c>
      <c r="C16112" t="s">
        <v>45</v>
      </c>
      <c r="D16112" t="s">
        <v>42</v>
      </c>
      <c r="E16112" t="s">
        <v>3</v>
      </c>
      <c r="F16112" t="s">
        <v>4</v>
      </c>
      <c r="G16112" t="s">
        <v>12</v>
      </c>
      <c r="H16112" t="s">
        <v>224</v>
      </c>
      <c r="I16112">
        <v>6</v>
      </c>
      <c r="J16112">
        <v>21296776.886136815</v>
      </c>
    </row>
    <row r="16113" spans="1:10" x14ac:dyDescent="0.25">
      <c r="A16113">
        <v>2018</v>
      </c>
      <c r="B16113" t="s">
        <v>230</v>
      </c>
      <c r="C16113" t="s">
        <v>45</v>
      </c>
      <c r="D16113" t="s">
        <v>42</v>
      </c>
      <c r="E16113" t="s">
        <v>3</v>
      </c>
      <c r="F16113" t="s">
        <v>4</v>
      </c>
      <c r="G16113" t="s">
        <v>6</v>
      </c>
      <c r="H16113" t="s">
        <v>223</v>
      </c>
      <c r="I16113">
        <v>13</v>
      </c>
      <c r="J16113">
        <v>37275062.929419547</v>
      </c>
    </row>
    <row r="16114" spans="1:10" x14ac:dyDescent="0.25">
      <c r="A16114">
        <v>2018</v>
      </c>
      <c r="B16114" t="s">
        <v>230</v>
      </c>
      <c r="C16114" t="s">
        <v>45</v>
      </c>
      <c r="D16114" t="s">
        <v>42</v>
      </c>
      <c r="E16114" t="s">
        <v>3</v>
      </c>
      <c r="F16114" t="s">
        <v>4</v>
      </c>
      <c r="G16114" t="s">
        <v>6</v>
      </c>
      <c r="H16114" t="s">
        <v>224</v>
      </c>
      <c r="I16114">
        <v>24</v>
      </c>
      <c r="J16114">
        <v>71867105.55684936</v>
      </c>
    </row>
    <row r="16115" spans="1:10" x14ac:dyDescent="0.25">
      <c r="A16115">
        <v>2018</v>
      </c>
      <c r="B16115" t="s">
        <v>230</v>
      </c>
      <c r="C16115" t="s">
        <v>45</v>
      </c>
      <c r="D16115" t="s">
        <v>42</v>
      </c>
      <c r="E16115" t="s">
        <v>3</v>
      </c>
      <c r="F16115" t="s">
        <v>4</v>
      </c>
      <c r="G16115" t="s">
        <v>7</v>
      </c>
      <c r="H16115" t="s">
        <v>223</v>
      </c>
      <c r="I16115">
        <v>17</v>
      </c>
      <c r="J16115">
        <v>38611824.323142856</v>
      </c>
    </row>
    <row r="16116" spans="1:10" x14ac:dyDescent="0.25">
      <c r="A16116">
        <v>2018</v>
      </c>
      <c r="B16116" t="s">
        <v>230</v>
      </c>
      <c r="C16116" t="s">
        <v>45</v>
      </c>
      <c r="D16116" t="s">
        <v>42</v>
      </c>
      <c r="E16116" t="s">
        <v>3</v>
      </c>
      <c r="F16116" t="s">
        <v>8</v>
      </c>
      <c r="G16116" t="s">
        <v>9</v>
      </c>
      <c r="H16116" t="s">
        <v>223</v>
      </c>
      <c r="I16116">
        <v>65</v>
      </c>
      <c r="J16116">
        <v>497579201.16574585</v>
      </c>
    </row>
    <row r="16117" spans="1:10" x14ac:dyDescent="0.25">
      <c r="A16117">
        <v>2018</v>
      </c>
      <c r="B16117" t="s">
        <v>230</v>
      </c>
      <c r="C16117" t="s">
        <v>45</v>
      </c>
      <c r="D16117" t="s">
        <v>42</v>
      </c>
      <c r="E16117" t="s">
        <v>3</v>
      </c>
      <c r="F16117" t="s">
        <v>8</v>
      </c>
      <c r="G16117" t="s">
        <v>9</v>
      </c>
      <c r="H16117" t="s">
        <v>224</v>
      </c>
      <c r="I16117">
        <v>44</v>
      </c>
      <c r="J16117">
        <v>345988702.09769416</v>
      </c>
    </row>
    <row r="16118" spans="1:10" x14ac:dyDescent="0.25">
      <c r="A16118">
        <v>2018</v>
      </c>
      <c r="B16118" t="s">
        <v>230</v>
      </c>
      <c r="C16118" t="s">
        <v>45</v>
      </c>
      <c r="D16118" t="s">
        <v>42</v>
      </c>
      <c r="E16118" t="s">
        <v>3</v>
      </c>
      <c r="F16118" t="s">
        <v>8</v>
      </c>
      <c r="G16118" t="s">
        <v>12</v>
      </c>
      <c r="H16118" t="s">
        <v>223</v>
      </c>
      <c r="I16118">
        <v>13</v>
      </c>
      <c r="J16118">
        <v>61124787.191527501</v>
      </c>
    </row>
    <row r="16119" spans="1:10" x14ac:dyDescent="0.25">
      <c r="A16119">
        <v>2018</v>
      </c>
      <c r="B16119" t="s">
        <v>230</v>
      </c>
      <c r="C16119" t="s">
        <v>45</v>
      </c>
      <c r="D16119" t="s">
        <v>42</v>
      </c>
      <c r="E16119" t="s">
        <v>3</v>
      </c>
      <c r="F16119" t="s">
        <v>8</v>
      </c>
      <c r="G16119" t="s">
        <v>12</v>
      </c>
      <c r="H16119" t="s">
        <v>224</v>
      </c>
      <c r="I16119">
        <v>28</v>
      </c>
      <c r="J16119">
        <v>113383868.88932316</v>
      </c>
    </row>
    <row r="16120" spans="1:10" x14ac:dyDescent="0.25">
      <c r="A16120">
        <v>2018</v>
      </c>
      <c r="B16120" t="s">
        <v>230</v>
      </c>
      <c r="C16120" t="s">
        <v>45</v>
      </c>
      <c r="D16120" t="s">
        <v>42</v>
      </c>
      <c r="E16120" t="s">
        <v>3</v>
      </c>
      <c r="F16120" t="s">
        <v>8</v>
      </c>
      <c r="G16120" t="s">
        <v>6</v>
      </c>
      <c r="H16120" t="s">
        <v>223</v>
      </c>
      <c r="I16120">
        <v>42</v>
      </c>
      <c r="J16120">
        <v>120427126.38735546</v>
      </c>
    </row>
    <row r="16121" spans="1:10" x14ac:dyDescent="0.25">
      <c r="A16121">
        <v>2018</v>
      </c>
      <c r="B16121" t="s">
        <v>230</v>
      </c>
      <c r="C16121" t="s">
        <v>45</v>
      </c>
      <c r="D16121" t="s">
        <v>42</v>
      </c>
      <c r="E16121" t="s">
        <v>3</v>
      </c>
      <c r="F16121" t="s">
        <v>8</v>
      </c>
      <c r="G16121" t="s">
        <v>6</v>
      </c>
      <c r="H16121" t="s">
        <v>224</v>
      </c>
      <c r="I16121">
        <v>53</v>
      </c>
      <c r="J16121">
        <v>158706524.77137569</v>
      </c>
    </row>
    <row r="16122" spans="1:10" x14ac:dyDescent="0.25">
      <c r="A16122">
        <v>2018</v>
      </c>
      <c r="B16122" t="s">
        <v>230</v>
      </c>
      <c r="C16122" t="s">
        <v>45</v>
      </c>
      <c r="D16122" t="s">
        <v>42</v>
      </c>
      <c r="E16122" t="s">
        <v>3</v>
      </c>
      <c r="F16122" t="s">
        <v>8</v>
      </c>
      <c r="G16122" t="s">
        <v>7</v>
      </c>
      <c r="H16122" t="s">
        <v>223</v>
      </c>
      <c r="I16122">
        <v>18</v>
      </c>
      <c r="J16122">
        <v>40883108.106857136</v>
      </c>
    </row>
    <row r="16123" spans="1:10" x14ac:dyDescent="0.25">
      <c r="A16123">
        <v>2018</v>
      </c>
      <c r="B16123" t="s">
        <v>230</v>
      </c>
      <c r="C16123" t="s">
        <v>45</v>
      </c>
      <c r="D16123" t="s">
        <v>42</v>
      </c>
      <c r="E16123" t="s">
        <v>3</v>
      </c>
      <c r="F16123" t="s">
        <v>8</v>
      </c>
      <c r="G16123" t="s">
        <v>7</v>
      </c>
      <c r="H16123" t="s">
        <v>224</v>
      </c>
      <c r="I16123">
        <v>1</v>
      </c>
      <c r="J16123">
        <v>2283251.3849999998</v>
      </c>
    </row>
    <row r="16124" spans="1:10" x14ac:dyDescent="0.25">
      <c r="A16124">
        <v>2018</v>
      </c>
      <c r="B16124" t="s">
        <v>230</v>
      </c>
      <c r="C16124" t="s">
        <v>45</v>
      </c>
      <c r="D16124" t="s">
        <v>42</v>
      </c>
      <c r="E16124" t="s">
        <v>10</v>
      </c>
      <c r="F16124" t="s">
        <v>11</v>
      </c>
      <c r="G16124" t="s">
        <v>9</v>
      </c>
      <c r="H16124" t="s">
        <v>223</v>
      </c>
      <c r="I16124">
        <v>28</v>
      </c>
      <c r="J16124">
        <v>94275000</v>
      </c>
    </row>
    <row r="16125" spans="1:10" x14ac:dyDescent="0.25">
      <c r="A16125">
        <v>2018</v>
      </c>
      <c r="B16125" t="s">
        <v>230</v>
      </c>
      <c r="C16125" t="s">
        <v>45</v>
      </c>
      <c r="D16125" t="s">
        <v>42</v>
      </c>
      <c r="E16125" t="s">
        <v>10</v>
      </c>
      <c r="F16125" t="s">
        <v>11</v>
      </c>
      <c r="G16125" t="s">
        <v>9</v>
      </c>
      <c r="H16125" t="s">
        <v>224</v>
      </c>
      <c r="I16125">
        <v>18</v>
      </c>
      <c r="J16125">
        <v>56130000</v>
      </c>
    </row>
    <row r="16126" spans="1:10" x14ac:dyDescent="0.25">
      <c r="A16126">
        <v>2018</v>
      </c>
      <c r="B16126" t="s">
        <v>230</v>
      </c>
      <c r="C16126" t="s">
        <v>45</v>
      </c>
      <c r="D16126" t="s">
        <v>42</v>
      </c>
      <c r="E16126" t="s">
        <v>10</v>
      </c>
      <c r="F16126" t="s">
        <v>11</v>
      </c>
      <c r="G16126" t="s">
        <v>12</v>
      </c>
      <c r="H16126" t="s">
        <v>223</v>
      </c>
      <c r="I16126">
        <v>13</v>
      </c>
      <c r="J16126">
        <v>29055000</v>
      </c>
    </row>
    <row r="16127" spans="1:10" x14ac:dyDescent="0.25">
      <c r="A16127">
        <v>2018</v>
      </c>
      <c r="B16127" t="s">
        <v>230</v>
      </c>
      <c r="C16127" t="s">
        <v>45</v>
      </c>
      <c r="D16127" t="s">
        <v>42</v>
      </c>
      <c r="E16127" t="s">
        <v>10</v>
      </c>
      <c r="F16127" t="s">
        <v>11</v>
      </c>
      <c r="G16127" t="s">
        <v>12</v>
      </c>
      <c r="H16127" t="s">
        <v>224</v>
      </c>
      <c r="I16127">
        <v>8</v>
      </c>
      <c r="J16127">
        <v>18180000</v>
      </c>
    </row>
    <row r="16128" spans="1:10" x14ac:dyDescent="0.25">
      <c r="A16128">
        <v>2018</v>
      </c>
      <c r="B16128" t="s">
        <v>230</v>
      </c>
      <c r="C16128" t="s">
        <v>45</v>
      </c>
      <c r="D16128" t="s">
        <v>42</v>
      </c>
      <c r="E16128" t="s">
        <v>10</v>
      </c>
      <c r="F16128" t="s">
        <v>11</v>
      </c>
      <c r="G16128" t="s">
        <v>6</v>
      </c>
      <c r="H16128" t="s">
        <v>223</v>
      </c>
      <c r="I16128">
        <v>46</v>
      </c>
      <c r="J16128">
        <v>82200000</v>
      </c>
    </row>
    <row r="16129" spans="1:10" x14ac:dyDescent="0.25">
      <c r="A16129">
        <v>2018</v>
      </c>
      <c r="B16129" t="s">
        <v>230</v>
      </c>
      <c r="C16129" t="s">
        <v>45</v>
      </c>
      <c r="D16129" t="s">
        <v>42</v>
      </c>
      <c r="E16129" t="s">
        <v>10</v>
      </c>
      <c r="F16129" t="s">
        <v>11</v>
      </c>
      <c r="G16129" t="s">
        <v>6</v>
      </c>
      <c r="H16129" t="s">
        <v>224</v>
      </c>
      <c r="I16129">
        <v>49</v>
      </c>
      <c r="J16129">
        <v>90645000</v>
      </c>
    </row>
    <row r="16130" spans="1:10" x14ac:dyDescent="0.25">
      <c r="A16130">
        <v>2018</v>
      </c>
      <c r="B16130" t="s">
        <v>230</v>
      </c>
      <c r="C16130" t="s">
        <v>45</v>
      </c>
      <c r="D16130" t="s">
        <v>42</v>
      </c>
      <c r="E16130" t="s">
        <v>10</v>
      </c>
      <c r="F16130" t="s">
        <v>11</v>
      </c>
      <c r="G16130" t="s">
        <v>7</v>
      </c>
      <c r="H16130" t="s">
        <v>223</v>
      </c>
      <c r="I16130">
        <v>1</v>
      </c>
      <c r="J16130">
        <v>1455000</v>
      </c>
    </row>
    <row r="16131" spans="1:10" x14ac:dyDescent="0.25">
      <c r="A16131">
        <v>2018</v>
      </c>
      <c r="B16131" t="s">
        <v>230</v>
      </c>
      <c r="C16131" t="s">
        <v>45</v>
      </c>
      <c r="D16131" t="s">
        <v>42</v>
      </c>
      <c r="E16131" t="s">
        <v>10</v>
      </c>
      <c r="F16131" t="s">
        <v>14</v>
      </c>
      <c r="G16131" t="s">
        <v>6</v>
      </c>
      <c r="H16131" t="s">
        <v>223</v>
      </c>
      <c r="I16131">
        <v>16</v>
      </c>
      <c r="J16131">
        <v>20873400</v>
      </c>
    </row>
    <row r="16132" spans="1:10" x14ac:dyDescent="0.25">
      <c r="A16132">
        <v>2018</v>
      </c>
      <c r="B16132" t="s">
        <v>230</v>
      </c>
      <c r="C16132" t="s">
        <v>45</v>
      </c>
      <c r="D16132" t="s">
        <v>43</v>
      </c>
      <c r="E16132" t="s">
        <v>3</v>
      </c>
      <c r="F16132" t="s">
        <v>4</v>
      </c>
      <c r="G16132" t="s">
        <v>5</v>
      </c>
      <c r="H16132" t="s">
        <v>223</v>
      </c>
      <c r="I16132">
        <v>18</v>
      </c>
      <c r="J16132">
        <v>172653896.70175201</v>
      </c>
    </row>
    <row r="16133" spans="1:10" x14ac:dyDescent="0.25">
      <c r="A16133">
        <v>2018</v>
      </c>
      <c r="B16133" t="s">
        <v>230</v>
      </c>
      <c r="C16133" t="s">
        <v>45</v>
      </c>
      <c r="D16133" t="s">
        <v>43</v>
      </c>
      <c r="E16133" t="s">
        <v>3</v>
      </c>
      <c r="F16133" t="s">
        <v>4</v>
      </c>
      <c r="G16133" t="s">
        <v>5</v>
      </c>
      <c r="H16133" t="s">
        <v>224</v>
      </c>
      <c r="I16133">
        <v>27</v>
      </c>
      <c r="J16133">
        <v>251263249.08666858</v>
      </c>
    </row>
    <row r="16134" spans="1:10" x14ac:dyDescent="0.25">
      <c r="A16134">
        <v>2018</v>
      </c>
      <c r="B16134" t="s">
        <v>230</v>
      </c>
      <c r="C16134" t="s">
        <v>45</v>
      </c>
      <c r="D16134" t="s">
        <v>43</v>
      </c>
      <c r="E16134" t="s">
        <v>3</v>
      </c>
      <c r="F16134" t="s">
        <v>4</v>
      </c>
      <c r="G16134" t="s">
        <v>9</v>
      </c>
      <c r="H16134" t="s">
        <v>223</v>
      </c>
      <c r="I16134">
        <v>17</v>
      </c>
      <c r="J16134">
        <v>97422040.925741658</v>
      </c>
    </row>
    <row r="16135" spans="1:10" x14ac:dyDescent="0.25">
      <c r="A16135">
        <v>2018</v>
      </c>
      <c r="B16135" t="s">
        <v>230</v>
      </c>
      <c r="C16135" t="s">
        <v>45</v>
      </c>
      <c r="D16135" t="s">
        <v>43</v>
      </c>
      <c r="E16135" t="s">
        <v>3</v>
      </c>
      <c r="F16135" t="s">
        <v>4</v>
      </c>
      <c r="G16135" t="s">
        <v>9</v>
      </c>
      <c r="H16135" t="s">
        <v>224</v>
      </c>
      <c r="I16135">
        <v>26</v>
      </c>
      <c r="J16135">
        <v>142149207.03081101</v>
      </c>
    </row>
    <row r="16136" spans="1:10" x14ac:dyDescent="0.25">
      <c r="A16136">
        <v>2018</v>
      </c>
      <c r="B16136" t="s">
        <v>230</v>
      </c>
      <c r="C16136" t="s">
        <v>45</v>
      </c>
      <c r="D16136" t="s">
        <v>43</v>
      </c>
      <c r="E16136" t="s">
        <v>3</v>
      </c>
      <c r="F16136" t="s">
        <v>4</v>
      </c>
      <c r="G16136" t="s">
        <v>12</v>
      </c>
      <c r="H16136" t="s">
        <v>223</v>
      </c>
      <c r="I16136">
        <v>6</v>
      </c>
      <c r="J16136">
        <v>22767255.809934214</v>
      </c>
    </row>
    <row r="16137" spans="1:10" x14ac:dyDescent="0.25">
      <c r="A16137">
        <v>2018</v>
      </c>
      <c r="B16137" t="s">
        <v>230</v>
      </c>
      <c r="C16137" t="s">
        <v>45</v>
      </c>
      <c r="D16137" t="s">
        <v>43</v>
      </c>
      <c r="E16137" t="s">
        <v>3</v>
      </c>
      <c r="F16137" t="s">
        <v>4</v>
      </c>
      <c r="G16137" t="s">
        <v>12</v>
      </c>
      <c r="H16137" t="s">
        <v>224</v>
      </c>
      <c r="I16137">
        <v>5</v>
      </c>
      <c r="J16137">
        <v>15154163.523782048</v>
      </c>
    </row>
    <row r="16138" spans="1:10" x14ac:dyDescent="0.25">
      <c r="A16138">
        <v>2018</v>
      </c>
      <c r="B16138" t="s">
        <v>230</v>
      </c>
      <c r="C16138" t="s">
        <v>45</v>
      </c>
      <c r="D16138" t="s">
        <v>43</v>
      </c>
      <c r="E16138" t="s">
        <v>3</v>
      </c>
      <c r="F16138" t="s">
        <v>4</v>
      </c>
      <c r="G16138" t="s">
        <v>6</v>
      </c>
      <c r="H16138" t="s">
        <v>223</v>
      </c>
      <c r="I16138">
        <v>14</v>
      </c>
      <c r="J16138">
        <v>31555860.29658113</v>
      </c>
    </row>
    <row r="16139" spans="1:10" x14ac:dyDescent="0.25">
      <c r="A16139">
        <v>2018</v>
      </c>
      <c r="B16139" t="s">
        <v>230</v>
      </c>
      <c r="C16139" t="s">
        <v>45</v>
      </c>
      <c r="D16139" t="s">
        <v>43</v>
      </c>
      <c r="E16139" t="s">
        <v>3</v>
      </c>
      <c r="F16139" t="s">
        <v>4</v>
      </c>
      <c r="G16139" t="s">
        <v>6</v>
      </c>
      <c r="H16139" t="s">
        <v>224</v>
      </c>
      <c r="I16139">
        <v>24</v>
      </c>
      <c r="J16139">
        <v>53063816.402060434</v>
      </c>
    </row>
    <row r="16140" spans="1:10" x14ac:dyDescent="0.25">
      <c r="A16140">
        <v>2018</v>
      </c>
      <c r="B16140" t="s">
        <v>230</v>
      </c>
      <c r="C16140" t="s">
        <v>45</v>
      </c>
      <c r="D16140" t="s">
        <v>43</v>
      </c>
      <c r="E16140" t="s">
        <v>3</v>
      </c>
      <c r="F16140" t="s">
        <v>4</v>
      </c>
      <c r="G16140" t="s">
        <v>7</v>
      </c>
      <c r="H16140" t="s">
        <v>223</v>
      </c>
      <c r="I16140">
        <v>5</v>
      </c>
      <c r="J16140">
        <v>8835149.3465425484</v>
      </c>
    </row>
    <row r="16141" spans="1:10" x14ac:dyDescent="0.25">
      <c r="A16141">
        <v>2018</v>
      </c>
      <c r="B16141" t="s">
        <v>230</v>
      </c>
      <c r="C16141" t="s">
        <v>45</v>
      </c>
      <c r="D16141" t="s">
        <v>43</v>
      </c>
      <c r="E16141" t="s">
        <v>3</v>
      </c>
      <c r="F16141" t="s">
        <v>8</v>
      </c>
      <c r="G16141" t="s">
        <v>9</v>
      </c>
      <c r="H16141" t="s">
        <v>223</v>
      </c>
      <c r="I16141">
        <v>370</v>
      </c>
      <c r="J16141">
        <v>2229495826.5641503</v>
      </c>
    </row>
    <row r="16142" spans="1:10" x14ac:dyDescent="0.25">
      <c r="A16142">
        <v>2018</v>
      </c>
      <c r="B16142" t="s">
        <v>230</v>
      </c>
      <c r="C16142" t="s">
        <v>45</v>
      </c>
      <c r="D16142" t="s">
        <v>43</v>
      </c>
      <c r="E16142" t="s">
        <v>3</v>
      </c>
      <c r="F16142" t="s">
        <v>8</v>
      </c>
      <c r="G16142" t="s">
        <v>9</v>
      </c>
      <c r="H16142" t="s">
        <v>224</v>
      </c>
      <c r="I16142">
        <v>561</v>
      </c>
      <c r="J16142">
        <v>3328917918.4475689</v>
      </c>
    </row>
    <row r="16143" spans="1:10" x14ac:dyDescent="0.25">
      <c r="A16143">
        <v>2018</v>
      </c>
      <c r="B16143" t="s">
        <v>230</v>
      </c>
      <c r="C16143" t="s">
        <v>45</v>
      </c>
      <c r="D16143" t="s">
        <v>43</v>
      </c>
      <c r="E16143" t="s">
        <v>3</v>
      </c>
      <c r="F16143" t="s">
        <v>8</v>
      </c>
      <c r="G16143" t="s">
        <v>12</v>
      </c>
      <c r="H16143" t="s">
        <v>223</v>
      </c>
      <c r="I16143">
        <v>67</v>
      </c>
      <c r="J16143">
        <v>218390767.65006578</v>
      </c>
    </row>
    <row r="16144" spans="1:10" x14ac:dyDescent="0.25">
      <c r="A16144">
        <v>2018</v>
      </c>
      <c r="B16144" t="s">
        <v>230</v>
      </c>
      <c r="C16144" t="s">
        <v>45</v>
      </c>
      <c r="D16144" t="s">
        <v>43</v>
      </c>
      <c r="E16144" t="s">
        <v>3</v>
      </c>
      <c r="F16144" t="s">
        <v>8</v>
      </c>
      <c r="G16144" t="s">
        <v>12</v>
      </c>
      <c r="H16144" t="s">
        <v>224</v>
      </c>
      <c r="I16144">
        <v>122</v>
      </c>
      <c r="J16144">
        <v>389404745.6854797</v>
      </c>
    </row>
    <row r="16145" spans="1:10" x14ac:dyDescent="0.25">
      <c r="A16145">
        <v>2018</v>
      </c>
      <c r="B16145" t="s">
        <v>230</v>
      </c>
      <c r="C16145" t="s">
        <v>45</v>
      </c>
      <c r="D16145" t="s">
        <v>43</v>
      </c>
      <c r="E16145" t="s">
        <v>3</v>
      </c>
      <c r="F16145" t="s">
        <v>8</v>
      </c>
      <c r="G16145" t="s">
        <v>6</v>
      </c>
      <c r="H16145" t="s">
        <v>223</v>
      </c>
      <c r="I16145">
        <v>227</v>
      </c>
      <c r="J16145">
        <v>511686818.95948565</v>
      </c>
    </row>
    <row r="16146" spans="1:10" x14ac:dyDescent="0.25">
      <c r="A16146">
        <v>2018</v>
      </c>
      <c r="B16146" t="s">
        <v>230</v>
      </c>
      <c r="C16146" t="s">
        <v>45</v>
      </c>
      <c r="D16146" t="s">
        <v>43</v>
      </c>
      <c r="E16146" t="s">
        <v>3</v>
      </c>
      <c r="F16146" t="s">
        <v>8</v>
      </c>
      <c r="G16146" t="s">
        <v>6</v>
      </c>
      <c r="H16146" t="s">
        <v>224</v>
      </c>
      <c r="I16146">
        <v>346</v>
      </c>
      <c r="J16146">
        <v>807370957.10740447</v>
      </c>
    </row>
    <row r="16147" spans="1:10" x14ac:dyDescent="0.25">
      <c r="A16147">
        <v>2018</v>
      </c>
      <c r="B16147" t="s">
        <v>230</v>
      </c>
      <c r="C16147" t="s">
        <v>45</v>
      </c>
      <c r="D16147" t="s">
        <v>43</v>
      </c>
      <c r="E16147" t="s">
        <v>3</v>
      </c>
      <c r="F16147" t="s">
        <v>8</v>
      </c>
      <c r="G16147" t="s">
        <v>7</v>
      </c>
      <c r="H16147" t="s">
        <v>223</v>
      </c>
      <c r="I16147">
        <v>87</v>
      </c>
      <c r="J16147">
        <v>153731598.62984037</v>
      </c>
    </row>
    <row r="16148" spans="1:10" x14ac:dyDescent="0.25">
      <c r="A16148">
        <v>2018</v>
      </c>
      <c r="B16148" t="s">
        <v>230</v>
      </c>
      <c r="C16148" t="s">
        <v>45</v>
      </c>
      <c r="D16148" t="s">
        <v>43</v>
      </c>
      <c r="E16148" t="s">
        <v>3</v>
      </c>
      <c r="F16148" t="s">
        <v>8</v>
      </c>
      <c r="G16148" t="s">
        <v>7</v>
      </c>
      <c r="H16148" t="s">
        <v>224</v>
      </c>
      <c r="I16148">
        <v>32</v>
      </c>
      <c r="J16148">
        <v>55933540.474838719</v>
      </c>
    </row>
    <row r="16149" spans="1:10" x14ac:dyDescent="0.25">
      <c r="A16149">
        <v>2018</v>
      </c>
      <c r="B16149" t="s">
        <v>230</v>
      </c>
      <c r="C16149" t="s">
        <v>45</v>
      </c>
      <c r="D16149" t="s">
        <v>43</v>
      </c>
      <c r="E16149" t="s">
        <v>10</v>
      </c>
      <c r="F16149" t="s">
        <v>11</v>
      </c>
      <c r="G16149" t="s">
        <v>9</v>
      </c>
      <c r="H16149" t="s">
        <v>223</v>
      </c>
      <c r="I16149">
        <v>148</v>
      </c>
      <c r="J16149">
        <v>583136385</v>
      </c>
    </row>
    <row r="16150" spans="1:10" x14ac:dyDescent="0.25">
      <c r="A16150">
        <v>2018</v>
      </c>
      <c r="B16150" t="s">
        <v>230</v>
      </c>
      <c r="C16150" t="s">
        <v>45</v>
      </c>
      <c r="D16150" t="s">
        <v>43</v>
      </c>
      <c r="E16150" t="s">
        <v>10</v>
      </c>
      <c r="F16150" t="s">
        <v>11</v>
      </c>
      <c r="G16150" t="s">
        <v>9</v>
      </c>
      <c r="H16150" t="s">
        <v>224</v>
      </c>
      <c r="I16150">
        <v>203</v>
      </c>
      <c r="J16150">
        <v>748053642</v>
      </c>
    </row>
    <row r="16151" spans="1:10" x14ac:dyDescent="0.25">
      <c r="A16151">
        <v>2018</v>
      </c>
      <c r="B16151" t="s">
        <v>230</v>
      </c>
      <c r="C16151" t="s">
        <v>45</v>
      </c>
      <c r="D16151" t="s">
        <v>43</v>
      </c>
      <c r="E16151" t="s">
        <v>10</v>
      </c>
      <c r="F16151" t="s">
        <v>11</v>
      </c>
      <c r="G16151" t="s">
        <v>12</v>
      </c>
      <c r="H16151" t="s">
        <v>223</v>
      </c>
      <c r="I16151">
        <v>16</v>
      </c>
      <c r="J16151">
        <v>56275500</v>
      </c>
    </row>
    <row r="16152" spans="1:10" x14ac:dyDescent="0.25">
      <c r="A16152">
        <v>2018</v>
      </c>
      <c r="B16152" t="s">
        <v>230</v>
      </c>
      <c r="C16152" t="s">
        <v>45</v>
      </c>
      <c r="D16152" t="s">
        <v>43</v>
      </c>
      <c r="E16152" t="s">
        <v>10</v>
      </c>
      <c r="F16152" t="s">
        <v>11</v>
      </c>
      <c r="G16152" t="s">
        <v>12</v>
      </c>
      <c r="H16152" t="s">
        <v>224</v>
      </c>
      <c r="I16152">
        <v>16</v>
      </c>
      <c r="J16152">
        <v>56239998</v>
      </c>
    </row>
    <row r="16153" spans="1:10" x14ac:dyDescent="0.25">
      <c r="A16153">
        <v>2018</v>
      </c>
      <c r="B16153" t="s">
        <v>230</v>
      </c>
      <c r="C16153" t="s">
        <v>45</v>
      </c>
      <c r="D16153" t="s">
        <v>43</v>
      </c>
      <c r="E16153" t="s">
        <v>10</v>
      </c>
      <c r="F16153" t="s">
        <v>11</v>
      </c>
      <c r="G16153" t="s">
        <v>6</v>
      </c>
      <c r="H16153" t="s">
        <v>223</v>
      </c>
      <c r="I16153">
        <v>30</v>
      </c>
      <c r="J16153">
        <v>69514755</v>
      </c>
    </row>
    <row r="16154" spans="1:10" x14ac:dyDescent="0.25">
      <c r="A16154">
        <v>2018</v>
      </c>
      <c r="B16154" t="s">
        <v>230</v>
      </c>
      <c r="C16154" t="s">
        <v>45</v>
      </c>
      <c r="D16154" t="s">
        <v>43</v>
      </c>
      <c r="E16154" t="s">
        <v>10</v>
      </c>
      <c r="F16154" t="s">
        <v>11</v>
      </c>
      <c r="G16154" t="s">
        <v>6</v>
      </c>
      <c r="H16154" t="s">
        <v>224</v>
      </c>
      <c r="I16154">
        <v>28</v>
      </c>
      <c r="J16154">
        <v>80013069</v>
      </c>
    </row>
    <row r="16155" spans="1:10" x14ac:dyDescent="0.25">
      <c r="A16155">
        <v>2018</v>
      </c>
      <c r="B16155" t="s">
        <v>230</v>
      </c>
      <c r="C16155" t="s">
        <v>45</v>
      </c>
      <c r="D16155" t="s">
        <v>43</v>
      </c>
      <c r="E16155" t="s">
        <v>10</v>
      </c>
      <c r="F16155" t="s">
        <v>11</v>
      </c>
      <c r="G16155" t="s">
        <v>7</v>
      </c>
      <c r="H16155" t="s">
        <v>224</v>
      </c>
      <c r="I16155">
        <v>1</v>
      </c>
      <c r="J16155">
        <v>1996020</v>
      </c>
    </row>
    <row r="16156" spans="1:10" x14ac:dyDescent="0.25">
      <c r="A16156">
        <v>2018</v>
      </c>
      <c r="B16156" t="s">
        <v>230</v>
      </c>
      <c r="C16156" t="s">
        <v>45</v>
      </c>
      <c r="D16156" t="s">
        <v>43</v>
      </c>
      <c r="E16156" t="s">
        <v>10</v>
      </c>
      <c r="F16156" t="s">
        <v>220</v>
      </c>
      <c r="G16156" t="s">
        <v>9</v>
      </c>
      <c r="H16156" t="s">
        <v>223</v>
      </c>
      <c r="I16156">
        <v>3</v>
      </c>
      <c r="J16156">
        <v>17050759.895988382</v>
      </c>
    </row>
    <row r="16157" spans="1:10" x14ac:dyDescent="0.25">
      <c r="A16157">
        <v>2018</v>
      </c>
      <c r="B16157" t="s">
        <v>230</v>
      </c>
      <c r="C16157" t="s">
        <v>45</v>
      </c>
      <c r="D16157" t="s">
        <v>43</v>
      </c>
      <c r="E16157" t="s">
        <v>10</v>
      </c>
      <c r="F16157" t="s">
        <v>220</v>
      </c>
      <c r="G16157" t="s">
        <v>9</v>
      </c>
      <c r="H16157" t="s">
        <v>224</v>
      </c>
      <c r="I16157">
        <v>8</v>
      </c>
      <c r="J16157">
        <v>46892138.185268916</v>
      </c>
    </row>
    <row r="16158" spans="1:10" x14ac:dyDescent="0.25">
      <c r="A16158">
        <v>2018</v>
      </c>
      <c r="B16158" t="s">
        <v>230</v>
      </c>
      <c r="C16158" t="s">
        <v>45</v>
      </c>
      <c r="D16158" t="s">
        <v>43</v>
      </c>
      <c r="E16158" t="s">
        <v>10</v>
      </c>
      <c r="F16158" t="s">
        <v>220</v>
      </c>
      <c r="G16158" t="s">
        <v>6</v>
      </c>
      <c r="H16158" t="s">
        <v>224</v>
      </c>
      <c r="I16158">
        <v>7</v>
      </c>
      <c r="J16158">
        <v>17131244.73998592</v>
      </c>
    </row>
    <row r="16159" spans="1:10" x14ac:dyDescent="0.25">
      <c r="A16159">
        <v>2018</v>
      </c>
      <c r="B16159" t="s">
        <v>230</v>
      </c>
      <c r="C16159" t="s">
        <v>45</v>
      </c>
      <c r="D16159" t="s">
        <v>43</v>
      </c>
      <c r="E16159" t="s">
        <v>10</v>
      </c>
      <c r="F16159" t="s">
        <v>220</v>
      </c>
      <c r="G16159" t="s">
        <v>7</v>
      </c>
      <c r="H16159" t="s">
        <v>223</v>
      </c>
      <c r="I16159">
        <v>1</v>
      </c>
      <c r="J16159">
        <v>1767029.8693085099</v>
      </c>
    </row>
    <row r="16160" spans="1:10" x14ac:dyDescent="0.25">
      <c r="A16160">
        <v>2018</v>
      </c>
      <c r="B16160" t="s">
        <v>230</v>
      </c>
      <c r="C16160" t="s">
        <v>45</v>
      </c>
      <c r="D16160" t="s">
        <v>43</v>
      </c>
      <c r="E16160" t="s">
        <v>10</v>
      </c>
      <c r="F16160" t="s">
        <v>220</v>
      </c>
      <c r="G16160" t="s">
        <v>7</v>
      </c>
      <c r="H16160" t="s">
        <v>224</v>
      </c>
      <c r="I16160">
        <v>1</v>
      </c>
      <c r="J16160">
        <v>1747923.1398387097</v>
      </c>
    </row>
    <row r="16161" spans="1:10" x14ac:dyDescent="0.25">
      <c r="A16161">
        <v>2018</v>
      </c>
      <c r="B16161" t="s">
        <v>230</v>
      </c>
      <c r="C16161" t="s">
        <v>45</v>
      </c>
      <c r="D16161" t="s">
        <v>43</v>
      </c>
      <c r="E16161" t="s">
        <v>10</v>
      </c>
      <c r="F16161" t="s">
        <v>14</v>
      </c>
      <c r="G16161" t="s">
        <v>9</v>
      </c>
      <c r="H16161" t="s">
        <v>223</v>
      </c>
      <c r="I16161">
        <v>43</v>
      </c>
      <c r="J16161">
        <v>283076958</v>
      </c>
    </row>
    <row r="16162" spans="1:10" x14ac:dyDescent="0.25">
      <c r="A16162">
        <v>2018</v>
      </c>
      <c r="B16162" t="s">
        <v>230</v>
      </c>
      <c r="C16162" t="s">
        <v>45</v>
      </c>
      <c r="D16162" t="s">
        <v>43</v>
      </c>
      <c r="E16162" t="s">
        <v>10</v>
      </c>
      <c r="F16162" t="s">
        <v>14</v>
      </c>
      <c r="G16162" t="s">
        <v>9</v>
      </c>
      <c r="H16162" t="s">
        <v>224</v>
      </c>
      <c r="I16162">
        <v>34</v>
      </c>
      <c r="J16162">
        <v>231780969</v>
      </c>
    </row>
    <row r="16163" spans="1:10" x14ac:dyDescent="0.25">
      <c r="A16163">
        <v>2018</v>
      </c>
      <c r="B16163" t="s">
        <v>230</v>
      </c>
      <c r="C16163" t="s">
        <v>45</v>
      </c>
      <c r="D16163" t="s">
        <v>43</v>
      </c>
      <c r="E16163" t="s">
        <v>10</v>
      </c>
      <c r="F16163" t="s">
        <v>14</v>
      </c>
      <c r="G16163" t="s">
        <v>12</v>
      </c>
      <c r="H16163" t="s">
        <v>223</v>
      </c>
      <c r="I16163">
        <v>5</v>
      </c>
      <c r="J16163">
        <v>26547774</v>
      </c>
    </row>
    <row r="16164" spans="1:10" x14ac:dyDescent="0.25">
      <c r="A16164">
        <v>2018</v>
      </c>
      <c r="B16164" t="s">
        <v>230</v>
      </c>
      <c r="C16164" t="s">
        <v>45</v>
      </c>
      <c r="D16164" t="s">
        <v>43</v>
      </c>
      <c r="E16164" t="s">
        <v>10</v>
      </c>
      <c r="F16164" t="s">
        <v>14</v>
      </c>
      <c r="G16164" t="s">
        <v>12</v>
      </c>
      <c r="H16164" t="s">
        <v>224</v>
      </c>
      <c r="I16164">
        <v>3</v>
      </c>
      <c r="J16164">
        <v>18146412</v>
      </c>
    </row>
    <row r="16165" spans="1:10" x14ac:dyDescent="0.25">
      <c r="A16165">
        <v>2018</v>
      </c>
      <c r="B16165" t="s">
        <v>230</v>
      </c>
      <c r="C16165" t="s">
        <v>45</v>
      </c>
      <c r="D16165" t="s">
        <v>43</v>
      </c>
      <c r="E16165" t="s">
        <v>10</v>
      </c>
      <c r="F16165" t="s">
        <v>14</v>
      </c>
      <c r="G16165" t="s">
        <v>6</v>
      </c>
      <c r="H16165" t="s">
        <v>223</v>
      </c>
      <c r="I16165">
        <v>165</v>
      </c>
      <c r="J16165">
        <v>379433665.97564989</v>
      </c>
    </row>
    <row r="16166" spans="1:10" x14ac:dyDescent="0.25">
      <c r="A16166">
        <v>2018</v>
      </c>
      <c r="B16166" t="s">
        <v>230</v>
      </c>
      <c r="C16166" t="s">
        <v>45</v>
      </c>
      <c r="D16166" t="s">
        <v>43</v>
      </c>
      <c r="E16166" t="s">
        <v>10</v>
      </c>
      <c r="F16166" t="s">
        <v>14</v>
      </c>
      <c r="G16166" t="s">
        <v>6</v>
      </c>
      <c r="H16166" t="s">
        <v>224</v>
      </c>
      <c r="I16166">
        <v>8</v>
      </c>
      <c r="J16166">
        <v>16603067.194559997</v>
      </c>
    </row>
    <row r="16167" spans="1:10" x14ac:dyDescent="0.25">
      <c r="A16167">
        <v>2018</v>
      </c>
      <c r="B16167" t="s">
        <v>230</v>
      </c>
      <c r="C16167" t="s">
        <v>47</v>
      </c>
      <c r="D16167" t="s">
        <v>29</v>
      </c>
      <c r="E16167" t="s">
        <v>3</v>
      </c>
      <c r="F16167" t="s">
        <v>4</v>
      </c>
      <c r="G16167" t="s">
        <v>5</v>
      </c>
      <c r="H16167" t="s">
        <v>223</v>
      </c>
      <c r="I16167">
        <v>193</v>
      </c>
      <c r="J16167">
        <v>1792377400.0644639</v>
      </c>
    </row>
    <row r="16168" spans="1:10" x14ac:dyDescent="0.25">
      <c r="A16168">
        <v>2018</v>
      </c>
      <c r="B16168" t="s">
        <v>230</v>
      </c>
      <c r="C16168" t="s">
        <v>47</v>
      </c>
      <c r="D16168" t="s">
        <v>29</v>
      </c>
      <c r="E16168" t="s">
        <v>3</v>
      </c>
      <c r="F16168" t="s">
        <v>4</v>
      </c>
      <c r="G16168" t="s">
        <v>5</v>
      </c>
      <c r="H16168" t="s">
        <v>224</v>
      </c>
      <c r="I16168">
        <v>137</v>
      </c>
      <c r="J16168">
        <v>1081845231.6110456</v>
      </c>
    </row>
    <row r="16169" spans="1:10" x14ac:dyDescent="0.25">
      <c r="A16169">
        <v>2018</v>
      </c>
      <c r="B16169" t="s">
        <v>230</v>
      </c>
      <c r="C16169" t="s">
        <v>47</v>
      </c>
      <c r="D16169" t="s">
        <v>29</v>
      </c>
      <c r="E16169" t="s">
        <v>3</v>
      </c>
      <c r="F16169" t="s">
        <v>4</v>
      </c>
      <c r="G16169" t="s">
        <v>9</v>
      </c>
      <c r="H16169" t="s">
        <v>223</v>
      </c>
      <c r="I16169">
        <v>3802</v>
      </c>
      <c r="J16169">
        <v>23360851116.954887</v>
      </c>
    </row>
    <row r="16170" spans="1:10" x14ac:dyDescent="0.25">
      <c r="A16170">
        <v>2018</v>
      </c>
      <c r="B16170" t="s">
        <v>230</v>
      </c>
      <c r="C16170" t="s">
        <v>47</v>
      </c>
      <c r="D16170" t="s">
        <v>29</v>
      </c>
      <c r="E16170" t="s">
        <v>3</v>
      </c>
      <c r="F16170" t="s">
        <v>4</v>
      </c>
      <c r="G16170" t="s">
        <v>9</v>
      </c>
      <c r="H16170" t="s">
        <v>224</v>
      </c>
      <c r="I16170">
        <v>6557</v>
      </c>
      <c r="J16170">
        <v>33577658336.398487</v>
      </c>
    </row>
    <row r="16171" spans="1:10" x14ac:dyDescent="0.25">
      <c r="A16171">
        <v>2018</v>
      </c>
      <c r="B16171" t="s">
        <v>230</v>
      </c>
      <c r="C16171" t="s">
        <v>47</v>
      </c>
      <c r="D16171" t="s">
        <v>29</v>
      </c>
      <c r="E16171" t="s">
        <v>3</v>
      </c>
      <c r="F16171" t="s">
        <v>4</v>
      </c>
      <c r="G16171" t="s">
        <v>12</v>
      </c>
      <c r="H16171" t="s">
        <v>223</v>
      </c>
      <c r="I16171">
        <v>2166</v>
      </c>
      <c r="J16171">
        <v>4085589919.0230303</v>
      </c>
    </row>
    <row r="16172" spans="1:10" x14ac:dyDescent="0.25">
      <c r="A16172">
        <v>2018</v>
      </c>
      <c r="B16172" t="s">
        <v>230</v>
      </c>
      <c r="C16172" t="s">
        <v>47</v>
      </c>
      <c r="D16172" t="s">
        <v>29</v>
      </c>
      <c r="E16172" t="s">
        <v>3</v>
      </c>
      <c r="F16172" t="s">
        <v>4</v>
      </c>
      <c r="G16172" t="s">
        <v>12</v>
      </c>
      <c r="H16172" t="s">
        <v>224</v>
      </c>
      <c r="I16172">
        <v>12724</v>
      </c>
      <c r="J16172">
        <v>23718974274.799679</v>
      </c>
    </row>
    <row r="16173" spans="1:10" x14ac:dyDescent="0.25">
      <c r="A16173">
        <v>2018</v>
      </c>
      <c r="B16173" t="s">
        <v>230</v>
      </c>
      <c r="C16173" t="s">
        <v>47</v>
      </c>
      <c r="D16173" t="s">
        <v>29</v>
      </c>
      <c r="E16173" t="s">
        <v>3</v>
      </c>
      <c r="F16173" t="s">
        <v>4</v>
      </c>
      <c r="G16173" t="s">
        <v>6</v>
      </c>
      <c r="H16173" t="s">
        <v>223</v>
      </c>
      <c r="I16173">
        <v>823</v>
      </c>
      <c r="J16173">
        <v>1545814769.4842529</v>
      </c>
    </row>
    <row r="16174" spans="1:10" x14ac:dyDescent="0.25">
      <c r="A16174">
        <v>2018</v>
      </c>
      <c r="B16174" t="s">
        <v>230</v>
      </c>
      <c r="C16174" t="s">
        <v>47</v>
      </c>
      <c r="D16174" t="s">
        <v>29</v>
      </c>
      <c r="E16174" t="s">
        <v>3</v>
      </c>
      <c r="F16174" t="s">
        <v>4</v>
      </c>
      <c r="G16174" t="s">
        <v>6</v>
      </c>
      <c r="H16174" t="s">
        <v>224</v>
      </c>
      <c r="I16174">
        <v>3597</v>
      </c>
      <c r="J16174">
        <v>6630632966.2281113</v>
      </c>
    </row>
    <row r="16175" spans="1:10" x14ac:dyDescent="0.25">
      <c r="A16175">
        <v>2018</v>
      </c>
      <c r="B16175" t="s">
        <v>230</v>
      </c>
      <c r="C16175" t="s">
        <v>47</v>
      </c>
      <c r="D16175" t="s">
        <v>29</v>
      </c>
      <c r="E16175" t="s">
        <v>3</v>
      </c>
      <c r="F16175" t="s">
        <v>4</v>
      </c>
      <c r="G16175" t="s">
        <v>7</v>
      </c>
      <c r="H16175" t="s">
        <v>223</v>
      </c>
      <c r="I16175">
        <v>3883</v>
      </c>
      <c r="J16175">
        <v>6248741503.0147238</v>
      </c>
    </row>
    <row r="16176" spans="1:10" x14ac:dyDescent="0.25">
      <c r="A16176">
        <v>2018</v>
      </c>
      <c r="B16176" t="s">
        <v>230</v>
      </c>
      <c r="C16176" t="s">
        <v>47</v>
      </c>
      <c r="D16176" t="s">
        <v>29</v>
      </c>
      <c r="E16176" t="s">
        <v>3</v>
      </c>
      <c r="F16176" t="s">
        <v>4</v>
      </c>
      <c r="G16176" t="s">
        <v>7</v>
      </c>
      <c r="H16176" t="s">
        <v>224</v>
      </c>
      <c r="I16176">
        <v>2608</v>
      </c>
      <c r="J16176">
        <v>4042136056.5853643</v>
      </c>
    </row>
    <row r="16177" spans="1:10" x14ac:dyDescent="0.25">
      <c r="A16177">
        <v>2018</v>
      </c>
      <c r="B16177" t="s">
        <v>230</v>
      </c>
      <c r="C16177" t="s">
        <v>47</v>
      </c>
      <c r="D16177" t="s">
        <v>29</v>
      </c>
      <c r="E16177" t="s">
        <v>3</v>
      </c>
      <c r="F16177" t="s">
        <v>8</v>
      </c>
      <c r="G16177" t="s">
        <v>9</v>
      </c>
      <c r="H16177" t="s">
        <v>223</v>
      </c>
      <c r="I16177">
        <v>19778</v>
      </c>
      <c r="J16177">
        <v>124518678873.40862</v>
      </c>
    </row>
    <row r="16178" spans="1:10" x14ac:dyDescent="0.25">
      <c r="A16178">
        <v>2018</v>
      </c>
      <c r="B16178" t="s">
        <v>230</v>
      </c>
      <c r="C16178" t="s">
        <v>47</v>
      </c>
      <c r="D16178" t="s">
        <v>29</v>
      </c>
      <c r="E16178" t="s">
        <v>3</v>
      </c>
      <c r="F16178" t="s">
        <v>8</v>
      </c>
      <c r="G16178" t="s">
        <v>9</v>
      </c>
      <c r="H16178" t="s">
        <v>224</v>
      </c>
      <c r="I16178">
        <v>29155</v>
      </c>
      <c r="J16178">
        <v>160763907028.35016</v>
      </c>
    </row>
    <row r="16179" spans="1:10" x14ac:dyDescent="0.25">
      <c r="A16179">
        <v>2018</v>
      </c>
      <c r="B16179" t="s">
        <v>230</v>
      </c>
      <c r="C16179" t="s">
        <v>47</v>
      </c>
      <c r="D16179" t="s">
        <v>29</v>
      </c>
      <c r="E16179" t="s">
        <v>3</v>
      </c>
      <c r="F16179" t="s">
        <v>8</v>
      </c>
      <c r="G16179" t="s">
        <v>12</v>
      </c>
      <c r="H16179" t="s">
        <v>223</v>
      </c>
      <c r="I16179">
        <v>4202</v>
      </c>
      <c r="J16179">
        <v>8069043408.5211058</v>
      </c>
    </row>
    <row r="16180" spans="1:10" x14ac:dyDescent="0.25">
      <c r="A16180">
        <v>2018</v>
      </c>
      <c r="B16180" t="s">
        <v>230</v>
      </c>
      <c r="C16180" t="s">
        <v>47</v>
      </c>
      <c r="D16180" t="s">
        <v>29</v>
      </c>
      <c r="E16180" t="s">
        <v>3</v>
      </c>
      <c r="F16180" t="s">
        <v>8</v>
      </c>
      <c r="G16180" t="s">
        <v>12</v>
      </c>
      <c r="H16180" t="s">
        <v>224</v>
      </c>
      <c r="I16180">
        <v>19560</v>
      </c>
      <c r="J16180">
        <v>36113180880.626854</v>
      </c>
    </row>
    <row r="16181" spans="1:10" x14ac:dyDescent="0.25">
      <c r="A16181">
        <v>2018</v>
      </c>
      <c r="B16181" t="s">
        <v>230</v>
      </c>
      <c r="C16181" t="s">
        <v>47</v>
      </c>
      <c r="D16181" t="s">
        <v>29</v>
      </c>
      <c r="E16181" t="s">
        <v>3</v>
      </c>
      <c r="F16181" t="s">
        <v>8</v>
      </c>
      <c r="G16181" t="s">
        <v>6</v>
      </c>
      <c r="H16181" t="s">
        <v>223</v>
      </c>
      <c r="I16181">
        <v>1942</v>
      </c>
      <c r="J16181">
        <v>3650993857.2591019</v>
      </c>
    </row>
    <row r="16182" spans="1:10" x14ac:dyDescent="0.25">
      <c r="A16182">
        <v>2018</v>
      </c>
      <c r="B16182" t="s">
        <v>230</v>
      </c>
      <c r="C16182" t="s">
        <v>47</v>
      </c>
      <c r="D16182" t="s">
        <v>29</v>
      </c>
      <c r="E16182" t="s">
        <v>3</v>
      </c>
      <c r="F16182" t="s">
        <v>8</v>
      </c>
      <c r="G16182" t="s">
        <v>6</v>
      </c>
      <c r="H16182" t="s">
        <v>224</v>
      </c>
      <c r="I16182">
        <v>7268</v>
      </c>
      <c r="J16182">
        <v>13384141012.597881</v>
      </c>
    </row>
    <row r="16183" spans="1:10" x14ac:dyDescent="0.25">
      <c r="A16183">
        <v>2018</v>
      </c>
      <c r="B16183" t="s">
        <v>230</v>
      </c>
      <c r="C16183" t="s">
        <v>47</v>
      </c>
      <c r="D16183" t="s">
        <v>29</v>
      </c>
      <c r="E16183" t="s">
        <v>3</v>
      </c>
      <c r="F16183" t="s">
        <v>8</v>
      </c>
      <c r="G16183" t="s">
        <v>7</v>
      </c>
      <c r="H16183" t="s">
        <v>223</v>
      </c>
      <c r="I16183">
        <v>4291</v>
      </c>
      <c r="J16183">
        <v>6894159003.6192904</v>
      </c>
    </row>
    <row r="16184" spans="1:10" x14ac:dyDescent="0.25">
      <c r="A16184">
        <v>2018</v>
      </c>
      <c r="B16184" t="s">
        <v>230</v>
      </c>
      <c r="C16184" t="s">
        <v>47</v>
      </c>
      <c r="D16184" t="s">
        <v>29</v>
      </c>
      <c r="E16184" t="s">
        <v>3</v>
      </c>
      <c r="F16184" t="s">
        <v>8</v>
      </c>
      <c r="G16184" t="s">
        <v>7</v>
      </c>
      <c r="H16184" t="s">
        <v>224</v>
      </c>
      <c r="I16184">
        <v>3456</v>
      </c>
      <c r="J16184">
        <v>5335346197.9715672</v>
      </c>
    </row>
    <row r="16185" spans="1:10" x14ac:dyDescent="0.25">
      <c r="A16185">
        <v>2018</v>
      </c>
      <c r="B16185" t="s">
        <v>230</v>
      </c>
      <c r="C16185" t="s">
        <v>47</v>
      </c>
      <c r="D16185" t="s">
        <v>29</v>
      </c>
      <c r="E16185" t="s">
        <v>10</v>
      </c>
      <c r="F16185" t="s">
        <v>11</v>
      </c>
      <c r="G16185" t="s">
        <v>9</v>
      </c>
      <c r="H16185" t="s">
        <v>223</v>
      </c>
      <c r="I16185">
        <v>2673</v>
      </c>
      <c r="J16185">
        <v>11962803801.720367</v>
      </c>
    </row>
    <row r="16186" spans="1:10" x14ac:dyDescent="0.25">
      <c r="A16186">
        <v>2018</v>
      </c>
      <c r="B16186" t="s">
        <v>230</v>
      </c>
      <c r="C16186" t="s">
        <v>47</v>
      </c>
      <c r="D16186" t="s">
        <v>29</v>
      </c>
      <c r="E16186" t="s">
        <v>10</v>
      </c>
      <c r="F16186" t="s">
        <v>11</v>
      </c>
      <c r="G16186" t="s">
        <v>9</v>
      </c>
      <c r="H16186" t="s">
        <v>224</v>
      </c>
      <c r="I16186">
        <v>3872</v>
      </c>
      <c r="J16186">
        <v>14033404919.976913</v>
      </c>
    </row>
    <row r="16187" spans="1:10" x14ac:dyDescent="0.25">
      <c r="A16187">
        <v>2018</v>
      </c>
      <c r="B16187" t="s">
        <v>230</v>
      </c>
      <c r="C16187" t="s">
        <v>47</v>
      </c>
      <c r="D16187" t="s">
        <v>29</v>
      </c>
      <c r="E16187" t="s">
        <v>10</v>
      </c>
      <c r="F16187" t="s">
        <v>11</v>
      </c>
      <c r="G16187" t="s">
        <v>12</v>
      </c>
      <c r="H16187" t="s">
        <v>223</v>
      </c>
      <c r="I16187">
        <v>671</v>
      </c>
      <c r="J16187">
        <v>1018707047.8524591</v>
      </c>
    </row>
    <row r="16188" spans="1:10" x14ac:dyDescent="0.25">
      <c r="A16188">
        <v>2018</v>
      </c>
      <c r="B16188" t="s">
        <v>230</v>
      </c>
      <c r="C16188" t="s">
        <v>47</v>
      </c>
      <c r="D16188" t="s">
        <v>29</v>
      </c>
      <c r="E16188" t="s">
        <v>10</v>
      </c>
      <c r="F16188" t="s">
        <v>11</v>
      </c>
      <c r="G16188" t="s">
        <v>12</v>
      </c>
      <c r="H16188" t="s">
        <v>224</v>
      </c>
      <c r="I16188">
        <v>2781</v>
      </c>
      <c r="J16188">
        <v>3709512413.0197802</v>
      </c>
    </row>
    <row r="16189" spans="1:10" x14ac:dyDescent="0.25">
      <c r="A16189">
        <v>2018</v>
      </c>
      <c r="B16189" t="s">
        <v>230</v>
      </c>
      <c r="C16189" t="s">
        <v>47</v>
      </c>
      <c r="D16189" t="s">
        <v>29</v>
      </c>
      <c r="E16189" t="s">
        <v>10</v>
      </c>
      <c r="F16189" t="s">
        <v>11</v>
      </c>
      <c r="G16189" t="s">
        <v>6</v>
      </c>
      <c r="H16189" t="s">
        <v>223</v>
      </c>
      <c r="I16189">
        <v>325</v>
      </c>
      <c r="J16189">
        <v>468901494.37226278</v>
      </c>
    </row>
    <row r="16190" spans="1:10" x14ac:dyDescent="0.25">
      <c r="A16190">
        <v>2018</v>
      </c>
      <c r="B16190" t="s">
        <v>230</v>
      </c>
      <c r="C16190" t="s">
        <v>47</v>
      </c>
      <c r="D16190" t="s">
        <v>29</v>
      </c>
      <c r="E16190" t="s">
        <v>10</v>
      </c>
      <c r="F16190" t="s">
        <v>11</v>
      </c>
      <c r="G16190" t="s">
        <v>6</v>
      </c>
      <c r="H16190" t="s">
        <v>224</v>
      </c>
      <c r="I16190">
        <v>1043</v>
      </c>
      <c r="J16190">
        <v>1321655067.3755589</v>
      </c>
    </row>
    <row r="16191" spans="1:10" x14ac:dyDescent="0.25">
      <c r="A16191">
        <v>2018</v>
      </c>
      <c r="B16191" t="s">
        <v>230</v>
      </c>
      <c r="C16191" t="s">
        <v>47</v>
      </c>
      <c r="D16191" t="s">
        <v>29</v>
      </c>
      <c r="E16191" t="s">
        <v>10</v>
      </c>
      <c r="F16191" t="s">
        <v>11</v>
      </c>
      <c r="G16191" t="s">
        <v>7</v>
      </c>
      <c r="H16191" t="s">
        <v>223</v>
      </c>
      <c r="I16191">
        <v>447</v>
      </c>
      <c r="J16191">
        <v>579654201</v>
      </c>
    </row>
    <row r="16192" spans="1:10" x14ac:dyDescent="0.25">
      <c r="A16192">
        <v>2018</v>
      </c>
      <c r="B16192" t="s">
        <v>230</v>
      </c>
      <c r="C16192" t="s">
        <v>47</v>
      </c>
      <c r="D16192" t="s">
        <v>29</v>
      </c>
      <c r="E16192" t="s">
        <v>10</v>
      </c>
      <c r="F16192" t="s">
        <v>11</v>
      </c>
      <c r="G16192" t="s">
        <v>7</v>
      </c>
      <c r="H16192" t="s">
        <v>224</v>
      </c>
      <c r="I16192">
        <v>577</v>
      </c>
      <c r="J16192">
        <v>689060518.5</v>
      </c>
    </row>
    <row r="16193" spans="1:10" x14ac:dyDescent="0.25">
      <c r="A16193">
        <v>2018</v>
      </c>
      <c r="B16193" t="s">
        <v>230</v>
      </c>
      <c r="C16193" t="s">
        <v>47</v>
      </c>
      <c r="D16193" t="s">
        <v>29</v>
      </c>
      <c r="E16193" t="s">
        <v>10</v>
      </c>
      <c r="F16193" t="s">
        <v>220</v>
      </c>
      <c r="G16193" t="s">
        <v>5</v>
      </c>
      <c r="H16193" t="s">
        <v>224</v>
      </c>
      <c r="I16193">
        <v>1</v>
      </c>
      <c r="J16193">
        <v>9731448</v>
      </c>
    </row>
    <row r="16194" spans="1:10" x14ac:dyDescent="0.25">
      <c r="A16194">
        <v>2018</v>
      </c>
      <c r="B16194" t="s">
        <v>230</v>
      </c>
      <c r="C16194" t="s">
        <v>47</v>
      </c>
      <c r="D16194" t="s">
        <v>29</v>
      </c>
      <c r="E16194" t="s">
        <v>10</v>
      </c>
      <c r="F16194" t="s">
        <v>220</v>
      </c>
      <c r="G16194" t="s">
        <v>9</v>
      </c>
      <c r="H16194" t="s">
        <v>223</v>
      </c>
      <c r="I16194">
        <v>606</v>
      </c>
      <c r="J16194">
        <v>3401771889.8414702</v>
      </c>
    </row>
    <row r="16195" spans="1:10" x14ac:dyDescent="0.25">
      <c r="A16195">
        <v>2018</v>
      </c>
      <c r="B16195" t="s">
        <v>230</v>
      </c>
      <c r="C16195" t="s">
        <v>47</v>
      </c>
      <c r="D16195" t="s">
        <v>29</v>
      </c>
      <c r="E16195" t="s">
        <v>10</v>
      </c>
      <c r="F16195" t="s">
        <v>220</v>
      </c>
      <c r="G16195" t="s">
        <v>9</v>
      </c>
      <c r="H16195" t="s">
        <v>224</v>
      </c>
      <c r="I16195">
        <v>1475</v>
      </c>
      <c r="J16195">
        <v>7328926280.4156933</v>
      </c>
    </row>
    <row r="16196" spans="1:10" x14ac:dyDescent="0.25">
      <c r="A16196">
        <v>2018</v>
      </c>
      <c r="B16196" t="s">
        <v>230</v>
      </c>
      <c r="C16196" t="s">
        <v>47</v>
      </c>
      <c r="D16196" t="s">
        <v>29</v>
      </c>
      <c r="E16196" t="s">
        <v>10</v>
      </c>
      <c r="F16196" t="s">
        <v>220</v>
      </c>
      <c r="G16196" t="s">
        <v>12</v>
      </c>
      <c r="H16196" t="s">
        <v>223</v>
      </c>
      <c r="I16196">
        <v>377</v>
      </c>
      <c r="J16196">
        <v>700325845.99754119</v>
      </c>
    </row>
    <row r="16197" spans="1:10" x14ac:dyDescent="0.25">
      <c r="A16197">
        <v>2018</v>
      </c>
      <c r="B16197" t="s">
        <v>230</v>
      </c>
      <c r="C16197" t="s">
        <v>47</v>
      </c>
      <c r="D16197" t="s">
        <v>29</v>
      </c>
      <c r="E16197" t="s">
        <v>10</v>
      </c>
      <c r="F16197" t="s">
        <v>220</v>
      </c>
      <c r="G16197" t="s">
        <v>12</v>
      </c>
      <c r="H16197" t="s">
        <v>224</v>
      </c>
      <c r="I16197">
        <v>2129</v>
      </c>
      <c r="J16197">
        <v>3894770881.8712664</v>
      </c>
    </row>
    <row r="16198" spans="1:10" x14ac:dyDescent="0.25">
      <c r="A16198">
        <v>2018</v>
      </c>
      <c r="B16198" t="s">
        <v>230</v>
      </c>
      <c r="C16198" t="s">
        <v>47</v>
      </c>
      <c r="D16198" t="s">
        <v>29</v>
      </c>
      <c r="E16198" t="s">
        <v>10</v>
      </c>
      <c r="F16198" t="s">
        <v>220</v>
      </c>
      <c r="G16198" t="s">
        <v>6</v>
      </c>
      <c r="H16198" t="s">
        <v>223</v>
      </c>
      <c r="I16198">
        <v>130</v>
      </c>
      <c r="J16198">
        <v>245473387.32220289</v>
      </c>
    </row>
    <row r="16199" spans="1:10" x14ac:dyDescent="0.25">
      <c r="A16199">
        <v>2018</v>
      </c>
      <c r="B16199" t="s">
        <v>230</v>
      </c>
      <c r="C16199" t="s">
        <v>47</v>
      </c>
      <c r="D16199" t="s">
        <v>29</v>
      </c>
      <c r="E16199" t="s">
        <v>10</v>
      </c>
      <c r="F16199" t="s">
        <v>220</v>
      </c>
      <c r="G16199" t="s">
        <v>6</v>
      </c>
      <c r="H16199" t="s">
        <v>224</v>
      </c>
      <c r="I16199">
        <v>481</v>
      </c>
      <c r="J16199">
        <v>880141122.98725724</v>
      </c>
    </row>
    <row r="16200" spans="1:10" x14ac:dyDescent="0.25">
      <c r="A16200">
        <v>2018</v>
      </c>
      <c r="B16200" t="s">
        <v>230</v>
      </c>
      <c r="C16200" t="s">
        <v>47</v>
      </c>
      <c r="D16200" t="s">
        <v>29</v>
      </c>
      <c r="E16200" t="s">
        <v>10</v>
      </c>
      <c r="F16200" t="s">
        <v>220</v>
      </c>
      <c r="G16200" t="s">
        <v>7</v>
      </c>
      <c r="H16200" t="s">
        <v>223</v>
      </c>
      <c r="I16200">
        <v>305</v>
      </c>
      <c r="J16200">
        <v>487074481.73882461</v>
      </c>
    </row>
    <row r="16201" spans="1:10" x14ac:dyDescent="0.25">
      <c r="A16201">
        <v>2018</v>
      </c>
      <c r="B16201" t="s">
        <v>230</v>
      </c>
      <c r="C16201" t="s">
        <v>47</v>
      </c>
      <c r="D16201" t="s">
        <v>29</v>
      </c>
      <c r="E16201" t="s">
        <v>10</v>
      </c>
      <c r="F16201" t="s">
        <v>220</v>
      </c>
      <c r="G16201" t="s">
        <v>7</v>
      </c>
      <c r="H16201" t="s">
        <v>224</v>
      </c>
      <c r="I16201">
        <v>366</v>
      </c>
      <c r="J16201">
        <v>562369196.40531528</v>
      </c>
    </row>
    <row r="16202" spans="1:10" x14ac:dyDescent="0.25">
      <c r="A16202">
        <v>2018</v>
      </c>
      <c r="B16202" t="s">
        <v>230</v>
      </c>
      <c r="C16202" t="s">
        <v>47</v>
      </c>
      <c r="D16202" t="s">
        <v>29</v>
      </c>
      <c r="E16202" t="s">
        <v>10</v>
      </c>
      <c r="F16202" t="s">
        <v>14</v>
      </c>
      <c r="G16202" t="s">
        <v>9</v>
      </c>
      <c r="H16202" t="s">
        <v>223</v>
      </c>
      <c r="I16202">
        <v>2744</v>
      </c>
      <c r="J16202">
        <v>24251322759</v>
      </c>
    </row>
    <row r="16203" spans="1:10" x14ac:dyDescent="0.25">
      <c r="A16203">
        <v>2018</v>
      </c>
      <c r="B16203" t="s">
        <v>230</v>
      </c>
      <c r="C16203" t="s">
        <v>47</v>
      </c>
      <c r="D16203" t="s">
        <v>29</v>
      </c>
      <c r="E16203" t="s">
        <v>10</v>
      </c>
      <c r="F16203" t="s">
        <v>14</v>
      </c>
      <c r="G16203" t="s">
        <v>9</v>
      </c>
      <c r="H16203" t="s">
        <v>224</v>
      </c>
      <c r="I16203">
        <v>1471</v>
      </c>
      <c r="J16203">
        <v>10910555355</v>
      </c>
    </row>
    <row r="16204" spans="1:10" x14ac:dyDescent="0.25">
      <c r="A16204">
        <v>2018</v>
      </c>
      <c r="B16204" t="s">
        <v>230</v>
      </c>
      <c r="C16204" t="s">
        <v>47</v>
      </c>
      <c r="D16204" t="s">
        <v>29</v>
      </c>
      <c r="E16204" t="s">
        <v>10</v>
      </c>
      <c r="F16204" t="s">
        <v>14</v>
      </c>
      <c r="G16204" t="s">
        <v>12</v>
      </c>
      <c r="H16204" t="s">
        <v>223</v>
      </c>
      <c r="I16204">
        <v>1</v>
      </c>
      <c r="J16204">
        <v>3746424</v>
      </c>
    </row>
    <row r="16205" spans="1:10" x14ac:dyDescent="0.25">
      <c r="A16205">
        <v>2018</v>
      </c>
      <c r="B16205" t="s">
        <v>230</v>
      </c>
      <c r="C16205" t="s">
        <v>47</v>
      </c>
      <c r="D16205" t="s">
        <v>29</v>
      </c>
      <c r="E16205" t="s">
        <v>10</v>
      </c>
      <c r="F16205" t="s">
        <v>14</v>
      </c>
      <c r="G16205" t="s">
        <v>12</v>
      </c>
      <c r="H16205" t="s">
        <v>224</v>
      </c>
      <c r="I16205">
        <v>1</v>
      </c>
      <c r="J16205">
        <v>6852732</v>
      </c>
    </row>
    <row r="16206" spans="1:10" x14ac:dyDescent="0.25">
      <c r="A16206">
        <v>2018</v>
      </c>
      <c r="B16206" t="s">
        <v>230</v>
      </c>
      <c r="C16206" t="s">
        <v>47</v>
      </c>
      <c r="D16206" t="s">
        <v>29</v>
      </c>
      <c r="E16206" t="s">
        <v>10</v>
      </c>
      <c r="F16206" t="s">
        <v>14</v>
      </c>
      <c r="G16206" t="s">
        <v>6</v>
      </c>
      <c r="H16206" t="s">
        <v>223</v>
      </c>
      <c r="I16206">
        <v>1</v>
      </c>
      <c r="J16206">
        <v>1154358</v>
      </c>
    </row>
    <row r="16207" spans="1:10" x14ac:dyDescent="0.25">
      <c r="A16207">
        <v>2018</v>
      </c>
      <c r="B16207" t="s">
        <v>230</v>
      </c>
      <c r="C16207" t="s">
        <v>47</v>
      </c>
      <c r="D16207" t="s">
        <v>29</v>
      </c>
      <c r="E16207" t="s">
        <v>10</v>
      </c>
      <c r="F16207" t="s">
        <v>14</v>
      </c>
      <c r="G16207" t="s">
        <v>7</v>
      </c>
      <c r="H16207" t="s">
        <v>223</v>
      </c>
      <c r="I16207">
        <v>23</v>
      </c>
      <c r="J16207">
        <v>62415468</v>
      </c>
    </row>
    <row r="16208" spans="1:10" x14ac:dyDescent="0.25">
      <c r="A16208">
        <v>2018</v>
      </c>
      <c r="B16208" t="s">
        <v>230</v>
      </c>
      <c r="C16208" t="s">
        <v>47</v>
      </c>
      <c r="D16208" t="s">
        <v>29</v>
      </c>
      <c r="E16208" t="s">
        <v>10</v>
      </c>
      <c r="F16208" t="s">
        <v>14</v>
      </c>
      <c r="G16208" t="s">
        <v>7</v>
      </c>
      <c r="H16208" t="s">
        <v>224</v>
      </c>
      <c r="I16208">
        <v>1</v>
      </c>
      <c r="J16208">
        <v>810804</v>
      </c>
    </row>
    <row r="16209" spans="1:10" x14ac:dyDescent="0.25">
      <c r="A16209">
        <v>2018</v>
      </c>
      <c r="B16209" t="s">
        <v>230</v>
      </c>
      <c r="C16209" t="s">
        <v>48</v>
      </c>
      <c r="D16209" t="s">
        <v>22</v>
      </c>
      <c r="E16209" t="s">
        <v>3</v>
      </c>
      <c r="F16209" t="s">
        <v>4</v>
      </c>
      <c r="G16209" t="s">
        <v>5</v>
      </c>
      <c r="H16209" t="s">
        <v>223</v>
      </c>
      <c r="I16209">
        <v>8</v>
      </c>
      <c r="J16209">
        <v>72637711.946460009</v>
      </c>
    </row>
    <row r="16210" spans="1:10" x14ac:dyDescent="0.25">
      <c r="A16210">
        <v>2018</v>
      </c>
      <c r="B16210" t="s">
        <v>230</v>
      </c>
      <c r="C16210" t="s">
        <v>48</v>
      </c>
      <c r="D16210" t="s">
        <v>22</v>
      </c>
      <c r="E16210" t="s">
        <v>3</v>
      </c>
      <c r="F16210" t="s">
        <v>4</v>
      </c>
      <c r="G16210" t="s">
        <v>5</v>
      </c>
      <c r="H16210" t="s">
        <v>224</v>
      </c>
      <c r="I16210">
        <v>3</v>
      </c>
      <c r="J16210">
        <v>26190519.648819998</v>
      </c>
    </row>
    <row r="16211" spans="1:10" x14ac:dyDescent="0.25">
      <c r="A16211">
        <v>2018</v>
      </c>
      <c r="B16211" t="s">
        <v>230</v>
      </c>
      <c r="C16211" t="s">
        <v>48</v>
      </c>
      <c r="D16211" t="s">
        <v>22</v>
      </c>
      <c r="E16211" t="s">
        <v>3</v>
      </c>
      <c r="F16211" t="s">
        <v>4</v>
      </c>
      <c r="G16211" t="s">
        <v>9</v>
      </c>
      <c r="H16211" t="s">
        <v>223</v>
      </c>
      <c r="I16211">
        <v>193</v>
      </c>
      <c r="J16211">
        <v>1035698146.3570626</v>
      </c>
    </row>
    <row r="16212" spans="1:10" x14ac:dyDescent="0.25">
      <c r="A16212">
        <v>2018</v>
      </c>
      <c r="B16212" t="s">
        <v>230</v>
      </c>
      <c r="C16212" t="s">
        <v>48</v>
      </c>
      <c r="D16212" t="s">
        <v>22</v>
      </c>
      <c r="E16212" t="s">
        <v>3</v>
      </c>
      <c r="F16212" t="s">
        <v>4</v>
      </c>
      <c r="G16212" t="s">
        <v>9</v>
      </c>
      <c r="H16212" t="s">
        <v>224</v>
      </c>
      <c r="I16212">
        <v>349</v>
      </c>
      <c r="J16212">
        <v>1856416376.7097418</v>
      </c>
    </row>
    <row r="16213" spans="1:10" x14ac:dyDescent="0.25">
      <c r="A16213">
        <v>2018</v>
      </c>
      <c r="B16213" t="s">
        <v>230</v>
      </c>
      <c r="C16213" t="s">
        <v>48</v>
      </c>
      <c r="D16213" t="s">
        <v>22</v>
      </c>
      <c r="E16213" t="s">
        <v>3</v>
      </c>
      <c r="F16213" t="s">
        <v>4</v>
      </c>
      <c r="G16213" t="s">
        <v>12</v>
      </c>
      <c r="H16213" t="s">
        <v>223</v>
      </c>
      <c r="I16213">
        <v>1</v>
      </c>
      <c r="J16213">
        <v>2544561.6849999996</v>
      </c>
    </row>
    <row r="16214" spans="1:10" x14ac:dyDescent="0.25">
      <c r="A16214">
        <v>2018</v>
      </c>
      <c r="B16214" t="s">
        <v>230</v>
      </c>
      <c r="C16214" t="s">
        <v>48</v>
      </c>
      <c r="D16214" t="s">
        <v>22</v>
      </c>
      <c r="E16214" t="s">
        <v>3</v>
      </c>
      <c r="F16214" t="s">
        <v>4</v>
      </c>
      <c r="G16214" t="s">
        <v>12</v>
      </c>
      <c r="H16214" t="s">
        <v>224</v>
      </c>
      <c r="I16214">
        <v>3</v>
      </c>
      <c r="J16214">
        <v>7978942.3966071419</v>
      </c>
    </row>
    <row r="16215" spans="1:10" x14ac:dyDescent="0.25">
      <c r="A16215">
        <v>2018</v>
      </c>
      <c r="B16215" t="s">
        <v>230</v>
      </c>
      <c r="C16215" t="s">
        <v>48</v>
      </c>
      <c r="D16215" t="s">
        <v>22</v>
      </c>
      <c r="E16215" t="s">
        <v>3</v>
      </c>
      <c r="F16215" t="s">
        <v>4</v>
      </c>
      <c r="G16215" t="s">
        <v>6</v>
      </c>
      <c r="H16215" t="s">
        <v>224</v>
      </c>
      <c r="I16215">
        <v>4</v>
      </c>
      <c r="J16215">
        <v>9932421.7964427751</v>
      </c>
    </row>
    <row r="16216" spans="1:10" x14ac:dyDescent="0.25">
      <c r="A16216">
        <v>2018</v>
      </c>
      <c r="B16216" t="s">
        <v>230</v>
      </c>
      <c r="C16216" t="s">
        <v>48</v>
      </c>
      <c r="D16216" t="s">
        <v>22</v>
      </c>
      <c r="E16216" t="s">
        <v>3</v>
      </c>
      <c r="F16216" t="s">
        <v>4</v>
      </c>
      <c r="G16216" t="s">
        <v>7</v>
      </c>
      <c r="H16216" t="s">
        <v>223</v>
      </c>
      <c r="I16216">
        <v>2</v>
      </c>
      <c r="J16216">
        <v>3478876.7324999999</v>
      </c>
    </row>
    <row r="16217" spans="1:10" x14ac:dyDescent="0.25">
      <c r="A16217">
        <v>2018</v>
      </c>
      <c r="B16217" t="s">
        <v>230</v>
      </c>
      <c r="C16217" t="s">
        <v>48</v>
      </c>
      <c r="D16217" t="s">
        <v>22</v>
      </c>
      <c r="E16217" t="s">
        <v>3</v>
      </c>
      <c r="F16217" t="s">
        <v>8</v>
      </c>
      <c r="G16217" t="s">
        <v>5</v>
      </c>
      <c r="H16217" t="s">
        <v>223</v>
      </c>
      <c r="I16217">
        <v>1</v>
      </c>
      <c r="J16217">
        <v>8668468.9866150003</v>
      </c>
    </row>
    <row r="16218" spans="1:10" x14ac:dyDescent="0.25">
      <c r="A16218">
        <v>2018</v>
      </c>
      <c r="B16218" t="s">
        <v>230</v>
      </c>
      <c r="C16218" t="s">
        <v>48</v>
      </c>
      <c r="D16218" t="s">
        <v>22</v>
      </c>
      <c r="E16218" t="s">
        <v>3</v>
      </c>
      <c r="F16218" t="s">
        <v>8</v>
      </c>
      <c r="G16218" t="s">
        <v>5</v>
      </c>
      <c r="H16218" t="s">
        <v>224</v>
      </c>
      <c r="I16218">
        <v>1</v>
      </c>
      <c r="J16218">
        <v>8646206.324409999</v>
      </c>
    </row>
    <row r="16219" spans="1:10" x14ac:dyDescent="0.25">
      <c r="A16219">
        <v>2018</v>
      </c>
      <c r="B16219" t="s">
        <v>230</v>
      </c>
      <c r="C16219" t="s">
        <v>48</v>
      </c>
      <c r="D16219" t="s">
        <v>22</v>
      </c>
      <c r="E16219" t="s">
        <v>3</v>
      </c>
      <c r="F16219" t="s">
        <v>8</v>
      </c>
      <c r="G16219" t="s">
        <v>9</v>
      </c>
      <c r="H16219" t="s">
        <v>223</v>
      </c>
      <c r="I16219">
        <v>332</v>
      </c>
      <c r="J16219">
        <v>1503339483.5631936</v>
      </c>
    </row>
    <row r="16220" spans="1:10" x14ac:dyDescent="0.25">
      <c r="A16220">
        <v>2018</v>
      </c>
      <c r="B16220" t="s">
        <v>230</v>
      </c>
      <c r="C16220" t="s">
        <v>48</v>
      </c>
      <c r="D16220" t="s">
        <v>22</v>
      </c>
      <c r="E16220" t="s">
        <v>3</v>
      </c>
      <c r="F16220" t="s">
        <v>8</v>
      </c>
      <c r="G16220" t="s">
        <v>9</v>
      </c>
      <c r="H16220" t="s">
        <v>224</v>
      </c>
      <c r="I16220">
        <v>751</v>
      </c>
      <c r="J16220">
        <v>3498698701.5014648</v>
      </c>
    </row>
    <row r="16221" spans="1:10" x14ac:dyDescent="0.25">
      <c r="A16221">
        <v>2018</v>
      </c>
      <c r="B16221" t="s">
        <v>230</v>
      </c>
      <c r="C16221" t="s">
        <v>48</v>
      </c>
      <c r="D16221" t="s">
        <v>22</v>
      </c>
      <c r="E16221" t="s">
        <v>3</v>
      </c>
      <c r="F16221" t="s">
        <v>8</v>
      </c>
      <c r="G16221" t="s">
        <v>12</v>
      </c>
      <c r="H16221" t="s">
        <v>223</v>
      </c>
      <c r="I16221">
        <v>5</v>
      </c>
      <c r="J16221">
        <v>12726670.824999999</v>
      </c>
    </row>
    <row r="16222" spans="1:10" x14ac:dyDescent="0.25">
      <c r="A16222">
        <v>2018</v>
      </c>
      <c r="B16222" t="s">
        <v>230</v>
      </c>
      <c r="C16222" t="s">
        <v>48</v>
      </c>
      <c r="D16222" t="s">
        <v>22</v>
      </c>
      <c r="E16222" t="s">
        <v>3</v>
      </c>
      <c r="F16222" t="s">
        <v>8</v>
      </c>
      <c r="G16222" t="s">
        <v>12</v>
      </c>
      <c r="H16222" t="s">
        <v>224</v>
      </c>
      <c r="I16222">
        <v>6</v>
      </c>
      <c r="J16222">
        <v>15867156.90053571</v>
      </c>
    </row>
    <row r="16223" spans="1:10" x14ac:dyDescent="0.25">
      <c r="A16223">
        <v>2018</v>
      </c>
      <c r="B16223" t="s">
        <v>230</v>
      </c>
      <c r="C16223" t="s">
        <v>48</v>
      </c>
      <c r="D16223" t="s">
        <v>22</v>
      </c>
      <c r="E16223" t="s">
        <v>3</v>
      </c>
      <c r="F16223" t="s">
        <v>8</v>
      </c>
      <c r="G16223" t="s">
        <v>6</v>
      </c>
      <c r="H16223" t="s">
        <v>223</v>
      </c>
      <c r="I16223">
        <v>3</v>
      </c>
      <c r="J16223">
        <v>6969419.0550000006</v>
      </c>
    </row>
    <row r="16224" spans="1:10" x14ac:dyDescent="0.25">
      <c r="A16224">
        <v>2018</v>
      </c>
      <c r="B16224" t="s">
        <v>230</v>
      </c>
      <c r="C16224" t="s">
        <v>48</v>
      </c>
      <c r="D16224" t="s">
        <v>22</v>
      </c>
      <c r="E16224" t="s">
        <v>3</v>
      </c>
      <c r="F16224" t="s">
        <v>8</v>
      </c>
      <c r="G16224" t="s">
        <v>6</v>
      </c>
      <c r="H16224" t="s">
        <v>224</v>
      </c>
      <c r="I16224">
        <v>7</v>
      </c>
      <c r="J16224">
        <v>17480335.862142853</v>
      </c>
    </row>
    <row r="16225" spans="1:10" x14ac:dyDescent="0.25">
      <c r="A16225">
        <v>2018</v>
      </c>
      <c r="B16225" t="s">
        <v>230</v>
      </c>
      <c r="C16225" t="s">
        <v>48</v>
      </c>
      <c r="D16225" t="s">
        <v>22</v>
      </c>
      <c r="E16225" t="s">
        <v>3</v>
      </c>
      <c r="F16225" t="s">
        <v>14</v>
      </c>
      <c r="G16225" t="s">
        <v>5</v>
      </c>
      <c r="H16225" t="s">
        <v>224</v>
      </c>
      <c r="I16225">
        <v>7</v>
      </c>
      <c r="J16225">
        <v>61372608.033161446</v>
      </c>
    </row>
    <row r="16226" spans="1:10" x14ac:dyDescent="0.25">
      <c r="A16226">
        <v>2018</v>
      </c>
      <c r="B16226" t="s">
        <v>230</v>
      </c>
      <c r="C16226" t="s">
        <v>48</v>
      </c>
      <c r="D16226" t="s">
        <v>22</v>
      </c>
      <c r="E16226" t="s">
        <v>3</v>
      </c>
      <c r="F16226" t="s">
        <v>14</v>
      </c>
      <c r="G16226" t="s">
        <v>9</v>
      </c>
      <c r="H16226" t="s">
        <v>223</v>
      </c>
      <c r="I16226">
        <v>780</v>
      </c>
      <c r="J16226">
        <v>4207156206.3884783</v>
      </c>
    </row>
    <row r="16227" spans="1:10" x14ac:dyDescent="0.25">
      <c r="A16227">
        <v>2018</v>
      </c>
      <c r="B16227" t="s">
        <v>230</v>
      </c>
      <c r="C16227" t="s">
        <v>48</v>
      </c>
      <c r="D16227" t="s">
        <v>22</v>
      </c>
      <c r="E16227" t="s">
        <v>3</v>
      </c>
      <c r="F16227" t="s">
        <v>14</v>
      </c>
      <c r="G16227" t="s">
        <v>9</v>
      </c>
      <c r="H16227" t="s">
        <v>224</v>
      </c>
      <c r="I16227">
        <v>977</v>
      </c>
      <c r="J16227">
        <v>5476149106.0226049</v>
      </c>
    </row>
    <row r="16228" spans="1:10" x14ac:dyDescent="0.25">
      <c r="A16228">
        <v>2018</v>
      </c>
      <c r="B16228" t="s">
        <v>230</v>
      </c>
      <c r="C16228" t="s">
        <v>48</v>
      </c>
      <c r="D16228" t="s">
        <v>22</v>
      </c>
      <c r="E16228" t="s">
        <v>3</v>
      </c>
      <c r="F16228" t="s">
        <v>14</v>
      </c>
      <c r="G16228" t="s">
        <v>12</v>
      </c>
      <c r="H16228" t="s">
        <v>223</v>
      </c>
      <c r="I16228">
        <v>55</v>
      </c>
      <c r="J16228">
        <v>122875554.52314936</v>
      </c>
    </row>
    <row r="16229" spans="1:10" x14ac:dyDescent="0.25">
      <c r="A16229">
        <v>2018</v>
      </c>
      <c r="B16229" t="s">
        <v>230</v>
      </c>
      <c r="C16229" t="s">
        <v>48</v>
      </c>
      <c r="D16229" t="s">
        <v>22</v>
      </c>
      <c r="E16229" t="s">
        <v>3</v>
      </c>
      <c r="F16229" t="s">
        <v>14</v>
      </c>
      <c r="G16229" t="s">
        <v>12</v>
      </c>
      <c r="H16229" t="s">
        <v>224</v>
      </c>
      <c r="I16229">
        <v>309</v>
      </c>
      <c r="J16229">
        <v>826519586.77142429</v>
      </c>
    </row>
    <row r="16230" spans="1:10" x14ac:dyDescent="0.25">
      <c r="A16230">
        <v>2018</v>
      </c>
      <c r="B16230" t="s">
        <v>230</v>
      </c>
      <c r="C16230" t="s">
        <v>48</v>
      </c>
      <c r="D16230" t="s">
        <v>22</v>
      </c>
      <c r="E16230" t="s">
        <v>3</v>
      </c>
      <c r="F16230" t="s">
        <v>14</v>
      </c>
      <c r="G16230" t="s">
        <v>6</v>
      </c>
      <c r="H16230" t="s">
        <v>223</v>
      </c>
      <c r="I16230">
        <v>721</v>
      </c>
      <c r="J16230">
        <v>1718064396.317857</v>
      </c>
    </row>
    <row r="16231" spans="1:10" x14ac:dyDescent="0.25">
      <c r="A16231">
        <v>2018</v>
      </c>
      <c r="B16231" t="s">
        <v>230</v>
      </c>
      <c r="C16231" t="s">
        <v>48</v>
      </c>
      <c r="D16231" t="s">
        <v>22</v>
      </c>
      <c r="E16231" t="s">
        <v>3</v>
      </c>
      <c r="F16231" t="s">
        <v>14</v>
      </c>
      <c r="G16231" t="s">
        <v>6</v>
      </c>
      <c r="H16231" t="s">
        <v>224</v>
      </c>
      <c r="I16231">
        <v>871</v>
      </c>
      <c r="J16231">
        <v>2043351611.7206261</v>
      </c>
    </row>
    <row r="16232" spans="1:10" x14ac:dyDescent="0.25">
      <c r="A16232">
        <v>2018</v>
      </c>
      <c r="B16232" t="s">
        <v>230</v>
      </c>
      <c r="C16232" t="s">
        <v>48</v>
      </c>
      <c r="D16232" t="s">
        <v>22</v>
      </c>
      <c r="E16232" t="s">
        <v>3</v>
      </c>
      <c r="F16232" t="s">
        <v>14</v>
      </c>
      <c r="G16232" t="s">
        <v>7</v>
      </c>
      <c r="H16232" t="s">
        <v>223</v>
      </c>
      <c r="I16232">
        <v>155</v>
      </c>
      <c r="J16232">
        <v>269376772.25454539</v>
      </c>
    </row>
    <row r="16233" spans="1:10" x14ac:dyDescent="0.25">
      <c r="A16233">
        <v>2018</v>
      </c>
      <c r="B16233" t="s">
        <v>230</v>
      </c>
      <c r="C16233" t="s">
        <v>48</v>
      </c>
      <c r="D16233" t="s">
        <v>22</v>
      </c>
      <c r="E16233" t="s">
        <v>3</v>
      </c>
      <c r="F16233" t="s">
        <v>14</v>
      </c>
      <c r="G16233" t="s">
        <v>7</v>
      </c>
      <c r="H16233" t="s">
        <v>224</v>
      </c>
      <c r="I16233">
        <v>505</v>
      </c>
      <c r="J16233">
        <v>867494228.5467608</v>
      </c>
    </row>
    <row r="16234" spans="1:10" x14ac:dyDescent="0.25">
      <c r="A16234">
        <v>2018</v>
      </c>
      <c r="B16234" t="s">
        <v>230</v>
      </c>
      <c r="C16234" t="s">
        <v>48</v>
      </c>
      <c r="D16234" t="s">
        <v>22</v>
      </c>
      <c r="E16234" t="s">
        <v>10</v>
      </c>
      <c r="F16234" t="s">
        <v>11</v>
      </c>
      <c r="G16234" t="s">
        <v>9</v>
      </c>
      <c r="H16234" t="s">
        <v>224</v>
      </c>
      <c r="I16234">
        <v>1</v>
      </c>
      <c r="J16234">
        <v>1440000</v>
      </c>
    </row>
    <row r="16235" spans="1:10" x14ac:dyDescent="0.25">
      <c r="A16235">
        <v>2018</v>
      </c>
      <c r="B16235" t="s">
        <v>230</v>
      </c>
      <c r="C16235" t="s">
        <v>48</v>
      </c>
      <c r="D16235" t="s">
        <v>22</v>
      </c>
      <c r="E16235" t="s">
        <v>10</v>
      </c>
      <c r="F16235" t="s">
        <v>11</v>
      </c>
      <c r="G16235" t="s">
        <v>12</v>
      </c>
      <c r="H16235" t="s">
        <v>224</v>
      </c>
      <c r="I16235">
        <v>1</v>
      </c>
      <c r="J16235">
        <v>2400000</v>
      </c>
    </row>
    <row r="16236" spans="1:10" x14ac:dyDescent="0.25">
      <c r="A16236">
        <v>2018</v>
      </c>
      <c r="B16236" t="s">
        <v>230</v>
      </c>
      <c r="C16236" t="s">
        <v>48</v>
      </c>
      <c r="D16236" t="s">
        <v>22</v>
      </c>
      <c r="E16236" t="s">
        <v>10</v>
      </c>
      <c r="F16236" t="s">
        <v>11</v>
      </c>
      <c r="G16236" t="s">
        <v>7</v>
      </c>
      <c r="H16236" t="s">
        <v>223</v>
      </c>
      <c r="I16236">
        <v>1</v>
      </c>
      <c r="J16236">
        <v>1500000</v>
      </c>
    </row>
    <row r="16237" spans="1:10" x14ac:dyDescent="0.25">
      <c r="A16237">
        <v>2018</v>
      </c>
      <c r="B16237" t="s">
        <v>230</v>
      </c>
      <c r="C16237" t="s">
        <v>48</v>
      </c>
      <c r="D16237" t="s">
        <v>22</v>
      </c>
      <c r="E16237" t="s">
        <v>10</v>
      </c>
      <c r="F16237" t="s">
        <v>220</v>
      </c>
      <c r="G16237" t="s">
        <v>9</v>
      </c>
      <c r="H16237" t="s">
        <v>223</v>
      </c>
      <c r="I16237">
        <v>6</v>
      </c>
      <c r="J16237">
        <v>29367384.388915736</v>
      </c>
    </row>
    <row r="16238" spans="1:10" x14ac:dyDescent="0.25">
      <c r="A16238">
        <v>2018</v>
      </c>
      <c r="B16238" t="s">
        <v>230</v>
      </c>
      <c r="C16238" t="s">
        <v>48</v>
      </c>
      <c r="D16238" t="s">
        <v>22</v>
      </c>
      <c r="E16238" t="s">
        <v>10</v>
      </c>
      <c r="F16238" t="s">
        <v>220</v>
      </c>
      <c r="G16238" t="s">
        <v>9</v>
      </c>
      <c r="H16238" t="s">
        <v>224</v>
      </c>
      <c r="I16238">
        <v>14</v>
      </c>
      <c r="J16238">
        <v>75559832.750647783</v>
      </c>
    </row>
    <row r="16239" spans="1:10" x14ac:dyDescent="0.25">
      <c r="A16239">
        <v>2018</v>
      </c>
      <c r="B16239" t="s">
        <v>230</v>
      </c>
      <c r="C16239" t="s">
        <v>48</v>
      </c>
      <c r="D16239" t="s">
        <v>22</v>
      </c>
      <c r="E16239" t="s">
        <v>10</v>
      </c>
      <c r="F16239" t="s">
        <v>220</v>
      </c>
      <c r="G16239" t="s">
        <v>12</v>
      </c>
      <c r="H16239" t="s">
        <v>223</v>
      </c>
      <c r="I16239">
        <v>1</v>
      </c>
      <c r="J16239">
        <v>2575761.981428572</v>
      </c>
    </row>
    <row r="16240" spans="1:10" x14ac:dyDescent="0.25">
      <c r="A16240">
        <v>2018</v>
      </c>
      <c r="B16240" t="s">
        <v>230</v>
      </c>
      <c r="C16240" t="s">
        <v>48</v>
      </c>
      <c r="D16240" t="s">
        <v>22</v>
      </c>
      <c r="E16240" t="s">
        <v>10</v>
      </c>
      <c r="F16240" t="s">
        <v>220</v>
      </c>
      <c r="G16240" t="s">
        <v>6</v>
      </c>
      <c r="H16240" t="s">
        <v>224</v>
      </c>
      <c r="I16240">
        <v>1</v>
      </c>
      <c r="J16240">
        <v>2450869.0874999999</v>
      </c>
    </row>
    <row r="16241" spans="1:10" x14ac:dyDescent="0.25">
      <c r="A16241">
        <v>2018</v>
      </c>
      <c r="B16241" t="s">
        <v>230</v>
      </c>
      <c r="C16241" t="s">
        <v>48</v>
      </c>
      <c r="D16241" t="s">
        <v>22</v>
      </c>
      <c r="E16241" t="s">
        <v>10</v>
      </c>
      <c r="F16241" t="s">
        <v>220</v>
      </c>
      <c r="G16241" t="s">
        <v>7</v>
      </c>
      <c r="H16241" t="s">
        <v>224</v>
      </c>
      <c r="I16241">
        <v>2</v>
      </c>
      <c r="J16241">
        <v>2324978.0938636363</v>
      </c>
    </row>
    <row r="16242" spans="1:10" x14ac:dyDescent="0.25">
      <c r="A16242">
        <v>2018</v>
      </c>
      <c r="B16242" t="s">
        <v>221</v>
      </c>
      <c r="C16242" t="s">
        <v>45</v>
      </c>
      <c r="D16242" t="s">
        <v>2</v>
      </c>
      <c r="E16242" t="s">
        <v>3</v>
      </c>
      <c r="F16242" t="s">
        <v>4</v>
      </c>
      <c r="G16242" t="s">
        <v>5</v>
      </c>
      <c r="H16242" t="s">
        <v>223</v>
      </c>
      <c r="I16242">
        <v>23</v>
      </c>
      <c r="J16242">
        <v>146812875.24000001</v>
      </c>
    </row>
    <row r="16243" spans="1:10" x14ac:dyDescent="0.25">
      <c r="A16243">
        <v>2018</v>
      </c>
      <c r="B16243" t="s">
        <v>221</v>
      </c>
      <c r="C16243" t="s">
        <v>45</v>
      </c>
      <c r="D16243" t="s">
        <v>2</v>
      </c>
      <c r="E16243" t="s">
        <v>3</v>
      </c>
      <c r="F16243" t="s">
        <v>4</v>
      </c>
      <c r="G16243" t="s">
        <v>5</v>
      </c>
      <c r="H16243" t="s">
        <v>224</v>
      </c>
      <c r="I16243">
        <v>20</v>
      </c>
      <c r="J16243">
        <v>92757267.671459988</v>
      </c>
    </row>
    <row r="16244" spans="1:10" x14ac:dyDescent="0.25">
      <c r="A16244">
        <v>2018</v>
      </c>
      <c r="B16244" t="s">
        <v>221</v>
      </c>
      <c r="C16244" t="s">
        <v>45</v>
      </c>
      <c r="D16244" t="s">
        <v>2</v>
      </c>
      <c r="E16244" t="s">
        <v>3</v>
      </c>
      <c r="F16244" t="s">
        <v>4</v>
      </c>
      <c r="G16244" t="s">
        <v>6</v>
      </c>
      <c r="H16244" t="s">
        <v>223</v>
      </c>
      <c r="I16244">
        <v>13</v>
      </c>
      <c r="J16244">
        <v>36656406.796020336</v>
      </c>
    </row>
    <row r="16245" spans="1:10" x14ac:dyDescent="0.25">
      <c r="A16245">
        <v>2018</v>
      </c>
      <c r="B16245" t="s">
        <v>221</v>
      </c>
      <c r="C16245" t="s">
        <v>45</v>
      </c>
      <c r="D16245" t="s">
        <v>2</v>
      </c>
      <c r="E16245" t="s">
        <v>3</v>
      </c>
      <c r="F16245" t="s">
        <v>4</v>
      </c>
      <c r="G16245" t="s">
        <v>6</v>
      </c>
      <c r="H16245" t="s">
        <v>224</v>
      </c>
      <c r="I16245">
        <v>8</v>
      </c>
      <c r="J16245">
        <v>22518899.743529402</v>
      </c>
    </row>
    <row r="16246" spans="1:10" x14ac:dyDescent="0.25">
      <c r="A16246">
        <v>2018</v>
      </c>
      <c r="B16246" t="s">
        <v>221</v>
      </c>
      <c r="C16246" t="s">
        <v>45</v>
      </c>
      <c r="D16246" t="s">
        <v>2</v>
      </c>
      <c r="E16246" t="s">
        <v>3</v>
      </c>
      <c r="F16246" t="s">
        <v>8</v>
      </c>
      <c r="G16246" t="s">
        <v>9</v>
      </c>
      <c r="H16246" t="s">
        <v>223</v>
      </c>
      <c r="I16246">
        <v>58</v>
      </c>
      <c r="J16246">
        <v>394311819.07314003</v>
      </c>
    </row>
    <row r="16247" spans="1:10" x14ac:dyDescent="0.25">
      <c r="A16247">
        <v>2018</v>
      </c>
      <c r="B16247" t="s">
        <v>221</v>
      </c>
      <c r="C16247" t="s">
        <v>45</v>
      </c>
      <c r="D16247" t="s">
        <v>2</v>
      </c>
      <c r="E16247" t="s">
        <v>3</v>
      </c>
      <c r="F16247" t="s">
        <v>8</v>
      </c>
      <c r="G16247" t="s">
        <v>9</v>
      </c>
      <c r="H16247" t="s">
        <v>224</v>
      </c>
      <c r="I16247">
        <v>64</v>
      </c>
      <c r="J16247">
        <v>436513782.5857501</v>
      </c>
    </row>
    <row r="16248" spans="1:10" x14ac:dyDescent="0.25">
      <c r="A16248">
        <v>2018</v>
      </c>
      <c r="B16248" t="s">
        <v>221</v>
      </c>
      <c r="C16248" t="s">
        <v>45</v>
      </c>
      <c r="D16248" t="s">
        <v>2</v>
      </c>
      <c r="E16248" t="s">
        <v>3</v>
      </c>
      <c r="F16248" t="s">
        <v>8</v>
      </c>
      <c r="G16248" t="s">
        <v>6</v>
      </c>
      <c r="H16248" t="s">
        <v>223</v>
      </c>
      <c r="I16248">
        <v>134</v>
      </c>
      <c r="J16248">
        <v>377842962.35897887</v>
      </c>
    </row>
    <row r="16249" spans="1:10" x14ac:dyDescent="0.25">
      <c r="A16249">
        <v>2018</v>
      </c>
      <c r="B16249" t="s">
        <v>221</v>
      </c>
      <c r="C16249" t="s">
        <v>45</v>
      </c>
      <c r="D16249" t="s">
        <v>2</v>
      </c>
      <c r="E16249" t="s">
        <v>3</v>
      </c>
      <c r="F16249" t="s">
        <v>8</v>
      </c>
      <c r="G16249" t="s">
        <v>6</v>
      </c>
      <c r="H16249" t="s">
        <v>224</v>
      </c>
      <c r="I16249">
        <v>43</v>
      </c>
      <c r="J16249">
        <v>121039086.12147056</v>
      </c>
    </row>
    <row r="16250" spans="1:10" x14ac:dyDescent="0.25">
      <c r="A16250">
        <v>2018</v>
      </c>
      <c r="B16250" t="s">
        <v>221</v>
      </c>
      <c r="C16250" t="s">
        <v>45</v>
      </c>
      <c r="D16250" t="s">
        <v>2</v>
      </c>
      <c r="E16250" t="s">
        <v>3</v>
      </c>
      <c r="F16250" t="s">
        <v>8</v>
      </c>
      <c r="G16250" t="s">
        <v>7</v>
      </c>
      <c r="H16250" t="s">
        <v>223</v>
      </c>
      <c r="I16250">
        <v>6</v>
      </c>
      <c r="J16250">
        <v>11885173.379999999</v>
      </c>
    </row>
    <row r="16251" spans="1:10" x14ac:dyDescent="0.25">
      <c r="A16251">
        <v>2018</v>
      </c>
      <c r="B16251" t="s">
        <v>221</v>
      </c>
      <c r="C16251" t="s">
        <v>45</v>
      </c>
      <c r="D16251" t="s">
        <v>2</v>
      </c>
      <c r="E16251" t="s">
        <v>3</v>
      </c>
      <c r="F16251" t="s">
        <v>8</v>
      </c>
      <c r="G16251" t="s">
        <v>7</v>
      </c>
      <c r="H16251" t="s">
        <v>224</v>
      </c>
      <c r="I16251">
        <v>4</v>
      </c>
      <c r="J16251">
        <v>7923448.9199999999</v>
      </c>
    </row>
    <row r="16252" spans="1:10" x14ac:dyDescent="0.25">
      <c r="A16252">
        <v>2018</v>
      </c>
      <c r="B16252" t="s">
        <v>221</v>
      </c>
      <c r="C16252" t="s">
        <v>45</v>
      </c>
      <c r="D16252" t="s">
        <v>2</v>
      </c>
      <c r="E16252" t="s">
        <v>10</v>
      </c>
      <c r="F16252" t="s">
        <v>11</v>
      </c>
      <c r="G16252" t="s">
        <v>5</v>
      </c>
      <c r="H16252" t="s">
        <v>223</v>
      </c>
      <c r="I16252">
        <v>12</v>
      </c>
      <c r="J16252">
        <v>183350001</v>
      </c>
    </row>
    <row r="16253" spans="1:10" x14ac:dyDescent="0.25">
      <c r="A16253">
        <v>2018</v>
      </c>
      <c r="B16253" t="s">
        <v>221</v>
      </c>
      <c r="C16253" t="s">
        <v>45</v>
      </c>
      <c r="D16253" t="s">
        <v>2</v>
      </c>
      <c r="E16253" t="s">
        <v>10</v>
      </c>
      <c r="F16253" t="s">
        <v>11</v>
      </c>
      <c r="G16253" t="s">
        <v>5</v>
      </c>
      <c r="H16253" t="s">
        <v>224</v>
      </c>
      <c r="I16253">
        <v>9</v>
      </c>
      <c r="J16253">
        <v>111108606</v>
      </c>
    </row>
    <row r="16254" spans="1:10" x14ac:dyDescent="0.25">
      <c r="A16254">
        <v>2018</v>
      </c>
      <c r="B16254" t="s">
        <v>221</v>
      </c>
      <c r="C16254" t="s">
        <v>45</v>
      </c>
      <c r="D16254" t="s">
        <v>2</v>
      </c>
      <c r="E16254" t="s">
        <v>10</v>
      </c>
      <c r="F16254" t="s">
        <v>11</v>
      </c>
      <c r="G16254" t="s">
        <v>9</v>
      </c>
      <c r="H16254" t="s">
        <v>223</v>
      </c>
      <c r="I16254">
        <v>30</v>
      </c>
      <c r="J16254">
        <v>265276443</v>
      </c>
    </row>
    <row r="16255" spans="1:10" x14ac:dyDescent="0.25">
      <c r="A16255">
        <v>2018</v>
      </c>
      <c r="B16255" t="s">
        <v>221</v>
      </c>
      <c r="C16255" t="s">
        <v>45</v>
      </c>
      <c r="D16255" t="s">
        <v>2</v>
      </c>
      <c r="E16255" t="s">
        <v>10</v>
      </c>
      <c r="F16255" t="s">
        <v>11</v>
      </c>
      <c r="G16255" t="s">
        <v>9</v>
      </c>
      <c r="H16255" t="s">
        <v>224</v>
      </c>
      <c r="I16255">
        <v>21</v>
      </c>
      <c r="J16255">
        <v>155980242</v>
      </c>
    </row>
    <row r="16256" spans="1:10" x14ac:dyDescent="0.25">
      <c r="A16256">
        <v>2018</v>
      </c>
      <c r="B16256" t="s">
        <v>221</v>
      </c>
      <c r="C16256" t="s">
        <v>45</v>
      </c>
      <c r="D16256" t="s">
        <v>2</v>
      </c>
      <c r="E16256" t="s">
        <v>10</v>
      </c>
      <c r="F16256" t="s">
        <v>11</v>
      </c>
      <c r="G16256" t="s">
        <v>12</v>
      </c>
      <c r="H16256" t="s">
        <v>223</v>
      </c>
      <c r="I16256">
        <v>6</v>
      </c>
      <c r="J16256">
        <v>33929868</v>
      </c>
    </row>
    <row r="16257" spans="1:10" x14ac:dyDescent="0.25">
      <c r="A16257">
        <v>2018</v>
      </c>
      <c r="B16257" t="s">
        <v>221</v>
      </c>
      <c r="C16257" t="s">
        <v>45</v>
      </c>
      <c r="D16257" t="s">
        <v>2</v>
      </c>
      <c r="E16257" t="s">
        <v>10</v>
      </c>
      <c r="F16257" t="s">
        <v>11</v>
      </c>
      <c r="G16257" t="s">
        <v>12</v>
      </c>
      <c r="H16257" t="s">
        <v>224</v>
      </c>
      <c r="I16257">
        <v>3</v>
      </c>
      <c r="J16257">
        <v>15805533</v>
      </c>
    </row>
    <row r="16258" spans="1:10" x14ac:dyDescent="0.25">
      <c r="A16258">
        <v>2018</v>
      </c>
      <c r="B16258" t="s">
        <v>221</v>
      </c>
      <c r="C16258" t="s">
        <v>45</v>
      </c>
      <c r="D16258" t="s">
        <v>2</v>
      </c>
      <c r="E16258" t="s">
        <v>10</v>
      </c>
      <c r="F16258" t="s">
        <v>11</v>
      </c>
      <c r="G16258" t="s">
        <v>6</v>
      </c>
      <c r="H16258" t="s">
        <v>223</v>
      </c>
      <c r="I16258">
        <v>7</v>
      </c>
      <c r="J16258">
        <v>51208197</v>
      </c>
    </row>
    <row r="16259" spans="1:10" x14ac:dyDescent="0.25">
      <c r="A16259">
        <v>2018</v>
      </c>
      <c r="B16259" t="s">
        <v>221</v>
      </c>
      <c r="C16259" t="s">
        <v>45</v>
      </c>
      <c r="D16259" t="s">
        <v>2</v>
      </c>
      <c r="E16259" t="s">
        <v>10</v>
      </c>
      <c r="F16259" t="s">
        <v>11</v>
      </c>
      <c r="G16259" t="s">
        <v>6</v>
      </c>
      <c r="H16259" t="s">
        <v>224</v>
      </c>
      <c r="I16259">
        <v>8</v>
      </c>
      <c r="J16259">
        <v>36919107</v>
      </c>
    </row>
    <row r="16260" spans="1:10" x14ac:dyDescent="0.25">
      <c r="A16260">
        <v>2018</v>
      </c>
      <c r="B16260" t="s">
        <v>221</v>
      </c>
      <c r="C16260" t="s">
        <v>45</v>
      </c>
      <c r="D16260" t="s">
        <v>2</v>
      </c>
      <c r="E16260" t="s">
        <v>10</v>
      </c>
      <c r="F16260" t="s">
        <v>220</v>
      </c>
      <c r="G16260" t="s">
        <v>9</v>
      </c>
      <c r="H16260" t="s">
        <v>223</v>
      </c>
      <c r="I16260">
        <v>1</v>
      </c>
      <c r="J16260">
        <v>6798479.6391920689</v>
      </c>
    </row>
    <row r="16261" spans="1:10" x14ac:dyDescent="0.25">
      <c r="A16261">
        <v>2018</v>
      </c>
      <c r="B16261" t="s">
        <v>221</v>
      </c>
      <c r="C16261" t="s">
        <v>45</v>
      </c>
      <c r="D16261" t="s">
        <v>13</v>
      </c>
      <c r="E16261" t="s">
        <v>3</v>
      </c>
      <c r="F16261" t="s">
        <v>4</v>
      </c>
      <c r="G16261" t="s">
        <v>5</v>
      </c>
      <c r="H16261" t="s">
        <v>223</v>
      </c>
      <c r="I16261">
        <v>26</v>
      </c>
      <c r="J16261">
        <v>728810860.00923181</v>
      </c>
    </row>
    <row r="16262" spans="1:10" x14ac:dyDescent="0.25">
      <c r="A16262">
        <v>2018</v>
      </c>
      <c r="B16262" t="s">
        <v>221</v>
      </c>
      <c r="C16262" t="s">
        <v>45</v>
      </c>
      <c r="D16262" t="s">
        <v>13</v>
      </c>
      <c r="E16262" t="s">
        <v>3</v>
      </c>
      <c r="F16262" t="s">
        <v>4</v>
      </c>
      <c r="G16262" t="s">
        <v>5</v>
      </c>
      <c r="H16262" t="s">
        <v>224</v>
      </c>
      <c r="I16262">
        <v>14</v>
      </c>
      <c r="J16262">
        <v>365105026.75586891</v>
      </c>
    </row>
    <row r="16263" spans="1:10" x14ac:dyDescent="0.25">
      <c r="A16263">
        <v>2018</v>
      </c>
      <c r="B16263" t="s">
        <v>221</v>
      </c>
      <c r="C16263" t="s">
        <v>45</v>
      </c>
      <c r="D16263" t="s">
        <v>13</v>
      </c>
      <c r="E16263" t="s">
        <v>3</v>
      </c>
      <c r="F16263" t="s">
        <v>4</v>
      </c>
      <c r="G16263" t="s">
        <v>9</v>
      </c>
      <c r="H16263" t="s">
        <v>223</v>
      </c>
      <c r="I16263">
        <v>117</v>
      </c>
      <c r="J16263">
        <v>1615046990.6576896</v>
      </c>
    </row>
    <row r="16264" spans="1:10" x14ac:dyDescent="0.25">
      <c r="A16264">
        <v>2018</v>
      </c>
      <c r="B16264" t="s">
        <v>221</v>
      </c>
      <c r="C16264" t="s">
        <v>45</v>
      </c>
      <c r="D16264" t="s">
        <v>13</v>
      </c>
      <c r="E16264" t="s">
        <v>3</v>
      </c>
      <c r="F16264" t="s">
        <v>4</v>
      </c>
      <c r="G16264" t="s">
        <v>9</v>
      </c>
      <c r="H16264" t="s">
        <v>224</v>
      </c>
      <c r="I16264">
        <v>65</v>
      </c>
      <c r="J16264">
        <v>783320943.74660933</v>
      </c>
    </row>
    <row r="16265" spans="1:10" x14ac:dyDescent="0.25">
      <c r="A16265">
        <v>2018</v>
      </c>
      <c r="B16265" t="s">
        <v>221</v>
      </c>
      <c r="C16265" t="s">
        <v>45</v>
      </c>
      <c r="D16265" t="s">
        <v>13</v>
      </c>
      <c r="E16265" t="s">
        <v>3</v>
      </c>
      <c r="F16265" t="s">
        <v>4</v>
      </c>
      <c r="G16265" t="s">
        <v>12</v>
      </c>
      <c r="H16265" t="s">
        <v>223</v>
      </c>
      <c r="I16265">
        <v>74</v>
      </c>
      <c r="J16265">
        <v>479021292.7851156</v>
      </c>
    </row>
    <row r="16266" spans="1:10" x14ac:dyDescent="0.25">
      <c r="A16266">
        <v>2018</v>
      </c>
      <c r="B16266" t="s">
        <v>221</v>
      </c>
      <c r="C16266" t="s">
        <v>45</v>
      </c>
      <c r="D16266" t="s">
        <v>13</v>
      </c>
      <c r="E16266" t="s">
        <v>3</v>
      </c>
      <c r="F16266" t="s">
        <v>4</v>
      </c>
      <c r="G16266" t="s">
        <v>12</v>
      </c>
      <c r="H16266" t="s">
        <v>224</v>
      </c>
      <c r="I16266">
        <v>44</v>
      </c>
      <c r="J16266">
        <v>306618816.15620995</v>
      </c>
    </row>
    <row r="16267" spans="1:10" x14ac:dyDescent="0.25">
      <c r="A16267">
        <v>2018</v>
      </c>
      <c r="B16267" t="s">
        <v>221</v>
      </c>
      <c r="C16267" t="s">
        <v>45</v>
      </c>
      <c r="D16267" t="s">
        <v>13</v>
      </c>
      <c r="E16267" t="s">
        <v>3</v>
      </c>
      <c r="F16267" t="s">
        <v>4</v>
      </c>
      <c r="G16267" t="s">
        <v>6</v>
      </c>
      <c r="H16267" t="s">
        <v>223</v>
      </c>
      <c r="I16267">
        <v>95</v>
      </c>
      <c r="J16267">
        <v>466043920.34921855</v>
      </c>
    </row>
    <row r="16268" spans="1:10" x14ac:dyDescent="0.25">
      <c r="A16268">
        <v>2018</v>
      </c>
      <c r="B16268" t="s">
        <v>221</v>
      </c>
      <c r="C16268" t="s">
        <v>45</v>
      </c>
      <c r="D16268" t="s">
        <v>13</v>
      </c>
      <c r="E16268" t="s">
        <v>3</v>
      </c>
      <c r="F16268" t="s">
        <v>4</v>
      </c>
      <c r="G16268" t="s">
        <v>6</v>
      </c>
      <c r="H16268" t="s">
        <v>224</v>
      </c>
      <c r="I16268">
        <v>18</v>
      </c>
      <c r="J16268">
        <v>75100942.22096999</v>
      </c>
    </row>
    <row r="16269" spans="1:10" x14ac:dyDescent="0.25">
      <c r="A16269">
        <v>2018</v>
      </c>
      <c r="B16269" t="s">
        <v>221</v>
      </c>
      <c r="C16269" t="s">
        <v>45</v>
      </c>
      <c r="D16269" t="s">
        <v>13</v>
      </c>
      <c r="E16269" t="s">
        <v>3</v>
      </c>
      <c r="F16269" t="s">
        <v>4</v>
      </c>
      <c r="G16269" t="s">
        <v>7</v>
      </c>
      <c r="H16269" t="s">
        <v>223</v>
      </c>
      <c r="I16269">
        <v>33</v>
      </c>
      <c r="J16269">
        <v>105626785.16759178</v>
      </c>
    </row>
    <row r="16270" spans="1:10" x14ac:dyDescent="0.25">
      <c r="A16270">
        <v>2018</v>
      </c>
      <c r="B16270" t="s">
        <v>221</v>
      </c>
      <c r="C16270" t="s">
        <v>45</v>
      </c>
      <c r="D16270" t="s">
        <v>13</v>
      </c>
      <c r="E16270" t="s">
        <v>3</v>
      </c>
      <c r="F16270" t="s">
        <v>8</v>
      </c>
      <c r="G16270" t="s">
        <v>9</v>
      </c>
      <c r="H16270" t="s">
        <v>223</v>
      </c>
      <c r="I16270">
        <v>135</v>
      </c>
      <c r="J16270">
        <v>1731580186.1020103</v>
      </c>
    </row>
    <row r="16271" spans="1:10" x14ac:dyDescent="0.25">
      <c r="A16271">
        <v>2018</v>
      </c>
      <c r="B16271" t="s">
        <v>221</v>
      </c>
      <c r="C16271" t="s">
        <v>45</v>
      </c>
      <c r="D16271" t="s">
        <v>13</v>
      </c>
      <c r="E16271" t="s">
        <v>3</v>
      </c>
      <c r="F16271" t="s">
        <v>8</v>
      </c>
      <c r="G16271" t="s">
        <v>9</v>
      </c>
      <c r="H16271" t="s">
        <v>224</v>
      </c>
      <c r="I16271">
        <v>92</v>
      </c>
      <c r="J16271">
        <v>1081014394.2929995</v>
      </c>
    </row>
    <row r="16272" spans="1:10" x14ac:dyDescent="0.25">
      <c r="A16272">
        <v>2018</v>
      </c>
      <c r="B16272" t="s">
        <v>221</v>
      </c>
      <c r="C16272" t="s">
        <v>45</v>
      </c>
      <c r="D16272" t="s">
        <v>13</v>
      </c>
      <c r="E16272" t="s">
        <v>3</v>
      </c>
      <c r="F16272" t="s">
        <v>8</v>
      </c>
      <c r="G16272" t="s">
        <v>12</v>
      </c>
      <c r="H16272" t="s">
        <v>223</v>
      </c>
      <c r="I16272">
        <v>75</v>
      </c>
      <c r="J16272">
        <v>462651130.5477438</v>
      </c>
    </row>
    <row r="16273" spans="1:10" x14ac:dyDescent="0.25">
      <c r="A16273">
        <v>2018</v>
      </c>
      <c r="B16273" t="s">
        <v>221</v>
      </c>
      <c r="C16273" t="s">
        <v>45</v>
      </c>
      <c r="D16273" t="s">
        <v>13</v>
      </c>
      <c r="E16273" t="s">
        <v>3</v>
      </c>
      <c r="F16273" t="s">
        <v>8</v>
      </c>
      <c r="G16273" t="s">
        <v>12</v>
      </c>
      <c r="H16273" t="s">
        <v>224</v>
      </c>
      <c r="I16273">
        <v>64</v>
      </c>
      <c r="J16273">
        <v>436440464.49196112</v>
      </c>
    </row>
    <row r="16274" spans="1:10" x14ac:dyDescent="0.25">
      <c r="A16274">
        <v>2018</v>
      </c>
      <c r="B16274" t="s">
        <v>221</v>
      </c>
      <c r="C16274" t="s">
        <v>45</v>
      </c>
      <c r="D16274" t="s">
        <v>13</v>
      </c>
      <c r="E16274" t="s">
        <v>3</v>
      </c>
      <c r="F16274" t="s">
        <v>8</v>
      </c>
      <c r="G16274" t="s">
        <v>6</v>
      </c>
      <c r="H16274" t="s">
        <v>223</v>
      </c>
      <c r="I16274">
        <v>55</v>
      </c>
      <c r="J16274">
        <v>233381007.43110871</v>
      </c>
    </row>
    <row r="16275" spans="1:10" x14ac:dyDescent="0.25">
      <c r="A16275">
        <v>2018</v>
      </c>
      <c r="B16275" t="s">
        <v>221</v>
      </c>
      <c r="C16275" t="s">
        <v>45</v>
      </c>
      <c r="D16275" t="s">
        <v>13</v>
      </c>
      <c r="E16275" t="s">
        <v>3</v>
      </c>
      <c r="F16275" t="s">
        <v>8</v>
      </c>
      <c r="G16275" t="s">
        <v>6</v>
      </c>
      <c r="H16275" t="s">
        <v>224</v>
      </c>
      <c r="I16275">
        <v>14</v>
      </c>
      <c r="J16275">
        <v>60379932.620998055</v>
      </c>
    </row>
    <row r="16276" spans="1:10" x14ac:dyDescent="0.25">
      <c r="A16276">
        <v>2018</v>
      </c>
      <c r="B16276" t="s">
        <v>221</v>
      </c>
      <c r="C16276" t="s">
        <v>45</v>
      </c>
      <c r="D16276" t="s">
        <v>13</v>
      </c>
      <c r="E16276" t="s">
        <v>3</v>
      </c>
      <c r="F16276" t="s">
        <v>8</v>
      </c>
      <c r="G16276" t="s">
        <v>7</v>
      </c>
      <c r="H16276" t="s">
        <v>223</v>
      </c>
      <c r="I16276">
        <v>110</v>
      </c>
      <c r="J16276">
        <v>346175926.49848694</v>
      </c>
    </row>
    <row r="16277" spans="1:10" x14ac:dyDescent="0.25">
      <c r="A16277">
        <v>2018</v>
      </c>
      <c r="B16277" t="s">
        <v>221</v>
      </c>
      <c r="C16277" t="s">
        <v>45</v>
      </c>
      <c r="D16277" t="s">
        <v>13</v>
      </c>
      <c r="E16277" t="s">
        <v>3</v>
      </c>
      <c r="F16277" t="s">
        <v>8</v>
      </c>
      <c r="G16277" t="s">
        <v>7</v>
      </c>
      <c r="H16277" t="s">
        <v>224</v>
      </c>
      <c r="I16277">
        <v>10</v>
      </c>
      <c r="J16277">
        <v>29930415.219502289</v>
      </c>
    </row>
    <row r="16278" spans="1:10" x14ac:dyDescent="0.25">
      <c r="A16278">
        <v>2018</v>
      </c>
      <c r="B16278" t="s">
        <v>221</v>
      </c>
      <c r="C16278" t="s">
        <v>45</v>
      </c>
      <c r="D16278" t="s">
        <v>13</v>
      </c>
      <c r="E16278" t="s">
        <v>10</v>
      </c>
      <c r="F16278" t="s">
        <v>11</v>
      </c>
      <c r="G16278" t="s">
        <v>9</v>
      </c>
      <c r="H16278" t="s">
        <v>223</v>
      </c>
      <c r="I16278">
        <v>101</v>
      </c>
      <c r="J16278">
        <v>377084043</v>
      </c>
    </row>
    <row r="16279" spans="1:10" x14ac:dyDescent="0.25">
      <c r="A16279">
        <v>2018</v>
      </c>
      <c r="B16279" t="s">
        <v>221</v>
      </c>
      <c r="C16279" t="s">
        <v>45</v>
      </c>
      <c r="D16279" t="s">
        <v>13</v>
      </c>
      <c r="E16279" t="s">
        <v>10</v>
      </c>
      <c r="F16279" t="s">
        <v>11</v>
      </c>
      <c r="G16279" t="s">
        <v>9</v>
      </c>
      <c r="H16279" t="s">
        <v>224</v>
      </c>
      <c r="I16279">
        <v>68</v>
      </c>
      <c r="J16279">
        <v>287846565</v>
      </c>
    </row>
    <row r="16280" spans="1:10" x14ac:dyDescent="0.25">
      <c r="A16280">
        <v>2018</v>
      </c>
      <c r="B16280" t="s">
        <v>221</v>
      </c>
      <c r="C16280" t="s">
        <v>45</v>
      </c>
      <c r="D16280" t="s">
        <v>13</v>
      </c>
      <c r="E16280" t="s">
        <v>10</v>
      </c>
      <c r="F16280" t="s">
        <v>11</v>
      </c>
      <c r="G16280" t="s">
        <v>12</v>
      </c>
      <c r="H16280" t="s">
        <v>223</v>
      </c>
      <c r="I16280">
        <v>15</v>
      </c>
      <c r="J16280">
        <v>37929231</v>
      </c>
    </row>
    <row r="16281" spans="1:10" x14ac:dyDescent="0.25">
      <c r="A16281">
        <v>2018</v>
      </c>
      <c r="B16281" t="s">
        <v>221</v>
      </c>
      <c r="C16281" t="s">
        <v>45</v>
      </c>
      <c r="D16281" t="s">
        <v>13</v>
      </c>
      <c r="E16281" t="s">
        <v>10</v>
      </c>
      <c r="F16281" t="s">
        <v>11</v>
      </c>
      <c r="G16281" t="s">
        <v>12</v>
      </c>
      <c r="H16281" t="s">
        <v>224</v>
      </c>
      <c r="I16281">
        <v>10</v>
      </c>
      <c r="J16281">
        <v>26493465</v>
      </c>
    </row>
    <row r="16282" spans="1:10" x14ac:dyDescent="0.25">
      <c r="A16282">
        <v>2018</v>
      </c>
      <c r="B16282" t="s">
        <v>221</v>
      </c>
      <c r="C16282" t="s">
        <v>45</v>
      </c>
      <c r="D16282" t="s">
        <v>13</v>
      </c>
      <c r="E16282" t="s">
        <v>10</v>
      </c>
      <c r="F16282" t="s">
        <v>11</v>
      </c>
      <c r="G16282" t="s">
        <v>6</v>
      </c>
      <c r="H16282" t="s">
        <v>223</v>
      </c>
      <c r="I16282">
        <v>31</v>
      </c>
      <c r="J16282">
        <v>100057830</v>
      </c>
    </row>
    <row r="16283" spans="1:10" x14ac:dyDescent="0.25">
      <c r="A16283">
        <v>2018</v>
      </c>
      <c r="B16283" t="s">
        <v>221</v>
      </c>
      <c r="C16283" t="s">
        <v>45</v>
      </c>
      <c r="D16283" t="s">
        <v>13</v>
      </c>
      <c r="E16283" t="s">
        <v>10</v>
      </c>
      <c r="F16283" t="s">
        <v>11</v>
      </c>
      <c r="G16283" t="s">
        <v>6</v>
      </c>
      <c r="H16283" t="s">
        <v>224</v>
      </c>
      <c r="I16283">
        <v>22</v>
      </c>
      <c r="J16283">
        <v>46458411</v>
      </c>
    </row>
    <row r="16284" spans="1:10" x14ac:dyDescent="0.25">
      <c r="A16284">
        <v>2018</v>
      </c>
      <c r="B16284" t="s">
        <v>221</v>
      </c>
      <c r="C16284" t="s">
        <v>45</v>
      </c>
      <c r="D16284" t="s">
        <v>13</v>
      </c>
      <c r="E16284" t="s">
        <v>10</v>
      </c>
      <c r="F16284" t="s">
        <v>11</v>
      </c>
      <c r="G16284" t="s">
        <v>7</v>
      </c>
      <c r="H16284" t="s">
        <v>223</v>
      </c>
      <c r="I16284">
        <v>18</v>
      </c>
      <c r="J16284">
        <v>24487794</v>
      </c>
    </row>
    <row r="16285" spans="1:10" x14ac:dyDescent="0.25">
      <c r="A16285">
        <v>2018</v>
      </c>
      <c r="B16285" t="s">
        <v>221</v>
      </c>
      <c r="C16285" t="s">
        <v>45</v>
      </c>
      <c r="D16285" t="s">
        <v>13</v>
      </c>
      <c r="E16285" t="s">
        <v>10</v>
      </c>
      <c r="F16285" t="s">
        <v>11</v>
      </c>
      <c r="G16285" t="s">
        <v>7</v>
      </c>
      <c r="H16285" t="s">
        <v>224</v>
      </c>
      <c r="I16285">
        <v>2</v>
      </c>
      <c r="J16285">
        <v>1811646</v>
      </c>
    </row>
    <row r="16286" spans="1:10" x14ac:dyDescent="0.25">
      <c r="A16286">
        <v>2018</v>
      </c>
      <c r="B16286" t="s">
        <v>221</v>
      </c>
      <c r="C16286" t="s">
        <v>45</v>
      </c>
      <c r="D16286" t="s">
        <v>13</v>
      </c>
      <c r="E16286" t="s">
        <v>10</v>
      </c>
      <c r="F16286" t="s">
        <v>14</v>
      </c>
      <c r="G16286" t="s">
        <v>5</v>
      </c>
      <c r="H16286" t="s">
        <v>223</v>
      </c>
      <c r="I16286">
        <v>10</v>
      </c>
      <c r="J16286">
        <v>48774864</v>
      </c>
    </row>
    <row r="16287" spans="1:10" x14ac:dyDescent="0.25">
      <c r="A16287">
        <v>2018</v>
      </c>
      <c r="B16287" t="s">
        <v>221</v>
      </c>
      <c r="C16287" t="s">
        <v>45</v>
      </c>
      <c r="D16287" t="s">
        <v>13</v>
      </c>
      <c r="E16287" t="s">
        <v>10</v>
      </c>
      <c r="F16287" t="s">
        <v>14</v>
      </c>
      <c r="G16287" t="s">
        <v>5</v>
      </c>
      <c r="H16287" t="s">
        <v>224</v>
      </c>
      <c r="I16287">
        <v>4</v>
      </c>
      <c r="J16287">
        <v>21870339</v>
      </c>
    </row>
    <row r="16288" spans="1:10" x14ac:dyDescent="0.25">
      <c r="A16288">
        <v>2018</v>
      </c>
      <c r="B16288" t="s">
        <v>221</v>
      </c>
      <c r="C16288" t="s">
        <v>45</v>
      </c>
      <c r="D16288" t="s">
        <v>13</v>
      </c>
      <c r="E16288" t="s">
        <v>10</v>
      </c>
      <c r="F16288" t="s">
        <v>14</v>
      </c>
      <c r="G16288" t="s">
        <v>9</v>
      </c>
      <c r="H16288" t="s">
        <v>223</v>
      </c>
      <c r="I16288">
        <v>337</v>
      </c>
      <c r="J16288">
        <v>1449278037</v>
      </c>
    </row>
    <row r="16289" spans="1:10" x14ac:dyDescent="0.25">
      <c r="A16289">
        <v>2018</v>
      </c>
      <c r="B16289" t="s">
        <v>221</v>
      </c>
      <c r="C16289" t="s">
        <v>45</v>
      </c>
      <c r="D16289" t="s">
        <v>13</v>
      </c>
      <c r="E16289" t="s">
        <v>10</v>
      </c>
      <c r="F16289" t="s">
        <v>14</v>
      </c>
      <c r="G16289" t="s">
        <v>9</v>
      </c>
      <c r="H16289" t="s">
        <v>224</v>
      </c>
      <c r="I16289">
        <v>233</v>
      </c>
      <c r="J16289">
        <v>878487705</v>
      </c>
    </row>
    <row r="16290" spans="1:10" x14ac:dyDescent="0.25">
      <c r="A16290">
        <v>2018</v>
      </c>
      <c r="B16290" t="s">
        <v>221</v>
      </c>
      <c r="C16290" t="s">
        <v>45</v>
      </c>
      <c r="D16290" t="s">
        <v>13</v>
      </c>
      <c r="E16290" t="s">
        <v>10</v>
      </c>
      <c r="F16290" t="s">
        <v>14</v>
      </c>
      <c r="G16290" t="s">
        <v>12</v>
      </c>
      <c r="H16290" t="s">
        <v>223</v>
      </c>
      <c r="I16290">
        <v>11</v>
      </c>
      <c r="J16290">
        <v>41618730</v>
      </c>
    </row>
    <row r="16291" spans="1:10" x14ac:dyDescent="0.25">
      <c r="A16291">
        <v>2018</v>
      </c>
      <c r="B16291" t="s">
        <v>221</v>
      </c>
      <c r="C16291" t="s">
        <v>45</v>
      </c>
      <c r="D16291" t="s">
        <v>13</v>
      </c>
      <c r="E16291" t="s">
        <v>10</v>
      </c>
      <c r="F16291" t="s">
        <v>14</v>
      </c>
      <c r="G16291" t="s">
        <v>12</v>
      </c>
      <c r="H16291" t="s">
        <v>224</v>
      </c>
      <c r="I16291">
        <v>2</v>
      </c>
      <c r="J16291">
        <v>3482487</v>
      </c>
    </row>
    <row r="16292" spans="1:10" x14ac:dyDescent="0.25">
      <c r="A16292">
        <v>2018</v>
      </c>
      <c r="B16292" t="s">
        <v>221</v>
      </c>
      <c r="C16292" t="s">
        <v>45</v>
      </c>
      <c r="D16292" t="s">
        <v>13</v>
      </c>
      <c r="E16292" t="s">
        <v>10</v>
      </c>
      <c r="F16292" t="s">
        <v>14</v>
      </c>
      <c r="G16292" t="s">
        <v>6</v>
      </c>
      <c r="H16292" t="s">
        <v>223</v>
      </c>
      <c r="I16292">
        <v>311</v>
      </c>
      <c r="J16292">
        <v>678562176</v>
      </c>
    </row>
    <row r="16293" spans="1:10" x14ac:dyDescent="0.25">
      <c r="A16293">
        <v>2018</v>
      </c>
      <c r="B16293" t="s">
        <v>221</v>
      </c>
      <c r="C16293" t="s">
        <v>45</v>
      </c>
      <c r="D16293" t="s">
        <v>13</v>
      </c>
      <c r="E16293" t="s">
        <v>10</v>
      </c>
      <c r="F16293" t="s">
        <v>14</v>
      </c>
      <c r="G16293" t="s">
        <v>6</v>
      </c>
      <c r="H16293" t="s">
        <v>224</v>
      </c>
      <c r="I16293">
        <v>503</v>
      </c>
      <c r="J16293">
        <v>1032028146</v>
      </c>
    </row>
    <row r="16294" spans="1:10" x14ac:dyDescent="0.25">
      <c r="A16294">
        <v>2018</v>
      </c>
      <c r="B16294" t="s">
        <v>221</v>
      </c>
      <c r="C16294" t="s">
        <v>45</v>
      </c>
      <c r="D16294" t="s">
        <v>15</v>
      </c>
      <c r="E16294" t="s">
        <v>3</v>
      </c>
      <c r="F16294" t="s">
        <v>4</v>
      </c>
      <c r="G16294" t="s">
        <v>5</v>
      </c>
      <c r="H16294" t="s">
        <v>223</v>
      </c>
      <c r="I16294">
        <v>1290</v>
      </c>
      <c r="J16294">
        <v>19388319062.481171</v>
      </c>
    </row>
    <row r="16295" spans="1:10" x14ac:dyDescent="0.25">
      <c r="A16295">
        <v>2018</v>
      </c>
      <c r="B16295" t="s">
        <v>221</v>
      </c>
      <c r="C16295" t="s">
        <v>45</v>
      </c>
      <c r="D16295" t="s">
        <v>15</v>
      </c>
      <c r="E16295" t="s">
        <v>3</v>
      </c>
      <c r="F16295" t="s">
        <v>4</v>
      </c>
      <c r="G16295" t="s">
        <v>5</v>
      </c>
      <c r="H16295" t="s">
        <v>224</v>
      </c>
      <c r="I16295">
        <v>1472</v>
      </c>
      <c r="J16295">
        <v>23173364840.315922</v>
      </c>
    </row>
    <row r="16296" spans="1:10" x14ac:dyDescent="0.25">
      <c r="A16296">
        <v>2018</v>
      </c>
      <c r="B16296" t="s">
        <v>221</v>
      </c>
      <c r="C16296" t="s">
        <v>45</v>
      </c>
      <c r="D16296" t="s">
        <v>15</v>
      </c>
      <c r="E16296" t="s">
        <v>3</v>
      </c>
      <c r="F16296" t="s">
        <v>4</v>
      </c>
      <c r="G16296" t="s">
        <v>9</v>
      </c>
      <c r="H16296" t="s">
        <v>223</v>
      </c>
      <c r="I16296">
        <v>1173</v>
      </c>
      <c r="J16296">
        <v>5547989929.806241</v>
      </c>
    </row>
    <row r="16297" spans="1:10" x14ac:dyDescent="0.25">
      <c r="A16297">
        <v>2018</v>
      </c>
      <c r="B16297" t="s">
        <v>221</v>
      </c>
      <c r="C16297" t="s">
        <v>45</v>
      </c>
      <c r="D16297" t="s">
        <v>15</v>
      </c>
      <c r="E16297" t="s">
        <v>3</v>
      </c>
      <c r="F16297" t="s">
        <v>4</v>
      </c>
      <c r="G16297" t="s">
        <v>9</v>
      </c>
      <c r="H16297" t="s">
        <v>224</v>
      </c>
      <c r="I16297">
        <v>1927</v>
      </c>
      <c r="J16297">
        <v>9671238039.277853</v>
      </c>
    </row>
    <row r="16298" spans="1:10" x14ac:dyDescent="0.25">
      <c r="A16298">
        <v>2018</v>
      </c>
      <c r="B16298" t="s">
        <v>221</v>
      </c>
      <c r="C16298" t="s">
        <v>45</v>
      </c>
      <c r="D16298" t="s">
        <v>15</v>
      </c>
      <c r="E16298" t="s">
        <v>3</v>
      </c>
      <c r="F16298" t="s">
        <v>4</v>
      </c>
      <c r="G16298" t="s">
        <v>6</v>
      </c>
      <c r="H16298" t="s">
        <v>223</v>
      </c>
      <c r="I16298">
        <v>1189</v>
      </c>
      <c r="J16298">
        <v>4228045463.3508129</v>
      </c>
    </row>
    <row r="16299" spans="1:10" x14ac:dyDescent="0.25">
      <c r="A16299">
        <v>2018</v>
      </c>
      <c r="B16299" t="s">
        <v>221</v>
      </c>
      <c r="C16299" t="s">
        <v>45</v>
      </c>
      <c r="D16299" t="s">
        <v>15</v>
      </c>
      <c r="E16299" t="s">
        <v>3</v>
      </c>
      <c r="F16299" t="s">
        <v>4</v>
      </c>
      <c r="G16299" t="s">
        <v>6</v>
      </c>
      <c r="H16299" t="s">
        <v>224</v>
      </c>
      <c r="I16299">
        <v>1661</v>
      </c>
      <c r="J16299">
        <v>5880584632.1265202</v>
      </c>
    </row>
    <row r="16300" spans="1:10" x14ac:dyDescent="0.25">
      <c r="A16300">
        <v>2018</v>
      </c>
      <c r="B16300" t="s">
        <v>221</v>
      </c>
      <c r="C16300" t="s">
        <v>45</v>
      </c>
      <c r="D16300" t="s">
        <v>15</v>
      </c>
      <c r="E16300" t="s">
        <v>3</v>
      </c>
      <c r="F16300" t="s">
        <v>8</v>
      </c>
      <c r="G16300" t="s">
        <v>5</v>
      </c>
      <c r="H16300" t="s">
        <v>223</v>
      </c>
      <c r="I16300">
        <v>307</v>
      </c>
      <c r="J16300">
        <v>3918824362.7336326</v>
      </c>
    </row>
    <row r="16301" spans="1:10" x14ac:dyDescent="0.25">
      <c r="A16301">
        <v>2018</v>
      </c>
      <c r="B16301" t="s">
        <v>221</v>
      </c>
      <c r="C16301" t="s">
        <v>45</v>
      </c>
      <c r="D16301" t="s">
        <v>15</v>
      </c>
      <c r="E16301" t="s">
        <v>3</v>
      </c>
      <c r="F16301" t="s">
        <v>8</v>
      </c>
      <c r="G16301" t="s">
        <v>5</v>
      </c>
      <c r="H16301" t="s">
        <v>224</v>
      </c>
      <c r="I16301">
        <v>255</v>
      </c>
      <c r="J16301">
        <v>3342909621.9255805</v>
      </c>
    </row>
    <row r="16302" spans="1:10" x14ac:dyDescent="0.25">
      <c r="A16302">
        <v>2018</v>
      </c>
      <c r="B16302" t="s">
        <v>221</v>
      </c>
      <c r="C16302" t="s">
        <v>45</v>
      </c>
      <c r="D16302" t="s">
        <v>15</v>
      </c>
      <c r="E16302" t="s">
        <v>3</v>
      </c>
      <c r="F16302" t="s">
        <v>8</v>
      </c>
      <c r="G16302" t="s">
        <v>9</v>
      </c>
      <c r="H16302" t="s">
        <v>223</v>
      </c>
      <c r="I16302">
        <v>626</v>
      </c>
      <c r="J16302">
        <v>2899165036.8119359</v>
      </c>
    </row>
    <row r="16303" spans="1:10" x14ac:dyDescent="0.25">
      <c r="A16303">
        <v>2018</v>
      </c>
      <c r="B16303" t="s">
        <v>221</v>
      </c>
      <c r="C16303" t="s">
        <v>45</v>
      </c>
      <c r="D16303" t="s">
        <v>15</v>
      </c>
      <c r="E16303" t="s">
        <v>3</v>
      </c>
      <c r="F16303" t="s">
        <v>8</v>
      </c>
      <c r="G16303" t="s">
        <v>9</v>
      </c>
      <c r="H16303" t="s">
        <v>224</v>
      </c>
      <c r="I16303">
        <v>1022</v>
      </c>
      <c r="J16303">
        <v>4754626517.9579754</v>
      </c>
    </row>
    <row r="16304" spans="1:10" x14ac:dyDescent="0.25">
      <c r="A16304">
        <v>2018</v>
      </c>
      <c r="B16304" t="s">
        <v>221</v>
      </c>
      <c r="C16304" t="s">
        <v>45</v>
      </c>
      <c r="D16304" t="s">
        <v>15</v>
      </c>
      <c r="E16304" t="s">
        <v>3</v>
      </c>
      <c r="F16304" t="s">
        <v>8</v>
      </c>
      <c r="G16304" t="s">
        <v>6</v>
      </c>
      <c r="H16304" t="s">
        <v>223</v>
      </c>
      <c r="I16304">
        <v>651</v>
      </c>
      <c r="J16304">
        <v>2306684072.9142375</v>
      </c>
    </row>
    <row r="16305" spans="1:10" x14ac:dyDescent="0.25">
      <c r="A16305">
        <v>2018</v>
      </c>
      <c r="B16305" t="s">
        <v>221</v>
      </c>
      <c r="C16305" t="s">
        <v>45</v>
      </c>
      <c r="D16305" t="s">
        <v>15</v>
      </c>
      <c r="E16305" t="s">
        <v>3</v>
      </c>
      <c r="F16305" t="s">
        <v>8</v>
      </c>
      <c r="G16305" t="s">
        <v>6</v>
      </c>
      <c r="H16305" t="s">
        <v>224</v>
      </c>
      <c r="I16305">
        <v>918</v>
      </c>
      <c r="J16305">
        <v>3257834754.4634733</v>
      </c>
    </row>
    <row r="16306" spans="1:10" x14ac:dyDescent="0.25">
      <c r="A16306">
        <v>2018</v>
      </c>
      <c r="B16306" t="s">
        <v>221</v>
      </c>
      <c r="C16306" t="s">
        <v>45</v>
      </c>
      <c r="D16306" t="s">
        <v>15</v>
      </c>
      <c r="E16306" t="s">
        <v>3</v>
      </c>
      <c r="F16306" t="s">
        <v>14</v>
      </c>
      <c r="G16306" t="s">
        <v>5</v>
      </c>
      <c r="H16306" t="s">
        <v>223</v>
      </c>
      <c r="I16306">
        <v>7</v>
      </c>
      <c r="J16306">
        <v>112283414.20098004</v>
      </c>
    </row>
    <row r="16307" spans="1:10" x14ac:dyDescent="0.25">
      <c r="A16307">
        <v>2018</v>
      </c>
      <c r="B16307" t="s">
        <v>221</v>
      </c>
      <c r="C16307" t="s">
        <v>45</v>
      </c>
      <c r="D16307" t="s">
        <v>15</v>
      </c>
      <c r="E16307" t="s">
        <v>3</v>
      </c>
      <c r="F16307" t="s">
        <v>14</v>
      </c>
      <c r="G16307" t="s">
        <v>5</v>
      </c>
      <c r="H16307" t="s">
        <v>224</v>
      </c>
      <c r="I16307">
        <v>4</v>
      </c>
      <c r="J16307">
        <v>50652902.685000002</v>
      </c>
    </row>
    <row r="16308" spans="1:10" x14ac:dyDescent="0.25">
      <c r="A16308">
        <v>2018</v>
      </c>
      <c r="B16308" t="s">
        <v>221</v>
      </c>
      <c r="C16308" t="s">
        <v>45</v>
      </c>
      <c r="D16308" t="s">
        <v>15</v>
      </c>
      <c r="E16308" t="s">
        <v>3</v>
      </c>
      <c r="F16308" t="s">
        <v>14</v>
      </c>
      <c r="G16308" t="s">
        <v>6</v>
      </c>
      <c r="H16308" t="s">
        <v>223</v>
      </c>
      <c r="I16308">
        <v>5</v>
      </c>
      <c r="J16308">
        <v>17103346.919999998</v>
      </c>
    </row>
    <row r="16309" spans="1:10" x14ac:dyDescent="0.25">
      <c r="A16309">
        <v>2018</v>
      </c>
      <c r="B16309" t="s">
        <v>221</v>
      </c>
      <c r="C16309" t="s">
        <v>45</v>
      </c>
      <c r="D16309" t="s">
        <v>15</v>
      </c>
      <c r="E16309" t="s">
        <v>3</v>
      </c>
      <c r="F16309" t="s">
        <v>14</v>
      </c>
      <c r="G16309" t="s">
        <v>6</v>
      </c>
      <c r="H16309" t="s">
        <v>224</v>
      </c>
      <c r="I16309">
        <v>6</v>
      </c>
      <c r="J16309">
        <v>25343286.809999995</v>
      </c>
    </row>
    <row r="16310" spans="1:10" x14ac:dyDescent="0.25">
      <c r="A16310">
        <v>2018</v>
      </c>
      <c r="B16310" t="s">
        <v>221</v>
      </c>
      <c r="C16310" t="s">
        <v>45</v>
      </c>
      <c r="D16310" t="s">
        <v>15</v>
      </c>
      <c r="E16310" t="s">
        <v>10</v>
      </c>
      <c r="F16310" t="s">
        <v>11</v>
      </c>
      <c r="G16310" t="s">
        <v>9</v>
      </c>
      <c r="H16310" t="s">
        <v>223</v>
      </c>
      <c r="I16310">
        <v>2</v>
      </c>
      <c r="J16310">
        <v>12055989</v>
      </c>
    </row>
    <row r="16311" spans="1:10" x14ac:dyDescent="0.25">
      <c r="A16311">
        <v>2018</v>
      </c>
      <c r="B16311" t="s">
        <v>221</v>
      </c>
      <c r="C16311" t="s">
        <v>45</v>
      </c>
      <c r="D16311" t="s">
        <v>15</v>
      </c>
      <c r="E16311" t="s">
        <v>10</v>
      </c>
      <c r="F16311" t="s">
        <v>11</v>
      </c>
      <c r="G16311" t="s">
        <v>9</v>
      </c>
      <c r="H16311" t="s">
        <v>224</v>
      </c>
      <c r="I16311">
        <v>1</v>
      </c>
      <c r="J16311">
        <v>5031975</v>
      </c>
    </row>
    <row r="16312" spans="1:10" x14ac:dyDescent="0.25">
      <c r="A16312">
        <v>2018</v>
      </c>
      <c r="B16312" t="s">
        <v>221</v>
      </c>
      <c r="C16312" t="s">
        <v>45</v>
      </c>
      <c r="D16312" t="s">
        <v>15</v>
      </c>
      <c r="E16312" t="s">
        <v>10</v>
      </c>
      <c r="F16312" t="s">
        <v>11</v>
      </c>
      <c r="G16312" t="s">
        <v>6</v>
      </c>
      <c r="H16312" t="s">
        <v>223</v>
      </c>
      <c r="I16312">
        <v>1</v>
      </c>
      <c r="J16312">
        <v>127050</v>
      </c>
    </row>
    <row r="16313" spans="1:10" x14ac:dyDescent="0.25">
      <c r="A16313">
        <v>2018</v>
      </c>
      <c r="B16313" t="s">
        <v>221</v>
      </c>
      <c r="C16313" t="s">
        <v>45</v>
      </c>
      <c r="D16313" t="s">
        <v>15</v>
      </c>
      <c r="E16313" t="s">
        <v>10</v>
      </c>
      <c r="F16313" t="s">
        <v>11</v>
      </c>
      <c r="G16313" t="s">
        <v>6</v>
      </c>
      <c r="H16313" t="s">
        <v>224</v>
      </c>
      <c r="I16313">
        <v>2</v>
      </c>
      <c r="J16313">
        <v>254100</v>
      </c>
    </row>
    <row r="16314" spans="1:10" x14ac:dyDescent="0.25">
      <c r="A16314">
        <v>2018</v>
      </c>
      <c r="B16314" t="s">
        <v>221</v>
      </c>
      <c r="C16314" t="s">
        <v>45</v>
      </c>
      <c r="D16314" t="s">
        <v>15</v>
      </c>
      <c r="E16314" t="s">
        <v>10</v>
      </c>
      <c r="F16314" t="s">
        <v>220</v>
      </c>
      <c r="G16314" t="s">
        <v>5</v>
      </c>
      <c r="H16314" t="s">
        <v>223</v>
      </c>
      <c r="I16314">
        <v>19</v>
      </c>
      <c r="J16314">
        <v>285759512.6462037</v>
      </c>
    </row>
    <row r="16315" spans="1:10" x14ac:dyDescent="0.25">
      <c r="A16315">
        <v>2018</v>
      </c>
      <c r="B16315" t="s">
        <v>221</v>
      </c>
      <c r="C16315" t="s">
        <v>45</v>
      </c>
      <c r="D16315" t="s">
        <v>15</v>
      </c>
      <c r="E16315" t="s">
        <v>10</v>
      </c>
      <c r="F16315" t="s">
        <v>220</v>
      </c>
      <c r="G16315" t="s">
        <v>5</v>
      </c>
      <c r="H16315" t="s">
        <v>224</v>
      </c>
      <c r="I16315">
        <v>19</v>
      </c>
      <c r="J16315">
        <v>299205102.5029335</v>
      </c>
    </row>
    <row r="16316" spans="1:10" x14ac:dyDescent="0.25">
      <c r="A16316">
        <v>2018</v>
      </c>
      <c r="B16316" t="s">
        <v>221</v>
      </c>
      <c r="C16316" t="s">
        <v>45</v>
      </c>
      <c r="D16316" t="s">
        <v>15</v>
      </c>
      <c r="E16316" t="s">
        <v>10</v>
      </c>
      <c r="F16316" t="s">
        <v>220</v>
      </c>
      <c r="G16316" t="s">
        <v>9</v>
      </c>
      <c r="H16316" t="s">
        <v>223</v>
      </c>
      <c r="I16316">
        <v>43</v>
      </c>
      <c r="J16316">
        <v>199938382.60667625</v>
      </c>
    </row>
    <row r="16317" spans="1:10" x14ac:dyDescent="0.25">
      <c r="A16317">
        <v>2018</v>
      </c>
      <c r="B16317" t="s">
        <v>221</v>
      </c>
      <c r="C16317" t="s">
        <v>45</v>
      </c>
      <c r="D16317" t="s">
        <v>15</v>
      </c>
      <c r="E16317" t="s">
        <v>10</v>
      </c>
      <c r="F16317" t="s">
        <v>220</v>
      </c>
      <c r="G16317" t="s">
        <v>9</v>
      </c>
      <c r="H16317" t="s">
        <v>224</v>
      </c>
      <c r="I16317">
        <v>100</v>
      </c>
      <c r="J16317">
        <v>484717080.70339519</v>
      </c>
    </row>
    <row r="16318" spans="1:10" x14ac:dyDescent="0.25">
      <c r="A16318">
        <v>2018</v>
      </c>
      <c r="B16318" t="s">
        <v>221</v>
      </c>
      <c r="C16318" t="s">
        <v>45</v>
      </c>
      <c r="D16318" t="s">
        <v>15</v>
      </c>
      <c r="E16318" t="s">
        <v>10</v>
      </c>
      <c r="F16318" t="s">
        <v>220</v>
      </c>
      <c r="G16318" t="s">
        <v>6</v>
      </c>
      <c r="H16318" t="s">
        <v>223</v>
      </c>
      <c r="I16318">
        <v>28</v>
      </c>
      <c r="J16318">
        <v>99590079.872916013</v>
      </c>
    </row>
    <row r="16319" spans="1:10" x14ac:dyDescent="0.25">
      <c r="A16319">
        <v>2018</v>
      </c>
      <c r="B16319" t="s">
        <v>221</v>
      </c>
      <c r="C16319" t="s">
        <v>45</v>
      </c>
      <c r="D16319" t="s">
        <v>15</v>
      </c>
      <c r="E16319" t="s">
        <v>10</v>
      </c>
      <c r="F16319" t="s">
        <v>220</v>
      </c>
      <c r="G16319" t="s">
        <v>6</v>
      </c>
      <c r="H16319" t="s">
        <v>224</v>
      </c>
      <c r="I16319">
        <v>55</v>
      </c>
      <c r="J16319">
        <v>194694152.19054899</v>
      </c>
    </row>
    <row r="16320" spans="1:10" x14ac:dyDescent="0.25">
      <c r="A16320">
        <v>2018</v>
      </c>
      <c r="B16320" t="s">
        <v>221</v>
      </c>
      <c r="C16320" t="s">
        <v>45</v>
      </c>
      <c r="D16320" t="s">
        <v>17</v>
      </c>
      <c r="E16320" t="s">
        <v>3</v>
      </c>
      <c r="F16320" t="s">
        <v>4</v>
      </c>
      <c r="G16320" t="s">
        <v>5</v>
      </c>
      <c r="H16320" t="s">
        <v>223</v>
      </c>
      <c r="I16320">
        <v>20</v>
      </c>
      <c r="J16320">
        <v>385830531.38578445</v>
      </c>
    </row>
    <row r="16321" spans="1:10" x14ac:dyDescent="0.25">
      <c r="A16321">
        <v>2018</v>
      </c>
      <c r="B16321" t="s">
        <v>221</v>
      </c>
      <c r="C16321" t="s">
        <v>45</v>
      </c>
      <c r="D16321" t="s">
        <v>17</v>
      </c>
      <c r="E16321" t="s">
        <v>3</v>
      </c>
      <c r="F16321" t="s">
        <v>4</v>
      </c>
      <c r="G16321" t="s">
        <v>5</v>
      </c>
      <c r="H16321" t="s">
        <v>224</v>
      </c>
      <c r="I16321">
        <v>12</v>
      </c>
      <c r="J16321">
        <v>232571599.65839687</v>
      </c>
    </row>
    <row r="16322" spans="1:10" x14ac:dyDescent="0.25">
      <c r="A16322">
        <v>2018</v>
      </c>
      <c r="B16322" t="s">
        <v>221</v>
      </c>
      <c r="C16322" t="s">
        <v>45</v>
      </c>
      <c r="D16322" t="s">
        <v>17</v>
      </c>
      <c r="E16322" t="s">
        <v>3</v>
      </c>
      <c r="F16322" t="s">
        <v>4</v>
      </c>
      <c r="G16322" t="s">
        <v>9</v>
      </c>
      <c r="H16322" t="s">
        <v>223</v>
      </c>
      <c r="I16322">
        <v>98</v>
      </c>
      <c r="J16322">
        <v>908974529.37992215</v>
      </c>
    </row>
    <row r="16323" spans="1:10" x14ac:dyDescent="0.25">
      <c r="A16323">
        <v>2018</v>
      </c>
      <c r="B16323" t="s">
        <v>221</v>
      </c>
      <c r="C16323" t="s">
        <v>45</v>
      </c>
      <c r="D16323" t="s">
        <v>17</v>
      </c>
      <c r="E16323" t="s">
        <v>3</v>
      </c>
      <c r="F16323" t="s">
        <v>4</v>
      </c>
      <c r="G16323" t="s">
        <v>9</v>
      </c>
      <c r="H16323" t="s">
        <v>224</v>
      </c>
      <c r="I16323">
        <v>65</v>
      </c>
      <c r="J16323">
        <v>592525383.63766682</v>
      </c>
    </row>
    <row r="16324" spans="1:10" x14ac:dyDescent="0.25">
      <c r="A16324">
        <v>2018</v>
      </c>
      <c r="B16324" t="s">
        <v>221</v>
      </c>
      <c r="C16324" t="s">
        <v>45</v>
      </c>
      <c r="D16324" t="s">
        <v>17</v>
      </c>
      <c r="E16324" t="s">
        <v>3</v>
      </c>
      <c r="F16324" t="s">
        <v>4</v>
      </c>
      <c r="G16324" t="s">
        <v>12</v>
      </c>
      <c r="H16324" t="s">
        <v>223</v>
      </c>
      <c r="I16324">
        <v>12</v>
      </c>
      <c r="J16324">
        <v>63641893.875688948</v>
      </c>
    </row>
    <row r="16325" spans="1:10" x14ac:dyDescent="0.25">
      <c r="A16325">
        <v>2018</v>
      </c>
      <c r="B16325" t="s">
        <v>221</v>
      </c>
      <c r="C16325" t="s">
        <v>45</v>
      </c>
      <c r="D16325" t="s">
        <v>17</v>
      </c>
      <c r="E16325" t="s">
        <v>3</v>
      </c>
      <c r="F16325" t="s">
        <v>4</v>
      </c>
      <c r="G16325" t="s">
        <v>12</v>
      </c>
      <c r="H16325" t="s">
        <v>224</v>
      </c>
      <c r="I16325">
        <v>20</v>
      </c>
      <c r="J16325">
        <v>104243404.21851534</v>
      </c>
    </row>
    <row r="16326" spans="1:10" x14ac:dyDescent="0.25">
      <c r="A16326">
        <v>2018</v>
      </c>
      <c r="B16326" t="s">
        <v>221</v>
      </c>
      <c r="C16326" t="s">
        <v>45</v>
      </c>
      <c r="D16326" t="s">
        <v>17</v>
      </c>
      <c r="E16326" t="s">
        <v>3</v>
      </c>
      <c r="F16326" t="s">
        <v>4</v>
      </c>
      <c r="G16326" t="s">
        <v>6</v>
      </c>
      <c r="H16326" t="s">
        <v>223</v>
      </c>
      <c r="I16326">
        <v>9</v>
      </c>
      <c r="J16326">
        <v>30393809.347410768</v>
      </c>
    </row>
    <row r="16327" spans="1:10" x14ac:dyDescent="0.25">
      <c r="A16327">
        <v>2018</v>
      </c>
      <c r="B16327" t="s">
        <v>221</v>
      </c>
      <c r="C16327" t="s">
        <v>45</v>
      </c>
      <c r="D16327" t="s">
        <v>17</v>
      </c>
      <c r="E16327" t="s">
        <v>3</v>
      </c>
      <c r="F16327" t="s">
        <v>4</v>
      </c>
      <c r="G16327" t="s">
        <v>6</v>
      </c>
      <c r="H16327" t="s">
        <v>224</v>
      </c>
      <c r="I16327">
        <v>15</v>
      </c>
      <c r="J16327">
        <v>45868362.472491875</v>
      </c>
    </row>
    <row r="16328" spans="1:10" x14ac:dyDescent="0.25">
      <c r="A16328">
        <v>2018</v>
      </c>
      <c r="B16328" t="s">
        <v>221</v>
      </c>
      <c r="C16328" t="s">
        <v>45</v>
      </c>
      <c r="D16328" t="s">
        <v>17</v>
      </c>
      <c r="E16328" t="s">
        <v>3</v>
      </c>
      <c r="F16328" t="s">
        <v>4</v>
      </c>
      <c r="G16328" t="s">
        <v>7</v>
      </c>
      <c r="H16328" t="s">
        <v>223</v>
      </c>
      <c r="I16328">
        <v>4</v>
      </c>
      <c r="J16328">
        <v>10543277.159346314</v>
      </c>
    </row>
    <row r="16329" spans="1:10" x14ac:dyDescent="0.25">
      <c r="A16329">
        <v>2018</v>
      </c>
      <c r="B16329" t="s">
        <v>221</v>
      </c>
      <c r="C16329" t="s">
        <v>45</v>
      </c>
      <c r="D16329" t="s">
        <v>17</v>
      </c>
      <c r="E16329" t="s">
        <v>3</v>
      </c>
      <c r="F16329" t="s">
        <v>4</v>
      </c>
      <c r="G16329" t="s">
        <v>7</v>
      </c>
      <c r="H16329" t="s">
        <v>224</v>
      </c>
      <c r="I16329">
        <v>1</v>
      </c>
      <c r="J16329">
        <v>2148909.7879113937</v>
      </c>
    </row>
    <row r="16330" spans="1:10" x14ac:dyDescent="0.25">
      <c r="A16330">
        <v>2018</v>
      </c>
      <c r="B16330" t="s">
        <v>221</v>
      </c>
      <c r="C16330" t="s">
        <v>45</v>
      </c>
      <c r="D16330" t="s">
        <v>17</v>
      </c>
      <c r="E16330" t="s">
        <v>3</v>
      </c>
      <c r="F16330" t="s">
        <v>8</v>
      </c>
      <c r="G16330" t="s">
        <v>9</v>
      </c>
      <c r="H16330" t="s">
        <v>223</v>
      </c>
      <c r="I16330">
        <v>598</v>
      </c>
      <c r="J16330">
        <v>5471056184.3641062</v>
      </c>
    </row>
    <row r="16331" spans="1:10" x14ac:dyDescent="0.25">
      <c r="A16331">
        <v>2018</v>
      </c>
      <c r="B16331" t="s">
        <v>221</v>
      </c>
      <c r="C16331" t="s">
        <v>45</v>
      </c>
      <c r="D16331" t="s">
        <v>17</v>
      </c>
      <c r="E16331" t="s">
        <v>3</v>
      </c>
      <c r="F16331" t="s">
        <v>8</v>
      </c>
      <c r="G16331" t="s">
        <v>9</v>
      </c>
      <c r="H16331" t="s">
        <v>224</v>
      </c>
      <c r="I16331">
        <v>605</v>
      </c>
      <c r="J16331">
        <v>5376302928.6543083</v>
      </c>
    </row>
    <row r="16332" spans="1:10" x14ac:dyDescent="0.25">
      <c r="A16332">
        <v>2018</v>
      </c>
      <c r="B16332" t="s">
        <v>221</v>
      </c>
      <c r="C16332" t="s">
        <v>45</v>
      </c>
      <c r="D16332" t="s">
        <v>17</v>
      </c>
      <c r="E16332" t="s">
        <v>3</v>
      </c>
      <c r="F16332" t="s">
        <v>8</v>
      </c>
      <c r="G16332" t="s">
        <v>12</v>
      </c>
      <c r="H16332" t="s">
        <v>223</v>
      </c>
      <c r="I16332">
        <v>72</v>
      </c>
      <c r="J16332">
        <v>381851363.25413364</v>
      </c>
    </row>
    <row r="16333" spans="1:10" x14ac:dyDescent="0.25">
      <c r="A16333">
        <v>2018</v>
      </c>
      <c r="B16333" t="s">
        <v>221</v>
      </c>
      <c r="C16333" t="s">
        <v>45</v>
      </c>
      <c r="D16333" t="s">
        <v>17</v>
      </c>
      <c r="E16333" t="s">
        <v>3</v>
      </c>
      <c r="F16333" t="s">
        <v>8</v>
      </c>
      <c r="G16333" t="s">
        <v>12</v>
      </c>
      <c r="H16333" t="s">
        <v>224</v>
      </c>
      <c r="I16333">
        <v>126</v>
      </c>
      <c r="J16333">
        <v>656733446.57664657</v>
      </c>
    </row>
    <row r="16334" spans="1:10" x14ac:dyDescent="0.25">
      <c r="A16334">
        <v>2018</v>
      </c>
      <c r="B16334" t="s">
        <v>221</v>
      </c>
      <c r="C16334" t="s">
        <v>45</v>
      </c>
      <c r="D16334" t="s">
        <v>17</v>
      </c>
      <c r="E16334" t="s">
        <v>3</v>
      </c>
      <c r="F16334" t="s">
        <v>8</v>
      </c>
      <c r="G16334" t="s">
        <v>6</v>
      </c>
      <c r="H16334" t="s">
        <v>223</v>
      </c>
      <c r="I16334">
        <v>102</v>
      </c>
      <c r="J16334">
        <v>344463172.60398871</v>
      </c>
    </row>
    <row r="16335" spans="1:10" x14ac:dyDescent="0.25">
      <c r="A16335">
        <v>2018</v>
      </c>
      <c r="B16335" t="s">
        <v>221</v>
      </c>
      <c r="C16335" t="s">
        <v>45</v>
      </c>
      <c r="D16335" t="s">
        <v>17</v>
      </c>
      <c r="E16335" t="s">
        <v>3</v>
      </c>
      <c r="F16335" t="s">
        <v>8</v>
      </c>
      <c r="G16335" t="s">
        <v>6</v>
      </c>
      <c r="H16335" t="s">
        <v>224</v>
      </c>
      <c r="I16335">
        <v>166</v>
      </c>
      <c r="J16335">
        <v>507609878.0289101</v>
      </c>
    </row>
    <row r="16336" spans="1:10" x14ac:dyDescent="0.25">
      <c r="A16336">
        <v>2018</v>
      </c>
      <c r="B16336" t="s">
        <v>221</v>
      </c>
      <c r="C16336" t="s">
        <v>45</v>
      </c>
      <c r="D16336" t="s">
        <v>17</v>
      </c>
      <c r="E16336" t="s">
        <v>3</v>
      </c>
      <c r="F16336" t="s">
        <v>8</v>
      </c>
      <c r="G16336" t="s">
        <v>7</v>
      </c>
      <c r="H16336" t="s">
        <v>223</v>
      </c>
      <c r="I16336">
        <v>130</v>
      </c>
      <c r="J16336">
        <v>342656507.67875522</v>
      </c>
    </row>
    <row r="16337" spans="1:10" x14ac:dyDescent="0.25">
      <c r="A16337">
        <v>2018</v>
      </c>
      <c r="B16337" t="s">
        <v>221</v>
      </c>
      <c r="C16337" t="s">
        <v>45</v>
      </c>
      <c r="D16337" t="s">
        <v>17</v>
      </c>
      <c r="E16337" t="s">
        <v>3</v>
      </c>
      <c r="F16337" t="s">
        <v>8</v>
      </c>
      <c r="G16337" t="s">
        <v>7</v>
      </c>
      <c r="H16337" t="s">
        <v>224</v>
      </c>
      <c r="I16337">
        <v>9</v>
      </c>
      <c r="J16337">
        <v>19340188.091202542</v>
      </c>
    </row>
    <row r="16338" spans="1:10" x14ac:dyDescent="0.25">
      <c r="A16338">
        <v>2018</v>
      </c>
      <c r="B16338" t="s">
        <v>221</v>
      </c>
      <c r="C16338" t="s">
        <v>45</v>
      </c>
      <c r="D16338" t="s">
        <v>17</v>
      </c>
      <c r="E16338" t="s">
        <v>10</v>
      </c>
      <c r="F16338" t="s">
        <v>11</v>
      </c>
      <c r="G16338" t="s">
        <v>9</v>
      </c>
      <c r="H16338" t="s">
        <v>223</v>
      </c>
      <c r="I16338">
        <v>10</v>
      </c>
      <c r="J16338">
        <v>56485461</v>
      </c>
    </row>
    <row r="16339" spans="1:10" x14ac:dyDescent="0.25">
      <c r="A16339">
        <v>2018</v>
      </c>
      <c r="B16339" t="s">
        <v>221</v>
      </c>
      <c r="C16339" t="s">
        <v>45</v>
      </c>
      <c r="D16339" t="s">
        <v>18</v>
      </c>
      <c r="E16339" t="s">
        <v>3</v>
      </c>
      <c r="F16339" t="s">
        <v>4</v>
      </c>
      <c r="G16339" t="s">
        <v>5</v>
      </c>
      <c r="H16339" t="s">
        <v>223</v>
      </c>
      <c r="I16339">
        <v>151</v>
      </c>
      <c r="J16339">
        <v>2004666470.4874358</v>
      </c>
    </row>
    <row r="16340" spans="1:10" x14ac:dyDescent="0.25">
      <c r="A16340">
        <v>2018</v>
      </c>
      <c r="B16340" t="s">
        <v>221</v>
      </c>
      <c r="C16340" t="s">
        <v>45</v>
      </c>
      <c r="D16340" t="s">
        <v>18</v>
      </c>
      <c r="E16340" t="s">
        <v>3</v>
      </c>
      <c r="F16340" t="s">
        <v>4</v>
      </c>
      <c r="G16340" t="s">
        <v>5</v>
      </c>
      <c r="H16340" t="s">
        <v>224</v>
      </c>
      <c r="I16340">
        <v>101</v>
      </c>
      <c r="J16340">
        <v>1221679708.5176101</v>
      </c>
    </row>
    <row r="16341" spans="1:10" x14ac:dyDescent="0.25">
      <c r="A16341">
        <v>2018</v>
      </c>
      <c r="B16341" t="s">
        <v>221</v>
      </c>
      <c r="C16341" t="s">
        <v>45</v>
      </c>
      <c r="D16341" t="s">
        <v>18</v>
      </c>
      <c r="E16341" t="s">
        <v>3</v>
      </c>
      <c r="F16341" t="s">
        <v>4</v>
      </c>
      <c r="G16341" t="s">
        <v>9</v>
      </c>
      <c r="H16341" t="s">
        <v>223</v>
      </c>
      <c r="I16341">
        <v>123</v>
      </c>
      <c r="J16341">
        <v>867105260.01634884</v>
      </c>
    </row>
    <row r="16342" spans="1:10" x14ac:dyDescent="0.25">
      <c r="A16342">
        <v>2018</v>
      </c>
      <c r="B16342" t="s">
        <v>221</v>
      </c>
      <c r="C16342" t="s">
        <v>45</v>
      </c>
      <c r="D16342" t="s">
        <v>18</v>
      </c>
      <c r="E16342" t="s">
        <v>3</v>
      </c>
      <c r="F16342" t="s">
        <v>4</v>
      </c>
      <c r="G16342" t="s">
        <v>9</v>
      </c>
      <c r="H16342" t="s">
        <v>224</v>
      </c>
      <c r="I16342">
        <v>87</v>
      </c>
      <c r="J16342">
        <v>569054325.13156319</v>
      </c>
    </row>
    <row r="16343" spans="1:10" x14ac:dyDescent="0.25">
      <c r="A16343">
        <v>2018</v>
      </c>
      <c r="B16343" t="s">
        <v>221</v>
      </c>
      <c r="C16343" t="s">
        <v>45</v>
      </c>
      <c r="D16343" t="s">
        <v>18</v>
      </c>
      <c r="E16343" t="s">
        <v>3</v>
      </c>
      <c r="F16343" t="s">
        <v>4</v>
      </c>
      <c r="G16343" t="s">
        <v>12</v>
      </c>
      <c r="H16343" t="s">
        <v>223</v>
      </c>
      <c r="I16343">
        <v>11</v>
      </c>
      <c r="J16343">
        <v>50796520.335000001</v>
      </c>
    </row>
    <row r="16344" spans="1:10" x14ac:dyDescent="0.25">
      <c r="A16344">
        <v>2018</v>
      </c>
      <c r="B16344" t="s">
        <v>221</v>
      </c>
      <c r="C16344" t="s">
        <v>45</v>
      </c>
      <c r="D16344" t="s">
        <v>18</v>
      </c>
      <c r="E16344" t="s">
        <v>3</v>
      </c>
      <c r="F16344" t="s">
        <v>4</v>
      </c>
      <c r="G16344" t="s">
        <v>12</v>
      </c>
      <c r="H16344" t="s">
        <v>224</v>
      </c>
      <c r="I16344">
        <v>6</v>
      </c>
      <c r="J16344">
        <v>21976371.642000001</v>
      </c>
    </row>
    <row r="16345" spans="1:10" x14ac:dyDescent="0.25">
      <c r="A16345">
        <v>2018</v>
      </c>
      <c r="B16345" t="s">
        <v>221</v>
      </c>
      <c r="C16345" t="s">
        <v>45</v>
      </c>
      <c r="D16345" t="s">
        <v>18</v>
      </c>
      <c r="E16345" t="s">
        <v>3</v>
      </c>
      <c r="F16345" t="s">
        <v>4</v>
      </c>
      <c r="G16345" t="s">
        <v>6</v>
      </c>
      <c r="H16345" t="s">
        <v>223</v>
      </c>
      <c r="I16345">
        <v>34</v>
      </c>
      <c r="J16345">
        <v>84631402.365428224</v>
      </c>
    </row>
    <row r="16346" spans="1:10" x14ac:dyDescent="0.25">
      <c r="A16346">
        <v>2018</v>
      </c>
      <c r="B16346" t="s">
        <v>221</v>
      </c>
      <c r="C16346" t="s">
        <v>45</v>
      </c>
      <c r="D16346" t="s">
        <v>18</v>
      </c>
      <c r="E16346" t="s">
        <v>3</v>
      </c>
      <c r="F16346" t="s">
        <v>4</v>
      </c>
      <c r="G16346" t="s">
        <v>6</v>
      </c>
      <c r="H16346" t="s">
        <v>224</v>
      </c>
      <c r="I16346">
        <v>55</v>
      </c>
      <c r="J16346">
        <v>134970728.3419148</v>
      </c>
    </row>
    <row r="16347" spans="1:10" x14ac:dyDescent="0.25">
      <c r="A16347">
        <v>2018</v>
      </c>
      <c r="B16347" t="s">
        <v>221</v>
      </c>
      <c r="C16347" t="s">
        <v>45</v>
      </c>
      <c r="D16347" t="s">
        <v>18</v>
      </c>
      <c r="E16347" t="s">
        <v>3</v>
      </c>
      <c r="F16347" t="s">
        <v>4</v>
      </c>
      <c r="G16347" t="s">
        <v>7</v>
      </c>
      <c r="H16347" t="s">
        <v>223</v>
      </c>
      <c r="I16347">
        <v>12</v>
      </c>
      <c r="J16347">
        <v>22939698.345821429</v>
      </c>
    </row>
    <row r="16348" spans="1:10" x14ac:dyDescent="0.25">
      <c r="A16348">
        <v>2018</v>
      </c>
      <c r="B16348" t="s">
        <v>221</v>
      </c>
      <c r="C16348" t="s">
        <v>45</v>
      </c>
      <c r="D16348" t="s">
        <v>18</v>
      </c>
      <c r="E16348" t="s">
        <v>3</v>
      </c>
      <c r="F16348" t="s">
        <v>4</v>
      </c>
      <c r="G16348" t="s">
        <v>7</v>
      </c>
      <c r="H16348" t="s">
        <v>224</v>
      </c>
      <c r="I16348">
        <v>2</v>
      </c>
      <c r="J16348">
        <v>3321015.6180000002</v>
      </c>
    </row>
    <row r="16349" spans="1:10" x14ac:dyDescent="0.25">
      <c r="A16349">
        <v>2018</v>
      </c>
      <c r="B16349" t="s">
        <v>221</v>
      </c>
      <c r="C16349" t="s">
        <v>45</v>
      </c>
      <c r="D16349" t="s">
        <v>18</v>
      </c>
      <c r="E16349" t="s">
        <v>3</v>
      </c>
      <c r="F16349" t="s">
        <v>8</v>
      </c>
      <c r="G16349" t="s">
        <v>9</v>
      </c>
      <c r="H16349" t="s">
        <v>223</v>
      </c>
      <c r="I16349">
        <v>2000</v>
      </c>
      <c r="J16349">
        <v>13398345565.50872</v>
      </c>
    </row>
    <row r="16350" spans="1:10" x14ac:dyDescent="0.25">
      <c r="A16350">
        <v>2018</v>
      </c>
      <c r="B16350" t="s">
        <v>221</v>
      </c>
      <c r="C16350" t="s">
        <v>45</v>
      </c>
      <c r="D16350" t="s">
        <v>18</v>
      </c>
      <c r="E16350" t="s">
        <v>3</v>
      </c>
      <c r="F16350" t="s">
        <v>8</v>
      </c>
      <c r="G16350" t="s">
        <v>9</v>
      </c>
      <c r="H16350" t="s">
        <v>224</v>
      </c>
      <c r="I16350">
        <v>2497</v>
      </c>
      <c r="J16350">
        <v>15714266155.256851</v>
      </c>
    </row>
    <row r="16351" spans="1:10" x14ac:dyDescent="0.25">
      <c r="A16351">
        <v>2018</v>
      </c>
      <c r="B16351" t="s">
        <v>221</v>
      </c>
      <c r="C16351" t="s">
        <v>45</v>
      </c>
      <c r="D16351" t="s">
        <v>18</v>
      </c>
      <c r="E16351" t="s">
        <v>3</v>
      </c>
      <c r="F16351" t="s">
        <v>8</v>
      </c>
      <c r="G16351" t="s">
        <v>12</v>
      </c>
      <c r="H16351" t="s">
        <v>223</v>
      </c>
      <c r="I16351">
        <v>307</v>
      </c>
      <c r="J16351">
        <v>964314818.96523035</v>
      </c>
    </row>
    <row r="16352" spans="1:10" x14ac:dyDescent="0.25">
      <c r="A16352">
        <v>2018</v>
      </c>
      <c r="B16352" t="s">
        <v>221</v>
      </c>
      <c r="C16352" t="s">
        <v>45</v>
      </c>
      <c r="D16352" t="s">
        <v>18</v>
      </c>
      <c r="E16352" t="s">
        <v>3</v>
      </c>
      <c r="F16352" t="s">
        <v>8</v>
      </c>
      <c r="G16352" t="s">
        <v>12</v>
      </c>
      <c r="H16352" t="s">
        <v>224</v>
      </c>
      <c r="I16352">
        <v>414</v>
      </c>
      <c r="J16352">
        <v>1270917858.5784612</v>
      </c>
    </row>
    <row r="16353" spans="1:10" x14ac:dyDescent="0.25">
      <c r="A16353">
        <v>2018</v>
      </c>
      <c r="B16353" t="s">
        <v>221</v>
      </c>
      <c r="C16353" t="s">
        <v>45</v>
      </c>
      <c r="D16353" t="s">
        <v>18</v>
      </c>
      <c r="E16353" t="s">
        <v>3</v>
      </c>
      <c r="F16353" t="s">
        <v>8</v>
      </c>
      <c r="G16353" t="s">
        <v>6</v>
      </c>
      <c r="H16353" t="s">
        <v>223</v>
      </c>
      <c r="I16353">
        <v>1929</v>
      </c>
      <c r="J16353">
        <v>4999331637.0596066</v>
      </c>
    </row>
    <row r="16354" spans="1:10" x14ac:dyDescent="0.25">
      <c r="A16354">
        <v>2018</v>
      </c>
      <c r="B16354" t="s">
        <v>221</v>
      </c>
      <c r="C16354" t="s">
        <v>45</v>
      </c>
      <c r="D16354" t="s">
        <v>18</v>
      </c>
      <c r="E16354" t="s">
        <v>3</v>
      </c>
      <c r="F16354" t="s">
        <v>8</v>
      </c>
      <c r="G16354" t="s">
        <v>6</v>
      </c>
      <c r="H16354" t="s">
        <v>224</v>
      </c>
      <c r="I16354">
        <v>2520</v>
      </c>
      <c r="J16354">
        <v>6512109764.6230001</v>
      </c>
    </row>
    <row r="16355" spans="1:10" x14ac:dyDescent="0.25">
      <c r="A16355">
        <v>2018</v>
      </c>
      <c r="B16355" t="s">
        <v>221</v>
      </c>
      <c r="C16355" t="s">
        <v>45</v>
      </c>
      <c r="D16355" t="s">
        <v>18</v>
      </c>
      <c r="E16355" t="s">
        <v>3</v>
      </c>
      <c r="F16355" t="s">
        <v>8</v>
      </c>
      <c r="G16355" t="s">
        <v>7</v>
      </c>
      <c r="H16355" t="s">
        <v>223</v>
      </c>
      <c r="I16355">
        <v>514</v>
      </c>
      <c r="J16355">
        <v>1179947333.170903</v>
      </c>
    </row>
    <row r="16356" spans="1:10" x14ac:dyDescent="0.25">
      <c r="A16356">
        <v>2018</v>
      </c>
      <c r="B16356" t="s">
        <v>221</v>
      </c>
      <c r="C16356" t="s">
        <v>45</v>
      </c>
      <c r="D16356" t="s">
        <v>18</v>
      </c>
      <c r="E16356" t="s">
        <v>3</v>
      </c>
      <c r="F16356" t="s">
        <v>8</v>
      </c>
      <c r="G16356" t="s">
        <v>7</v>
      </c>
      <c r="H16356" t="s">
        <v>224</v>
      </c>
      <c r="I16356">
        <v>742</v>
      </c>
      <c r="J16356">
        <v>1815449409.4188809</v>
      </c>
    </row>
    <row r="16357" spans="1:10" x14ac:dyDescent="0.25">
      <c r="A16357">
        <v>2018</v>
      </c>
      <c r="B16357" t="s">
        <v>221</v>
      </c>
      <c r="C16357" t="s">
        <v>45</v>
      </c>
      <c r="D16357" t="s">
        <v>18</v>
      </c>
      <c r="E16357" t="s">
        <v>3</v>
      </c>
      <c r="F16357" t="s">
        <v>14</v>
      </c>
      <c r="G16357" t="s">
        <v>5</v>
      </c>
      <c r="H16357" t="s">
        <v>223</v>
      </c>
      <c r="I16357">
        <v>8</v>
      </c>
      <c r="J16357">
        <v>78288861.386654153</v>
      </c>
    </row>
    <row r="16358" spans="1:10" x14ac:dyDescent="0.25">
      <c r="A16358">
        <v>2018</v>
      </c>
      <c r="B16358" t="s">
        <v>221</v>
      </c>
      <c r="C16358" t="s">
        <v>45</v>
      </c>
      <c r="D16358" t="s">
        <v>18</v>
      </c>
      <c r="E16358" t="s">
        <v>3</v>
      </c>
      <c r="F16358" t="s">
        <v>14</v>
      </c>
      <c r="G16358" t="s">
        <v>5</v>
      </c>
      <c r="H16358" t="s">
        <v>224</v>
      </c>
      <c r="I16358">
        <v>2</v>
      </c>
      <c r="J16358">
        <v>20919425.25</v>
      </c>
    </row>
    <row r="16359" spans="1:10" x14ac:dyDescent="0.25">
      <c r="A16359">
        <v>2018</v>
      </c>
      <c r="B16359" t="s">
        <v>221</v>
      </c>
      <c r="C16359" t="s">
        <v>45</v>
      </c>
      <c r="D16359" t="s">
        <v>18</v>
      </c>
      <c r="E16359" t="s">
        <v>3</v>
      </c>
      <c r="F16359" t="s">
        <v>14</v>
      </c>
      <c r="G16359" t="s">
        <v>9</v>
      </c>
      <c r="H16359" t="s">
        <v>223</v>
      </c>
      <c r="I16359">
        <v>4</v>
      </c>
      <c r="J16359">
        <v>28818614.883693323</v>
      </c>
    </row>
    <row r="16360" spans="1:10" x14ac:dyDescent="0.25">
      <c r="A16360">
        <v>2018</v>
      </c>
      <c r="B16360" t="s">
        <v>221</v>
      </c>
      <c r="C16360" t="s">
        <v>45</v>
      </c>
      <c r="D16360" t="s">
        <v>18</v>
      </c>
      <c r="E16360" t="s">
        <v>3</v>
      </c>
      <c r="F16360" t="s">
        <v>14</v>
      </c>
      <c r="G16360" t="s">
        <v>7</v>
      </c>
      <c r="H16360" t="s">
        <v>223</v>
      </c>
      <c r="I16360">
        <v>70</v>
      </c>
      <c r="J16360">
        <v>127399417.51827419</v>
      </c>
    </row>
    <row r="16361" spans="1:10" x14ac:dyDescent="0.25">
      <c r="A16361">
        <v>2018</v>
      </c>
      <c r="B16361" t="s">
        <v>221</v>
      </c>
      <c r="C16361" t="s">
        <v>45</v>
      </c>
      <c r="D16361" t="s">
        <v>18</v>
      </c>
      <c r="E16361" t="s">
        <v>3</v>
      </c>
      <c r="F16361" t="s">
        <v>14</v>
      </c>
      <c r="G16361" t="s">
        <v>7</v>
      </c>
      <c r="H16361" t="s">
        <v>224</v>
      </c>
      <c r="I16361">
        <v>55</v>
      </c>
      <c r="J16361">
        <v>80891348.278124973</v>
      </c>
    </row>
    <row r="16362" spans="1:10" x14ac:dyDescent="0.25">
      <c r="A16362">
        <v>2018</v>
      </c>
      <c r="B16362" t="s">
        <v>221</v>
      </c>
      <c r="C16362" t="s">
        <v>45</v>
      </c>
      <c r="D16362" t="s">
        <v>18</v>
      </c>
      <c r="E16362" t="s">
        <v>10</v>
      </c>
      <c r="F16362" t="s">
        <v>11</v>
      </c>
      <c r="G16362" t="s">
        <v>5</v>
      </c>
      <c r="H16362" t="s">
        <v>223</v>
      </c>
      <c r="I16362">
        <v>2</v>
      </c>
      <c r="J16362">
        <v>19824999</v>
      </c>
    </row>
    <row r="16363" spans="1:10" x14ac:dyDescent="0.25">
      <c r="A16363">
        <v>2018</v>
      </c>
      <c r="B16363" t="s">
        <v>221</v>
      </c>
      <c r="C16363" t="s">
        <v>45</v>
      </c>
      <c r="D16363" t="s">
        <v>18</v>
      </c>
      <c r="E16363" t="s">
        <v>10</v>
      </c>
      <c r="F16363" t="s">
        <v>11</v>
      </c>
      <c r="G16363" t="s">
        <v>5</v>
      </c>
      <c r="H16363" t="s">
        <v>224</v>
      </c>
      <c r="I16363">
        <v>1</v>
      </c>
      <c r="J16363">
        <v>11000001</v>
      </c>
    </row>
    <row r="16364" spans="1:10" x14ac:dyDescent="0.25">
      <c r="A16364">
        <v>2018</v>
      </c>
      <c r="B16364" t="s">
        <v>221</v>
      </c>
      <c r="C16364" t="s">
        <v>45</v>
      </c>
      <c r="D16364" t="s">
        <v>18</v>
      </c>
      <c r="E16364" t="s">
        <v>10</v>
      </c>
      <c r="F16364" t="s">
        <v>11</v>
      </c>
      <c r="G16364" t="s">
        <v>9</v>
      </c>
      <c r="H16364" t="s">
        <v>223</v>
      </c>
      <c r="I16364">
        <v>616</v>
      </c>
      <c r="J16364">
        <v>3178482942</v>
      </c>
    </row>
    <row r="16365" spans="1:10" x14ac:dyDescent="0.25">
      <c r="A16365">
        <v>2018</v>
      </c>
      <c r="B16365" t="s">
        <v>221</v>
      </c>
      <c r="C16365" t="s">
        <v>45</v>
      </c>
      <c r="D16365" t="s">
        <v>18</v>
      </c>
      <c r="E16365" t="s">
        <v>10</v>
      </c>
      <c r="F16365" t="s">
        <v>11</v>
      </c>
      <c r="G16365" t="s">
        <v>9</v>
      </c>
      <c r="H16365" t="s">
        <v>224</v>
      </c>
      <c r="I16365">
        <v>577</v>
      </c>
      <c r="J16365">
        <v>2444154927</v>
      </c>
    </row>
    <row r="16366" spans="1:10" x14ac:dyDescent="0.25">
      <c r="A16366">
        <v>2018</v>
      </c>
      <c r="B16366" t="s">
        <v>221</v>
      </c>
      <c r="C16366" t="s">
        <v>45</v>
      </c>
      <c r="D16366" t="s">
        <v>18</v>
      </c>
      <c r="E16366" t="s">
        <v>10</v>
      </c>
      <c r="F16366" t="s">
        <v>11</v>
      </c>
      <c r="G16366" t="s">
        <v>12</v>
      </c>
      <c r="H16366" t="s">
        <v>223</v>
      </c>
      <c r="I16366">
        <v>98</v>
      </c>
      <c r="J16366">
        <v>361493175</v>
      </c>
    </row>
    <row r="16367" spans="1:10" x14ac:dyDescent="0.25">
      <c r="A16367">
        <v>2018</v>
      </c>
      <c r="B16367" t="s">
        <v>221</v>
      </c>
      <c r="C16367" t="s">
        <v>45</v>
      </c>
      <c r="D16367" t="s">
        <v>18</v>
      </c>
      <c r="E16367" t="s">
        <v>10</v>
      </c>
      <c r="F16367" t="s">
        <v>11</v>
      </c>
      <c r="G16367" t="s">
        <v>12</v>
      </c>
      <c r="H16367" t="s">
        <v>224</v>
      </c>
      <c r="I16367">
        <v>77</v>
      </c>
      <c r="J16367">
        <v>240600693</v>
      </c>
    </row>
    <row r="16368" spans="1:10" x14ac:dyDescent="0.25">
      <c r="A16368">
        <v>2018</v>
      </c>
      <c r="B16368" t="s">
        <v>221</v>
      </c>
      <c r="C16368" t="s">
        <v>45</v>
      </c>
      <c r="D16368" t="s">
        <v>18</v>
      </c>
      <c r="E16368" t="s">
        <v>10</v>
      </c>
      <c r="F16368" t="s">
        <v>11</v>
      </c>
      <c r="G16368" t="s">
        <v>6</v>
      </c>
      <c r="H16368" t="s">
        <v>223</v>
      </c>
      <c r="I16368">
        <v>213</v>
      </c>
      <c r="J16368">
        <v>674557911</v>
      </c>
    </row>
    <row r="16369" spans="1:10" x14ac:dyDescent="0.25">
      <c r="A16369">
        <v>2018</v>
      </c>
      <c r="B16369" t="s">
        <v>221</v>
      </c>
      <c r="C16369" t="s">
        <v>45</v>
      </c>
      <c r="D16369" t="s">
        <v>18</v>
      </c>
      <c r="E16369" t="s">
        <v>10</v>
      </c>
      <c r="F16369" t="s">
        <v>11</v>
      </c>
      <c r="G16369" t="s">
        <v>6</v>
      </c>
      <c r="H16369" t="s">
        <v>224</v>
      </c>
      <c r="I16369">
        <v>271</v>
      </c>
      <c r="J16369">
        <v>685273026</v>
      </c>
    </row>
    <row r="16370" spans="1:10" x14ac:dyDescent="0.25">
      <c r="A16370">
        <v>2018</v>
      </c>
      <c r="B16370" t="s">
        <v>221</v>
      </c>
      <c r="C16370" t="s">
        <v>45</v>
      </c>
      <c r="D16370" t="s">
        <v>18</v>
      </c>
      <c r="E16370" t="s">
        <v>10</v>
      </c>
      <c r="F16370" t="s">
        <v>11</v>
      </c>
      <c r="G16370" t="s">
        <v>7</v>
      </c>
      <c r="H16370" t="s">
        <v>223</v>
      </c>
      <c r="I16370">
        <v>11</v>
      </c>
      <c r="J16370">
        <v>19563906</v>
      </c>
    </row>
    <row r="16371" spans="1:10" x14ac:dyDescent="0.25">
      <c r="A16371">
        <v>2018</v>
      </c>
      <c r="B16371" t="s">
        <v>221</v>
      </c>
      <c r="C16371" t="s">
        <v>45</v>
      </c>
      <c r="D16371" t="s">
        <v>18</v>
      </c>
      <c r="E16371" t="s">
        <v>10</v>
      </c>
      <c r="F16371" t="s">
        <v>11</v>
      </c>
      <c r="G16371" t="s">
        <v>7</v>
      </c>
      <c r="H16371" t="s">
        <v>224</v>
      </c>
      <c r="I16371">
        <v>11</v>
      </c>
      <c r="J16371">
        <v>15996783</v>
      </c>
    </row>
    <row r="16372" spans="1:10" x14ac:dyDescent="0.25">
      <c r="A16372">
        <v>2018</v>
      </c>
      <c r="B16372" t="s">
        <v>221</v>
      </c>
      <c r="C16372" t="s">
        <v>45</v>
      </c>
      <c r="D16372" t="s">
        <v>18</v>
      </c>
      <c r="E16372" t="s">
        <v>10</v>
      </c>
      <c r="F16372" t="s">
        <v>220</v>
      </c>
      <c r="G16372" t="s">
        <v>9</v>
      </c>
      <c r="H16372" t="s">
        <v>223</v>
      </c>
      <c r="I16372">
        <v>8</v>
      </c>
      <c r="J16372">
        <v>56423300.693114899</v>
      </c>
    </row>
    <row r="16373" spans="1:10" x14ac:dyDescent="0.25">
      <c r="A16373">
        <v>2018</v>
      </c>
      <c r="B16373" t="s">
        <v>221</v>
      </c>
      <c r="C16373" t="s">
        <v>45</v>
      </c>
      <c r="D16373" t="s">
        <v>18</v>
      </c>
      <c r="E16373" t="s">
        <v>10</v>
      </c>
      <c r="F16373" t="s">
        <v>220</v>
      </c>
      <c r="G16373" t="s">
        <v>9</v>
      </c>
      <c r="H16373" t="s">
        <v>224</v>
      </c>
      <c r="I16373">
        <v>6</v>
      </c>
      <c r="J16373">
        <v>38981439.925963588</v>
      </c>
    </row>
    <row r="16374" spans="1:10" x14ac:dyDescent="0.25">
      <c r="A16374">
        <v>2018</v>
      </c>
      <c r="B16374" t="s">
        <v>221</v>
      </c>
      <c r="C16374" t="s">
        <v>45</v>
      </c>
      <c r="D16374" t="s">
        <v>18</v>
      </c>
      <c r="E16374" t="s">
        <v>10</v>
      </c>
      <c r="F16374" t="s">
        <v>220</v>
      </c>
      <c r="G16374" t="s">
        <v>12</v>
      </c>
      <c r="H16374" t="s">
        <v>224</v>
      </c>
      <c r="I16374">
        <v>1</v>
      </c>
      <c r="J16374">
        <v>5844501.4650000008</v>
      </c>
    </row>
    <row r="16375" spans="1:10" x14ac:dyDescent="0.25">
      <c r="A16375">
        <v>2018</v>
      </c>
      <c r="B16375" t="s">
        <v>221</v>
      </c>
      <c r="C16375" t="s">
        <v>45</v>
      </c>
      <c r="D16375" t="s">
        <v>18</v>
      </c>
      <c r="E16375" t="s">
        <v>10</v>
      </c>
      <c r="F16375" t="s">
        <v>220</v>
      </c>
      <c r="G16375" t="s">
        <v>6</v>
      </c>
      <c r="H16375" t="s">
        <v>223</v>
      </c>
      <c r="I16375">
        <v>3</v>
      </c>
      <c r="J16375">
        <v>7117610.1032916512</v>
      </c>
    </row>
    <row r="16376" spans="1:10" x14ac:dyDescent="0.25">
      <c r="A16376">
        <v>2018</v>
      </c>
      <c r="B16376" t="s">
        <v>221</v>
      </c>
      <c r="C16376" t="s">
        <v>45</v>
      </c>
      <c r="D16376" t="s">
        <v>18</v>
      </c>
      <c r="E16376" t="s">
        <v>10</v>
      </c>
      <c r="F16376" t="s">
        <v>220</v>
      </c>
      <c r="G16376" t="s">
        <v>6</v>
      </c>
      <c r="H16376" t="s">
        <v>224</v>
      </c>
      <c r="I16376">
        <v>10</v>
      </c>
      <c r="J16376">
        <v>24697796.094684787</v>
      </c>
    </row>
    <row r="16377" spans="1:10" x14ac:dyDescent="0.25">
      <c r="A16377">
        <v>2018</v>
      </c>
      <c r="B16377" t="s">
        <v>221</v>
      </c>
      <c r="C16377" t="s">
        <v>45</v>
      </c>
      <c r="D16377" t="s">
        <v>18</v>
      </c>
      <c r="E16377" t="s">
        <v>10</v>
      </c>
      <c r="F16377" t="s">
        <v>220</v>
      </c>
      <c r="G16377" t="s">
        <v>7</v>
      </c>
      <c r="H16377" t="s">
        <v>223</v>
      </c>
      <c r="I16377">
        <v>5</v>
      </c>
      <c r="J16377">
        <v>9093820.1850000005</v>
      </c>
    </row>
    <row r="16378" spans="1:10" x14ac:dyDescent="0.25">
      <c r="A16378">
        <v>2018</v>
      </c>
      <c r="B16378" t="s">
        <v>221</v>
      </c>
      <c r="C16378" t="s">
        <v>45</v>
      </c>
      <c r="D16378" t="s">
        <v>18</v>
      </c>
      <c r="E16378" t="s">
        <v>10</v>
      </c>
      <c r="F16378" t="s">
        <v>220</v>
      </c>
      <c r="G16378" t="s">
        <v>7</v>
      </c>
      <c r="H16378" t="s">
        <v>224</v>
      </c>
      <c r="I16378">
        <v>6</v>
      </c>
      <c r="J16378">
        <v>10617253.938749999</v>
      </c>
    </row>
    <row r="16379" spans="1:10" x14ac:dyDescent="0.25">
      <c r="A16379">
        <v>2018</v>
      </c>
      <c r="B16379" t="s">
        <v>221</v>
      </c>
      <c r="C16379" t="s">
        <v>45</v>
      </c>
      <c r="D16379" t="s">
        <v>19</v>
      </c>
      <c r="E16379" t="s">
        <v>3</v>
      </c>
      <c r="F16379" t="s">
        <v>4</v>
      </c>
      <c r="G16379" t="s">
        <v>5</v>
      </c>
      <c r="H16379" t="s">
        <v>223</v>
      </c>
      <c r="I16379">
        <v>35</v>
      </c>
      <c r="J16379">
        <v>369312088.52338803</v>
      </c>
    </row>
    <row r="16380" spans="1:10" x14ac:dyDescent="0.25">
      <c r="A16380">
        <v>2018</v>
      </c>
      <c r="B16380" t="s">
        <v>221</v>
      </c>
      <c r="C16380" t="s">
        <v>45</v>
      </c>
      <c r="D16380" t="s">
        <v>19</v>
      </c>
      <c r="E16380" t="s">
        <v>3</v>
      </c>
      <c r="F16380" t="s">
        <v>4</v>
      </c>
      <c r="G16380" t="s">
        <v>5</v>
      </c>
      <c r="H16380" t="s">
        <v>224</v>
      </c>
      <c r="I16380">
        <v>27</v>
      </c>
      <c r="J16380">
        <v>235342135.97952002</v>
      </c>
    </row>
    <row r="16381" spans="1:10" x14ac:dyDescent="0.25">
      <c r="A16381">
        <v>2018</v>
      </c>
      <c r="B16381" t="s">
        <v>221</v>
      </c>
      <c r="C16381" t="s">
        <v>45</v>
      </c>
      <c r="D16381" t="s">
        <v>19</v>
      </c>
      <c r="E16381" t="s">
        <v>3</v>
      </c>
      <c r="F16381" t="s">
        <v>4</v>
      </c>
      <c r="G16381" t="s">
        <v>9</v>
      </c>
      <c r="H16381" t="s">
        <v>223</v>
      </c>
      <c r="I16381">
        <v>396</v>
      </c>
      <c r="J16381">
        <v>3285209293.1238427</v>
      </c>
    </row>
    <row r="16382" spans="1:10" x14ac:dyDescent="0.25">
      <c r="A16382">
        <v>2018</v>
      </c>
      <c r="B16382" t="s">
        <v>221</v>
      </c>
      <c r="C16382" t="s">
        <v>45</v>
      </c>
      <c r="D16382" t="s">
        <v>19</v>
      </c>
      <c r="E16382" t="s">
        <v>3</v>
      </c>
      <c r="F16382" t="s">
        <v>4</v>
      </c>
      <c r="G16382" t="s">
        <v>9</v>
      </c>
      <c r="H16382" t="s">
        <v>224</v>
      </c>
      <c r="I16382">
        <v>125</v>
      </c>
      <c r="J16382">
        <v>880367553.95615768</v>
      </c>
    </row>
    <row r="16383" spans="1:10" x14ac:dyDescent="0.25">
      <c r="A16383">
        <v>2018</v>
      </c>
      <c r="B16383" t="s">
        <v>221</v>
      </c>
      <c r="C16383" t="s">
        <v>45</v>
      </c>
      <c r="D16383" t="s">
        <v>19</v>
      </c>
      <c r="E16383" t="s">
        <v>3</v>
      </c>
      <c r="F16383" t="s">
        <v>4</v>
      </c>
      <c r="G16383" t="s">
        <v>12</v>
      </c>
      <c r="H16383" t="s">
        <v>223</v>
      </c>
      <c r="I16383">
        <v>3</v>
      </c>
      <c r="J16383">
        <v>15690834.464455714</v>
      </c>
    </row>
    <row r="16384" spans="1:10" x14ac:dyDescent="0.25">
      <c r="A16384">
        <v>2018</v>
      </c>
      <c r="B16384" t="s">
        <v>221</v>
      </c>
      <c r="C16384" t="s">
        <v>45</v>
      </c>
      <c r="D16384" t="s">
        <v>19</v>
      </c>
      <c r="E16384" t="s">
        <v>3</v>
      </c>
      <c r="F16384" t="s">
        <v>4</v>
      </c>
      <c r="G16384" t="s">
        <v>12</v>
      </c>
      <c r="H16384" t="s">
        <v>224</v>
      </c>
      <c r="I16384">
        <v>4</v>
      </c>
      <c r="J16384">
        <v>22760137.158275999</v>
      </c>
    </row>
    <row r="16385" spans="1:10" x14ac:dyDescent="0.25">
      <c r="A16385">
        <v>2018</v>
      </c>
      <c r="B16385" t="s">
        <v>221</v>
      </c>
      <c r="C16385" t="s">
        <v>45</v>
      </c>
      <c r="D16385" t="s">
        <v>19</v>
      </c>
      <c r="E16385" t="s">
        <v>3</v>
      </c>
      <c r="F16385" t="s">
        <v>4</v>
      </c>
      <c r="G16385" t="s">
        <v>6</v>
      </c>
      <c r="H16385" t="s">
        <v>223</v>
      </c>
      <c r="I16385">
        <v>26</v>
      </c>
      <c r="J16385">
        <v>74334833.127564535</v>
      </c>
    </row>
    <row r="16386" spans="1:10" x14ac:dyDescent="0.25">
      <c r="A16386">
        <v>2018</v>
      </c>
      <c r="B16386" t="s">
        <v>221</v>
      </c>
      <c r="C16386" t="s">
        <v>45</v>
      </c>
      <c r="D16386" t="s">
        <v>19</v>
      </c>
      <c r="E16386" t="s">
        <v>3</v>
      </c>
      <c r="F16386" t="s">
        <v>4</v>
      </c>
      <c r="G16386" t="s">
        <v>6</v>
      </c>
      <c r="H16386" t="s">
        <v>224</v>
      </c>
      <c r="I16386">
        <v>87</v>
      </c>
      <c r="J16386">
        <v>256003062.9687371</v>
      </c>
    </row>
    <row r="16387" spans="1:10" x14ac:dyDescent="0.25">
      <c r="A16387">
        <v>2018</v>
      </c>
      <c r="B16387" t="s">
        <v>221</v>
      </c>
      <c r="C16387" t="s">
        <v>45</v>
      </c>
      <c r="D16387" t="s">
        <v>19</v>
      </c>
      <c r="E16387" t="s">
        <v>3</v>
      </c>
      <c r="F16387" t="s">
        <v>4</v>
      </c>
      <c r="G16387" t="s">
        <v>7</v>
      </c>
      <c r="H16387" t="s">
        <v>223</v>
      </c>
      <c r="I16387">
        <v>48</v>
      </c>
      <c r="J16387">
        <v>103058660.50600001</v>
      </c>
    </row>
    <row r="16388" spans="1:10" x14ac:dyDescent="0.25">
      <c r="A16388">
        <v>2018</v>
      </c>
      <c r="B16388" t="s">
        <v>221</v>
      </c>
      <c r="C16388" t="s">
        <v>45</v>
      </c>
      <c r="D16388" t="s">
        <v>19</v>
      </c>
      <c r="E16388" t="s">
        <v>3</v>
      </c>
      <c r="F16388" t="s">
        <v>4</v>
      </c>
      <c r="G16388" t="s">
        <v>7</v>
      </c>
      <c r="H16388" t="s">
        <v>224</v>
      </c>
      <c r="I16388">
        <v>4</v>
      </c>
      <c r="J16388">
        <v>8079023.1450000014</v>
      </c>
    </row>
    <row r="16389" spans="1:10" x14ac:dyDescent="0.25">
      <c r="A16389">
        <v>2018</v>
      </c>
      <c r="B16389" t="s">
        <v>221</v>
      </c>
      <c r="C16389" t="s">
        <v>45</v>
      </c>
      <c r="D16389" t="s">
        <v>19</v>
      </c>
      <c r="E16389" t="s">
        <v>3</v>
      </c>
      <c r="F16389" t="s">
        <v>8</v>
      </c>
      <c r="G16389" t="s">
        <v>9</v>
      </c>
      <c r="H16389" t="s">
        <v>223</v>
      </c>
      <c r="I16389">
        <v>325</v>
      </c>
      <c r="J16389">
        <v>2610867302.1170268</v>
      </c>
    </row>
    <row r="16390" spans="1:10" x14ac:dyDescent="0.25">
      <c r="A16390">
        <v>2018</v>
      </c>
      <c r="B16390" t="s">
        <v>221</v>
      </c>
      <c r="C16390" t="s">
        <v>45</v>
      </c>
      <c r="D16390" t="s">
        <v>19</v>
      </c>
      <c r="E16390" t="s">
        <v>3</v>
      </c>
      <c r="F16390" t="s">
        <v>8</v>
      </c>
      <c r="G16390" t="s">
        <v>9</v>
      </c>
      <c r="H16390" t="s">
        <v>224</v>
      </c>
      <c r="I16390">
        <v>403</v>
      </c>
      <c r="J16390">
        <v>3019820544.8077202</v>
      </c>
    </row>
    <row r="16391" spans="1:10" x14ac:dyDescent="0.25">
      <c r="A16391">
        <v>2018</v>
      </c>
      <c r="B16391" t="s">
        <v>221</v>
      </c>
      <c r="C16391" t="s">
        <v>45</v>
      </c>
      <c r="D16391" t="s">
        <v>19</v>
      </c>
      <c r="E16391" t="s">
        <v>3</v>
      </c>
      <c r="F16391" t="s">
        <v>8</v>
      </c>
      <c r="G16391" t="s">
        <v>12</v>
      </c>
      <c r="H16391" t="s">
        <v>223</v>
      </c>
      <c r="I16391">
        <v>15</v>
      </c>
      <c r="J16391">
        <v>67481268.301234275</v>
      </c>
    </row>
    <row r="16392" spans="1:10" x14ac:dyDescent="0.25">
      <c r="A16392">
        <v>2018</v>
      </c>
      <c r="B16392" t="s">
        <v>221</v>
      </c>
      <c r="C16392" t="s">
        <v>45</v>
      </c>
      <c r="D16392" t="s">
        <v>19</v>
      </c>
      <c r="E16392" t="s">
        <v>3</v>
      </c>
      <c r="F16392" t="s">
        <v>8</v>
      </c>
      <c r="G16392" t="s">
        <v>12</v>
      </c>
      <c r="H16392" t="s">
        <v>224</v>
      </c>
      <c r="I16392">
        <v>11</v>
      </c>
      <c r="J16392">
        <v>38981498.297183998</v>
      </c>
    </row>
    <row r="16393" spans="1:10" x14ac:dyDescent="0.25">
      <c r="A16393">
        <v>2018</v>
      </c>
      <c r="B16393" t="s">
        <v>221</v>
      </c>
      <c r="C16393" t="s">
        <v>45</v>
      </c>
      <c r="D16393" t="s">
        <v>19</v>
      </c>
      <c r="E16393" t="s">
        <v>3</v>
      </c>
      <c r="F16393" t="s">
        <v>8</v>
      </c>
      <c r="G16393" t="s">
        <v>6</v>
      </c>
      <c r="H16393" t="s">
        <v>223</v>
      </c>
      <c r="I16393">
        <v>51</v>
      </c>
      <c r="J16393">
        <v>149869513.12743548</v>
      </c>
    </row>
    <row r="16394" spans="1:10" x14ac:dyDescent="0.25">
      <c r="A16394">
        <v>2018</v>
      </c>
      <c r="B16394" t="s">
        <v>221</v>
      </c>
      <c r="C16394" t="s">
        <v>45</v>
      </c>
      <c r="D16394" t="s">
        <v>19</v>
      </c>
      <c r="E16394" t="s">
        <v>3</v>
      </c>
      <c r="F16394" t="s">
        <v>8</v>
      </c>
      <c r="G16394" t="s">
        <v>6</v>
      </c>
      <c r="H16394" t="s">
        <v>224</v>
      </c>
      <c r="I16394">
        <v>141</v>
      </c>
      <c r="J16394">
        <v>410469243.27626193</v>
      </c>
    </row>
    <row r="16395" spans="1:10" x14ac:dyDescent="0.25">
      <c r="A16395">
        <v>2018</v>
      </c>
      <c r="B16395" t="s">
        <v>221</v>
      </c>
      <c r="C16395" t="s">
        <v>45</v>
      </c>
      <c r="D16395" t="s">
        <v>19</v>
      </c>
      <c r="E16395" t="s">
        <v>3</v>
      </c>
      <c r="F16395" t="s">
        <v>8</v>
      </c>
      <c r="G16395" t="s">
        <v>7</v>
      </c>
      <c r="H16395" t="s">
        <v>223</v>
      </c>
      <c r="I16395">
        <v>5</v>
      </c>
      <c r="J16395">
        <v>10704969.089000002</v>
      </c>
    </row>
    <row r="16396" spans="1:10" x14ac:dyDescent="0.25">
      <c r="A16396">
        <v>2018</v>
      </c>
      <c r="B16396" t="s">
        <v>221</v>
      </c>
      <c r="C16396" t="s">
        <v>45</v>
      </c>
      <c r="D16396" t="s">
        <v>19</v>
      </c>
      <c r="E16396" t="s">
        <v>10</v>
      </c>
      <c r="F16396" t="s">
        <v>11</v>
      </c>
      <c r="G16396" t="s">
        <v>9</v>
      </c>
      <c r="H16396" t="s">
        <v>223</v>
      </c>
      <c r="I16396">
        <v>100</v>
      </c>
      <c r="J16396">
        <v>519849846</v>
      </c>
    </row>
    <row r="16397" spans="1:10" x14ac:dyDescent="0.25">
      <c r="A16397">
        <v>2018</v>
      </c>
      <c r="B16397" t="s">
        <v>221</v>
      </c>
      <c r="C16397" t="s">
        <v>45</v>
      </c>
      <c r="D16397" t="s">
        <v>19</v>
      </c>
      <c r="E16397" t="s">
        <v>10</v>
      </c>
      <c r="F16397" t="s">
        <v>11</v>
      </c>
      <c r="G16397" t="s">
        <v>9</v>
      </c>
      <c r="H16397" t="s">
        <v>224</v>
      </c>
      <c r="I16397">
        <v>99</v>
      </c>
      <c r="J16397">
        <v>478815651</v>
      </c>
    </row>
    <row r="16398" spans="1:10" x14ac:dyDescent="0.25">
      <c r="A16398">
        <v>2018</v>
      </c>
      <c r="B16398" t="s">
        <v>221</v>
      </c>
      <c r="C16398" t="s">
        <v>45</v>
      </c>
      <c r="D16398" t="s">
        <v>19</v>
      </c>
      <c r="E16398" t="s">
        <v>10</v>
      </c>
      <c r="F16398" t="s">
        <v>11</v>
      </c>
      <c r="G16398" t="s">
        <v>12</v>
      </c>
      <c r="H16398" t="s">
        <v>223</v>
      </c>
      <c r="I16398">
        <v>6</v>
      </c>
      <c r="J16398">
        <v>18734247</v>
      </c>
    </row>
    <row r="16399" spans="1:10" x14ac:dyDescent="0.25">
      <c r="A16399">
        <v>2018</v>
      </c>
      <c r="B16399" t="s">
        <v>221</v>
      </c>
      <c r="C16399" t="s">
        <v>45</v>
      </c>
      <c r="D16399" t="s">
        <v>19</v>
      </c>
      <c r="E16399" t="s">
        <v>10</v>
      </c>
      <c r="F16399" t="s">
        <v>11</v>
      </c>
      <c r="G16399" t="s">
        <v>12</v>
      </c>
      <c r="H16399" t="s">
        <v>224</v>
      </c>
      <c r="I16399">
        <v>12</v>
      </c>
      <c r="J16399">
        <v>51197088</v>
      </c>
    </row>
    <row r="16400" spans="1:10" x14ac:dyDescent="0.25">
      <c r="A16400">
        <v>2018</v>
      </c>
      <c r="B16400" t="s">
        <v>221</v>
      </c>
      <c r="C16400" t="s">
        <v>45</v>
      </c>
      <c r="D16400" t="s">
        <v>19</v>
      </c>
      <c r="E16400" t="s">
        <v>10</v>
      </c>
      <c r="F16400" t="s">
        <v>11</v>
      </c>
      <c r="G16400" t="s">
        <v>6</v>
      </c>
      <c r="H16400" t="s">
        <v>223</v>
      </c>
      <c r="I16400">
        <v>7</v>
      </c>
      <c r="J16400">
        <v>22401003</v>
      </c>
    </row>
    <row r="16401" spans="1:10" x14ac:dyDescent="0.25">
      <c r="A16401">
        <v>2018</v>
      </c>
      <c r="B16401" t="s">
        <v>221</v>
      </c>
      <c r="C16401" t="s">
        <v>45</v>
      </c>
      <c r="D16401" t="s">
        <v>19</v>
      </c>
      <c r="E16401" t="s">
        <v>10</v>
      </c>
      <c r="F16401" t="s">
        <v>11</v>
      </c>
      <c r="G16401" t="s">
        <v>6</v>
      </c>
      <c r="H16401" t="s">
        <v>224</v>
      </c>
      <c r="I16401">
        <v>21</v>
      </c>
      <c r="J16401">
        <v>70365495</v>
      </c>
    </row>
    <row r="16402" spans="1:10" x14ac:dyDescent="0.25">
      <c r="A16402">
        <v>2018</v>
      </c>
      <c r="B16402" t="s">
        <v>221</v>
      </c>
      <c r="C16402" t="s">
        <v>45</v>
      </c>
      <c r="D16402" t="s">
        <v>19</v>
      </c>
      <c r="E16402" t="s">
        <v>10</v>
      </c>
      <c r="F16402" t="s">
        <v>11</v>
      </c>
      <c r="G16402" t="s">
        <v>7</v>
      </c>
      <c r="H16402" t="s">
        <v>223</v>
      </c>
      <c r="I16402">
        <v>4</v>
      </c>
      <c r="J16402">
        <v>8396217</v>
      </c>
    </row>
    <row r="16403" spans="1:10" x14ac:dyDescent="0.25">
      <c r="A16403">
        <v>2018</v>
      </c>
      <c r="B16403" t="s">
        <v>221</v>
      </c>
      <c r="C16403" t="s">
        <v>45</v>
      </c>
      <c r="D16403" t="s">
        <v>19</v>
      </c>
      <c r="E16403" t="s">
        <v>10</v>
      </c>
      <c r="F16403" t="s">
        <v>220</v>
      </c>
      <c r="G16403" t="s">
        <v>5</v>
      </c>
      <c r="H16403" t="s">
        <v>223</v>
      </c>
      <c r="I16403">
        <v>6</v>
      </c>
      <c r="J16403">
        <v>48032106.954197146</v>
      </c>
    </row>
    <row r="16404" spans="1:10" x14ac:dyDescent="0.25">
      <c r="A16404">
        <v>2018</v>
      </c>
      <c r="B16404" t="s">
        <v>221</v>
      </c>
      <c r="C16404" t="s">
        <v>45</v>
      </c>
      <c r="D16404" t="s">
        <v>19</v>
      </c>
      <c r="E16404" t="s">
        <v>10</v>
      </c>
      <c r="F16404" t="s">
        <v>220</v>
      </c>
      <c r="G16404" t="s">
        <v>5</v>
      </c>
      <c r="H16404" t="s">
        <v>224</v>
      </c>
      <c r="I16404">
        <v>6</v>
      </c>
      <c r="J16404">
        <v>46972889.609993577</v>
      </c>
    </row>
    <row r="16405" spans="1:10" x14ac:dyDescent="0.25">
      <c r="A16405">
        <v>2018</v>
      </c>
      <c r="B16405" t="s">
        <v>221</v>
      </c>
      <c r="C16405" t="s">
        <v>45</v>
      </c>
      <c r="D16405" t="s">
        <v>19</v>
      </c>
      <c r="E16405" t="s">
        <v>10</v>
      </c>
      <c r="F16405" t="s">
        <v>220</v>
      </c>
      <c r="G16405" t="s">
        <v>9</v>
      </c>
      <c r="H16405" t="s">
        <v>223</v>
      </c>
      <c r="I16405">
        <v>29</v>
      </c>
      <c r="J16405">
        <v>230929251.11700141</v>
      </c>
    </row>
    <row r="16406" spans="1:10" x14ac:dyDescent="0.25">
      <c r="A16406">
        <v>2018</v>
      </c>
      <c r="B16406" t="s">
        <v>221</v>
      </c>
      <c r="C16406" t="s">
        <v>45</v>
      </c>
      <c r="D16406" t="s">
        <v>19</v>
      </c>
      <c r="E16406" t="s">
        <v>10</v>
      </c>
      <c r="F16406" t="s">
        <v>220</v>
      </c>
      <c r="G16406" t="s">
        <v>9</v>
      </c>
      <c r="H16406" t="s">
        <v>224</v>
      </c>
      <c r="I16406">
        <v>15</v>
      </c>
      <c r="J16406">
        <v>111058045.32795319</v>
      </c>
    </row>
    <row r="16407" spans="1:10" x14ac:dyDescent="0.25">
      <c r="A16407">
        <v>2018</v>
      </c>
      <c r="B16407" t="s">
        <v>221</v>
      </c>
      <c r="C16407" t="s">
        <v>45</v>
      </c>
      <c r="D16407" t="s">
        <v>19</v>
      </c>
      <c r="E16407" t="s">
        <v>10</v>
      </c>
      <c r="F16407" t="s">
        <v>220</v>
      </c>
      <c r="G16407" t="s">
        <v>6</v>
      </c>
      <c r="H16407" t="s">
        <v>223</v>
      </c>
      <c r="I16407">
        <v>21</v>
      </c>
      <c r="J16407">
        <v>61104692.521567769</v>
      </c>
    </row>
    <row r="16408" spans="1:10" x14ac:dyDescent="0.25">
      <c r="A16408">
        <v>2018</v>
      </c>
      <c r="B16408" t="s">
        <v>221</v>
      </c>
      <c r="C16408" t="s">
        <v>45</v>
      </c>
      <c r="D16408" t="s">
        <v>19</v>
      </c>
      <c r="E16408" t="s">
        <v>10</v>
      </c>
      <c r="F16408" t="s">
        <v>220</v>
      </c>
      <c r="G16408" t="s">
        <v>6</v>
      </c>
      <c r="H16408" t="s">
        <v>224</v>
      </c>
      <c r="I16408">
        <v>32</v>
      </c>
      <c r="J16408">
        <v>94213827.617532402</v>
      </c>
    </row>
    <row r="16409" spans="1:10" x14ac:dyDescent="0.25">
      <c r="A16409">
        <v>2018</v>
      </c>
      <c r="B16409" t="s">
        <v>221</v>
      </c>
      <c r="C16409" t="s">
        <v>45</v>
      </c>
      <c r="D16409" t="s">
        <v>19</v>
      </c>
      <c r="E16409" t="s">
        <v>10</v>
      </c>
      <c r="F16409" t="s">
        <v>220</v>
      </c>
      <c r="G16409" t="s">
        <v>7</v>
      </c>
      <c r="H16409" t="s">
        <v>223</v>
      </c>
      <c r="I16409">
        <v>9</v>
      </c>
      <c r="J16409">
        <v>19380336.315000005</v>
      </c>
    </row>
    <row r="16410" spans="1:10" x14ac:dyDescent="0.25">
      <c r="A16410">
        <v>2018</v>
      </c>
      <c r="B16410" t="s">
        <v>221</v>
      </c>
      <c r="C16410" t="s">
        <v>45</v>
      </c>
      <c r="D16410" t="s">
        <v>19</v>
      </c>
      <c r="E16410" t="s">
        <v>10</v>
      </c>
      <c r="F16410" t="s">
        <v>220</v>
      </c>
      <c r="G16410" t="s">
        <v>7</v>
      </c>
      <c r="H16410" t="s">
        <v>224</v>
      </c>
      <c r="I16410">
        <v>2</v>
      </c>
      <c r="J16410">
        <v>4039511.5725000007</v>
      </c>
    </row>
    <row r="16411" spans="1:10" x14ac:dyDescent="0.25">
      <c r="A16411">
        <v>2018</v>
      </c>
      <c r="B16411" t="s">
        <v>221</v>
      </c>
      <c r="C16411" t="s">
        <v>45</v>
      </c>
      <c r="D16411" t="s">
        <v>19</v>
      </c>
      <c r="E16411" t="s">
        <v>10</v>
      </c>
      <c r="F16411" t="s">
        <v>14</v>
      </c>
      <c r="G16411" t="s">
        <v>9</v>
      </c>
      <c r="H16411" t="s">
        <v>223</v>
      </c>
      <c r="I16411">
        <v>20</v>
      </c>
      <c r="J16411">
        <v>194321460</v>
      </c>
    </row>
    <row r="16412" spans="1:10" x14ac:dyDescent="0.25">
      <c r="A16412">
        <v>2018</v>
      </c>
      <c r="B16412" t="s">
        <v>221</v>
      </c>
      <c r="C16412" t="s">
        <v>45</v>
      </c>
      <c r="D16412" t="s">
        <v>19</v>
      </c>
      <c r="E16412" t="s">
        <v>10</v>
      </c>
      <c r="F16412" t="s">
        <v>14</v>
      </c>
      <c r="G16412" t="s">
        <v>9</v>
      </c>
      <c r="H16412" t="s">
        <v>224</v>
      </c>
      <c r="I16412">
        <v>9</v>
      </c>
      <c r="J16412">
        <v>84600777</v>
      </c>
    </row>
    <row r="16413" spans="1:10" x14ac:dyDescent="0.25">
      <c r="A16413">
        <v>2018</v>
      </c>
      <c r="B16413" t="s">
        <v>221</v>
      </c>
      <c r="C16413" t="s">
        <v>45</v>
      </c>
      <c r="D16413" t="s">
        <v>19</v>
      </c>
      <c r="E16413" t="s">
        <v>10</v>
      </c>
      <c r="F16413" t="s">
        <v>14</v>
      </c>
      <c r="G16413" t="s">
        <v>6</v>
      </c>
      <c r="H16413" t="s">
        <v>224</v>
      </c>
      <c r="I16413">
        <v>1</v>
      </c>
      <c r="J16413">
        <v>7182720</v>
      </c>
    </row>
    <row r="16414" spans="1:10" x14ac:dyDescent="0.25">
      <c r="A16414">
        <v>2018</v>
      </c>
      <c r="B16414" t="s">
        <v>221</v>
      </c>
      <c r="C16414" t="s">
        <v>45</v>
      </c>
      <c r="D16414" t="s">
        <v>20</v>
      </c>
      <c r="E16414" t="s">
        <v>3</v>
      </c>
      <c r="F16414" t="s">
        <v>4</v>
      </c>
      <c r="G16414" t="s">
        <v>5</v>
      </c>
      <c r="H16414" t="s">
        <v>223</v>
      </c>
      <c r="I16414">
        <v>137</v>
      </c>
      <c r="J16414">
        <v>1668335996.4681108</v>
      </c>
    </row>
    <row r="16415" spans="1:10" x14ac:dyDescent="0.25">
      <c r="A16415">
        <v>2018</v>
      </c>
      <c r="B16415" t="s">
        <v>221</v>
      </c>
      <c r="C16415" t="s">
        <v>45</v>
      </c>
      <c r="D16415" t="s">
        <v>20</v>
      </c>
      <c r="E16415" t="s">
        <v>3</v>
      </c>
      <c r="F16415" t="s">
        <v>4</v>
      </c>
      <c r="G16415" t="s">
        <v>5</v>
      </c>
      <c r="H16415" t="s">
        <v>224</v>
      </c>
      <c r="I16415">
        <v>66</v>
      </c>
      <c r="J16415">
        <v>836384627.63498998</v>
      </c>
    </row>
    <row r="16416" spans="1:10" x14ac:dyDescent="0.25">
      <c r="A16416">
        <v>2018</v>
      </c>
      <c r="B16416" t="s">
        <v>221</v>
      </c>
      <c r="C16416" t="s">
        <v>45</v>
      </c>
      <c r="D16416" t="s">
        <v>20</v>
      </c>
      <c r="E16416" t="s">
        <v>3</v>
      </c>
      <c r="F16416" t="s">
        <v>4</v>
      </c>
      <c r="G16416" t="s">
        <v>9</v>
      </c>
      <c r="H16416" t="s">
        <v>223</v>
      </c>
      <c r="I16416">
        <v>72</v>
      </c>
      <c r="J16416">
        <v>548280193.83179545</v>
      </c>
    </row>
    <row r="16417" spans="1:10" x14ac:dyDescent="0.25">
      <c r="A16417">
        <v>2018</v>
      </c>
      <c r="B16417" t="s">
        <v>221</v>
      </c>
      <c r="C16417" t="s">
        <v>45</v>
      </c>
      <c r="D16417" t="s">
        <v>20</v>
      </c>
      <c r="E16417" t="s">
        <v>3</v>
      </c>
      <c r="F16417" t="s">
        <v>4</v>
      </c>
      <c r="G16417" t="s">
        <v>9</v>
      </c>
      <c r="H16417" t="s">
        <v>224</v>
      </c>
      <c r="I16417">
        <v>49</v>
      </c>
      <c r="J16417">
        <v>379409696.3743363</v>
      </c>
    </row>
    <row r="16418" spans="1:10" x14ac:dyDescent="0.25">
      <c r="A16418">
        <v>2018</v>
      </c>
      <c r="B16418" t="s">
        <v>221</v>
      </c>
      <c r="C16418" t="s">
        <v>45</v>
      </c>
      <c r="D16418" t="s">
        <v>20</v>
      </c>
      <c r="E16418" t="s">
        <v>3</v>
      </c>
      <c r="F16418" t="s">
        <v>4</v>
      </c>
      <c r="G16418" t="s">
        <v>12</v>
      </c>
      <c r="H16418" t="s">
        <v>223</v>
      </c>
      <c r="I16418">
        <v>14</v>
      </c>
      <c r="J16418">
        <v>55918733.533260629</v>
      </c>
    </row>
    <row r="16419" spans="1:10" x14ac:dyDescent="0.25">
      <c r="A16419">
        <v>2018</v>
      </c>
      <c r="B16419" t="s">
        <v>221</v>
      </c>
      <c r="C16419" t="s">
        <v>45</v>
      </c>
      <c r="D16419" t="s">
        <v>20</v>
      </c>
      <c r="E16419" t="s">
        <v>3</v>
      </c>
      <c r="F16419" t="s">
        <v>4</v>
      </c>
      <c r="G16419" t="s">
        <v>12</v>
      </c>
      <c r="H16419" t="s">
        <v>224</v>
      </c>
      <c r="I16419">
        <v>13</v>
      </c>
      <c r="J16419">
        <v>57949487.319233142</v>
      </c>
    </row>
    <row r="16420" spans="1:10" x14ac:dyDescent="0.25">
      <c r="A16420">
        <v>2018</v>
      </c>
      <c r="B16420" t="s">
        <v>221</v>
      </c>
      <c r="C16420" t="s">
        <v>45</v>
      </c>
      <c r="D16420" t="s">
        <v>20</v>
      </c>
      <c r="E16420" t="s">
        <v>3</v>
      </c>
      <c r="F16420" t="s">
        <v>4</v>
      </c>
      <c r="G16420" t="s">
        <v>6</v>
      </c>
      <c r="H16420" t="s">
        <v>223</v>
      </c>
      <c r="I16420">
        <v>38</v>
      </c>
      <c r="J16420">
        <v>94018173.80235444</v>
      </c>
    </row>
    <row r="16421" spans="1:10" x14ac:dyDescent="0.25">
      <c r="A16421">
        <v>2018</v>
      </c>
      <c r="B16421" t="s">
        <v>221</v>
      </c>
      <c r="C16421" t="s">
        <v>45</v>
      </c>
      <c r="D16421" t="s">
        <v>20</v>
      </c>
      <c r="E16421" t="s">
        <v>3</v>
      </c>
      <c r="F16421" t="s">
        <v>4</v>
      </c>
      <c r="G16421" t="s">
        <v>6</v>
      </c>
      <c r="H16421" t="s">
        <v>224</v>
      </c>
      <c r="I16421">
        <v>68</v>
      </c>
      <c r="J16421">
        <v>195747854.64669618</v>
      </c>
    </row>
    <row r="16422" spans="1:10" x14ac:dyDescent="0.25">
      <c r="A16422">
        <v>2018</v>
      </c>
      <c r="B16422" t="s">
        <v>221</v>
      </c>
      <c r="C16422" t="s">
        <v>45</v>
      </c>
      <c r="D16422" t="s">
        <v>20</v>
      </c>
      <c r="E16422" t="s">
        <v>3</v>
      </c>
      <c r="F16422" t="s">
        <v>4</v>
      </c>
      <c r="G16422" t="s">
        <v>7</v>
      </c>
      <c r="H16422" t="s">
        <v>223</v>
      </c>
      <c r="I16422">
        <v>16</v>
      </c>
      <c r="J16422">
        <v>33585072.399907954</v>
      </c>
    </row>
    <row r="16423" spans="1:10" x14ac:dyDescent="0.25">
      <c r="A16423">
        <v>2018</v>
      </c>
      <c r="B16423" t="s">
        <v>221</v>
      </c>
      <c r="C16423" t="s">
        <v>45</v>
      </c>
      <c r="D16423" t="s">
        <v>20</v>
      </c>
      <c r="E16423" t="s">
        <v>3</v>
      </c>
      <c r="F16423" t="s">
        <v>8</v>
      </c>
      <c r="G16423" t="s">
        <v>9</v>
      </c>
      <c r="H16423" t="s">
        <v>223</v>
      </c>
      <c r="I16423">
        <v>1078</v>
      </c>
      <c r="J16423">
        <v>6693580327.6209564</v>
      </c>
    </row>
    <row r="16424" spans="1:10" x14ac:dyDescent="0.25">
      <c r="A16424">
        <v>2018</v>
      </c>
      <c r="B16424" t="s">
        <v>221</v>
      </c>
      <c r="C16424" t="s">
        <v>45</v>
      </c>
      <c r="D16424" t="s">
        <v>20</v>
      </c>
      <c r="E16424" t="s">
        <v>3</v>
      </c>
      <c r="F16424" t="s">
        <v>8</v>
      </c>
      <c r="G16424" t="s">
        <v>9</v>
      </c>
      <c r="H16424" t="s">
        <v>224</v>
      </c>
      <c r="I16424">
        <v>1094</v>
      </c>
      <c r="J16424">
        <v>6559335728.6762409</v>
      </c>
    </row>
    <row r="16425" spans="1:10" x14ac:dyDescent="0.25">
      <c r="A16425">
        <v>2018</v>
      </c>
      <c r="B16425" t="s">
        <v>221</v>
      </c>
      <c r="C16425" t="s">
        <v>45</v>
      </c>
      <c r="D16425" t="s">
        <v>20</v>
      </c>
      <c r="E16425" t="s">
        <v>3</v>
      </c>
      <c r="F16425" t="s">
        <v>8</v>
      </c>
      <c r="G16425" t="s">
        <v>12</v>
      </c>
      <c r="H16425" t="s">
        <v>223</v>
      </c>
      <c r="I16425">
        <v>153</v>
      </c>
      <c r="J16425">
        <v>458414415.48731947</v>
      </c>
    </row>
    <row r="16426" spans="1:10" x14ac:dyDescent="0.25">
      <c r="A16426">
        <v>2018</v>
      </c>
      <c r="B16426" t="s">
        <v>221</v>
      </c>
      <c r="C16426" t="s">
        <v>45</v>
      </c>
      <c r="D16426" t="s">
        <v>20</v>
      </c>
      <c r="E16426" t="s">
        <v>3</v>
      </c>
      <c r="F16426" t="s">
        <v>8</v>
      </c>
      <c r="G16426" t="s">
        <v>12</v>
      </c>
      <c r="H16426" t="s">
        <v>224</v>
      </c>
      <c r="I16426">
        <v>313</v>
      </c>
      <c r="J16426">
        <v>885061918.77095926</v>
      </c>
    </row>
    <row r="16427" spans="1:10" x14ac:dyDescent="0.25">
      <c r="A16427">
        <v>2018</v>
      </c>
      <c r="B16427" t="s">
        <v>221</v>
      </c>
      <c r="C16427" t="s">
        <v>45</v>
      </c>
      <c r="D16427" t="s">
        <v>20</v>
      </c>
      <c r="E16427" t="s">
        <v>3</v>
      </c>
      <c r="F16427" t="s">
        <v>8</v>
      </c>
      <c r="G16427" t="s">
        <v>6</v>
      </c>
      <c r="H16427" t="s">
        <v>223</v>
      </c>
      <c r="I16427">
        <v>283</v>
      </c>
      <c r="J16427">
        <v>680465194.30417156</v>
      </c>
    </row>
    <row r="16428" spans="1:10" x14ac:dyDescent="0.25">
      <c r="A16428">
        <v>2018</v>
      </c>
      <c r="B16428" t="s">
        <v>221</v>
      </c>
      <c r="C16428" t="s">
        <v>45</v>
      </c>
      <c r="D16428" t="s">
        <v>20</v>
      </c>
      <c r="E16428" t="s">
        <v>3</v>
      </c>
      <c r="F16428" t="s">
        <v>8</v>
      </c>
      <c r="G16428" t="s">
        <v>6</v>
      </c>
      <c r="H16428" t="s">
        <v>224</v>
      </c>
      <c r="I16428">
        <v>619</v>
      </c>
      <c r="J16428">
        <v>1480755897.2136977</v>
      </c>
    </row>
    <row r="16429" spans="1:10" x14ac:dyDescent="0.25">
      <c r="A16429">
        <v>2018</v>
      </c>
      <c r="B16429" t="s">
        <v>221</v>
      </c>
      <c r="C16429" t="s">
        <v>45</v>
      </c>
      <c r="D16429" t="s">
        <v>20</v>
      </c>
      <c r="E16429" t="s">
        <v>3</v>
      </c>
      <c r="F16429" t="s">
        <v>8</v>
      </c>
      <c r="G16429" t="s">
        <v>7</v>
      </c>
      <c r="H16429" t="s">
        <v>223</v>
      </c>
      <c r="I16429">
        <v>26</v>
      </c>
      <c r="J16429">
        <v>50357754.88166666</v>
      </c>
    </row>
    <row r="16430" spans="1:10" x14ac:dyDescent="0.25">
      <c r="A16430">
        <v>2018</v>
      </c>
      <c r="B16430" t="s">
        <v>221</v>
      </c>
      <c r="C16430" t="s">
        <v>45</v>
      </c>
      <c r="D16430" t="s">
        <v>20</v>
      </c>
      <c r="E16430" t="s">
        <v>3</v>
      </c>
      <c r="F16430" t="s">
        <v>8</v>
      </c>
      <c r="G16430" t="s">
        <v>7</v>
      </c>
      <c r="H16430" t="s">
        <v>224</v>
      </c>
      <c r="I16430">
        <v>5</v>
      </c>
      <c r="J16430">
        <v>9665957.4600000009</v>
      </c>
    </row>
    <row r="16431" spans="1:10" x14ac:dyDescent="0.25">
      <c r="A16431">
        <v>2018</v>
      </c>
      <c r="B16431" t="s">
        <v>221</v>
      </c>
      <c r="C16431" t="s">
        <v>45</v>
      </c>
      <c r="D16431" t="s">
        <v>20</v>
      </c>
      <c r="E16431" t="s">
        <v>3</v>
      </c>
      <c r="F16431" t="s">
        <v>14</v>
      </c>
      <c r="G16431" t="s">
        <v>5</v>
      </c>
      <c r="H16431" t="s">
        <v>223</v>
      </c>
      <c r="I16431">
        <v>45</v>
      </c>
      <c r="J16431">
        <v>558337262.08393896</v>
      </c>
    </row>
    <row r="16432" spans="1:10" x14ac:dyDescent="0.25">
      <c r="A16432">
        <v>2018</v>
      </c>
      <c r="B16432" t="s">
        <v>221</v>
      </c>
      <c r="C16432" t="s">
        <v>45</v>
      </c>
      <c r="D16432" t="s">
        <v>20</v>
      </c>
      <c r="E16432" t="s">
        <v>3</v>
      </c>
      <c r="F16432" t="s">
        <v>14</v>
      </c>
      <c r="G16432" t="s">
        <v>5</v>
      </c>
      <c r="H16432" t="s">
        <v>224</v>
      </c>
      <c r="I16432">
        <v>36</v>
      </c>
      <c r="J16432">
        <v>475619529.43875003</v>
      </c>
    </row>
    <row r="16433" spans="1:10" x14ac:dyDescent="0.25">
      <c r="A16433">
        <v>2018</v>
      </c>
      <c r="B16433" t="s">
        <v>221</v>
      </c>
      <c r="C16433" t="s">
        <v>45</v>
      </c>
      <c r="D16433" t="s">
        <v>20</v>
      </c>
      <c r="E16433" t="s">
        <v>3</v>
      </c>
      <c r="F16433" t="s">
        <v>14</v>
      </c>
      <c r="G16433" t="s">
        <v>9</v>
      </c>
      <c r="H16433" t="s">
        <v>223</v>
      </c>
      <c r="I16433">
        <v>279</v>
      </c>
      <c r="J16433">
        <v>2098467486.7645624</v>
      </c>
    </row>
    <row r="16434" spans="1:10" x14ac:dyDescent="0.25">
      <c r="A16434">
        <v>2018</v>
      </c>
      <c r="B16434" t="s">
        <v>221</v>
      </c>
      <c r="C16434" t="s">
        <v>45</v>
      </c>
      <c r="D16434" t="s">
        <v>20</v>
      </c>
      <c r="E16434" t="s">
        <v>3</v>
      </c>
      <c r="F16434" t="s">
        <v>14</v>
      </c>
      <c r="G16434" t="s">
        <v>9</v>
      </c>
      <c r="H16434" t="s">
        <v>224</v>
      </c>
      <c r="I16434">
        <v>361</v>
      </c>
      <c r="J16434">
        <v>2632369883.8437819</v>
      </c>
    </row>
    <row r="16435" spans="1:10" x14ac:dyDescent="0.25">
      <c r="A16435">
        <v>2018</v>
      </c>
      <c r="B16435" t="s">
        <v>221</v>
      </c>
      <c r="C16435" t="s">
        <v>45</v>
      </c>
      <c r="D16435" t="s">
        <v>20</v>
      </c>
      <c r="E16435" t="s">
        <v>3</v>
      </c>
      <c r="F16435" t="s">
        <v>14</v>
      </c>
      <c r="G16435" t="s">
        <v>12</v>
      </c>
      <c r="H16435" t="s">
        <v>224</v>
      </c>
      <c r="I16435">
        <v>1</v>
      </c>
      <c r="J16435">
        <v>5377200.6162</v>
      </c>
    </row>
    <row r="16436" spans="1:10" x14ac:dyDescent="0.25">
      <c r="A16436">
        <v>2018</v>
      </c>
      <c r="B16436" t="s">
        <v>221</v>
      </c>
      <c r="C16436" t="s">
        <v>45</v>
      </c>
      <c r="D16436" t="s">
        <v>20</v>
      </c>
      <c r="E16436" t="s">
        <v>3</v>
      </c>
      <c r="F16436" t="s">
        <v>14</v>
      </c>
      <c r="G16436" t="s">
        <v>6</v>
      </c>
      <c r="H16436" t="s">
        <v>223</v>
      </c>
      <c r="I16436">
        <v>38</v>
      </c>
      <c r="J16436">
        <v>134956087.69681352</v>
      </c>
    </row>
    <row r="16437" spans="1:10" x14ac:dyDescent="0.25">
      <c r="A16437">
        <v>2018</v>
      </c>
      <c r="B16437" t="s">
        <v>221</v>
      </c>
      <c r="C16437" t="s">
        <v>45</v>
      </c>
      <c r="D16437" t="s">
        <v>20</v>
      </c>
      <c r="E16437" t="s">
        <v>3</v>
      </c>
      <c r="F16437" t="s">
        <v>14</v>
      </c>
      <c r="G16437" t="s">
        <v>6</v>
      </c>
      <c r="H16437" t="s">
        <v>224</v>
      </c>
      <c r="I16437">
        <v>111</v>
      </c>
      <c r="J16437">
        <v>396021254.33785444</v>
      </c>
    </row>
    <row r="16438" spans="1:10" x14ac:dyDescent="0.25">
      <c r="A16438">
        <v>2018</v>
      </c>
      <c r="B16438" t="s">
        <v>221</v>
      </c>
      <c r="C16438" t="s">
        <v>45</v>
      </c>
      <c r="D16438" t="s">
        <v>20</v>
      </c>
      <c r="E16438" t="s">
        <v>3</v>
      </c>
      <c r="F16438" t="s">
        <v>14</v>
      </c>
      <c r="G16438" t="s">
        <v>7</v>
      </c>
      <c r="H16438" t="s">
        <v>223</v>
      </c>
      <c r="I16438">
        <v>19</v>
      </c>
      <c r="J16438">
        <v>39581649.061195388</v>
      </c>
    </row>
    <row r="16439" spans="1:10" x14ac:dyDescent="0.25">
      <c r="A16439">
        <v>2018</v>
      </c>
      <c r="B16439" t="s">
        <v>221</v>
      </c>
      <c r="C16439" t="s">
        <v>45</v>
      </c>
      <c r="D16439" t="s">
        <v>20</v>
      </c>
      <c r="E16439" t="s">
        <v>10</v>
      </c>
      <c r="F16439" t="s">
        <v>11</v>
      </c>
      <c r="G16439" t="s">
        <v>5</v>
      </c>
      <c r="H16439" t="s">
        <v>223</v>
      </c>
      <c r="I16439">
        <v>1</v>
      </c>
      <c r="J16439">
        <v>20905149</v>
      </c>
    </row>
    <row r="16440" spans="1:10" x14ac:dyDescent="0.25">
      <c r="A16440">
        <v>2018</v>
      </c>
      <c r="B16440" t="s">
        <v>221</v>
      </c>
      <c r="C16440" t="s">
        <v>45</v>
      </c>
      <c r="D16440" t="s">
        <v>20</v>
      </c>
      <c r="E16440" t="s">
        <v>10</v>
      </c>
      <c r="F16440" t="s">
        <v>11</v>
      </c>
      <c r="G16440" t="s">
        <v>9</v>
      </c>
      <c r="H16440" t="s">
        <v>223</v>
      </c>
      <c r="I16440">
        <v>503</v>
      </c>
      <c r="J16440">
        <v>2342216166</v>
      </c>
    </row>
    <row r="16441" spans="1:10" x14ac:dyDescent="0.25">
      <c r="A16441">
        <v>2018</v>
      </c>
      <c r="B16441" t="s">
        <v>221</v>
      </c>
      <c r="C16441" t="s">
        <v>45</v>
      </c>
      <c r="D16441" t="s">
        <v>20</v>
      </c>
      <c r="E16441" t="s">
        <v>10</v>
      </c>
      <c r="F16441" t="s">
        <v>11</v>
      </c>
      <c r="G16441" t="s">
        <v>9</v>
      </c>
      <c r="H16441" t="s">
        <v>224</v>
      </c>
      <c r="I16441">
        <v>464</v>
      </c>
      <c r="J16441">
        <v>2039832426</v>
      </c>
    </row>
    <row r="16442" spans="1:10" x14ac:dyDescent="0.25">
      <c r="A16442">
        <v>2018</v>
      </c>
      <c r="B16442" t="s">
        <v>221</v>
      </c>
      <c r="C16442" t="s">
        <v>45</v>
      </c>
      <c r="D16442" t="s">
        <v>20</v>
      </c>
      <c r="E16442" t="s">
        <v>10</v>
      </c>
      <c r="F16442" t="s">
        <v>11</v>
      </c>
      <c r="G16442" t="s">
        <v>12</v>
      </c>
      <c r="H16442" t="s">
        <v>223</v>
      </c>
      <c r="I16442">
        <v>77</v>
      </c>
      <c r="J16442">
        <v>229461393</v>
      </c>
    </row>
    <row r="16443" spans="1:10" x14ac:dyDescent="0.25">
      <c r="A16443">
        <v>2018</v>
      </c>
      <c r="B16443" t="s">
        <v>221</v>
      </c>
      <c r="C16443" t="s">
        <v>45</v>
      </c>
      <c r="D16443" t="s">
        <v>20</v>
      </c>
      <c r="E16443" t="s">
        <v>10</v>
      </c>
      <c r="F16443" t="s">
        <v>11</v>
      </c>
      <c r="G16443" t="s">
        <v>12</v>
      </c>
      <c r="H16443" t="s">
        <v>224</v>
      </c>
      <c r="I16443">
        <v>85</v>
      </c>
      <c r="J16443">
        <v>208727793</v>
      </c>
    </row>
    <row r="16444" spans="1:10" x14ac:dyDescent="0.25">
      <c r="A16444">
        <v>2018</v>
      </c>
      <c r="B16444" t="s">
        <v>221</v>
      </c>
      <c r="C16444" t="s">
        <v>45</v>
      </c>
      <c r="D16444" t="s">
        <v>20</v>
      </c>
      <c r="E16444" t="s">
        <v>10</v>
      </c>
      <c r="F16444" t="s">
        <v>11</v>
      </c>
      <c r="G16444" t="s">
        <v>6</v>
      </c>
      <c r="H16444" t="s">
        <v>223</v>
      </c>
      <c r="I16444">
        <v>159</v>
      </c>
      <c r="J16444">
        <v>392468934</v>
      </c>
    </row>
    <row r="16445" spans="1:10" x14ac:dyDescent="0.25">
      <c r="A16445">
        <v>2018</v>
      </c>
      <c r="B16445" t="s">
        <v>221</v>
      </c>
      <c r="C16445" t="s">
        <v>45</v>
      </c>
      <c r="D16445" t="s">
        <v>20</v>
      </c>
      <c r="E16445" t="s">
        <v>10</v>
      </c>
      <c r="F16445" t="s">
        <v>11</v>
      </c>
      <c r="G16445" t="s">
        <v>6</v>
      </c>
      <c r="H16445" t="s">
        <v>224</v>
      </c>
      <c r="I16445">
        <v>246</v>
      </c>
      <c r="J16445">
        <v>514668561</v>
      </c>
    </row>
    <row r="16446" spans="1:10" x14ac:dyDescent="0.25">
      <c r="A16446">
        <v>2018</v>
      </c>
      <c r="B16446" t="s">
        <v>221</v>
      </c>
      <c r="C16446" t="s">
        <v>45</v>
      </c>
      <c r="D16446" t="s">
        <v>20</v>
      </c>
      <c r="E16446" t="s">
        <v>10</v>
      </c>
      <c r="F16446" t="s">
        <v>11</v>
      </c>
      <c r="G16446" t="s">
        <v>7</v>
      </c>
      <c r="H16446" t="s">
        <v>223</v>
      </c>
      <c r="I16446">
        <v>6</v>
      </c>
      <c r="J16446">
        <v>11413248</v>
      </c>
    </row>
    <row r="16447" spans="1:10" x14ac:dyDescent="0.25">
      <c r="A16447">
        <v>2018</v>
      </c>
      <c r="B16447" t="s">
        <v>221</v>
      </c>
      <c r="C16447" t="s">
        <v>45</v>
      </c>
      <c r="D16447" t="s">
        <v>20</v>
      </c>
      <c r="E16447" t="s">
        <v>10</v>
      </c>
      <c r="F16447" t="s">
        <v>11</v>
      </c>
      <c r="G16447" t="s">
        <v>7</v>
      </c>
      <c r="H16447" t="s">
        <v>224</v>
      </c>
      <c r="I16447">
        <v>10</v>
      </c>
      <c r="J16447">
        <v>5973348</v>
      </c>
    </row>
    <row r="16448" spans="1:10" x14ac:dyDescent="0.25">
      <c r="A16448">
        <v>2018</v>
      </c>
      <c r="B16448" t="s">
        <v>221</v>
      </c>
      <c r="C16448" t="s">
        <v>45</v>
      </c>
      <c r="D16448" t="s">
        <v>20</v>
      </c>
      <c r="E16448" t="s">
        <v>10</v>
      </c>
      <c r="F16448" t="s">
        <v>220</v>
      </c>
      <c r="G16448" t="s">
        <v>5</v>
      </c>
      <c r="H16448" t="s">
        <v>223</v>
      </c>
      <c r="I16448">
        <v>1</v>
      </c>
      <c r="J16448">
        <v>9361724.3902307153</v>
      </c>
    </row>
    <row r="16449" spans="1:10" x14ac:dyDescent="0.25">
      <c r="A16449">
        <v>2018</v>
      </c>
      <c r="B16449" t="s">
        <v>221</v>
      </c>
      <c r="C16449" t="s">
        <v>45</v>
      </c>
      <c r="D16449" t="s">
        <v>20</v>
      </c>
      <c r="E16449" t="s">
        <v>10</v>
      </c>
      <c r="F16449" t="s">
        <v>220</v>
      </c>
      <c r="G16449" t="s">
        <v>9</v>
      </c>
      <c r="H16449" t="s">
        <v>223</v>
      </c>
      <c r="I16449">
        <v>13</v>
      </c>
      <c r="J16449">
        <v>94618621.768210977</v>
      </c>
    </row>
    <row r="16450" spans="1:10" x14ac:dyDescent="0.25">
      <c r="A16450">
        <v>2018</v>
      </c>
      <c r="B16450" t="s">
        <v>221</v>
      </c>
      <c r="C16450" t="s">
        <v>45</v>
      </c>
      <c r="D16450" t="s">
        <v>20</v>
      </c>
      <c r="E16450" t="s">
        <v>10</v>
      </c>
      <c r="F16450" t="s">
        <v>220</v>
      </c>
      <c r="G16450" t="s">
        <v>9</v>
      </c>
      <c r="H16450" t="s">
        <v>224</v>
      </c>
      <c r="I16450">
        <v>13</v>
      </c>
      <c r="J16450">
        <v>87081396.990353584</v>
      </c>
    </row>
    <row r="16451" spans="1:10" x14ac:dyDescent="0.25">
      <c r="A16451">
        <v>2018</v>
      </c>
      <c r="B16451" t="s">
        <v>221</v>
      </c>
      <c r="C16451" t="s">
        <v>45</v>
      </c>
      <c r="D16451" t="s">
        <v>20</v>
      </c>
      <c r="E16451" t="s">
        <v>10</v>
      </c>
      <c r="F16451" t="s">
        <v>220</v>
      </c>
      <c r="G16451" t="s">
        <v>12</v>
      </c>
      <c r="H16451" t="s">
        <v>223</v>
      </c>
      <c r="I16451">
        <v>2</v>
      </c>
      <c r="J16451">
        <v>4943877.2976707742</v>
      </c>
    </row>
    <row r="16452" spans="1:10" x14ac:dyDescent="0.25">
      <c r="A16452">
        <v>2018</v>
      </c>
      <c r="B16452" t="s">
        <v>221</v>
      </c>
      <c r="C16452" t="s">
        <v>45</v>
      </c>
      <c r="D16452" t="s">
        <v>20</v>
      </c>
      <c r="E16452" t="s">
        <v>10</v>
      </c>
      <c r="F16452" t="s">
        <v>220</v>
      </c>
      <c r="G16452" t="s">
        <v>6</v>
      </c>
      <c r="H16452" t="s">
        <v>223</v>
      </c>
      <c r="I16452">
        <v>4</v>
      </c>
      <c r="J16452">
        <v>9369816.8018703647</v>
      </c>
    </row>
    <row r="16453" spans="1:10" x14ac:dyDescent="0.25">
      <c r="A16453">
        <v>2018</v>
      </c>
      <c r="B16453" t="s">
        <v>221</v>
      </c>
      <c r="C16453" t="s">
        <v>45</v>
      </c>
      <c r="D16453" t="s">
        <v>20</v>
      </c>
      <c r="E16453" t="s">
        <v>10</v>
      </c>
      <c r="F16453" t="s">
        <v>220</v>
      </c>
      <c r="G16453" t="s">
        <v>6</v>
      </c>
      <c r="H16453" t="s">
        <v>224</v>
      </c>
      <c r="I16453">
        <v>8</v>
      </c>
      <c r="J16453">
        <v>19549361.06716498</v>
      </c>
    </row>
    <row r="16454" spans="1:10" x14ac:dyDescent="0.25">
      <c r="A16454">
        <v>2018</v>
      </c>
      <c r="B16454" t="s">
        <v>221</v>
      </c>
      <c r="C16454" t="s">
        <v>45</v>
      </c>
      <c r="D16454" t="s">
        <v>20</v>
      </c>
      <c r="E16454" t="s">
        <v>10</v>
      </c>
      <c r="F16454" t="s">
        <v>220</v>
      </c>
      <c r="G16454" t="s">
        <v>7</v>
      </c>
      <c r="H16454" t="s">
        <v>223</v>
      </c>
      <c r="I16454">
        <v>2</v>
      </c>
      <c r="J16454">
        <v>3613138.9087499999</v>
      </c>
    </row>
    <row r="16455" spans="1:10" x14ac:dyDescent="0.25">
      <c r="A16455">
        <v>2018</v>
      </c>
      <c r="B16455" t="s">
        <v>221</v>
      </c>
      <c r="C16455" t="s">
        <v>45</v>
      </c>
      <c r="D16455" t="s">
        <v>20</v>
      </c>
      <c r="E16455" t="s">
        <v>10</v>
      </c>
      <c r="F16455" t="s">
        <v>14</v>
      </c>
      <c r="G16455" t="s">
        <v>5</v>
      </c>
      <c r="H16455" t="s">
        <v>223</v>
      </c>
      <c r="I16455">
        <v>27</v>
      </c>
      <c r="J16455">
        <v>403324639.72137541</v>
      </c>
    </row>
    <row r="16456" spans="1:10" x14ac:dyDescent="0.25">
      <c r="A16456">
        <v>2018</v>
      </c>
      <c r="B16456" t="s">
        <v>221</v>
      </c>
      <c r="C16456" t="s">
        <v>45</v>
      </c>
      <c r="D16456" t="s">
        <v>20</v>
      </c>
      <c r="E16456" t="s">
        <v>10</v>
      </c>
      <c r="F16456" t="s">
        <v>14</v>
      </c>
      <c r="G16456" t="s">
        <v>5</v>
      </c>
      <c r="H16456" t="s">
        <v>224</v>
      </c>
      <c r="I16456">
        <v>15</v>
      </c>
      <c r="J16456">
        <v>219079574.01158339</v>
      </c>
    </row>
    <row r="16457" spans="1:10" x14ac:dyDescent="0.25">
      <c r="A16457">
        <v>2018</v>
      </c>
      <c r="B16457" t="s">
        <v>221</v>
      </c>
      <c r="C16457" t="s">
        <v>45</v>
      </c>
      <c r="D16457" t="s">
        <v>20</v>
      </c>
      <c r="E16457" t="s">
        <v>10</v>
      </c>
      <c r="F16457" t="s">
        <v>14</v>
      </c>
      <c r="G16457" t="s">
        <v>9</v>
      </c>
      <c r="H16457" t="s">
        <v>223</v>
      </c>
      <c r="I16457">
        <v>70</v>
      </c>
      <c r="J16457">
        <v>538946681.8779881</v>
      </c>
    </row>
    <row r="16458" spans="1:10" x14ac:dyDescent="0.25">
      <c r="A16458">
        <v>2018</v>
      </c>
      <c r="B16458" t="s">
        <v>221</v>
      </c>
      <c r="C16458" t="s">
        <v>45</v>
      </c>
      <c r="D16458" t="s">
        <v>20</v>
      </c>
      <c r="E16458" t="s">
        <v>10</v>
      </c>
      <c r="F16458" t="s">
        <v>14</v>
      </c>
      <c r="G16458" t="s">
        <v>9</v>
      </c>
      <c r="H16458" t="s">
        <v>224</v>
      </c>
      <c r="I16458">
        <v>78</v>
      </c>
      <c r="J16458">
        <v>550416101.89419842</v>
      </c>
    </row>
    <row r="16459" spans="1:10" x14ac:dyDescent="0.25">
      <c r="A16459">
        <v>2018</v>
      </c>
      <c r="B16459" t="s">
        <v>221</v>
      </c>
      <c r="C16459" t="s">
        <v>45</v>
      </c>
      <c r="D16459" t="s">
        <v>20</v>
      </c>
      <c r="E16459" t="s">
        <v>10</v>
      </c>
      <c r="F16459" t="s">
        <v>14</v>
      </c>
      <c r="G16459" t="s">
        <v>6</v>
      </c>
      <c r="H16459" t="s">
        <v>223</v>
      </c>
      <c r="I16459">
        <v>12</v>
      </c>
      <c r="J16459">
        <v>40453981.363347605</v>
      </c>
    </row>
    <row r="16460" spans="1:10" x14ac:dyDescent="0.25">
      <c r="A16460">
        <v>2018</v>
      </c>
      <c r="B16460" t="s">
        <v>221</v>
      </c>
      <c r="C16460" t="s">
        <v>45</v>
      </c>
      <c r="D16460" t="s">
        <v>20</v>
      </c>
      <c r="E16460" t="s">
        <v>10</v>
      </c>
      <c r="F16460" t="s">
        <v>14</v>
      </c>
      <c r="G16460" t="s">
        <v>6</v>
      </c>
      <c r="H16460" t="s">
        <v>224</v>
      </c>
      <c r="I16460">
        <v>36</v>
      </c>
      <c r="J16460">
        <v>115002443.33410741</v>
      </c>
    </row>
    <row r="16461" spans="1:10" x14ac:dyDescent="0.25">
      <c r="A16461">
        <v>2018</v>
      </c>
      <c r="B16461" t="s">
        <v>221</v>
      </c>
      <c r="C16461" t="s">
        <v>45</v>
      </c>
      <c r="D16461" t="s">
        <v>20</v>
      </c>
      <c r="E16461" t="s">
        <v>10</v>
      </c>
      <c r="F16461" t="s">
        <v>14</v>
      </c>
      <c r="G16461" t="s">
        <v>7</v>
      </c>
      <c r="H16461" t="s">
        <v>223</v>
      </c>
      <c r="I16461">
        <v>19</v>
      </c>
      <c r="J16461">
        <v>55906842</v>
      </c>
    </row>
    <row r="16462" spans="1:10" x14ac:dyDescent="0.25">
      <c r="A16462">
        <v>2018</v>
      </c>
      <c r="B16462" t="s">
        <v>221</v>
      </c>
      <c r="C16462" t="s">
        <v>45</v>
      </c>
      <c r="D16462" t="s">
        <v>20</v>
      </c>
      <c r="E16462" t="s">
        <v>10</v>
      </c>
      <c r="F16462" t="s">
        <v>14</v>
      </c>
      <c r="G16462" t="s">
        <v>7</v>
      </c>
      <c r="H16462" t="s">
        <v>224</v>
      </c>
      <c r="I16462">
        <v>6</v>
      </c>
      <c r="J16462">
        <v>25359144.7576272</v>
      </c>
    </row>
    <row r="16463" spans="1:10" x14ac:dyDescent="0.25">
      <c r="A16463">
        <v>2018</v>
      </c>
      <c r="B16463" t="s">
        <v>221</v>
      </c>
      <c r="C16463" t="s">
        <v>45</v>
      </c>
      <c r="D16463" t="s">
        <v>21</v>
      </c>
      <c r="E16463" t="s">
        <v>3</v>
      </c>
      <c r="F16463" t="s">
        <v>4</v>
      </c>
      <c r="G16463" t="s">
        <v>5</v>
      </c>
      <c r="H16463" t="s">
        <v>223</v>
      </c>
      <c r="I16463">
        <v>355</v>
      </c>
      <c r="J16463">
        <v>5443162782.1531954</v>
      </c>
    </row>
    <row r="16464" spans="1:10" x14ac:dyDescent="0.25">
      <c r="A16464">
        <v>2018</v>
      </c>
      <c r="B16464" t="s">
        <v>221</v>
      </c>
      <c r="C16464" t="s">
        <v>45</v>
      </c>
      <c r="D16464" t="s">
        <v>21</v>
      </c>
      <c r="E16464" t="s">
        <v>3</v>
      </c>
      <c r="F16464" t="s">
        <v>4</v>
      </c>
      <c r="G16464" t="s">
        <v>5</v>
      </c>
      <c r="H16464" t="s">
        <v>224</v>
      </c>
      <c r="I16464">
        <v>204</v>
      </c>
      <c r="J16464">
        <v>2923983608.4753237</v>
      </c>
    </row>
    <row r="16465" spans="1:10" x14ac:dyDescent="0.25">
      <c r="A16465">
        <v>2018</v>
      </c>
      <c r="B16465" t="s">
        <v>221</v>
      </c>
      <c r="C16465" t="s">
        <v>45</v>
      </c>
      <c r="D16465" t="s">
        <v>21</v>
      </c>
      <c r="E16465" t="s">
        <v>3</v>
      </c>
      <c r="F16465" t="s">
        <v>4</v>
      </c>
      <c r="G16465" t="s">
        <v>9</v>
      </c>
      <c r="H16465" t="s">
        <v>223</v>
      </c>
      <c r="I16465">
        <v>1397</v>
      </c>
      <c r="J16465">
        <v>13178117441.480143</v>
      </c>
    </row>
    <row r="16466" spans="1:10" x14ac:dyDescent="0.25">
      <c r="A16466">
        <v>2018</v>
      </c>
      <c r="B16466" t="s">
        <v>221</v>
      </c>
      <c r="C16466" t="s">
        <v>45</v>
      </c>
      <c r="D16466" t="s">
        <v>21</v>
      </c>
      <c r="E16466" t="s">
        <v>3</v>
      </c>
      <c r="F16466" t="s">
        <v>4</v>
      </c>
      <c r="G16466" t="s">
        <v>9</v>
      </c>
      <c r="H16466" t="s">
        <v>224</v>
      </c>
      <c r="I16466">
        <v>1572</v>
      </c>
      <c r="J16466">
        <v>14835934899.59593</v>
      </c>
    </row>
    <row r="16467" spans="1:10" x14ac:dyDescent="0.25">
      <c r="A16467">
        <v>2018</v>
      </c>
      <c r="B16467" t="s">
        <v>221</v>
      </c>
      <c r="C16467" t="s">
        <v>45</v>
      </c>
      <c r="D16467" t="s">
        <v>21</v>
      </c>
      <c r="E16467" t="s">
        <v>3</v>
      </c>
      <c r="F16467" t="s">
        <v>4</v>
      </c>
      <c r="G16467" t="s">
        <v>12</v>
      </c>
      <c r="H16467" t="s">
        <v>223</v>
      </c>
      <c r="I16467">
        <v>279</v>
      </c>
      <c r="J16467">
        <v>1329420926.0088758</v>
      </c>
    </row>
    <row r="16468" spans="1:10" x14ac:dyDescent="0.25">
      <c r="A16468">
        <v>2018</v>
      </c>
      <c r="B16468" t="s">
        <v>221</v>
      </c>
      <c r="C16468" t="s">
        <v>45</v>
      </c>
      <c r="D16468" t="s">
        <v>21</v>
      </c>
      <c r="E16468" t="s">
        <v>3</v>
      </c>
      <c r="F16468" t="s">
        <v>4</v>
      </c>
      <c r="G16468" t="s">
        <v>12</v>
      </c>
      <c r="H16468" t="s">
        <v>224</v>
      </c>
      <c r="I16468">
        <v>310</v>
      </c>
      <c r="J16468">
        <v>1500682947.7549846</v>
      </c>
    </row>
    <row r="16469" spans="1:10" x14ac:dyDescent="0.25">
      <c r="A16469">
        <v>2018</v>
      </c>
      <c r="B16469" t="s">
        <v>221</v>
      </c>
      <c r="C16469" t="s">
        <v>45</v>
      </c>
      <c r="D16469" t="s">
        <v>21</v>
      </c>
      <c r="E16469" t="s">
        <v>3</v>
      </c>
      <c r="F16469" t="s">
        <v>4</v>
      </c>
      <c r="G16469" t="s">
        <v>6</v>
      </c>
      <c r="H16469" t="s">
        <v>223</v>
      </c>
      <c r="I16469">
        <v>426</v>
      </c>
      <c r="J16469">
        <v>1523255171.76173</v>
      </c>
    </row>
    <row r="16470" spans="1:10" x14ac:dyDescent="0.25">
      <c r="A16470">
        <v>2018</v>
      </c>
      <c r="B16470" t="s">
        <v>221</v>
      </c>
      <c r="C16470" t="s">
        <v>45</v>
      </c>
      <c r="D16470" t="s">
        <v>21</v>
      </c>
      <c r="E16470" t="s">
        <v>3</v>
      </c>
      <c r="F16470" t="s">
        <v>4</v>
      </c>
      <c r="G16470" t="s">
        <v>6</v>
      </c>
      <c r="H16470" t="s">
        <v>224</v>
      </c>
      <c r="I16470">
        <v>492</v>
      </c>
      <c r="J16470">
        <v>1842595471.1524267</v>
      </c>
    </row>
    <row r="16471" spans="1:10" x14ac:dyDescent="0.25">
      <c r="A16471">
        <v>2018</v>
      </c>
      <c r="B16471" t="s">
        <v>221</v>
      </c>
      <c r="C16471" t="s">
        <v>45</v>
      </c>
      <c r="D16471" t="s">
        <v>21</v>
      </c>
      <c r="E16471" t="s">
        <v>3</v>
      </c>
      <c r="F16471" t="s">
        <v>4</v>
      </c>
      <c r="G16471" t="s">
        <v>7</v>
      </c>
      <c r="H16471" t="s">
        <v>223</v>
      </c>
      <c r="I16471">
        <v>187</v>
      </c>
      <c r="J16471">
        <v>469324087.14112735</v>
      </c>
    </row>
    <row r="16472" spans="1:10" x14ac:dyDescent="0.25">
      <c r="A16472">
        <v>2018</v>
      </c>
      <c r="B16472" t="s">
        <v>221</v>
      </c>
      <c r="C16472" t="s">
        <v>45</v>
      </c>
      <c r="D16472" t="s">
        <v>21</v>
      </c>
      <c r="E16472" t="s">
        <v>3</v>
      </c>
      <c r="F16472" t="s">
        <v>4</v>
      </c>
      <c r="G16472" t="s">
        <v>7</v>
      </c>
      <c r="H16472" t="s">
        <v>224</v>
      </c>
      <c r="I16472">
        <v>5</v>
      </c>
      <c r="J16472">
        <v>12084407.728760799</v>
      </c>
    </row>
    <row r="16473" spans="1:10" x14ac:dyDescent="0.25">
      <c r="A16473">
        <v>2018</v>
      </c>
      <c r="B16473" t="s">
        <v>221</v>
      </c>
      <c r="C16473" t="s">
        <v>45</v>
      </c>
      <c r="D16473" t="s">
        <v>21</v>
      </c>
      <c r="E16473" t="s">
        <v>3</v>
      </c>
      <c r="F16473" t="s">
        <v>8</v>
      </c>
      <c r="G16473" t="s">
        <v>5</v>
      </c>
      <c r="H16473" t="s">
        <v>223</v>
      </c>
      <c r="I16473">
        <v>38</v>
      </c>
      <c r="J16473">
        <v>690383780.86054349</v>
      </c>
    </row>
    <row r="16474" spans="1:10" x14ac:dyDescent="0.25">
      <c r="A16474">
        <v>2018</v>
      </c>
      <c r="B16474" t="s">
        <v>221</v>
      </c>
      <c r="C16474" t="s">
        <v>45</v>
      </c>
      <c r="D16474" t="s">
        <v>21</v>
      </c>
      <c r="E16474" t="s">
        <v>3</v>
      </c>
      <c r="F16474" t="s">
        <v>8</v>
      </c>
      <c r="G16474" t="s">
        <v>5</v>
      </c>
      <c r="H16474" t="s">
        <v>224</v>
      </c>
      <c r="I16474">
        <v>23</v>
      </c>
      <c r="J16474">
        <v>317271926.28558004</v>
      </c>
    </row>
    <row r="16475" spans="1:10" x14ac:dyDescent="0.25">
      <c r="A16475">
        <v>2018</v>
      </c>
      <c r="B16475" t="s">
        <v>221</v>
      </c>
      <c r="C16475" t="s">
        <v>45</v>
      </c>
      <c r="D16475" t="s">
        <v>21</v>
      </c>
      <c r="E16475" t="s">
        <v>3</v>
      </c>
      <c r="F16475" t="s">
        <v>8</v>
      </c>
      <c r="G16475" t="s">
        <v>9</v>
      </c>
      <c r="H16475" t="s">
        <v>223</v>
      </c>
      <c r="I16475">
        <v>1756</v>
      </c>
      <c r="J16475">
        <v>16590823475.84609</v>
      </c>
    </row>
    <row r="16476" spans="1:10" x14ac:dyDescent="0.25">
      <c r="A16476">
        <v>2018</v>
      </c>
      <c r="B16476" t="s">
        <v>221</v>
      </c>
      <c r="C16476" t="s">
        <v>45</v>
      </c>
      <c r="D16476" t="s">
        <v>21</v>
      </c>
      <c r="E16476" t="s">
        <v>3</v>
      </c>
      <c r="F16476" t="s">
        <v>8</v>
      </c>
      <c r="G16476" t="s">
        <v>9</v>
      </c>
      <c r="H16476" t="s">
        <v>224</v>
      </c>
      <c r="I16476">
        <v>1601</v>
      </c>
      <c r="J16476">
        <v>14643750695.377436</v>
      </c>
    </row>
    <row r="16477" spans="1:10" x14ac:dyDescent="0.25">
      <c r="A16477">
        <v>2018</v>
      </c>
      <c r="B16477" t="s">
        <v>221</v>
      </c>
      <c r="C16477" t="s">
        <v>45</v>
      </c>
      <c r="D16477" t="s">
        <v>21</v>
      </c>
      <c r="E16477" t="s">
        <v>3</v>
      </c>
      <c r="F16477" t="s">
        <v>8</v>
      </c>
      <c r="G16477" t="s">
        <v>12</v>
      </c>
      <c r="H16477" t="s">
        <v>223</v>
      </c>
      <c r="I16477">
        <v>266</v>
      </c>
      <c r="J16477">
        <v>1058727481.8780932</v>
      </c>
    </row>
    <row r="16478" spans="1:10" x14ac:dyDescent="0.25">
      <c r="A16478">
        <v>2018</v>
      </c>
      <c r="B16478" t="s">
        <v>221</v>
      </c>
      <c r="C16478" t="s">
        <v>45</v>
      </c>
      <c r="D16478" t="s">
        <v>21</v>
      </c>
      <c r="E16478" t="s">
        <v>3</v>
      </c>
      <c r="F16478" t="s">
        <v>8</v>
      </c>
      <c r="G16478" t="s">
        <v>12</v>
      </c>
      <c r="H16478" t="s">
        <v>224</v>
      </c>
      <c r="I16478">
        <v>224</v>
      </c>
      <c r="J16478">
        <v>830940035.47492504</v>
      </c>
    </row>
    <row r="16479" spans="1:10" x14ac:dyDescent="0.25">
      <c r="A16479">
        <v>2018</v>
      </c>
      <c r="B16479" t="s">
        <v>221</v>
      </c>
      <c r="C16479" t="s">
        <v>45</v>
      </c>
      <c r="D16479" t="s">
        <v>21</v>
      </c>
      <c r="E16479" t="s">
        <v>3</v>
      </c>
      <c r="F16479" t="s">
        <v>8</v>
      </c>
      <c r="G16479" t="s">
        <v>6</v>
      </c>
      <c r="H16479" t="s">
        <v>223</v>
      </c>
      <c r="I16479">
        <v>694</v>
      </c>
      <c r="J16479">
        <v>2075925290.1970668</v>
      </c>
    </row>
    <row r="16480" spans="1:10" x14ac:dyDescent="0.25">
      <c r="A16480">
        <v>2018</v>
      </c>
      <c r="B16480" t="s">
        <v>221</v>
      </c>
      <c r="C16480" t="s">
        <v>45</v>
      </c>
      <c r="D16480" t="s">
        <v>21</v>
      </c>
      <c r="E16480" t="s">
        <v>3</v>
      </c>
      <c r="F16480" t="s">
        <v>8</v>
      </c>
      <c r="G16480" t="s">
        <v>6</v>
      </c>
      <c r="H16480" t="s">
        <v>224</v>
      </c>
      <c r="I16480">
        <v>1031</v>
      </c>
      <c r="J16480">
        <v>3264366218.9458294</v>
      </c>
    </row>
    <row r="16481" spans="1:10" x14ac:dyDescent="0.25">
      <c r="A16481">
        <v>2018</v>
      </c>
      <c r="B16481" t="s">
        <v>221</v>
      </c>
      <c r="C16481" t="s">
        <v>45</v>
      </c>
      <c r="D16481" t="s">
        <v>21</v>
      </c>
      <c r="E16481" t="s">
        <v>3</v>
      </c>
      <c r="F16481" t="s">
        <v>8</v>
      </c>
      <c r="G16481" t="s">
        <v>7</v>
      </c>
      <c r="H16481" t="s">
        <v>223</v>
      </c>
      <c r="I16481">
        <v>215</v>
      </c>
      <c r="J16481">
        <v>521522712.5669893</v>
      </c>
    </row>
    <row r="16482" spans="1:10" x14ac:dyDescent="0.25">
      <c r="A16482">
        <v>2018</v>
      </c>
      <c r="B16482" t="s">
        <v>221</v>
      </c>
      <c r="C16482" t="s">
        <v>45</v>
      </c>
      <c r="D16482" t="s">
        <v>21</v>
      </c>
      <c r="E16482" t="s">
        <v>3</v>
      </c>
      <c r="F16482" t="s">
        <v>8</v>
      </c>
      <c r="G16482" t="s">
        <v>7</v>
      </c>
      <c r="H16482" t="s">
        <v>224</v>
      </c>
      <c r="I16482">
        <v>19</v>
      </c>
      <c r="J16482">
        <v>42473528.7085412</v>
      </c>
    </row>
    <row r="16483" spans="1:10" x14ac:dyDescent="0.25">
      <c r="A16483">
        <v>2018</v>
      </c>
      <c r="B16483" t="s">
        <v>221</v>
      </c>
      <c r="C16483" t="s">
        <v>45</v>
      </c>
      <c r="D16483" t="s">
        <v>21</v>
      </c>
      <c r="E16483" t="s">
        <v>10</v>
      </c>
      <c r="F16483" t="s">
        <v>11</v>
      </c>
      <c r="G16483" t="s">
        <v>5</v>
      </c>
      <c r="H16483" t="s">
        <v>223</v>
      </c>
      <c r="I16483">
        <v>2</v>
      </c>
      <c r="J16483">
        <v>8763312</v>
      </c>
    </row>
    <row r="16484" spans="1:10" x14ac:dyDescent="0.25">
      <c r="A16484">
        <v>2018</v>
      </c>
      <c r="B16484" t="s">
        <v>221</v>
      </c>
      <c r="C16484" t="s">
        <v>45</v>
      </c>
      <c r="D16484" t="s">
        <v>21</v>
      </c>
      <c r="E16484" t="s">
        <v>10</v>
      </c>
      <c r="F16484" t="s">
        <v>11</v>
      </c>
      <c r="G16484" t="s">
        <v>5</v>
      </c>
      <c r="H16484" t="s">
        <v>224</v>
      </c>
      <c r="I16484">
        <v>1</v>
      </c>
      <c r="J16484">
        <v>2765757</v>
      </c>
    </row>
    <row r="16485" spans="1:10" x14ac:dyDescent="0.25">
      <c r="A16485">
        <v>2018</v>
      </c>
      <c r="B16485" t="s">
        <v>221</v>
      </c>
      <c r="C16485" t="s">
        <v>45</v>
      </c>
      <c r="D16485" t="s">
        <v>21</v>
      </c>
      <c r="E16485" t="s">
        <v>10</v>
      </c>
      <c r="F16485" t="s">
        <v>11</v>
      </c>
      <c r="G16485" t="s">
        <v>9</v>
      </c>
      <c r="H16485" t="s">
        <v>223</v>
      </c>
      <c r="I16485">
        <v>182</v>
      </c>
      <c r="J16485">
        <v>1476286464</v>
      </c>
    </row>
    <row r="16486" spans="1:10" x14ac:dyDescent="0.25">
      <c r="A16486">
        <v>2018</v>
      </c>
      <c r="B16486" t="s">
        <v>221</v>
      </c>
      <c r="C16486" t="s">
        <v>45</v>
      </c>
      <c r="D16486" t="s">
        <v>21</v>
      </c>
      <c r="E16486" t="s">
        <v>10</v>
      </c>
      <c r="F16486" t="s">
        <v>11</v>
      </c>
      <c r="G16486" t="s">
        <v>9</v>
      </c>
      <c r="H16486" t="s">
        <v>224</v>
      </c>
      <c r="I16486">
        <v>118</v>
      </c>
      <c r="J16486">
        <v>783650073</v>
      </c>
    </row>
    <row r="16487" spans="1:10" x14ac:dyDescent="0.25">
      <c r="A16487">
        <v>2018</v>
      </c>
      <c r="B16487" t="s">
        <v>221</v>
      </c>
      <c r="C16487" t="s">
        <v>45</v>
      </c>
      <c r="D16487" t="s">
        <v>21</v>
      </c>
      <c r="E16487" t="s">
        <v>10</v>
      </c>
      <c r="F16487" t="s">
        <v>11</v>
      </c>
      <c r="G16487" t="s">
        <v>12</v>
      </c>
      <c r="H16487" t="s">
        <v>223</v>
      </c>
      <c r="I16487">
        <v>16</v>
      </c>
      <c r="J16487">
        <v>51483747</v>
      </c>
    </row>
    <row r="16488" spans="1:10" x14ac:dyDescent="0.25">
      <c r="A16488">
        <v>2018</v>
      </c>
      <c r="B16488" t="s">
        <v>221</v>
      </c>
      <c r="C16488" t="s">
        <v>45</v>
      </c>
      <c r="D16488" t="s">
        <v>21</v>
      </c>
      <c r="E16488" t="s">
        <v>10</v>
      </c>
      <c r="F16488" t="s">
        <v>11</v>
      </c>
      <c r="G16488" t="s">
        <v>12</v>
      </c>
      <c r="H16488" t="s">
        <v>224</v>
      </c>
      <c r="I16488">
        <v>10</v>
      </c>
      <c r="J16488">
        <v>35075508</v>
      </c>
    </row>
    <row r="16489" spans="1:10" x14ac:dyDescent="0.25">
      <c r="A16489">
        <v>2018</v>
      </c>
      <c r="B16489" t="s">
        <v>221</v>
      </c>
      <c r="C16489" t="s">
        <v>45</v>
      </c>
      <c r="D16489" t="s">
        <v>21</v>
      </c>
      <c r="E16489" t="s">
        <v>10</v>
      </c>
      <c r="F16489" t="s">
        <v>11</v>
      </c>
      <c r="G16489" t="s">
        <v>6</v>
      </c>
      <c r="H16489" t="s">
        <v>223</v>
      </c>
      <c r="I16489">
        <v>7</v>
      </c>
      <c r="J16489">
        <v>21032172</v>
      </c>
    </row>
    <row r="16490" spans="1:10" x14ac:dyDescent="0.25">
      <c r="A16490">
        <v>2018</v>
      </c>
      <c r="B16490" t="s">
        <v>221</v>
      </c>
      <c r="C16490" t="s">
        <v>45</v>
      </c>
      <c r="D16490" t="s">
        <v>21</v>
      </c>
      <c r="E16490" t="s">
        <v>10</v>
      </c>
      <c r="F16490" t="s">
        <v>11</v>
      </c>
      <c r="G16490" t="s">
        <v>6</v>
      </c>
      <c r="H16490" t="s">
        <v>224</v>
      </c>
      <c r="I16490">
        <v>24</v>
      </c>
      <c r="J16490">
        <v>64040931</v>
      </c>
    </row>
    <row r="16491" spans="1:10" x14ac:dyDescent="0.25">
      <c r="A16491">
        <v>2018</v>
      </c>
      <c r="B16491" t="s">
        <v>221</v>
      </c>
      <c r="C16491" t="s">
        <v>45</v>
      </c>
      <c r="D16491" t="s">
        <v>21</v>
      </c>
      <c r="E16491" t="s">
        <v>10</v>
      </c>
      <c r="F16491" t="s">
        <v>11</v>
      </c>
      <c r="G16491" t="s">
        <v>7</v>
      </c>
      <c r="H16491" t="s">
        <v>223</v>
      </c>
      <c r="I16491">
        <v>4</v>
      </c>
      <c r="J16491">
        <v>8244453</v>
      </c>
    </row>
    <row r="16492" spans="1:10" x14ac:dyDescent="0.25">
      <c r="A16492">
        <v>2018</v>
      </c>
      <c r="B16492" t="s">
        <v>221</v>
      </c>
      <c r="C16492" t="s">
        <v>45</v>
      </c>
      <c r="D16492" t="s">
        <v>21</v>
      </c>
      <c r="E16492" t="s">
        <v>10</v>
      </c>
      <c r="F16492" t="s">
        <v>220</v>
      </c>
      <c r="G16492" t="s">
        <v>5</v>
      </c>
      <c r="H16492" t="s">
        <v>223</v>
      </c>
      <c r="I16492">
        <v>2</v>
      </c>
      <c r="J16492">
        <v>24010821.957958449</v>
      </c>
    </row>
    <row r="16493" spans="1:10" x14ac:dyDescent="0.25">
      <c r="A16493">
        <v>2018</v>
      </c>
      <c r="B16493" t="s">
        <v>221</v>
      </c>
      <c r="C16493" t="s">
        <v>45</v>
      </c>
      <c r="D16493" t="s">
        <v>21</v>
      </c>
      <c r="E16493" t="s">
        <v>10</v>
      </c>
      <c r="F16493" t="s">
        <v>220</v>
      </c>
      <c r="G16493" t="s">
        <v>5</v>
      </c>
      <c r="H16493" t="s">
        <v>224</v>
      </c>
      <c r="I16493">
        <v>4</v>
      </c>
      <c r="J16493">
        <v>51639639.457860708</v>
      </c>
    </row>
    <row r="16494" spans="1:10" x14ac:dyDescent="0.25">
      <c r="A16494">
        <v>2018</v>
      </c>
      <c r="B16494" t="s">
        <v>221</v>
      </c>
      <c r="C16494" t="s">
        <v>45</v>
      </c>
      <c r="D16494" t="s">
        <v>21</v>
      </c>
      <c r="E16494" t="s">
        <v>10</v>
      </c>
      <c r="F16494" t="s">
        <v>220</v>
      </c>
      <c r="G16494" t="s">
        <v>9</v>
      </c>
      <c r="H16494" t="s">
        <v>223</v>
      </c>
      <c r="I16494">
        <v>26</v>
      </c>
      <c r="J16494">
        <v>235654693.79174054</v>
      </c>
    </row>
    <row r="16495" spans="1:10" x14ac:dyDescent="0.25">
      <c r="A16495">
        <v>2018</v>
      </c>
      <c r="B16495" t="s">
        <v>221</v>
      </c>
      <c r="C16495" t="s">
        <v>45</v>
      </c>
      <c r="D16495" t="s">
        <v>21</v>
      </c>
      <c r="E16495" t="s">
        <v>10</v>
      </c>
      <c r="F16495" t="s">
        <v>220</v>
      </c>
      <c r="G16495" t="s">
        <v>9</v>
      </c>
      <c r="H16495" t="s">
        <v>224</v>
      </c>
      <c r="I16495">
        <v>21</v>
      </c>
      <c r="J16495">
        <v>178451830.86068979</v>
      </c>
    </row>
    <row r="16496" spans="1:10" x14ac:dyDescent="0.25">
      <c r="A16496">
        <v>2018</v>
      </c>
      <c r="B16496" t="s">
        <v>221</v>
      </c>
      <c r="C16496" t="s">
        <v>45</v>
      </c>
      <c r="D16496" t="s">
        <v>21</v>
      </c>
      <c r="E16496" t="s">
        <v>10</v>
      </c>
      <c r="F16496" t="s">
        <v>220</v>
      </c>
      <c r="G16496" t="s">
        <v>12</v>
      </c>
      <c r="H16496" t="s">
        <v>223</v>
      </c>
      <c r="I16496">
        <v>8</v>
      </c>
      <c r="J16496">
        <v>28659243.063564986</v>
      </c>
    </row>
    <row r="16497" spans="1:10" x14ac:dyDescent="0.25">
      <c r="A16497">
        <v>2018</v>
      </c>
      <c r="B16497" t="s">
        <v>221</v>
      </c>
      <c r="C16497" t="s">
        <v>45</v>
      </c>
      <c r="D16497" t="s">
        <v>21</v>
      </c>
      <c r="E16497" t="s">
        <v>10</v>
      </c>
      <c r="F16497" t="s">
        <v>220</v>
      </c>
      <c r="G16497" t="s">
        <v>12</v>
      </c>
      <c r="H16497" t="s">
        <v>224</v>
      </c>
      <c r="I16497">
        <v>8</v>
      </c>
      <c r="J16497">
        <v>26511210.836826388</v>
      </c>
    </row>
    <row r="16498" spans="1:10" x14ac:dyDescent="0.25">
      <c r="A16498">
        <v>2018</v>
      </c>
      <c r="B16498" t="s">
        <v>221</v>
      </c>
      <c r="C16498" t="s">
        <v>45</v>
      </c>
      <c r="D16498" t="s">
        <v>21</v>
      </c>
      <c r="E16498" t="s">
        <v>10</v>
      </c>
      <c r="F16498" t="s">
        <v>220</v>
      </c>
      <c r="G16498" t="s">
        <v>6</v>
      </c>
      <c r="H16498" t="s">
        <v>223</v>
      </c>
      <c r="I16498">
        <v>22</v>
      </c>
      <c r="J16498">
        <v>72106467.992374152</v>
      </c>
    </row>
    <row r="16499" spans="1:10" x14ac:dyDescent="0.25">
      <c r="A16499">
        <v>2018</v>
      </c>
      <c r="B16499" t="s">
        <v>221</v>
      </c>
      <c r="C16499" t="s">
        <v>45</v>
      </c>
      <c r="D16499" t="s">
        <v>21</v>
      </c>
      <c r="E16499" t="s">
        <v>10</v>
      </c>
      <c r="F16499" t="s">
        <v>220</v>
      </c>
      <c r="G16499" t="s">
        <v>6</v>
      </c>
      <c r="H16499" t="s">
        <v>224</v>
      </c>
      <c r="I16499">
        <v>32</v>
      </c>
      <c r="J16499">
        <v>106799061.45992567</v>
      </c>
    </row>
    <row r="16500" spans="1:10" x14ac:dyDescent="0.25">
      <c r="A16500">
        <v>2018</v>
      </c>
      <c r="B16500" t="s">
        <v>221</v>
      </c>
      <c r="C16500" t="s">
        <v>45</v>
      </c>
      <c r="D16500" t="s">
        <v>21</v>
      </c>
      <c r="E16500" t="s">
        <v>10</v>
      </c>
      <c r="F16500" t="s">
        <v>220</v>
      </c>
      <c r="G16500" t="s">
        <v>7</v>
      </c>
      <c r="H16500" t="s">
        <v>223</v>
      </c>
      <c r="I16500">
        <v>4</v>
      </c>
      <c r="J16500">
        <v>9264054.5168526173</v>
      </c>
    </row>
    <row r="16501" spans="1:10" x14ac:dyDescent="0.25">
      <c r="A16501">
        <v>2018</v>
      </c>
      <c r="B16501" t="s">
        <v>221</v>
      </c>
      <c r="C16501" t="s">
        <v>45</v>
      </c>
      <c r="D16501" t="s">
        <v>21</v>
      </c>
      <c r="E16501" t="s">
        <v>10</v>
      </c>
      <c r="F16501" t="s">
        <v>220</v>
      </c>
      <c r="G16501" t="s">
        <v>7</v>
      </c>
      <c r="H16501" t="s">
        <v>224</v>
      </c>
      <c r="I16501">
        <v>2</v>
      </c>
      <c r="J16501">
        <v>5202634.5293803997</v>
      </c>
    </row>
    <row r="16502" spans="1:10" x14ac:dyDescent="0.25">
      <c r="A16502">
        <v>2018</v>
      </c>
      <c r="B16502" t="s">
        <v>221</v>
      </c>
      <c r="C16502" t="s">
        <v>45</v>
      </c>
      <c r="D16502" t="s">
        <v>22</v>
      </c>
      <c r="E16502" t="s">
        <v>3</v>
      </c>
      <c r="F16502" t="s">
        <v>4</v>
      </c>
      <c r="G16502" t="s">
        <v>5</v>
      </c>
      <c r="H16502" t="s">
        <v>223</v>
      </c>
      <c r="I16502">
        <v>103</v>
      </c>
      <c r="J16502">
        <v>966934162.51372135</v>
      </c>
    </row>
    <row r="16503" spans="1:10" x14ac:dyDescent="0.25">
      <c r="A16503">
        <v>2018</v>
      </c>
      <c r="B16503" t="s">
        <v>221</v>
      </c>
      <c r="C16503" t="s">
        <v>45</v>
      </c>
      <c r="D16503" t="s">
        <v>22</v>
      </c>
      <c r="E16503" t="s">
        <v>3</v>
      </c>
      <c r="F16503" t="s">
        <v>4</v>
      </c>
      <c r="G16503" t="s">
        <v>5</v>
      </c>
      <c r="H16503" t="s">
        <v>224</v>
      </c>
      <c r="I16503">
        <v>84</v>
      </c>
      <c r="J16503">
        <v>654682301.57420003</v>
      </c>
    </row>
    <row r="16504" spans="1:10" x14ac:dyDescent="0.25">
      <c r="A16504">
        <v>2018</v>
      </c>
      <c r="B16504" t="s">
        <v>221</v>
      </c>
      <c r="C16504" t="s">
        <v>45</v>
      </c>
      <c r="D16504" t="s">
        <v>22</v>
      </c>
      <c r="E16504" t="s">
        <v>3</v>
      </c>
      <c r="F16504" t="s">
        <v>4</v>
      </c>
      <c r="G16504" t="s">
        <v>9</v>
      </c>
      <c r="H16504" t="s">
        <v>223</v>
      </c>
      <c r="I16504">
        <v>331</v>
      </c>
      <c r="J16504">
        <v>2133315494.7568986</v>
      </c>
    </row>
    <row r="16505" spans="1:10" x14ac:dyDescent="0.25">
      <c r="A16505">
        <v>2018</v>
      </c>
      <c r="B16505" t="s">
        <v>221</v>
      </c>
      <c r="C16505" t="s">
        <v>45</v>
      </c>
      <c r="D16505" t="s">
        <v>22</v>
      </c>
      <c r="E16505" t="s">
        <v>3</v>
      </c>
      <c r="F16505" t="s">
        <v>4</v>
      </c>
      <c r="G16505" t="s">
        <v>9</v>
      </c>
      <c r="H16505" t="s">
        <v>224</v>
      </c>
      <c r="I16505">
        <v>538</v>
      </c>
      <c r="J16505">
        <v>3266838707.1756811</v>
      </c>
    </row>
    <row r="16506" spans="1:10" x14ac:dyDescent="0.25">
      <c r="A16506">
        <v>2018</v>
      </c>
      <c r="B16506" t="s">
        <v>221</v>
      </c>
      <c r="C16506" t="s">
        <v>45</v>
      </c>
      <c r="D16506" t="s">
        <v>22</v>
      </c>
      <c r="E16506" t="s">
        <v>3</v>
      </c>
      <c r="F16506" t="s">
        <v>4</v>
      </c>
      <c r="G16506" t="s">
        <v>12</v>
      </c>
      <c r="H16506" t="s">
        <v>223</v>
      </c>
      <c r="I16506">
        <v>34</v>
      </c>
      <c r="J16506">
        <v>133323613.36992864</v>
      </c>
    </row>
    <row r="16507" spans="1:10" x14ac:dyDescent="0.25">
      <c r="A16507">
        <v>2018</v>
      </c>
      <c r="B16507" t="s">
        <v>221</v>
      </c>
      <c r="C16507" t="s">
        <v>45</v>
      </c>
      <c r="D16507" t="s">
        <v>22</v>
      </c>
      <c r="E16507" t="s">
        <v>3</v>
      </c>
      <c r="F16507" t="s">
        <v>4</v>
      </c>
      <c r="G16507" t="s">
        <v>12</v>
      </c>
      <c r="H16507" t="s">
        <v>224</v>
      </c>
      <c r="I16507">
        <v>140</v>
      </c>
      <c r="J16507">
        <v>386367036.86200422</v>
      </c>
    </row>
    <row r="16508" spans="1:10" x14ac:dyDescent="0.25">
      <c r="A16508">
        <v>2018</v>
      </c>
      <c r="B16508" t="s">
        <v>221</v>
      </c>
      <c r="C16508" t="s">
        <v>45</v>
      </c>
      <c r="D16508" t="s">
        <v>22</v>
      </c>
      <c r="E16508" t="s">
        <v>3</v>
      </c>
      <c r="F16508" t="s">
        <v>4</v>
      </c>
      <c r="G16508" t="s">
        <v>6</v>
      </c>
      <c r="H16508" t="s">
        <v>223</v>
      </c>
      <c r="I16508">
        <v>94</v>
      </c>
      <c r="J16508">
        <v>229016867.80002582</v>
      </c>
    </row>
    <row r="16509" spans="1:10" x14ac:dyDescent="0.25">
      <c r="A16509">
        <v>2018</v>
      </c>
      <c r="B16509" t="s">
        <v>221</v>
      </c>
      <c r="C16509" t="s">
        <v>45</v>
      </c>
      <c r="D16509" t="s">
        <v>22</v>
      </c>
      <c r="E16509" t="s">
        <v>3</v>
      </c>
      <c r="F16509" t="s">
        <v>4</v>
      </c>
      <c r="G16509" t="s">
        <v>6</v>
      </c>
      <c r="H16509" t="s">
        <v>224</v>
      </c>
      <c r="I16509">
        <v>155</v>
      </c>
      <c r="J16509">
        <v>380005400.24130833</v>
      </c>
    </row>
    <row r="16510" spans="1:10" x14ac:dyDescent="0.25">
      <c r="A16510">
        <v>2018</v>
      </c>
      <c r="B16510" t="s">
        <v>221</v>
      </c>
      <c r="C16510" t="s">
        <v>45</v>
      </c>
      <c r="D16510" t="s">
        <v>22</v>
      </c>
      <c r="E16510" t="s">
        <v>3</v>
      </c>
      <c r="F16510" t="s">
        <v>4</v>
      </c>
      <c r="G16510" t="s">
        <v>7</v>
      </c>
      <c r="H16510" t="s">
        <v>223</v>
      </c>
      <c r="I16510">
        <v>57</v>
      </c>
      <c r="J16510">
        <v>105031301.64576153</v>
      </c>
    </row>
    <row r="16511" spans="1:10" x14ac:dyDescent="0.25">
      <c r="A16511">
        <v>2018</v>
      </c>
      <c r="B16511" t="s">
        <v>221</v>
      </c>
      <c r="C16511" t="s">
        <v>45</v>
      </c>
      <c r="D16511" t="s">
        <v>22</v>
      </c>
      <c r="E16511" t="s">
        <v>3</v>
      </c>
      <c r="F16511" t="s">
        <v>4</v>
      </c>
      <c r="G16511" t="s">
        <v>7</v>
      </c>
      <c r="H16511" t="s">
        <v>224</v>
      </c>
      <c r="I16511">
        <v>41</v>
      </c>
      <c r="J16511">
        <v>68323916.544903338</v>
      </c>
    </row>
    <row r="16512" spans="1:10" x14ac:dyDescent="0.25">
      <c r="A16512">
        <v>2018</v>
      </c>
      <c r="B16512" t="s">
        <v>221</v>
      </c>
      <c r="C16512" t="s">
        <v>45</v>
      </c>
      <c r="D16512" t="s">
        <v>22</v>
      </c>
      <c r="E16512" t="s">
        <v>3</v>
      </c>
      <c r="F16512" t="s">
        <v>8</v>
      </c>
      <c r="G16512" t="s">
        <v>5</v>
      </c>
      <c r="H16512" t="s">
        <v>223</v>
      </c>
      <c r="I16512">
        <v>1</v>
      </c>
      <c r="J16512">
        <v>14402005</v>
      </c>
    </row>
    <row r="16513" spans="1:10" x14ac:dyDescent="0.25">
      <c r="A16513">
        <v>2018</v>
      </c>
      <c r="B16513" t="s">
        <v>221</v>
      </c>
      <c r="C16513" t="s">
        <v>45</v>
      </c>
      <c r="D16513" t="s">
        <v>22</v>
      </c>
      <c r="E16513" t="s">
        <v>3</v>
      </c>
      <c r="F16513" t="s">
        <v>8</v>
      </c>
      <c r="G16513" t="s">
        <v>9</v>
      </c>
      <c r="H16513" t="s">
        <v>223</v>
      </c>
      <c r="I16513">
        <v>1906</v>
      </c>
      <c r="J16513">
        <v>11882970243.061737</v>
      </c>
    </row>
    <row r="16514" spans="1:10" x14ac:dyDescent="0.25">
      <c r="A16514">
        <v>2018</v>
      </c>
      <c r="B16514" t="s">
        <v>221</v>
      </c>
      <c r="C16514" t="s">
        <v>45</v>
      </c>
      <c r="D16514" t="s">
        <v>22</v>
      </c>
      <c r="E16514" t="s">
        <v>3</v>
      </c>
      <c r="F16514" t="s">
        <v>8</v>
      </c>
      <c r="G16514" t="s">
        <v>9</v>
      </c>
      <c r="H16514" t="s">
        <v>224</v>
      </c>
      <c r="I16514">
        <v>6753</v>
      </c>
      <c r="J16514">
        <v>31099265392.159058</v>
      </c>
    </row>
    <row r="16515" spans="1:10" x14ac:dyDescent="0.25">
      <c r="A16515">
        <v>2018</v>
      </c>
      <c r="B16515" t="s">
        <v>221</v>
      </c>
      <c r="C16515" t="s">
        <v>45</v>
      </c>
      <c r="D16515" t="s">
        <v>22</v>
      </c>
      <c r="E16515" t="s">
        <v>3</v>
      </c>
      <c r="F16515" t="s">
        <v>8</v>
      </c>
      <c r="G16515" t="s">
        <v>12</v>
      </c>
      <c r="H16515" t="s">
        <v>223</v>
      </c>
      <c r="I16515">
        <v>187</v>
      </c>
      <c r="J16515">
        <v>622522219.80034375</v>
      </c>
    </row>
    <row r="16516" spans="1:10" x14ac:dyDescent="0.25">
      <c r="A16516">
        <v>2018</v>
      </c>
      <c r="B16516" t="s">
        <v>221</v>
      </c>
      <c r="C16516" t="s">
        <v>45</v>
      </c>
      <c r="D16516" t="s">
        <v>22</v>
      </c>
      <c r="E16516" t="s">
        <v>3</v>
      </c>
      <c r="F16516" t="s">
        <v>8</v>
      </c>
      <c r="G16516" t="s">
        <v>12</v>
      </c>
      <c r="H16516" t="s">
        <v>224</v>
      </c>
      <c r="I16516">
        <v>8537</v>
      </c>
      <c r="J16516">
        <v>16262636149.564825</v>
      </c>
    </row>
    <row r="16517" spans="1:10" x14ac:dyDescent="0.25">
      <c r="A16517">
        <v>2018</v>
      </c>
      <c r="B16517" t="s">
        <v>221</v>
      </c>
      <c r="C16517" t="s">
        <v>45</v>
      </c>
      <c r="D16517" t="s">
        <v>22</v>
      </c>
      <c r="E16517" t="s">
        <v>3</v>
      </c>
      <c r="F16517" t="s">
        <v>8</v>
      </c>
      <c r="G16517" t="s">
        <v>6</v>
      </c>
      <c r="H16517" t="s">
        <v>223</v>
      </c>
      <c r="I16517">
        <v>447</v>
      </c>
      <c r="J16517">
        <v>1106392250.2750325</v>
      </c>
    </row>
    <row r="16518" spans="1:10" x14ac:dyDescent="0.25">
      <c r="A16518">
        <v>2018</v>
      </c>
      <c r="B16518" t="s">
        <v>221</v>
      </c>
      <c r="C16518" t="s">
        <v>45</v>
      </c>
      <c r="D16518" t="s">
        <v>22</v>
      </c>
      <c r="E16518" t="s">
        <v>3</v>
      </c>
      <c r="F16518" t="s">
        <v>8</v>
      </c>
      <c r="G16518" t="s">
        <v>6</v>
      </c>
      <c r="H16518" t="s">
        <v>224</v>
      </c>
      <c r="I16518">
        <v>1085</v>
      </c>
      <c r="J16518">
        <v>2507994978.3018007</v>
      </c>
    </row>
    <row r="16519" spans="1:10" x14ac:dyDescent="0.25">
      <c r="A16519">
        <v>2018</v>
      </c>
      <c r="B16519" t="s">
        <v>221</v>
      </c>
      <c r="C16519" t="s">
        <v>45</v>
      </c>
      <c r="D16519" t="s">
        <v>22</v>
      </c>
      <c r="E16519" t="s">
        <v>3</v>
      </c>
      <c r="F16519" t="s">
        <v>8</v>
      </c>
      <c r="G16519" t="s">
        <v>7</v>
      </c>
      <c r="H16519" t="s">
        <v>223</v>
      </c>
      <c r="I16519">
        <v>356</v>
      </c>
      <c r="J16519">
        <v>688901901.728508</v>
      </c>
    </row>
    <row r="16520" spans="1:10" x14ac:dyDescent="0.25">
      <c r="A16520">
        <v>2018</v>
      </c>
      <c r="B16520" t="s">
        <v>221</v>
      </c>
      <c r="C16520" t="s">
        <v>45</v>
      </c>
      <c r="D16520" t="s">
        <v>22</v>
      </c>
      <c r="E16520" t="s">
        <v>3</v>
      </c>
      <c r="F16520" t="s">
        <v>8</v>
      </c>
      <c r="G16520" t="s">
        <v>7</v>
      </c>
      <c r="H16520" t="s">
        <v>224</v>
      </c>
      <c r="I16520">
        <v>1369</v>
      </c>
      <c r="J16520">
        <v>2247684258.2151041</v>
      </c>
    </row>
    <row r="16521" spans="1:10" x14ac:dyDescent="0.25">
      <c r="A16521">
        <v>2018</v>
      </c>
      <c r="B16521" t="s">
        <v>221</v>
      </c>
      <c r="C16521" t="s">
        <v>45</v>
      </c>
      <c r="D16521" t="s">
        <v>22</v>
      </c>
      <c r="E16521" t="s">
        <v>3</v>
      </c>
      <c r="F16521" t="s">
        <v>14</v>
      </c>
      <c r="G16521" t="s">
        <v>5</v>
      </c>
      <c r="H16521" t="s">
        <v>223</v>
      </c>
      <c r="I16521">
        <v>1</v>
      </c>
      <c r="J16521">
        <v>10598106</v>
      </c>
    </row>
    <row r="16522" spans="1:10" x14ac:dyDescent="0.25">
      <c r="A16522">
        <v>2018</v>
      </c>
      <c r="B16522" t="s">
        <v>221</v>
      </c>
      <c r="C16522" t="s">
        <v>45</v>
      </c>
      <c r="D16522" t="s">
        <v>22</v>
      </c>
      <c r="E16522" t="s">
        <v>3</v>
      </c>
      <c r="F16522" t="s">
        <v>14</v>
      </c>
      <c r="G16522" t="s">
        <v>5</v>
      </c>
      <c r="H16522" t="s">
        <v>224</v>
      </c>
      <c r="I16522">
        <v>4</v>
      </c>
      <c r="J16522">
        <v>42894990</v>
      </c>
    </row>
    <row r="16523" spans="1:10" x14ac:dyDescent="0.25">
      <c r="A16523">
        <v>2018</v>
      </c>
      <c r="B16523" t="s">
        <v>221</v>
      </c>
      <c r="C16523" t="s">
        <v>45</v>
      </c>
      <c r="D16523" t="s">
        <v>22</v>
      </c>
      <c r="E16523" t="s">
        <v>3</v>
      </c>
      <c r="F16523" t="s">
        <v>14</v>
      </c>
      <c r="G16523" t="s">
        <v>9</v>
      </c>
      <c r="H16523" t="s">
        <v>223</v>
      </c>
      <c r="I16523">
        <v>9</v>
      </c>
      <c r="J16523">
        <v>80774199</v>
      </c>
    </row>
    <row r="16524" spans="1:10" x14ac:dyDescent="0.25">
      <c r="A16524">
        <v>2018</v>
      </c>
      <c r="B16524" t="s">
        <v>221</v>
      </c>
      <c r="C16524" t="s">
        <v>45</v>
      </c>
      <c r="D16524" t="s">
        <v>22</v>
      </c>
      <c r="E16524" t="s">
        <v>3</v>
      </c>
      <c r="F16524" t="s">
        <v>14</v>
      </c>
      <c r="G16524" t="s">
        <v>9</v>
      </c>
      <c r="H16524" t="s">
        <v>224</v>
      </c>
      <c r="I16524">
        <v>15</v>
      </c>
      <c r="J16524">
        <v>126812182.34646001</v>
      </c>
    </row>
    <row r="16525" spans="1:10" x14ac:dyDescent="0.25">
      <c r="A16525">
        <v>2018</v>
      </c>
      <c r="B16525" t="s">
        <v>221</v>
      </c>
      <c r="C16525" t="s">
        <v>45</v>
      </c>
      <c r="D16525" t="s">
        <v>22</v>
      </c>
      <c r="E16525" t="s">
        <v>3</v>
      </c>
      <c r="F16525" t="s">
        <v>14</v>
      </c>
      <c r="G16525" t="s">
        <v>6</v>
      </c>
      <c r="H16525" t="s">
        <v>224</v>
      </c>
      <c r="I16525">
        <v>5</v>
      </c>
      <c r="J16525">
        <v>12758157.75</v>
      </c>
    </row>
    <row r="16526" spans="1:10" x14ac:dyDescent="0.25">
      <c r="A16526">
        <v>2018</v>
      </c>
      <c r="B16526" t="s">
        <v>221</v>
      </c>
      <c r="C16526" t="s">
        <v>45</v>
      </c>
      <c r="D16526" t="s">
        <v>22</v>
      </c>
      <c r="E16526" t="s">
        <v>3</v>
      </c>
      <c r="F16526" t="s">
        <v>14</v>
      </c>
      <c r="G16526" t="s">
        <v>7</v>
      </c>
      <c r="H16526" t="s">
        <v>223</v>
      </c>
      <c r="I16526">
        <v>3</v>
      </c>
      <c r="J16526">
        <v>5942586.6899999995</v>
      </c>
    </row>
    <row r="16527" spans="1:10" x14ac:dyDescent="0.25">
      <c r="A16527">
        <v>2018</v>
      </c>
      <c r="B16527" t="s">
        <v>221</v>
      </c>
      <c r="C16527" t="s">
        <v>45</v>
      </c>
      <c r="D16527" t="s">
        <v>22</v>
      </c>
      <c r="E16527" t="s">
        <v>10</v>
      </c>
      <c r="F16527" t="s">
        <v>11</v>
      </c>
      <c r="G16527" t="s">
        <v>5</v>
      </c>
      <c r="H16527" t="s">
        <v>223</v>
      </c>
      <c r="I16527">
        <v>3</v>
      </c>
      <c r="J16527">
        <v>29648409</v>
      </c>
    </row>
    <row r="16528" spans="1:10" x14ac:dyDescent="0.25">
      <c r="A16528">
        <v>2018</v>
      </c>
      <c r="B16528" t="s">
        <v>221</v>
      </c>
      <c r="C16528" t="s">
        <v>45</v>
      </c>
      <c r="D16528" t="s">
        <v>22</v>
      </c>
      <c r="E16528" t="s">
        <v>10</v>
      </c>
      <c r="F16528" t="s">
        <v>11</v>
      </c>
      <c r="G16528" t="s">
        <v>5</v>
      </c>
      <c r="H16528" t="s">
        <v>224</v>
      </c>
      <c r="I16528">
        <v>3</v>
      </c>
      <c r="J16528">
        <v>31357602</v>
      </c>
    </row>
    <row r="16529" spans="1:10" x14ac:dyDescent="0.25">
      <c r="A16529">
        <v>2018</v>
      </c>
      <c r="B16529" t="s">
        <v>221</v>
      </c>
      <c r="C16529" t="s">
        <v>45</v>
      </c>
      <c r="D16529" t="s">
        <v>22</v>
      </c>
      <c r="E16529" t="s">
        <v>10</v>
      </c>
      <c r="F16529" t="s">
        <v>11</v>
      </c>
      <c r="G16529" t="s">
        <v>9</v>
      </c>
      <c r="H16529" t="s">
        <v>223</v>
      </c>
      <c r="I16529">
        <v>533</v>
      </c>
      <c r="J16529">
        <v>2714192673</v>
      </c>
    </row>
    <row r="16530" spans="1:10" x14ac:dyDescent="0.25">
      <c r="A16530">
        <v>2018</v>
      </c>
      <c r="B16530" t="s">
        <v>221</v>
      </c>
      <c r="C16530" t="s">
        <v>45</v>
      </c>
      <c r="D16530" t="s">
        <v>22</v>
      </c>
      <c r="E16530" t="s">
        <v>10</v>
      </c>
      <c r="F16530" t="s">
        <v>11</v>
      </c>
      <c r="G16530" t="s">
        <v>9</v>
      </c>
      <c r="H16530" t="s">
        <v>224</v>
      </c>
      <c r="I16530">
        <v>720</v>
      </c>
      <c r="J16530">
        <v>3148473135</v>
      </c>
    </row>
    <row r="16531" spans="1:10" x14ac:dyDescent="0.25">
      <c r="A16531">
        <v>2018</v>
      </c>
      <c r="B16531" t="s">
        <v>221</v>
      </c>
      <c r="C16531" t="s">
        <v>45</v>
      </c>
      <c r="D16531" t="s">
        <v>22</v>
      </c>
      <c r="E16531" t="s">
        <v>10</v>
      </c>
      <c r="F16531" t="s">
        <v>11</v>
      </c>
      <c r="G16531" t="s">
        <v>12</v>
      </c>
      <c r="H16531" t="s">
        <v>223</v>
      </c>
      <c r="I16531">
        <v>48</v>
      </c>
      <c r="J16531">
        <v>138628974</v>
      </c>
    </row>
    <row r="16532" spans="1:10" x14ac:dyDescent="0.25">
      <c r="A16532">
        <v>2018</v>
      </c>
      <c r="B16532" t="s">
        <v>221</v>
      </c>
      <c r="C16532" t="s">
        <v>45</v>
      </c>
      <c r="D16532" t="s">
        <v>22</v>
      </c>
      <c r="E16532" t="s">
        <v>10</v>
      </c>
      <c r="F16532" t="s">
        <v>11</v>
      </c>
      <c r="G16532" t="s">
        <v>12</v>
      </c>
      <c r="H16532" t="s">
        <v>224</v>
      </c>
      <c r="I16532">
        <v>274</v>
      </c>
      <c r="J16532">
        <v>392469918</v>
      </c>
    </row>
    <row r="16533" spans="1:10" x14ac:dyDescent="0.25">
      <c r="A16533">
        <v>2018</v>
      </c>
      <c r="B16533" t="s">
        <v>221</v>
      </c>
      <c r="C16533" t="s">
        <v>45</v>
      </c>
      <c r="D16533" t="s">
        <v>22</v>
      </c>
      <c r="E16533" t="s">
        <v>10</v>
      </c>
      <c r="F16533" t="s">
        <v>11</v>
      </c>
      <c r="G16533" t="s">
        <v>6</v>
      </c>
      <c r="H16533" t="s">
        <v>223</v>
      </c>
      <c r="I16533">
        <v>44</v>
      </c>
      <c r="J16533">
        <v>144736230</v>
      </c>
    </row>
    <row r="16534" spans="1:10" x14ac:dyDescent="0.25">
      <c r="A16534">
        <v>2018</v>
      </c>
      <c r="B16534" t="s">
        <v>221</v>
      </c>
      <c r="C16534" t="s">
        <v>45</v>
      </c>
      <c r="D16534" t="s">
        <v>22</v>
      </c>
      <c r="E16534" t="s">
        <v>10</v>
      </c>
      <c r="F16534" t="s">
        <v>11</v>
      </c>
      <c r="G16534" t="s">
        <v>6</v>
      </c>
      <c r="H16534" t="s">
        <v>224</v>
      </c>
      <c r="I16534">
        <v>198</v>
      </c>
      <c r="J16534">
        <v>277236357</v>
      </c>
    </row>
    <row r="16535" spans="1:10" x14ac:dyDescent="0.25">
      <c r="A16535">
        <v>2018</v>
      </c>
      <c r="B16535" t="s">
        <v>221</v>
      </c>
      <c r="C16535" t="s">
        <v>45</v>
      </c>
      <c r="D16535" t="s">
        <v>22</v>
      </c>
      <c r="E16535" t="s">
        <v>10</v>
      </c>
      <c r="F16535" t="s">
        <v>11</v>
      </c>
      <c r="G16535" t="s">
        <v>7</v>
      </c>
      <c r="H16535" t="s">
        <v>223</v>
      </c>
      <c r="I16535">
        <v>10</v>
      </c>
      <c r="J16535">
        <v>22436259</v>
      </c>
    </row>
    <row r="16536" spans="1:10" x14ac:dyDescent="0.25">
      <c r="A16536">
        <v>2018</v>
      </c>
      <c r="B16536" t="s">
        <v>221</v>
      </c>
      <c r="C16536" t="s">
        <v>45</v>
      </c>
      <c r="D16536" t="s">
        <v>22</v>
      </c>
      <c r="E16536" t="s">
        <v>10</v>
      </c>
      <c r="F16536" t="s">
        <v>11</v>
      </c>
      <c r="G16536" t="s">
        <v>7</v>
      </c>
      <c r="H16536" t="s">
        <v>224</v>
      </c>
      <c r="I16536">
        <v>440</v>
      </c>
      <c r="J16536">
        <v>336669132</v>
      </c>
    </row>
    <row r="16537" spans="1:10" x14ac:dyDescent="0.25">
      <c r="A16537">
        <v>2018</v>
      </c>
      <c r="B16537" t="s">
        <v>221</v>
      </c>
      <c r="C16537" t="s">
        <v>45</v>
      </c>
      <c r="D16537" t="s">
        <v>22</v>
      </c>
      <c r="E16537" t="s">
        <v>10</v>
      </c>
      <c r="F16537" t="s">
        <v>220</v>
      </c>
      <c r="G16537" t="s">
        <v>9</v>
      </c>
      <c r="H16537" t="s">
        <v>223</v>
      </c>
      <c r="I16537">
        <v>15</v>
      </c>
      <c r="J16537">
        <v>89897835.508863956</v>
      </c>
    </row>
    <row r="16538" spans="1:10" x14ac:dyDescent="0.25">
      <c r="A16538">
        <v>2018</v>
      </c>
      <c r="B16538" t="s">
        <v>221</v>
      </c>
      <c r="C16538" t="s">
        <v>45</v>
      </c>
      <c r="D16538" t="s">
        <v>22</v>
      </c>
      <c r="E16538" t="s">
        <v>10</v>
      </c>
      <c r="F16538" t="s">
        <v>220</v>
      </c>
      <c r="G16538" t="s">
        <v>9</v>
      </c>
      <c r="H16538" t="s">
        <v>224</v>
      </c>
      <c r="I16538">
        <v>232</v>
      </c>
      <c r="J16538">
        <v>953483115.19362354</v>
      </c>
    </row>
    <row r="16539" spans="1:10" x14ac:dyDescent="0.25">
      <c r="A16539">
        <v>2018</v>
      </c>
      <c r="B16539" t="s">
        <v>221</v>
      </c>
      <c r="C16539" t="s">
        <v>45</v>
      </c>
      <c r="D16539" t="s">
        <v>22</v>
      </c>
      <c r="E16539" t="s">
        <v>10</v>
      </c>
      <c r="F16539" t="s">
        <v>220</v>
      </c>
      <c r="G16539" t="s">
        <v>12</v>
      </c>
      <c r="H16539" t="s">
        <v>223</v>
      </c>
      <c r="I16539">
        <v>1</v>
      </c>
      <c r="J16539">
        <v>2421775.9588493402</v>
      </c>
    </row>
    <row r="16540" spans="1:10" x14ac:dyDescent="0.25">
      <c r="A16540">
        <v>2018</v>
      </c>
      <c r="B16540" t="s">
        <v>221</v>
      </c>
      <c r="C16540" t="s">
        <v>45</v>
      </c>
      <c r="D16540" t="s">
        <v>22</v>
      </c>
      <c r="E16540" t="s">
        <v>10</v>
      </c>
      <c r="F16540" t="s">
        <v>220</v>
      </c>
      <c r="G16540" t="s">
        <v>12</v>
      </c>
      <c r="H16540" t="s">
        <v>224</v>
      </c>
      <c r="I16540">
        <v>590</v>
      </c>
      <c r="J16540">
        <v>1093947322.8882132</v>
      </c>
    </row>
    <row r="16541" spans="1:10" x14ac:dyDescent="0.25">
      <c r="A16541">
        <v>2018</v>
      </c>
      <c r="B16541" t="s">
        <v>221</v>
      </c>
      <c r="C16541" t="s">
        <v>45</v>
      </c>
      <c r="D16541" t="s">
        <v>22</v>
      </c>
      <c r="E16541" t="s">
        <v>10</v>
      </c>
      <c r="F16541" t="s">
        <v>220</v>
      </c>
      <c r="G16541" t="s">
        <v>6</v>
      </c>
      <c r="H16541" t="s">
        <v>223</v>
      </c>
      <c r="I16541">
        <v>4</v>
      </c>
      <c r="J16541">
        <v>9026406.3264512606</v>
      </c>
    </row>
    <row r="16542" spans="1:10" x14ac:dyDescent="0.25">
      <c r="A16542">
        <v>2018</v>
      </c>
      <c r="B16542" t="s">
        <v>221</v>
      </c>
      <c r="C16542" t="s">
        <v>45</v>
      </c>
      <c r="D16542" t="s">
        <v>22</v>
      </c>
      <c r="E16542" t="s">
        <v>10</v>
      </c>
      <c r="F16542" t="s">
        <v>220</v>
      </c>
      <c r="G16542" t="s">
        <v>6</v>
      </c>
      <c r="H16542" t="s">
        <v>224</v>
      </c>
      <c r="I16542">
        <v>38</v>
      </c>
      <c r="J16542">
        <v>84224529.351808056</v>
      </c>
    </row>
    <row r="16543" spans="1:10" x14ac:dyDescent="0.25">
      <c r="A16543">
        <v>2018</v>
      </c>
      <c r="B16543" t="s">
        <v>221</v>
      </c>
      <c r="C16543" t="s">
        <v>45</v>
      </c>
      <c r="D16543" t="s">
        <v>22</v>
      </c>
      <c r="E16543" t="s">
        <v>10</v>
      </c>
      <c r="F16543" t="s">
        <v>220</v>
      </c>
      <c r="G16543" t="s">
        <v>7</v>
      </c>
      <c r="H16543" t="s">
        <v>223</v>
      </c>
      <c r="I16543">
        <v>12</v>
      </c>
      <c r="J16543">
        <v>21509023.459709924</v>
      </c>
    </row>
    <row r="16544" spans="1:10" x14ac:dyDescent="0.25">
      <c r="A16544">
        <v>2018</v>
      </c>
      <c r="B16544" t="s">
        <v>221</v>
      </c>
      <c r="C16544" t="s">
        <v>45</v>
      </c>
      <c r="D16544" t="s">
        <v>22</v>
      </c>
      <c r="E16544" t="s">
        <v>10</v>
      </c>
      <c r="F16544" t="s">
        <v>220</v>
      </c>
      <c r="G16544" t="s">
        <v>7</v>
      </c>
      <c r="H16544" t="s">
        <v>224</v>
      </c>
      <c r="I16544">
        <v>110</v>
      </c>
      <c r="J16544">
        <v>180036152.9405863</v>
      </c>
    </row>
    <row r="16545" spans="1:10" x14ac:dyDescent="0.25">
      <c r="A16545">
        <v>2018</v>
      </c>
      <c r="B16545" t="s">
        <v>221</v>
      </c>
      <c r="C16545" t="s">
        <v>45</v>
      </c>
      <c r="D16545" t="s">
        <v>22</v>
      </c>
      <c r="E16545" t="s">
        <v>10</v>
      </c>
      <c r="F16545" t="s">
        <v>14</v>
      </c>
      <c r="G16545" t="s">
        <v>12</v>
      </c>
      <c r="H16545" t="s">
        <v>224</v>
      </c>
      <c r="I16545">
        <v>435</v>
      </c>
      <c r="J16545">
        <v>280341264</v>
      </c>
    </row>
    <row r="16546" spans="1:10" x14ac:dyDescent="0.25">
      <c r="A16546">
        <v>2018</v>
      </c>
      <c r="B16546" t="s">
        <v>221</v>
      </c>
      <c r="C16546" t="s">
        <v>45</v>
      </c>
      <c r="D16546" t="s">
        <v>22</v>
      </c>
      <c r="E16546" t="s">
        <v>10</v>
      </c>
      <c r="F16546" t="s">
        <v>14</v>
      </c>
      <c r="G16546" t="s">
        <v>7</v>
      </c>
      <c r="H16546" t="s">
        <v>223</v>
      </c>
      <c r="I16546">
        <v>4</v>
      </c>
      <c r="J16546">
        <v>2292783</v>
      </c>
    </row>
    <row r="16547" spans="1:10" x14ac:dyDescent="0.25">
      <c r="A16547">
        <v>2018</v>
      </c>
      <c r="B16547" t="s">
        <v>221</v>
      </c>
      <c r="C16547" t="s">
        <v>45</v>
      </c>
      <c r="D16547" t="s">
        <v>22</v>
      </c>
      <c r="E16547" t="s">
        <v>10</v>
      </c>
      <c r="F16547" t="s">
        <v>14</v>
      </c>
      <c r="G16547" t="s">
        <v>7</v>
      </c>
      <c r="H16547" t="s">
        <v>224</v>
      </c>
      <c r="I16547">
        <v>177</v>
      </c>
      <c r="J16547">
        <v>102181209</v>
      </c>
    </row>
    <row r="16548" spans="1:10" x14ac:dyDescent="0.25">
      <c r="A16548">
        <v>2018</v>
      </c>
      <c r="B16548" t="s">
        <v>221</v>
      </c>
      <c r="C16548" t="s">
        <v>45</v>
      </c>
      <c r="D16548" t="s">
        <v>23</v>
      </c>
      <c r="E16548" t="s">
        <v>3</v>
      </c>
      <c r="F16548" t="s">
        <v>4</v>
      </c>
      <c r="G16548" t="s">
        <v>5</v>
      </c>
      <c r="H16548" t="s">
        <v>223</v>
      </c>
      <c r="I16548">
        <v>965</v>
      </c>
      <c r="J16548">
        <v>6581461162.7517157</v>
      </c>
    </row>
    <row r="16549" spans="1:10" x14ac:dyDescent="0.25">
      <c r="A16549">
        <v>2018</v>
      </c>
      <c r="B16549" t="s">
        <v>221</v>
      </c>
      <c r="C16549" t="s">
        <v>45</v>
      </c>
      <c r="D16549" t="s">
        <v>23</v>
      </c>
      <c r="E16549" t="s">
        <v>3</v>
      </c>
      <c r="F16549" t="s">
        <v>4</v>
      </c>
      <c r="G16549" t="s">
        <v>5</v>
      </c>
      <c r="H16549" t="s">
        <v>224</v>
      </c>
      <c r="I16549">
        <v>279</v>
      </c>
      <c r="J16549">
        <v>2068155426.3418415</v>
      </c>
    </row>
    <row r="16550" spans="1:10" x14ac:dyDescent="0.25">
      <c r="A16550">
        <v>2018</v>
      </c>
      <c r="B16550" t="s">
        <v>221</v>
      </c>
      <c r="C16550" t="s">
        <v>45</v>
      </c>
      <c r="D16550" t="s">
        <v>23</v>
      </c>
      <c r="E16550" t="s">
        <v>3</v>
      </c>
      <c r="F16550" t="s">
        <v>4</v>
      </c>
      <c r="G16550" t="s">
        <v>9</v>
      </c>
      <c r="H16550" t="s">
        <v>223</v>
      </c>
      <c r="I16550">
        <v>175</v>
      </c>
      <c r="J16550">
        <v>1214101441.368732</v>
      </c>
    </row>
    <row r="16551" spans="1:10" x14ac:dyDescent="0.25">
      <c r="A16551">
        <v>2018</v>
      </c>
      <c r="B16551" t="s">
        <v>221</v>
      </c>
      <c r="C16551" t="s">
        <v>45</v>
      </c>
      <c r="D16551" t="s">
        <v>23</v>
      </c>
      <c r="E16551" t="s">
        <v>3</v>
      </c>
      <c r="F16551" t="s">
        <v>4</v>
      </c>
      <c r="G16551" t="s">
        <v>9</v>
      </c>
      <c r="H16551" t="s">
        <v>224</v>
      </c>
      <c r="I16551">
        <v>228</v>
      </c>
      <c r="J16551">
        <v>1435086230.9502914</v>
      </c>
    </row>
    <row r="16552" spans="1:10" x14ac:dyDescent="0.25">
      <c r="A16552">
        <v>2018</v>
      </c>
      <c r="B16552" t="s">
        <v>221</v>
      </c>
      <c r="C16552" t="s">
        <v>45</v>
      </c>
      <c r="D16552" t="s">
        <v>23</v>
      </c>
      <c r="E16552" t="s">
        <v>3</v>
      </c>
      <c r="F16552" t="s">
        <v>4</v>
      </c>
      <c r="G16552" t="s">
        <v>12</v>
      </c>
      <c r="H16552" t="s">
        <v>223</v>
      </c>
      <c r="I16552">
        <v>12136</v>
      </c>
      <c r="J16552">
        <v>43030152456.542793</v>
      </c>
    </row>
    <row r="16553" spans="1:10" x14ac:dyDescent="0.25">
      <c r="A16553">
        <v>2018</v>
      </c>
      <c r="B16553" t="s">
        <v>221</v>
      </c>
      <c r="C16553" t="s">
        <v>45</v>
      </c>
      <c r="D16553" t="s">
        <v>23</v>
      </c>
      <c r="E16553" t="s">
        <v>3</v>
      </c>
      <c r="F16553" t="s">
        <v>4</v>
      </c>
      <c r="G16553" t="s">
        <v>12</v>
      </c>
      <c r="H16553" t="s">
        <v>224</v>
      </c>
      <c r="I16553">
        <v>2455</v>
      </c>
      <c r="J16553">
        <v>8476924843.4855614</v>
      </c>
    </row>
    <row r="16554" spans="1:10" x14ac:dyDescent="0.25">
      <c r="A16554">
        <v>2018</v>
      </c>
      <c r="B16554" t="s">
        <v>221</v>
      </c>
      <c r="C16554" t="s">
        <v>45</v>
      </c>
      <c r="D16554" t="s">
        <v>23</v>
      </c>
      <c r="E16554" t="s">
        <v>3</v>
      </c>
      <c r="F16554" t="s">
        <v>4</v>
      </c>
      <c r="G16554" t="s">
        <v>6</v>
      </c>
      <c r="H16554" t="s">
        <v>223</v>
      </c>
      <c r="I16554">
        <v>112</v>
      </c>
      <c r="J16554">
        <v>284635076.74363446</v>
      </c>
    </row>
    <row r="16555" spans="1:10" x14ac:dyDescent="0.25">
      <c r="A16555">
        <v>2018</v>
      </c>
      <c r="B16555" t="s">
        <v>221</v>
      </c>
      <c r="C16555" t="s">
        <v>45</v>
      </c>
      <c r="D16555" t="s">
        <v>23</v>
      </c>
      <c r="E16555" t="s">
        <v>3</v>
      </c>
      <c r="F16555" t="s">
        <v>4</v>
      </c>
      <c r="G16555" t="s">
        <v>6</v>
      </c>
      <c r="H16555" t="s">
        <v>224</v>
      </c>
      <c r="I16555">
        <v>251</v>
      </c>
      <c r="J16555">
        <v>656323356.85400605</v>
      </c>
    </row>
    <row r="16556" spans="1:10" x14ac:dyDescent="0.25">
      <c r="A16556">
        <v>2018</v>
      </c>
      <c r="B16556" t="s">
        <v>221</v>
      </c>
      <c r="C16556" t="s">
        <v>45</v>
      </c>
      <c r="D16556" t="s">
        <v>23</v>
      </c>
      <c r="E16556" t="s">
        <v>3</v>
      </c>
      <c r="F16556" t="s">
        <v>4</v>
      </c>
      <c r="G16556" t="s">
        <v>7</v>
      </c>
      <c r="H16556" t="s">
        <v>223</v>
      </c>
      <c r="I16556">
        <v>36</v>
      </c>
      <c r="J16556">
        <v>77534768.229325101</v>
      </c>
    </row>
    <row r="16557" spans="1:10" x14ac:dyDescent="0.25">
      <c r="A16557">
        <v>2018</v>
      </c>
      <c r="B16557" t="s">
        <v>221</v>
      </c>
      <c r="C16557" t="s">
        <v>45</v>
      </c>
      <c r="D16557" t="s">
        <v>23</v>
      </c>
      <c r="E16557" t="s">
        <v>3</v>
      </c>
      <c r="F16557" t="s">
        <v>4</v>
      </c>
      <c r="G16557" t="s">
        <v>7</v>
      </c>
      <c r="H16557" t="s">
        <v>224</v>
      </c>
      <c r="I16557">
        <v>43</v>
      </c>
      <c r="J16557">
        <v>87662379.911225557</v>
      </c>
    </row>
    <row r="16558" spans="1:10" x14ac:dyDescent="0.25">
      <c r="A16558">
        <v>2018</v>
      </c>
      <c r="B16558" t="s">
        <v>221</v>
      </c>
      <c r="C16558" t="s">
        <v>45</v>
      </c>
      <c r="D16558" t="s">
        <v>23</v>
      </c>
      <c r="E16558" t="s">
        <v>3</v>
      </c>
      <c r="F16558" t="s">
        <v>8</v>
      </c>
      <c r="G16558" t="s">
        <v>9</v>
      </c>
      <c r="H16558" t="s">
        <v>223</v>
      </c>
      <c r="I16558">
        <v>2335</v>
      </c>
      <c r="J16558">
        <v>15111178883.44149</v>
      </c>
    </row>
    <row r="16559" spans="1:10" x14ac:dyDescent="0.25">
      <c r="A16559">
        <v>2018</v>
      </c>
      <c r="B16559" t="s">
        <v>221</v>
      </c>
      <c r="C16559" t="s">
        <v>45</v>
      </c>
      <c r="D16559" t="s">
        <v>23</v>
      </c>
      <c r="E16559" t="s">
        <v>3</v>
      </c>
      <c r="F16559" t="s">
        <v>8</v>
      </c>
      <c r="G16559" t="s">
        <v>9</v>
      </c>
      <c r="H16559" t="s">
        <v>224</v>
      </c>
      <c r="I16559">
        <v>3435</v>
      </c>
      <c r="J16559">
        <v>20469677025.982861</v>
      </c>
    </row>
    <row r="16560" spans="1:10" x14ac:dyDescent="0.25">
      <c r="A16560">
        <v>2018</v>
      </c>
      <c r="B16560" t="s">
        <v>221</v>
      </c>
      <c r="C16560" t="s">
        <v>45</v>
      </c>
      <c r="D16560" t="s">
        <v>23</v>
      </c>
      <c r="E16560" t="s">
        <v>3</v>
      </c>
      <c r="F16560" t="s">
        <v>8</v>
      </c>
      <c r="G16560" t="s">
        <v>12</v>
      </c>
      <c r="H16560" t="s">
        <v>223</v>
      </c>
      <c r="I16560">
        <v>751</v>
      </c>
      <c r="J16560">
        <v>2530038108.0509205</v>
      </c>
    </row>
    <row r="16561" spans="1:10" x14ac:dyDescent="0.25">
      <c r="A16561">
        <v>2018</v>
      </c>
      <c r="B16561" t="s">
        <v>221</v>
      </c>
      <c r="C16561" t="s">
        <v>45</v>
      </c>
      <c r="D16561" t="s">
        <v>23</v>
      </c>
      <c r="E16561" t="s">
        <v>3</v>
      </c>
      <c r="F16561" t="s">
        <v>8</v>
      </c>
      <c r="G16561" t="s">
        <v>12</v>
      </c>
      <c r="H16561" t="s">
        <v>224</v>
      </c>
      <c r="I16561">
        <v>1001</v>
      </c>
      <c r="J16561">
        <v>3506107977.9521065</v>
      </c>
    </row>
    <row r="16562" spans="1:10" x14ac:dyDescent="0.25">
      <c r="A16562">
        <v>2018</v>
      </c>
      <c r="B16562" t="s">
        <v>221</v>
      </c>
      <c r="C16562" t="s">
        <v>45</v>
      </c>
      <c r="D16562" t="s">
        <v>23</v>
      </c>
      <c r="E16562" t="s">
        <v>3</v>
      </c>
      <c r="F16562" t="s">
        <v>8</v>
      </c>
      <c r="G16562" t="s">
        <v>6</v>
      </c>
      <c r="H16562" t="s">
        <v>223</v>
      </c>
      <c r="I16562">
        <v>1938</v>
      </c>
      <c r="J16562">
        <v>4836773114.9637423</v>
      </c>
    </row>
    <row r="16563" spans="1:10" x14ac:dyDescent="0.25">
      <c r="A16563">
        <v>2018</v>
      </c>
      <c r="B16563" t="s">
        <v>221</v>
      </c>
      <c r="C16563" t="s">
        <v>45</v>
      </c>
      <c r="D16563" t="s">
        <v>23</v>
      </c>
      <c r="E16563" t="s">
        <v>3</v>
      </c>
      <c r="F16563" t="s">
        <v>8</v>
      </c>
      <c r="G16563" t="s">
        <v>6</v>
      </c>
      <c r="H16563" t="s">
        <v>224</v>
      </c>
      <c r="I16563">
        <v>3283</v>
      </c>
      <c r="J16563">
        <v>8418594214.4419127</v>
      </c>
    </row>
    <row r="16564" spans="1:10" x14ac:dyDescent="0.25">
      <c r="A16564">
        <v>2018</v>
      </c>
      <c r="B16564" t="s">
        <v>221</v>
      </c>
      <c r="C16564" t="s">
        <v>45</v>
      </c>
      <c r="D16564" t="s">
        <v>23</v>
      </c>
      <c r="E16564" t="s">
        <v>3</v>
      </c>
      <c r="F16564" t="s">
        <v>8</v>
      </c>
      <c r="G16564" t="s">
        <v>7</v>
      </c>
      <c r="H16564" t="s">
        <v>223</v>
      </c>
      <c r="I16564">
        <v>165</v>
      </c>
      <c r="J16564">
        <v>323675454.80980599</v>
      </c>
    </row>
    <row r="16565" spans="1:10" x14ac:dyDescent="0.25">
      <c r="A16565">
        <v>2018</v>
      </c>
      <c r="B16565" t="s">
        <v>221</v>
      </c>
      <c r="C16565" t="s">
        <v>45</v>
      </c>
      <c r="D16565" t="s">
        <v>23</v>
      </c>
      <c r="E16565" t="s">
        <v>3</v>
      </c>
      <c r="F16565" t="s">
        <v>8</v>
      </c>
      <c r="G16565" t="s">
        <v>7</v>
      </c>
      <c r="H16565" t="s">
        <v>224</v>
      </c>
      <c r="I16565">
        <v>219</v>
      </c>
      <c r="J16565">
        <v>426162138.45377308</v>
      </c>
    </row>
    <row r="16566" spans="1:10" x14ac:dyDescent="0.25">
      <c r="A16566">
        <v>2018</v>
      </c>
      <c r="B16566" t="s">
        <v>221</v>
      </c>
      <c r="C16566" t="s">
        <v>45</v>
      </c>
      <c r="D16566" t="s">
        <v>23</v>
      </c>
      <c r="E16566" t="s">
        <v>10</v>
      </c>
      <c r="F16566" t="s">
        <v>11</v>
      </c>
      <c r="G16566" t="s">
        <v>9</v>
      </c>
      <c r="H16566" t="s">
        <v>223</v>
      </c>
      <c r="I16566">
        <v>207</v>
      </c>
      <c r="J16566">
        <v>935425128</v>
      </c>
    </row>
    <row r="16567" spans="1:10" x14ac:dyDescent="0.25">
      <c r="A16567">
        <v>2018</v>
      </c>
      <c r="B16567" t="s">
        <v>221</v>
      </c>
      <c r="C16567" t="s">
        <v>45</v>
      </c>
      <c r="D16567" t="s">
        <v>23</v>
      </c>
      <c r="E16567" t="s">
        <v>10</v>
      </c>
      <c r="F16567" t="s">
        <v>11</v>
      </c>
      <c r="G16567" t="s">
        <v>9</v>
      </c>
      <c r="H16567" t="s">
        <v>224</v>
      </c>
      <c r="I16567">
        <v>230</v>
      </c>
      <c r="J16567">
        <v>905729220</v>
      </c>
    </row>
    <row r="16568" spans="1:10" x14ac:dyDescent="0.25">
      <c r="A16568">
        <v>2018</v>
      </c>
      <c r="B16568" t="s">
        <v>221</v>
      </c>
      <c r="C16568" t="s">
        <v>45</v>
      </c>
      <c r="D16568" t="s">
        <v>23</v>
      </c>
      <c r="E16568" t="s">
        <v>10</v>
      </c>
      <c r="F16568" t="s">
        <v>11</v>
      </c>
      <c r="G16568" t="s">
        <v>12</v>
      </c>
      <c r="H16568" t="s">
        <v>223</v>
      </c>
      <c r="I16568">
        <v>67</v>
      </c>
      <c r="J16568">
        <v>176571303</v>
      </c>
    </row>
    <row r="16569" spans="1:10" x14ac:dyDescent="0.25">
      <c r="A16569">
        <v>2018</v>
      </c>
      <c r="B16569" t="s">
        <v>221</v>
      </c>
      <c r="C16569" t="s">
        <v>45</v>
      </c>
      <c r="D16569" t="s">
        <v>23</v>
      </c>
      <c r="E16569" t="s">
        <v>10</v>
      </c>
      <c r="F16569" t="s">
        <v>11</v>
      </c>
      <c r="G16569" t="s">
        <v>12</v>
      </c>
      <c r="H16569" t="s">
        <v>224</v>
      </c>
      <c r="I16569">
        <v>54</v>
      </c>
      <c r="J16569">
        <v>103059504</v>
      </c>
    </row>
    <row r="16570" spans="1:10" x14ac:dyDescent="0.25">
      <c r="A16570">
        <v>2018</v>
      </c>
      <c r="B16570" t="s">
        <v>221</v>
      </c>
      <c r="C16570" t="s">
        <v>45</v>
      </c>
      <c r="D16570" t="s">
        <v>23</v>
      </c>
      <c r="E16570" t="s">
        <v>10</v>
      </c>
      <c r="F16570" t="s">
        <v>11</v>
      </c>
      <c r="G16570" t="s">
        <v>6</v>
      </c>
      <c r="H16570" t="s">
        <v>223</v>
      </c>
      <c r="I16570">
        <v>23</v>
      </c>
      <c r="J16570">
        <v>53169819</v>
      </c>
    </row>
    <row r="16571" spans="1:10" x14ac:dyDescent="0.25">
      <c r="A16571">
        <v>2018</v>
      </c>
      <c r="B16571" t="s">
        <v>221</v>
      </c>
      <c r="C16571" t="s">
        <v>45</v>
      </c>
      <c r="D16571" t="s">
        <v>23</v>
      </c>
      <c r="E16571" t="s">
        <v>10</v>
      </c>
      <c r="F16571" t="s">
        <v>11</v>
      </c>
      <c r="G16571" t="s">
        <v>6</v>
      </c>
      <c r="H16571" t="s">
        <v>224</v>
      </c>
      <c r="I16571">
        <v>39</v>
      </c>
      <c r="J16571">
        <v>73041207</v>
      </c>
    </row>
    <row r="16572" spans="1:10" x14ac:dyDescent="0.25">
      <c r="A16572">
        <v>2018</v>
      </c>
      <c r="B16572" t="s">
        <v>221</v>
      </c>
      <c r="C16572" t="s">
        <v>45</v>
      </c>
      <c r="D16572" t="s">
        <v>23</v>
      </c>
      <c r="E16572" t="s">
        <v>10</v>
      </c>
      <c r="F16572" t="s">
        <v>11</v>
      </c>
      <c r="G16572" t="s">
        <v>7</v>
      </c>
      <c r="H16572" t="s">
        <v>223</v>
      </c>
      <c r="I16572">
        <v>4</v>
      </c>
      <c r="J16572">
        <v>6251652</v>
      </c>
    </row>
    <row r="16573" spans="1:10" x14ac:dyDescent="0.25">
      <c r="A16573">
        <v>2018</v>
      </c>
      <c r="B16573" t="s">
        <v>221</v>
      </c>
      <c r="C16573" t="s">
        <v>45</v>
      </c>
      <c r="D16573" t="s">
        <v>23</v>
      </c>
      <c r="E16573" t="s">
        <v>10</v>
      </c>
      <c r="F16573" t="s">
        <v>11</v>
      </c>
      <c r="G16573" t="s">
        <v>7</v>
      </c>
      <c r="H16573" t="s">
        <v>224</v>
      </c>
      <c r="I16573">
        <v>6</v>
      </c>
      <c r="J16573">
        <v>9334218</v>
      </c>
    </row>
    <row r="16574" spans="1:10" x14ac:dyDescent="0.25">
      <c r="A16574">
        <v>2018</v>
      </c>
      <c r="B16574" t="s">
        <v>221</v>
      </c>
      <c r="C16574" t="s">
        <v>45</v>
      </c>
      <c r="D16574" t="s">
        <v>23</v>
      </c>
      <c r="E16574" t="s">
        <v>10</v>
      </c>
      <c r="F16574" t="s">
        <v>220</v>
      </c>
      <c r="G16574" t="s">
        <v>5</v>
      </c>
      <c r="H16574" t="s">
        <v>224</v>
      </c>
      <c r="I16574">
        <v>1</v>
      </c>
      <c r="J16574">
        <v>8128180.3464816073</v>
      </c>
    </row>
    <row r="16575" spans="1:10" x14ac:dyDescent="0.25">
      <c r="A16575">
        <v>2018</v>
      </c>
      <c r="B16575" t="s">
        <v>221</v>
      </c>
      <c r="C16575" t="s">
        <v>45</v>
      </c>
      <c r="D16575" t="s">
        <v>23</v>
      </c>
      <c r="E16575" t="s">
        <v>10</v>
      </c>
      <c r="F16575" t="s">
        <v>220</v>
      </c>
      <c r="G16575" t="s">
        <v>9</v>
      </c>
      <c r="H16575" t="s">
        <v>223</v>
      </c>
      <c r="I16575">
        <v>44</v>
      </c>
      <c r="J16575">
        <v>317920921.89991307</v>
      </c>
    </row>
    <row r="16576" spans="1:10" x14ac:dyDescent="0.25">
      <c r="A16576">
        <v>2018</v>
      </c>
      <c r="B16576" t="s">
        <v>221</v>
      </c>
      <c r="C16576" t="s">
        <v>45</v>
      </c>
      <c r="D16576" t="s">
        <v>23</v>
      </c>
      <c r="E16576" t="s">
        <v>10</v>
      </c>
      <c r="F16576" t="s">
        <v>220</v>
      </c>
      <c r="G16576" t="s">
        <v>9</v>
      </c>
      <c r="H16576" t="s">
        <v>224</v>
      </c>
      <c r="I16576">
        <v>74</v>
      </c>
      <c r="J16576">
        <v>480680107.42966324</v>
      </c>
    </row>
    <row r="16577" spans="1:10" x14ac:dyDescent="0.25">
      <c r="A16577">
        <v>2018</v>
      </c>
      <c r="B16577" t="s">
        <v>221</v>
      </c>
      <c r="C16577" t="s">
        <v>45</v>
      </c>
      <c r="D16577" t="s">
        <v>23</v>
      </c>
      <c r="E16577" t="s">
        <v>10</v>
      </c>
      <c r="F16577" t="s">
        <v>220</v>
      </c>
      <c r="G16577" t="s">
        <v>12</v>
      </c>
      <c r="H16577" t="s">
        <v>223</v>
      </c>
      <c r="I16577">
        <v>4</v>
      </c>
      <c r="J16577">
        <v>18340471.322047852</v>
      </c>
    </row>
    <row r="16578" spans="1:10" x14ac:dyDescent="0.25">
      <c r="A16578">
        <v>2018</v>
      </c>
      <c r="B16578" t="s">
        <v>221</v>
      </c>
      <c r="C16578" t="s">
        <v>45</v>
      </c>
      <c r="D16578" t="s">
        <v>23</v>
      </c>
      <c r="E16578" t="s">
        <v>10</v>
      </c>
      <c r="F16578" t="s">
        <v>220</v>
      </c>
      <c r="G16578" t="s">
        <v>12</v>
      </c>
      <c r="H16578" t="s">
        <v>224</v>
      </c>
      <c r="I16578">
        <v>14</v>
      </c>
      <c r="J16578">
        <v>44397963.070238024</v>
      </c>
    </row>
    <row r="16579" spans="1:10" x14ac:dyDescent="0.25">
      <c r="A16579">
        <v>2018</v>
      </c>
      <c r="B16579" t="s">
        <v>221</v>
      </c>
      <c r="C16579" t="s">
        <v>45</v>
      </c>
      <c r="D16579" t="s">
        <v>23</v>
      </c>
      <c r="E16579" t="s">
        <v>10</v>
      </c>
      <c r="F16579" t="s">
        <v>220</v>
      </c>
      <c r="G16579" t="s">
        <v>6</v>
      </c>
      <c r="H16579" t="s">
        <v>223</v>
      </c>
      <c r="I16579">
        <v>45</v>
      </c>
      <c r="J16579">
        <v>116648805.17717075</v>
      </c>
    </row>
    <row r="16580" spans="1:10" x14ac:dyDescent="0.25">
      <c r="A16580">
        <v>2018</v>
      </c>
      <c r="B16580" t="s">
        <v>221</v>
      </c>
      <c r="C16580" t="s">
        <v>45</v>
      </c>
      <c r="D16580" t="s">
        <v>23</v>
      </c>
      <c r="E16580" t="s">
        <v>10</v>
      </c>
      <c r="F16580" t="s">
        <v>220</v>
      </c>
      <c r="G16580" t="s">
        <v>6</v>
      </c>
      <c r="H16580" t="s">
        <v>224</v>
      </c>
      <c r="I16580">
        <v>89</v>
      </c>
      <c r="J16580">
        <v>235005854.93707004</v>
      </c>
    </row>
    <row r="16581" spans="1:10" x14ac:dyDescent="0.25">
      <c r="A16581">
        <v>2018</v>
      </c>
      <c r="B16581" t="s">
        <v>221</v>
      </c>
      <c r="C16581" t="s">
        <v>45</v>
      </c>
      <c r="D16581" t="s">
        <v>23</v>
      </c>
      <c r="E16581" t="s">
        <v>10</v>
      </c>
      <c r="F16581" t="s">
        <v>220</v>
      </c>
      <c r="G16581" t="s">
        <v>7</v>
      </c>
      <c r="H16581" t="s">
        <v>223</v>
      </c>
      <c r="I16581">
        <v>8</v>
      </c>
      <c r="J16581">
        <v>17360454.666978866</v>
      </c>
    </row>
    <row r="16582" spans="1:10" x14ac:dyDescent="0.25">
      <c r="A16582">
        <v>2018</v>
      </c>
      <c r="B16582" t="s">
        <v>221</v>
      </c>
      <c r="C16582" t="s">
        <v>45</v>
      </c>
      <c r="D16582" t="s">
        <v>23</v>
      </c>
      <c r="E16582" t="s">
        <v>10</v>
      </c>
      <c r="F16582" t="s">
        <v>220</v>
      </c>
      <c r="G16582" t="s">
        <v>7</v>
      </c>
      <c r="H16582" t="s">
        <v>224</v>
      </c>
      <c r="I16582">
        <v>9</v>
      </c>
      <c r="J16582">
        <v>17354017.176404923</v>
      </c>
    </row>
    <row r="16583" spans="1:10" x14ac:dyDescent="0.25">
      <c r="A16583">
        <v>2018</v>
      </c>
      <c r="B16583" t="s">
        <v>221</v>
      </c>
      <c r="C16583" t="s">
        <v>45</v>
      </c>
      <c r="D16583" t="s">
        <v>24</v>
      </c>
      <c r="E16583" t="s">
        <v>3</v>
      </c>
      <c r="F16583" t="s">
        <v>4</v>
      </c>
      <c r="G16583" t="s">
        <v>5</v>
      </c>
      <c r="H16583" t="s">
        <v>223</v>
      </c>
      <c r="I16583">
        <v>58</v>
      </c>
      <c r="J16583">
        <v>685820176.37822998</v>
      </c>
    </row>
    <row r="16584" spans="1:10" x14ac:dyDescent="0.25">
      <c r="A16584">
        <v>2018</v>
      </c>
      <c r="B16584" t="s">
        <v>221</v>
      </c>
      <c r="C16584" t="s">
        <v>45</v>
      </c>
      <c r="D16584" t="s">
        <v>24</v>
      </c>
      <c r="E16584" t="s">
        <v>3</v>
      </c>
      <c r="F16584" t="s">
        <v>4</v>
      </c>
      <c r="G16584" t="s">
        <v>5</v>
      </c>
      <c r="H16584" t="s">
        <v>224</v>
      </c>
      <c r="I16584">
        <v>13</v>
      </c>
      <c r="J16584">
        <v>140574210</v>
      </c>
    </row>
    <row r="16585" spans="1:10" x14ac:dyDescent="0.25">
      <c r="A16585">
        <v>2018</v>
      </c>
      <c r="B16585" t="s">
        <v>221</v>
      </c>
      <c r="C16585" t="s">
        <v>45</v>
      </c>
      <c r="D16585" t="s">
        <v>24</v>
      </c>
      <c r="E16585" t="s">
        <v>3</v>
      </c>
      <c r="F16585" t="s">
        <v>4</v>
      </c>
      <c r="G16585" t="s">
        <v>9</v>
      </c>
      <c r="H16585" t="s">
        <v>223</v>
      </c>
      <c r="I16585">
        <v>323</v>
      </c>
      <c r="J16585">
        <v>2423109556.5505409</v>
      </c>
    </row>
    <row r="16586" spans="1:10" x14ac:dyDescent="0.25">
      <c r="A16586">
        <v>2018</v>
      </c>
      <c r="B16586" t="s">
        <v>221</v>
      </c>
      <c r="C16586" t="s">
        <v>45</v>
      </c>
      <c r="D16586" t="s">
        <v>24</v>
      </c>
      <c r="E16586" t="s">
        <v>3</v>
      </c>
      <c r="F16586" t="s">
        <v>4</v>
      </c>
      <c r="G16586" t="s">
        <v>9</v>
      </c>
      <c r="H16586" t="s">
        <v>224</v>
      </c>
      <c r="I16586">
        <v>148</v>
      </c>
      <c r="J16586">
        <v>1051442034.5969141</v>
      </c>
    </row>
    <row r="16587" spans="1:10" x14ac:dyDescent="0.25">
      <c r="A16587">
        <v>2018</v>
      </c>
      <c r="B16587" t="s">
        <v>221</v>
      </c>
      <c r="C16587" t="s">
        <v>45</v>
      </c>
      <c r="D16587" t="s">
        <v>24</v>
      </c>
      <c r="E16587" t="s">
        <v>3</v>
      </c>
      <c r="F16587" t="s">
        <v>4</v>
      </c>
      <c r="G16587" t="s">
        <v>12</v>
      </c>
      <c r="H16587" t="s">
        <v>223</v>
      </c>
      <c r="I16587">
        <v>546</v>
      </c>
      <c r="J16587">
        <v>2790354684.3544006</v>
      </c>
    </row>
    <row r="16588" spans="1:10" x14ac:dyDescent="0.25">
      <c r="A16588">
        <v>2018</v>
      </c>
      <c r="B16588" t="s">
        <v>221</v>
      </c>
      <c r="C16588" t="s">
        <v>45</v>
      </c>
      <c r="D16588" t="s">
        <v>24</v>
      </c>
      <c r="E16588" t="s">
        <v>3</v>
      </c>
      <c r="F16588" t="s">
        <v>4</v>
      </c>
      <c r="G16588" t="s">
        <v>12</v>
      </c>
      <c r="H16588" t="s">
        <v>224</v>
      </c>
      <c r="I16588">
        <v>198</v>
      </c>
      <c r="J16588">
        <v>900461421.42153859</v>
      </c>
    </row>
    <row r="16589" spans="1:10" x14ac:dyDescent="0.25">
      <c r="A16589">
        <v>2018</v>
      </c>
      <c r="B16589" t="s">
        <v>221</v>
      </c>
      <c r="C16589" t="s">
        <v>45</v>
      </c>
      <c r="D16589" t="s">
        <v>24</v>
      </c>
      <c r="E16589" t="s">
        <v>3</v>
      </c>
      <c r="F16589" t="s">
        <v>4</v>
      </c>
      <c r="G16589" t="s">
        <v>6</v>
      </c>
      <c r="H16589" t="s">
        <v>223</v>
      </c>
      <c r="I16589">
        <v>45</v>
      </c>
      <c r="J16589">
        <v>138624461.5362258</v>
      </c>
    </row>
    <row r="16590" spans="1:10" x14ac:dyDescent="0.25">
      <c r="A16590">
        <v>2018</v>
      </c>
      <c r="B16590" t="s">
        <v>221</v>
      </c>
      <c r="C16590" t="s">
        <v>45</v>
      </c>
      <c r="D16590" t="s">
        <v>24</v>
      </c>
      <c r="E16590" t="s">
        <v>3</v>
      </c>
      <c r="F16590" t="s">
        <v>4</v>
      </c>
      <c r="G16590" t="s">
        <v>6</v>
      </c>
      <c r="H16590" t="s">
        <v>224</v>
      </c>
      <c r="I16590">
        <v>28</v>
      </c>
      <c r="J16590">
        <v>84873468.70523636</v>
      </c>
    </row>
    <row r="16591" spans="1:10" x14ac:dyDescent="0.25">
      <c r="A16591">
        <v>2018</v>
      </c>
      <c r="B16591" t="s">
        <v>221</v>
      </c>
      <c r="C16591" t="s">
        <v>45</v>
      </c>
      <c r="D16591" t="s">
        <v>24</v>
      </c>
      <c r="E16591" t="s">
        <v>3</v>
      </c>
      <c r="F16591" t="s">
        <v>4</v>
      </c>
      <c r="G16591" t="s">
        <v>7</v>
      </c>
      <c r="H16591" t="s">
        <v>223</v>
      </c>
      <c r="I16591">
        <v>28</v>
      </c>
      <c r="J16591">
        <v>79043440.287466407</v>
      </c>
    </row>
    <row r="16592" spans="1:10" x14ac:dyDescent="0.25">
      <c r="A16592">
        <v>2018</v>
      </c>
      <c r="B16592" t="s">
        <v>221</v>
      </c>
      <c r="C16592" t="s">
        <v>45</v>
      </c>
      <c r="D16592" t="s">
        <v>24</v>
      </c>
      <c r="E16592" t="s">
        <v>3</v>
      </c>
      <c r="F16592" t="s">
        <v>8</v>
      </c>
      <c r="G16592" t="s">
        <v>9</v>
      </c>
      <c r="H16592" t="s">
        <v>223</v>
      </c>
      <c r="I16592">
        <v>1105</v>
      </c>
      <c r="J16592">
        <v>8262484062.8715792</v>
      </c>
    </row>
    <row r="16593" spans="1:10" x14ac:dyDescent="0.25">
      <c r="A16593">
        <v>2018</v>
      </c>
      <c r="B16593" t="s">
        <v>221</v>
      </c>
      <c r="C16593" t="s">
        <v>45</v>
      </c>
      <c r="D16593" t="s">
        <v>24</v>
      </c>
      <c r="E16593" t="s">
        <v>3</v>
      </c>
      <c r="F16593" t="s">
        <v>8</v>
      </c>
      <c r="G16593" t="s">
        <v>9</v>
      </c>
      <c r="H16593" t="s">
        <v>224</v>
      </c>
      <c r="I16593">
        <v>467</v>
      </c>
      <c r="J16593">
        <v>3231647415.6010389</v>
      </c>
    </row>
    <row r="16594" spans="1:10" x14ac:dyDescent="0.25">
      <c r="A16594">
        <v>2018</v>
      </c>
      <c r="B16594" t="s">
        <v>221</v>
      </c>
      <c r="C16594" t="s">
        <v>45</v>
      </c>
      <c r="D16594" t="s">
        <v>24</v>
      </c>
      <c r="E16594" t="s">
        <v>3</v>
      </c>
      <c r="F16594" t="s">
        <v>8</v>
      </c>
      <c r="G16594" t="s">
        <v>12</v>
      </c>
      <c r="H16594" t="s">
        <v>223</v>
      </c>
      <c r="I16594">
        <v>1106</v>
      </c>
      <c r="J16594">
        <v>4292876211.8408504</v>
      </c>
    </row>
    <row r="16595" spans="1:10" x14ac:dyDescent="0.25">
      <c r="A16595">
        <v>2018</v>
      </c>
      <c r="B16595" t="s">
        <v>221</v>
      </c>
      <c r="C16595" t="s">
        <v>45</v>
      </c>
      <c r="D16595" t="s">
        <v>24</v>
      </c>
      <c r="E16595" t="s">
        <v>3</v>
      </c>
      <c r="F16595" t="s">
        <v>8</v>
      </c>
      <c r="G16595" t="s">
        <v>12</v>
      </c>
      <c r="H16595" t="s">
        <v>224</v>
      </c>
      <c r="I16595">
        <v>509</v>
      </c>
      <c r="J16595">
        <v>1813050434.8268282</v>
      </c>
    </row>
    <row r="16596" spans="1:10" x14ac:dyDescent="0.25">
      <c r="A16596">
        <v>2018</v>
      </c>
      <c r="B16596" t="s">
        <v>221</v>
      </c>
      <c r="C16596" t="s">
        <v>45</v>
      </c>
      <c r="D16596" t="s">
        <v>24</v>
      </c>
      <c r="E16596" t="s">
        <v>3</v>
      </c>
      <c r="F16596" t="s">
        <v>8</v>
      </c>
      <c r="G16596" t="s">
        <v>6</v>
      </c>
      <c r="H16596" t="s">
        <v>223</v>
      </c>
      <c r="I16596">
        <v>757</v>
      </c>
      <c r="J16596">
        <v>2261776475.7620263</v>
      </c>
    </row>
    <row r="16597" spans="1:10" x14ac:dyDescent="0.25">
      <c r="A16597">
        <v>2018</v>
      </c>
      <c r="B16597" t="s">
        <v>221</v>
      </c>
      <c r="C16597" t="s">
        <v>45</v>
      </c>
      <c r="D16597" t="s">
        <v>24</v>
      </c>
      <c r="E16597" t="s">
        <v>3</v>
      </c>
      <c r="F16597" t="s">
        <v>8</v>
      </c>
      <c r="G16597" t="s">
        <v>6</v>
      </c>
      <c r="H16597" t="s">
        <v>224</v>
      </c>
      <c r="I16597">
        <v>507</v>
      </c>
      <c r="J16597">
        <v>1498942678.7249475</v>
      </c>
    </row>
    <row r="16598" spans="1:10" x14ac:dyDescent="0.25">
      <c r="A16598">
        <v>2018</v>
      </c>
      <c r="B16598" t="s">
        <v>221</v>
      </c>
      <c r="C16598" t="s">
        <v>45</v>
      </c>
      <c r="D16598" t="s">
        <v>24</v>
      </c>
      <c r="E16598" t="s">
        <v>3</v>
      </c>
      <c r="F16598" t="s">
        <v>8</v>
      </c>
      <c r="G16598" t="s">
        <v>7</v>
      </c>
      <c r="H16598" t="s">
        <v>223</v>
      </c>
      <c r="I16598">
        <v>184</v>
      </c>
      <c r="J16598">
        <v>520613944.96193171</v>
      </c>
    </row>
    <row r="16599" spans="1:10" x14ac:dyDescent="0.25">
      <c r="A16599">
        <v>2018</v>
      </c>
      <c r="B16599" t="s">
        <v>221</v>
      </c>
      <c r="C16599" t="s">
        <v>45</v>
      </c>
      <c r="D16599" t="s">
        <v>24</v>
      </c>
      <c r="E16599" t="s">
        <v>3</v>
      </c>
      <c r="F16599" t="s">
        <v>8</v>
      </c>
      <c r="G16599" t="s">
        <v>7</v>
      </c>
      <c r="H16599" t="s">
        <v>224</v>
      </c>
      <c r="I16599">
        <v>28</v>
      </c>
      <c r="J16599">
        <v>71935213.448823586</v>
      </c>
    </row>
    <row r="16600" spans="1:10" x14ac:dyDescent="0.25">
      <c r="A16600">
        <v>2018</v>
      </c>
      <c r="B16600" t="s">
        <v>221</v>
      </c>
      <c r="C16600" t="s">
        <v>45</v>
      </c>
      <c r="D16600" t="s">
        <v>24</v>
      </c>
      <c r="E16600" t="s">
        <v>3</v>
      </c>
      <c r="F16600" t="s">
        <v>14</v>
      </c>
      <c r="G16600" t="s">
        <v>9</v>
      </c>
      <c r="H16600" t="s">
        <v>223</v>
      </c>
      <c r="I16600">
        <v>6</v>
      </c>
      <c r="J16600">
        <v>43461610.725391999</v>
      </c>
    </row>
    <row r="16601" spans="1:10" x14ac:dyDescent="0.25">
      <c r="A16601">
        <v>2018</v>
      </c>
      <c r="B16601" t="s">
        <v>221</v>
      </c>
      <c r="C16601" t="s">
        <v>45</v>
      </c>
      <c r="D16601" t="s">
        <v>24</v>
      </c>
      <c r="E16601" t="s">
        <v>3</v>
      </c>
      <c r="F16601" t="s">
        <v>14</v>
      </c>
      <c r="G16601" t="s">
        <v>9</v>
      </c>
      <c r="H16601" t="s">
        <v>224</v>
      </c>
      <c r="I16601">
        <v>2</v>
      </c>
      <c r="J16601">
        <v>15278447.043952731</v>
      </c>
    </row>
    <row r="16602" spans="1:10" x14ac:dyDescent="0.25">
      <c r="A16602">
        <v>2018</v>
      </c>
      <c r="B16602" t="s">
        <v>221</v>
      </c>
      <c r="C16602" t="s">
        <v>45</v>
      </c>
      <c r="D16602" t="s">
        <v>24</v>
      </c>
      <c r="E16602" t="s">
        <v>3</v>
      </c>
      <c r="F16602" t="s">
        <v>14</v>
      </c>
      <c r="G16602" t="s">
        <v>12</v>
      </c>
      <c r="H16602" t="s">
        <v>223</v>
      </c>
      <c r="I16602">
        <v>2</v>
      </c>
      <c r="J16602">
        <v>6624485.9446153818</v>
      </c>
    </row>
    <row r="16603" spans="1:10" x14ac:dyDescent="0.25">
      <c r="A16603">
        <v>2018</v>
      </c>
      <c r="B16603" t="s">
        <v>221</v>
      </c>
      <c r="C16603" t="s">
        <v>45</v>
      </c>
      <c r="D16603" t="s">
        <v>24</v>
      </c>
      <c r="E16603" t="s">
        <v>3</v>
      </c>
      <c r="F16603" t="s">
        <v>14</v>
      </c>
      <c r="G16603" t="s">
        <v>6</v>
      </c>
      <c r="H16603" t="s">
        <v>223</v>
      </c>
      <c r="I16603">
        <v>2</v>
      </c>
      <c r="J16603">
        <v>6372462.8287500013</v>
      </c>
    </row>
    <row r="16604" spans="1:10" x14ac:dyDescent="0.25">
      <c r="A16604">
        <v>2018</v>
      </c>
      <c r="B16604" t="s">
        <v>221</v>
      </c>
      <c r="C16604" t="s">
        <v>45</v>
      </c>
      <c r="D16604" t="s">
        <v>24</v>
      </c>
      <c r="E16604" t="s">
        <v>3</v>
      </c>
      <c r="F16604" t="s">
        <v>14</v>
      </c>
      <c r="G16604" t="s">
        <v>6</v>
      </c>
      <c r="H16604" t="s">
        <v>224</v>
      </c>
      <c r="I16604">
        <v>1</v>
      </c>
      <c r="J16604">
        <v>3353235.1930434788</v>
      </c>
    </row>
    <row r="16605" spans="1:10" x14ac:dyDescent="0.25">
      <c r="A16605">
        <v>2018</v>
      </c>
      <c r="B16605" t="s">
        <v>221</v>
      </c>
      <c r="C16605" t="s">
        <v>45</v>
      </c>
      <c r="D16605" t="s">
        <v>24</v>
      </c>
      <c r="E16605" t="s">
        <v>3</v>
      </c>
      <c r="F16605" t="s">
        <v>14</v>
      </c>
      <c r="G16605" t="s">
        <v>7</v>
      </c>
      <c r="H16605" t="s">
        <v>223</v>
      </c>
      <c r="I16605">
        <v>23</v>
      </c>
      <c r="J16605">
        <v>65239198.625599802</v>
      </c>
    </row>
    <row r="16606" spans="1:10" x14ac:dyDescent="0.25">
      <c r="A16606">
        <v>2018</v>
      </c>
      <c r="B16606" t="s">
        <v>221</v>
      </c>
      <c r="C16606" t="s">
        <v>45</v>
      </c>
      <c r="D16606" t="s">
        <v>24</v>
      </c>
      <c r="E16606" t="s">
        <v>3</v>
      </c>
      <c r="F16606" t="s">
        <v>14</v>
      </c>
      <c r="G16606" t="s">
        <v>7</v>
      </c>
      <c r="H16606" t="s">
        <v>224</v>
      </c>
      <c r="I16606">
        <v>8</v>
      </c>
      <c r="J16606">
        <v>20800100.706176482</v>
      </c>
    </row>
    <row r="16607" spans="1:10" x14ac:dyDescent="0.25">
      <c r="A16607">
        <v>2018</v>
      </c>
      <c r="B16607" t="s">
        <v>221</v>
      </c>
      <c r="C16607" t="s">
        <v>45</v>
      </c>
      <c r="D16607" t="s">
        <v>24</v>
      </c>
      <c r="E16607" t="s">
        <v>10</v>
      </c>
      <c r="F16607" t="s">
        <v>11</v>
      </c>
      <c r="G16607" t="s">
        <v>9</v>
      </c>
      <c r="H16607" t="s">
        <v>223</v>
      </c>
      <c r="I16607">
        <v>33</v>
      </c>
      <c r="J16607">
        <v>189714666</v>
      </c>
    </row>
    <row r="16608" spans="1:10" x14ac:dyDescent="0.25">
      <c r="A16608">
        <v>2018</v>
      </c>
      <c r="B16608" t="s">
        <v>221</v>
      </c>
      <c r="C16608" t="s">
        <v>45</v>
      </c>
      <c r="D16608" t="s">
        <v>24</v>
      </c>
      <c r="E16608" t="s">
        <v>10</v>
      </c>
      <c r="F16608" t="s">
        <v>11</v>
      </c>
      <c r="G16608" t="s">
        <v>9</v>
      </c>
      <c r="H16608" t="s">
        <v>224</v>
      </c>
      <c r="I16608">
        <v>20</v>
      </c>
      <c r="J16608">
        <v>99604917</v>
      </c>
    </row>
    <row r="16609" spans="1:10" x14ac:dyDescent="0.25">
      <c r="A16609">
        <v>2018</v>
      </c>
      <c r="B16609" t="s">
        <v>221</v>
      </c>
      <c r="C16609" t="s">
        <v>45</v>
      </c>
      <c r="D16609" t="s">
        <v>24</v>
      </c>
      <c r="E16609" t="s">
        <v>10</v>
      </c>
      <c r="F16609" t="s">
        <v>11</v>
      </c>
      <c r="G16609" t="s">
        <v>12</v>
      </c>
      <c r="H16609" t="s">
        <v>223</v>
      </c>
      <c r="I16609">
        <v>3</v>
      </c>
      <c r="J16609">
        <v>7158441</v>
      </c>
    </row>
    <row r="16610" spans="1:10" x14ac:dyDescent="0.25">
      <c r="A16610">
        <v>2018</v>
      </c>
      <c r="B16610" t="s">
        <v>221</v>
      </c>
      <c r="C16610" t="s">
        <v>45</v>
      </c>
      <c r="D16610" t="s">
        <v>24</v>
      </c>
      <c r="E16610" t="s">
        <v>10</v>
      </c>
      <c r="F16610" t="s">
        <v>11</v>
      </c>
      <c r="G16610" t="s">
        <v>12</v>
      </c>
      <c r="H16610" t="s">
        <v>224</v>
      </c>
      <c r="I16610">
        <v>1</v>
      </c>
      <c r="J16610">
        <v>1920000</v>
      </c>
    </row>
    <row r="16611" spans="1:10" x14ac:dyDescent="0.25">
      <c r="A16611">
        <v>2018</v>
      </c>
      <c r="B16611" t="s">
        <v>221</v>
      </c>
      <c r="C16611" t="s">
        <v>45</v>
      </c>
      <c r="D16611" t="s">
        <v>24</v>
      </c>
      <c r="E16611" t="s">
        <v>10</v>
      </c>
      <c r="F16611" t="s">
        <v>11</v>
      </c>
      <c r="G16611" t="s">
        <v>6</v>
      </c>
      <c r="H16611" t="s">
        <v>223</v>
      </c>
      <c r="I16611">
        <v>114</v>
      </c>
      <c r="J16611">
        <v>135575061</v>
      </c>
    </row>
    <row r="16612" spans="1:10" x14ac:dyDescent="0.25">
      <c r="A16612">
        <v>2018</v>
      </c>
      <c r="B16612" t="s">
        <v>221</v>
      </c>
      <c r="C16612" t="s">
        <v>45</v>
      </c>
      <c r="D16612" t="s">
        <v>24</v>
      </c>
      <c r="E16612" t="s">
        <v>10</v>
      </c>
      <c r="F16612" t="s">
        <v>11</v>
      </c>
      <c r="G16612" t="s">
        <v>6</v>
      </c>
      <c r="H16612" t="s">
        <v>224</v>
      </c>
      <c r="I16612">
        <v>27</v>
      </c>
      <c r="J16612">
        <v>52448325</v>
      </c>
    </row>
    <row r="16613" spans="1:10" x14ac:dyDescent="0.25">
      <c r="A16613">
        <v>2018</v>
      </c>
      <c r="B16613" t="s">
        <v>221</v>
      </c>
      <c r="C16613" t="s">
        <v>45</v>
      </c>
      <c r="D16613" t="s">
        <v>24</v>
      </c>
      <c r="E16613" t="s">
        <v>10</v>
      </c>
      <c r="F16613" t="s">
        <v>220</v>
      </c>
      <c r="G16613" t="s">
        <v>9</v>
      </c>
      <c r="H16613" t="s">
        <v>223</v>
      </c>
      <c r="I16613">
        <v>3</v>
      </c>
      <c r="J16613">
        <v>22994969.07962941</v>
      </c>
    </row>
    <row r="16614" spans="1:10" x14ac:dyDescent="0.25">
      <c r="A16614">
        <v>2018</v>
      </c>
      <c r="B16614" t="s">
        <v>221</v>
      </c>
      <c r="C16614" t="s">
        <v>45</v>
      </c>
      <c r="D16614" t="s">
        <v>24</v>
      </c>
      <c r="E16614" t="s">
        <v>10</v>
      </c>
      <c r="F16614" t="s">
        <v>220</v>
      </c>
      <c r="G16614" t="s">
        <v>9</v>
      </c>
      <c r="H16614" t="s">
        <v>224</v>
      </c>
      <c r="I16614">
        <v>4</v>
      </c>
      <c r="J16614">
        <v>26105188.413187798</v>
      </c>
    </row>
    <row r="16615" spans="1:10" x14ac:dyDescent="0.25">
      <c r="A16615">
        <v>2018</v>
      </c>
      <c r="B16615" t="s">
        <v>221</v>
      </c>
      <c r="C16615" t="s">
        <v>45</v>
      </c>
      <c r="D16615" t="s">
        <v>24</v>
      </c>
      <c r="E16615" t="s">
        <v>10</v>
      </c>
      <c r="F16615" t="s">
        <v>220</v>
      </c>
      <c r="G16615" t="s">
        <v>12</v>
      </c>
      <c r="H16615" t="s">
        <v>223</v>
      </c>
      <c r="I16615">
        <v>1</v>
      </c>
      <c r="J16615">
        <v>3029037.6289457777</v>
      </c>
    </row>
    <row r="16616" spans="1:10" x14ac:dyDescent="0.25">
      <c r="A16616">
        <v>2018</v>
      </c>
      <c r="B16616" t="s">
        <v>221</v>
      </c>
      <c r="C16616" t="s">
        <v>45</v>
      </c>
      <c r="D16616" t="s">
        <v>24</v>
      </c>
      <c r="E16616" t="s">
        <v>10</v>
      </c>
      <c r="F16616" t="s">
        <v>220</v>
      </c>
      <c r="G16616" t="s">
        <v>6</v>
      </c>
      <c r="H16616" t="s">
        <v>223</v>
      </c>
      <c r="I16616">
        <v>5</v>
      </c>
      <c r="J16616">
        <v>15021727.624283681</v>
      </c>
    </row>
    <row r="16617" spans="1:10" x14ac:dyDescent="0.25">
      <c r="A16617">
        <v>2018</v>
      </c>
      <c r="B16617" t="s">
        <v>221</v>
      </c>
      <c r="C16617" t="s">
        <v>45</v>
      </c>
      <c r="D16617" t="s">
        <v>24</v>
      </c>
      <c r="E16617" t="s">
        <v>10</v>
      </c>
      <c r="F16617" t="s">
        <v>220</v>
      </c>
      <c r="G16617" t="s">
        <v>6</v>
      </c>
      <c r="H16617" t="s">
        <v>224</v>
      </c>
      <c r="I16617">
        <v>8</v>
      </c>
      <c r="J16617">
        <v>23589308.267240606</v>
      </c>
    </row>
    <row r="16618" spans="1:10" x14ac:dyDescent="0.25">
      <c r="A16618">
        <v>2018</v>
      </c>
      <c r="B16618" t="s">
        <v>221</v>
      </c>
      <c r="C16618" t="s">
        <v>45</v>
      </c>
      <c r="D16618" t="s">
        <v>24</v>
      </c>
      <c r="E16618" t="s">
        <v>10</v>
      </c>
      <c r="F16618" t="s">
        <v>14</v>
      </c>
      <c r="G16618" t="s">
        <v>12</v>
      </c>
      <c r="H16618" t="s">
        <v>223</v>
      </c>
      <c r="I16618">
        <v>2</v>
      </c>
      <c r="J16618">
        <v>10465083</v>
      </c>
    </row>
    <row r="16619" spans="1:10" x14ac:dyDescent="0.25">
      <c r="A16619">
        <v>2018</v>
      </c>
      <c r="B16619" t="s">
        <v>221</v>
      </c>
      <c r="C16619" t="s">
        <v>45</v>
      </c>
      <c r="D16619" t="s">
        <v>25</v>
      </c>
      <c r="E16619" t="s">
        <v>3</v>
      </c>
      <c r="F16619" t="s">
        <v>4</v>
      </c>
      <c r="G16619" t="s">
        <v>5</v>
      </c>
      <c r="H16619" t="s">
        <v>223</v>
      </c>
      <c r="I16619">
        <v>60</v>
      </c>
      <c r="J16619">
        <v>693660436.4140501</v>
      </c>
    </row>
    <row r="16620" spans="1:10" x14ac:dyDescent="0.25">
      <c r="A16620">
        <v>2018</v>
      </c>
      <c r="B16620" t="s">
        <v>221</v>
      </c>
      <c r="C16620" t="s">
        <v>45</v>
      </c>
      <c r="D16620" t="s">
        <v>25</v>
      </c>
      <c r="E16620" t="s">
        <v>3</v>
      </c>
      <c r="F16620" t="s">
        <v>4</v>
      </c>
      <c r="G16620" t="s">
        <v>5</v>
      </c>
      <c r="H16620" t="s">
        <v>224</v>
      </c>
      <c r="I16620">
        <v>19</v>
      </c>
      <c r="J16620">
        <v>178601957.22479999</v>
      </c>
    </row>
    <row r="16621" spans="1:10" x14ac:dyDescent="0.25">
      <c r="A16621">
        <v>2018</v>
      </c>
      <c r="B16621" t="s">
        <v>221</v>
      </c>
      <c r="C16621" t="s">
        <v>45</v>
      </c>
      <c r="D16621" t="s">
        <v>25</v>
      </c>
      <c r="E16621" t="s">
        <v>3</v>
      </c>
      <c r="F16621" t="s">
        <v>4</v>
      </c>
      <c r="G16621" t="s">
        <v>9</v>
      </c>
      <c r="H16621" t="s">
        <v>223</v>
      </c>
      <c r="I16621">
        <v>166</v>
      </c>
      <c r="J16621">
        <v>1210180111.1531901</v>
      </c>
    </row>
    <row r="16622" spans="1:10" x14ac:dyDescent="0.25">
      <c r="A16622">
        <v>2018</v>
      </c>
      <c r="B16622" t="s">
        <v>221</v>
      </c>
      <c r="C16622" t="s">
        <v>45</v>
      </c>
      <c r="D16622" t="s">
        <v>25</v>
      </c>
      <c r="E16622" t="s">
        <v>3</v>
      </c>
      <c r="F16622" t="s">
        <v>4</v>
      </c>
      <c r="G16622" t="s">
        <v>9</v>
      </c>
      <c r="H16622" t="s">
        <v>224</v>
      </c>
      <c r="I16622">
        <v>52</v>
      </c>
      <c r="J16622">
        <v>361478845.16133767</v>
      </c>
    </row>
    <row r="16623" spans="1:10" x14ac:dyDescent="0.25">
      <c r="A16623">
        <v>2018</v>
      </c>
      <c r="B16623" t="s">
        <v>221</v>
      </c>
      <c r="C16623" t="s">
        <v>45</v>
      </c>
      <c r="D16623" t="s">
        <v>25</v>
      </c>
      <c r="E16623" t="s">
        <v>3</v>
      </c>
      <c r="F16623" t="s">
        <v>4</v>
      </c>
      <c r="G16623" t="s">
        <v>12</v>
      </c>
      <c r="H16623" t="s">
        <v>223</v>
      </c>
      <c r="I16623">
        <v>22</v>
      </c>
      <c r="J16623">
        <v>65762302.749282643</v>
      </c>
    </row>
    <row r="16624" spans="1:10" x14ac:dyDescent="0.25">
      <c r="A16624">
        <v>2018</v>
      </c>
      <c r="B16624" t="s">
        <v>221</v>
      </c>
      <c r="C16624" t="s">
        <v>45</v>
      </c>
      <c r="D16624" t="s">
        <v>25</v>
      </c>
      <c r="E16624" t="s">
        <v>3</v>
      </c>
      <c r="F16624" t="s">
        <v>4</v>
      </c>
      <c r="G16624" t="s">
        <v>12</v>
      </c>
      <c r="H16624" t="s">
        <v>224</v>
      </c>
      <c r="I16624">
        <v>63</v>
      </c>
      <c r="J16624">
        <v>172660382.33113149</v>
      </c>
    </row>
    <row r="16625" spans="1:10" x14ac:dyDescent="0.25">
      <c r="A16625">
        <v>2018</v>
      </c>
      <c r="B16625" t="s">
        <v>221</v>
      </c>
      <c r="C16625" t="s">
        <v>45</v>
      </c>
      <c r="D16625" t="s">
        <v>25</v>
      </c>
      <c r="E16625" t="s">
        <v>3</v>
      </c>
      <c r="F16625" t="s">
        <v>4</v>
      </c>
      <c r="G16625" t="s">
        <v>6</v>
      </c>
      <c r="H16625" t="s">
        <v>223</v>
      </c>
      <c r="I16625">
        <v>179</v>
      </c>
      <c r="J16625">
        <v>410814011.24838847</v>
      </c>
    </row>
    <row r="16626" spans="1:10" x14ac:dyDescent="0.25">
      <c r="A16626">
        <v>2018</v>
      </c>
      <c r="B16626" t="s">
        <v>221</v>
      </c>
      <c r="C16626" t="s">
        <v>45</v>
      </c>
      <c r="D16626" t="s">
        <v>25</v>
      </c>
      <c r="E16626" t="s">
        <v>3</v>
      </c>
      <c r="F16626" t="s">
        <v>4</v>
      </c>
      <c r="G16626" t="s">
        <v>6</v>
      </c>
      <c r="H16626" t="s">
        <v>224</v>
      </c>
      <c r="I16626">
        <v>126</v>
      </c>
      <c r="J16626">
        <v>299735838.78720778</v>
      </c>
    </row>
    <row r="16627" spans="1:10" x14ac:dyDescent="0.25">
      <c r="A16627">
        <v>2018</v>
      </c>
      <c r="B16627" t="s">
        <v>221</v>
      </c>
      <c r="C16627" t="s">
        <v>45</v>
      </c>
      <c r="D16627" t="s">
        <v>25</v>
      </c>
      <c r="E16627" t="s">
        <v>3</v>
      </c>
      <c r="F16627" t="s">
        <v>4</v>
      </c>
      <c r="G16627" t="s">
        <v>7</v>
      </c>
      <c r="H16627" t="s">
        <v>223</v>
      </c>
      <c r="I16627">
        <v>50</v>
      </c>
      <c r="J16627">
        <v>100404066.9961651</v>
      </c>
    </row>
    <row r="16628" spans="1:10" x14ac:dyDescent="0.25">
      <c r="A16628">
        <v>2018</v>
      </c>
      <c r="B16628" t="s">
        <v>221</v>
      </c>
      <c r="C16628" t="s">
        <v>45</v>
      </c>
      <c r="D16628" t="s">
        <v>25</v>
      </c>
      <c r="E16628" t="s">
        <v>3</v>
      </c>
      <c r="F16628" t="s">
        <v>4</v>
      </c>
      <c r="G16628" t="s">
        <v>7</v>
      </c>
      <c r="H16628" t="s">
        <v>224</v>
      </c>
      <c r="I16628">
        <v>1</v>
      </c>
      <c r="J16628">
        <v>1976631.1818750002</v>
      </c>
    </row>
    <row r="16629" spans="1:10" x14ac:dyDescent="0.25">
      <c r="A16629">
        <v>2018</v>
      </c>
      <c r="B16629" t="s">
        <v>221</v>
      </c>
      <c r="C16629" t="s">
        <v>45</v>
      </c>
      <c r="D16629" t="s">
        <v>25</v>
      </c>
      <c r="E16629" t="s">
        <v>3</v>
      </c>
      <c r="F16629" t="s">
        <v>8</v>
      </c>
      <c r="G16629" t="s">
        <v>9</v>
      </c>
      <c r="H16629" t="s">
        <v>223</v>
      </c>
      <c r="I16629">
        <v>1904</v>
      </c>
      <c r="J16629">
        <v>13774787334.43651</v>
      </c>
    </row>
    <row r="16630" spans="1:10" x14ac:dyDescent="0.25">
      <c r="A16630">
        <v>2018</v>
      </c>
      <c r="B16630" t="s">
        <v>221</v>
      </c>
      <c r="C16630" t="s">
        <v>45</v>
      </c>
      <c r="D16630" t="s">
        <v>25</v>
      </c>
      <c r="E16630" t="s">
        <v>3</v>
      </c>
      <c r="F16630" t="s">
        <v>8</v>
      </c>
      <c r="G16630" t="s">
        <v>9</v>
      </c>
      <c r="H16630" t="s">
        <v>224</v>
      </c>
      <c r="I16630">
        <v>1226</v>
      </c>
      <c r="J16630">
        <v>8246994626.4748964</v>
      </c>
    </row>
    <row r="16631" spans="1:10" x14ac:dyDescent="0.25">
      <c r="A16631">
        <v>2018</v>
      </c>
      <c r="B16631" t="s">
        <v>221</v>
      </c>
      <c r="C16631" t="s">
        <v>45</v>
      </c>
      <c r="D16631" t="s">
        <v>25</v>
      </c>
      <c r="E16631" t="s">
        <v>3</v>
      </c>
      <c r="F16631" t="s">
        <v>8</v>
      </c>
      <c r="G16631" t="s">
        <v>12</v>
      </c>
      <c r="H16631" t="s">
        <v>223</v>
      </c>
      <c r="I16631">
        <v>428</v>
      </c>
      <c r="J16631">
        <v>1182479244.3112626</v>
      </c>
    </row>
    <row r="16632" spans="1:10" x14ac:dyDescent="0.25">
      <c r="A16632">
        <v>2018</v>
      </c>
      <c r="B16632" t="s">
        <v>221</v>
      </c>
      <c r="C16632" t="s">
        <v>45</v>
      </c>
      <c r="D16632" t="s">
        <v>25</v>
      </c>
      <c r="E16632" t="s">
        <v>3</v>
      </c>
      <c r="F16632" t="s">
        <v>8</v>
      </c>
      <c r="G16632" t="s">
        <v>12</v>
      </c>
      <c r="H16632" t="s">
        <v>224</v>
      </c>
      <c r="I16632">
        <v>610</v>
      </c>
      <c r="J16632">
        <v>1664176582.1304772</v>
      </c>
    </row>
    <row r="16633" spans="1:10" x14ac:dyDescent="0.25">
      <c r="A16633">
        <v>2018</v>
      </c>
      <c r="B16633" t="s">
        <v>221</v>
      </c>
      <c r="C16633" t="s">
        <v>45</v>
      </c>
      <c r="D16633" t="s">
        <v>25</v>
      </c>
      <c r="E16633" t="s">
        <v>3</v>
      </c>
      <c r="F16633" t="s">
        <v>8</v>
      </c>
      <c r="G16633" t="s">
        <v>6</v>
      </c>
      <c r="H16633" t="s">
        <v>223</v>
      </c>
      <c r="I16633">
        <v>681</v>
      </c>
      <c r="J16633">
        <v>1582299200.1299198</v>
      </c>
    </row>
    <row r="16634" spans="1:10" x14ac:dyDescent="0.25">
      <c r="A16634">
        <v>2018</v>
      </c>
      <c r="B16634" t="s">
        <v>221</v>
      </c>
      <c r="C16634" t="s">
        <v>45</v>
      </c>
      <c r="D16634" t="s">
        <v>25</v>
      </c>
      <c r="E16634" t="s">
        <v>3</v>
      </c>
      <c r="F16634" t="s">
        <v>8</v>
      </c>
      <c r="G16634" t="s">
        <v>6</v>
      </c>
      <c r="H16634" t="s">
        <v>224</v>
      </c>
      <c r="I16634">
        <v>640</v>
      </c>
      <c r="J16634">
        <v>1503876767.6022077</v>
      </c>
    </row>
    <row r="16635" spans="1:10" x14ac:dyDescent="0.25">
      <c r="A16635">
        <v>2018</v>
      </c>
      <c r="B16635" t="s">
        <v>221</v>
      </c>
      <c r="C16635" t="s">
        <v>45</v>
      </c>
      <c r="D16635" t="s">
        <v>25</v>
      </c>
      <c r="E16635" t="s">
        <v>3</v>
      </c>
      <c r="F16635" t="s">
        <v>8</v>
      </c>
      <c r="G16635" t="s">
        <v>7</v>
      </c>
      <c r="H16635" t="s">
        <v>223</v>
      </c>
      <c r="I16635">
        <v>1261</v>
      </c>
      <c r="J16635">
        <v>2530829522.3646221</v>
      </c>
    </row>
    <row r="16636" spans="1:10" x14ac:dyDescent="0.25">
      <c r="A16636">
        <v>2018</v>
      </c>
      <c r="B16636" t="s">
        <v>221</v>
      </c>
      <c r="C16636" t="s">
        <v>45</v>
      </c>
      <c r="D16636" t="s">
        <v>25</v>
      </c>
      <c r="E16636" t="s">
        <v>3</v>
      </c>
      <c r="F16636" t="s">
        <v>8</v>
      </c>
      <c r="G16636" t="s">
        <v>7</v>
      </c>
      <c r="H16636" t="s">
        <v>224</v>
      </c>
      <c r="I16636">
        <v>78</v>
      </c>
      <c r="J16636">
        <v>156459396.38880911</v>
      </c>
    </row>
    <row r="16637" spans="1:10" x14ac:dyDescent="0.25">
      <c r="A16637">
        <v>2018</v>
      </c>
      <c r="B16637" t="s">
        <v>221</v>
      </c>
      <c r="C16637" t="s">
        <v>45</v>
      </c>
      <c r="D16637" t="s">
        <v>25</v>
      </c>
      <c r="E16637" t="s">
        <v>3</v>
      </c>
      <c r="F16637" t="s">
        <v>14</v>
      </c>
      <c r="G16637" t="s">
        <v>12</v>
      </c>
      <c r="H16637" t="s">
        <v>223</v>
      </c>
      <c r="I16637">
        <v>1</v>
      </c>
      <c r="J16637">
        <v>2647912.0308333337</v>
      </c>
    </row>
    <row r="16638" spans="1:10" x14ac:dyDescent="0.25">
      <c r="A16638">
        <v>2018</v>
      </c>
      <c r="B16638" t="s">
        <v>221</v>
      </c>
      <c r="C16638" t="s">
        <v>45</v>
      </c>
      <c r="D16638" t="s">
        <v>25</v>
      </c>
      <c r="E16638" t="s">
        <v>3</v>
      </c>
      <c r="F16638" t="s">
        <v>14</v>
      </c>
      <c r="G16638" t="s">
        <v>6</v>
      </c>
      <c r="H16638" t="s">
        <v>223</v>
      </c>
      <c r="I16638">
        <v>5</v>
      </c>
      <c r="J16638">
        <v>12147867.063502749</v>
      </c>
    </row>
    <row r="16639" spans="1:10" x14ac:dyDescent="0.25">
      <c r="A16639">
        <v>2018</v>
      </c>
      <c r="B16639" t="s">
        <v>221</v>
      </c>
      <c r="C16639" t="s">
        <v>45</v>
      </c>
      <c r="D16639" t="s">
        <v>25</v>
      </c>
      <c r="E16639" t="s">
        <v>3</v>
      </c>
      <c r="F16639" t="s">
        <v>14</v>
      </c>
      <c r="G16639" t="s">
        <v>6</v>
      </c>
      <c r="H16639" t="s">
        <v>224</v>
      </c>
      <c r="I16639">
        <v>3</v>
      </c>
      <c r="J16639">
        <v>7053388.5845813956</v>
      </c>
    </row>
    <row r="16640" spans="1:10" x14ac:dyDescent="0.25">
      <c r="A16640">
        <v>2018</v>
      </c>
      <c r="B16640" t="s">
        <v>221</v>
      </c>
      <c r="C16640" t="s">
        <v>45</v>
      </c>
      <c r="D16640" t="s">
        <v>25</v>
      </c>
      <c r="E16640" t="s">
        <v>3</v>
      </c>
      <c r="F16640" t="s">
        <v>14</v>
      </c>
      <c r="G16640" t="s">
        <v>7</v>
      </c>
      <c r="H16640" t="s">
        <v>223</v>
      </c>
      <c r="I16640">
        <v>935</v>
      </c>
      <c r="J16640">
        <v>1875812573.0020523</v>
      </c>
    </row>
    <row r="16641" spans="1:10" x14ac:dyDescent="0.25">
      <c r="A16641">
        <v>2018</v>
      </c>
      <c r="B16641" t="s">
        <v>221</v>
      </c>
      <c r="C16641" t="s">
        <v>45</v>
      </c>
      <c r="D16641" t="s">
        <v>25</v>
      </c>
      <c r="E16641" t="s">
        <v>3</v>
      </c>
      <c r="F16641" t="s">
        <v>14</v>
      </c>
      <c r="G16641" t="s">
        <v>7</v>
      </c>
      <c r="H16641" t="s">
        <v>224</v>
      </c>
      <c r="I16641">
        <v>22</v>
      </c>
      <c r="J16641">
        <v>44407430.651315778</v>
      </c>
    </row>
    <row r="16642" spans="1:10" x14ac:dyDescent="0.25">
      <c r="A16642">
        <v>2018</v>
      </c>
      <c r="B16642" t="s">
        <v>221</v>
      </c>
      <c r="C16642" t="s">
        <v>45</v>
      </c>
      <c r="D16642" t="s">
        <v>25</v>
      </c>
      <c r="E16642" t="s">
        <v>10</v>
      </c>
      <c r="F16642" t="s">
        <v>11</v>
      </c>
      <c r="G16642" t="s">
        <v>5</v>
      </c>
      <c r="H16642" t="s">
        <v>223</v>
      </c>
      <c r="I16642">
        <v>1</v>
      </c>
      <c r="J16642">
        <v>15177726</v>
      </c>
    </row>
    <row r="16643" spans="1:10" x14ac:dyDescent="0.25">
      <c r="A16643">
        <v>2018</v>
      </c>
      <c r="B16643" t="s">
        <v>221</v>
      </c>
      <c r="C16643" t="s">
        <v>45</v>
      </c>
      <c r="D16643" t="s">
        <v>25</v>
      </c>
      <c r="E16643" t="s">
        <v>10</v>
      </c>
      <c r="F16643" t="s">
        <v>11</v>
      </c>
      <c r="G16643" t="s">
        <v>5</v>
      </c>
      <c r="H16643" t="s">
        <v>224</v>
      </c>
      <c r="I16643">
        <v>1</v>
      </c>
      <c r="J16643">
        <v>11871030</v>
      </c>
    </row>
    <row r="16644" spans="1:10" x14ac:dyDescent="0.25">
      <c r="A16644">
        <v>2018</v>
      </c>
      <c r="B16644" t="s">
        <v>221</v>
      </c>
      <c r="C16644" t="s">
        <v>45</v>
      </c>
      <c r="D16644" t="s">
        <v>25</v>
      </c>
      <c r="E16644" t="s">
        <v>10</v>
      </c>
      <c r="F16644" t="s">
        <v>11</v>
      </c>
      <c r="G16644" t="s">
        <v>9</v>
      </c>
      <c r="H16644" t="s">
        <v>223</v>
      </c>
      <c r="I16644">
        <v>340</v>
      </c>
      <c r="J16644">
        <v>2973260007</v>
      </c>
    </row>
    <row r="16645" spans="1:10" x14ac:dyDescent="0.25">
      <c r="A16645">
        <v>2018</v>
      </c>
      <c r="B16645" t="s">
        <v>221</v>
      </c>
      <c r="C16645" t="s">
        <v>45</v>
      </c>
      <c r="D16645" t="s">
        <v>25</v>
      </c>
      <c r="E16645" t="s">
        <v>10</v>
      </c>
      <c r="F16645" t="s">
        <v>11</v>
      </c>
      <c r="G16645" t="s">
        <v>9</v>
      </c>
      <c r="H16645" t="s">
        <v>224</v>
      </c>
      <c r="I16645">
        <v>174</v>
      </c>
      <c r="J16645">
        <v>1343637942.4219</v>
      </c>
    </row>
    <row r="16646" spans="1:10" x14ac:dyDescent="0.25">
      <c r="A16646">
        <v>2018</v>
      </c>
      <c r="B16646" t="s">
        <v>221</v>
      </c>
      <c r="C16646" t="s">
        <v>45</v>
      </c>
      <c r="D16646" t="s">
        <v>25</v>
      </c>
      <c r="E16646" t="s">
        <v>10</v>
      </c>
      <c r="F16646" t="s">
        <v>11</v>
      </c>
      <c r="G16646" t="s">
        <v>12</v>
      </c>
      <c r="H16646" t="s">
        <v>223</v>
      </c>
      <c r="I16646">
        <v>39</v>
      </c>
      <c r="J16646">
        <v>165313278</v>
      </c>
    </row>
    <row r="16647" spans="1:10" x14ac:dyDescent="0.25">
      <c r="A16647">
        <v>2018</v>
      </c>
      <c r="B16647" t="s">
        <v>221</v>
      </c>
      <c r="C16647" t="s">
        <v>45</v>
      </c>
      <c r="D16647" t="s">
        <v>25</v>
      </c>
      <c r="E16647" t="s">
        <v>10</v>
      </c>
      <c r="F16647" t="s">
        <v>11</v>
      </c>
      <c r="G16647" t="s">
        <v>12</v>
      </c>
      <c r="H16647" t="s">
        <v>224</v>
      </c>
      <c r="I16647">
        <v>22</v>
      </c>
      <c r="J16647">
        <v>62962959</v>
      </c>
    </row>
    <row r="16648" spans="1:10" x14ac:dyDescent="0.25">
      <c r="A16648">
        <v>2018</v>
      </c>
      <c r="B16648" t="s">
        <v>221</v>
      </c>
      <c r="C16648" t="s">
        <v>45</v>
      </c>
      <c r="D16648" t="s">
        <v>25</v>
      </c>
      <c r="E16648" t="s">
        <v>10</v>
      </c>
      <c r="F16648" t="s">
        <v>11</v>
      </c>
      <c r="G16648" t="s">
        <v>6</v>
      </c>
      <c r="H16648" t="s">
        <v>223</v>
      </c>
      <c r="I16648">
        <v>25</v>
      </c>
      <c r="J16648">
        <v>131164194</v>
      </c>
    </row>
    <row r="16649" spans="1:10" x14ac:dyDescent="0.25">
      <c r="A16649">
        <v>2018</v>
      </c>
      <c r="B16649" t="s">
        <v>221</v>
      </c>
      <c r="C16649" t="s">
        <v>45</v>
      </c>
      <c r="D16649" t="s">
        <v>25</v>
      </c>
      <c r="E16649" t="s">
        <v>10</v>
      </c>
      <c r="F16649" t="s">
        <v>11</v>
      </c>
      <c r="G16649" t="s">
        <v>6</v>
      </c>
      <c r="H16649" t="s">
        <v>224</v>
      </c>
      <c r="I16649">
        <v>38</v>
      </c>
      <c r="J16649">
        <v>122954964</v>
      </c>
    </row>
    <row r="16650" spans="1:10" x14ac:dyDescent="0.25">
      <c r="A16650">
        <v>2018</v>
      </c>
      <c r="B16650" t="s">
        <v>221</v>
      </c>
      <c r="C16650" t="s">
        <v>45</v>
      </c>
      <c r="D16650" t="s">
        <v>25</v>
      </c>
      <c r="E16650" t="s">
        <v>10</v>
      </c>
      <c r="F16650" t="s">
        <v>11</v>
      </c>
      <c r="G16650" t="s">
        <v>7</v>
      </c>
      <c r="H16650" t="s">
        <v>223</v>
      </c>
      <c r="I16650">
        <v>3</v>
      </c>
      <c r="J16650">
        <v>6741756</v>
      </c>
    </row>
    <row r="16651" spans="1:10" x14ac:dyDescent="0.25">
      <c r="A16651">
        <v>2018</v>
      </c>
      <c r="B16651" t="s">
        <v>221</v>
      </c>
      <c r="C16651" t="s">
        <v>45</v>
      </c>
      <c r="D16651" t="s">
        <v>25</v>
      </c>
      <c r="E16651" t="s">
        <v>10</v>
      </c>
      <c r="F16651" t="s">
        <v>11</v>
      </c>
      <c r="G16651" t="s">
        <v>7</v>
      </c>
      <c r="H16651" t="s">
        <v>224</v>
      </c>
      <c r="I16651">
        <v>4</v>
      </c>
      <c r="J16651">
        <v>6424458</v>
      </c>
    </row>
    <row r="16652" spans="1:10" x14ac:dyDescent="0.25">
      <c r="A16652">
        <v>2018</v>
      </c>
      <c r="B16652" t="s">
        <v>221</v>
      </c>
      <c r="C16652" t="s">
        <v>45</v>
      </c>
      <c r="D16652" t="s">
        <v>25</v>
      </c>
      <c r="E16652" t="s">
        <v>10</v>
      </c>
      <c r="F16652" t="s">
        <v>220</v>
      </c>
      <c r="G16652" t="s">
        <v>9</v>
      </c>
      <c r="H16652" t="s">
        <v>223</v>
      </c>
      <c r="I16652">
        <v>8</v>
      </c>
      <c r="J16652">
        <v>57636017.184785731</v>
      </c>
    </row>
    <row r="16653" spans="1:10" x14ac:dyDescent="0.25">
      <c r="A16653">
        <v>2018</v>
      </c>
      <c r="B16653" t="s">
        <v>221</v>
      </c>
      <c r="C16653" t="s">
        <v>45</v>
      </c>
      <c r="D16653" t="s">
        <v>25</v>
      </c>
      <c r="E16653" t="s">
        <v>10</v>
      </c>
      <c r="F16653" t="s">
        <v>220</v>
      </c>
      <c r="G16653" t="s">
        <v>9</v>
      </c>
      <c r="H16653" t="s">
        <v>224</v>
      </c>
      <c r="I16653">
        <v>10</v>
      </c>
      <c r="J16653">
        <v>66683778.324384086</v>
      </c>
    </row>
    <row r="16654" spans="1:10" x14ac:dyDescent="0.25">
      <c r="A16654">
        <v>2018</v>
      </c>
      <c r="B16654" t="s">
        <v>221</v>
      </c>
      <c r="C16654" t="s">
        <v>45</v>
      </c>
      <c r="D16654" t="s">
        <v>25</v>
      </c>
      <c r="E16654" t="s">
        <v>10</v>
      </c>
      <c r="F16654" t="s">
        <v>220</v>
      </c>
      <c r="G16654" t="s">
        <v>12</v>
      </c>
      <c r="H16654" t="s">
        <v>223</v>
      </c>
      <c r="I16654">
        <v>2</v>
      </c>
      <c r="J16654">
        <v>4735076.9239148889</v>
      </c>
    </row>
    <row r="16655" spans="1:10" x14ac:dyDescent="0.25">
      <c r="A16655">
        <v>2018</v>
      </c>
      <c r="B16655" t="s">
        <v>221</v>
      </c>
      <c r="C16655" t="s">
        <v>45</v>
      </c>
      <c r="D16655" t="s">
        <v>25</v>
      </c>
      <c r="E16655" t="s">
        <v>10</v>
      </c>
      <c r="F16655" t="s">
        <v>220</v>
      </c>
      <c r="G16655" t="s">
        <v>12</v>
      </c>
      <c r="H16655" t="s">
        <v>224</v>
      </c>
      <c r="I16655">
        <v>3</v>
      </c>
      <c r="J16655">
        <v>7000858.0334852822</v>
      </c>
    </row>
    <row r="16656" spans="1:10" x14ac:dyDescent="0.25">
      <c r="A16656">
        <v>2018</v>
      </c>
      <c r="B16656" t="s">
        <v>221</v>
      </c>
      <c r="C16656" t="s">
        <v>45</v>
      </c>
      <c r="D16656" t="s">
        <v>25</v>
      </c>
      <c r="E16656" t="s">
        <v>10</v>
      </c>
      <c r="F16656" t="s">
        <v>220</v>
      </c>
      <c r="G16656" t="s">
        <v>6</v>
      </c>
      <c r="H16656" t="s">
        <v>223</v>
      </c>
      <c r="I16656">
        <v>4</v>
      </c>
      <c r="J16656">
        <v>9436854.4959805235</v>
      </c>
    </row>
    <row r="16657" spans="1:10" x14ac:dyDescent="0.25">
      <c r="A16657">
        <v>2018</v>
      </c>
      <c r="B16657" t="s">
        <v>221</v>
      </c>
      <c r="C16657" t="s">
        <v>45</v>
      </c>
      <c r="D16657" t="s">
        <v>25</v>
      </c>
      <c r="E16657" t="s">
        <v>10</v>
      </c>
      <c r="F16657" t="s">
        <v>220</v>
      </c>
      <c r="G16657" t="s">
        <v>6</v>
      </c>
      <c r="H16657" t="s">
        <v>224</v>
      </c>
      <c r="I16657">
        <v>8</v>
      </c>
      <c r="J16657">
        <v>20273288.892931506</v>
      </c>
    </row>
    <row r="16658" spans="1:10" x14ac:dyDescent="0.25">
      <c r="A16658">
        <v>2018</v>
      </c>
      <c r="B16658" t="s">
        <v>221</v>
      </c>
      <c r="C16658" t="s">
        <v>45</v>
      </c>
      <c r="D16658" t="s">
        <v>25</v>
      </c>
      <c r="E16658" t="s">
        <v>10</v>
      </c>
      <c r="F16658" t="s">
        <v>220</v>
      </c>
      <c r="G16658" t="s">
        <v>7</v>
      </c>
      <c r="H16658" t="s">
        <v>224</v>
      </c>
      <c r="I16658">
        <v>1</v>
      </c>
      <c r="J16658">
        <v>1988347.1826315781</v>
      </c>
    </row>
    <row r="16659" spans="1:10" x14ac:dyDescent="0.25">
      <c r="A16659">
        <v>2018</v>
      </c>
      <c r="B16659" t="s">
        <v>221</v>
      </c>
      <c r="C16659" t="s">
        <v>45</v>
      </c>
      <c r="D16659" t="s">
        <v>25</v>
      </c>
      <c r="E16659" t="s">
        <v>10</v>
      </c>
      <c r="F16659" t="s">
        <v>14</v>
      </c>
      <c r="G16659" t="s">
        <v>6</v>
      </c>
      <c r="H16659" t="s">
        <v>223</v>
      </c>
      <c r="I16659">
        <v>3</v>
      </c>
      <c r="J16659">
        <v>3931518</v>
      </c>
    </row>
    <row r="16660" spans="1:10" x14ac:dyDescent="0.25">
      <c r="A16660">
        <v>2018</v>
      </c>
      <c r="B16660" t="s">
        <v>221</v>
      </c>
      <c r="C16660" t="s">
        <v>45</v>
      </c>
      <c r="D16660" t="s">
        <v>25</v>
      </c>
      <c r="E16660" t="s">
        <v>10</v>
      </c>
      <c r="F16660" t="s">
        <v>14</v>
      </c>
      <c r="G16660" t="s">
        <v>6</v>
      </c>
      <c r="H16660" t="s">
        <v>224</v>
      </c>
      <c r="I16660">
        <v>3</v>
      </c>
      <c r="J16660">
        <v>4098516</v>
      </c>
    </row>
    <row r="16661" spans="1:10" x14ac:dyDescent="0.25">
      <c r="A16661">
        <v>2018</v>
      </c>
      <c r="B16661" t="s">
        <v>221</v>
      </c>
      <c r="C16661" t="s">
        <v>45</v>
      </c>
      <c r="D16661" t="s">
        <v>25</v>
      </c>
      <c r="E16661" t="s">
        <v>10</v>
      </c>
      <c r="F16661" t="s">
        <v>14</v>
      </c>
      <c r="G16661" t="s">
        <v>7</v>
      </c>
      <c r="H16661" t="s">
        <v>223</v>
      </c>
      <c r="I16661">
        <v>35</v>
      </c>
      <c r="J16661">
        <v>66086601</v>
      </c>
    </row>
    <row r="16662" spans="1:10" x14ac:dyDescent="0.25">
      <c r="A16662">
        <v>2018</v>
      </c>
      <c r="B16662" t="s">
        <v>221</v>
      </c>
      <c r="C16662" t="s">
        <v>45</v>
      </c>
      <c r="D16662" t="s">
        <v>25</v>
      </c>
      <c r="E16662" t="s">
        <v>10</v>
      </c>
      <c r="F16662" t="s">
        <v>14</v>
      </c>
      <c r="G16662" t="s">
        <v>7</v>
      </c>
      <c r="H16662" t="s">
        <v>224</v>
      </c>
      <c r="I16662">
        <v>2</v>
      </c>
      <c r="J16662">
        <v>3852942</v>
      </c>
    </row>
    <row r="16663" spans="1:10" x14ac:dyDescent="0.25">
      <c r="A16663">
        <v>2018</v>
      </c>
      <c r="B16663" t="s">
        <v>221</v>
      </c>
      <c r="C16663" t="s">
        <v>45</v>
      </c>
      <c r="D16663" t="s">
        <v>26</v>
      </c>
      <c r="E16663" t="s">
        <v>3</v>
      </c>
      <c r="F16663" t="s">
        <v>4</v>
      </c>
      <c r="G16663" t="s">
        <v>5</v>
      </c>
      <c r="H16663" t="s">
        <v>223</v>
      </c>
      <c r="I16663">
        <v>79</v>
      </c>
      <c r="J16663">
        <v>785541652.78541112</v>
      </c>
    </row>
    <row r="16664" spans="1:10" x14ac:dyDescent="0.25">
      <c r="A16664">
        <v>2018</v>
      </c>
      <c r="B16664" t="s">
        <v>221</v>
      </c>
      <c r="C16664" t="s">
        <v>45</v>
      </c>
      <c r="D16664" t="s">
        <v>26</v>
      </c>
      <c r="E16664" t="s">
        <v>3</v>
      </c>
      <c r="F16664" t="s">
        <v>4</v>
      </c>
      <c r="G16664" t="s">
        <v>5</v>
      </c>
      <c r="H16664" t="s">
        <v>224</v>
      </c>
      <c r="I16664">
        <v>31</v>
      </c>
      <c r="J16664">
        <v>251347403.39906996</v>
      </c>
    </row>
    <row r="16665" spans="1:10" x14ac:dyDescent="0.25">
      <c r="A16665">
        <v>2018</v>
      </c>
      <c r="B16665" t="s">
        <v>221</v>
      </c>
      <c r="C16665" t="s">
        <v>45</v>
      </c>
      <c r="D16665" t="s">
        <v>26</v>
      </c>
      <c r="E16665" t="s">
        <v>3</v>
      </c>
      <c r="F16665" t="s">
        <v>4</v>
      </c>
      <c r="G16665" t="s">
        <v>9</v>
      </c>
      <c r="H16665" t="s">
        <v>223</v>
      </c>
      <c r="I16665">
        <v>110</v>
      </c>
      <c r="J16665">
        <v>697586632.68515027</v>
      </c>
    </row>
    <row r="16666" spans="1:10" x14ac:dyDescent="0.25">
      <c r="A16666">
        <v>2018</v>
      </c>
      <c r="B16666" t="s">
        <v>221</v>
      </c>
      <c r="C16666" t="s">
        <v>45</v>
      </c>
      <c r="D16666" t="s">
        <v>26</v>
      </c>
      <c r="E16666" t="s">
        <v>3</v>
      </c>
      <c r="F16666" t="s">
        <v>4</v>
      </c>
      <c r="G16666" t="s">
        <v>9</v>
      </c>
      <c r="H16666" t="s">
        <v>224</v>
      </c>
      <c r="I16666">
        <v>50</v>
      </c>
      <c r="J16666">
        <v>301902109.6588769</v>
      </c>
    </row>
    <row r="16667" spans="1:10" x14ac:dyDescent="0.25">
      <c r="A16667">
        <v>2018</v>
      </c>
      <c r="B16667" t="s">
        <v>221</v>
      </c>
      <c r="C16667" t="s">
        <v>45</v>
      </c>
      <c r="D16667" t="s">
        <v>26</v>
      </c>
      <c r="E16667" t="s">
        <v>3</v>
      </c>
      <c r="F16667" t="s">
        <v>4</v>
      </c>
      <c r="G16667" t="s">
        <v>12</v>
      </c>
      <c r="H16667" t="s">
        <v>223</v>
      </c>
      <c r="I16667">
        <v>41</v>
      </c>
      <c r="J16667">
        <v>167624511.47303423</v>
      </c>
    </row>
    <row r="16668" spans="1:10" x14ac:dyDescent="0.25">
      <c r="A16668">
        <v>2018</v>
      </c>
      <c r="B16668" t="s">
        <v>221</v>
      </c>
      <c r="C16668" t="s">
        <v>45</v>
      </c>
      <c r="D16668" t="s">
        <v>26</v>
      </c>
      <c r="E16668" t="s">
        <v>3</v>
      </c>
      <c r="F16668" t="s">
        <v>4</v>
      </c>
      <c r="G16668" t="s">
        <v>12</v>
      </c>
      <c r="H16668" t="s">
        <v>224</v>
      </c>
      <c r="I16668">
        <v>12</v>
      </c>
      <c r="J16668">
        <v>48914513.00248038</v>
      </c>
    </row>
    <row r="16669" spans="1:10" x14ac:dyDescent="0.25">
      <c r="A16669">
        <v>2018</v>
      </c>
      <c r="B16669" t="s">
        <v>221</v>
      </c>
      <c r="C16669" t="s">
        <v>45</v>
      </c>
      <c r="D16669" t="s">
        <v>26</v>
      </c>
      <c r="E16669" t="s">
        <v>3</v>
      </c>
      <c r="F16669" t="s">
        <v>4</v>
      </c>
      <c r="G16669" t="s">
        <v>6</v>
      </c>
      <c r="H16669" t="s">
        <v>223</v>
      </c>
      <c r="I16669">
        <v>12</v>
      </c>
      <c r="J16669">
        <v>31012661.223095935</v>
      </c>
    </row>
    <row r="16670" spans="1:10" x14ac:dyDescent="0.25">
      <c r="A16670">
        <v>2018</v>
      </c>
      <c r="B16670" t="s">
        <v>221</v>
      </c>
      <c r="C16670" t="s">
        <v>45</v>
      </c>
      <c r="D16670" t="s">
        <v>26</v>
      </c>
      <c r="E16670" t="s">
        <v>3</v>
      </c>
      <c r="F16670" t="s">
        <v>4</v>
      </c>
      <c r="G16670" t="s">
        <v>6</v>
      </c>
      <c r="H16670" t="s">
        <v>224</v>
      </c>
      <c r="I16670">
        <v>28</v>
      </c>
      <c r="J16670">
        <v>73489105.309806079</v>
      </c>
    </row>
    <row r="16671" spans="1:10" x14ac:dyDescent="0.25">
      <c r="A16671">
        <v>2018</v>
      </c>
      <c r="B16671" t="s">
        <v>221</v>
      </c>
      <c r="C16671" t="s">
        <v>45</v>
      </c>
      <c r="D16671" t="s">
        <v>26</v>
      </c>
      <c r="E16671" t="s">
        <v>3</v>
      </c>
      <c r="F16671" t="s">
        <v>4</v>
      </c>
      <c r="G16671" t="s">
        <v>7</v>
      </c>
      <c r="H16671" t="s">
        <v>223</v>
      </c>
      <c r="I16671">
        <v>1</v>
      </c>
      <c r="J16671">
        <v>1861685.3849999998</v>
      </c>
    </row>
    <row r="16672" spans="1:10" x14ac:dyDescent="0.25">
      <c r="A16672">
        <v>2018</v>
      </c>
      <c r="B16672" t="s">
        <v>221</v>
      </c>
      <c r="C16672" t="s">
        <v>45</v>
      </c>
      <c r="D16672" t="s">
        <v>26</v>
      </c>
      <c r="E16672" t="s">
        <v>3</v>
      </c>
      <c r="F16672" t="s">
        <v>4</v>
      </c>
      <c r="G16672" t="s">
        <v>7</v>
      </c>
      <c r="H16672" t="s">
        <v>224</v>
      </c>
      <c r="I16672">
        <v>1</v>
      </c>
      <c r="J16672">
        <v>2094893.28</v>
      </c>
    </row>
    <row r="16673" spans="1:10" x14ac:dyDescent="0.25">
      <c r="A16673">
        <v>2018</v>
      </c>
      <c r="B16673" t="s">
        <v>221</v>
      </c>
      <c r="C16673" t="s">
        <v>45</v>
      </c>
      <c r="D16673" t="s">
        <v>26</v>
      </c>
      <c r="E16673" t="s">
        <v>3</v>
      </c>
      <c r="F16673" t="s">
        <v>8</v>
      </c>
      <c r="G16673" t="s">
        <v>9</v>
      </c>
      <c r="H16673" t="s">
        <v>223</v>
      </c>
      <c r="I16673">
        <v>1496</v>
      </c>
      <c r="J16673">
        <v>9582649030.2998962</v>
      </c>
    </row>
    <row r="16674" spans="1:10" x14ac:dyDescent="0.25">
      <c r="A16674">
        <v>2018</v>
      </c>
      <c r="B16674" t="s">
        <v>221</v>
      </c>
      <c r="C16674" t="s">
        <v>45</v>
      </c>
      <c r="D16674" t="s">
        <v>26</v>
      </c>
      <c r="E16674" t="s">
        <v>3</v>
      </c>
      <c r="F16674" t="s">
        <v>8</v>
      </c>
      <c r="G16674" t="s">
        <v>9</v>
      </c>
      <c r="H16674" t="s">
        <v>224</v>
      </c>
      <c r="I16674">
        <v>1340</v>
      </c>
      <c r="J16674">
        <v>8198198143.8034344</v>
      </c>
    </row>
    <row r="16675" spans="1:10" x14ac:dyDescent="0.25">
      <c r="A16675">
        <v>2018</v>
      </c>
      <c r="B16675" t="s">
        <v>221</v>
      </c>
      <c r="C16675" t="s">
        <v>45</v>
      </c>
      <c r="D16675" t="s">
        <v>26</v>
      </c>
      <c r="E16675" t="s">
        <v>3</v>
      </c>
      <c r="F16675" t="s">
        <v>8</v>
      </c>
      <c r="G16675" t="s">
        <v>12</v>
      </c>
      <c r="H16675" t="s">
        <v>223</v>
      </c>
      <c r="I16675">
        <v>786</v>
      </c>
      <c r="J16675">
        <v>2370944250.5708828</v>
      </c>
    </row>
    <row r="16676" spans="1:10" x14ac:dyDescent="0.25">
      <c r="A16676">
        <v>2018</v>
      </c>
      <c r="B16676" t="s">
        <v>221</v>
      </c>
      <c r="C16676" t="s">
        <v>45</v>
      </c>
      <c r="D16676" t="s">
        <v>26</v>
      </c>
      <c r="E16676" t="s">
        <v>3</v>
      </c>
      <c r="F16676" t="s">
        <v>8</v>
      </c>
      <c r="G16676" t="s">
        <v>12</v>
      </c>
      <c r="H16676" t="s">
        <v>224</v>
      </c>
      <c r="I16676">
        <v>550</v>
      </c>
      <c r="J16676">
        <v>1631471265.5979781</v>
      </c>
    </row>
    <row r="16677" spans="1:10" x14ac:dyDescent="0.25">
      <c r="A16677">
        <v>2018</v>
      </c>
      <c r="B16677" t="s">
        <v>221</v>
      </c>
      <c r="C16677" t="s">
        <v>45</v>
      </c>
      <c r="D16677" t="s">
        <v>26</v>
      </c>
      <c r="E16677" t="s">
        <v>3</v>
      </c>
      <c r="F16677" t="s">
        <v>8</v>
      </c>
      <c r="G16677" t="s">
        <v>6</v>
      </c>
      <c r="H16677" t="s">
        <v>223</v>
      </c>
      <c r="I16677">
        <v>164</v>
      </c>
      <c r="J16677">
        <v>414614255.96690404</v>
      </c>
    </row>
    <row r="16678" spans="1:10" x14ac:dyDescent="0.25">
      <c r="A16678">
        <v>2018</v>
      </c>
      <c r="B16678" t="s">
        <v>221</v>
      </c>
      <c r="C16678" t="s">
        <v>45</v>
      </c>
      <c r="D16678" t="s">
        <v>26</v>
      </c>
      <c r="E16678" t="s">
        <v>3</v>
      </c>
      <c r="F16678" t="s">
        <v>8</v>
      </c>
      <c r="G16678" t="s">
        <v>6</v>
      </c>
      <c r="H16678" t="s">
        <v>224</v>
      </c>
      <c r="I16678">
        <v>284</v>
      </c>
      <c r="J16678">
        <v>745798068.61019278</v>
      </c>
    </row>
    <row r="16679" spans="1:10" x14ac:dyDescent="0.25">
      <c r="A16679">
        <v>2018</v>
      </c>
      <c r="B16679" t="s">
        <v>221</v>
      </c>
      <c r="C16679" t="s">
        <v>45</v>
      </c>
      <c r="D16679" t="s">
        <v>26</v>
      </c>
      <c r="E16679" t="s">
        <v>3</v>
      </c>
      <c r="F16679" t="s">
        <v>8</v>
      </c>
      <c r="G16679" t="s">
        <v>7</v>
      </c>
      <c r="H16679" t="s">
        <v>223</v>
      </c>
      <c r="I16679">
        <v>29</v>
      </c>
      <c r="J16679">
        <v>66176818.170000002</v>
      </c>
    </row>
    <row r="16680" spans="1:10" x14ac:dyDescent="0.25">
      <c r="A16680">
        <v>2018</v>
      </c>
      <c r="B16680" t="s">
        <v>221</v>
      </c>
      <c r="C16680" t="s">
        <v>45</v>
      </c>
      <c r="D16680" t="s">
        <v>26</v>
      </c>
      <c r="E16680" t="s">
        <v>3</v>
      </c>
      <c r="F16680" t="s">
        <v>8</v>
      </c>
      <c r="G16680" t="s">
        <v>7</v>
      </c>
      <c r="H16680" t="s">
        <v>224</v>
      </c>
      <c r="I16680">
        <v>5</v>
      </c>
      <c r="J16680">
        <v>10474466.4</v>
      </c>
    </row>
    <row r="16681" spans="1:10" x14ac:dyDescent="0.25">
      <c r="A16681">
        <v>2018</v>
      </c>
      <c r="B16681" t="s">
        <v>221</v>
      </c>
      <c r="C16681" t="s">
        <v>45</v>
      </c>
      <c r="D16681" t="s">
        <v>26</v>
      </c>
      <c r="E16681" t="s">
        <v>3</v>
      </c>
      <c r="F16681" t="s">
        <v>14</v>
      </c>
      <c r="G16681" t="s">
        <v>5</v>
      </c>
      <c r="H16681" t="s">
        <v>223</v>
      </c>
      <c r="I16681">
        <v>111</v>
      </c>
      <c r="J16681">
        <v>841782198.85371089</v>
      </c>
    </row>
    <row r="16682" spans="1:10" x14ac:dyDescent="0.25">
      <c r="A16682">
        <v>2018</v>
      </c>
      <c r="B16682" t="s">
        <v>221</v>
      </c>
      <c r="C16682" t="s">
        <v>45</v>
      </c>
      <c r="D16682" t="s">
        <v>26</v>
      </c>
      <c r="E16682" t="s">
        <v>3</v>
      </c>
      <c r="F16682" t="s">
        <v>14</v>
      </c>
      <c r="G16682" t="s">
        <v>5</v>
      </c>
      <c r="H16682" t="s">
        <v>224</v>
      </c>
      <c r="I16682">
        <v>23</v>
      </c>
      <c r="J16682">
        <v>180608609.69198999</v>
      </c>
    </row>
    <row r="16683" spans="1:10" x14ac:dyDescent="0.25">
      <c r="A16683">
        <v>2018</v>
      </c>
      <c r="B16683" t="s">
        <v>221</v>
      </c>
      <c r="C16683" t="s">
        <v>45</v>
      </c>
      <c r="D16683" t="s">
        <v>26</v>
      </c>
      <c r="E16683" t="s">
        <v>3</v>
      </c>
      <c r="F16683" t="s">
        <v>14</v>
      </c>
      <c r="G16683" t="s">
        <v>9</v>
      </c>
      <c r="H16683" t="s">
        <v>223</v>
      </c>
      <c r="I16683">
        <v>604</v>
      </c>
      <c r="J16683">
        <v>3481827010.0679874</v>
      </c>
    </row>
    <row r="16684" spans="1:10" x14ac:dyDescent="0.25">
      <c r="A16684">
        <v>2018</v>
      </c>
      <c r="B16684" t="s">
        <v>221</v>
      </c>
      <c r="C16684" t="s">
        <v>45</v>
      </c>
      <c r="D16684" t="s">
        <v>26</v>
      </c>
      <c r="E16684" t="s">
        <v>3</v>
      </c>
      <c r="F16684" t="s">
        <v>14</v>
      </c>
      <c r="G16684" t="s">
        <v>9</v>
      </c>
      <c r="H16684" t="s">
        <v>224</v>
      </c>
      <c r="I16684">
        <v>289</v>
      </c>
      <c r="J16684">
        <v>1561760900.7112756</v>
      </c>
    </row>
    <row r="16685" spans="1:10" x14ac:dyDescent="0.25">
      <c r="A16685">
        <v>2018</v>
      </c>
      <c r="B16685" t="s">
        <v>221</v>
      </c>
      <c r="C16685" t="s">
        <v>45</v>
      </c>
      <c r="D16685" t="s">
        <v>26</v>
      </c>
      <c r="E16685" t="s">
        <v>3</v>
      </c>
      <c r="F16685" t="s">
        <v>14</v>
      </c>
      <c r="G16685" t="s">
        <v>12</v>
      </c>
      <c r="H16685" t="s">
        <v>223</v>
      </c>
      <c r="I16685">
        <v>536</v>
      </c>
      <c r="J16685">
        <v>1292076228.6823843</v>
      </c>
    </row>
    <row r="16686" spans="1:10" x14ac:dyDescent="0.25">
      <c r="A16686">
        <v>2018</v>
      </c>
      <c r="B16686" t="s">
        <v>221</v>
      </c>
      <c r="C16686" t="s">
        <v>45</v>
      </c>
      <c r="D16686" t="s">
        <v>26</v>
      </c>
      <c r="E16686" t="s">
        <v>3</v>
      </c>
      <c r="F16686" t="s">
        <v>14</v>
      </c>
      <c r="G16686" t="s">
        <v>12</v>
      </c>
      <c r="H16686" t="s">
        <v>224</v>
      </c>
      <c r="I16686">
        <v>58</v>
      </c>
      <c r="J16686">
        <v>193277201.04000002</v>
      </c>
    </row>
    <row r="16687" spans="1:10" x14ac:dyDescent="0.25">
      <c r="A16687">
        <v>2018</v>
      </c>
      <c r="B16687" t="s">
        <v>221</v>
      </c>
      <c r="C16687" t="s">
        <v>45</v>
      </c>
      <c r="D16687" t="s">
        <v>26</v>
      </c>
      <c r="E16687" t="s">
        <v>3</v>
      </c>
      <c r="F16687" t="s">
        <v>14</v>
      </c>
      <c r="G16687" t="s">
        <v>6</v>
      </c>
      <c r="H16687" t="s">
        <v>223</v>
      </c>
      <c r="I16687">
        <v>72</v>
      </c>
      <c r="J16687">
        <v>163604698.755</v>
      </c>
    </row>
    <row r="16688" spans="1:10" x14ac:dyDescent="0.25">
      <c r="A16688">
        <v>2018</v>
      </c>
      <c r="B16688" t="s">
        <v>221</v>
      </c>
      <c r="C16688" t="s">
        <v>45</v>
      </c>
      <c r="D16688" t="s">
        <v>26</v>
      </c>
      <c r="E16688" t="s">
        <v>3</v>
      </c>
      <c r="F16688" t="s">
        <v>14</v>
      </c>
      <c r="G16688" t="s">
        <v>6</v>
      </c>
      <c r="H16688" t="s">
        <v>224</v>
      </c>
      <c r="I16688">
        <v>143</v>
      </c>
      <c r="J16688">
        <v>328469188.8599999</v>
      </c>
    </row>
    <row r="16689" spans="1:10" x14ac:dyDescent="0.25">
      <c r="A16689">
        <v>2018</v>
      </c>
      <c r="B16689" t="s">
        <v>221</v>
      </c>
      <c r="C16689" t="s">
        <v>45</v>
      </c>
      <c r="D16689" t="s">
        <v>26</v>
      </c>
      <c r="E16689" t="s">
        <v>3</v>
      </c>
      <c r="F16689" t="s">
        <v>14</v>
      </c>
      <c r="G16689" t="s">
        <v>7</v>
      </c>
      <c r="H16689" t="s">
        <v>223</v>
      </c>
      <c r="I16689">
        <v>65</v>
      </c>
      <c r="J16689">
        <v>126202557.55499999</v>
      </c>
    </row>
    <row r="16690" spans="1:10" x14ac:dyDescent="0.25">
      <c r="A16690">
        <v>2018</v>
      </c>
      <c r="B16690" t="s">
        <v>221</v>
      </c>
      <c r="C16690" t="s">
        <v>45</v>
      </c>
      <c r="D16690" t="s">
        <v>26</v>
      </c>
      <c r="E16690" t="s">
        <v>3</v>
      </c>
      <c r="F16690" t="s">
        <v>14</v>
      </c>
      <c r="G16690" t="s">
        <v>7</v>
      </c>
      <c r="H16690" t="s">
        <v>224</v>
      </c>
      <c r="I16690">
        <v>13</v>
      </c>
      <c r="J16690">
        <v>24342354.794999994</v>
      </c>
    </row>
    <row r="16691" spans="1:10" x14ac:dyDescent="0.25">
      <c r="A16691">
        <v>2018</v>
      </c>
      <c r="B16691" t="s">
        <v>221</v>
      </c>
      <c r="C16691" t="s">
        <v>45</v>
      </c>
      <c r="D16691" t="s">
        <v>26</v>
      </c>
      <c r="E16691" t="s">
        <v>10</v>
      </c>
      <c r="F16691" t="s">
        <v>11</v>
      </c>
      <c r="G16691" t="s">
        <v>9</v>
      </c>
      <c r="H16691" t="s">
        <v>223</v>
      </c>
      <c r="I16691">
        <v>145</v>
      </c>
      <c r="J16691">
        <v>555558417.14653492</v>
      </c>
    </row>
    <row r="16692" spans="1:10" x14ac:dyDescent="0.25">
      <c r="A16692">
        <v>2018</v>
      </c>
      <c r="B16692" t="s">
        <v>221</v>
      </c>
      <c r="C16692" t="s">
        <v>45</v>
      </c>
      <c r="D16692" t="s">
        <v>26</v>
      </c>
      <c r="E16692" t="s">
        <v>10</v>
      </c>
      <c r="F16692" t="s">
        <v>11</v>
      </c>
      <c r="G16692" t="s">
        <v>9</v>
      </c>
      <c r="H16692" t="s">
        <v>224</v>
      </c>
      <c r="I16692">
        <v>124</v>
      </c>
      <c r="J16692">
        <v>436521213.18820155</v>
      </c>
    </row>
    <row r="16693" spans="1:10" x14ac:dyDescent="0.25">
      <c r="A16693">
        <v>2018</v>
      </c>
      <c r="B16693" t="s">
        <v>221</v>
      </c>
      <c r="C16693" t="s">
        <v>45</v>
      </c>
      <c r="D16693" t="s">
        <v>26</v>
      </c>
      <c r="E16693" t="s">
        <v>10</v>
      </c>
      <c r="F16693" t="s">
        <v>11</v>
      </c>
      <c r="G16693" t="s">
        <v>12</v>
      </c>
      <c r="H16693" t="s">
        <v>223</v>
      </c>
      <c r="I16693">
        <v>169</v>
      </c>
      <c r="J16693">
        <v>337898668.37984997</v>
      </c>
    </row>
    <row r="16694" spans="1:10" x14ac:dyDescent="0.25">
      <c r="A16694">
        <v>2018</v>
      </c>
      <c r="B16694" t="s">
        <v>221</v>
      </c>
      <c r="C16694" t="s">
        <v>45</v>
      </c>
      <c r="D16694" t="s">
        <v>26</v>
      </c>
      <c r="E16694" t="s">
        <v>10</v>
      </c>
      <c r="F16694" t="s">
        <v>11</v>
      </c>
      <c r="G16694" t="s">
        <v>12</v>
      </c>
      <c r="H16694" t="s">
        <v>224</v>
      </c>
      <c r="I16694">
        <v>124</v>
      </c>
      <c r="J16694">
        <v>233223301.37597001</v>
      </c>
    </row>
    <row r="16695" spans="1:10" x14ac:dyDescent="0.25">
      <c r="A16695">
        <v>2018</v>
      </c>
      <c r="B16695" t="s">
        <v>221</v>
      </c>
      <c r="C16695" t="s">
        <v>45</v>
      </c>
      <c r="D16695" t="s">
        <v>26</v>
      </c>
      <c r="E16695" t="s">
        <v>10</v>
      </c>
      <c r="F16695" t="s">
        <v>11</v>
      </c>
      <c r="G16695" t="s">
        <v>6</v>
      </c>
      <c r="H16695" t="s">
        <v>223</v>
      </c>
      <c r="I16695">
        <v>32</v>
      </c>
      <c r="J16695">
        <v>57448761.307234481</v>
      </c>
    </row>
    <row r="16696" spans="1:10" x14ac:dyDescent="0.25">
      <c r="A16696">
        <v>2018</v>
      </c>
      <c r="B16696" t="s">
        <v>221</v>
      </c>
      <c r="C16696" t="s">
        <v>45</v>
      </c>
      <c r="D16696" t="s">
        <v>26</v>
      </c>
      <c r="E16696" t="s">
        <v>10</v>
      </c>
      <c r="F16696" t="s">
        <v>11</v>
      </c>
      <c r="G16696" t="s">
        <v>6</v>
      </c>
      <c r="H16696" t="s">
        <v>224</v>
      </c>
      <c r="I16696">
        <v>38</v>
      </c>
      <c r="J16696">
        <v>58602254.204822987</v>
      </c>
    </row>
    <row r="16697" spans="1:10" x14ac:dyDescent="0.25">
      <c r="A16697">
        <v>2018</v>
      </c>
      <c r="B16697" t="s">
        <v>221</v>
      </c>
      <c r="C16697" t="s">
        <v>45</v>
      </c>
      <c r="D16697" t="s">
        <v>26</v>
      </c>
      <c r="E16697" t="s">
        <v>10</v>
      </c>
      <c r="F16697" t="s">
        <v>11</v>
      </c>
      <c r="G16697" t="s">
        <v>7</v>
      </c>
      <c r="H16697" t="s">
        <v>223</v>
      </c>
      <c r="I16697">
        <v>66</v>
      </c>
      <c r="J16697">
        <v>84237864</v>
      </c>
    </row>
    <row r="16698" spans="1:10" x14ac:dyDescent="0.25">
      <c r="A16698">
        <v>2018</v>
      </c>
      <c r="B16698" t="s">
        <v>221</v>
      </c>
      <c r="C16698" t="s">
        <v>45</v>
      </c>
      <c r="D16698" t="s">
        <v>26</v>
      </c>
      <c r="E16698" t="s">
        <v>10</v>
      </c>
      <c r="F16698" t="s">
        <v>11</v>
      </c>
      <c r="G16698" t="s">
        <v>7</v>
      </c>
      <c r="H16698" t="s">
        <v>224</v>
      </c>
      <c r="I16698">
        <v>3</v>
      </c>
      <c r="J16698">
        <v>3353182.2809137926</v>
      </c>
    </row>
    <row r="16699" spans="1:10" x14ac:dyDescent="0.25">
      <c r="A16699">
        <v>2018</v>
      </c>
      <c r="B16699" t="s">
        <v>221</v>
      </c>
      <c r="C16699" t="s">
        <v>45</v>
      </c>
      <c r="D16699" t="s">
        <v>26</v>
      </c>
      <c r="E16699" t="s">
        <v>10</v>
      </c>
      <c r="F16699" t="s">
        <v>220</v>
      </c>
      <c r="G16699" t="s">
        <v>9</v>
      </c>
      <c r="H16699" t="s">
        <v>223</v>
      </c>
      <c r="I16699">
        <v>6</v>
      </c>
      <c r="J16699">
        <v>37351625.001575872</v>
      </c>
    </row>
    <row r="16700" spans="1:10" x14ac:dyDescent="0.25">
      <c r="A16700">
        <v>2018</v>
      </c>
      <c r="B16700" t="s">
        <v>221</v>
      </c>
      <c r="C16700" t="s">
        <v>45</v>
      </c>
      <c r="D16700" t="s">
        <v>26</v>
      </c>
      <c r="E16700" t="s">
        <v>10</v>
      </c>
      <c r="F16700" t="s">
        <v>220</v>
      </c>
      <c r="G16700" t="s">
        <v>9</v>
      </c>
      <c r="H16700" t="s">
        <v>224</v>
      </c>
      <c r="I16700">
        <v>15</v>
      </c>
      <c r="J16700">
        <v>90395386.949568331</v>
      </c>
    </row>
    <row r="16701" spans="1:10" x14ac:dyDescent="0.25">
      <c r="A16701">
        <v>2018</v>
      </c>
      <c r="B16701" t="s">
        <v>221</v>
      </c>
      <c r="C16701" t="s">
        <v>45</v>
      </c>
      <c r="D16701" t="s">
        <v>26</v>
      </c>
      <c r="E16701" t="s">
        <v>10</v>
      </c>
      <c r="F16701" t="s">
        <v>220</v>
      </c>
      <c r="G16701" t="s">
        <v>12</v>
      </c>
      <c r="H16701" t="s">
        <v>223</v>
      </c>
      <c r="I16701">
        <v>7</v>
      </c>
      <c r="J16701">
        <v>24906485.191345546</v>
      </c>
    </row>
    <row r="16702" spans="1:10" x14ac:dyDescent="0.25">
      <c r="A16702">
        <v>2018</v>
      </c>
      <c r="B16702" t="s">
        <v>221</v>
      </c>
      <c r="C16702" t="s">
        <v>45</v>
      </c>
      <c r="D16702" t="s">
        <v>26</v>
      </c>
      <c r="E16702" t="s">
        <v>10</v>
      </c>
      <c r="F16702" t="s">
        <v>220</v>
      </c>
      <c r="G16702" t="s">
        <v>12</v>
      </c>
      <c r="H16702" t="s">
        <v>224</v>
      </c>
      <c r="I16702">
        <v>12</v>
      </c>
      <c r="J16702">
        <v>38474998.441881984</v>
      </c>
    </row>
    <row r="16703" spans="1:10" x14ac:dyDescent="0.25">
      <c r="A16703">
        <v>2018</v>
      </c>
      <c r="B16703" t="s">
        <v>221</v>
      </c>
      <c r="C16703" t="s">
        <v>45</v>
      </c>
      <c r="D16703" t="s">
        <v>26</v>
      </c>
      <c r="E16703" t="s">
        <v>10</v>
      </c>
      <c r="F16703" t="s">
        <v>220</v>
      </c>
      <c r="G16703" t="s">
        <v>6</v>
      </c>
      <c r="H16703" t="s">
        <v>223</v>
      </c>
      <c r="I16703">
        <v>3</v>
      </c>
      <c r="J16703">
        <v>7547841.9542404823</v>
      </c>
    </row>
    <row r="16704" spans="1:10" x14ac:dyDescent="0.25">
      <c r="A16704">
        <v>2018</v>
      </c>
      <c r="B16704" t="s">
        <v>221</v>
      </c>
      <c r="C16704" t="s">
        <v>45</v>
      </c>
      <c r="D16704" t="s">
        <v>26</v>
      </c>
      <c r="E16704" t="s">
        <v>10</v>
      </c>
      <c r="F16704" t="s">
        <v>220</v>
      </c>
      <c r="G16704" t="s">
        <v>6</v>
      </c>
      <c r="H16704" t="s">
        <v>224</v>
      </c>
      <c r="I16704">
        <v>12</v>
      </c>
      <c r="J16704">
        <v>28807671.776803304</v>
      </c>
    </row>
    <row r="16705" spans="1:10" x14ac:dyDescent="0.25">
      <c r="A16705">
        <v>2018</v>
      </c>
      <c r="B16705" t="s">
        <v>221</v>
      </c>
      <c r="C16705" t="s">
        <v>45</v>
      </c>
      <c r="D16705" t="s">
        <v>26</v>
      </c>
      <c r="E16705" t="s">
        <v>10</v>
      </c>
      <c r="F16705" t="s">
        <v>14</v>
      </c>
      <c r="G16705" t="s">
        <v>5</v>
      </c>
      <c r="H16705" t="s">
        <v>223</v>
      </c>
      <c r="I16705">
        <v>1</v>
      </c>
      <c r="J16705">
        <v>3667053</v>
      </c>
    </row>
    <row r="16706" spans="1:10" x14ac:dyDescent="0.25">
      <c r="A16706">
        <v>2018</v>
      </c>
      <c r="B16706" t="s">
        <v>221</v>
      </c>
      <c r="C16706" t="s">
        <v>45</v>
      </c>
      <c r="D16706" t="s">
        <v>26</v>
      </c>
      <c r="E16706" t="s">
        <v>10</v>
      </c>
      <c r="F16706" t="s">
        <v>14</v>
      </c>
      <c r="G16706" t="s">
        <v>9</v>
      </c>
      <c r="H16706" t="s">
        <v>223</v>
      </c>
      <c r="I16706">
        <v>324</v>
      </c>
      <c r="J16706">
        <v>1242328371</v>
      </c>
    </row>
    <row r="16707" spans="1:10" x14ac:dyDescent="0.25">
      <c r="A16707">
        <v>2018</v>
      </c>
      <c r="B16707" t="s">
        <v>221</v>
      </c>
      <c r="C16707" t="s">
        <v>45</v>
      </c>
      <c r="D16707" t="s">
        <v>26</v>
      </c>
      <c r="E16707" t="s">
        <v>10</v>
      </c>
      <c r="F16707" t="s">
        <v>14</v>
      </c>
      <c r="G16707" t="s">
        <v>9</v>
      </c>
      <c r="H16707" t="s">
        <v>224</v>
      </c>
      <c r="I16707">
        <v>279</v>
      </c>
      <c r="J16707">
        <v>1023653562</v>
      </c>
    </row>
    <row r="16708" spans="1:10" x14ac:dyDescent="0.25">
      <c r="A16708">
        <v>2018</v>
      </c>
      <c r="B16708" t="s">
        <v>221</v>
      </c>
      <c r="C16708" t="s">
        <v>45</v>
      </c>
      <c r="D16708" t="s">
        <v>26</v>
      </c>
      <c r="E16708" t="s">
        <v>10</v>
      </c>
      <c r="F16708" t="s">
        <v>14</v>
      </c>
      <c r="G16708" t="s">
        <v>12</v>
      </c>
      <c r="H16708" t="s">
        <v>223</v>
      </c>
      <c r="I16708">
        <v>579</v>
      </c>
      <c r="J16708">
        <v>1223343933</v>
      </c>
    </row>
    <row r="16709" spans="1:10" x14ac:dyDescent="0.25">
      <c r="A16709">
        <v>2018</v>
      </c>
      <c r="B16709" t="s">
        <v>221</v>
      </c>
      <c r="C16709" t="s">
        <v>45</v>
      </c>
      <c r="D16709" t="s">
        <v>26</v>
      </c>
      <c r="E16709" t="s">
        <v>10</v>
      </c>
      <c r="F16709" t="s">
        <v>14</v>
      </c>
      <c r="G16709" t="s">
        <v>12</v>
      </c>
      <c r="H16709" t="s">
        <v>224</v>
      </c>
      <c r="I16709">
        <v>345</v>
      </c>
      <c r="J16709">
        <v>648258828</v>
      </c>
    </row>
    <row r="16710" spans="1:10" x14ac:dyDescent="0.25">
      <c r="A16710">
        <v>2018</v>
      </c>
      <c r="B16710" t="s">
        <v>221</v>
      </c>
      <c r="C16710" t="s">
        <v>45</v>
      </c>
      <c r="D16710" t="s">
        <v>26</v>
      </c>
      <c r="E16710" t="s">
        <v>10</v>
      </c>
      <c r="F16710" t="s">
        <v>14</v>
      </c>
      <c r="G16710" t="s">
        <v>6</v>
      </c>
      <c r="H16710" t="s">
        <v>223</v>
      </c>
      <c r="I16710">
        <v>80</v>
      </c>
      <c r="J16710">
        <v>190534251</v>
      </c>
    </row>
    <row r="16711" spans="1:10" x14ac:dyDescent="0.25">
      <c r="A16711">
        <v>2018</v>
      </c>
      <c r="B16711" t="s">
        <v>221</v>
      </c>
      <c r="C16711" t="s">
        <v>45</v>
      </c>
      <c r="D16711" t="s">
        <v>26</v>
      </c>
      <c r="E16711" t="s">
        <v>10</v>
      </c>
      <c r="F16711" t="s">
        <v>14</v>
      </c>
      <c r="G16711" t="s">
        <v>6</v>
      </c>
      <c r="H16711" t="s">
        <v>224</v>
      </c>
      <c r="I16711">
        <v>171</v>
      </c>
      <c r="J16711">
        <v>310427853</v>
      </c>
    </row>
    <row r="16712" spans="1:10" x14ac:dyDescent="0.25">
      <c r="A16712">
        <v>2018</v>
      </c>
      <c r="B16712" t="s">
        <v>221</v>
      </c>
      <c r="C16712" t="s">
        <v>45</v>
      </c>
      <c r="D16712" t="s">
        <v>26</v>
      </c>
      <c r="E16712" t="s">
        <v>10</v>
      </c>
      <c r="F16712" t="s">
        <v>14</v>
      </c>
      <c r="G16712" t="s">
        <v>7</v>
      </c>
      <c r="H16712" t="s">
        <v>223</v>
      </c>
      <c r="I16712">
        <v>917</v>
      </c>
      <c r="J16712">
        <v>734013738</v>
      </c>
    </row>
    <row r="16713" spans="1:10" x14ac:dyDescent="0.25">
      <c r="A16713">
        <v>2018</v>
      </c>
      <c r="B16713" t="s">
        <v>221</v>
      </c>
      <c r="C16713" t="s">
        <v>45</v>
      </c>
      <c r="D16713" t="s">
        <v>26</v>
      </c>
      <c r="E16713" t="s">
        <v>10</v>
      </c>
      <c r="F16713" t="s">
        <v>14</v>
      </c>
      <c r="G16713" t="s">
        <v>7</v>
      </c>
      <c r="H16713" t="s">
        <v>224</v>
      </c>
      <c r="I16713">
        <v>2964</v>
      </c>
      <c r="J16713">
        <v>1478458914</v>
      </c>
    </row>
    <row r="16714" spans="1:10" x14ac:dyDescent="0.25">
      <c r="A16714">
        <v>2018</v>
      </c>
      <c r="B16714" t="s">
        <v>221</v>
      </c>
      <c r="C16714" t="s">
        <v>45</v>
      </c>
      <c r="D16714" t="s">
        <v>27</v>
      </c>
      <c r="E16714" t="s">
        <v>3</v>
      </c>
      <c r="F16714" t="s">
        <v>4</v>
      </c>
      <c r="G16714" t="s">
        <v>5</v>
      </c>
      <c r="H16714" t="s">
        <v>223</v>
      </c>
      <c r="I16714">
        <v>18</v>
      </c>
      <c r="J16714">
        <v>195361173.97323</v>
      </c>
    </row>
    <row r="16715" spans="1:10" x14ac:dyDescent="0.25">
      <c r="A16715">
        <v>2018</v>
      </c>
      <c r="B16715" t="s">
        <v>221</v>
      </c>
      <c r="C16715" t="s">
        <v>45</v>
      </c>
      <c r="D16715" t="s">
        <v>27</v>
      </c>
      <c r="E16715" t="s">
        <v>3</v>
      </c>
      <c r="F16715" t="s">
        <v>4</v>
      </c>
      <c r="G16715" t="s">
        <v>5</v>
      </c>
      <c r="H16715" t="s">
        <v>224</v>
      </c>
      <c r="I16715">
        <v>16</v>
      </c>
      <c r="J16715">
        <v>174561646.24499995</v>
      </c>
    </row>
    <row r="16716" spans="1:10" x14ac:dyDescent="0.25">
      <c r="A16716">
        <v>2018</v>
      </c>
      <c r="B16716" t="s">
        <v>221</v>
      </c>
      <c r="C16716" t="s">
        <v>45</v>
      </c>
      <c r="D16716" t="s">
        <v>27</v>
      </c>
      <c r="E16716" t="s">
        <v>3</v>
      </c>
      <c r="F16716" t="s">
        <v>4</v>
      </c>
      <c r="G16716" t="s">
        <v>9</v>
      </c>
      <c r="H16716" t="s">
        <v>223</v>
      </c>
      <c r="I16716">
        <v>20</v>
      </c>
      <c r="J16716">
        <v>130737377.87299532</v>
      </c>
    </row>
    <row r="16717" spans="1:10" x14ac:dyDescent="0.25">
      <c r="A16717">
        <v>2018</v>
      </c>
      <c r="B16717" t="s">
        <v>221</v>
      </c>
      <c r="C16717" t="s">
        <v>45</v>
      </c>
      <c r="D16717" t="s">
        <v>27</v>
      </c>
      <c r="E16717" t="s">
        <v>3</v>
      </c>
      <c r="F16717" t="s">
        <v>4</v>
      </c>
      <c r="G16717" t="s">
        <v>9</v>
      </c>
      <c r="H16717" t="s">
        <v>224</v>
      </c>
      <c r="I16717">
        <v>13</v>
      </c>
      <c r="J16717">
        <v>82591710.899798274</v>
      </c>
    </row>
    <row r="16718" spans="1:10" x14ac:dyDescent="0.25">
      <c r="A16718">
        <v>2018</v>
      </c>
      <c r="B16718" t="s">
        <v>221</v>
      </c>
      <c r="C16718" t="s">
        <v>45</v>
      </c>
      <c r="D16718" t="s">
        <v>27</v>
      </c>
      <c r="E16718" t="s">
        <v>3</v>
      </c>
      <c r="F16718" t="s">
        <v>4</v>
      </c>
      <c r="G16718" t="s">
        <v>12</v>
      </c>
      <c r="H16718" t="s">
        <v>224</v>
      </c>
      <c r="I16718">
        <v>2</v>
      </c>
      <c r="J16718">
        <v>5841444.0266666682</v>
      </c>
    </row>
    <row r="16719" spans="1:10" x14ac:dyDescent="0.25">
      <c r="A16719">
        <v>2018</v>
      </c>
      <c r="B16719" t="s">
        <v>221</v>
      </c>
      <c r="C16719" t="s">
        <v>45</v>
      </c>
      <c r="D16719" t="s">
        <v>27</v>
      </c>
      <c r="E16719" t="s">
        <v>3</v>
      </c>
      <c r="F16719" t="s">
        <v>4</v>
      </c>
      <c r="G16719" t="s">
        <v>6</v>
      </c>
      <c r="H16719" t="s">
        <v>223</v>
      </c>
      <c r="I16719">
        <v>2</v>
      </c>
      <c r="J16719">
        <v>4813331.1567567596</v>
      </c>
    </row>
    <row r="16720" spans="1:10" x14ac:dyDescent="0.25">
      <c r="A16720">
        <v>2018</v>
      </c>
      <c r="B16720" t="s">
        <v>221</v>
      </c>
      <c r="C16720" t="s">
        <v>45</v>
      </c>
      <c r="D16720" t="s">
        <v>27</v>
      </c>
      <c r="E16720" t="s">
        <v>3</v>
      </c>
      <c r="F16720" t="s">
        <v>4</v>
      </c>
      <c r="G16720" t="s">
        <v>6</v>
      </c>
      <c r="H16720" t="s">
        <v>224</v>
      </c>
      <c r="I16720">
        <v>10</v>
      </c>
      <c r="J16720">
        <v>23177917.864903845</v>
      </c>
    </row>
    <row r="16721" spans="1:10" x14ac:dyDescent="0.25">
      <c r="A16721">
        <v>2018</v>
      </c>
      <c r="B16721" t="s">
        <v>221</v>
      </c>
      <c r="C16721" t="s">
        <v>45</v>
      </c>
      <c r="D16721" t="s">
        <v>27</v>
      </c>
      <c r="E16721" t="s">
        <v>3</v>
      </c>
      <c r="F16721" t="s">
        <v>4</v>
      </c>
      <c r="G16721" t="s">
        <v>7</v>
      </c>
      <c r="H16721" t="s">
        <v>223</v>
      </c>
      <c r="I16721">
        <v>2</v>
      </c>
      <c r="J16721">
        <v>3948482.5883333338</v>
      </c>
    </row>
    <row r="16722" spans="1:10" x14ac:dyDescent="0.25">
      <c r="A16722">
        <v>2018</v>
      </c>
      <c r="B16722" t="s">
        <v>221</v>
      </c>
      <c r="C16722" t="s">
        <v>45</v>
      </c>
      <c r="D16722" t="s">
        <v>27</v>
      </c>
      <c r="E16722" t="s">
        <v>3</v>
      </c>
      <c r="F16722" t="s">
        <v>8</v>
      </c>
      <c r="G16722" t="s">
        <v>9</v>
      </c>
      <c r="H16722" t="s">
        <v>223</v>
      </c>
      <c r="I16722">
        <v>155</v>
      </c>
      <c r="J16722">
        <v>1013214678.5157137</v>
      </c>
    </row>
    <row r="16723" spans="1:10" x14ac:dyDescent="0.25">
      <c r="A16723">
        <v>2018</v>
      </c>
      <c r="B16723" t="s">
        <v>221</v>
      </c>
      <c r="C16723" t="s">
        <v>45</v>
      </c>
      <c r="D16723" t="s">
        <v>27</v>
      </c>
      <c r="E16723" t="s">
        <v>3</v>
      </c>
      <c r="F16723" t="s">
        <v>8</v>
      </c>
      <c r="G16723" t="s">
        <v>9</v>
      </c>
      <c r="H16723" t="s">
        <v>224</v>
      </c>
      <c r="I16723">
        <v>159</v>
      </c>
      <c r="J16723">
        <v>1010160156.3898406</v>
      </c>
    </row>
    <row r="16724" spans="1:10" x14ac:dyDescent="0.25">
      <c r="A16724">
        <v>2018</v>
      </c>
      <c r="B16724" t="s">
        <v>221</v>
      </c>
      <c r="C16724" t="s">
        <v>45</v>
      </c>
      <c r="D16724" t="s">
        <v>27</v>
      </c>
      <c r="E16724" t="s">
        <v>3</v>
      </c>
      <c r="F16724" t="s">
        <v>8</v>
      </c>
      <c r="G16724" t="s">
        <v>12</v>
      </c>
      <c r="H16724" t="s">
        <v>223</v>
      </c>
      <c r="I16724">
        <v>29</v>
      </c>
      <c r="J16724">
        <v>98047134.305459991</v>
      </c>
    </row>
    <row r="16725" spans="1:10" x14ac:dyDescent="0.25">
      <c r="A16725">
        <v>2018</v>
      </c>
      <c r="B16725" t="s">
        <v>221</v>
      </c>
      <c r="C16725" t="s">
        <v>45</v>
      </c>
      <c r="D16725" t="s">
        <v>27</v>
      </c>
      <c r="E16725" t="s">
        <v>3</v>
      </c>
      <c r="F16725" t="s">
        <v>8</v>
      </c>
      <c r="G16725" t="s">
        <v>12</v>
      </c>
      <c r="H16725" t="s">
        <v>224</v>
      </c>
      <c r="I16725">
        <v>36</v>
      </c>
      <c r="J16725">
        <v>129581162.15925336</v>
      </c>
    </row>
    <row r="16726" spans="1:10" x14ac:dyDescent="0.25">
      <c r="A16726">
        <v>2018</v>
      </c>
      <c r="B16726" t="s">
        <v>221</v>
      </c>
      <c r="C16726" t="s">
        <v>45</v>
      </c>
      <c r="D16726" t="s">
        <v>27</v>
      </c>
      <c r="E16726" t="s">
        <v>3</v>
      </c>
      <c r="F16726" t="s">
        <v>8</v>
      </c>
      <c r="G16726" t="s">
        <v>6</v>
      </c>
      <c r="H16726" t="s">
        <v>223</v>
      </c>
      <c r="I16726">
        <v>35</v>
      </c>
      <c r="J16726">
        <v>84233295.243243292</v>
      </c>
    </row>
    <row r="16727" spans="1:10" x14ac:dyDescent="0.25">
      <c r="A16727">
        <v>2018</v>
      </c>
      <c r="B16727" t="s">
        <v>221</v>
      </c>
      <c r="C16727" t="s">
        <v>45</v>
      </c>
      <c r="D16727" t="s">
        <v>27</v>
      </c>
      <c r="E16727" t="s">
        <v>3</v>
      </c>
      <c r="F16727" t="s">
        <v>8</v>
      </c>
      <c r="G16727" t="s">
        <v>6</v>
      </c>
      <c r="H16727" t="s">
        <v>224</v>
      </c>
      <c r="I16727">
        <v>94</v>
      </c>
      <c r="J16727">
        <v>217872427.93009615</v>
      </c>
    </row>
    <row r="16728" spans="1:10" x14ac:dyDescent="0.25">
      <c r="A16728">
        <v>2018</v>
      </c>
      <c r="B16728" t="s">
        <v>221</v>
      </c>
      <c r="C16728" t="s">
        <v>45</v>
      </c>
      <c r="D16728" t="s">
        <v>27</v>
      </c>
      <c r="E16728" t="s">
        <v>3</v>
      </c>
      <c r="F16728" t="s">
        <v>8</v>
      </c>
      <c r="G16728" t="s">
        <v>7</v>
      </c>
      <c r="H16728" t="s">
        <v>223</v>
      </c>
      <c r="I16728">
        <v>16</v>
      </c>
      <c r="J16728">
        <v>31587860.706666671</v>
      </c>
    </row>
    <row r="16729" spans="1:10" x14ac:dyDescent="0.25">
      <c r="A16729">
        <v>2018</v>
      </c>
      <c r="B16729" t="s">
        <v>221</v>
      </c>
      <c r="C16729" t="s">
        <v>45</v>
      </c>
      <c r="D16729" t="s">
        <v>27</v>
      </c>
      <c r="E16729" t="s">
        <v>3</v>
      </c>
      <c r="F16729" t="s">
        <v>8</v>
      </c>
      <c r="G16729" t="s">
        <v>7</v>
      </c>
      <c r="H16729" t="s">
        <v>224</v>
      </c>
      <c r="I16729">
        <v>7</v>
      </c>
      <c r="J16729">
        <v>12393431.535000004</v>
      </c>
    </row>
    <row r="16730" spans="1:10" x14ac:dyDescent="0.25">
      <c r="A16730">
        <v>2018</v>
      </c>
      <c r="B16730" t="s">
        <v>221</v>
      </c>
      <c r="C16730" t="s">
        <v>45</v>
      </c>
      <c r="D16730" t="s">
        <v>27</v>
      </c>
      <c r="E16730" t="s">
        <v>10</v>
      </c>
      <c r="F16730" t="s">
        <v>11</v>
      </c>
      <c r="G16730" t="s">
        <v>9</v>
      </c>
      <c r="H16730" t="s">
        <v>223</v>
      </c>
      <c r="I16730">
        <v>27</v>
      </c>
      <c r="J16730">
        <v>141992862</v>
      </c>
    </row>
    <row r="16731" spans="1:10" x14ac:dyDescent="0.25">
      <c r="A16731">
        <v>2018</v>
      </c>
      <c r="B16731" t="s">
        <v>221</v>
      </c>
      <c r="C16731" t="s">
        <v>45</v>
      </c>
      <c r="D16731" t="s">
        <v>27</v>
      </c>
      <c r="E16731" t="s">
        <v>10</v>
      </c>
      <c r="F16731" t="s">
        <v>11</v>
      </c>
      <c r="G16731" t="s">
        <v>9</v>
      </c>
      <c r="H16731" t="s">
        <v>224</v>
      </c>
      <c r="I16731">
        <v>24</v>
      </c>
      <c r="J16731">
        <v>96166662</v>
      </c>
    </row>
    <row r="16732" spans="1:10" x14ac:dyDescent="0.25">
      <c r="A16732">
        <v>2018</v>
      </c>
      <c r="B16732" t="s">
        <v>221</v>
      </c>
      <c r="C16732" t="s">
        <v>45</v>
      </c>
      <c r="D16732" t="s">
        <v>27</v>
      </c>
      <c r="E16732" t="s">
        <v>10</v>
      </c>
      <c r="F16732" t="s">
        <v>11</v>
      </c>
      <c r="G16732" t="s">
        <v>12</v>
      </c>
      <c r="H16732" t="s">
        <v>223</v>
      </c>
      <c r="I16732">
        <v>11</v>
      </c>
      <c r="J16732">
        <v>39475077</v>
      </c>
    </row>
    <row r="16733" spans="1:10" x14ac:dyDescent="0.25">
      <c r="A16733">
        <v>2018</v>
      </c>
      <c r="B16733" t="s">
        <v>221</v>
      </c>
      <c r="C16733" t="s">
        <v>45</v>
      </c>
      <c r="D16733" t="s">
        <v>27</v>
      </c>
      <c r="E16733" t="s">
        <v>10</v>
      </c>
      <c r="F16733" t="s">
        <v>11</v>
      </c>
      <c r="G16733" t="s">
        <v>12</v>
      </c>
      <c r="H16733" t="s">
        <v>224</v>
      </c>
      <c r="I16733">
        <v>8</v>
      </c>
      <c r="J16733">
        <v>16980069</v>
      </c>
    </row>
    <row r="16734" spans="1:10" x14ac:dyDescent="0.25">
      <c r="A16734">
        <v>2018</v>
      </c>
      <c r="B16734" t="s">
        <v>221</v>
      </c>
      <c r="C16734" t="s">
        <v>45</v>
      </c>
      <c r="D16734" t="s">
        <v>27</v>
      </c>
      <c r="E16734" t="s">
        <v>10</v>
      </c>
      <c r="F16734" t="s">
        <v>11</v>
      </c>
      <c r="G16734" t="s">
        <v>6</v>
      </c>
      <c r="H16734" t="s">
        <v>223</v>
      </c>
      <c r="I16734">
        <v>13</v>
      </c>
      <c r="J16734">
        <v>46846134</v>
      </c>
    </row>
    <row r="16735" spans="1:10" x14ac:dyDescent="0.25">
      <c r="A16735">
        <v>2018</v>
      </c>
      <c r="B16735" t="s">
        <v>221</v>
      </c>
      <c r="C16735" t="s">
        <v>45</v>
      </c>
      <c r="D16735" t="s">
        <v>27</v>
      </c>
      <c r="E16735" t="s">
        <v>10</v>
      </c>
      <c r="F16735" t="s">
        <v>11</v>
      </c>
      <c r="G16735" t="s">
        <v>6</v>
      </c>
      <c r="H16735" t="s">
        <v>224</v>
      </c>
      <c r="I16735">
        <v>11</v>
      </c>
      <c r="J16735">
        <v>20237097</v>
      </c>
    </row>
    <row r="16736" spans="1:10" x14ac:dyDescent="0.25">
      <c r="A16736">
        <v>2018</v>
      </c>
      <c r="B16736" t="s">
        <v>221</v>
      </c>
      <c r="C16736" t="s">
        <v>45</v>
      </c>
      <c r="D16736" t="s">
        <v>27</v>
      </c>
      <c r="E16736" t="s">
        <v>10</v>
      </c>
      <c r="F16736" t="s">
        <v>11</v>
      </c>
      <c r="G16736" t="s">
        <v>7</v>
      </c>
      <c r="H16736" t="s">
        <v>223</v>
      </c>
      <c r="I16736">
        <v>1</v>
      </c>
      <c r="J16736">
        <v>2429559</v>
      </c>
    </row>
    <row r="16737" spans="1:10" x14ac:dyDescent="0.25">
      <c r="A16737">
        <v>2018</v>
      </c>
      <c r="B16737" t="s">
        <v>221</v>
      </c>
      <c r="C16737" t="s">
        <v>45</v>
      </c>
      <c r="D16737" t="s">
        <v>27</v>
      </c>
      <c r="E16737" t="s">
        <v>10</v>
      </c>
      <c r="F16737" t="s">
        <v>220</v>
      </c>
      <c r="G16737" t="s">
        <v>6</v>
      </c>
      <c r="H16737" t="s">
        <v>224</v>
      </c>
      <c r="I16737">
        <v>1</v>
      </c>
      <c r="J16737">
        <v>2317791.7864903845</v>
      </c>
    </row>
    <row r="16738" spans="1:10" x14ac:dyDescent="0.25">
      <c r="A16738">
        <v>2018</v>
      </c>
      <c r="B16738" t="s">
        <v>221</v>
      </c>
      <c r="C16738" t="s">
        <v>45</v>
      </c>
      <c r="D16738" t="s">
        <v>28</v>
      </c>
      <c r="E16738" t="s">
        <v>3</v>
      </c>
      <c r="F16738" t="s">
        <v>4</v>
      </c>
      <c r="G16738" t="s">
        <v>5</v>
      </c>
      <c r="H16738" t="s">
        <v>223</v>
      </c>
      <c r="I16738">
        <v>125</v>
      </c>
      <c r="J16738">
        <v>1387782438.4769704</v>
      </c>
    </row>
    <row r="16739" spans="1:10" x14ac:dyDescent="0.25">
      <c r="A16739">
        <v>2018</v>
      </c>
      <c r="B16739" t="s">
        <v>221</v>
      </c>
      <c r="C16739" t="s">
        <v>45</v>
      </c>
      <c r="D16739" t="s">
        <v>28</v>
      </c>
      <c r="E16739" t="s">
        <v>3</v>
      </c>
      <c r="F16739" t="s">
        <v>4</v>
      </c>
      <c r="G16739" t="s">
        <v>5</v>
      </c>
      <c r="H16739" t="s">
        <v>224</v>
      </c>
      <c r="I16739">
        <v>86</v>
      </c>
      <c r="J16739">
        <v>944681981.18283272</v>
      </c>
    </row>
    <row r="16740" spans="1:10" x14ac:dyDescent="0.25">
      <c r="A16740">
        <v>2018</v>
      </c>
      <c r="B16740" t="s">
        <v>221</v>
      </c>
      <c r="C16740" t="s">
        <v>45</v>
      </c>
      <c r="D16740" t="s">
        <v>28</v>
      </c>
      <c r="E16740" t="s">
        <v>3</v>
      </c>
      <c r="F16740" t="s">
        <v>4</v>
      </c>
      <c r="G16740" t="s">
        <v>9</v>
      </c>
      <c r="H16740" t="s">
        <v>223</v>
      </c>
      <c r="I16740">
        <v>266</v>
      </c>
      <c r="J16740">
        <v>1687799087.726151</v>
      </c>
    </row>
    <row r="16741" spans="1:10" x14ac:dyDescent="0.25">
      <c r="A16741">
        <v>2018</v>
      </c>
      <c r="B16741" t="s">
        <v>221</v>
      </c>
      <c r="C16741" t="s">
        <v>45</v>
      </c>
      <c r="D16741" t="s">
        <v>28</v>
      </c>
      <c r="E16741" t="s">
        <v>3</v>
      </c>
      <c r="F16741" t="s">
        <v>4</v>
      </c>
      <c r="G16741" t="s">
        <v>9</v>
      </c>
      <c r="H16741" t="s">
        <v>224</v>
      </c>
      <c r="I16741">
        <v>307</v>
      </c>
      <c r="J16741">
        <v>1732900111.4617267</v>
      </c>
    </row>
    <row r="16742" spans="1:10" x14ac:dyDescent="0.25">
      <c r="A16742">
        <v>2018</v>
      </c>
      <c r="B16742" t="s">
        <v>221</v>
      </c>
      <c r="C16742" t="s">
        <v>45</v>
      </c>
      <c r="D16742" t="s">
        <v>28</v>
      </c>
      <c r="E16742" t="s">
        <v>3</v>
      </c>
      <c r="F16742" t="s">
        <v>4</v>
      </c>
      <c r="G16742" t="s">
        <v>12</v>
      </c>
      <c r="H16742" t="s">
        <v>223</v>
      </c>
      <c r="I16742">
        <v>32</v>
      </c>
      <c r="J16742">
        <v>115402816.00481811</v>
      </c>
    </row>
    <row r="16743" spans="1:10" x14ac:dyDescent="0.25">
      <c r="A16743">
        <v>2018</v>
      </c>
      <c r="B16743" t="s">
        <v>221</v>
      </c>
      <c r="C16743" t="s">
        <v>45</v>
      </c>
      <c r="D16743" t="s">
        <v>28</v>
      </c>
      <c r="E16743" t="s">
        <v>3</v>
      </c>
      <c r="F16743" t="s">
        <v>4</v>
      </c>
      <c r="G16743" t="s">
        <v>12</v>
      </c>
      <c r="H16743" t="s">
        <v>224</v>
      </c>
      <c r="I16743">
        <v>81</v>
      </c>
      <c r="J16743">
        <v>301543947.39899307</v>
      </c>
    </row>
    <row r="16744" spans="1:10" x14ac:dyDescent="0.25">
      <c r="A16744">
        <v>2018</v>
      </c>
      <c r="B16744" t="s">
        <v>221</v>
      </c>
      <c r="C16744" t="s">
        <v>45</v>
      </c>
      <c r="D16744" t="s">
        <v>28</v>
      </c>
      <c r="E16744" t="s">
        <v>3</v>
      </c>
      <c r="F16744" t="s">
        <v>4</v>
      </c>
      <c r="G16744" t="s">
        <v>6</v>
      </c>
      <c r="H16744" t="s">
        <v>223</v>
      </c>
      <c r="I16744">
        <v>74</v>
      </c>
      <c r="J16744">
        <v>170802887.23078629</v>
      </c>
    </row>
    <row r="16745" spans="1:10" x14ac:dyDescent="0.25">
      <c r="A16745">
        <v>2018</v>
      </c>
      <c r="B16745" t="s">
        <v>221</v>
      </c>
      <c r="C16745" t="s">
        <v>45</v>
      </c>
      <c r="D16745" t="s">
        <v>28</v>
      </c>
      <c r="E16745" t="s">
        <v>3</v>
      </c>
      <c r="F16745" t="s">
        <v>4</v>
      </c>
      <c r="G16745" t="s">
        <v>6</v>
      </c>
      <c r="H16745" t="s">
        <v>224</v>
      </c>
      <c r="I16745">
        <v>166</v>
      </c>
      <c r="J16745">
        <v>377127519.39958638</v>
      </c>
    </row>
    <row r="16746" spans="1:10" x14ac:dyDescent="0.25">
      <c r="A16746">
        <v>2018</v>
      </c>
      <c r="B16746" t="s">
        <v>221</v>
      </c>
      <c r="C16746" t="s">
        <v>45</v>
      </c>
      <c r="D16746" t="s">
        <v>28</v>
      </c>
      <c r="E16746" t="s">
        <v>3</v>
      </c>
      <c r="F16746" t="s">
        <v>4</v>
      </c>
      <c r="G16746" t="s">
        <v>7</v>
      </c>
      <c r="H16746" t="s">
        <v>223</v>
      </c>
      <c r="I16746">
        <v>42</v>
      </c>
      <c r="J16746">
        <v>74588386.181368664</v>
      </c>
    </row>
    <row r="16747" spans="1:10" x14ac:dyDescent="0.25">
      <c r="A16747">
        <v>2018</v>
      </c>
      <c r="B16747" t="s">
        <v>221</v>
      </c>
      <c r="C16747" t="s">
        <v>45</v>
      </c>
      <c r="D16747" t="s">
        <v>28</v>
      </c>
      <c r="E16747" t="s">
        <v>3</v>
      </c>
      <c r="F16747" t="s">
        <v>4</v>
      </c>
      <c r="G16747" t="s">
        <v>7</v>
      </c>
      <c r="H16747" t="s">
        <v>224</v>
      </c>
      <c r="I16747">
        <v>9</v>
      </c>
      <c r="J16747">
        <v>13495668.904166667</v>
      </c>
    </row>
    <row r="16748" spans="1:10" x14ac:dyDescent="0.25">
      <c r="A16748">
        <v>2018</v>
      </c>
      <c r="B16748" t="s">
        <v>221</v>
      </c>
      <c r="C16748" t="s">
        <v>45</v>
      </c>
      <c r="D16748" t="s">
        <v>28</v>
      </c>
      <c r="E16748" t="s">
        <v>3</v>
      </c>
      <c r="F16748" t="s">
        <v>8</v>
      </c>
      <c r="G16748" t="s">
        <v>9</v>
      </c>
      <c r="H16748" t="s">
        <v>223</v>
      </c>
      <c r="I16748">
        <v>1703</v>
      </c>
      <c r="J16748">
        <v>11445505634.125408</v>
      </c>
    </row>
    <row r="16749" spans="1:10" x14ac:dyDescent="0.25">
      <c r="A16749">
        <v>2018</v>
      </c>
      <c r="B16749" t="s">
        <v>221</v>
      </c>
      <c r="C16749" t="s">
        <v>45</v>
      </c>
      <c r="D16749" t="s">
        <v>28</v>
      </c>
      <c r="E16749" t="s">
        <v>3</v>
      </c>
      <c r="F16749" t="s">
        <v>8</v>
      </c>
      <c r="G16749" t="s">
        <v>9</v>
      </c>
      <c r="H16749" t="s">
        <v>224</v>
      </c>
      <c r="I16749">
        <v>2182</v>
      </c>
      <c r="J16749">
        <v>13726025776.607828</v>
      </c>
    </row>
    <row r="16750" spans="1:10" x14ac:dyDescent="0.25">
      <c r="A16750">
        <v>2018</v>
      </c>
      <c r="B16750" t="s">
        <v>221</v>
      </c>
      <c r="C16750" t="s">
        <v>45</v>
      </c>
      <c r="D16750" t="s">
        <v>28</v>
      </c>
      <c r="E16750" t="s">
        <v>3</v>
      </c>
      <c r="F16750" t="s">
        <v>8</v>
      </c>
      <c r="G16750" t="s">
        <v>12</v>
      </c>
      <c r="H16750" t="s">
        <v>223</v>
      </c>
      <c r="I16750">
        <v>486</v>
      </c>
      <c r="J16750">
        <v>1737533725.4152527</v>
      </c>
    </row>
    <row r="16751" spans="1:10" x14ac:dyDescent="0.25">
      <c r="A16751">
        <v>2018</v>
      </c>
      <c r="B16751" t="s">
        <v>221</v>
      </c>
      <c r="C16751" t="s">
        <v>45</v>
      </c>
      <c r="D16751" t="s">
        <v>28</v>
      </c>
      <c r="E16751" t="s">
        <v>3</v>
      </c>
      <c r="F16751" t="s">
        <v>8</v>
      </c>
      <c r="G16751" t="s">
        <v>12</v>
      </c>
      <c r="H16751" t="s">
        <v>224</v>
      </c>
      <c r="I16751">
        <v>889</v>
      </c>
      <c r="J16751">
        <v>3329229577.7593589</v>
      </c>
    </row>
    <row r="16752" spans="1:10" x14ac:dyDescent="0.25">
      <c r="A16752">
        <v>2018</v>
      </c>
      <c r="B16752" t="s">
        <v>221</v>
      </c>
      <c r="C16752" t="s">
        <v>45</v>
      </c>
      <c r="D16752" t="s">
        <v>28</v>
      </c>
      <c r="E16752" t="s">
        <v>3</v>
      </c>
      <c r="F16752" t="s">
        <v>8</v>
      </c>
      <c r="G16752" t="s">
        <v>6</v>
      </c>
      <c r="H16752" t="s">
        <v>223</v>
      </c>
      <c r="I16752">
        <v>515</v>
      </c>
      <c r="J16752">
        <v>1334875872.8838127</v>
      </c>
    </row>
    <row r="16753" spans="1:10" x14ac:dyDescent="0.25">
      <c r="A16753">
        <v>2018</v>
      </c>
      <c r="B16753" t="s">
        <v>221</v>
      </c>
      <c r="C16753" t="s">
        <v>45</v>
      </c>
      <c r="D16753" t="s">
        <v>28</v>
      </c>
      <c r="E16753" t="s">
        <v>3</v>
      </c>
      <c r="F16753" t="s">
        <v>8</v>
      </c>
      <c r="G16753" t="s">
        <v>6</v>
      </c>
      <c r="H16753" t="s">
        <v>224</v>
      </c>
      <c r="I16753">
        <v>730</v>
      </c>
      <c r="J16753">
        <v>1883780343.3144126</v>
      </c>
    </row>
    <row r="16754" spans="1:10" x14ac:dyDescent="0.25">
      <c r="A16754">
        <v>2018</v>
      </c>
      <c r="B16754" t="s">
        <v>221</v>
      </c>
      <c r="C16754" t="s">
        <v>45</v>
      </c>
      <c r="D16754" t="s">
        <v>28</v>
      </c>
      <c r="E16754" t="s">
        <v>3</v>
      </c>
      <c r="F16754" t="s">
        <v>8</v>
      </c>
      <c r="G16754" t="s">
        <v>7</v>
      </c>
      <c r="H16754" t="s">
        <v>223</v>
      </c>
      <c r="I16754">
        <v>72</v>
      </c>
      <c r="J16754">
        <v>144830770.08783135</v>
      </c>
    </row>
    <row r="16755" spans="1:10" x14ac:dyDescent="0.25">
      <c r="A16755">
        <v>2018</v>
      </c>
      <c r="B16755" t="s">
        <v>221</v>
      </c>
      <c r="C16755" t="s">
        <v>45</v>
      </c>
      <c r="D16755" t="s">
        <v>28</v>
      </c>
      <c r="E16755" t="s">
        <v>3</v>
      </c>
      <c r="F16755" t="s">
        <v>8</v>
      </c>
      <c r="G16755" t="s">
        <v>7</v>
      </c>
      <c r="H16755" t="s">
        <v>224</v>
      </c>
      <c r="I16755">
        <v>9</v>
      </c>
      <c r="J16755">
        <v>17880253.225833334</v>
      </c>
    </row>
    <row r="16756" spans="1:10" x14ac:dyDescent="0.25">
      <c r="A16756">
        <v>2018</v>
      </c>
      <c r="B16756" t="s">
        <v>221</v>
      </c>
      <c r="C16756" t="s">
        <v>45</v>
      </c>
      <c r="D16756" t="s">
        <v>28</v>
      </c>
      <c r="E16756" t="s">
        <v>10</v>
      </c>
      <c r="F16756" t="s">
        <v>11</v>
      </c>
      <c r="G16756" t="s">
        <v>9</v>
      </c>
      <c r="H16756" t="s">
        <v>223</v>
      </c>
      <c r="I16756">
        <v>258</v>
      </c>
      <c r="J16756">
        <v>1176740898</v>
      </c>
    </row>
    <row r="16757" spans="1:10" x14ac:dyDescent="0.25">
      <c r="A16757">
        <v>2018</v>
      </c>
      <c r="B16757" t="s">
        <v>221</v>
      </c>
      <c r="C16757" t="s">
        <v>45</v>
      </c>
      <c r="D16757" t="s">
        <v>28</v>
      </c>
      <c r="E16757" t="s">
        <v>10</v>
      </c>
      <c r="F16757" t="s">
        <v>11</v>
      </c>
      <c r="G16757" t="s">
        <v>9</v>
      </c>
      <c r="H16757" t="s">
        <v>224</v>
      </c>
      <c r="I16757">
        <v>215</v>
      </c>
      <c r="J16757">
        <v>934172859</v>
      </c>
    </row>
    <row r="16758" spans="1:10" x14ac:dyDescent="0.25">
      <c r="A16758">
        <v>2018</v>
      </c>
      <c r="B16758" t="s">
        <v>221</v>
      </c>
      <c r="C16758" t="s">
        <v>45</v>
      </c>
      <c r="D16758" t="s">
        <v>28</v>
      </c>
      <c r="E16758" t="s">
        <v>10</v>
      </c>
      <c r="F16758" t="s">
        <v>11</v>
      </c>
      <c r="G16758" t="s">
        <v>12</v>
      </c>
      <c r="H16758" t="s">
        <v>223</v>
      </c>
      <c r="I16758">
        <v>36</v>
      </c>
      <c r="J16758">
        <v>125108709</v>
      </c>
    </row>
    <row r="16759" spans="1:10" x14ac:dyDescent="0.25">
      <c r="A16759">
        <v>2018</v>
      </c>
      <c r="B16759" t="s">
        <v>221</v>
      </c>
      <c r="C16759" t="s">
        <v>45</v>
      </c>
      <c r="D16759" t="s">
        <v>28</v>
      </c>
      <c r="E16759" t="s">
        <v>10</v>
      </c>
      <c r="F16759" t="s">
        <v>11</v>
      </c>
      <c r="G16759" t="s">
        <v>12</v>
      </c>
      <c r="H16759" t="s">
        <v>224</v>
      </c>
      <c r="I16759">
        <v>28</v>
      </c>
      <c r="J16759">
        <v>86722290</v>
      </c>
    </row>
    <row r="16760" spans="1:10" x14ac:dyDescent="0.25">
      <c r="A16760">
        <v>2018</v>
      </c>
      <c r="B16760" t="s">
        <v>221</v>
      </c>
      <c r="C16760" t="s">
        <v>45</v>
      </c>
      <c r="D16760" t="s">
        <v>28</v>
      </c>
      <c r="E16760" t="s">
        <v>10</v>
      </c>
      <c r="F16760" t="s">
        <v>11</v>
      </c>
      <c r="G16760" t="s">
        <v>6</v>
      </c>
      <c r="H16760" t="s">
        <v>223</v>
      </c>
      <c r="I16760">
        <v>44</v>
      </c>
      <c r="J16760">
        <v>126672879</v>
      </c>
    </row>
    <row r="16761" spans="1:10" x14ac:dyDescent="0.25">
      <c r="A16761">
        <v>2018</v>
      </c>
      <c r="B16761" t="s">
        <v>221</v>
      </c>
      <c r="C16761" t="s">
        <v>45</v>
      </c>
      <c r="D16761" t="s">
        <v>28</v>
      </c>
      <c r="E16761" t="s">
        <v>10</v>
      </c>
      <c r="F16761" t="s">
        <v>11</v>
      </c>
      <c r="G16761" t="s">
        <v>6</v>
      </c>
      <c r="H16761" t="s">
        <v>224</v>
      </c>
      <c r="I16761">
        <v>44</v>
      </c>
      <c r="J16761">
        <v>105565704</v>
      </c>
    </row>
    <row r="16762" spans="1:10" x14ac:dyDescent="0.25">
      <c r="A16762">
        <v>2018</v>
      </c>
      <c r="B16762" t="s">
        <v>221</v>
      </c>
      <c r="C16762" t="s">
        <v>45</v>
      </c>
      <c r="D16762" t="s">
        <v>28</v>
      </c>
      <c r="E16762" t="s">
        <v>10</v>
      </c>
      <c r="F16762" t="s">
        <v>220</v>
      </c>
      <c r="G16762" t="s">
        <v>5</v>
      </c>
      <c r="H16762" t="s">
        <v>223</v>
      </c>
      <c r="I16762">
        <v>5</v>
      </c>
      <c r="J16762">
        <v>45832126.968820006</v>
      </c>
    </row>
    <row r="16763" spans="1:10" x14ac:dyDescent="0.25">
      <c r="A16763">
        <v>2018</v>
      </c>
      <c r="B16763" t="s">
        <v>221</v>
      </c>
      <c r="C16763" t="s">
        <v>45</v>
      </c>
      <c r="D16763" t="s">
        <v>28</v>
      </c>
      <c r="E16763" t="s">
        <v>10</v>
      </c>
      <c r="F16763" t="s">
        <v>220</v>
      </c>
      <c r="G16763" t="s">
        <v>5</v>
      </c>
      <c r="H16763" t="s">
        <v>224</v>
      </c>
      <c r="I16763">
        <v>4</v>
      </c>
      <c r="J16763">
        <v>43335646.398230001</v>
      </c>
    </row>
    <row r="16764" spans="1:10" x14ac:dyDescent="0.25">
      <c r="A16764">
        <v>2018</v>
      </c>
      <c r="B16764" t="s">
        <v>221</v>
      </c>
      <c r="C16764" t="s">
        <v>45</v>
      </c>
      <c r="D16764" t="s">
        <v>28</v>
      </c>
      <c r="E16764" t="s">
        <v>10</v>
      </c>
      <c r="F16764" t="s">
        <v>220</v>
      </c>
      <c r="G16764" t="s">
        <v>9</v>
      </c>
      <c r="H16764" t="s">
        <v>223</v>
      </c>
      <c r="I16764">
        <v>19</v>
      </c>
      <c r="J16764">
        <v>125131741.99884906</v>
      </c>
    </row>
    <row r="16765" spans="1:10" x14ac:dyDescent="0.25">
      <c r="A16765">
        <v>2018</v>
      </c>
      <c r="B16765" t="s">
        <v>221</v>
      </c>
      <c r="C16765" t="s">
        <v>45</v>
      </c>
      <c r="D16765" t="s">
        <v>28</v>
      </c>
      <c r="E16765" t="s">
        <v>10</v>
      </c>
      <c r="F16765" t="s">
        <v>220</v>
      </c>
      <c r="G16765" t="s">
        <v>9</v>
      </c>
      <c r="H16765" t="s">
        <v>224</v>
      </c>
      <c r="I16765">
        <v>41</v>
      </c>
      <c r="J16765">
        <v>241542714.60644308</v>
      </c>
    </row>
    <row r="16766" spans="1:10" x14ac:dyDescent="0.25">
      <c r="A16766">
        <v>2018</v>
      </c>
      <c r="B16766" t="s">
        <v>221</v>
      </c>
      <c r="C16766" t="s">
        <v>45</v>
      </c>
      <c r="D16766" t="s">
        <v>28</v>
      </c>
      <c r="E16766" t="s">
        <v>10</v>
      </c>
      <c r="F16766" t="s">
        <v>220</v>
      </c>
      <c r="G16766" t="s">
        <v>12</v>
      </c>
      <c r="H16766" t="s">
        <v>223</v>
      </c>
      <c r="I16766">
        <v>7</v>
      </c>
      <c r="J16766">
        <v>21630127.135785867</v>
      </c>
    </row>
    <row r="16767" spans="1:10" x14ac:dyDescent="0.25">
      <c r="A16767">
        <v>2018</v>
      </c>
      <c r="B16767" t="s">
        <v>221</v>
      </c>
      <c r="C16767" t="s">
        <v>45</v>
      </c>
      <c r="D16767" t="s">
        <v>28</v>
      </c>
      <c r="E16767" t="s">
        <v>10</v>
      </c>
      <c r="F16767" t="s">
        <v>220</v>
      </c>
      <c r="G16767" t="s">
        <v>12</v>
      </c>
      <c r="H16767" t="s">
        <v>224</v>
      </c>
      <c r="I16767">
        <v>14</v>
      </c>
      <c r="J16767">
        <v>43478809.328860931</v>
      </c>
    </row>
    <row r="16768" spans="1:10" x14ac:dyDescent="0.25">
      <c r="A16768">
        <v>2018</v>
      </c>
      <c r="B16768" t="s">
        <v>221</v>
      </c>
      <c r="C16768" t="s">
        <v>45</v>
      </c>
      <c r="D16768" t="s">
        <v>28</v>
      </c>
      <c r="E16768" t="s">
        <v>10</v>
      </c>
      <c r="F16768" t="s">
        <v>220</v>
      </c>
      <c r="G16768" t="s">
        <v>6</v>
      </c>
      <c r="H16768" t="s">
        <v>223</v>
      </c>
      <c r="I16768">
        <v>27</v>
      </c>
      <c r="J16768">
        <v>70969314.51864256</v>
      </c>
    </row>
    <row r="16769" spans="1:10" x14ac:dyDescent="0.25">
      <c r="A16769">
        <v>2018</v>
      </c>
      <c r="B16769" t="s">
        <v>221</v>
      </c>
      <c r="C16769" t="s">
        <v>45</v>
      </c>
      <c r="D16769" t="s">
        <v>28</v>
      </c>
      <c r="E16769" t="s">
        <v>10</v>
      </c>
      <c r="F16769" t="s">
        <v>220</v>
      </c>
      <c r="G16769" t="s">
        <v>6</v>
      </c>
      <c r="H16769" t="s">
        <v>224</v>
      </c>
      <c r="I16769">
        <v>45</v>
      </c>
      <c r="J16769">
        <v>111079909.49746826</v>
      </c>
    </row>
    <row r="16770" spans="1:10" x14ac:dyDescent="0.25">
      <c r="A16770">
        <v>2018</v>
      </c>
      <c r="B16770" t="s">
        <v>221</v>
      </c>
      <c r="C16770" t="s">
        <v>45</v>
      </c>
      <c r="D16770" t="s">
        <v>28</v>
      </c>
      <c r="E16770" t="s">
        <v>10</v>
      </c>
      <c r="F16770" t="s">
        <v>220</v>
      </c>
      <c r="G16770" t="s">
        <v>7</v>
      </c>
      <c r="H16770" t="s">
        <v>223</v>
      </c>
      <c r="I16770">
        <v>4</v>
      </c>
      <c r="J16770">
        <v>7618297.1006393731</v>
      </c>
    </row>
    <row r="16771" spans="1:10" x14ac:dyDescent="0.25">
      <c r="A16771">
        <v>2018</v>
      </c>
      <c r="B16771" t="s">
        <v>221</v>
      </c>
      <c r="C16771" t="s">
        <v>45</v>
      </c>
      <c r="D16771" t="s">
        <v>28</v>
      </c>
      <c r="E16771" t="s">
        <v>10</v>
      </c>
      <c r="F16771" t="s">
        <v>220</v>
      </c>
      <c r="G16771" t="s">
        <v>7</v>
      </c>
      <c r="H16771" t="s">
        <v>224</v>
      </c>
      <c r="I16771">
        <v>2</v>
      </c>
      <c r="J16771">
        <v>3689844.96</v>
      </c>
    </row>
    <row r="16772" spans="1:10" x14ac:dyDescent="0.25">
      <c r="A16772">
        <v>2018</v>
      </c>
      <c r="B16772" t="s">
        <v>221</v>
      </c>
      <c r="C16772" t="s">
        <v>45</v>
      </c>
      <c r="D16772" t="s">
        <v>28</v>
      </c>
      <c r="E16772" t="s">
        <v>10</v>
      </c>
      <c r="F16772" t="s">
        <v>14</v>
      </c>
      <c r="G16772" t="s">
        <v>12</v>
      </c>
      <c r="H16772" t="s">
        <v>223</v>
      </c>
      <c r="I16772">
        <v>57</v>
      </c>
      <c r="J16772">
        <v>142100451</v>
      </c>
    </row>
    <row r="16773" spans="1:10" x14ac:dyDescent="0.25">
      <c r="A16773">
        <v>2018</v>
      </c>
      <c r="B16773" t="s">
        <v>221</v>
      </c>
      <c r="C16773" t="s">
        <v>45</v>
      </c>
      <c r="D16773" t="s">
        <v>28</v>
      </c>
      <c r="E16773" t="s">
        <v>10</v>
      </c>
      <c r="F16773" t="s">
        <v>14</v>
      </c>
      <c r="G16773" t="s">
        <v>12</v>
      </c>
      <c r="H16773" t="s">
        <v>224</v>
      </c>
      <c r="I16773">
        <v>2</v>
      </c>
      <c r="J16773">
        <v>7875534</v>
      </c>
    </row>
    <row r="16774" spans="1:10" x14ac:dyDescent="0.25">
      <c r="A16774">
        <v>2018</v>
      </c>
      <c r="B16774" t="s">
        <v>221</v>
      </c>
      <c r="C16774" t="s">
        <v>45</v>
      </c>
      <c r="D16774" t="s">
        <v>28</v>
      </c>
      <c r="E16774" t="s">
        <v>10</v>
      </c>
      <c r="F16774" t="s">
        <v>14</v>
      </c>
      <c r="G16774" t="s">
        <v>6</v>
      </c>
      <c r="H16774" t="s">
        <v>223</v>
      </c>
      <c r="I16774">
        <v>5</v>
      </c>
      <c r="J16774">
        <v>10479501</v>
      </c>
    </row>
    <row r="16775" spans="1:10" x14ac:dyDescent="0.25">
      <c r="A16775">
        <v>2018</v>
      </c>
      <c r="B16775" t="s">
        <v>221</v>
      </c>
      <c r="C16775" t="s">
        <v>45</v>
      </c>
      <c r="D16775" t="s">
        <v>28</v>
      </c>
      <c r="E16775" t="s">
        <v>10</v>
      </c>
      <c r="F16775" t="s">
        <v>14</v>
      </c>
      <c r="G16775" t="s">
        <v>7</v>
      </c>
      <c r="H16775" t="s">
        <v>223</v>
      </c>
      <c r="I16775">
        <v>39</v>
      </c>
      <c r="J16775">
        <v>86520663</v>
      </c>
    </row>
    <row r="16776" spans="1:10" x14ac:dyDescent="0.25">
      <c r="A16776">
        <v>2018</v>
      </c>
      <c r="B16776" t="s">
        <v>221</v>
      </c>
      <c r="C16776" t="s">
        <v>45</v>
      </c>
      <c r="D16776" t="s">
        <v>28</v>
      </c>
      <c r="E16776" t="s">
        <v>10</v>
      </c>
      <c r="F16776" t="s">
        <v>14</v>
      </c>
      <c r="G16776" t="s">
        <v>7</v>
      </c>
      <c r="H16776" t="s">
        <v>224</v>
      </c>
      <c r="I16776">
        <v>4</v>
      </c>
      <c r="J16776">
        <v>7035729</v>
      </c>
    </row>
    <row r="16777" spans="1:10" x14ac:dyDescent="0.25">
      <c r="A16777">
        <v>2018</v>
      </c>
      <c r="B16777" t="s">
        <v>221</v>
      </c>
      <c r="C16777" t="s">
        <v>45</v>
      </c>
      <c r="D16777" t="s">
        <v>29</v>
      </c>
      <c r="E16777" t="s">
        <v>3</v>
      </c>
      <c r="F16777" t="s">
        <v>4</v>
      </c>
      <c r="G16777" t="s">
        <v>5</v>
      </c>
      <c r="H16777" t="s">
        <v>223</v>
      </c>
      <c r="I16777">
        <v>60</v>
      </c>
      <c r="J16777">
        <v>683499820.51799989</v>
      </c>
    </row>
    <row r="16778" spans="1:10" x14ac:dyDescent="0.25">
      <c r="A16778">
        <v>2018</v>
      </c>
      <c r="B16778" t="s">
        <v>221</v>
      </c>
      <c r="C16778" t="s">
        <v>45</v>
      </c>
      <c r="D16778" t="s">
        <v>29</v>
      </c>
      <c r="E16778" t="s">
        <v>3</v>
      </c>
      <c r="F16778" t="s">
        <v>4</v>
      </c>
      <c r="G16778" t="s">
        <v>5</v>
      </c>
      <c r="H16778" t="s">
        <v>224</v>
      </c>
      <c r="I16778">
        <v>55</v>
      </c>
      <c r="J16778">
        <v>581102810.4000001</v>
      </c>
    </row>
    <row r="16779" spans="1:10" x14ac:dyDescent="0.25">
      <c r="A16779">
        <v>2018</v>
      </c>
      <c r="B16779" t="s">
        <v>221</v>
      </c>
      <c r="C16779" t="s">
        <v>45</v>
      </c>
      <c r="D16779" t="s">
        <v>29</v>
      </c>
      <c r="E16779" t="s">
        <v>3</v>
      </c>
      <c r="F16779" t="s">
        <v>4</v>
      </c>
      <c r="G16779" t="s">
        <v>9</v>
      </c>
      <c r="H16779" t="s">
        <v>223</v>
      </c>
      <c r="I16779">
        <v>182</v>
      </c>
      <c r="J16779">
        <v>1313503708.4722452</v>
      </c>
    </row>
    <row r="16780" spans="1:10" x14ac:dyDescent="0.25">
      <c r="A16780">
        <v>2018</v>
      </c>
      <c r="B16780" t="s">
        <v>221</v>
      </c>
      <c r="C16780" t="s">
        <v>45</v>
      </c>
      <c r="D16780" t="s">
        <v>29</v>
      </c>
      <c r="E16780" t="s">
        <v>3</v>
      </c>
      <c r="F16780" t="s">
        <v>4</v>
      </c>
      <c r="G16780" t="s">
        <v>9</v>
      </c>
      <c r="H16780" t="s">
        <v>224</v>
      </c>
      <c r="I16780">
        <v>248</v>
      </c>
      <c r="J16780">
        <v>1790100231.4697909</v>
      </c>
    </row>
    <row r="16781" spans="1:10" x14ac:dyDescent="0.25">
      <c r="A16781">
        <v>2018</v>
      </c>
      <c r="B16781" t="s">
        <v>221</v>
      </c>
      <c r="C16781" t="s">
        <v>45</v>
      </c>
      <c r="D16781" t="s">
        <v>29</v>
      </c>
      <c r="E16781" t="s">
        <v>3</v>
      </c>
      <c r="F16781" t="s">
        <v>4</v>
      </c>
      <c r="G16781" t="s">
        <v>12</v>
      </c>
      <c r="H16781" t="s">
        <v>223</v>
      </c>
      <c r="I16781">
        <v>62</v>
      </c>
      <c r="J16781">
        <v>186265052.85996968</v>
      </c>
    </row>
    <row r="16782" spans="1:10" x14ac:dyDescent="0.25">
      <c r="A16782">
        <v>2018</v>
      </c>
      <c r="B16782" t="s">
        <v>221</v>
      </c>
      <c r="C16782" t="s">
        <v>45</v>
      </c>
      <c r="D16782" t="s">
        <v>29</v>
      </c>
      <c r="E16782" t="s">
        <v>3</v>
      </c>
      <c r="F16782" t="s">
        <v>4</v>
      </c>
      <c r="G16782" t="s">
        <v>12</v>
      </c>
      <c r="H16782" t="s">
        <v>224</v>
      </c>
      <c r="I16782">
        <v>90</v>
      </c>
      <c r="J16782">
        <v>259731558.71873215</v>
      </c>
    </row>
    <row r="16783" spans="1:10" x14ac:dyDescent="0.25">
      <c r="A16783">
        <v>2018</v>
      </c>
      <c r="B16783" t="s">
        <v>221</v>
      </c>
      <c r="C16783" t="s">
        <v>45</v>
      </c>
      <c r="D16783" t="s">
        <v>29</v>
      </c>
      <c r="E16783" t="s">
        <v>3</v>
      </c>
      <c r="F16783" t="s">
        <v>4</v>
      </c>
      <c r="G16783" t="s">
        <v>6</v>
      </c>
      <c r="H16783" t="s">
        <v>223</v>
      </c>
      <c r="I16783">
        <v>114</v>
      </c>
      <c r="J16783">
        <v>265192233.61552688</v>
      </c>
    </row>
    <row r="16784" spans="1:10" x14ac:dyDescent="0.25">
      <c r="A16784">
        <v>2018</v>
      </c>
      <c r="B16784" t="s">
        <v>221</v>
      </c>
      <c r="C16784" t="s">
        <v>45</v>
      </c>
      <c r="D16784" t="s">
        <v>29</v>
      </c>
      <c r="E16784" t="s">
        <v>3</v>
      </c>
      <c r="F16784" t="s">
        <v>4</v>
      </c>
      <c r="G16784" t="s">
        <v>6</v>
      </c>
      <c r="H16784" t="s">
        <v>224</v>
      </c>
      <c r="I16784">
        <v>394</v>
      </c>
      <c r="J16784">
        <v>895653975.77645779</v>
      </c>
    </row>
    <row r="16785" spans="1:10" x14ac:dyDescent="0.25">
      <c r="A16785">
        <v>2018</v>
      </c>
      <c r="B16785" t="s">
        <v>221</v>
      </c>
      <c r="C16785" t="s">
        <v>45</v>
      </c>
      <c r="D16785" t="s">
        <v>29</v>
      </c>
      <c r="E16785" t="s">
        <v>3</v>
      </c>
      <c r="F16785" t="s">
        <v>4</v>
      </c>
      <c r="G16785" t="s">
        <v>7</v>
      </c>
      <c r="H16785" t="s">
        <v>223</v>
      </c>
      <c r="I16785">
        <v>40</v>
      </c>
      <c r="J16785">
        <v>91593228.029470861</v>
      </c>
    </row>
    <row r="16786" spans="1:10" x14ac:dyDescent="0.25">
      <c r="A16786">
        <v>2018</v>
      </c>
      <c r="B16786" t="s">
        <v>221</v>
      </c>
      <c r="C16786" t="s">
        <v>45</v>
      </c>
      <c r="D16786" t="s">
        <v>29</v>
      </c>
      <c r="E16786" t="s">
        <v>3</v>
      </c>
      <c r="F16786" t="s">
        <v>4</v>
      </c>
      <c r="G16786" t="s">
        <v>7</v>
      </c>
      <c r="H16786" t="s">
        <v>224</v>
      </c>
      <c r="I16786">
        <v>5</v>
      </c>
      <c r="J16786">
        <v>11980444.542857142</v>
      </c>
    </row>
    <row r="16787" spans="1:10" x14ac:dyDescent="0.25">
      <c r="A16787">
        <v>2018</v>
      </c>
      <c r="B16787" t="s">
        <v>221</v>
      </c>
      <c r="C16787" t="s">
        <v>45</v>
      </c>
      <c r="D16787" t="s">
        <v>29</v>
      </c>
      <c r="E16787" t="s">
        <v>3</v>
      </c>
      <c r="F16787" t="s">
        <v>8</v>
      </c>
      <c r="G16787" t="s">
        <v>9</v>
      </c>
      <c r="H16787" t="s">
        <v>223</v>
      </c>
      <c r="I16787">
        <v>1396</v>
      </c>
      <c r="J16787">
        <v>10440818648.387428</v>
      </c>
    </row>
    <row r="16788" spans="1:10" x14ac:dyDescent="0.25">
      <c r="A16788">
        <v>2018</v>
      </c>
      <c r="B16788" t="s">
        <v>221</v>
      </c>
      <c r="C16788" t="s">
        <v>45</v>
      </c>
      <c r="D16788" t="s">
        <v>29</v>
      </c>
      <c r="E16788" t="s">
        <v>3</v>
      </c>
      <c r="F16788" t="s">
        <v>8</v>
      </c>
      <c r="G16788" t="s">
        <v>9</v>
      </c>
      <c r="H16788" t="s">
        <v>224</v>
      </c>
      <c r="I16788">
        <v>2096</v>
      </c>
      <c r="J16788">
        <v>15399033326.364559</v>
      </c>
    </row>
    <row r="16789" spans="1:10" x14ac:dyDescent="0.25">
      <c r="A16789">
        <v>2018</v>
      </c>
      <c r="B16789" t="s">
        <v>221</v>
      </c>
      <c r="C16789" t="s">
        <v>45</v>
      </c>
      <c r="D16789" t="s">
        <v>29</v>
      </c>
      <c r="E16789" t="s">
        <v>3</v>
      </c>
      <c r="F16789" t="s">
        <v>8</v>
      </c>
      <c r="G16789" t="s">
        <v>12</v>
      </c>
      <c r="H16789" t="s">
        <v>223</v>
      </c>
      <c r="I16789">
        <v>230</v>
      </c>
      <c r="J16789">
        <v>732497914.61003029</v>
      </c>
    </row>
    <row r="16790" spans="1:10" x14ac:dyDescent="0.25">
      <c r="A16790">
        <v>2018</v>
      </c>
      <c r="B16790" t="s">
        <v>221</v>
      </c>
      <c r="C16790" t="s">
        <v>45</v>
      </c>
      <c r="D16790" t="s">
        <v>29</v>
      </c>
      <c r="E16790" t="s">
        <v>3</v>
      </c>
      <c r="F16790" t="s">
        <v>8</v>
      </c>
      <c r="G16790" t="s">
        <v>12</v>
      </c>
      <c r="H16790" t="s">
        <v>224</v>
      </c>
      <c r="I16790">
        <v>413</v>
      </c>
      <c r="J16790">
        <v>1278153721.0062678</v>
      </c>
    </row>
    <row r="16791" spans="1:10" x14ac:dyDescent="0.25">
      <c r="A16791">
        <v>2018</v>
      </c>
      <c r="B16791" t="s">
        <v>221</v>
      </c>
      <c r="C16791" t="s">
        <v>45</v>
      </c>
      <c r="D16791" t="s">
        <v>29</v>
      </c>
      <c r="E16791" t="s">
        <v>3</v>
      </c>
      <c r="F16791" t="s">
        <v>8</v>
      </c>
      <c r="G16791" t="s">
        <v>6</v>
      </c>
      <c r="H16791" t="s">
        <v>223</v>
      </c>
      <c r="I16791">
        <v>492</v>
      </c>
      <c r="J16791">
        <v>1289108221.3836734</v>
      </c>
    </row>
    <row r="16792" spans="1:10" x14ac:dyDescent="0.25">
      <c r="A16792">
        <v>2018</v>
      </c>
      <c r="B16792" t="s">
        <v>221</v>
      </c>
      <c r="C16792" t="s">
        <v>45</v>
      </c>
      <c r="D16792" t="s">
        <v>29</v>
      </c>
      <c r="E16792" t="s">
        <v>3</v>
      </c>
      <c r="F16792" t="s">
        <v>8</v>
      </c>
      <c r="G16792" t="s">
        <v>6</v>
      </c>
      <c r="H16792" t="s">
        <v>224</v>
      </c>
      <c r="I16792">
        <v>1139</v>
      </c>
      <c r="J16792">
        <v>2937047571.5236354</v>
      </c>
    </row>
    <row r="16793" spans="1:10" x14ac:dyDescent="0.25">
      <c r="A16793">
        <v>2018</v>
      </c>
      <c r="B16793" t="s">
        <v>221</v>
      </c>
      <c r="C16793" t="s">
        <v>45</v>
      </c>
      <c r="D16793" t="s">
        <v>29</v>
      </c>
      <c r="E16793" t="s">
        <v>3</v>
      </c>
      <c r="F16793" t="s">
        <v>8</v>
      </c>
      <c r="G16793" t="s">
        <v>7</v>
      </c>
      <c r="H16793" t="s">
        <v>223</v>
      </c>
      <c r="I16793">
        <v>67</v>
      </c>
      <c r="J16793">
        <v>157426817.92552918</v>
      </c>
    </row>
    <row r="16794" spans="1:10" x14ac:dyDescent="0.25">
      <c r="A16794">
        <v>2018</v>
      </c>
      <c r="B16794" t="s">
        <v>221</v>
      </c>
      <c r="C16794" t="s">
        <v>45</v>
      </c>
      <c r="D16794" t="s">
        <v>29</v>
      </c>
      <c r="E16794" t="s">
        <v>3</v>
      </c>
      <c r="F16794" t="s">
        <v>8</v>
      </c>
      <c r="G16794" t="s">
        <v>7</v>
      </c>
      <c r="H16794" t="s">
        <v>224</v>
      </c>
      <c r="I16794">
        <v>3</v>
      </c>
      <c r="J16794">
        <v>7213991.6571428571</v>
      </c>
    </row>
    <row r="16795" spans="1:10" x14ac:dyDescent="0.25">
      <c r="A16795">
        <v>2018</v>
      </c>
      <c r="B16795" t="s">
        <v>221</v>
      </c>
      <c r="C16795" t="s">
        <v>45</v>
      </c>
      <c r="D16795" t="s">
        <v>29</v>
      </c>
      <c r="E16795" t="s">
        <v>3</v>
      </c>
      <c r="F16795" t="s">
        <v>14</v>
      </c>
      <c r="G16795" t="s">
        <v>6</v>
      </c>
      <c r="H16795" t="s">
        <v>224</v>
      </c>
      <c r="I16795">
        <v>1</v>
      </c>
      <c r="J16795">
        <v>2624536.1575052855</v>
      </c>
    </row>
    <row r="16796" spans="1:10" x14ac:dyDescent="0.25">
      <c r="A16796">
        <v>2018</v>
      </c>
      <c r="B16796" t="s">
        <v>221</v>
      </c>
      <c r="C16796" t="s">
        <v>45</v>
      </c>
      <c r="D16796" t="s">
        <v>29</v>
      </c>
      <c r="E16796" t="s">
        <v>10</v>
      </c>
      <c r="F16796" t="s">
        <v>11</v>
      </c>
      <c r="G16796" t="s">
        <v>9</v>
      </c>
      <c r="H16796" t="s">
        <v>223</v>
      </c>
      <c r="I16796">
        <v>205</v>
      </c>
      <c r="J16796">
        <v>1242116377</v>
      </c>
    </row>
    <row r="16797" spans="1:10" x14ac:dyDescent="0.25">
      <c r="A16797">
        <v>2018</v>
      </c>
      <c r="B16797" t="s">
        <v>221</v>
      </c>
      <c r="C16797" t="s">
        <v>45</v>
      </c>
      <c r="D16797" t="s">
        <v>29</v>
      </c>
      <c r="E16797" t="s">
        <v>10</v>
      </c>
      <c r="F16797" t="s">
        <v>11</v>
      </c>
      <c r="G16797" t="s">
        <v>9</v>
      </c>
      <c r="H16797" t="s">
        <v>224</v>
      </c>
      <c r="I16797">
        <v>223</v>
      </c>
      <c r="J16797">
        <v>1047741399</v>
      </c>
    </row>
    <row r="16798" spans="1:10" x14ac:dyDescent="0.25">
      <c r="A16798">
        <v>2018</v>
      </c>
      <c r="B16798" t="s">
        <v>221</v>
      </c>
      <c r="C16798" t="s">
        <v>45</v>
      </c>
      <c r="D16798" t="s">
        <v>29</v>
      </c>
      <c r="E16798" t="s">
        <v>10</v>
      </c>
      <c r="F16798" t="s">
        <v>11</v>
      </c>
      <c r="G16798" t="s">
        <v>12</v>
      </c>
      <c r="H16798" t="s">
        <v>223</v>
      </c>
      <c r="I16798">
        <v>32</v>
      </c>
      <c r="J16798">
        <v>86228529</v>
      </c>
    </row>
    <row r="16799" spans="1:10" x14ac:dyDescent="0.25">
      <c r="A16799">
        <v>2018</v>
      </c>
      <c r="B16799" t="s">
        <v>221</v>
      </c>
      <c r="C16799" t="s">
        <v>45</v>
      </c>
      <c r="D16799" t="s">
        <v>29</v>
      </c>
      <c r="E16799" t="s">
        <v>10</v>
      </c>
      <c r="F16799" t="s">
        <v>11</v>
      </c>
      <c r="G16799" t="s">
        <v>12</v>
      </c>
      <c r="H16799" t="s">
        <v>224</v>
      </c>
      <c r="I16799">
        <v>41</v>
      </c>
      <c r="J16799">
        <v>103254591</v>
      </c>
    </row>
    <row r="16800" spans="1:10" x14ac:dyDescent="0.25">
      <c r="A16800">
        <v>2018</v>
      </c>
      <c r="B16800" t="s">
        <v>221</v>
      </c>
      <c r="C16800" t="s">
        <v>45</v>
      </c>
      <c r="D16800" t="s">
        <v>29</v>
      </c>
      <c r="E16800" t="s">
        <v>10</v>
      </c>
      <c r="F16800" t="s">
        <v>11</v>
      </c>
      <c r="G16800" t="s">
        <v>6</v>
      </c>
      <c r="H16800" t="s">
        <v>223</v>
      </c>
      <c r="I16800">
        <v>111</v>
      </c>
      <c r="J16800">
        <v>237191883</v>
      </c>
    </row>
    <row r="16801" spans="1:10" x14ac:dyDescent="0.25">
      <c r="A16801">
        <v>2018</v>
      </c>
      <c r="B16801" t="s">
        <v>221</v>
      </c>
      <c r="C16801" t="s">
        <v>45</v>
      </c>
      <c r="D16801" t="s">
        <v>29</v>
      </c>
      <c r="E16801" t="s">
        <v>10</v>
      </c>
      <c r="F16801" t="s">
        <v>11</v>
      </c>
      <c r="G16801" t="s">
        <v>6</v>
      </c>
      <c r="H16801" t="s">
        <v>224</v>
      </c>
      <c r="I16801">
        <v>170</v>
      </c>
      <c r="J16801">
        <v>256046565</v>
      </c>
    </row>
    <row r="16802" spans="1:10" x14ac:dyDescent="0.25">
      <c r="A16802">
        <v>2018</v>
      </c>
      <c r="B16802" t="s">
        <v>221</v>
      </c>
      <c r="C16802" t="s">
        <v>45</v>
      </c>
      <c r="D16802" t="s">
        <v>29</v>
      </c>
      <c r="E16802" t="s">
        <v>10</v>
      </c>
      <c r="F16802" t="s">
        <v>220</v>
      </c>
      <c r="G16802" t="s">
        <v>5</v>
      </c>
      <c r="H16802" t="s">
        <v>223</v>
      </c>
      <c r="I16802">
        <v>1</v>
      </c>
      <c r="J16802">
        <v>11003758</v>
      </c>
    </row>
    <row r="16803" spans="1:10" x14ac:dyDescent="0.25">
      <c r="A16803">
        <v>2018</v>
      </c>
      <c r="B16803" t="s">
        <v>221</v>
      </c>
      <c r="C16803" t="s">
        <v>45</v>
      </c>
      <c r="D16803" t="s">
        <v>29</v>
      </c>
      <c r="E16803" t="s">
        <v>10</v>
      </c>
      <c r="F16803" t="s">
        <v>220</v>
      </c>
      <c r="G16803" t="s">
        <v>5</v>
      </c>
      <c r="H16803" t="s">
        <v>224</v>
      </c>
      <c r="I16803">
        <v>1</v>
      </c>
      <c r="J16803">
        <v>3839515.5</v>
      </c>
    </row>
    <row r="16804" spans="1:10" x14ac:dyDescent="0.25">
      <c r="A16804">
        <v>2018</v>
      </c>
      <c r="B16804" t="s">
        <v>221</v>
      </c>
      <c r="C16804" t="s">
        <v>45</v>
      </c>
      <c r="D16804" t="s">
        <v>29</v>
      </c>
      <c r="E16804" t="s">
        <v>10</v>
      </c>
      <c r="F16804" t="s">
        <v>220</v>
      </c>
      <c r="G16804" t="s">
        <v>9</v>
      </c>
      <c r="H16804" t="s">
        <v>223</v>
      </c>
      <c r="I16804">
        <v>16</v>
      </c>
      <c r="J16804">
        <v>116598959.04955776</v>
      </c>
    </row>
    <row r="16805" spans="1:10" x14ac:dyDescent="0.25">
      <c r="A16805">
        <v>2018</v>
      </c>
      <c r="B16805" t="s">
        <v>221</v>
      </c>
      <c r="C16805" t="s">
        <v>45</v>
      </c>
      <c r="D16805" t="s">
        <v>29</v>
      </c>
      <c r="E16805" t="s">
        <v>10</v>
      </c>
      <c r="F16805" t="s">
        <v>220</v>
      </c>
      <c r="G16805" t="s">
        <v>9</v>
      </c>
      <c r="H16805" t="s">
        <v>224</v>
      </c>
      <c r="I16805">
        <v>35</v>
      </c>
      <c r="J16805">
        <v>249562189.63891894</v>
      </c>
    </row>
    <row r="16806" spans="1:10" x14ac:dyDescent="0.25">
      <c r="A16806">
        <v>2018</v>
      </c>
      <c r="B16806" t="s">
        <v>221</v>
      </c>
      <c r="C16806" t="s">
        <v>45</v>
      </c>
      <c r="D16806" t="s">
        <v>29</v>
      </c>
      <c r="E16806" t="s">
        <v>10</v>
      </c>
      <c r="F16806" t="s">
        <v>220</v>
      </c>
      <c r="G16806" t="s">
        <v>12</v>
      </c>
      <c r="H16806" t="s">
        <v>223</v>
      </c>
      <c r="I16806">
        <v>4</v>
      </c>
      <c r="J16806">
        <v>11111870.146082951</v>
      </c>
    </row>
    <row r="16807" spans="1:10" x14ac:dyDescent="0.25">
      <c r="A16807">
        <v>2018</v>
      </c>
      <c r="B16807" t="s">
        <v>221</v>
      </c>
      <c r="C16807" t="s">
        <v>45</v>
      </c>
      <c r="D16807" t="s">
        <v>29</v>
      </c>
      <c r="E16807" t="s">
        <v>10</v>
      </c>
      <c r="F16807" t="s">
        <v>220</v>
      </c>
      <c r="G16807" t="s">
        <v>12</v>
      </c>
      <c r="H16807" t="s">
        <v>224</v>
      </c>
      <c r="I16807">
        <v>8</v>
      </c>
      <c r="J16807">
        <v>25393865.202304784</v>
      </c>
    </row>
    <row r="16808" spans="1:10" x14ac:dyDescent="0.25">
      <c r="A16808">
        <v>2018</v>
      </c>
      <c r="B16808" t="s">
        <v>221</v>
      </c>
      <c r="C16808" t="s">
        <v>45</v>
      </c>
      <c r="D16808" t="s">
        <v>29</v>
      </c>
      <c r="E16808" t="s">
        <v>10</v>
      </c>
      <c r="F16808" t="s">
        <v>220</v>
      </c>
      <c r="G16808" t="s">
        <v>6</v>
      </c>
      <c r="H16808" t="s">
        <v>223</v>
      </c>
      <c r="I16808">
        <v>6</v>
      </c>
      <c r="J16808">
        <v>15586587.029296542</v>
      </c>
    </row>
    <row r="16809" spans="1:10" x14ac:dyDescent="0.25">
      <c r="A16809">
        <v>2018</v>
      </c>
      <c r="B16809" t="s">
        <v>221</v>
      </c>
      <c r="C16809" t="s">
        <v>45</v>
      </c>
      <c r="D16809" t="s">
        <v>29</v>
      </c>
      <c r="E16809" t="s">
        <v>10</v>
      </c>
      <c r="F16809" t="s">
        <v>220</v>
      </c>
      <c r="G16809" t="s">
        <v>6</v>
      </c>
      <c r="H16809" t="s">
        <v>224</v>
      </c>
      <c r="I16809">
        <v>30</v>
      </c>
      <c r="J16809">
        <v>70927264.450881094</v>
      </c>
    </row>
    <row r="16810" spans="1:10" x14ac:dyDescent="0.25">
      <c r="A16810">
        <v>2018</v>
      </c>
      <c r="B16810" t="s">
        <v>221</v>
      </c>
      <c r="C16810" t="s">
        <v>45</v>
      </c>
      <c r="D16810" t="s">
        <v>29</v>
      </c>
      <c r="E16810" t="s">
        <v>10</v>
      </c>
      <c r="F16810" t="s">
        <v>14</v>
      </c>
      <c r="G16810" t="s">
        <v>9</v>
      </c>
      <c r="H16810" t="s">
        <v>223</v>
      </c>
      <c r="I16810">
        <v>6</v>
      </c>
      <c r="J16810">
        <v>29840547</v>
      </c>
    </row>
    <row r="16811" spans="1:10" x14ac:dyDescent="0.25">
      <c r="A16811">
        <v>2018</v>
      </c>
      <c r="B16811" t="s">
        <v>221</v>
      </c>
      <c r="C16811" t="s">
        <v>45</v>
      </c>
      <c r="D16811" t="s">
        <v>29</v>
      </c>
      <c r="E16811" t="s">
        <v>10</v>
      </c>
      <c r="F16811" t="s">
        <v>14</v>
      </c>
      <c r="G16811" t="s">
        <v>9</v>
      </c>
      <c r="H16811" t="s">
        <v>224</v>
      </c>
      <c r="I16811">
        <v>11</v>
      </c>
      <c r="J16811">
        <v>58832187</v>
      </c>
    </row>
    <row r="16812" spans="1:10" x14ac:dyDescent="0.25">
      <c r="A16812">
        <v>2018</v>
      </c>
      <c r="B16812" t="s">
        <v>221</v>
      </c>
      <c r="C16812" t="s">
        <v>45</v>
      </c>
      <c r="D16812" t="s">
        <v>29</v>
      </c>
      <c r="E16812" t="s">
        <v>10</v>
      </c>
      <c r="F16812" t="s">
        <v>14</v>
      </c>
      <c r="G16812" t="s">
        <v>12</v>
      </c>
      <c r="H16812" t="s">
        <v>224</v>
      </c>
      <c r="I16812">
        <v>2</v>
      </c>
      <c r="J16812">
        <v>4036230</v>
      </c>
    </row>
    <row r="16813" spans="1:10" x14ac:dyDescent="0.25">
      <c r="A16813">
        <v>2018</v>
      </c>
      <c r="B16813" t="s">
        <v>221</v>
      </c>
      <c r="C16813" t="s">
        <v>45</v>
      </c>
      <c r="D16813" t="s">
        <v>29</v>
      </c>
      <c r="E16813" t="s">
        <v>10</v>
      </c>
      <c r="F16813" t="s">
        <v>14</v>
      </c>
      <c r="G16813" t="s">
        <v>6</v>
      </c>
      <c r="H16813" t="s">
        <v>223</v>
      </c>
      <c r="I16813">
        <v>2</v>
      </c>
      <c r="J16813">
        <v>8934621</v>
      </c>
    </row>
    <row r="16814" spans="1:10" x14ac:dyDescent="0.25">
      <c r="A16814">
        <v>2018</v>
      </c>
      <c r="B16814" t="s">
        <v>221</v>
      </c>
      <c r="C16814" t="s">
        <v>45</v>
      </c>
      <c r="D16814" t="s">
        <v>29</v>
      </c>
      <c r="E16814" t="s">
        <v>10</v>
      </c>
      <c r="F16814" t="s">
        <v>14</v>
      </c>
      <c r="G16814" t="s">
        <v>6</v>
      </c>
      <c r="H16814" t="s">
        <v>224</v>
      </c>
      <c r="I16814">
        <v>5</v>
      </c>
      <c r="J16814">
        <v>10092657</v>
      </c>
    </row>
    <row r="16815" spans="1:10" x14ac:dyDescent="0.25">
      <c r="A16815">
        <v>2018</v>
      </c>
      <c r="B16815" t="s">
        <v>221</v>
      </c>
      <c r="C16815" t="s">
        <v>45</v>
      </c>
      <c r="D16815" t="s">
        <v>29</v>
      </c>
      <c r="E16815" t="s">
        <v>10</v>
      </c>
      <c r="F16815" t="s">
        <v>14</v>
      </c>
      <c r="G16815" t="s">
        <v>7</v>
      </c>
      <c r="H16815" t="s">
        <v>224</v>
      </c>
      <c r="I16815">
        <v>1</v>
      </c>
      <c r="J16815">
        <v>1632381</v>
      </c>
    </row>
    <row r="16816" spans="1:10" x14ac:dyDescent="0.25">
      <c r="A16816">
        <v>2018</v>
      </c>
      <c r="B16816" t="s">
        <v>221</v>
      </c>
      <c r="C16816" t="s">
        <v>45</v>
      </c>
      <c r="D16816" t="s">
        <v>30</v>
      </c>
      <c r="E16816" t="s">
        <v>3</v>
      </c>
      <c r="F16816" t="s">
        <v>4</v>
      </c>
      <c r="G16816" t="s">
        <v>5</v>
      </c>
      <c r="H16816" t="s">
        <v>223</v>
      </c>
      <c r="I16816">
        <v>22</v>
      </c>
      <c r="J16816">
        <v>303291506.57640004</v>
      </c>
    </row>
    <row r="16817" spans="1:10" x14ac:dyDescent="0.25">
      <c r="A16817">
        <v>2018</v>
      </c>
      <c r="B16817" t="s">
        <v>221</v>
      </c>
      <c r="C16817" t="s">
        <v>45</v>
      </c>
      <c r="D16817" t="s">
        <v>30</v>
      </c>
      <c r="E16817" t="s">
        <v>3</v>
      </c>
      <c r="F16817" t="s">
        <v>4</v>
      </c>
      <c r="G16817" t="s">
        <v>5</v>
      </c>
      <c r="H16817" t="s">
        <v>224</v>
      </c>
      <c r="I16817">
        <v>3</v>
      </c>
      <c r="J16817">
        <v>40054672.555859998</v>
      </c>
    </row>
    <row r="16818" spans="1:10" x14ac:dyDescent="0.25">
      <c r="A16818">
        <v>2018</v>
      </c>
      <c r="B16818" t="s">
        <v>221</v>
      </c>
      <c r="C16818" t="s">
        <v>45</v>
      </c>
      <c r="D16818" t="s">
        <v>30</v>
      </c>
      <c r="E16818" t="s">
        <v>3</v>
      </c>
      <c r="F16818" t="s">
        <v>4</v>
      </c>
      <c r="G16818" t="s">
        <v>9</v>
      </c>
      <c r="H16818" t="s">
        <v>223</v>
      </c>
      <c r="I16818">
        <v>9</v>
      </c>
      <c r="J16818">
        <v>114692636.64348303</v>
      </c>
    </row>
    <row r="16819" spans="1:10" x14ac:dyDescent="0.25">
      <c r="A16819">
        <v>2018</v>
      </c>
      <c r="B16819" t="s">
        <v>221</v>
      </c>
      <c r="C16819" t="s">
        <v>45</v>
      </c>
      <c r="D16819" t="s">
        <v>30</v>
      </c>
      <c r="E16819" t="s">
        <v>3</v>
      </c>
      <c r="F16819" t="s">
        <v>4</v>
      </c>
      <c r="G16819" t="s">
        <v>9</v>
      </c>
      <c r="H16819" t="s">
        <v>224</v>
      </c>
      <c r="I16819">
        <v>7</v>
      </c>
      <c r="J16819">
        <v>81659292.921470702</v>
      </c>
    </row>
    <row r="16820" spans="1:10" x14ac:dyDescent="0.25">
      <c r="A16820">
        <v>2018</v>
      </c>
      <c r="B16820" t="s">
        <v>221</v>
      </c>
      <c r="C16820" t="s">
        <v>45</v>
      </c>
      <c r="D16820" t="s">
        <v>30</v>
      </c>
      <c r="E16820" t="s">
        <v>3</v>
      </c>
      <c r="F16820" t="s">
        <v>4</v>
      </c>
      <c r="G16820" t="s">
        <v>6</v>
      </c>
      <c r="H16820" t="s">
        <v>223</v>
      </c>
      <c r="I16820">
        <v>5</v>
      </c>
      <c r="J16820">
        <v>21168440.740722261</v>
      </c>
    </row>
    <row r="16821" spans="1:10" x14ac:dyDescent="0.25">
      <c r="A16821">
        <v>2018</v>
      </c>
      <c r="B16821" t="s">
        <v>221</v>
      </c>
      <c r="C16821" t="s">
        <v>45</v>
      </c>
      <c r="D16821" t="s">
        <v>30</v>
      </c>
      <c r="E16821" t="s">
        <v>3</v>
      </c>
      <c r="F16821" t="s">
        <v>4</v>
      </c>
      <c r="G16821" t="s">
        <v>6</v>
      </c>
      <c r="H16821" t="s">
        <v>224</v>
      </c>
      <c r="I16821">
        <v>7</v>
      </c>
      <c r="J16821">
        <v>31799401.801508114</v>
      </c>
    </row>
    <row r="16822" spans="1:10" x14ac:dyDescent="0.25">
      <c r="A16822">
        <v>2018</v>
      </c>
      <c r="B16822" t="s">
        <v>221</v>
      </c>
      <c r="C16822" t="s">
        <v>45</v>
      </c>
      <c r="D16822" t="s">
        <v>30</v>
      </c>
      <c r="E16822" t="s">
        <v>3</v>
      </c>
      <c r="F16822" t="s">
        <v>4</v>
      </c>
      <c r="G16822" t="s">
        <v>7</v>
      </c>
      <c r="H16822" t="s">
        <v>223</v>
      </c>
      <c r="I16822">
        <v>1</v>
      </c>
      <c r="J16822">
        <v>1980862.23</v>
      </c>
    </row>
    <row r="16823" spans="1:10" x14ac:dyDescent="0.25">
      <c r="A16823">
        <v>2018</v>
      </c>
      <c r="B16823" t="s">
        <v>221</v>
      </c>
      <c r="C16823" t="s">
        <v>45</v>
      </c>
      <c r="D16823" t="s">
        <v>30</v>
      </c>
      <c r="E16823" t="s">
        <v>3</v>
      </c>
      <c r="F16823" t="s">
        <v>8</v>
      </c>
      <c r="G16823" t="s">
        <v>9</v>
      </c>
      <c r="H16823" t="s">
        <v>223</v>
      </c>
      <c r="I16823">
        <v>381</v>
      </c>
      <c r="J16823">
        <v>5261932523.9109421</v>
      </c>
    </row>
    <row r="16824" spans="1:10" x14ac:dyDescent="0.25">
      <c r="A16824">
        <v>2018</v>
      </c>
      <c r="B16824" t="s">
        <v>221</v>
      </c>
      <c r="C16824" t="s">
        <v>45</v>
      </c>
      <c r="D16824" t="s">
        <v>30</v>
      </c>
      <c r="E16824" t="s">
        <v>3</v>
      </c>
      <c r="F16824" t="s">
        <v>8</v>
      </c>
      <c r="G16824" t="s">
        <v>9</v>
      </c>
      <c r="H16824" t="s">
        <v>224</v>
      </c>
      <c r="I16824">
        <v>211</v>
      </c>
      <c r="J16824">
        <v>2597410445.3169613</v>
      </c>
    </row>
    <row r="16825" spans="1:10" x14ac:dyDescent="0.25">
      <c r="A16825">
        <v>2018</v>
      </c>
      <c r="B16825" t="s">
        <v>221</v>
      </c>
      <c r="C16825" t="s">
        <v>45</v>
      </c>
      <c r="D16825" t="s">
        <v>30</v>
      </c>
      <c r="E16825" t="s">
        <v>3</v>
      </c>
      <c r="F16825" t="s">
        <v>8</v>
      </c>
      <c r="G16825" t="s">
        <v>12</v>
      </c>
      <c r="H16825" t="s">
        <v>223</v>
      </c>
      <c r="I16825">
        <v>4</v>
      </c>
      <c r="J16825">
        <v>23908091.413229998</v>
      </c>
    </row>
    <row r="16826" spans="1:10" x14ac:dyDescent="0.25">
      <c r="A16826">
        <v>2018</v>
      </c>
      <c r="B16826" t="s">
        <v>221</v>
      </c>
      <c r="C16826" t="s">
        <v>45</v>
      </c>
      <c r="D16826" t="s">
        <v>30</v>
      </c>
      <c r="E16826" t="s">
        <v>3</v>
      </c>
      <c r="F16826" t="s">
        <v>8</v>
      </c>
      <c r="G16826" t="s">
        <v>12</v>
      </c>
      <c r="H16826" t="s">
        <v>224</v>
      </c>
      <c r="I16826">
        <v>11</v>
      </c>
      <c r="J16826">
        <v>35958946.409999996</v>
      </c>
    </row>
    <row r="16827" spans="1:10" x14ac:dyDescent="0.25">
      <c r="A16827">
        <v>2018</v>
      </c>
      <c r="B16827" t="s">
        <v>221</v>
      </c>
      <c r="C16827" t="s">
        <v>45</v>
      </c>
      <c r="D16827" t="s">
        <v>30</v>
      </c>
      <c r="E16827" t="s">
        <v>3</v>
      </c>
      <c r="F16827" t="s">
        <v>8</v>
      </c>
      <c r="G16827" t="s">
        <v>6</v>
      </c>
      <c r="H16827" t="s">
        <v>223</v>
      </c>
      <c r="I16827">
        <v>90</v>
      </c>
      <c r="J16827">
        <v>339542960.50675792</v>
      </c>
    </row>
    <row r="16828" spans="1:10" x14ac:dyDescent="0.25">
      <c r="A16828">
        <v>2018</v>
      </c>
      <c r="B16828" t="s">
        <v>221</v>
      </c>
      <c r="C16828" t="s">
        <v>45</v>
      </c>
      <c r="D16828" t="s">
        <v>30</v>
      </c>
      <c r="E16828" t="s">
        <v>3</v>
      </c>
      <c r="F16828" t="s">
        <v>8</v>
      </c>
      <c r="G16828" t="s">
        <v>6</v>
      </c>
      <c r="H16828" t="s">
        <v>224</v>
      </c>
      <c r="I16828">
        <v>89</v>
      </c>
      <c r="J16828">
        <v>369220062.80528188</v>
      </c>
    </row>
    <row r="16829" spans="1:10" x14ac:dyDescent="0.25">
      <c r="A16829">
        <v>2018</v>
      </c>
      <c r="B16829" t="s">
        <v>221</v>
      </c>
      <c r="C16829" t="s">
        <v>45</v>
      </c>
      <c r="D16829" t="s">
        <v>30</v>
      </c>
      <c r="E16829" t="s">
        <v>3</v>
      </c>
      <c r="F16829" t="s">
        <v>8</v>
      </c>
      <c r="G16829" t="s">
        <v>7</v>
      </c>
      <c r="H16829" t="s">
        <v>223</v>
      </c>
      <c r="I16829">
        <v>3</v>
      </c>
      <c r="J16829">
        <v>6877453.3433999997</v>
      </c>
    </row>
    <row r="16830" spans="1:10" x14ac:dyDescent="0.25">
      <c r="A16830">
        <v>2018</v>
      </c>
      <c r="B16830" t="s">
        <v>221</v>
      </c>
      <c r="C16830" t="s">
        <v>45</v>
      </c>
      <c r="D16830" t="s">
        <v>30</v>
      </c>
      <c r="E16830" t="s">
        <v>3</v>
      </c>
      <c r="F16830" t="s">
        <v>8</v>
      </c>
      <c r="G16830" t="s">
        <v>7</v>
      </c>
      <c r="H16830" t="s">
        <v>224</v>
      </c>
      <c r="I16830">
        <v>2</v>
      </c>
      <c r="J16830">
        <v>3878433.13521</v>
      </c>
    </row>
    <row r="16831" spans="1:10" x14ac:dyDescent="0.25">
      <c r="A16831">
        <v>2018</v>
      </c>
      <c r="B16831" t="s">
        <v>221</v>
      </c>
      <c r="C16831" t="s">
        <v>45</v>
      </c>
      <c r="D16831" t="s">
        <v>30</v>
      </c>
      <c r="E16831" t="s">
        <v>10</v>
      </c>
      <c r="F16831" t="s">
        <v>11</v>
      </c>
      <c r="G16831" t="s">
        <v>9</v>
      </c>
      <c r="H16831" t="s">
        <v>223</v>
      </c>
      <c r="I16831">
        <v>71</v>
      </c>
      <c r="J16831">
        <v>362768949</v>
      </c>
    </row>
    <row r="16832" spans="1:10" x14ac:dyDescent="0.25">
      <c r="A16832">
        <v>2018</v>
      </c>
      <c r="B16832" t="s">
        <v>221</v>
      </c>
      <c r="C16832" t="s">
        <v>45</v>
      </c>
      <c r="D16832" t="s">
        <v>30</v>
      </c>
      <c r="E16832" t="s">
        <v>10</v>
      </c>
      <c r="F16832" t="s">
        <v>11</v>
      </c>
      <c r="G16832" t="s">
        <v>9</v>
      </c>
      <c r="H16832" t="s">
        <v>224</v>
      </c>
      <c r="I16832">
        <v>31</v>
      </c>
      <c r="J16832">
        <v>124437261</v>
      </c>
    </row>
    <row r="16833" spans="1:10" x14ac:dyDescent="0.25">
      <c r="A16833">
        <v>2018</v>
      </c>
      <c r="B16833" t="s">
        <v>221</v>
      </c>
      <c r="C16833" t="s">
        <v>45</v>
      </c>
      <c r="D16833" t="s">
        <v>30</v>
      </c>
      <c r="E16833" t="s">
        <v>10</v>
      </c>
      <c r="F16833" t="s">
        <v>11</v>
      </c>
      <c r="G16833" t="s">
        <v>12</v>
      </c>
      <c r="H16833" t="s">
        <v>223</v>
      </c>
      <c r="I16833">
        <v>25</v>
      </c>
      <c r="J16833">
        <v>76725660</v>
      </c>
    </row>
    <row r="16834" spans="1:10" x14ac:dyDescent="0.25">
      <c r="A16834">
        <v>2018</v>
      </c>
      <c r="B16834" t="s">
        <v>221</v>
      </c>
      <c r="C16834" t="s">
        <v>45</v>
      </c>
      <c r="D16834" t="s">
        <v>30</v>
      </c>
      <c r="E16834" t="s">
        <v>10</v>
      </c>
      <c r="F16834" t="s">
        <v>11</v>
      </c>
      <c r="G16834" t="s">
        <v>12</v>
      </c>
      <c r="H16834" t="s">
        <v>224</v>
      </c>
      <c r="I16834">
        <v>11</v>
      </c>
      <c r="J16834">
        <v>36597054</v>
      </c>
    </row>
    <row r="16835" spans="1:10" x14ac:dyDescent="0.25">
      <c r="A16835">
        <v>2018</v>
      </c>
      <c r="B16835" t="s">
        <v>221</v>
      </c>
      <c r="C16835" t="s">
        <v>45</v>
      </c>
      <c r="D16835" t="s">
        <v>30</v>
      </c>
      <c r="E16835" t="s">
        <v>10</v>
      </c>
      <c r="F16835" t="s">
        <v>11</v>
      </c>
      <c r="G16835" t="s">
        <v>6</v>
      </c>
      <c r="H16835" t="s">
        <v>223</v>
      </c>
      <c r="I16835">
        <v>10</v>
      </c>
      <c r="J16835">
        <v>27068997</v>
      </c>
    </row>
    <row r="16836" spans="1:10" x14ac:dyDescent="0.25">
      <c r="A16836">
        <v>2018</v>
      </c>
      <c r="B16836" t="s">
        <v>221</v>
      </c>
      <c r="C16836" t="s">
        <v>45</v>
      </c>
      <c r="D16836" t="s">
        <v>30</v>
      </c>
      <c r="E16836" t="s">
        <v>10</v>
      </c>
      <c r="F16836" t="s">
        <v>11</v>
      </c>
      <c r="G16836" t="s">
        <v>6</v>
      </c>
      <c r="H16836" t="s">
        <v>224</v>
      </c>
      <c r="I16836">
        <v>6</v>
      </c>
      <c r="J16836">
        <v>14899266</v>
      </c>
    </row>
    <row r="16837" spans="1:10" x14ac:dyDescent="0.25">
      <c r="A16837">
        <v>2018</v>
      </c>
      <c r="B16837" t="s">
        <v>221</v>
      </c>
      <c r="C16837" t="s">
        <v>45</v>
      </c>
      <c r="D16837" t="s">
        <v>30</v>
      </c>
      <c r="E16837" t="s">
        <v>10</v>
      </c>
      <c r="F16837" t="s">
        <v>11</v>
      </c>
      <c r="G16837" t="s">
        <v>7</v>
      </c>
      <c r="H16837" t="s">
        <v>223</v>
      </c>
      <c r="I16837">
        <v>1</v>
      </c>
      <c r="J16837">
        <v>1800000</v>
      </c>
    </row>
    <row r="16838" spans="1:10" x14ac:dyDescent="0.25">
      <c r="A16838">
        <v>2018</v>
      </c>
      <c r="B16838" t="s">
        <v>221</v>
      </c>
      <c r="C16838" t="s">
        <v>45</v>
      </c>
      <c r="D16838" t="s">
        <v>30</v>
      </c>
      <c r="E16838" t="s">
        <v>10</v>
      </c>
      <c r="F16838" t="s">
        <v>11</v>
      </c>
      <c r="G16838" t="s">
        <v>7</v>
      </c>
      <c r="H16838" t="s">
        <v>224</v>
      </c>
      <c r="I16838">
        <v>2</v>
      </c>
      <c r="J16838">
        <v>3150000</v>
      </c>
    </row>
    <row r="16839" spans="1:10" x14ac:dyDescent="0.25">
      <c r="A16839">
        <v>2018</v>
      </c>
      <c r="B16839" t="s">
        <v>221</v>
      </c>
      <c r="C16839" t="s">
        <v>45</v>
      </c>
      <c r="D16839" t="s">
        <v>30</v>
      </c>
      <c r="E16839" t="s">
        <v>10</v>
      </c>
      <c r="F16839" t="s">
        <v>220</v>
      </c>
      <c r="G16839" t="s">
        <v>9</v>
      </c>
      <c r="H16839" t="s">
        <v>223</v>
      </c>
      <c r="I16839">
        <v>1</v>
      </c>
      <c r="J16839">
        <v>11137165.858247485</v>
      </c>
    </row>
    <row r="16840" spans="1:10" x14ac:dyDescent="0.25">
      <c r="A16840">
        <v>2018</v>
      </c>
      <c r="B16840" t="s">
        <v>221</v>
      </c>
      <c r="C16840" t="s">
        <v>45</v>
      </c>
      <c r="D16840" t="s">
        <v>30</v>
      </c>
      <c r="E16840" t="s">
        <v>10</v>
      </c>
      <c r="F16840" t="s">
        <v>220</v>
      </c>
      <c r="G16840" t="s">
        <v>12</v>
      </c>
      <c r="H16840" t="s">
        <v>223</v>
      </c>
      <c r="I16840">
        <v>1</v>
      </c>
      <c r="J16840">
        <v>4912677.90441</v>
      </c>
    </row>
    <row r="16841" spans="1:10" x14ac:dyDescent="0.25">
      <c r="A16841">
        <v>2018</v>
      </c>
      <c r="B16841" t="s">
        <v>221</v>
      </c>
      <c r="C16841" t="s">
        <v>45</v>
      </c>
      <c r="D16841" t="s">
        <v>30</v>
      </c>
      <c r="E16841" t="s">
        <v>10</v>
      </c>
      <c r="F16841" t="s">
        <v>220</v>
      </c>
      <c r="G16841" t="s">
        <v>6</v>
      </c>
      <c r="H16841" t="s">
        <v>223</v>
      </c>
      <c r="I16841">
        <v>2</v>
      </c>
      <c r="J16841">
        <v>4959508.754999999</v>
      </c>
    </row>
    <row r="16842" spans="1:10" x14ac:dyDescent="0.25">
      <c r="A16842">
        <v>2018</v>
      </c>
      <c r="B16842" t="s">
        <v>221</v>
      </c>
      <c r="C16842" t="s">
        <v>45</v>
      </c>
      <c r="D16842" t="s">
        <v>30</v>
      </c>
      <c r="E16842" t="s">
        <v>10</v>
      </c>
      <c r="F16842" t="s">
        <v>220</v>
      </c>
      <c r="G16842" t="s">
        <v>6</v>
      </c>
      <c r="H16842" t="s">
        <v>224</v>
      </c>
      <c r="I16842">
        <v>3</v>
      </c>
      <c r="J16842">
        <v>11248743.700171784</v>
      </c>
    </row>
    <row r="16843" spans="1:10" x14ac:dyDescent="0.25">
      <c r="A16843">
        <v>2018</v>
      </c>
      <c r="B16843" t="s">
        <v>221</v>
      </c>
      <c r="C16843" t="s">
        <v>45</v>
      </c>
      <c r="D16843" t="s">
        <v>31</v>
      </c>
      <c r="E16843" t="s">
        <v>3</v>
      </c>
      <c r="F16843" t="s">
        <v>4</v>
      </c>
      <c r="G16843" t="s">
        <v>5</v>
      </c>
      <c r="H16843" t="s">
        <v>223</v>
      </c>
      <c r="I16843">
        <v>97</v>
      </c>
      <c r="J16843">
        <v>948582947.57006979</v>
      </c>
    </row>
    <row r="16844" spans="1:10" x14ac:dyDescent="0.25">
      <c r="A16844">
        <v>2018</v>
      </c>
      <c r="B16844" t="s">
        <v>221</v>
      </c>
      <c r="C16844" t="s">
        <v>45</v>
      </c>
      <c r="D16844" t="s">
        <v>31</v>
      </c>
      <c r="E16844" t="s">
        <v>3</v>
      </c>
      <c r="F16844" t="s">
        <v>4</v>
      </c>
      <c r="G16844" t="s">
        <v>5</v>
      </c>
      <c r="H16844" t="s">
        <v>224</v>
      </c>
      <c r="I16844">
        <v>67</v>
      </c>
      <c r="J16844">
        <v>615989757.81261003</v>
      </c>
    </row>
    <row r="16845" spans="1:10" x14ac:dyDescent="0.25">
      <c r="A16845">
        <v>2018</v>
      </c>
      <c r="B16845" t="s">
        <v>221</v>
      </c>
      <c r="C16845" t="s">
        <v>45</v>
      </c>
      <c r="D16845" t="s">
        <v>31</v>
      </c>
      <c r="E16845" t="s">
        <v>3</v>
      </c>
      <c r="F16845" t="s">
        <v>4</v>
      </c>
      <c r="G16845" t="s">
        <v>9</v>
      </c>
      <c r="H16845" t="s">
        <v>223</v>
      </c>
      <c r="I16845">
        <v>125</v>
      </c>
      <c r="J16845">
        <v>777710156.86131215</v>
      </c>
    </row>
    <row r="16846" spans="1:10" x14ac:dyDescent="0.25">
      <c r="A16846">
        <v>2018</v>
      </c>
      <c r="B16846" t="s">
        <v>221</v>
      </c>
      <c r="C16846" t="s">
        <v>45</v>
      </c>
      <c r="D16846" t="s">
        <v>31</v>
      </c>
      <c r="E16846" t="s">
        <v>3</v>
      </c>
      <c r="F16846" t="s">
        <v>4</v>
      </c>
      <c r="G16846" t="s">
        <v>9</v>
      </c>
      <c r="H16846" t="s">
        <v>224</v>
      </c>
      <c r="I16846">
        <v>161</v>
      </c>
      <c r="J16846">
        <v>969801915.5477761</v>
      </c>
    </row>
    <row r="16847" spans="1:10" x14ac:dyDescent="0.25">
      <c r="A16847">
        <v>2018</v>
      </c>
      <c r="B16847" t="s">
        <v>221</v>
      </c>
      <c r="C16847" t="s">
        <v>45</v>
      </c>
      <c r="D16847" t="s">
        <v>31</v>
      </c>
      <c r="E16847" t="s">
        <v>3</v>
      </c>
      <c r="F16847" t="s">
        <v>4</v>
      </c>
      <c r="G16847" t="s">
        <v>12</v>
      </c>
      <c r="H16847" t="s">
        <v>223</v>
      </c>
      <c r="I16847">
        <v>8</v>
      </c>
      <c r="J16847">
        <v>29458164.84082143</v>
      </c>
    </row>
    <row r="16848" spans="1:10" x14ac:dyDescent="0.25">
      <c r="A16848">
        <v>2018</v>
      </c>
      <c r="B16848" t="s">
        <v>221</v>
      </c>
      <c r="C16848" t="s">
        <v>45</v>
      </c>
      <c r="D16848" t="s">
        <v>31</v>
      </c>
      <c r="E16848" t="s">
        <v>3</v>
      </c>
      <c r="F16848" t="s">
        <v>4</v>
      </c>
      <c r="G16848" t="s">
        <v>12</v>
      </c>
      <c r="H16848" t="s">
        <v>224</v>
      </c>
      <c r="I16848">
        <v>55</v>
      </c>
      <c r="J16848">
        <v>159317465.68928096</v>
      </c>
    </row>
    <row r="16849" spans="1:10" x14ac:dyDescent="0.25">
      <c r="A16849">
        <v>2018</v>
      </c>
      <c r="B16849" t="s">
        <v>221</v>
      </c>
      <c r="C16849" t="s">
        <v>45</v>
      </c>
      <c r="D16849" t="s">
        <v>31</v>
      </c>
      <c r="E16849" t="s">
        <v>3</v>
      </c>
      <c r="F16849" t="s">
        <v>4</v>
      </c>
      <c r="G16849" t="s">
        <v>6</v>
      </c>
      <c r="H16849" t="s">
        <v>223</v>
      </c>
      <c r="I16849">
        <v>51</v>
      </c>
      <c r="J16849">
        <v>121129556.3055222</v>
      </c>
    </row>
    <row r="16850" spans="1:10" x14ac:dyDescent="0.25">
      <c r="A16850">
        <v>2018</v>
      </c>
      <c r="B16850" t="s">
        <v>221</v>
      </c>
      <c r="C16850" t="s">
        <v>45</v>
      </c>
      <c r="D16850" t="s">
        <v>31</v>
      </c>
      <c r="E16850" t="s">
        <v>3</v>
      </c>
      <c r="F16850" t="s">
        <v>4</v>
      </c>
      <c r="G16850" t="s">
        <v>6</v>
      </c>
      <c r="H16850" t="s">
        <v>224</v>
      </c>
      <c r="I16850">
        <v>66</v>
      </c>
      <c r="J16850">
        <v>156708769.56907836</v>
      </c>
    </row>
    <row r="16851" spans="1:10" x14ac:dyDescent="0.25">
      <c r="A16851">
        <v>2018</v>
      </c>
      <c r="B16851" t="s">
        <v>221</v>
      </c>
      <c r="C16851" t="s">
        <v>45</v>
      </c>
      <c r="D16851" t="s">
        <v>31</v>
      </c>
      <c r="E16851" t="s">
        <v>3</v>
      </c>
      <c r="F16851" t="s">
        <v>4</v>
      </c>
      <c r="G16851" t="s">
        <v>7</v>
      </c>
      <c r="H16851" t="s">
        <v>223</v>
      </c>
      <c r="I16851">
        <v>24</v>
      </c>
      <c r="J16851">
        <v>47562058.137291655</v>
      </c>
    </row>
    <row r="16852" spans="1:10" x14ac:dyDescent="0.25">
      <c r="A16852">
        <v>2018</v>
      </c>
      <c r="B16852" t="s">
        <v>221</v>
      </c>
      <c r="C16852" t="s">
        <v>45</v>
      </c>
      <c r="D16852" t="s">
        <v>31</v>
      </c>
      <c r="E16852" t="s">
        <v>3</v>
      </c>
      <c r="F16852" t="s">
        <v>4</v>
      </c>
      <c r="G16852" t="s">
        <v>7</v>
      </c>
      <c r="H16852" t="s">
        <v>224</v>
      </c>
      <c r="I16852">
        <v>1</v>
      </c>
      <c r="J16852">
        <v>1980862.23</v>
      </c>
    </row>
    <row r="16853" spans="1:10" x14ac:dyDescent="0.25">
      <c r="A16853">
        <v>2018</v>
      </c>
      <c r="B16853" t="s">
        <v>221</v>
      </c>
      <c r="C16853" t="s">
        <v>45</v>
      </c>
      <c r="D16853" t="s">
        <v>31</v>
      </c>
      <c r="E16853" t="s">
        <v>3</v>
      </c>
      <c r="F16853" t="s">
        <v>8</v>
      </c>
      <c r="G16853" t="s">
        <v>9</v>
      </c>
      <c r="H16853" t="s">
        <v>223</v>
      </c>
      <c r="I16853">
        <v>1431</v>
      </c>
      <c r="J16853">
        <v>8859803333.2088051</v>
      </c>
    </row>
    <row r="16854" spans="1:10" x14ac:dyDescent="0.25">
      <c r="A16854">
        <v>2018</v>
      </c>
      <c r="B16854" t="s">
        <v>221</v>
      </c>
      <c r="C16854" t="s">
        <v>45</v>
      </c>
      <c r="D16854" t="s">
        <v>31</v>
      </c>
      <c r="E16854" t="s">
        <v>3</v>
      </c>
      <c r="F16854" t="s">
        <v>8</v>
      </c>
      <c r="G16854" t="s">
        <v>9</v>
      </c>
      <c r="H16854" t="s">
        <v>224</v>
      </c>
      <c r="I16854">
        <v>1701</v>
      </c>
      <c r="J16854">
        <v>9955722418.3481674</v>
      </c>
    </row>
    <row r="16855" spans="1:10" x14ac:dyDescent="0.25">
      <c r="A16855">
        <v>2018</v>
      </c>
      <c r="B16855" t="s">
        <v>221</v>
      </c>
      <c r="C16855" t="s">
        <v>45</v>
      </c>
      <c r="D16855" t="s">
        <v>31</v>
      </c>
      <c r="E16855" t="s">
        <v>3</v>
      </c>
      <c r="F16855" t="s">
        <v>8</v>
      </c>
      <c r="G16855" t="s">
        <v>12</v>
      </c>
      <c r="H16855" t="s">
        <v>223</v>
      </c>
      <c r="I16855">
        <v>242</v>
      </c>
      <c r="J16855">
        <v>639361491.56917882</v>
      </c>
    </row>
    <row r="16856" spans="1:10" x14ac:dyDescent="0.25">
      <c r="A16856">
        <v>2018</v>
      </c>
      <c r="B16856" t="s">
        <v>221</v>
      </c>
      <c r="C16856" t="s">
        <v>45</v>
      </c>
      <c r="D16856" t="s">
        <v>31</v>
      </c>
      <c r="E16856" t="s">
        <v>3</v>
      </c>
      <c r="F16856" t="s">
        <v>8</v>
      </c>
      <c r="G16856" t="s">
        <v>12</v>
      </c>
      <c r="H16856" t="s">
        <v>224</v>
      </c>
      <c r="I16856">
        <v>333</v>
      </c>
      <c r="J16856">
        <v>929098821.68217885</v>
      </c>
    </row>
    <row r="16857" spans="1:10" x14ac:dyDescent="0.25">
      <c r="A16857">
        <v>2018</v>
      </c>
      <c r="B16857" t="s">
        <v>221</v>
      </c>
      <c r="C16857" t="s">
        <v>45</v>
      </c>
      <c r="D16857" t="s">
        <v>31</v>
      </c>
      <c r="E16857" t="s">
        <v>3</v>
      </c>
      <c r="F16857" t="s">
        <v>8</v>
      </c>
      <c r="G16857" t="s">
        <v>6</v>
      </c>
      <c r="H16857" t="s">
        <v>223</v>
      </c>
      <c r="I16857">
        <v>272</v>
      </c>
      <c r="J16857">
        <v>641150293.89447808</v>
      </c>
    </row>
    <row r="16858" spans="1:10" x14ac:dyDescent="0.25">
      <c r="A16858">
        <v>2018</v>
      </c>
      <c r="B16858" t="s">
        <v>221</v>
      </c>
      <c r="C16858" t="s">
        <v>45</v>
      </c>
      <c r="D16858" t="s">
        <v>31</v>
      </c>
      <c r="E16858" t="s">
        <v>3</v>
      </c>
      <c r="F16858" t="s">
        <v>8</v>
      </c>
      <c r="G16858" t="s">
        <v>6</v>
      </c>
      <c r="H16858" t="s">
        <v>224</v>
      </c>
      <c r="I16858">
        <v>357</v>
      </c>
      <c r="J16858">
        <v>847323731.87092185</v>
      </c>
    </row>
    <row r="16859" spans="1:10" x14ac:dyDescent="0.25">
      <c r="A16859">
        <v>2018</v>
      </c>
      <c r="B16859" t="s">
        <v>221</v>
      </c>
      <c r="C16859" t="s">
        <v>45</v>
      </c>
      <c r="D16859" t="s">
        <v>31</v>
      </c>
      <c r="E16859" t="s">
        <v>3</v>
      </c>
      <c r="F16859" t="s">
        <v>8</v>
      </c>
      <c r="G16859" t="s">
        <v>7</v>
      </c>
      <c r="H16859" t="s">
        <v>223</v>
      </c>
      <c r="I16859">
        <v>168</v>
      </c>
      <c r="J16859">
        <v>333016246.44270808</v>
      </c>
    </row>
    <row r="16860" spans="1:10" x14ac:dyDescent="0.25">
      <c r="A16860">
        <v>2018</v>
      </c>
      <c r="B16860" t="s">
        <v>221</v>
      </c>
      <c r="C16860" t="s">
        <v>45</v>
      </c>
      <c r="D16860" t="s">
        <v>31</v>
      </c>
      <c r="E16860" t="s">
        <v>3</v>
      </c>
      <c r="F16860" t="s">
        <v>8</v>
      </c>
      <c r="G16860" t="s">
        <v>7</v>
      </c>
      <c r="H16860" t="s">
        <v>224</v>
      </c>
      <c r="I16860">
        <v>25</v>
      </c>
      <c r="J16860">
        <v>49264507.424999997</v>
      </c>
    </row>
    <row r="16861" spans="1:10" x14ac:dyDescent="0.25">
      <c r="A16861">
        <v>2018</v>
      </c>
      <c r="B16861" t="s">
        <v>221</v>
      </c>
      <c r="C16861" t="s">
        <v>45</v>
      </c>
      <c r="D16861" t="s">
        <v>31</v>
      </c>
      <c r="E16861" t="s">
        <v>10</v>
      </c>
      <c r="F16861" t="s">
        <v>11</v>
      </c>
      <c r="G16861" t="s">
        <v>9</v>
      </c>
      <c r="H16861" t="s">
        <v>223</v>
      </c>
      <c r="I16861">
        <v>582</v>
      </c>
      <c r="J16861">
        <v>2648909295</v>
      </c>
    </row>
    <row r="16862" spans="1:10" x14ac:dyDescent="0.25">
      <c r="A16862">
        <v>2018</v>
      </c>
      <c r="B16862" t="s">
        <v>221</v>
      </c>
      <c r="C16862" t="s">
        <v>45</v>
      </c>
      <c r="D16862" t="s">
        <v>31</v>
      </c>
      <c r="E16862" t="s">
        <v>10</v>
      </c>
      <c r="F16862" t="s">
        <v>11</v>
      </c>
      <c r="G16862" t="s">
        <v>9</v>
      </c>
      <c r="H16862" t="s">
        <v>224</v>
      </c>
      <c r="I16862">
        <v>506</v>
      </c>
      <c r="J16862">
        <v>2179376061</v>
      </c>
    </row>
    <row r="16863" spans="1:10" x14ac:dyDescent="0.25">
      <c r="A16863">
        <v>2018</v>
      </c>
      <c r="B16863" t="s">
        <v>221</v>
      </c>
      <c r="C16863" t="s">
        <v>45</v>
      </c>
      <c r="D16863" t="s">
        <v>31</v>
      </c>
      <c r="E16863" t="s">
        <v>10</v>
      </c>
      <c r="F16863" t="s">
        <v>11</v>
      </c>
      <c r="G16863" t="s">
        <v>12</v>
      </c>
      <c r="H16863" t="s">
        <v>223</v>
      </c>
      <c r="I16863">
        <v>74</v>
      </c>
      <c r="J16863">
        <v>224479749</v>
      </c>
    </row>
    <row r="16864" spans="1:10" x14ac:dyDescent="0.25">
      <c r="A16864">
        <v>2018</v>
      </c>
      <c r="B16864" t="s">
        <v>221</v>
      </c>
      <c r="C16864" t="s">
        <v>45</v>
      </c>
      <c r="D16864" t="s">
        <v>31</v>
      </c>
      <c r="E16864" t="s">
        <v>10</v>
      </c>
      <c r="F16864" t="s">
        <v>11</v>
      </c>
      <c r="G16864" t="s">
        <v>12</v>
      </c>
      <c r="H16864" t="s">
        <v>224</v>
      </c>
      <c r="I16864">
        <v>90</v>
      </c>
      <c r="J16864">
        <v>198413994</v>
      </c>
    </row>
    <row r="16865" spans="1:10" x14ac:dyDescent="0.25">
      <c r="A16865">
        <v>2018</v>
      </c>
      <c r="B16865" t="s">
        <v>221</v>
      </c>
      <c r="C16865" t="s">
        <v>45</v>
      </c>
      <c r="D16865" t="s">
        <v>31</v>
      </c>
      <c r="E16865" t="s">
        <v>10</v>
      </c>
      <c r="F16865" t="s">
        <v>11</v>
      </c>
      <c r="G16865" t="s">
        <v>6</v>
      </c>
      <c r="H16865" t="s">
        <v>223</v>
      </c>
      <c r="I16865">
        <v>21</v>
      </c>
      <c r="J16865">
        <v>46925730</v>
      </c>
    </row>
    <row r="16866" spans="1:10" x14ac:dyDescent="0.25">
      <c r="A16866">
        <v>2018</v>
      </c>
      <c r="B16866" t="s">
        <v>221</v>
      </c>
      <c r="C16866" t="s">
        <v>45</v>
      </c>
      <c r="D16866" t="s">
        <v>31</v>
      </c>
      <c r="E16866" t="s">
        <v>10</v>
      </c>
      <c r="F16866" t="s">
        <v>11</v>
      </c>
      <c r="G16866" t="s">
        <v>6</v>
      </c>
      <c r="H16866" t="s">
        <v>224</v>
      </c>
      <c r="I16866">
        <v>17</v>
      </c>
      <c r="J16866">
        <v>35467887</v>
      </c>
    </row>
    <row r="16867" spans="1:10" x14ac:dyDescent="0.25">
      <c r="A16867">
        <v>2018</v>
      </c>
      <c r="B16867" t="s">
        <v>221</v>
      </c>
      <c r="C16867" t="s">
        <v>45</v>
      </c>
      <c r="D16867" t="s">
        <v>31</v>
      </c>
      <c r="E16867" t="s">
        <v>10</v>
      </c>
      <c r="F16867" t="s">
        <v>11</v>
      </c>
      <c r="G16867" t="s">
        <v>7</v>
      </c>
      <c r="H16867" t="s">
        <v>223</v>
      </c>
      <c r="I16867">
        <v>2</v>
      </c>
      <c r="J16867">
        <v>3814410</v>
      </c>
    </row>
    <row r="16868" spans="1:10" x14ac:dyDescent="0.25">
      <c r="A16868">
        <v>2018</v>
      </c>
      <c r="B16868" t="s">
        <v>221</v>
      </c>
      <c r="C16868" t="s">
        <v>45</v>
      </c>
      <c r="D16868" t="s">
        <v>31</v>
      </c>
      <c r="E16868" t="s">
        <v>10</v>
      </c>
      <c r="F16868" t="s">
        <v>11</v>
      </c>
      <c r="G16868" t="s">
        <v>7</v>
      </c>
      <c r="H16868" t="s">
        <v>224</v>
      </c>
      <c r="I16868">
        <v>6</v>
      </c>
      <c r="J16868">
        <v>10801209</v>
      </c>
    </row>
    <row r="16869" spans="1:10" x14ac:dyDescent="0.25">
      <c r="A16869">
        <v>2018</v>
      </c>
      <c r="B16869" t="s">
        <v>221</v>
      </c>
      <c r="C16869" t="s">
        <v>45</v>
      </c>
      <c r="D16869" t="s">
        <v>31</v>
      </c>
      <c r="E16869" t="s">
        <v>10</v>
      </c>
      <c r="F16869" t="s">
        <v>220</v>
      </c>
      <c r="G16869" t="s">
        <v>5</v>
      </c>
      <c r="H16869" t="s">
        <v>223</v>
      </c>
      <c r="I16869">
        <v>1</v>
      </c>
      <c r="J16869">
        <v>4287978.5549999997</v>
      </c>
    </row>
    <row r="16870" spans="1:10" x14ac:dyDescent="0.25">
      <c r="A16870">
        <v>2018</v>
      </c>
      <c r="B16870" t="s">
        <v>221</v>
      </c>
      <c r="C16870" t="s">
        <v>45</v>
      </c>
      <c r="D16870" t="s">
        <v>31</v>
      </c>
      <c r="E16870" t="s">
        <v>10</v>
      </c>
      <c r="F16870" t="s">
        <v>220</v>
      </c>
      <c r="G16870" t="s">
        <v>5</v>
      </c>
      <c r="H16870" t="s">
        <v>224</v>
      </c>
      <c r="I16870">
        <v>1</v>
      </c>
      <c r="J16870">
        <v>9997184.625</v>
      </c>
    </row>
    <row r="16871" spans="1:10" x14ac:dyDescent="0.25">
      <c r="A16871">
        <v>2018</v>
      </c>
      <c r="B16871" t="s">
        <v>221</v>
      </c>
      <c r="C16871" t="s">
        <v>45</v>
      </c>
      <c r="D16871" t="s">
        <v>31</v>
      </c>
      <c r="E16871" t="s">
        <v>10</v>
      </c>
      <c r="F16871" t="s">
        <v>220</v>
      </c>
      <c r="G16871" t="s">
        <v>9</v>
      </c>
      <c r="H16871" t="s">
        <v>223</v>
      </c>
      <c r="I16871">
        <v>11</v>
      </c>
      <c r="J16871">
        <v>71124776.46188806</v>
      </c>
    </row>
    <row r="16872" spans="1:10" x14ac:dyDescent="0.25">
      <c r="A16872">
        <v>2018</v>
      </c>
      <c r="B16872" t="s">
        <v>221</v>
      </c>
      <c r="C16872" t="s">
        <v>45</v>
      </c>
      <c r="D16872" t="s">
        <v>31</v>
      </c>
      <c r="E16872" t="s">
        <v>10</v>
      </c>
      <c r="F16872" t="s">
        <v>220</v>
      </c>
      <c r="G16872" t="s">
        <v>9</v>
      </c>
      <c r="H16872" t="s">
        <v>224</v>
      </c>
      <c r="I16872">
        <v>16</v>
      </c>
      <c r="J16872">
        <v>98886950.106916279</v>
      </c>
    </row>
    <row r="16873" spans="1:10" x14ac:dyDescent="0.25">
      <c r="A16873">
        <v>2018</v>
      </c>
      <c r="B16873" t="s">
        <v>221</v>
      </c>
      <c r="C16873" t="s">
        <v>45</v>
      </c>
      <c r="D16873" t="s">
        <v>31</v>
      </c>
      <c r="E16873" t="s">
        <v>10</v>
      </c>
      <c r="F16873" t="s">
        <v>220</v>
      </c>
      <c r="G16873" t="s">
        <v>12</v>
      </c>
      <c r="H16873" t="s">
        <v>223</v>
      </c>
      <c r="I16873">
        <v>1</v>
      </c>
      <c r="J16873">
        <v>2656199.3806578959</v>
      </c>
    </row>
    <row r="16874" spans="1:10" x14ac:dyDescent="0.25">
      <c r="A16874">
        <v>2018</v>
      </c>
      <c r="B16874" t="s">
        <v>221</v>
      </c>
      <c r="C16874" t="s">
        <v>45</v>
      </c>
      <c r="D16874" t="s">
        <v>31</v>
      </c>
      <c r="E16874" t="s">
        <v>10</v>
      </c>
      <c r="F16874" t="s">
        <v>220</v>
      </c>
      <c r="G16874" t="s">
        <v>12</v>
      </c>
      <c r="H16874" t="s">
        <v>224</v>
      </c>
      <c r="I16874">
        <v>3</v>
      </c>
      <c r="J16874">
        <v>7726696.4575694604</v>
      </c>
    </row>
    <row r="16875" spans="1:10" x14ac:dyDescent="0.25">
      <c r="A16875">
        <v>2018</v>
      </c>
      <c r="B16875" t="s">
        <v>221</v>
      </c>
      <c r="C16875" t="s">
        <v>45</v>
      </c>
      <c r="D16875" t="s">
        <v>31</v>
      </c>
      <c r="E16875" t="s">
        <v>10</v>
      </c>
      <c r="F16875" t="s">
        <v>220</v>
      </c>
      <c r="G16875" t="s">
        <v>6</v>
      </c>
      <c r="H16875" t="s">
        <v>223</v>
      </c>
      <c r="I16875">
        <v>1</v>
      </c>
      <c r="J16875">
        <v>2385047.7012500004</v>
      </c>
    </row>
    <row r="16876" spans="1:10" x14ac:dyDescent="0.25">
      <c r="A16876">
        <v>2018</v>
      </c>
      <c r="B16876" t="s">
        <v>221</v>
      </c>
      <c r="C16876" t="s">
        <v>45</v>
      </c>
      <c r="D16876" t="s">
        <v>31</v>
      </c>
      <c r="E16876" t="s">
        <v>10</v>
      </c>
      <c r="F16876" t="s">
        <v>220</v>
      </c>
      <c r="G16876" t="s">
        <v>6</v>
      </c>
      <c r="H16876" t="s">
        <v>224</v>
      </c>
      <c r="I16876">
        <v>4</v>
      </c>
      <c r="J16876">
        <v>9467241.9859315325</v>
      </c>
    </row>
    <row r="16877" spans="1:10" x14ac:dyDescent="0.25">
      <c r="A16877">
        <v>2018</v>
      </c>
      <c r="B16877" t="s">
        <v>221</v>
      </c>
      <c r="C16877" t="s">
        <v>45</v>
      </c>
      <c r="D16877" t="s">
        <v>31</v>
      </c>
      <c r="E16877" t="s">
        <v>10</v>
      </c>
      <c r="F16877" t="s">
        <v>220</v>
      </c>
      <c r="G16877" t="s">
        <v>7</v>
      </c>
      <c r="H16877" t="s">
        <v>223</v>
      </c>
      <c r="I16877">
        <v>2</v>
      </c>
      <c r="J16877">
        <v>4049697.6735000005</v>
      </c>
    </row>
    <row r="16878" spans="1:10" x14ac:dyDescent="0.25">
      <c r="A16878">
        <v>2018</v>
      </c>
      <c r="B16878" t="s">
        <v>221</v>
      </c>
      <c r="C16878" t="s">
        <v>45</v>
      </c>
      <c r="D16878" t="s">
        <v>32</v>
      </c>
      <c r="E16878" t="s">
        <v>3</v>
      </c>
      <c r="F16878" t="s">
        <v>4</v>
      </c>
      <c r="G16878" t="s">
        <v>5</v>
      </c>
      <c r="H16878" t="s">
        <v>223</v>
      </c>
      <c r="I16878">
        <v>29</v>
      </c>
      <c r="J16878">
        <v>319170936.46622998</v>
      </c>
    </row>
    <row r="16879" spans="1:10" x14ac:dyDescent="0.25">
      <c r="A16879">
        <v>2018</v>
      </c>
      <c r="B16879" t="s">
        <v>221</v>
      </c>
      <c r="C16879" t="s">
        <v>45</v>
      </c>
      <c r="D16879" t="s">
        <v>32</v>
      </c>
      <c r="E16879" t="s">
        <v>3</v>
      </c>
      <c r="F16879" t="s">
        <v>4</v>
      </c>
      <c r="G16879" t="s">
        <v>5</v>
      </c>
      <c r="H16879" t="s">
        <v>224</v>
      </c>
      <c r="I16879">
        <v>9</v>
      </c>
      <c r="J16879">
        <v>128667345.97323</v>
      </c>
    </row>
    <row r="16880" spans="1:10" x14ac:dyDescent="0.25">
      <c r="A16880">
        <v>2018</v>
      </c>
      <c r="B16880" t="s">
        <v>221</v>
      </c>
      <c r="C16880" t="s">
        <v>45</v>
      </c>
      <c r="D16880" t="s">
        <v>32</v>
      </c>
      <c r="E16880" t="s">
        <v>3</v>
      </c>
      <c r="F16880" t="s">
        <v>4</v>
      </c>
      <c r="G16880" t="s">
        <v>9</v>
      </c>
      <c r="H16880" t="s">
        <v>223</v>
      </c>
      <c r="I16880">
        <v>13</v>
      </c>
      <c r="J16880">
        <v>94693948.729741052</v>
      </c>
    </row>
    <row r="16881" spans="1:10" x14ac:dyDescent="0.25">
      <c r="A16881">
        <v>2018</v>
      </c>
      <c r="B16881" t="s">
        <v>221</v>
      </c>
      <c r="C16881" t="s">
        <v>45</v>
      </c>
      <c r="D16881" t="s">
        <v>32</v>
      </c>
      <c r="E16881" t="s">
        <v>3</v>
      </c>
      <c r="F16881" t="s">
        <v>4</v>
      </c>
      <c r="G16881" t="s">
        <v>9</v>
      </c>
      <c r="H16881" t="s">
        <v>224</v>
      </c>
      <c r="I16881">
        <v>4</v>
      </c>
      <c r="J16881">
        <v>27550597.850702781</v>
      </c>
    </row>
    <row r="16882" spans="1:10" x14ac:dyDescent="0.25">
      <c r="A16882">
        <v>2018</v>
      </c>
      <c r="B16882" t="s">
        <v>221</v>
      </c>
      <c r="C16882" t="s">
        <v>45</v>
      </c>
      <c r="D16882" t="s">
        <v>32</v>
      </c>
      <c r="E16882" t="s">
        <v>3</v>
      </c>
      <c r="F16882" t="s">
        <v>4</v>
      </c>
      <c r="G16882" t="s">
        <v>12</v>
      </c>
      <c r="H16882" t="s">
        <v>223</v>
      </c>
      <c r="I16882">
        <v>1</v>
      </c>
      <c r="J16882">
        <v>2837954.3060439564</v>
      </c>
    </row>
    <row r="16883" spans="1:10" x14ac:dyDescent="0.25">
      <c r="A16883">
        <v>2018</v>
      </c>
      <c r="B16883" t="s">
        <v>221</v>
      </c>
      <c r="C16883" t="s">
        <v>45</v>
      </c>
      <c r="D16883" t="s">
        <v>32</v>
      </c>
      <c r="E16883" t="s">
        <v>3</v>
      </c>
      <c r="F16883" t="s">
        <v>4</v>
      </c>
      <c r="G16883" t="s">
        <v>12</v>
      </c>
      <c r="H16883" t="s">
        <v>224</v>
      </c>
      <c r="I16883">
        <v>2</v>
      </c>
      <c r="J16883">
        <v>5841142.3780337013</v>
      </c>
    </row>
    <row r="16884" spans="1:10" x14ac:dyDescent="0.25">
      <c r="A16884">
        <v>2018</v>
      </c>
      <c r="B16884" t="s">
        <v>221</v>
      </c>
      <c r="C16884" t="s">
        <v>45</v>
      </c>
      <c r="D16884" t="s">
        <v>32</v>
      </c>
      <c r="E16884" t="s">
        <v>3</v>
      </c>
      <c r="F16884" t="s">
        <v>4</v>
      </c>
      <c r="G16884" t="s">
        <v>6</v>
      </c>
      <c r="H16884" t="s">
        <v>223</v>
      </c>
      <c r="I16884">
        <v>3</v>
      </c>
      <c r="J16884">
        <v>7584725.2619298259</v>
      </c>
    </row>
    <row r="16885" spans="1:10" x14ac:dyDescent="0.25">
      <c r="A16885">
        <v>2018</v>
      </c>
      <c r="B16885" t="s">
        <v>221</v>
      </c>
      <c r="C16885" t="s">
        <v>45</v>
      </c>
      <c r="D16885" t="s">
        <v>32</v>
      </c>
      <c r="E16885" t="s">
        <v>3</v>
      </c>
      <c r="F16885" t="s">
        <v>4</v>
      </c>
      <c r="G16885" t="s">
        <v>6</v>
      </c>
      <c r="H16885" t="s">
        <v>224</v>
      </c>
      <c r="I16885">
        <v>4</v>
      </c>
      <c r="J16885">
        <v>9956602.2118970603</v>
      </c>
    </row>
    <row r="16886" spans="1:10" x14ac:dyDescent="0.25">
      <c r="A16886">
        <v>2018</v>
      </c>
      <c r="B16886" t="s">
        <v>221</v>
      </c>
      <c r="C16886" t="s">
        <v>45</v>
      </c>
      <c r="D16886" t="s">
        <v>32</v>
      </c>
      <c r="E16886" t="s">
        <v>3</v>
      </c>
      <c r="F16886" t="s">
        <v>8</v>
      </c>
      <c r="G16886" t="s">
        <v>9</v>
      </c>
      <c r="H16886" t="s">
        <v>223</v>
      </c>
      <c r="I16886">
        <v>273</v>
      </c>
      <c r="J16886">
        <v>1912273787.4962673</v>
      </c>
    </row>
    <row r="16887" spans="1:10" x14ac:dyDescent="0.25">
      <c r="A16887">
        <v>2018</v>
      </c>
      <c r="B16887" t="s">
        <v>221</v>
      </c>
      <c r="C16887" t="s">
        <v>45</v>
      </c>
      <c r="D16887" t="s">
        <v>32</v>
      </c>
      <c r="E16887" t="s">
        <v>3</v>
      </c>
      <c r="F16887" t="s">
        <v>8</v>
      </c>
      <c r="G16887" t="s">
        <v>9</v>
      </c>
      <c r="H16887" t="s">
        <v>224</v>
      </c>
      <c r="I16887">
        <v>254</v>
      </c>
      <c r="J16887">
        <v>1751830187.27529</v>
      </c>
    </row>
    <row r="16888" spans="1:10" x14ac:dyDescent="0.25">
      <c r="A16888">
        <v>2018</v>
      </c>
      <c r="B16888" t="s">
        <v>221</v>
      </c>
      <c r="C16888" t="s">
        <v>45</v>
      </c>
      <c r="D16888" t="s">
        <v>32</v>
      </c>
      <c r="E16888" t="s">
        <v>3</v>
      </c>
      <c r="F16888" t="s">
        <v>8</v>
      </c>
      <c r="G16888" t="s">
        <v>12</v>
      </c>
      <c r="H16888" t="s">
        <v>223</v>
      </c>
      <c r="I16888">
        <v>122</v>
      </c>
      <c r="J16888">
        <v>411404200.30202621</v>
      </c>
    </row>
    <row r="16889" spans="1:10" x14ac:dyDescent="0.25">
      <c r="A16889">
        <v>2018</v>
      </c>
      <c r="B16889" t="s">
        <v>221</v>
      </c>
      <c r="C16889" t="s">
        <v>45</v>
      </c>
      <c r="D16889" t="s">
        <v>32</v>
      </c>
      <c r="E16889" t="s">
        <v>3</v>
      </c>
      <c r="F16889" t="s">
        <v>8</v>
      </c>
      <c r="G16889" t="s">
        <v>12</v>
      </c>
      <c r="H16889" t="s">
        <v>224</v>
      </c>
      <c r="I16889">
        <v>116</v>
      </c>
      <c r="J16889">
        <v>367441906.13065624</v>
      </c>
    </row>
    <row r="16890" spans="1:10" x14ac:dyDescent="0.25">
      <c r="A16890">
        <v>2018</v>
      </c>
      <c r="B16890" t="s">
        <v>221</v>
      </c>
      <c r="C16890" t="s">
        <v>45</v>
      </c>
      <c r="D16890" t="s">
        <v>32</v>
      </c>
      <c r="E16890" t="s">
        <v>3</v>
      </c>
      <c r="F16890" t="s">
        <v>8</v>
      </c>
      <c r="G16890" t="s">
        <v>6</v>
      </c>
      <c r="H16890" t="s">
        <v>223</v>
      </c>
      <c r="I16890">
        <v>107</v>
      </c>
      <c r="J16890">
        <v>263001945.48307028</v>
      </c>
    </row>
    <row r="16891" spans="1:10" x14ac:dyDescent="0.25">
      <c r="A16891">
        <v>2018</v>
      </c>
      <c r="B16891" t="s">
        <v>221</v>
      </c>
      <c r="C16891" t="s">
        <v>45</v>
      </c>
      <c r="D16891" t="s">
        <v>32</v>
      </c>
      <c r="E16891" t="s">
        <v>3</v>
      </c>
      <c r="F16891" t="s">
        <v>8</v>
      </c>
      <c r="G16891" t="s">
        <v>6</v>
      </c>
      <c r="H16891" t="s">
        <v>224</v>
      </c>
      <c r="I16891">
        <v>110</v>
      </c>
      <c r="J16891">
        <v>263505822.45310307</v>
      </c>
    </row>
    <row r="16892" spans="1:10" x14ac:dyDescent="0.25">
      <c r="A16892">
        <v>2018</v>
      </c>
      <c r="B16892" t="s">
        <v>221</v>
      </c>
      <c r="C16892" t="s">
        <v>45</v>
      </c>
      <c r="D16892" t="s">
        <v>32</v>
      </c>
      <c r="E16892" t="s">
        <v>3</v>
      </c>
      <c r="F16892" t="s">
        <v>8</v>
      </c>
      <c r="G16892" t="s">
        <v>7</v>
      </c>
      <c r="H16892" t="s">
        <v>223</v>
      </c>
      <c r="I16892">
        <v>20</v>
      </c>
      <c r="J16892">
        <v>40032390.13499999</v>
      </c>
    </row>
    <row r="16893" spans="1:10" x14ac:dyDescent="0.25">
      <c r="A16893">
        <v>2018</v>
      </c>
      <c r="B16893" t="s">
        <v>221</v>
      </c>
      <c r="C16893" t="s">
        <v>45</v>
      </c>
      <c r="D16893" t="s">
        <v>32</v>
      </c>
      <c r="E16893" t="s">
        <v>3</v>
      </c>
      <c r="F16893" t="s">
        <v>8</v>
      </c>
      <c r="G16893" t="s">
        <v>7</v>
      </c>
      <c r="H16893" t="s">
        <v>224</v>
      </c>
      <c r="I16893">
        <v>13</v>
      </c>
      <c r="J16893">
        <v>25024423.649999999</v>
      </c>
    </row>
    <row r="16894" spans="1:10" x14ac:dyDescent="0.25">
      <c r="A16894">
        <v>2018</v>
      </c>
      <c r="B16894" t="s">
        <v>221</v>
      </c>
      <c r="C16894" t="s">
        <v>45</v>
      </c>
      <c r="D16894" t="s">
        <v>32</v>
      </c>
      <c r="E16894" t="s">
        <v>10</v>
      </c>
      <c r="F16894" t="s">
        <v>11</v>
      </c>
      <c r="G16894" t="s">
        <v>9</v>
      </c>
      <c r="H16894" t="s">
        <v>223</v>
      </c>
      <c r="I16894">
        <v>329</v>
      </c>
      <c r="J16894">
        <v>2010101496</v>
      </c>
    </row>
    <row r="16895" spans="1:10" x14ac:dyDescent="0.25">
      <c r="A16895">
        <v>2018</v>
      </c>
      <c r="B16895" t="s">
        <v>221</v>
      </c>
      <c r="C16895" t="s">
        <v>45</v>
      </c>
      <c r="D16895" t="s">
        <v>32</v>
      </c>
      <c r="E16895" t="s">
        <v>10</v>
      </c>
      <c r="F16895" t="s">
        <v>11</v>
      </c>
      <c r="G16895" t="s">
        <v>9</v>
      </c>
      <c r="H16895" t="s">
        <v>224</v>
      </c>
      <c r="I16895">
        <v>172</v>
      </c>
      <c r="J16895">
        <v>1077494556</v>
      </c>
    </row>
    <row r="16896" spans="1:10" x14ac:dyDescent="0.25">
      <c r="A16896">
        <v>2018</v>
      </c>
      <c r="B16896" t="s">
        <v>221</v>
      </c>
      <c r="C16896" t="s">
        <v>45</v>
      </c>
      <c r="D16896" t="s">
        <v>32</v>
      </c>
      <c r="E16896" t="s">
        <v>10</v>
      </c>
      <c r="F16896" t="s">
        <v>11</v>
      </c>
      <c r="G16896" t="s">
        <v>12</v>
      </c>
      <c r="H16896" t="s">
        <v>223</v>
      </c>
      <c r="I16896">
        <v>258</v>
      </c>
      <c r="J16896">
        <v>680351472</v>
      </c>
    </row>
    <row r="16897" spans="1:10" x14ac:dyDescent="0.25">
      <c r="A16897">
        <v>2018</v>
      </c>
      <c r="B16897" t="s">
        <v>221</v>
      </c>
      <c r="C16897" t="s">
        <v>45</v>
      </c>
      <c r="D16897" t="s">
        <v>32</v>
      </c>
      <c r="E16897" t="s">
        <v>10</v>
      </c>
      <c r="F16897" t="s">
        <v>11</v>
      </c>
      <c r="G16897" t="s">
        <v>12</v>
      </c>
      <c r="H16897" t="s">
        <v>224</v>
      </c>
      <c r="I16897">
        <v>62</v>
      </c>
      <c r="J16897">
        <v>167711460</v>
      </c>
    </row>
    <row r="16898" spans="1:10" x14ac:dyDescent="0.25">
      <c r="A16898">
        <v>2018</v>
      </c>
      <c r="B16898" t="s">
        <v>221</v>
      </c>
      <c r="C16898" t="s">
        <v>45</v>
      </c>
      <c r="D16898" t="s">
        <v>32</v>
      </c>
      <c r="E16898" t="s">
        <v>10</v>
      </c>
      <c r="F16898" t="s">
        <v>11</v>
      </c>
      <c r="G16898" t="s">
        <v>6</v>
      </c>
      <c r="H16898" t="s">
        <v>223</v>
      </c>
      <c r="I16898">
        <v>12</v>
      </c>
      <c r="J16898">
        <v>28382118</v>
      </c>
    </row>
    <row r="16899" spans="1:10" x14ac:dyDescent="0.25">
      <c r="A16899">
        <v>2018</v>
      </c>
      <c r="B16899" t="s">
        <v>221</v>
      </c>
      <c r="C16899" t="s">
        <v>45</v>
      </c>
      <c r="D16899" t="s">
        <v>32</v>
      </c>
      <c r="E16899" t="s">
        <v>10</v>
      </c>
      <c r="F16899" t="s">
        <v>11</v>
      </c>
      <c r="G16899" t="s">
        <v>6</v>
      </c>
      <c r="H16899" t="s">
        <v>224</v>
      </c>
      <c r="I16899">
        <v>18</v>
      </c>
      <c r="J16899">
        <v>44331240</v>
      </c>
    </row>
    <row r="16900" spans="1:10" x14ac:dyDescent="0.25">
      <c r="A16900">
        <v>2018</v>
      </c>
      <c r="B16900" t="s">
        <v>221</v>
      </c>
      <c r="C16900" t="s">
        <v>45</v>
      </c>
      <c r="D16900" t="s">
        <v>32</v>
      </c>
      <c r="E16900" t="s">
        <v>10</v>
      </c>
      <c r="F16900" t="s">
        <v>11</v>
      </c>
      <c r="G16900" t="s">
        <v>7</v>
      </c>
      <c r="H16900" t="s">
        <v>223</v>
      </c>
      <c r="I16900">
        <v>11</v>
      </c>
      <c r="J16900">
        <v>20533185</v>
      </c>
    </row>
    <row r="16901" spans="1:10" x14ac:dyDescent="0.25">
      <c r="A16901">
        <v>2018</v>
      </c>
      <c r="B16901" t="s">
        <v>221</v>
      </c>
      <c r="C16901" t="s">
        <v>45</v>
      </c>
      <c r="D16901" t="s">
        <v>32</v>
      </c>
      <c r="E16901" t="s">
        <v>10</v>
      </c>
      <c r="F16901" t="s">
        <v>11</v>
      </c>
      <c r="G16901" t="s">
        <v>7</v>
      </c>
      <c r="H16901" t="s">
        <v>224</v>
      </c>
      <c r="I16901">
        <v>9</v>
      </c>
      <c r="J16901">
        <v>8989656</v>
      </c>
    </row>
    <row r="16902" spans="1:10" x14ac:dyDescent="0.25">
      <c r="A16902">
        <v>2018</v>
      </c>
      <c r="B16902" t="s">
        <v>221</v>
      </c>
      <c r="C16902" t="s">
        <v>45</v>
      </c>
      <c r="D16902" t="s">
        <v>32</v>
      </c>
      <c r="E16902" t="s">
        <v>10</v>
      </c>
      <c r="F16902" t="s">
        <v>220</v>
      </c>
      <c r="G16902" t="s">
        <v>5</v>
      </c>
      <c r="H16902" t="s">
        <v>224</v>
      </c>
      <c r="I16902">
        <v>1</v>
      </c>
      <c r="J16902">
        <v>3615218.6550000003</v>
      </c>
    </row>
    <row r="16903" spans="1:10" x14ac:dyDescent="0.25">
      <c r="A16903">
        <v>2018</v>
      </c>
      <c r="B16903" t="s">
        <v>221</v>
      </c>
      <c r="C16903" t="s">
        <v>45</v>
      </c>
      <c r="D16903" t="s">
        <v>32</v>
      </c>
      <c r="E16903" t="s">
        <v>10</v>
      </c>
      <c r="F16903" t="s">
        <v>220</v>
      </c>
      <c r="G16903" t="s">
        <v>9</v>
      </c>
      <c r="H16903" t="s">
        <v>223</v>
      </c>
      <c r="I16903">
        <v>2</v>
      </c>
      <c r="J16903">
        <v>13653095.140042793</v>
      </c>
    </row>
    <row r="16904" spans="1:10" x14ac:dyDescent="0.25">
      <c r="A16904">
        <v>2018</v>
      </c>
      <c r="B16904" t="s">
        <v>221</v>
      </c>
      <c r="C16904" t="s">
        <v>45</v>
      </c>
      <c r="D16904" t="s">
        <v>32</v>
      </c>
      <c r="E16904" t="s">
        <v>10</v>
      </c>
      <c r="F16904" t="s">
        <v>220</v>
      </c>
      <c r="G16904" t="s">
        <v>9</v>
      </c>
      <c r="H16904" t="s">
        <v>224</v>
      </c>
      <c r="I16904">
        <v>3</v>
      </c>
      <c r="J16904">
        <v>20427497.354475766</v>
      </c>
    </row>
    <row r="16905" spans="1:10" x14ac:dyDescent="0.25">
      <c r="A16905">
        <v>2018</v>
      </c>
      <c r="B16905" t="s">
        <v>221</v>
      </c>
      <c r="C16905" t="s">
        <v>45</v>
      </c>
      <c r="D16905" t="s">
        <v>32</v>
      </c>
      <c r="E16905" t="s">
        <v>10</v>
      </c>
      <c r="F16905" t="s">
        <v>220</v>
      </c>
      <c r="G16905" t="s">
        <v>12</v>
      </c>
      <c r="H16905" t="s">
        <v>224</v>
      </c>
      <c r="I16905">
        <v>2</v>
      </c>
      <c r="J16905">
        <v>5984468.3810674045</v>
      </c>
    </row>
    <row r="16906" spans="1:10" x14ac:dyDescent="0.25">
      <c r="A16906">
        <v>2018</v>
      </c>
      <c r="B16906" t="s">
        <v>221</v>
      </c>
      <c r="C16906" t="s">
        <v>45</v>
      </c>
      <c r="D16906" t="s">
        <v>32</v>
      </c>
      <c r="E16906" t="s">
        <v>10</v>
      </c>
      <c r="F16906" t="s">
        <v>220</v>
      </c>
      <c r="G16906" t="s">
        <v>6</v>
      </c>
      <c r="H16906" t="s">
        <v>223</v>
      </c>
      <c r="I16906">
        <v>2</v>
      </c>
      <c r="J16906">
        <v>4865567.073333336</v>
      </c>
    </row>
    <row r="16907" spans="1:10" x14ac:dyDescent="0.25">
      <c r="A16907">
        <v>2018</v>
      </c>
      <c r="B16907" t="s">
        <v>221</v>
      </c>
      <c r="C16907" t="s">
        <v>45</v>
      </c>
      <c r="D16907" t="s">
        <v>32</v>
      </c>
      <c r="E16907" t="s">
        <v>10</v>
      </c>
      <c r="F16907" t="s">
        <v>220</v>
      </c>
      <c r="G16907" t="s">
        <v>6</v>
      </c>
      <c r="H16907" t="s">
        <v>224</v>
      </c>
      <c r="I16907">
        <v>1</v>
      </c>
      <c r="J16907">
        <v>2377102.8718235306</v>
      </c>
    </row>
    <row r="16908" spans="1:10" x14ac:dyDescent="0.25">
      <c r="A16908">
        <v>2018</v>
      </c>
      <c r="B16908" t="s">
        <v>221</v>
      </c>
      <c r="C16908" t="s">
        <v>45</v>
      </c>
      <c r="D16908" t="s">
        <v>33</v>
      </c>
      <c r="E16908" t="s">
        <v>3</v>
      </c>
      <c r="F16908" t="s">
        <v>4</v>
      </c>
      <c r="G16908" t="s">
        <v>5</v>
      </c>
      <c r="H16908" t="s">
        <v>223</v>
      </c>
      <c r="I16908">
        <v>32</v>
      </c>
      <c r="J16908">
        <v>266915534.82791996</v>
      </c>
    </row>
    <row r="16909" spans="1:10" x14ac:dyDescent="0.25">
      <c r="A16909">
        <v>2018</v>
      </c>
      <c r="B16909" t="s">
        <v>221</v>
      </c>
      <c r="C16909" t="s">
        <v>45</v>
      </c>
      <c r="D16909" t="s">
        <v>33</v>
      </c>
      <c r="E16909" t="s">
        <v>3</v>
      </c>
      <c r="F16909" t="s">
        <v>4</v>
      </c>
      <c r="G16909" t="s">
        <v>5</v>
      </c>
      <c r="H16909" t="s">
        <v>224</v>
      </c>
      <c r="I16909">
        <v>36</v>
      </c>
      <c r="J16909">
        <v>278096804.75823003</v>
      </c>
    </row>
    <row r="16910" spans="1:10" x14ac:dyDescent="0.25">
      <c r="A16910">
        <v>2018</v>
      </c>
      <c r="B16910" t="s">
        <v>221</v>
      </c>
      <c r="C16910" t="s">
        <v>45</v>
      </c>
      <c r="D16910" t="s">
        <v>33</v>
      </c>
      <c r="E16910" t="s">
        <v>3</v>
      </c>
      <c r="F16910" t="s">
        <v>4</v>
      </c>
      <c r="G16910" t="s">
        <v>9</v>
      </c>
      <c r="H16910" t="s">
        <v>224</v>
      </c>
      <c r="I16910">
        <v>1</v>
      </c>
      <c r="J16910">
        <v>6044179.0060660485</v>
      </c>
    </row>
    <row r="16911" spans="1:10" x14ac:dyDescent="0.25">
      <c r="A16911">
        <v>2018</v>
      </c>
      <c r="B16911" t="s">
        <v>221</v>
      </c>
      <c r="C16911" t="s">
        <v>45</v>
      </c>
      <c r="D16911" t="s">
        <v>33</v>
      </c>
      <c r="E16911" t="s">
        <v>3</v>
      </c>
      <c r="F16911" t="s">
        <v>4</v>
      </c>
      <c r="G16911" t="s">
        <v>6</v>
      </c>
      <c r="H16911" t="s">
        <v>223</v>
      </c>
      <c r="I16911">
        <v>8</v>
      </c>
      <c r="J16911">
        <v>18658081.733217694</v>
      </c>
    </row>
    <row r="16912" spans="1:10" x14ac:dyDescent="0.25">
      <c r="A16912">
        <v>2018</v>
      </c>
      <c r="B16912" t="s">
        <v>221</v>
      </c>
      <c r="C16912" t="s">
        <v>45</v>
      </c>
      <c r="D16912" t="s">
        <v>33</v>
      </c>
      <c r="E16912" t="s">
        <v>3</v>
      </c>
      <c r="F16912" t="s">
        <v>4</v>
      </c>
      <c r="G16912" t="s">
        <v>6</v>
      </c>
      <c r="H16912" t="s">
        <v>224</v>
      </c>
      <c r="I16912">
        <v>5</v>
      </c>
      <c r="J16912">
        <v>11434071.443303572</v>
      </c>
    </row>
    <row r="16913" spans="1:10" x14ac:dyDescent="0.25">
      <c r="A16913">
        <v>2018</v>
      </c>
      <c r="B16913" t="s">
        <v>221</v>
      </c>
      <c r="C16913" t="s">
        <v>45</v>
      </c>
      <c r="D16913" t="s">
        <v>33</v>
      </c>
      <c r="E16913" t="s">
        <v>3</v>
      </c>
      <c r="F16913" t="s">
        <v>4</v>
      </c>
      <c r="G16913" t="s">
        <v>7</v>
      </c>
      <c r="H16913" t="s">
        <v>223</v>
      </c>
      <c r="I16913">
        <v>1</v>
      </c>
      <c r="J16913">
        <v>1602243.63</v>
      </c>
    </row>
    <row r="16914" spans="1:10" x14ac:dyDescent="0.25">
      <c r="A16914">
        <v>2018</v>
      </c>
      <c r="B16914" t="s">
        <v>221</v>
      </c>
      <c r="C16914" t="s">
        <v>45</v>
      </c>
      <c r="D16914" t="s">
        <v>33</v>
      </c>
      <c r="E16914" t="s">
        <v>3</v>
      </c>
      <c r="F16914" t="s">
        <v>8</v>
      </c>
      <c r="G16914" t="s">
        <v>9</v>
      </c>
      <c r="H16914" t="s">
        <v>223</v>
      </c>
      <c r="I16914">
        <v>117</v>
      </c>
      <c r="J16914">
        <v>691440390.2400974</v>
      </c>
    </row>
    <row r="16915" spans="1:10" x14ac:dyDescent="0.25">
      <c r="A16915">
        <v>2018</v>
      </c>
      <c r="B16915" t="s">
        <v>221</v>
      </c>
      <c r="C16915" t="s">
        <v>45</v>
      </c>
      <c r="D16915" t="s">
        <v>33</v>
      </c>
      <c r="E16915" t="s">
        <v>3</v>
      </c>
      <c r="F16915" t="s">
        <v>8</v>
      </c>
      <c r="G16915" t="s">
        <v>9</v>
      </c>
      <c r="H16915" t="s">
        <v>224</v>
      </c>
      <c r="I16915">
        <v>145</v>
      </c>
      <c r="J16915">
        <v>807465766.56322396</v>
      </c>
    </row>
    <row r="16916" spans="1:10" x14ac:dyDescent="0.25">
      <c r="A16916">
        <v>2018</v>
      </c>
      <c r="B16916" t="s">
        <v>221</v>
      </c>
      <c r="C16916" t="s">
        <v>45</v>
      </c>
      <c r="D16916" t="s">
        <v>33</v>
      </c>
      <c r="E16916" t="s">
        <v>3</v>
      </c>
      <c r="F16916" t="s">
        <v>8</v>
      </c>
      <c r="G16916" t="s">
        <v>6</v>
      </c>
      <c r="H16916" t="s">
        <v>223</v>
      </c>
      <c r="I16916">
        <v>79</v>
      </c>
      <c r="J16916">
        <v>184337981.52678216</v>
      </c>
    </row>
    <row r="16917" spans="1:10" x14ac:dyDescent="0.25">
      <c r="A16917">
        <v>2018</v>
      </c>
      <c r="B16917" t="s">
        <v>221</v>
      </c>
      <c r="C16917" t="s">
        <v>45</v>
      </c>
      <c r="D16917" t="s">
        <v>33</v>
      </c>
      <c r="E16917" t="s">
        <v>3</v>
      </c>
      <c r="F16917" t="s">
        <v>8</v>
      </c>
      <c r="G16917" t="s">
        <v>6</v>
      </c>
      <c r="H16917" t="s">
        <v>224</v>
      </c>
      <c r="I16917">
        <v>64</v>
      </c>
      <c r="J16917">
        <v>154398699.4116964</v>
      </c>
    </row>
    <row r="16918" spans="1:10" x14ac:dyDescent="0.25">
      <c r="A16918">
        <v>2018</v>
      </c>
      <c r="B16918" t="s">
        <v>221</v>
      </c>
      <c r="C16918" t="s">
        <v>45</v>
      </c>
      <c r="D16918" t="s">
        <v>33</v>
      </c>
      <c r="E16918" t="s">
        <v>3</v>
      </c>
      <c r="F16918" t="s">
        <v>8</v>
      </c>
      <c r="G16918" t="s">
        <v>7</v>
      </c>
      <c r="H16918" t="s">
        <v>223</v>
      </c>
      <c r="I16918">
        <v>1</v>
      </c>
      <c r="J16918">
        <v>1602243.63</v>
      </c>
    </row>
    <row r="16919" spans="1:10" x14ac:dyDescent="0.25">
      <c r="A16919">
        <v>2018</v>
      </c>
      <c r="B16919" t="s">
        <v>221</v>
      </c>
      <c r="C16919" t="s">
        <v>45</v>
      </c>
      <c r="D16919" t="s">
        <v>33</v>
      </c>
      <c r="E16919" t="s">
        <v>3</v>
      </c>
      <c r="F16919" t="s">
        <v>8</v>
      </c>
      <c r="G16919" t="s">
        <v>7</v>
      </c>
      <c r="H16919" t="s">
        <v>224</v>
      </c>
      <c r="I16919">
        <v>5</v>
      </c>
      <c r="J16919">
        <v>8495816.7149999999</v>
      </c>
    </row>
    <row r="16920" spans="1:10" x14ac:dyDescent="0.25">
      <c r="A16920">
        <v>2018</v>
      </c>
      <c r="B16920" t="s">
        <v>221</v>
      </c>
      <c r="C16920" t="s">
        <v>45</v>
      </c>
      <c r="D16920" t="s">
        <v>33</v>
      </c>
      <c r="E16920" t="s">
        <v>10</v>
      </c>
      <c r="F16920" t="s">
        <v>11</v>
      </c>
      <c r="G16920" t="s">
        <v>5</v>
      </c>
      <c r="H16920" t="s">
        <v>224</v>
      </c>
      <c r="I16920">
        <v>1</v>
      </c>
      <c r="J16920">
        <v>8754300</v>
      </c>
    </row>
    <row r="16921" spans="1:10" x14ac:dyDescent="0.25">
      <c r="A16921">
        <v>2018</v>
      </c>
      <c r="B16921" t="s">
        <v>221</v>
      </c>
      <c r="C16921" t="s">
        <v>45</v>
      </c>
      <c r="D16921" t="s">
        <v>33</v>
      </c>
      <c r="E16921" t="s">
        <v>10</v>
      </c>
      <c r="F16921" t="s">
        <v>11</v>
      </c>
      <c r="G16921" t="s">
        <v>9</v>
      </c>
      <c r="H16921" t="s">
        <v>223</v>
      </c>
      <c r="I16921">
        <v>102</v>
      </c>
      <c r="J16921">
        <v>534716772</v>
      </c>
    </row>
    <row r="16922" spans="1:10" x14ac:dyDescent="0.25">
      <c r="A16922">
        <v>2018</v>
      </c>
      <c r="B16922" t="s">
        <v>221</v>
      </c>
      <c r="C16922" t="s">
        <v>45</v>
      </c>
      <c r="D16922" t="s">
        <v>33</v>
      </c>
      <c r="E16922" t="s">
        <v>10</v>
      </c>
      <c r="F16922" t="s">
        <v>11</v>
      </c>
      <c r="G16922" t="s">
        <v>9</v>
      </c>
      <c r="H16922" t="s">
        <v>224</v>
      </c>
      <c r="I16922">
        <v>84</v>
      </c>
      <c r="J16922">
        <v>416337237</v>
      </c>
    </row>
    <row r="16923" spans="1:10" x14ac:dyDescent="0.25">
      <c r="A16923">
        <v>2018</v>
      </c>
      <c r="B16923" t="s">
        <v>221</v>
      </c>
      <c r="C16923" t="s">
        <v>45</v>
      </c>
      <c r="D16923" t="s">
        <v>33</v>
      </c>
      <c r="E16923" t="s">
        <v>10</v>
      </c>
      <c r="F16923" t="s">
        <v>11</v>
      </c>
      <c r="G16923" t="s">
        <v>12</v>
      </c>
      <c r="H16923" t="s">
        <v>224</v>
      </c>
      <c r="I16923">
        <v>1</v>
      </c>
      <c r="J16923">
        <v>4410405</v>
      </c>
    </row>
    <row r="16924" spans="1:10" x14ac:dyDescent="0.25">
      <c r="A16924">
        <v>2018</v>
      </c>
      <c r="B16924" t="s">
        <v>221</v>
      </c>
      <c r="C16924" t="s">
        <v>45</v>
      </c>
      <c r="D16924" t="s">
        <v>33</v>
      </c>
      <c r="E16924" t="s">
        <v>10</v>
      </c>
      <c r="F16924" t="s">
        <v>11</v>
      </c>
      <c r="G16924" t="s">
        <v>6</v>
      </c>
      <c r="H16924" t="s">
        <v>223</v>
      </c>
      <c r="I16924">
        <v>20</v>
      </c>
      <c r="J16924">
        <v>49561638</v>
      </c>
    </row>
    <row r="16925" spans="1:10" x14ac:dyDescent="0.25">
      <c r="A16925">
        <v>2018</v>
      </c>
      <c r="B16925" t="s">
        <v>221</v>
      </c>
      <c r="C16925" t="s">
        <v>45</v>
      </c>
      <c r="D16925" t="s">
        <v>33</v>
      </c>
      <c r="E16925" t="s">
        <v>10</v>
      </c>
      <c r="F16925" t="s">
        <v>11</v>
      </c>
      <c r="G16925" t="s">
        <v>6</v>
      </c>
      <c r="H16925" t="s">
        <v>224</v>
      </c>
      <c r="I16925">
        <v>23</v>
      </c>
      <c r="J16925">
        <v>43673271</v>
      </c>
    </row>
    <row r="16926" spans="1:10" x14ac:dyDescent="0.25">
      <c r="A16926">
        <v>2018</v>
      </c>
      <c r="B16926" t="s">
        <v>221</v>
      </c>
      <c r="C16926" t="s">
        <v>45</v>
      </c>
      <c r="D16926" t="s">
        <v>33</v>
      </c>
      <c r="E16926" t="s">
        <v>10</v>
      </c>
      <c r="F16926" t="s">
        <v>220</v>
      </c>
      <c r="G16926" t="s">
        <v>5</v>
      </c>
      <c r="H16926" t="s">
        <v>224</v>
      </c>
      <c r="I16926">
        <v>1</v>
      </c>
      <c r="J16926">
        <v>4031794.7666592859</v>
      </c>
    </row>
    <row r="16927" spans="1:10" x14ac:dyDescent="0.25">
      <c r="A16927">
        <v>2018</v>
      </c>
      <c r="B16927" t="s">
        <v>221</v>
      </c>
      <c r="C16927" t="s">
        <v>45</v>
      </c>
      <c r="D16927" t="s">
        <v>33</v>
      </c>
      <c r="E16927" t="s">
        <v>10</v>
      </c>
      <c r="F16927" t="s">
        <v>220</v>
      </c>
      <c r="G16927" t="s">
        <v>9</v>
      </c>
      <c r="H16927" t="s">
        <v>223</v>
      </c>
      <c r="I16927">
        <v>1</v>
      </c>
      <c r="J16927">
        <v>5973388.641804643</v>
      </c>
    </row>
    <row r="16928" spans="1:10" x14ac:dyDescent="0.25">
      <c r="A16928">
        <v>2018</v>
      </c>
      <c r="B16928" t="s">
        <v>221</v>
      </c>
      <c r="C16928" t="s">
        <v>45</v>
      </c>
      <c r="D16928" t="s">
        <v>33</v>
      </c>
      <c r="E16928" t="s">
        <v>10</v>
      </c>
      <c r="F16928" t="s">
        <v>220</v>
      </c>
      <c r="G16928" t="s">
        <v>6</v>
      </c>
      <c r="H16928" t="s">
        <v>224</v>
      </c>
      <c r="I16928">
        <v>1</v>
      </c>
      <c r="J16928">
        <v>2905474.6684615384</v>
      </c>
    </row>
    <row r="16929" spans="1:10" x14ac:dyDescent="0.25">
      <c r="A16929">
        <v>2018</v>
      </c>
      <c r="B16929" t="s">
        <v>221</v>
      </c>
      <c r="C16929" t="s">
        <v>45</v>
      </c>
      <c r="D16929" t="s">
        <v>34</v>
      </c>
      <c r="E16929" t="s">
        <v>3</v>
      </c>
      <c r="F16929" t="s">
        <v>4</v>
      </c>
      <c r="G16929" t="s">
        <v>5</v>
      </c>
      <c r="H16929" t="s">
        <v>223</v>
      </c>
      <c r="I16929">
        <v>46</v>
      </c>
      <c r="J16929">
        <v>536268995.20310998</v>
      </c>
    </row>
    <row r="16930" spans="1:10" x14ac:dyDescent="0.25">
      <c r="A16930">
        <v>2018</v>
      </c>
      <c r="B16930" t="s">
        <v>221</v>
      </c>
      <c r="C16930" t="s">
        <v>45</v>
      </c>
      <c r="D16930" t="s">
        <v>34</v>
      </c>
      <c r="E16930" t="s">
        <v>3</v>
      </c>
      <c r="F16930" t="s">
        <v>4</v>
      </c>
      <c r="G16930" t="s">
        <v>5</v>
      </c>
      <c r="H16930" t="s">
        <v>224</v>
      </c>
      <c r="I16930">
        <v>34</v>
      </c>
      <c r="J16930">
        <v>344710690.46646011</v>
      </c>
    </row>
    <row r="16931" spans="1:10" x14ac:dyDescent="0.25">
      <c r="A16931">
        <v>2018</v>
      </c>
      <c r="B16931" t="s">
        <v>221</v>
      </c>
      <c r="C16931" t="s">
        <v>45</v>
      </c>
      <c r="D16931" t="s">
        <v>34</v>
      </c>
      <c r="E16931" t="s">
        <v>3</v>
      </c>
      <c r="F16931" t="s">
        <v>4</v>
      </c>
      <c r="G16931" t="s">
        <v>9</v>
      </c>
      <c r="H16931" t="s">
        <v>223</v>
      </c>
      <c r="I16931">
        <v>65</v>
      </c>
      <c r="J16931">
        <v>452063260.85591441</v>
      </c>
    </row>
    <row r="16932" spans="1:10" x14ac:dyDescent="0.25">
      <c r="A16932">
        <v>2018</v>
      </c>
      <c r="B16932" t="s">
        <v>221</v>
      </c>
      <c r="C16932" t="s">
        <v>45</v>
      </c>
      <c r="D16932" t="s">
        <v>34</v>
      </c>
      <c r="E16932" t="s">
        <v>3</v>
      </c>
      <c r="F16932" t="s">
        <v>4</v>
      </c>
      <c r="G16932" t="s">
        <v>9</v>
      </c>
      <c r="H16932" t="s">
        <v>224</v>
      </c>
      <c r="I16932">
        <v>33</v>
      </c>
      <c r="J16932">
        <v>215290120.20605212</v>
      </c>
    </row>
    <row r="16933" spans="1:10" x14ac:dyDescent="0.25">
      <c r="A16933">
        <v>2018</v>
      </c>
      <c r="B16933" t="s">
        <v>221</v>
      </c>
      <c r="C16933" t="s">
        <v>45</v>
      </c>
      <c r="D16933" t="s">
        <v>34</v>
      </c>
      <c r="E16933" t="s">
        <v>3</v>
      </c>
      <c r="F16933" t="s">
        <v>4</v>
      </c>
      <c r="G16933" t="s">
        <v>12</v>
      </c>
      <c r="H16933" t="s">
        <v>223</v>
      </c>
      <c r="I16933">
        <v>5</v>
      </c>
      <c r="J16933">
        <v>22298599.015500002</v>
      </c>
    </row>
    <row r="16934" spans="1:10" x14ac:dyDescent="0.25">
      <c r="A16934">
        <v>2018</v>
      </c>
      <c r="B16934" t="s">
        <v>221</v>
      </c>
      <c r="C16934" t="s">
        <v>45</v>
      </c>
      <c r="D16934" t="s">
        <v>34</v>
      </c>
      <c r="E16934" t="s">
        <v>3</v>
      </c>
      <c r="F16934" t="s">
        <v>4</v>
      </c>
      <c r="G16934" t="s">
        <v>12</v>
      </c>
      <c r="H16934" t="s">
        <v>224</v>
      </c>
      <c r="I16934">
        <v>5</v>
      </c>
      <c r="J16934">
        <v>21679466.981141686</v>
      </c>
    </row>
    <row r="16935" spans="1:10" x14ac:dyDescent="0.25">
      <c r="A16935">
        <v>2018</v>
      </c>
      <c r="B16935" t="s">
        <v>221</v>
      </c>
      <c r="C16935" t="s">
        <v>45</v>
      </c>
      <c r="D16935" t="s">
        <v>34</v>
      </c>
      <c r="E16935" t="s">
        <v>3</v>
      </c>
      <c r="F16935" t="s">
        <v>4</v>
      </c>
      <c r="G16935" t="s">
        <v>6</v>
      </c>
      <c r="H16935" t="s">
        <v>223</v>
      </c>
      <c r="I16935">
        <v>13</v>
      </c>
      <c r="J16935">
        <v>30780494.25672169</v>
      </c>
    </row>
    <row r="16936" spans="1:10" x14ac:dyDescent="0.25">
      <c r="A16936">
        <v>2018</v>
      </c>
      <c r="B16936" t="s">
        <v>221</v>
      </c>
      <c r="C16936" t="s">
        <v>45</v>
      </c>
      <c r="D16936" t="s">
        <v>34</v>
      </c>
      <c r="E16936" t="s">
        <v>3</v>
      </c>
      <c r="F16936" t="s">
        <v>4</v>
      </c>
      <c r="G16936" t="s">
        <v>6</v>
      </c>
      <c r="H16936" t="s">
        <v>224</v>
      </c>
      <c r="I16936">
        <v>23</v>
      </c>
      <c r="J16936">
        <v>58564637.657332018</v>
      </c>
    </row>
    <row r="16937" spans="1:10" x14ac:dyDescent="0.25">
      <c r="A16937">
        <v>2018</v>
      </c>
      <c r="B16937" t="s">
        <v>221</v>
      </c>
      <c r="C16937" t="s">
        <v>45</v>
      </c>
      <c r="D16937" t="s">
        <v>34</v>
      </c>
      <c r="E16937" t="s">
        <v>3</v>
      </c>
      <c r="F16937" t="s">
        <v>4</v>
      </c>
      <c r="G16937" t="s">
        <v>7</v>
      </c>
      <c r="H16937" t="s">
        <v>223</v>
      </c>
      <c r="I16937">
        <v>2</v>
      </c>
      <c r="J16937">
        <v>3503827.605</v>
      </c>
    </row>
    <row r="16938" spans="1:10" x14ac:dyDescent="0.25">
      <c r="A16938">
        <v>2018</v>
      </c>
      <c r="B16938" t="s">
        <v>221</v>
      </c>
      <c r="C16938" t="s">
        <v>45</v>
      </c>
      <c r="D16938" t="s">
        <v>34</v>
      </c>
      <c r="E16938" t="s">
        <v>3</v>
      </c>
      <c r="F16938" t="s">
        <v>8</v>
      </c>
      <c r="G16938" t="s">
        <v>9</v>
      </c>
      <c r="H16938" t="s">
        <v>223</v>
      </c>
      <c r="I16938">
        <v>663</v>
      </c>
      <c r="J16938">
        <v>4302915792.2298698</v>
      </c>
    </row>
    <row r="16939" spans="1:10" x14ac:dyDescent="0.25">
      <c r="A16939">
        <v>2018</v>
      </c>
      <c r="B16939" t="s">
        <v>221</v>
      </c>
      <c r="C16939" t="s">
        <v>45</v>
      </c>
      <c r="D16939" t="s">
        <v>34</v>
      </c>
      <c r="E16939" t="s">
        <v>3</v>
      </c>
      <c r="F16939" t="s">
        <v>8</v>
      </c>
      <c r="G16939" t="s">
        <v>9</v>
      </c>
      <c r="H16939" t="s">
        <v>224</v>
      </c>
      <c r="I16939">
        <v>894</v>
      </c>
      <c r="J16939">
        <v>5403747223.6576357</v>
      </c>
    </row>
    <row r="16940" spans="1:10" x14ac:dyDescent="0.25">
      <c r="A16940">
        <v>2018</v>
      </c>
      <c r="B16940" t="s">
        <v>221</v>
      </c>
      <c r="C16940" t="s">
        <v>45</v>
      </c>
      <c r="D16940" t="s">
        <v>34</v>
      </c>
      <c r="E16940" t="s">
        <v>3</v>
      </c>
      <c r="F16940" t="s">
        <v>8</v>
      </c>
      <c r="G16940" t="s">
        <v>12</v>
      </c>
      <c r="H16940" t="s">
        <v>223</v>
      </c>
      <c r="I16940">
        <v>33</v>
      </c>
      <c r="J16940">
        <v>102575081.05949998</v>
      </c>
    </row>
    <row r="16941" spans="1:10" x14ac:dyDescent="0.25">
      <c r="A16941">
        <v>2018</v>
      </c>
      <c r="B16941" t="s">
        <v>221</v>
      </c>
      <c r="C16941" t="s">
        <v>45</v>
      </c>
      <c r="D16941" t="s">
        <v>34</v>
      </c>
      <c r="E16941" t="s">
        <v>3</v>
      </c>
      <c r="F16941" t="s">
        <v>8</v>
      </c>
      <c r="G16941" t="s">
        <v>12</v>
      </c>
      <c r="H16941" t="s">
        <v>224</v>
      </c>
      <c r="I16941">
        <v>80</v>
      </c>
      <c r="J16941">
        <v>261269663.58385831</v>
      </c>
    </row>
    <row r="16942" spans="1:10" x14ac:dyDescent="0.25">
      <c r="A16942">
        <v>2018</v>
      </c>
      <c r="B16942" t="s">
        <v>221</v>
      </c>
      <c r="C16942" t="s">
        <v>45</v>
      </c>
      <c r="D16942" t="s">
        <v>34</v>
      </c>
      <c r="E16942" t="s">
        <v>3</v>
      </c>
      <c r="F16942" t="s">
        <v>8</v>
      </c>
      <c r="G16942" t="s">
        <v>6</v>
      </c>
      <c r="H16942" t="s">
        <v>223</v>
      </c>
      <c r="I16942">
        <v>248</v>
      </c>
      <c r="J16942">
        <v>612636524.90327847</v>
      </c>
    </row>
    <row r="16943" spans="1:10" x14ac:dyDescent="0.25">
      <c r="A16943">
        <v>2018</v>
      </c>
      <c r="B16943" t="s">
        <v>221</v>
      </c>
      <c r="C16943" t="s">
        <v>45</v>
      </c>
      <c r="D16943" t="s">
        <v>34</v>
      </c>
      <c r="E16943" t="s">
        <v>3</v>
      </c>
      <c r="F16943" t="s">
        <v>8</v>
      </c>
      <c r="G16943" t="s">
        <v>6</v>
      </c>
      <c r="H16943" t="s">
        <v>224</v>
      </c>
      <c r="I16943">
        <v>362</v>
      </c>
      <c r="J16943">
        <v>924255748.42266726</v>
      </c>
    </row>
    <row r="16944" spans="1:10" x14ac:dyDescent="0.25">
      <c r="A16944">
        <v>2018</v>
      </c>
      <c r="B16944" t="s">
        <v>221</v>
      </c>
      <c r="C16944" t="s">
        <v>45</v>
      </c>
      <c r="D16944" t="s">
        <v>34</v>
      </c>
      <c r="E16944" t="s">
        <v>3</v>
      </c>
      <c r="F16944" t="s">
        <v>8</v>
      </c>
      <c r="G16944" t="s">
        <v>7</v>
      </c>
      <c r="H16944" t="s">
        <v>223</v>
      </c>
      <c r="I16944">
        <v>12</v>
      </c>
      <c r="J16944">
        <v>22355855.655000001</v>
      </c>
    </row>
    <row r="16945" spans="1:10" x14ac:dyDescent="0.25">
      <c r="A16945">
        <v>2018</v>
      </c>
      <c r="B16945" t="s">
        <v>221</v>
      </c>
      <c r="C16945" t="s">
        <v>45</v>
      </c>
      <c r="D16945" t="s">
        <v>34</v>
      </c>
      <c r="E16945" t="s">
        <v>3</v>
      </c>
      <c r="F16945" t="s">
        <v>8</v>
      </c>
      <c r="G16945" t="s">
        <v>7</v>
      </c>
      <c r="H16945" t="s">
        <v>224</v>
      </c>
      <c r="I16945">
        <v>5</v>
      </c>
      <c r="J16945">
        <v>9286853.1750000007</v>
      </c>
    </row>
    <row r="16946" spans="1:10" x14ac:dyDescent="0.25">
      <c r="A16946">
        <v>2018</v>
      </c>
      <c r="B16946" t="s">
        <v>221</v>
      </c>
      <c r="C16946" t="s">
        <v>45</v>
      </c>
      <c r="D16946" t="s">
        <v>34</v>
      </c>
      <c r="E16946" t="s">
        <v>3</v>
      </c>
      <c r="F16946" t="s">
        <v>14</v>
      </c>
      <c r="G16946" t="s">
        <v>5</v>
      </c>
      <c r="H16946" t="s">
        <v>223</v>
      </c>
      <c r="I16946">
        <v>8</v>
      </c>
      <c r="J16946">
        <v>77425446</v>
      </c>
    </row>
    <row r="16947" spans="1:10" x14ac:dyDescent="0.25">
      <c r="A16947">
        <v>2018</v>
      </c>
      <c r="B16947" t="s">
        <v>221</v>
      </c>
      <c r="C16947" t="s">
        <v>45</v>
      </c>
      <c r="D16947" t="s">
        <v>34</v>
      </c>
      <c r="E16947" t="s">
        <v>3</v>
      </c>
      <c r="F16947" t="s">
        <v>14</v>
      </c>
      <c r="G16947" t="s">
        <v>5</v>
      </c>
      <c r="H16947" t="s">
        <v>224</v>
      </c>
      <c r="I16947">
        <v>16</v>
      </c>
      <c r="J16947">
        <v>140690665.095</v>
      </c>
    </row>
    <row r="16948" spans="1:10" x14ac:dyDescent="0.25">
      <c r="A16948">
        <v>2018</v>
      </c>
      <c r="B16948" t="s">
        <v>221</v>
      </c>
      <c r="C16948" t="s">
        <v>45</v>
      </c>
      <c r="D16948" t="s">
        <v>34</v>
      </c>
      <c r="E16948" t="s">
        <v>3</v>
      </c>
      <c r="F16948" t="s">
        <v>14</v>
      </c>
      <c r="G16948" t="s">
        <v>9</v>
      </c>
      <c r="H16948" t="s">
        <v>223</v>
      </c>
      <c r="I16948">
        <v>38</v>
      </c>
      <c r="J16948">
        <v>213648322.72760999</v>
      </c>
    </row>
    <row r="16949" spans="1:10" x14ac:dyDescent="0.25">
      <c r="A16949">
        <v>2018</v>
      </c>
      <c r="B16949" t="s">
        <v>221</v>
      </c>
      <c r="C16949" t="s">
        <v>45</v>
      </c>
      <c r="D16949" t="s">
        <v>34</v>
      </c>
      <c r="E16949" t="s">
        <v>3</v>
      </c>
      <c r="F16949" t="s">
        <v>14</v>
      </c>
      <c r="G16949" t="s">
        <v>9</v>
      </c>
      <c r="H16949" t="s">
        <v>224</v>
      </c>
      <c r="I16949">
        <v>66</v>
      </c>
      <c r="J16949">
        <v>361056449.24114996</v>
      </c>
    </row>
    <row r="16950" spans="1:10" x14ac:dyDescent="0.25">
      <c r="A16950">
        <v>2018</v>
      </c>
      <c r="B16950" t="s">
        <v>221</v>
      </c>
      <c r="C16950" t="s">
        <v>45</v>
      </c>
      <c r="D16950" t="s">
        <v>34</v>
      </c>
      <c r="E16950" t="s">
        <v>3</v>
      </c>
      <c r="F16950" t="s">
        <v>14</v>
      </c>
      <c r="G16950" t="s">
        <v>12</v>
      </c>
      <c r="H16950" t="s">
        <v>223</v>
      </c>
      <c r="I16950">
        <v>5</v>
      </c>
      <c r="J16950">
        <v>14633431.995000001</v>
      </c>
    </row>
    <row r="16951" spans="1:10" x14ac:dyDescent="0.25">
      <c r="A16951">
        <v>2018</v>
      </c>
      <c r="B16951" t="s">
        <v>221</v>
      </c>
      <c r="C16951" t="s">
        <v>45</v>
      </c>
      <c r="D16951" t="s">
        <v>34</v>
      </c>
      <c r="E16951" t="s">
        <v>3</v>
      </c>
      <c r="F16951" t="s">
        <v>14</v>
      </c>
      <c r="G16951" t="s">
        <v>12</v>
      </c>
      <c r="H16951" t="s">
        <v>224</v>
      </c>
      <c r="I16951">
        <v>13</v>
      </c>
      <c r="J16951">
        <v>38118558.404999994</v>
      </c>
    </row>
    <row r="16952" spans="1:10" x14ac:dyDescent="0.25">
      <c r="A16952">
        <v>2018</v>
      </c>
      <c r="B16952" t="s">
        <v>221</v>
      </c>
      <c r="C16952" t="s">
        <v>45</v>
      </c>
      <c r="D16952" t="s">
        <v>34</v>
      </c>
      <c r="E16952" t="s">
        <v>3</v>
      </c>
      <c r="F16952" t="s">
        <v>14</v>
      </c>
      <c r="G16952" t="s">
        <v>6</v>
      </c>
      <c r="H16952" t="s">
        <v>223</v>
      </c>
      <c r="I16952">
        <v>5</v>
      </c>
      <c r="J16952">
        <v>15735349.274999999</v>
      </c>
    </row>
    <row r="16953" spans="1:10" x14ac:dyDescent="0.25">
      <c r="A16953">
        <v>2018</v>
      </c>
      <c r="B16953" t="s">
        <v>221</v>
      </c>
      <c r="C16953" t="s">
        <v>45</v>
      </c>
      <c r="D16953" t="s">
        <v>34</v>
      </c>
      <c r="E16953" t="s">
        <v>3</v>
      </c>
      <c r="F16953" t="s">
        <v>14</v>
      </c>
      <c r="G16953" t="s">
        <v>6</v>
      </c>
      <c r="H16953" t="s">
        <v>224</v>
      </c>
      <c r="I16953">
        <v>30</v>
      </c>
      <c r="J16953">
        <v>93231086.504999995</v>
      </c>
    </row>
    <row r="16954" spans="1:10" x14ac:dyDescent="0.25">
      <c r="A16954">
        <v>2018</v>
      </c>
      <c r="B16954" t="s">
        <v>221</v>
      </c>
      <c r="C16954" t="s">
        <v>45</v>
      </c>
      <c r="D16954" t="s">
        <v>34</v>
      </c>
      <c r="E16954" t="s">
        <v>3</v>
      </c>
      <c r="F16954" t="s">
        <v>14</v>
      </c>
      <c r="G16954" t="s">
        <v>7</v>
      </c>
      <c r="H16954" t="s">
        <v>223</v>
      </c>
      <c r="I16954">
        <v>3</v>
      </c>
      <c r="J16954">
        <v>8225706.8999999994</v>
      </c>
    </row>
    <row r="16955" spans="1:10" x14ac:dyDescent="0.25">
      <c r="A16955">
        <v>2018</v>
      </c>
      <c r="B16955" t="s">
        <v>221</v>
      </c>
      <c r="C16955" t="s">
        <v>45</v>
      </c>
      <c r="D16955" t="s">
        <v>34</v>
      </c>
      <c r="E16955" t="s">
        <v>10</v>
      </c>
      <c r="F16955" t="s">
        <v>11</v>
      </c>
      <c r="G16955" t="s">
        <v>9</v>
      </c>
      <c r="H16955" t="s">
        <v>223</v>
      </c>
      <c r="I16955">
        <v>296</v>
      </c>
      <c r="J16955">
        <v>1250757937.05</v>
      </c>
    </row>
    <row r="16956" spans="1:10" x14ac:dyDescent="0.25">
      <c r="A16956">
        <v>2018</v>
      </c>
      <c r="B16956" t="s">
        <v>221</v>
      </c>
      <c r="C16956" t="s">
        <v>45</v>
      </c>
      <c r="D16956" t="s">
        <v>34</v>
      </c>
      <c r="E16956" t="s">
        <v>10</v>
      </c>
      <c r="F16956" t="s">
        <v>11</v>
      </c>
      <c r="G16956" t="s">
        <v>9</v>
      </c>
      <c r="H16956" t="s">
        <v>224</v>
      </c>
      <c r="I16956">
        <v>425</v>
      </c>
      <c r="J16956">
        <v>1643107972.9513752</v>
      </c>
    </row>
    <row r="16957" spans="1:10" x14ac:dyDescent="0.25">
      <c r="A16957">
        <v>2018</v>
      </c>
      <c r="B16957" t="s">
        <v>221</v>
      </c>
      <c r="C16957" t="s">
        <v>45</v>
      </c>
      <c r="D16957" t="s">
        <v>34</v>
      </c>
      <c r="E16957" t="s">
        <v>10</v>
      </c>
      <c r="F16957" t="s">
        <v>11</v>
      </c>
      <c r="G16957" t="s">
        <v>12</v>
      </c>
      <c r="H16957" t="s">
        <v>223</v>
      </c>
      <c r="I16957">
        <v>13</v>
      </c>
      <c r="J16957">
        <v>42759153</v>
      </c>
    </row>
    <row r="16958" spans="1:10" x14ac:dyDescent="0.25">
      <c r="A16958">
        <v>2018</v>
      </c>
      <c r="B16958" t="s">
        <v>221</v>
      </c>
      <c r="C16958" t="s">
        <v>45</v>
      </c>
      <c r="D16958" t="s">
        <v>34</v>
      </c>
      <c r="E16958" t="s">
        <v>10</v>
      </c>
      <c r="F16958" t="s">
        <v>11</v>
      </c>
      <c r="G16958" t="s">
        <v>12</v>
      </c>
      <c r="H16958" t="s">
        <v>224</v>
      </c>
      <c r="I16958">
        <v>18</v>
      </c>
      <c r="J16958">
        <v>25575606</v>
      </c>
    </row>
    <row r="16959" spans="1:10" x14ac:dyDescent="0.25">
      <c r="A16959">
        <v>2018</v>
      </c>
      <c r="B16959" t="s">
        <v>221</v>
      </c>
      <c r="C16959" t="s">
        <v>45</v>
      </c>
      <c r="D16959" t="s">
        <v>34</v>
      </c>
      <c r="E16959" t="s">
        <v>10</v>
      </c>
      <c r="F16959" t="s">
        <v>11</v>
      </c>
      <c r="G16959" t="s">
        <v>6</v>
      </c>
      <c r="H16959" t="s">
        <v>223</v>
      </c>
      <c r="I16959">
        <v>54</v>
      </c>
      <c r="J16959">
        <v>150116206.7670306</v>
      </c>
    </row>
    <row r="16960" spans="1:10" x14ac:dyDescent="0.25">
      <c r="A16960">
        <v>2018</v>
      </c>
      <c r="B16960" t="s">
        <v>221</v>
      </c>
      <c r="C16960" t="s">
        <v>45</v>
      </c>
      <c r="D16960" t="s">
        <v>34</v>
      </c>
      <c r="E16960" t="s">
        <v>10</v>
      </c>
      <c r="F16960" t="s">
        <v>11</v>
      </c>
      <c r="G16960" t="s">
        <v>6</v>
      </c>
      <c r="H16960" t="s">
        <v>224</v>
      </c>
      <c r="I16960">
        <v>80</v>
      </c>
      <c r="J16960">
        <v>199138093.05000001</v>
      </c>
    </row>
    <row r="16961" spans="1:10" x14ac:dyDescent="0.25">
      <c r="A16961">
        <v>2018</v>
      </c>
      <c r="B16961" t="s">
        <v>221</v>
      </c>
      <c r="C16961" t="s">
        <v>45</v>
      </c>
      <c r="D16961" t="s">
        <v>34</v>
      </c>
      <c r="E16961" t="s">
        <v>10</v>
      </c>
      <c r="F16961" t="s">
        <v>11</v>
      </c>
      <c r="G16961" t="s">
        <v>7</v>
      </c>
      <c r="H16961" t="s">
        <v>223</v>
      </c>
      <c r="I16961">
        <v>13</v>
      </c>
      <c r="J16961">
        <v>22072185</v>
      </c>
    </row>
    <row r="16962" spans="1:10" x14ac:dyDescent="0.25">
      <c r="A16962">
        <v>2018</v>
      </c>
      <c r="B16962" t="s">
        <v>221</v>
      </c>
      <c r="C16962" t="s">
        <v>45</v>
      </c>
      <c r="D16962" t="s">
        <v>34</v>
      </c>
      <c r="E16962" t="s">
        <v>10</v>
      </c>
      <c r="F16962" t="s">
        <v>11</v>
      </c>
      <c r="G16962" t="s">
        <v>7</v>
      </c>
      <c r="H16962" t="s">
        <v>224</v>
      </c>
      <c r="I16962">
        <v>2</v>
      </c>
      <c r="J16962">
        <v>2025705</v>
      </c>
    </row>
    <row r="16963" spans="1:10" x14ac:dyDescent="0.25">
      <c r="A16963">
        <v>2018</v>
      </c>
      <c r="B16963" t="s">
        <v>221</v>
      </c>
      <c r="C16963" t="s">
        <v>45</v>
      </c>
      <c r="D16963" t="s">
        <v>34</v>
      </c>
      <c r="E16963" t="s">
        <v>10</v>
      </c>
      <c r="F16963" t="s">
        <v>220</v>
      </c>
      <c r="G16963" t="s">
        <v>9</v>
      </c>
      <c r="H16963" t="s">
        <v>223</v>
      </c>
      <c r="I16963">
        <v>4</v>
      </c>
      <c r="J16963">
        <v>29263636.745431028</v>
      </c>
    </row>
    <row r="16964" spans="1:10" x14ac:dyDescent="0.25">
      <c r="A16964">
        <v>2018</v>
      </c>
      <c r="B16964" t="s">
        <v>221</v>
      </c>
      <c r="C16964" t="s">
        <v>45</v>
      </c>
      <c r="D16964" t="s">
        <v>34</v>
      </c>
      <c r="E16964" t="s">
        <v>10</v>
      </c>
      <c r="F16964" t="s">
        <v>220</v>
      </c>
      <c r="G16964" t="s">
        <v>9</v>
      </c>
      <c r="H16964" t="s">
        <v>224</v>
      </c>
      <c r="I16964">
        <v>2</v>
      </c>
      <c r="J16964">
        <v>13032774.333833642</v>
      </c>
    </row>
    <row r="16965" spans="1:10" x14ac:dyDescent="0.25">
      <c r="A16965">
        <v>2018</v>
      </c>
      <c r="B16965" t="s">
        <v>221</v>
      </c>
      <c r="C16965" t="s">
        <v>45</v>
      </c>
      <c r="D16965" t="s">
        <v>34</v>
      </c>
      <c r="E16965" t="s">
        <v>10</v>
      </c>
      <c r="F16965" t="s">
        <v>220</v>
      </c>
      <c r="G16965" t="s">
        <v>12</v>
      </c>
      <c r="H16965" t="s">
        <v>224</v>
      </c>
      <c r="I16965">
        <v>3</v>
      </c>
      <c r="J16965">
        <v>10572475.794266688</v>
      </c>
    </row>
    <row r="16966" spans="1:10" x14ac:dyDescent="0.25">
      <c r="A16966">
        <v>2018</v>
      </c>
      <c r="B16966" t="s">
        <v>221</v>
      </c>
      <c r="C16966" t="s">
        <v>45</v>
      </c>
      <c r="D16966" t="s">
        <v>34</v>
      </c>
      <c r="E16966" t="s">
        <v>10</v>
      </c>
      <c r="F16966" t="s">
        <v>220</v>
      </c>
      <c r="G16966" t="s">
        <v>6</v>
      </c>
      <c r="H16966" t="s">
        <v>223</v>
      </c>
      <c r="I16966">
        <v>4</v>
      </c>
      <c r="J16966">
        <v>10055695.918195404</v>
      </c>
    </row>
    <row r="16967" spans="1:10" x14ac:dyDescent="0.25">
      <c r="A16967">
        <v>2018</v>
      </c>
      <c r="B16967" t="s">
        <v>221</v>
      </c>
      <c r="C16967" t="s">
        <v>45</v>
      </c>
      <c r="D16967" t="s">
        <v>34</v>
      </c>
      <c r="E16967" t="s">
        <v>10</v>
      </c>
      <c r="F16967" t="s">
        <v>220</v>
      </c>
      <c r="G16967" t="s">
        <v>6</v>
      </c>
      <c r="H16967" t="s">
        <v>224</v>
      </c>
      <c r="I16967">
        <v>6</v>
      </c>
      <c r="J16967">
        <v>14008432.298480868</v>
      </c>
    </row>
    <row r="16968" spans="1:10" x14ac:dyDescent="0.25">
      <c r="A16968">
        <v>2018</v>
      </c>
      <c r="B16968" t="s">
        <v>221</v>
      </c>
      <c r="C16968" t="s">
        <v>45</v>
      </c>
      <c r="D16968" t="s">
        <v>34</v>
      </c>
      <c r="E16968" t="s">
        <v>10</v>
      </c>
      <c r="F16968" t="s">
        <v>220</v>
      </c>
      <c r="G16968" t="s">
        <v>7</v>
      </c>
      <c r="H16968" t="s">
        <v>223</v>
      </c>
      <c r="I16968">
        <v>1</v>
      </c>
      <c r="J16968">
        <v>1661997.48</v>
      </c>
    </row>
    <row r="16969" spans="1:10" x14ac:dyDescent="0.25">
      <c r="A16969">
        <v>2018</v>
      </c>
      <c r="B16969" t="s">
        <v>221</v>
      </c>
      <c r="C16969" t="s">
        <v>45</v>
      </c>
      <c r="D16969" t="s">
        <v>34</v>
      </c>
      <c r="E16969" t="s">
        <v>10</v>
      </c>
      <c r="F16969" t="s">
        <v>220</v>
      </c>
      <c r="G16969" t="s">
        <v>7</v>
      </c>
      <c r="H16969" t="s">
        <v>224</v>
      </c>
      <c r="I16969">
        <v>1</v>
      </c>
      <c r="J16969">
        <v>1921273.8075000001</v>
      </c>
    </row>
    <row r="16970" spans="1:10" x14ac:dyDescent="0.25">
      <c r="A16970">
        <v>2018</v>
      </c>
      <c r="B16970" t="s">
        <v>221</v>
      </c>
      <c r="C16970" t="s">
        <v>45</v>
      </c>
      <c r="D16970" t="s">
        <v>35</v>
      </c>
      <c r="E16970" t="s">
        <v>3</v>
      </c>
      <c r="F16970" t="s">
        <v>4</v>
      </c>
      <c r="G16970" t="s">
        <v>5</v>
      </c>
      <c r="H16970" t="s">
        <v>223</v>
      </c>
      <c r="I16970">
        <v>13</v>
      </c>
      <c r="J16970">
        <v>158227917.62469</v>
      </c>
    </row>
    <row r="16971" spans="1:10" x14ac:dyDescent="0.25">
      <c r="A16971">
        <v>2018</v>
      </c>
      <c r="B16971" t="s">
        <v>221</v>
      </c>
      <c r="C16971" t="s">
        <v>45</v>
      </c>
      <c r="D16971" t="s">
        <v>35</v>
      </c>
      <c r="E16971" t="s">
        <v>3</v>
      </c>
      <c r="F16971" t="s">
        <v>4</v>
      </c>
      <c r="G16971" t="s">
        <v>5</v>
      </c>
      <c r="H16971" t="s">
        <v>224</v>
      </c>
      <c r="I16971">
        <v>16</v>
      </c>
      <c r="J16971">
        <v>139459290.03968999</v>
      </c>
    </row>
    <row r="16972" spans="1:10" x14ac:dyDescent="0.25">
      <c r="A16972">
        <v>2018</v>
      </c>
      <c r="B16972" t="s">
        <v>221</v>
      </c>
      <c r="C16972" t="s">
        <v>45</v>
      </c>
      <c r="D16972" t="s">
        <v>35</v>
      </c>
      <c r="E16972" t="s">
        <v>3</v>
      </c>
      <c r="F16972" t="s">
        <v>4</v>
      </c>
      <c r="G16972" t="s">
        <v>9</v>
      </c>
      <c r="H16972" t="s">
        <v>223</v>
      </c>
      <c r="I16972">
        <v>1</v>
      </c>
      <c r="J16972">
        <v>7982227.8404982444</v>
      </c>
    </row>
    <row r="16973" spans="1:10" x14ac:dyDescent="0.25">
      <c r="A16973">
        <v>2018</v>
      </c>
      <c r="B16973" t="s">
        <v>221</v>
      </c>
      <c r="C16973" t="s">
        <v>45</v>
      </c>
      <c r="D16973" t="s">
        <v>35</v>
      </c>
      <c r="E16973" t="s">
        <v>3</v>
      </c>
      <c r="F16973" t="s">
        <v>4</v>
      </c>
      <c r="G16973" t="s">
        <v>6</v>
      </c>
      <c r="H16973" t="s">
        <v>223</v>
      </c>
      <c r="I16973">
        <v>1</v>
      </c>
      <c r="J16973">
        <v>3114148.1946428567</v>
      </c>
    </row>
    <row r="16974" spans="1:10" x14ac:dyDescent="0.25">
      <c r="A16974">
        <v>2018</v>
      </c>
      <c r="B16974" t="s">
        <v>221</v>
      </c>
      <c r="C16974" t="s">
        <v>45</v>
      </c>
      <c r="D16974" t="s">
        <v>35</v>
      </c>
      <c r="E16974" t="s">
        <v>3</v>
      </c>
      <c r="F16974" t="s">
        <v>8</v>
      </c>
      <c r="G16974" t="s">
        <v>9</v>
      </c>
      <c r="H16974" t="s">
        <v>223</v>
      </c>
      <c r="I16974">
        <v>46</v>
      </c>
      <c r="J16974">
        <v>367182480.66291922</v>
      </c>
    </row>
    <row r="16975" spans="1:10" x14ac:dyDescent="0.25">
      <c r="A16975">
        <v>2018</v>
      </c>
      <c r="B16975" t="s">
        <v>221</v>
      </c>
      <c r="C16975" t="s">
        <v>45</v>
      </c>
      <c r="D16975" t="s">
        <v>35</v>
      </c>
      <c r="E16975" t="s">
        <v>3</v>
      </c>
      <c r="F16975" t="s">
        <v>8</v>
      </c>
      <c r="G16975" t="s">
        <v>9</v>
      </c>
      <c r="H16975" t="s">
        <v>224</v>
      </c>
      <c r="I16975">
        <v>34</v>
      </c>
      <c r="J16975">
        <v>250755371.40084004</v>
      </c>
    </row>
    <row r="16976" spans="1:10" x14ac:dyDescent="0.25">
      <c r="A16976">
        <v>2018</v>
      </c>
      <c r="B16976" t="s">
        <v>221</v>
      </c>
      <c r="C16976" t="s">
        <v>45</v>
      </c>
      <c r="D16976" t="s">
        <v>35</v>
      </c>
      <c r="E16976" t="s">
        <v>3</v>
      </c>
      <c r="F16976" t="s">
        <v>8</v>
      </c>
      <c r="G16976" t="s">
        <v>12</v>
      </c>
      <c r="H16976" t="s">
        <v>223</v>
      </c>
      <c r="I16976">
        <v>3</v>
      </c>
      <c r="J16976">
        <v>9976663.995000001</v>
      </c>
    </row>
    <row r="16977" spans="1:10" x14ac:dyDescent="0.25">
      <c r="A16977">
        <v>2018</v>
      </c>
      <c r="B16977" t="s">
        <v>221</v>
      </c>
      <c r="C16977" t="s">
        <v>45</v>
      </c>
      <c r="D16977" t="s">
        <v>35</v>
      </c>
      <c r="E16977" t="s">
        <v>3</v>
      </c>
      <c r="F16977" t="s">
        <v>8</v>
      </c>
      <c r="G16977" t="s">
        <v>12</v>
      </c>
      <c r="H16977" t="s">
        <v>224</v>
      </c>
      <c r="I16977">
        <v>8</v>
      </c>
      <c r="J16977">
        <v>26953476.464999992</v>
      </c>
    </row>
    <row r="16978" spans="1:10" x14ac:dyDescent="0.25">
      <c r="A16978">
        <v>2018</v>
      </c>
      <c r="B16978" t="s">
        <v>221</v>
      </c>
      <c r="C16978" t="s">
        <v>45</v>
      </c>
      <c r="D16978" t="s">
        <v>35</v>
      </c>
      <c r="E16978" t="s">
        <v>3</v>
      </c>
      <c r="F16978" t="s">
        <v>8</v>
      </c>
      <c r="G16978" t="s">
        <v>6</v>
      </c>
      <c r="H16978" t="s">
        <v>223</v>
      </c>
      <c r="I16978">
        <v>27</v>
      </c>
      <c r="J16978">
        <v>84082001.255357131</v>
      </c>
    </row>
    <row r="16979" spans="1:10" x14ac:dyDescent="0.25">
      <c r="A16979">
        <v>2018</v>
      </c>
      <c r="B16979" t="s">
        <v>221</v>
      </c>
      <c r="C16979" t="s">
        <v>45</v>
      </c>
      <c r="D16979" t="s">
        <v>35</v>
      </c>
      <c r="E16979" t="s">
        <v>3</v>
      </c>
      <c r="F16979" t="s">
        <v>8</v>
      </c>
      <c r="G16979" t="s">
        <v>6</v>
      </c>
      <c r="H16979" t="s">
        <v>224</v>
      </c>
      <c r="I16979">
        <v>25</v>
      </c>
      <c r="J16979">
        <v>79743311.579999998</v>
      </c>
    </row>
    <row r="16980" spans="1:10" x14ac:dyDescent="0.25">
      <c r="A16980">
        <v>2018</v>
      </c>
      <c r="B16980" t="s">
        <v>221</v>
      </c>
      <c r="C16980" t="s">
        <v>45</v>
      </c>
      <c r="D16980" t="s">
        <v>35</v>
      </c>
      <c r="E16980" t="s">
        <v>10</v>
      </c>
      <c r="F16980" t="s">
        <v>11</v>
      </c>
      <c r="G16980" t="s">
        <v>9</v>
      </c>
      <c r="H16980" t="s">
        <v>223</v>
      </c>
      <c r="I16980">
        <v>72</v>
      </c>
      <c r="J16980">
        <v>467405292</v>
      </c>
    </row>
    <row r="16981" spans="1:10" x14ac:dyDescent="0.25">
      <c r="A16981">
        <v>2018</v>
      </c>
      <c r="B16981" t="s">
        <v>221</v>
      </c>
      <c r="C16981" t="s">
        <v>45</v>
      </c>
      <c r="D16981" t="s">
        <v>35</v>
      </c>
      <c r="E16981" t="s">
        <v>10</v>
      </c>
      <c r="F16981" t="s">
        <v>11</v>
      </c>
      <c r="G16981" t="s">
        <v>9</v>
      </c>
      <c r="H16981" t="s">
        <v>224</v>
      </c>
      <c r="I16981">
        <v>48</v>
      </c>
      <c r="J16981">
        <v>305943753</v>
      </c>
    </row>
    <row r="16982" spans="1:10" x14ac:dyDescent="0.25">
      <c r="A16982">
        <v>2018</v>
      </c>
      <c r="B16982" t="s">
        <v>221</v>
      </c>
      <c r="C16982" t="s">
        <v>45</v>
      </c>
      <c r="D16982" t="s">
        <v>35</v>
      </c>
      <c r="E16982" t="s">
        <v>10</v>
      </c>
      <c r="F16982" t="s">
        <v>11</v>
      </c>
      <c r="G16982" t="s">
        <v>12</v>
      </c>
      <c r="H16982" t="s">
        <v>223</v>
      </c>
      <c r="I16982">
        <v>3</v>
      </c>
      <c r="J16982">
        <v>10420899</v>
      </c>
    </row>
    <row r="16983" spans="1:10" x14ac:dyDescent="0.25">
      <c r="A16983">
        <v>2018</v>
      </c>
      <c r="B16983" t="s">
        <v>221</v>
      </c>
      <c r="C16983" t="s">
        <v>45</v>
      </c>
      <c r="D16983" t="s">
        <v>35</v>
      </c>
      <c r="E16983" t="s">
        <v>10</v>
      </c>
      <c r="F16983" t="s">
        <v>11</v>
      </c>
      <c r="G16983" t="s">
        <v>12</v>
      </c>
      <c r="H16983" t="s">
        <v>224</v>
      </c>
      <c r="I16983">
        <v>3</v>
      </c>
      <c r="J16983">
        <v>11756124</v>
      </c>
    </row>
    <row r="16984" spans="1:10" x14ac:dyDescent="0.25">
      <c r="A16984">
        <v>2018</v>
      </c>
      <c r="B16984" t="s">
        <v>221</v>
      </c>
      <c r="C16984" t="s">
        <v>45</v>
      </c>
      <c r="D16984" t="s">
        <v>35</v>
      </c>
      <c r="E16984" t="s">
        <v>10</v>
      </c>
      <c r="F16984" t="s">
        <v>11</v>
      </c>
      <c r="G16984" t="s">
        <v>6</v>
      </c>
      <c r="H16984" t="s">
        <v>223</v>
      </c>
      <c r="I16984">
        <v>1</v>
      </c>
      <c r="J16984">
        <v>2767209</v>
      </c>
    </row>
    <row r="16985" spans="1:10" x14ac:dyDescent="0.25">
      <c r="A16985">
        <v>2018</v>
      </c>
      <c r="B16985" t="s">
        <v>221</v>
      </c>
      <c r="C16985" t="s">
        <v>45</v>
      </c>
      <c r="D16985" t="s">
        <v>35</v>
      </c>
      <c r="E16985" t="s">
        <v>10</v>
      </c>
      <c r="F16985" t="s">
        <v>11</v>
      </c>
      <c r="G16985" t="s">
        <v>6</v>
      </c>
      <c r="H16985" t="s">
        <v>224</v>
      </c>
      <c r="I16985">
        <v>1</v>
      </c>
      <c r="J16985">
        <v>2845800</v>
      </c>
    </row>
    <row r="16986" spans="1:10" x14ac:dyDescent="0.25">
      <c r="A16986">
        <v>2018</v>
      </c>
      <c r="B16986" t="s">
        <v>221</v>
      </c>
      <c r="C16986" t="s">
        <v>45</v>
      </c>
      <c r="D16986" t="s">
        <v>35</v>
      </c>
      <c r="E16986" t="s">
        <v>10</v>
      </c>
      <c r="F16986" t="s">
        <v>220</v>
      </c>
      <c r="G16986" t="s">
        <v>9</v>
      </c>
      <c r="H16986" t="s">
        <v>223</v>
      </c>
      <c r="I16986">
        <v>1</v>
      </c>
      <c r="J16986">
        <v>7982227.8404982444</v>
      </c>
    </row>
    <row r="16987" spans="1:10" x14ac:dyDescent="0.25">
      <c r="A16987">
        <v>2018</v>
      </c>
      <c r="B16987" t="s">
        <v>221</v>
      </c>
      <c r="C16987" t="s">
        <v>45</v>
      </c>
      <c r="D16987" t="s">
        <v>36</v>
      </c>
      <c r="E16987" t="s">
        <v>3</v>
      </c>
      <c r="F16987" t="s">
        <v>4</v>
      </c>
      <c r="G16987" t="s">
        <v>5</v>
      </c>
      <c r="H16987" t="s">
        <v>223</v>
      </c>
      <c r="I16987">
        <v>59</v>
      </c>
      <c r="J16987">
        <v>1221816019.1332202</v>
      </c>
    </row>
    <row r="16988" spans="1:10" x14ac:dyDescent="0.25">
      <c r="A16988">
        <v>2018</v>
      </c>
      <c r="B16988" t="s">
        <v>221</v>
      </c>
      <c r="C16988" t="s">
        <v>45</v>
      </c>
      <c r="D16988" t="s">
        <v>36</v>
      </c>
      <c r="E16988" t="s">
        <v>3</v>
      </c>
      <c r="F16988" t="s">
        <v>4</v>
      </c>
      <c r="G16988" t="s">
        <v>5</v>
      </c>
      <c r="H16988" t="s">
        <v>224</v>
      </c>
      <c r="I16988">
        <v>32</v>
      </c>
      <c r="J16988">
        <v>645221626.68540418</v>
      </c>
    </row>
    <row r="16989" spans="1:10" x14ac:dyDescent="0.25">
      <c r="A16989">
        <v>2018</v>
      </c>
      <c r="B16989" t="s">
        <v>221</v>
      </c>
      <c r="C16989" t="s">
        <v>45</v>
      </c>
      <c r="D16989" t="s">
        <v>36</v>
      </c>
      <c r="E16989" t="s">
        <v>3</v>
      </c>
      <c r="F16989" t="s">
        <v>4</v>
      </c>
      <c r="G16989" t="s">
        <v>9</v>
      </c>
      <c r="H16989" t="s">
        <v>223</v>
      </c>
      <c r="I16989">
        <v>1029</v>
      </c>
      <c r="J16989">
        <v>13428225589.752356</v>
      </c>
    </row>
    <row r="16990" spans="1:10" x14ac:dyDescent="0.25">
      <c r="A16990">
        <v>2018</v>
      </c>
      <c r="B16990" t="s">
        <v>221</v>
      </c>
      <c r="C16990" t="s">
        <v>45</v>
      </c>
      <c r="D16990" t="s">
        <v>36</v>
      </c>
      <c r="E16990" t="s">
        <v>3</v>
      </c>
      <c r="F16990" t="s">
        <v>4</v>
      </c>
      <c r="G16990" t="s">
        <v>9</v>
      </c>
      <c r="H16990" t="s">
        <v>224</v>
      </c>
      <c r="I16990">
        <v>865</v>
      </c>
      <c r="J16990">
        <v>9656014727.6729164</v>
      </c>
    </row>
    <row r="16991" spans="1:10" x14ac:dyDescent="0.25">
      <c r="A16991">
        <v>2018</v>
      </c>
      <c r="B16991" t="s">
        <v>221</v>
      </c>
      <c r="C16991" t="s">
        <v>45</v>
      </c>
      <c r="D16991" t="s">
        <v>36</v>
      </c>
      <c r="E16991" t="s">
        <v>3</v>
      </c>
      <c r="F16991" t="s">
        <v>4</v>
      </c>
      <c r="G16991" t="s">
        <v>12</v>
      </c>
      <c r="H16991" t="s">
        <v>223</v>
      </c>
      <c r="I16991">
        <v>289</v>
      </c>
      <c r="J16991">
        <v>1508011351.0526004</v>
      </c>
    </row>
    <row r="16992" spans="1:10" x14ac:dyDescent="0.25">
      <c r="A16992">
        <v>2018</v>
      </c>
      <c r="B16992" t="s">
        <v>221</v>
      </c>
      <c r="C16992" t="s">
        <v>45</v>
      </c>
      <c r="D16992" t="s">
        <v>36</v>
      </c>
      <c r="E16992" t="s">
        <v>3</v>
      </c>
      <c r="F16992" t="s">
        <v>4</v>
      </c>
      <c r="G16992" t="s">
        <v>12</v>
      </c>
      <c r="H16992" t="s">
        <v>224</v>
      </c>
      <c r="I16992">
        <v>319</v>
      </c>
      <c r="J16992">
        <v>1619898886.3586957</v>
      </c>
    </row>
    <row r="16993" spans="1:10" x14ac:dyDescent="0.25">
      <c r="A16993">
        <v>2018</v>
      </c>
      <c r="B16993" t="s">
        <v>221</v>
      </c>
      <c r="C16993" t="s">
        <v>45</v>
      </c>
      <c r="D16993" t="s">
        <v>36</v>
      </c>
      <c r="E16993" t="s">
        <v>3</v>
      </c>
      <c r="F16993" t="s">
        <v>4</v>
      </c>
      <c r="G16993" t="s">
        <v>6</v>
      </c>
      <c r="H16993" t="s">
        <v>223</v>
      </c>
      <c r="I16993">
        <v>468</v>
      </c>
      <c r="J16993">
        <v>1536588157.2647057</v>
      </c>
    </row>
    <row r="16994" spans="1:10" x14ac:dyDescent="0.25">
      <c r="A16994">
        <v>2018</v>
      </c>
      <c r="B16994" t="s">
        <v>221</v>
      </c>
      <c r="C16994" t="s">
        <v>45</v>
      </c>
      <c r="D16994" t="s">
        <v>36</v>
      </c>
      <c r="E16994" t="s">
        <v>3</v>
      </c>
      <c r="F16994" t="s">
        <v>4</v>
      </c>
      <c r="G16994" t="s">
        <v>6</v>
      </c>
      <c r="H16994" t="s">
        <v>224</v>
      </c>
      <c r="I16994">
        <v>812</v>
      </c>
      <c r="J16994">
        <v>2734272949.9142022</v>
      </c>
    </row>
    <row r="16995" spans="1:10" x14ac:dyDescent="0.25">
      <c r="A16995">
        <v>2018</v>
      </c>
      <c r="B16995" t="s">
        <v>221</v>
      </c>
      <c r="C16995" t="s">
        <v>45</v>
      </c>
      <c r="D16995" t="s">
        <v>36</v>
      </c>
      <c r="E16995" t="s">
        <v>3</v>
      </c>
      <c r="F16995" t="s">
        <v>4</v>
      </c>
      <c r="G16995" t="s">
        <v>7</v>
      </c>
      <c r="H16995" t="s">
        <v>223</v>
      </c>
      <c r="I16995">
        <v>235</v>
      </c>
      <c r="J16995">
        <v>641880171.4164114</v>
      </c>
    </row>
    <row r="16996" spans="1:10" x14ac:dyDescent="0.25">
      <c r="A16996">
        <v>2018</v>
      </c>
      <c r="B16996" t="s">
        <v>221</v>
      </c>
      <c r="C16996" t="s">
        <v>45</v>
      </c>
      <c r="D16996" t="s">
        <v>36</v>
      </c>
      <c r="E16996" t="s">
        <v>3</v>
      </c>
      <c r="F16996" t="s">
        <v>4</v>
      </c>
      <c r="G16996" t="s">
        <v>7</v>
      </c>
      <c r="H16996" t="s">
        <v>224</v>
      </c>
      <c r="I16996">
        <v>124</v>
      </c>
      <c r="J16996">
        <v>327259024.50310534</v>
      </c>
    </row>
    <row r="16997" spans="1:10" x14ac:dyDescent="0.25">
      <c r="A16997">
        <v>2018</v>
      </c>
      <c r="B16997" t="s">
        <v>221</v>
      </c>
      <c r="C16997" t="s">
        <v>45</v>
      </c>
      <c r="D16997" t="s">
        <v>36</v>
      </c>
      <c r="E16997" t="s">
        <v>10</v>
      </c>
      <c r="F16997" t="s">
        <v>11</v>
      </c>
      <c r="G16997" t="s">
        <v>9</v>
      </c>
      <c r="H16997" t="s">
        <v>223</v>
      </c>
      <c r="I16997">
        <v>28</v>
      </c>
      <c r="J16997">
        <v>151882551</v>
      </c>
    </row>
    <row r="16998" spans="1:10" x14ac:dyDescent="0.25">
      <c r="A16998">
        <v>2018</v>
      </c>
      <c r="B16998" t="s">
        <v>221</v>
      </c>
      <c r="C16998" t="s">
        <v>45</v>
      </c>
      <c r="D16998" t="s">
        <v>36</v>
      </c>
      <c r="E16998" t="s">
        <v>10</v>
      </c>
      <c r="F16998" t="s">
        <v>11</v>
      </c>
      <c r="G16998" t="s">
        <v>9</v>
      </c>
      <c r="H16998" t="s">
        <v>224</v>
      </c>
      <c r="I16998">
        <v>40</v>
      </c>
      <c r="J16998">
        <v>210570081</v>
      </c>
    </row>
    <row r="16999" spans="1:10" x14ac:dyDescent="0.25">
      <c r="A16999">
        <v>2018</v>
      </c>
      <c r="B16999" t="s">
        <v>221</v>
      </c>
      <c r="C16999" t="s">
        <v>45</v>
      </c>
      <c r="D16999" t="s">
        <v>36</v>
      </c>
      <c r="E16999" t="s">
        <v>10</v>
      </c>
      <c r="F16999" t="s">
        <v>11</v>
      </c>
      <c r="G16999" t="s">
        <v>12</v>
      </c>
      <c r="H16999" t="s">
        <v>223</v>
      </c>
      <c r="I16999">
        <v>5</v>
      </c>
      <c r="J16999">
        <v>19754172</v>
      </c>
    </row>
    <row r="17000" spans="1:10" x14ac:dyDescent="0.25">
      <c r="A17000">
        <v>2018</v>
      </c>
      <c r="B17000" t="s">
        <v>221</v>
      </c>
      <c r="C17000" t="s">
        <v>45</v>
      </c>
      <c r="D17000" t="s">
        <v>36</v>
      </c>
      <c r="E17000" t="s">
        <v>10</v>
      </c>
      <c r="F17000" t="s">
        <v>11</v>
      </c>
      <c r="G17000" t="s">
        <v>12</v>
      </c>
      <c r="H17000" t="s">
        <v>224</v>
      </c>
      <c r="I17000">
        <v>8</v>
      </c>
      <c r="J17000">
        <v>24523872</v>
      </c>
    </row>
    <row r="17001" spans="1:10" x14ac:dyDescent="0.25">
      <c r="A17001">
        <v>2018</v>
      </c>
      <c r="B17001" t="s">
        <v>221</v>
      </c>
      <c r="C17001" t="s">
        <v>45</v>
      </c>
      <c r="D17001" t="s">
        <v>36</v>
      </c>
      <c r="E17001" t="s">
        <v>10</v>
      </c>
      <c r="F17001" t="s">
        <v>11</v>
      </c>
      <c r="G17001" t="s">
        <v>6</v>
      </c>
      <c r="H17001" t="s">
        <v>223</v>
      </c>
      <c r="I17001">
        <v>8</v>
      </c>
      <c r="J17001">
        <v>19000797</v>
      </c>
    </row>
    <row r="17002" spans="1:10" x14ac:dyDescent="0.25">
      <c r="A17002">
        <v>2018</v>
      </c>
      <c r="B17002" t="s">
        <v>221</v>
      </c>
      <c r="C17002" t="s">
        <v>45</v>
      </c>
      <c r="D17002" t="s">
        <v>36</v>
      </c>
      <c r="E17002" t="s">
        <v>10</v>
      </c>
      <c r="F17002" t="s">
        <v>11</v>
      </c>
      <c r="G17002" t="s">
        <v>6</v>
      </c>
      <c r="H17002" t="s">
        <v>224</v>
      </c>
      <c r="I17002">
        <v>12</v>
      </c>
      <c r="J17002">
        <v>32770584</v>
      </c>
    </row>
    <row r="17003" spans="1:10" x14ac:dyDescent="0.25">
      <c r="A17003">
        <v>2018</v>
      </c>
      <c r="B17003" t="s">
        <v>221</v>
      </c>
      <c r="C17003" t="s">
        <v>45</v>
      </c>
      <c r="D17003" t="s">
        <v>36</v>
      </c>
      <c r="E17003" t="s">
        <v>10</v>
      </c>
      <c r="F17003" t="s">
        <v>11</v>
      </c>
      <c r="G17003" t="s">
        <v>7</v>
      </c>
      <c r="H17003" t="s">
        <v>224</v>
      </c>
      <c r="I17003">
        <v>1</v>
      </c>
      <c r="J17003">
        <v>1650000</v>
      </c>
    </row>
    <row r="17004" spans="1:10" x14ac:dyDescent="0.25">
      <c r="A17004">
        <v>2018</v>
      </c>
      <c r="B17004" t="s">
        <v>221</v>
      </c>
      <c r="C17004" t="s">
        <v>45</v>
      </c>
      <c r="D17004" t="s">
        <v>36</v>
      </c>
      <c r="E17004" t="s">
        <v>10</v>
      </c>
      <c r="F17004" t="s">
        <v>220</v>
      </c>
      <c r="G17004" t="s">
        <v>9</v>
      </c>
      <c r="H17004" t="s">
        <v>223</v>
      </c>
      <c r="I17004">
        <v>6</v>
      </c>
      <c r="J17004">
        <v>60585455.448268808</v>
      </c>
    </row>
    <row r="17005" spans="1:10" x14ac:dyDescent="0.25">
      <c r="A17005">
        <v>2018</v>
      </c>
      <c r="B17005" t="s">
        <v>221</v>
      </c>
      <c r="C17005" t="s">
        <v>45</v>
      </c>
      <c r="D17005" t="s">
        <v>36</v>
      </c>
      <c r="E17005" t="s">
        <v>10</v>
      </c>
      <c r="F17005" t="s">
        <v>220</v>
      </c>
      <c r="G17005" t="s">
        <v>9</v>
      </c>
      <c r="H17005" t="s">
        <v>224</v>
      </c>
      <c r="I17005">
        <v>15</v>
      </c>
      <c r="J17005">
        <v>146811021.52733395</v>
      </c>
    </row>
    <row r="17006" spans="1:10" x14ac:dyDescent="0.25">
      <c r="A17006">
        <v>2018</v>
      </c>
      <c r="B17006" t="s">
        <v>221</v>
      </c>
      <c r="C17006" t="s">
        <v>45</v>
      </c>
      <c r="D17006" t="s">
        <v>36</v>
      </c>
      <c r="E17006" t="s">
        <v>10</v>
      </c>
      <c r="F17006" t="s">
        <v>220</v>
      </c>
      <c r="G17006" t="s">
        <v>12</v>
      </c>
      <c r="H17006" t="s">
        <v>224</v>
      </c>
      <c r="I17006">
        <v>2</v>
      </c>
      <c r="J17006">
        <v>10156105.870587435</v>
      </c>
    </row>
    <row r="17007" spans="1:10" x14ac:dyDescent="0.25">
      <c r="A17007">
        <v>2018</v>
      </c>
      <c r="B17007" t="s">
        <v>221</v>
      </c>
      <c r="C17007" t="s">
        <v>45</v>
      </c>
      <c r="D17007" t="s">
        <v>36</v>
      </c>
      <c r="E17007" t="s">
        <v>10</v>
      </c>
      <c r="F17007" t="s">
        <v>220</v>
      </c>
      <c r="G17007" t="s">
        <v>6</v>
      </c>
      <c r="H17007" t="s">
        <v>223</v>
      </c>
      <c r="I17007">
        <v>5</v>
      </c>
      <c r="J17007">
        <v>16416540.141716942</v>
      </c>
    </row>
    <row r="17008" spans="1:10" x14ac:dyDescent="0.25">
      <c r="A17008">
        <v>2018</v>
      </c>
      <c r="B17008" t="s">
        <v>221</v>
      </c>
      <c r="C17008" t="s">
        <v>45</v>
      </c>
      <c r="D17008" t="s">
        <v>36</v>
      </c>
      <c r="E17008" t="s">
        <v>10</v>
      </c>
      <c r="F17008" t="s">
        <v>220</v>
      </c>
      <c r="G17008" t="s">
        <v>6</v>
      </c>
      <c r="H17008" t="s">
        <v>224</v>
      </c>
      <c r="I17008">
        <v>13</v>
      </c>
      <c r="J17008">
        <v>43775305.848380089</v>
      </c>
    </row>
    <row r="17009" spans="1:10" x14ac:dyDescent="0.25">
      <c r="A17009">
        <v>2018</v>
      </c>
      <c r="B17009" t="s">
        <v>221</v>
      </c>
      <c r="C17009" t="s">
        <v>45</v>
      </c>
      <c r="D17009" t="s">
        <v>36</v>
      </c>
      <c r="E17009" t="s">
        <v>10</v>
      </c>
      <c r="F17009" t="s">
        <v>220</v>
      </c>
      <c r="G17009" t="s">
        <v>7</v>
      </c>
      <c r="H17009" t="s">
        <v>223</v>
      </c>
      <c r="I17009">
        <v>9</v>
      </c>
      <c r="J17009">
        <v>24582644.862756185</v>
      </c>
    </row>
    <row r="17010" spans="1:10" x14ac:dyDescent="0.25">
      <c r="A17010">
        <v>2018</v>
      </c>
      <c r="B17010" t="s">
        <v>221</v>
      </c>
      <c r="C17010" t="s">
        <v>45</v>
      </c>
      <c r="D17010" t="s">
        <v>36</v>
      </c>
      <c r="E17010" t="s">
        <v>10</v>
      </c>
      <c r="F17010" t="s">
        <v>220</v>
      </c>
      <c r="G17010" t="s">
        <v>7</v>
      </c>
      <c r="H17010" t="s">
        <v>224</v>
      </c>
      <c r="I17010">
        <v>10</v>
      </c>
      <c r="J17010">
        <v>26391856.81476656</v>
      </c>
    </row>
    <row r="17011" spans="1:10" x14ac:dyDescent="0.25">
      <c r="A17011">
        <v>2018</v>
      </c>
      <c r="B17011" t="s">
        <v>221</v>
      </c>
      <c r="C17011" t="s">
        <v>45</v>
      </c>
      <c r="D17011" t="s">
        <v>37</v>
      </c>
      <c r="E17011" t="s">
        <v>3</v>
      </c>
      <c r="F17011" t="s">
        <v>4</v>
      </c>
      <c r="G17011" t="s">
        <v>5</v>
      </c>
      <c r="H17011" t="s">
        <v>223</v>
      </c>
      <c r="I17011">
        <v>54</v>
      </c>
      <c r="J17011">
        <v>740586769.98459589</v>
      </c>
    </row>
    <row r="17012" spans="1:10" x14ac:dyDescent="0.25">
      <c r="A17012">
        <v>2018</v>
      </c>
      <c r="B17012" t="s">
        <v>221</v>
      </c>
      <c r="C17012" t="s">
        <v>45</v>
      </c>
      <c r="D17012" t="s">
        <v>37</v>
      </c>
      <c r="E17012" t="s">
        <v>3</v>
      </c>
      <c r="F17012" t="s">
        <v>4</v>
      </c>
      <c r="G17012" t="s">
        <v>5</v>
      </c>
      <c r="H17012" t="s">
        <v>224</v>
      </c>
      <c r="I17012">
        <v>9</v>
      </c>
      <c r="J17012">
        <v>149980679.602938</v>
      </c>
    </row>
    <row r="17013" spans="1:10" x14ac:dyDescent="0.25">
      <c r="A17013">
        <v>2018</v>
      </c>
      <c r="B17013" t="s">
        <v>221</v>
      </c>
      <c r="C17013" t="s">
        <v>45</v>
      </c>
      <c r="D17013" t="s">
        <v>37</v>
      </c>
      <c r="E17013" t="s">
        <v>3</v>
      </c>
      <c r="F17013" t="s">
        <v>4</v>
      </c>
      <c r="G17013" t="s">
        <v>9</v>
      </c>
      <c r="H17013" t="s">
        <v>223</v>
      </c>
      <c r="I17013">
        <v>45</v>
      </c>
      <c r="J17013">
        <v>366071776.44492519</v>
      </c>
    </row>
    <row r="17014" spans="1:10" x14ac:dyDescent="0.25">
      <c r="A17014">
        <v>2018</v>
      </c>
      <c r="B17014" t="s">
        <v>221</v>
      </c>
      <c r="C17014" t="s">
        <v>45</v>
      </c>
      <c r="D17014" t="s">
        <v>37</v>
      </c>
      <c r="E17014" t="s">
        <v>3</v>
      </c>
      <c r="F17014" t="s">
        <v>4</v>
      </c>
      <c r="G17014" t="s">
        <v>9</v>
      </c>
      <c r="H17014" t="s">
        <v>224</v>
      </c>
      <c r="I17014">
        <v>10</v>
      </c>
      <c r="J17014">
        <v>69125148.495924354</v>
      </c>
    </row>
    <row r="17015" spans="1:10" x14ac:dyDescent="0.25">
      <c r="A17015">
        <v>2018</v>
      </c>
      <c r="B17015" t="s">
        <v>221</v>
      </c>
      <c r="C17015" t="s">
        <v>45</v>
      </c>
      <c r="D17015" t="s">
        <v>37</v>
      </c>
      <c r="E17015" t="s">
        <v>3</v>
      </c>
      <c r="F17015" t="s">
        <v>4</v>
      </c>
      <c r="G17015" t="s">
        <v>12</v>
      </c>
      <c r="H17015" t="s">
        <v>223</v>
      </c>
      <c r="I17015">
        <v>8</v>
      </c>
      <c r="J17015">
        <v>24433709.805986851</v>
      </c>
    </row>
    <row r="17016" spans="1:10" x14ac:dyDescent="0.25">
      <c r="A17016">
        <v>2018</v>
      </c>
      <c r="B17016" t="s">
        <v>221</v>
      </c>
      <c r="C17016" t="s">
        <v>45</v>
      </c>
      <c r="D17016" t="s">
        <v>37</v>
      </c>
      <c r="E17016" t="s">
        <v>3</v>
      </c>
      <c r="F17016" t="s">
        <v>4</v>
      </c>
      <c r="G17016" t="s">
        <v>6</v>
      </c>
      <c r="H17016" t="s">
        <v>223</v>
      </c>
      <c r="I17016">
        <v>6</v>
      </c>
      <c r="J17016">
        <v>16189223.155918695</v>
      </c>
    </row>
    <row r="17017" spans="1:10" x14ac:dyDescent="0.25">
      <c r="A17017">
        <v>2018</v>
      </c>
      <c r="B17017" t="s">
        <v>221</v>
      </c>
      <c r="C17017" t="s">
        <v>45</v>
      </c>
      <c r="D17017" t="s">
        <v>37</v>
      </c>
      <c r="E17017" t="s">
        <v>3</v>
      </c>
      <c r="F17017" t="s">
        <v>4</v>
      </c>
      <c r="G17017" t="s">
        <v>6</v>
      </c>
      <c r="H17017" t="s">
        <v>224</v>
      </c>
      <c r="I17017">
        <v>26</v>
      </c>
      <c r="J17017">
        <v>72826835.729141146</v>
      </c>
    </row>
    <row r="17018" spans="1:10" x14ac:dyDescent="0.25">
      <c r="A17018">
        <v>2018</v>
      </c>
      <c r="B17018" t="s">
        <v>221</v>
      </c>
      <c r="C17018" t="s">
        <v>45</v>
      </c>
      <c r="D17018" t="s">
        <v>37</v>
      </c>
      <c r="E17018" t="s">
        <v>3</v>
      </c>
      <c r="F17018" t="s">
        <v>4</v>
      </c>
      <c r="G17018" t="s">
        <v>7</v>
      </c>
      <c r="H17018" t="s">
        <v>223</v>
      </c>
      <c r="I17018">
        <v>3</v>
      </c>
      <c r="J17018">
        <v>6609801.7541850004</v>
      </c>
    </row>
    <row r="17019" spans="1:10" x14ac:dyDescent="0.25">
      <c r="A17019">
        <v>2018</v>
      </c>
      <c r="B17019" t="s">
        <v>221</v>
      </c>
      <c r="C17019" t="s">
        <v>45</v>
      </c>
      <c r="D17019" t="s">
        <v>37</v>
      </c>
      <c r="E17019" t="s">
        <v>3</v>
      </c>
      <c r="F17019" t="s">
        <v>8</v>
      </c>
      <c r="G17019" t="s">
        <v>9</v>
      </c>
      <c r="H17019" t="s">
        <v>223</v>
      </c>
      <c r="I17019">
        <v>397</v>
      </c>
      <c r="J17019">
        <v>3327160884.1777902</v>
      </c>
    </row>
    <row r="17020" spans="1:10" x14ac:dyDescent="0.25">
      <c r="A17020">
        <v>2018</v>
      </c>
      <c r="B17020" t="s">
        <v>221</v>
      </c>
      <c r="C17020" t="s">
        <v>45</v>
      </c>
      <c r="D17020" t="s">
        <v>37</v>
      </c>
      <c r="E17020" t="s">
        <v>3</v>
      </c>
      <c r="F17020" t="s">
        <v>8</v>
      </c>
      <c r="G17020" t="s">
        <v>9</v>
      </c>
      <c r="H17020" t="s">
        <v>224</v>
      </c>
      <c r="I17020">
        <v>255</v>
      </c>
      <c r="J17020">
        <v>2040151749.8931851</v>
      </c>
    </row>
    <row r="17021" spans="1:10" x14ac:dyDescent="0.25">
      <c r="A17021">
        <v>2018</v>
      </c>
      <c r="B17021" t="s">
        <v>221</v>
      </c>
      <c r="C17021" t="s">
        <v>45</v>
      </c>
      <c r="D17021" t="s">
        <v>37</v>
      </c>
      <c r="E17021" t="s">
        <v>3</v>
      </c>
      <c r="F17021" t="s">
        <v>8</v>
      </c>
      <c r="G17021" t="s">
        <v>12</v>
      </c>
      <c r="H17021" t="s">
        <v>223</v>
      </c>
      <c r="I17021">
        <v>45</v>
      </c>
      <c r="J17021">
        <v>146289722.4032132</v>
      </c>
    </row>
    <row r="17022" spans="1:10" x14ac:dyDescent="0.25">
      <c r="A17022">
        <v>2018</v>
      </c>
      <c r="B17022" t="s">
        <v>221</v>
      </c>
      <c r="C17022" t="s">
        <v>45</v>
      </c>
      <c r="D17022" t="s">
        <v>37</v>
      </c>
      <c r="E17022" t="s">
        <v>3</v>
      </c>
      <c r="F17022" t="s">
        <v>8</v>
      </c>
      <c r="G17022" t="s">
        <v>12</v>
      </c>
      <c r="H17022" t="s">
        <v>224</v>
      </c>
      <c r="I17022">
        <v>56</v>
      </c>
      <c r="J17022">
        <v>220243899.14289004</v>
      </c>
    </row>
    <row r="17023" spans="1:10" x14ac:dyDescent="0.25">
      <c r="A17023">
        <v>2018</v>
      </c>
      <c r="B17023" t="s">
        <v>221</v>
      </c>
      <c r="C17023" t="s">
        <v>45</v>
      </c>
      <c r="D17023" t="s">
        <v>37</v>
      </c>
      <c r="E17023" t="s">
        <v>3</v>
      </c>
      <c r="F17023" t="s">
        <v>8</v>
      </c>
      <c r="G17023" t="s">
        <v>6</v>
      </c>
      <c r="H17023" t="s">
        <v>223</v>
      </c>
      <c r="I17023">
        <v>50</v>
      </c>
      <c r="J17023">
        <v>142890347.83551136</v>
      </c>
    </row>
    <row r="17024" spans="1:10" x14ac:dyDescent="0.25">
      <c r="A17024">
        <v>2018</v>
      </c>
      <c r="B17024" t="s">
        <v>221</v>
      </c>
      <c r="C17024" t="s">
        <v>45</v>
      </c>
      <c r="D17024" t="s">
        <v>37</v>
      </c>
      <c r="E17024" t="s">
        <v>3</v>
      </c>
      <c r="F17024" t="s">
        <v>8</v>
      </c>
      <c r="G17024" t="s">
        <v>6</v>
      </c>
      <c r="H17024" t="s">
        <v>224</v>
      </c>
      <c r="I17024">
        <v>78</v>
      </c>
      <c r="J17024">
        <v>214898178.11785889</v>
      </c>
    </row>
    <row r="17025" spans="1:10" x14ac:dyDescent="0.25">
      <c r="A17025">
        <v>2018</v>
      </c>
      <c r="B17025" t="s">
        <v>221</v>
      </c>
      <c r="C17025" t="s">
        <v>45</v>
      </c>
      <c r="D17025" t="s">
        <v>37</v>
      </c>
      <c r="E17025" t="s">
        <v>3</v>
      </c>
      <c r="F17025" t="s">
        <v>8</v>
      </c>
      <c r="G17025" t="s">
        <v>7</v>
      </c>
      <c r="H17025" t="s">
        <v>223</v>
      </c>
      <c r="I17025">
        <v>11</v>
      </c>
      <c r="J17025">
        <v>23521129.080690004</v>
      </c>
    </row>
    <row r="17026" spans="1:10" x14ac:dyDescent="0.25">
      <c r="A17026">
        <v>2018</v>
      </c>
      <c r="B17026" t="s">
        <v>221</v>
      </c>
      <c r="C17026" t="s">
        <v>45</v>
      </c>
      <c r="D17026" t="s">
        <v>37</v>
      </c>
      <c r="E17026" t="s">
        <v>3</v>
      </c>
      <c r="F17026" t="s">
        <v>8</v>
      </c>
      <c r="G17026" t="s">
        <v>7</v>
      </c>
      <c r="H17026" t="s">
        <v>224</v>
      </c>
      <c r="I17026">
        <v>3</v>
      </c>
      <c r="J17026">
        <v>6558442.4384250008</v>
      </c>
    </row>
    <row r="17027" spans="1:10" x14ac:dyDescent="0.25">
      <c r="A17027">
        <v>2018</v>
      </c>
      <c r="B17027" t="s">
        <v>221</v>
      </c>
      <c r="C17027" t="s">
        <v>45</v>
      </c>
      <c r="D17027" t="s">
        <v>37</v>
      </c>
      <c r="E17027" t="s">
        <v>10</v>
      </c>
      <c r="F17027" t="s">
        <v>11</v>
      </c>
      <c r="G17027" t="s">
        <v>9</v>
      </c>
      <c r="H17027" t="s">
        <v>223</v>
      </c>
      <c r="I17027">
        <v>49</v>
      </c>
      <c r="J17027">
        <v>363448778.80000001</v>
      </c>
    </row>
    <row r="17028" spans="1:10" x14ac:dyDescent="0.25">
      <c r="A17028">
        <v>2018</v>
      </c>
      <c r="B17028" t="s">
        <v>221</v>
      </c>
      <c r="C17028" t="s">
        <v>45</v>
      </c>
      <c r="D17028" t="s">
        <v>37</v>
      </c>
      <c r="E17028" t="s">
        <v>10</v>
      </c>
      <c r="F17028" t="s">
        <v>11</v>
      </c>
      <c r="G17028" t="s">
        <v>9</v>
      </c>
      <c r="H17028" t="s">
        <v>224</v>
      </c>
      <c r="I17028">
        <v>25</v>
      </c>
      <c r="J17028">
        <v>144683291.94999999</v>
      </c>
    </row>
    <row r="17029" spans="1:10" x14ac:dyDescent="0.25">
      <c r="A17029">
        <v>2018</v>
      </c>
      <c r="B17029" t="s">
        <v>221</v>
      </c>
      <c r="C17029" t="s">
        <v>45</v>
      </c>
      <c r="D17029" t="s">
        <v>37</v>
      </c>
      <c r="E17029" t="s">
        <v>10</v>
      </c>
      <c r="F17029" t="s">
        <v>11</v>
      </c>
      <c r="G17029" t="s">
        <v>12</v>
      </c>
      <c r="H17029" t="s">
        <v>224</v>
      </c>
      <c r="I17029">
        <v>1</v>
      </c>
      <c r="J17029">
        <v>6645816</v>
      </c>
    </row>
    <row r="17030" spans="1:10" x14ac:dyDescent="0.25">
      <c r="A17030">
        <v>2018</v>
      </c>
      <c r="B17030" t="s">
        <v>221</v>
      </c>
      <c r="C17030" t="s">
        <v>45</v>
      </c>
      <c r="D17030" t="s">
        <v>37</v>
      </c>
      <c r="E17030" t="s">
        <v>10</v>
      </c>
      <c r="F17030" t="s">
        <v>11</v>
      </c>
      <c r="G17030" t="s">
        <v>6</v>
      </c>
      <c r="H17030" t="s">
        <v>223</v>
      </c>
      <c r="I17030">
        <v>7</v>
      </c>
      <c r="J17030">
        <v>17169777</v>
      </c>
    </row>
    <row r="17031" spans="1:10" x14ac:dyDescent="0.25">
      <c r="A17031">
        <v>2018</v>
      </c>
      <c r="B17031" t="s">
        <v>221</v>
      </c>
      <c r="C17031" t="s">
        <v>45</v>
      </c>
      <c r="D17031" t="s">
        <v>37</v>
      </c>
      <c r="E17031" t="s">
        <v>10</v>
      </c>
      <c r="F17031" t="s">
        <v>11</v>
      </c>
      <c r="G17031" t="s">
        <v>6</v>
      </c>
      <c r="H17031" t="s">
        <v>224</v>
      </c>
      <c r="I17031">
        <v>11</v>
      </c>
      <c r="J17031">
        <v>23293309.212500002</v>
      </c>
    </row>
    <row r="17032" spans="1:10" x14ac:dyDescent="0.25">
      <c r="A17032">
        <v>2018</v>
      </c>
      <c r="B17032" t="s">
        <v>221</v>
      </c>
      <c r="C17032" t="s">
        <v>45</v>
      </c>
      <c r="D17032" t="s">
        <v>37</v>
      </c>
      <c r="E17032" t="s">
        <v>10</v>
      </c>
      <c r="F17032" t="s">
        <v>11</v>
      </c>
      <c r="G17032" t="s">
        <v>7</v>
      </c>
      <c r="H17032" t="s">
        <v>224</v>
      </c>
      <c r="I17032">
        <v>1</v>
      </c>
      <c r="J17032">
        <v>961200</v>
      </c>
    </row>
    <row r="17033" spans="1:10" x14ac:dyDescent="0.25">
      <c r="A17033">
        <v>2018</v>
      </c>
      <c r="B17033" t="s">
        <v>221</v>
      </c>
      <c r="C17033" t="s">
        <v>45</v>
      </c>
      <c r="D17033" t="s">
        <v>37</v>
      </c>
      <c r="E17033" t="s">
        <v>10</v>
      </c>
      <c r="F17033" t="s">
        <v>220</v>
      </c>
      <c r="G17033" t="s">
        <v>9</v>
      </c>
      <c r="H17033" t="s">
        <v>223</v>
      </c>
      <c r="I17033">
        <v>3</v>
      </c>
      <c r="J17033">
        <v>29619995.710882396</v>
      </c>
    </row>
    <row r="17034" spans="1:10" x14ac:dyDescent="0.25">
      <c r="A17034">
        <v>2018</v>
      </c>
      <c r="B17034" t="s">
        <v>221</v>
      </c>
      <c r="C17034" t="s">
        <v>45</v>
      </c>
      <c r="D17034" t="s">
        <v>37</v>
      </c>
      <c r="E17034" t="s">
        <v>10</v>
      </c>
      <c r="F17034" t="s">
        <v>220</v>
      </c>
      <c r="G17034" t="s">
        <v>12</v>
      </c>
      <c r="H17034" t="s">
        <v>224</v>
      </c>
      <c r="I17034">
        <v>2</v>
      </c>
      <c r="J17034">
        <v>13068039.939068574</v>
      </c>
    </row>
    <row r="17035" spans="1:10" x14ac:dyDescent="0.25">
      <c r="A17035">
        <v>2018</v>
      </c>
      <c r="B17035" t="s">
        <v>221</v>
      </c>
      <c r="C17035" t="s">
        <v>45</v>
      </c>
      <c r="D17035" t="s">
        <v>37</v>
      </c>
      <c r="E17035" t="s">
        <v>10</v>
      </c>
      <c r="F17035" t="s">
        <v>220</v>
      </c>
      <c r="G17035" t="s">
        <v>6</v>
      </c>
      <c r="H17035" t="s">
        <v>223</v>
      </c>
      <c r="I17035">
        <v>1</v>
      </c>
      <c r="J17035">
        <v>2591780.7812210526</v>
      </c>
    </row>
    <row r="17036" spans="1:10" x14ac:dyDescent="0.25">
      <c r="A17036">
        <v>2018</v>
      </c>
      <c r="B17036" t="s">
        <v>221</v>
      </c>
      <c r="C17036" t="s">
        <v>45</v>
      </c>
      <c r="D17036" t="s">
        <v>37</v>
      </c>
      <c r="E17036" t="s">
        <v>10</v>
      </c>
      <c r="F17036" t="s">
        <v>220</v>
      </c>
      <c r="G17036" t="s">
        <v>6</v>
      </c>
      <c r="H17036" t="s">
        <v>224</v>
      </c>
      <c r="I17036">
        <v>2</v>
      </c>
      <c r="J17036">
        <v>5390548.0008648653</v>
      </c>
    </row>
    <row r="17037" spans="1:10" x14ac:dyDescent="0.25">
      <c r="A17037">
        <v>2018</v>
      </c>
      <c r="B17037" t="s">
        <v>221</v>
      </c>
      <c r="C17037" t="s">
        <v>45</v>
      </c>
      <c r="D17037" t="s">
        <v>38</v>
      </c>
      <c r="E17037" t="s">
        <v>3</v>
      </c>
      <c r="F17037" t="s">
        <v>4</v>
      </c>
      <c r="G17037" t="s">
        <v>5</v>
      </c>
      <c r="H17037" t="s">
        <v>223</v>
      </c>
      <c r="I17037">
        <v>23</v>
      </c>
      <c r="J17037">
        <v>271209347.23322999</v>
      </c>
    </row>
    <row r="17038" spans="1:10" x14ac:dyDescent="0.25">
      <c r="A17038">
        <v>2018</v>
      </c>
      <c r="B17038" t="s">
        <v>221</v>
      </c>
      <c r="C17038" t="s">
        <v>45</v>
      </c>
      <c r="D17038" t="s">
        <v>38</v>
      </c>
      <c r="E17038" t="s">
        <v>3</v>
      </c>
      <c r="F17038" t="s">
        <v>4</v>
      </c>
      <c r="G17038" t="s">
        <v>5</v>
      </c>
      <c r="H17038" t="s">
        <v>224</v>
      </c>
      <c r="I17038">
        <v>11</v>
      </c>
      <c r="J17038">
        <v>139483168.5</v>
      </c>
    </row>
    <row r="17039" spans="1:10" x14ac:dyDescent="0.25">
      <c r="A17039">
        <v>2018</v>
      </c>
      <c r="B17039" t="s">
        <v>221</v>
      </c>
      <c r="C17039" t="s">
        <v>45</v>
      </c>
      <c r="D17039" t="s">
        <v>38</v>
      </c>
      <c r="E17039" t="s">
        <v>3</v>
      </c>
      <c r="F17039" t="s">
        <v>4</v>
      </c>
      <c r="G17039" t="s">
        <v>9</v>
      </c>
      <c r="H17039" t="s">
        <v>223</v>
      </c>
      <c r="I17039">
        <v>3</v>
      </c>
      <c r="J17039">
        <v>21482302.258137237</v>
      </c>
    </row>
    <row r="17040" spans="1:10" x14ac:dyDescent="0.25">
      <c r="A17040">
        <v>2018</v>
      </c>
      <c r="B17040" t="s">
        <v>221</v>
      </c>
      <c r="C17040" t="s">
        <v>45</v>
      </c>
      <c r="D17040" t="s">
        <v>38</v>
      </c>
      <c r="E17040" t="s">
        <v>3</v>
      </c>
      <c r="F17040" t="s">
        <v>4</v>
      </c>
      <c r="G17040" t="s">
        <v>12</v>
      </c>
      <c r="H17040" t="s">
        <v>224</v>
      </c>
      <c r="I17040">
        <v>1</v>
      </c>
      <c r="J17040">
        <v>3128441.9077500002</v>
      </c>
    </row>
    <row r="17041" spans="1:10" x14ac:dyDescent="0.25">
      <c r="A17041">
        <v>2018</v>
      </c>
      <c r="B17041" t="s">
        <v>221</v>
      </c>
      <c r="C17041" t="s">
        <v>45</v>
      </c>
      <c r="D17041" t="s">
        <v>38</v>
      </c>
      <c r="E17041" t="s">
        <v>3</v>
      </c>
      <c r="F17041" t="s">
        <v>4</v>
      </c>
      <c r="G17041" t="s">
        <v>6</v>
      </c>
      <c r="H17041" t="s">
        <v>224</v>
      </c>
      <c r="I17041">
        <v>3</v>
      </c>
      <c r="J17041">
        <v>8178103.5050750002</v>
      </c>
    </row>
    <row r="17042" spans="1:10" x14ac:dyDescent="0.25">
      <c r="A17042">
        <v>2018</v>
      </c>
      <c r="B17042" t="s">
        <v>221</v>
      </c>
      <c r="C17042" t="s">
        <v>45</v>
      </c>
      <c r="D17042" t="s">
        <v>38</v>
      </c>
      <c r="E17042" t="s">
        <v>3</v>
      </c>
      <c r="F17042" t="s">
        <v>8</v>
      </c>
      <c r="G17042" t="s">
        <v>5</v>
      </c>
      <c r="H17042" t="s">
        <v>224</v>
      </c>
      <c r="I17042">
        <v>1</v>
      </c>
      <c r="J17042">
        <v>21165253.5</v>
      </c>
    </row>
    <row r="17043" spans="1:10" x14ac:dyDescent="0.25">
      <c r="A17043">
        <v>2018</v>
      </c>
      <c r="B17043" t="s">
        <v>221</v>
      </c>
      <c r="C17043" t="s">
        <v>45</v>
      </c>
      <c r="D17043" t="s">
        <v>38</v>
      </c>
      <c r="E17043" t="s">
        <v>3</v>
      </c>
      <c r="F17043" t="s">
        <v>8</v>
      </c>
      <c r="G17043" t="s">
        <v>9</v>
      </c>
      <c r="H17043" t="s">
        <v>223</v>
      </c>
      <c r="I17043">
        <v>348</v>
      </c>
      <c r="J17043">
        <v>2694702686.6569767</v>
      </c>
    </row>
    <row r="17044" spans="1:10" x14ac:dyDescent="0.25">
      <c r="A17044">
        <v>2018</v>
      </c>
      <c r="B17044" t="s">
        <v>221</v>
      </c>
      <c r="C17044" t="s">
        <v>45</v>
      </c>
      <c r="D17044" t="s">
        <v>38</v>
      </c>
      <c r="E17044" t="s">
        <v>3</v>
      </c>
      <c r="F17044" t="s">
        <v>8</v>
      </c>
      <c r="G17044" t="s">
        <v>9</v>
      </c>
      <c r="H17044" t="s">
        <v>224</v>
      </c>
      <c r="I17044">
        <v>443</v>
      </c>
      <c r="J17044">
        <v>3261500268.72014</v>
      </c>
    </row>
    <row r="17045" spans="1:10" x14ac:dyDescent="0.25">
      <c r="A17045">
        <v>2018</v>
      </c>
      <c r="B17045" t="s">
        <v>221</v>
      </c>
      <c r="C17045" t="s">
        <v>45</v>
      </c>
      <c r="D17045" t="s">
        <v>38</v>
      </c>
      <c r="E17045" t="s">
        <v>3</v>
      </c>
      <c r="F17045" t="s">
        <v>8</v>
      </c>
      <c r="G17045" t="s">
        <v>12</v>
      </c>
      <c r="H17045" t="s">
        <v>223</v>
      </c>
      <c r="I17045">
        <v>25</v>
      </c>
      <c r="J17045">
        <v>82171719.332399994</v>
      </c>
    </row>
    <row r="17046" spans="1:10" x14ac:dyDescent="0.25">
      <c r="A17046">
        <v>2018</v>
      </c>
      <c r="B17046" t="s">
        <v>221</v>
      </c>
      <c r="C17046" t="s">
        <v>45</v>
      </c>
      <c r="D17046" t="s">
        <v>38</v>
      </c>
      <c r="E17046" t="s">
        <v>3</v>
      </c>
      <c r="F17046" t="s">
        <v>8</v>
      </c>
      <c r="G17046" t="s">
        <v>12</v>
      </c>
      <c r="H17046" t="s">
        <v>224</v>
      </c>
      <c r="I17046">
        <v>56</v>
      </c>
      <c r="J17046">
        <v>188210939.95316997</v>
      </c>
    </row>
    <row r="17047" spans="1:10" x14ac:dyDescent="0.25">
      <c r="A17047">
        <v>2018</v>
      </c>
      <c r="B17047" t="s">
        <v>221</v>
      </c>
      <c r="C17047" t="s">
        <v>45</v>
      </c>
      <c r="D17047" t="s">
        <v>38</v>
      </c>
      <c r="E17047" t="s">
        <v>3</v>
      </c>
      <c r="F17047" t="s">
        <v>8</v>
      </c>
      <c r="G17047" t="s">
        <v>6</v>
      </c>
      <c r="H17047" t="s">
        <v>223</v>
      </c>
      <c r="I17047">
        <v>25</v>
      </c>
      <c r="J17047">
        <v>70482895.434599996</v>
      </c>
    </row>
    <row r="17048" spans="1:10" x14ac:dyDescent="0.25">
      <c r="A17048">
        <v>2018</v>
      </c>
      <c r="B17048" t="s">
        <v>221</v>
      </c>
      <c r="C17048" t="s">
        <v>45</v>
      </c>
      <c r="D17048" t="s">
        <v>38</v>
      </c>
      <c r="E17048" t="s">
        <v>3</v>
      </c>
      <c r="F17048" t="s">
        <v>8</v>
      </c>
      <c r="G17048" t="s">
        <v>6</v>
      </c>
      <c r="H17048" t="s">
        <v>224</v>
      </c>
      <c r="I17048">
        <v>55</v>
      </c>
      <c r="J17048">
        <v>155330355.52052501</v>
      </c>
    </row>
    <row r="17049" spans="1:10" x14ac:dyDescent="0.25">
      <c r="A17049">
        <v>2018</v>
      </c>
      <c r="B17049" t="s">
        <v>221</v>
      </c>
      <c r="C17049" t="s">
        <v>45</v>
      </c>
      <c r="D17049" t="s">
        <v>38</v>
      </c>
      <c r="E17049" t="s">
        <v>3</v>
      </c>
      <c r="F17049" t="s">
        <v>8</v>
      </c>
      <c r="G17049" t="s">
        <v>7</v>
      </c>
      <c r="H17049" t="s">
        <v>223</v>
      </c>
      <c r="I17049">
        <v>2</v>
      </c>
      <c r="J17049">
        <v>4325582.5187999997</v>
      </c>
    </row>
    <row r="17050" spans="1:10" x14ac:dyDescent="0.25">
      <c r="A17050">
        <v>2018</v>
      </c>
      <c r="B17050" t="s">
        <v>221</v>
      </c>
      <c r="C17050" t="s">
        <v>45</v>
      </c>
      <c r="D17050" t="s">
        <v>38</v>
      </c>
      <c r="E17050" t="s">
        <v>10</v>
      </c>
      <c r="F17050" t="s">
        <v>11</v>
      </c>
      <c r="G17050" t="s">
        <v>9</v>
      </c>
      <c r="H17050" t="s">
        <v>223</v>
      </c>
      <c r="I17050">
        <v>43</v>
      </c>
      <c r="J17050">
        <v>183547521</v>
      </c>
    </row>
    <row r="17051" spans="1:10" x14ac:dyDescent="0.25">
      <c r="A17051">
        <v>2018</v>
      </c>
      <c r="B17051" t="s">
        <v>221</v>
      </c>
      <c r="C17051" t="s">
        <v>45</v>
      </c>
      <c r="D17051" t="s">
        <v>38</v>
      </c>
      <c r="E17051" t="s">
        <v>10</v>
      </c>
      <c r="F17051" t="s">
        <v>11</v>
      </c>
      <c r="G17051" t="s">
        <v>9</v>
      </c>
      <c r="H17051" t="s">
        <v>224</v>
      </c>
      <c r="I17051">
        <v>40</v>
      </c>
      <c r="J17051">
        <v>184646037</v>
      </c>
    </row>
    <row r="17052" spans="1:10" x14ac:dyDescent="0.25">
      <c r="A17052">
        <v>2018</v>
      </c>
      <c r="B17052" t="s">
        <v>221</v>
      </c>
      <c r="C17052" t="s">
        <v>45</v>
      </c>
      <c r="D17052" t="s">
        <v>38</v>
      </c>
      <c r="E17052" t="s">
        <v>10</v>
      </c>
      <c r="F17052" t="s">
        <v>11</v>
      </c>
      <c r="G17052" t="s">
        <v>12</v>
      </c>
      <c r="H17052" t="s">
        <v>223</v>
      </c>
      <c r="I17052">
        <v>11</v>
      </c>
      <c r="J17052">
        <v>35751822</v>
      </c>
    </row>
    <row r="17053" spans="1:10" x14ac:dyDescent="0.25">
      <c r="A17053">
        <v>2018</v>
      </c>
      <c r="B17053" t="s">
        <v>221</v>
      </c>
      <c r="C17053" t="s">
        <v>45</v>
      </c>
      <c r="D17053" t="s">
        <v>38</v>
      </c>
      <c r="E17053" t="s">
        <v>10</v>
      </c>
      <c r="F17053" t="s">
        <v>11</v>
      </c>
      <c r="G17053" t="s">
        <v>12</v>
      </c>
      <c r="H17053" t="s">
        <v>224</v>
      </c>
      <c r="I17053">
        <v>7</v>
      </c>
      <c r="J17053">
        <v>22898865</v>
      </c>
    </row>
    <row r="17054" spans="1:10" x14ac:dyDescent="0.25">
      <c r="A17054">
        <v>2018</v>
      </c>
      <c r="B17054" t="s">
        <v>221</v>
      </c>
      <c r="C17054" t="s">
        <v>45</v>
      </c>
      <c r="D17054" t="s">
        <v>38</v>
      </c>
      <c r="E17054" t="s">
        <v>10</v>
      </c>
      <c r="F17054" t="s">
        <v>11</v>
      </c>
      <c r="G17054" t="s">
        <v>6</v>
      </c>
      <c r="H17054" t="s">
        <v>223</v>
      </c>
      <c r="I17054">
        <v>7</v>
      </c>
      <c r="J17054">
        <v>19352091</v>
      </c>
    </row>
    <row r="17055" spans="1:10" x14ac:dyDescent="0.25">
      <c r="A17055">
        <v>2018</v>
      </c>
      <c r="B17055" t="s">
        <v>221</v>
      </c>
      <c r="C17055" t="s">
        <v>45</v>
      </c>
      <c r="D17055" t="s">
        <v>38</v>
      </c>
      <c r="E17055" t="s">
        <v>10</v>
      </c>
      <c r="F17055" t="s">
        <v>11</v>
      </c>
      <c r="G17055" t="s">
        <v>6</v>
      </c>
      <c r="H17055" t="s">
        <v>224</v>
      </c>
      <c r="I17055">
        <v>4</v>
      </c>
      <c r="J17055">
        <v>6709125</v>
      </c>
    </row>
    <row r="17056" spans="1:10" x14ac:dyDescent="0.25">
      <c r="A17056">
        <v>2018</v>
      </c>
      <c r="B17056" t="s">
        <v>221</v>
      </c>
      <c r="C17056" t="s">
        <v>45</v>
      </c>
      <c r="D17056" t="s">
        <v>38</v>
      </c>
      <c r="E17056" t="s">
        <v>10</v>
      </c>
      <c r="F17056" t="s">
        <v>11</v>
      </c>
      <c r="G17056" t="s">
        <v>7</v>
      </c>
      <c r="H17056" t="s">
        <v>223</v>
      </c>
      <c r="I17056">
        <v>1</v>
      </c>
      <c r="J17056">
        <v>1708335</v>
      </c>
    </row>
    <row r="17057" spans="1:10" x14ac:dyDescent="0.25">
      <c r="A17057">
        <v>2018</v>
      </c>
      <c r="B17057" t="s">
        <v>221</v>
      </c>
      <c r="C17057" t="s">
        <v>45</v>
      </c>
      <c r="D17057" t="s">
        <v>38</v>
      </c>
      <c r="E17057" t="s">
        <v>10</v>
      </c>
      <c r="F17057" t="s">
        <v>11</v>
      </c>
      <c r="G17057" t="s">
        <v>7</v>
      </c>
      <c r="H17057" t="s">
        <v>224</v>
      </c>
      <c r="I17057">
        <v>1</v>
      </c>
      <c r="J17057">
        <v>1500000</v>
      </c>
    </row>
    <row r="17058" spans="1:10" x14ac:dyDescent="0.25">
      <c r="A17058">
        <v>2018</v>
      </c>
      <c r="B17058" t="s">
        <v>221</v>
      </c>
      <c r="C17058" t="s">
        <v>45</v>
      </c>
      <c r="D17058" t="s">
        <v>38</v>
      </c>
      <c r="E17058" t="s">
        <v>10</v>
      </c>
      <c r="F17058" t="s">
        <v>220</v>
      </c>
      <c r="G17058" t="s">
        <v>9</v>
      </c>
      <c r="H17058" t="s">
        <v>223</v>
      </c>
      <c r="I17058">
        <v>3</v>
      </c>
      <c r="J17058">
        <v>22796586.571961366</v>
      </c>
    </row>
    <row r="17059" spans="1:10" x14ac:dyDescent="0.25">
      <c r="A17059">
        <v>2018</v>
      </c>
      <c r="B17059" t="s">
        <v>221</v>
      </c>
      <c r="C17059" t="s">
        <v>45</v>
      </c>
      <c r="D17059" t="s">
        <v>38</v>
      </c>
      <c r="E17059" t="s">
        <v>10</v>
      </c>
      <c r="F17059" t="s">
        <v>220</v>
      </c>
      <c r="G17059" t="s">
        <v>9</v>
      </c>
      <c r="H17059" t="s">
        <v>224</v>
      </c>
      <c r="I17059">
        <v>10</v>
      </c>
      <c r="J17059">
        <v>72851127.646123096</v>
      </c>
    </row>
    <row r="17060" spans="1:10" x14ac:dyDescent="0.25">
      <c r="A17060">
        <v>2018</v>
      </c>
      <c r="B17060" t="s">
        <v>221</v>
      </c>
      <c r="C17060" t="s">
        <v>45</v>
      </c>
      <c r="D17060" t="s">
        <v>38</v>
      </c>
      <c r="E17060" t="s">
        <v>10</v>
      </c>
      <c r="F17060" t="s">
        <v>220</v>
      </c>
      <c r="G17060" t="s">
        <v>12</v>
      </c>
      <c r="H17060" t="s">
        <v>224</v>
      </c>
      <c r="I17060">
        <v>3</v>
      </c>
      <c r="J17060">
        <v>8914186.7899722233</v>
      </c>
    </row>
    <row r="17061" spans="1:10" x14ac:dyDescent="0.25">
      <c r="A17061">
        <v>2018</v>
      </c>
      <c r="B17061" t="s">
        <v>221</v>
      </c>
      <c r="C17061" t="s">
        <v>45</v>
      </c>
      <c r="D17061" t="s">
        <v>38</v>
      </c>
      <c r="E17061" t="s">
        <v>10</v>
      </c>
      <c r="F17061" t="s">
        <v>220</v>
      </c>
      <c r="G17061" t="s">
        <v>6</v>
      </c>
      <c r="H17061" t="s">
        <v>224</v>
      </c>
      <c r="I17061">
        <v>2</v>
      </c>
      <c r="J17061">
        <v>6018697.2883333322</v>
      </c>
    </row>
    <row r="17062" spans="1:10" x14ac:dyDescent="0.25">
      <c r="A17062">
        <v>2018</v>
      </c>
      <c r="B17062" t="s">
        <v>221</v>
      </c>
      <c r="C17062" t="s">
        <v>45</v>
      </c>
      <c r="D17062" t="s">
        <v>39</v>
      </c>
      <c r="E17062" t="s">
        <v>3</v>
      </c>
      <c r="F17062" t="s">
        <v>4</v>
      </c>
      <c r="G17062" t="s">
        <v>5</v>
      </c>
      <c r="H17062" t="s">
        <v>223</v>
      </c>
      <c r="I17062">
        <v>24</v>
      </c>
      <c r="J17062">
        <v>272309736.10302001</v>
      </c>
    </row>
    <row r="17063" spans="1:10" x14ac:dyDescent="0.25">
      <c r="A17063">
        <v>2018</v>
      </c>
      <c r="B17063" t="s">
        <v>221</v>
      </c>
      <c r="C17063" t="s">
        <v>45</v>
      </c>
      <c r="D17063" t="s">
        <v>39</v>
      </c>
      <c r="E17063" t="s">
        <v>3</v>
      </c>
      <c r="F17063" t="s">
        <v>4</v>
      </c>
      <c r="G17063" t="s">
        <v>5</v>
      </c>
      <c r="H17063" t="s">
        <v>224</v>
      </c>
      <c r="I17063">
        <v>9</v>
      </c>
      <c r="J17063">
        <v>112805205</v>
      </c>
    </row>
    <row r="17064" spans="1:10" x14ac:dyDescent="0.25">
      <c r="A17064">
        <v>2018</v>
      </c>
      <c r="B17064" t="s">
        <v>221</v>
      </c>
      <c r="C17064" t="s">
        <v>45</v>
      </c>
      <c r="D17064" t="s">
        <v>39</v>
      </c>
      <c r="E17064" t="s">
        <v>3</v>
      </c>
      <c r="F17064" t="s">
        <v>4</v>
      </c>
      <c r="G17064" t="s">
        <v>9</v>
      </c>
      <c r="H17064" t="s">
        <v>223</v>
      </c>
      <c r="I17064">
        <v>44</v>
      </c>
      <c r="J17064">
        <v>282915892.07303274</v>
      </c>
    </row>
    <row r="17065" spans="1:10" x14ac:dyDescent="0.25">
      <c r="A17065">
        <v>2018</v>
      </c>
      <c r="B17065" t="s">
        <v>221</v>
      </c>
      <c r="C17065" t="s">
        <v>45</v>
      </c>
      <c r="D17065" t="s">
        <v>39</v>
      </c>
      <c r="E17065" t="s">
        <v>3</v>
      </c>
      <c r="F17065" t="s">
        <v>4</v>
      </c>
      <c r="G17065" t="s">
        <v>9</v>
      </c>
      <c r="H17065" t="s">
        <v>224</v>
      </c>
      <c r="I17065">
        <v>22</v>
      </c>
      <c r="J17065">
        <v>139279902.85072523</v>
      </c>
    </row>
    <row r="17066" spans="1:10" x14ac:dyDescent="0.25">
      <c r="A17066">
        <v>2018</v>
      </c>
      <c r="B17066" t="s">
        <v>221</v>
      </c>
      <c r="C17066" t="s">
        <v>45</v>
      </c>
      <c r="D17066" t="s">
        <v>39</v>
      </c>
      <c r="E17066" t="s">
        <v>3</v>
      </c>
      <c r="F17066" t="s">
        <v>4</v>
      </c>
      <c r="G17066" t="s">
        <v>12</v>
      </c>
      <c r="H17066" t="s">
        <v>223</v>
      </c>
      <c r="I17066">
        <v>6</v>
      </c>
      <c r="J17066">
        <v>19345840.721739128</v>
      </c>
    </row>
    <row r="17067" spans="1:10" x14ac:dyDescent="0.25">
      <c r="A17067">
        <v>2018</v>
      </c>
      <c r="B17067" t="s">
        <v>221</v>
      </c>
      <c r="C17067" t="s">
        <v>45</v>
      </c>
      <c r="D17067" t="s">
        <v>39</v>
      </c>
      <c r="E17067" t="s">
        <v>3</v>
      </c>
      <c r="F17067" t="s">
        <v>4</v>
      </c>
      <c r="G17067" t="s">
        <v>12</v>
      </c>
      <c r="H17067" t="s">
        <v>224</v>
      </c>
      <c r="I17067">
        <v>9</v>
      </c>
      <c r="J17067">
        <v>24357265.935576919</v>
      </c>
    </row>
    <row r="17068" spans="1:10" x14ac:dyDescent="0.25">
      <c r="A17068">
        <v>2018</v>
      </c>
      <c r="B17068" t="s">
        <v>221</v>
      </c>
      <c r="C17068" t="s">
        <v>45</v>
      </c>
      <c r="D17068" t="s">
        <v>39</v>
      </c>
      <c r="E17068" t="s">
        <v>3</v>
      </c>
      <c r="F17068" t="s">
        <v>4</v>
      </c>
      <c r="G17068" t="s">
        <v>6</v>
      </c>
      <c r="H17068" t="s">
        <v>223</v>
      </c>
      <c r="I17068">
        <v>15</v>
      </c>
      <c r="J17068">
        <v>38225613.914563507</v>
      </c>
    </row>
    <row r="17069" spans="1:10" x14ac:dyDescent="0.25">
      <c r="A17069">
        <v>2018</v>
      </c>
      <c r="B17069" t="s">
        <v>221</v>
      </c>
      <c r="C17069" t="s">
        <v>45</v>
      </c>
      <c r="D17069" t="s">
        <v>39</v>
      </c>
      <c r="E17069" t="s">
        <v>3</v>
      </c>
      <c r="F17069" t="s">
        <v>4</v>
      </c>
      <c r="G17069" t="s">
        <v>6</v>
      </c>
      <c r="H17069" t="s">
        <v>224</v>
      </c>
      <c r="I17069">
        <v>37</v>
      </c>
      <c r="J17069">
        <v>94139781.666800082</v>
      </c>
    </row>
    <row r="17070" spans="1:10" x14ac:dyDescent="0.25">
      <c r="A17070">
        <v>2018</v>
      </c>
      <c r="B17070" t="s">
        <v>221</v>
      </c>
      <c r="C17070" t="s">
        <v>45</v>
      </c>
      <c r="D17070" t="s">
        <v>39</v>
      </c>
      <c r="E17070" t="s">
        <v>3</v>
      </c>
      <c r="F17070" t="s">
        <v>4</v>
      </c>
      <c r="G17070" t="s">
        <v>7</v>
      </c>
      <c r="H17070" t="s">
        <v>223</v>
      </c>
      <c r="I17070">
        <v>13</v>
      </c>
      <c r="J17070">
        <v>25543580.838082176</v>
      </c>
    </row>
    <row r="17071" spans="1:10" x14ac:dyDescent="0.25">
      <c r="A17071">
        <v>2018</v>
      </c>
      <c r="B17071" t="s">
        <v>221</v>
      </c>
      <c r="C17071" t="s">
        <v>45</v>
      </c>
      <c r="D17071" t="s">
        <v>39</v>
      </c>
      <c r="E17071" t="s">
        <v>3</v>
      </c>
      <c r="F17071" t="s">
        <v>8</v>
      </c>
      <c r="G17071" t="s">
        <v>9</v>
      </c>
      <c r="H17071" t="s">
        <v>223</v>
      </c>
      <c r="I17071">
        <v>201</v>
      </c>
      <c r="J17071">
        <v>1309985792.3942592</v>
      </c>
    </row>
    <row r="17072" spans="1:10" x14ac:dyDescent="0.25">
      <c r="A17072">
        <v>2018</v>
      </c>
      <c r="B17072" t="s">
        <v>221</v>
      </c>
      <c r="C17072" t="s">
        <v>45</v>
      </c>
      <c r="D17072" t="s">
        <v>39</v>
      </c>
      <c r="E17072" t="s">
        <v>3</v>
      </c>
      <c r="F17072" t="s">
        <v>8</v>
      </c>
      <c r="G17072" t="s">
        <v>9</v>
      </c>
      <c r="H17072" t="s">
        <v>224</v>
      </c>
      <c r="I17072">
        <v>195</v>
      </c>
      <c r="J17072">
        <v>1232877806.1457033</v>
      </c>
    </row>
    <row r="17073" spans="1:10" x14ac:dyDescent="0.25">
      <c r="A17073">
        <v>2018</v>
      </c>
      <c r="B17073" t="s">
        <v>221</v>
      </c>
      <c r="C17073" t="s">
        <v>45</v>
      </c>
      <c r="D17073" t="s">
        <v>39</v>
      </c>
      <c r="E17073" t="s">
        <v>3</v>
      </c>
      <c r="F17073" t="s">
        <v>8</v>
      </c>
      <c r="G17073" t="s">
        <v>12</v>
      </c>
      <c r="H17073" t="s">
        <v>223</v>
      </c>
      <c r="I17073">
        <v>18</v>
      </c>
      <c r="J17073">
        <v>49488529.758260861</v>
      </c>
    </row>
    <row r="17074" spans="1:10" x14ac:dyDescent="0.25">
      <c r="A17074">
        <v>2018</v>
      </c>
      <c r="B17074" t="s">
        <v>221</v>
      </c>
      <c r="C17074" t="s">
        <v>45</v>
      </c>
      <c r="D17074" t="s">
        <v>39</v>
      </c>
      <c r="E17074" t="s">
        <v>3</v>
      </c>
      <c r="F17074" t="s">
        <v>8</v>
      </c>
      <c r="G17074" t="s">
        <v>12</v>
      </c>
      <c r="H17074" t="s">
        <v>224</v>
      </c>
      <c r="I17074">
        <v>21</v>
      </c>
      <c r="J17074">
        <v>62223261.929423064</v>
      </c>
    </row>
    <row r="17075" spans="1:10" x14ac:dyDescent="0.25">
      <c r="A17075">
        <v>2018</v>
      </c>
      <c r="B17075" t="s">
        <v>221</v>
      </c>
      <c r="C17075" t="s">
        <v>45</v>
      </c>
      <c r="D17075" t="s">
        <v>39</v>
      </c>
      <c r="E17075" t="s">
        <v>3</v>
      </c>
      <c r="F17075" t="s">
        <v>8</v>
      </c>
      <c r="G17075" t="s">
        <v>6</v>
      </c>
      <c r="H17075" t="s">
        <v>223</v>
      </c>
      <c r="I17075">
        <v>53</v>
      </c>
      <c r="J17075">
        <v>134013767.95543659</v>
      </c>
    </row>
    <row r="17076" spans="1:10" x14ac:dyDescent="0.25">
      <c r="A17076">
        <v>2018</v>
      </c>
      <c r="B17076" t="s">
        <v>221</v>
      </c>
      <c r="C17076" t="s">
        <v>45</v>
      </c>
      <c r="D17076" t="s">
        <v>39</v>
      </c>
      <c r="E17076" t="s">
        <v>3</v>
      </c>
      <c r="F17076" t="s">
        <v>8</v>
      </c>
      <c r="G17076" t="s">
        <v>6</v>
      </c>
      <c r="H17076" t="s">
        <v>224</v>
      </c>
      <c r="I17076">
        <v>63</v>
      </c>
      <c r="J17076">
        <v>161186031.62320015</v>
      </c>
    </row>
    <row r="17077" spans="1:10" x14ac:dyDescent="0.25">
      <c r="A17077">
        <v>2018</v>
      </c>
      <c r="B17077" t="s">
        <v>221</v>
      </c>
      <c r="C17077" t="s">
        <v>45</v>
      </c>
      <c r="D17077" t="s">
        <v>39</v>
      </c>
      <c r="E17077" t="s">
        <v>3</v>
      </c>
      <c r="F17077" t="s">
        <v>8</v>
      </c>
      <c r="G17077" t="s">
        <v>7</v>
      </c>
      <c r="H17077" t="s">
        <v>223</v>
      </c>
      <c r="I17077">
        <v>60</v>
      </c>
      <c r="J17077">
        <v>117893450.02191775</v>
      </c>
    </row>
    <row r="17078" spans="1:10" x14ac:dyDescent="0.25">
      <c r="A17078">
        <v>2018</v>
      </c>
      <c r="B17078" t="s">
        <v>221</v>
      </c>
      <c r="C17078" t="s">
        <v>45</v>
      </c>
      <c r="D17078" t="s">
        <v>39</v>
      </c>
      <c r="E17078" t="s">
        <v>3</v>
      </c>
      <c r="F17078" t="s">
        <v>8</v>
      </c>
      <c r="G17078" t="s">
        <v>7</v>
      </c>
      <c r="H17078" t="s">
        <v>224</v>
      </c>
      <c r="I17078">
        <v>43</v>
      </c>
      <c r="J17078">
        <v>80798382.030000016</v>
      </c>
    </row>
    <row r="17079" spans="1:10" x14ac:dyDescent="0.25">
      <c r="A17079">
        <v>2018</v>
      </c>
      <c r="B17079" t="s">
        <v>221</v>
      </c>
      <c r="C17079" t="s">
        <v>45</v>
      </c>
      <c r="D17079" t="s">
        <v>39</v>
      </c>
      <c r="E17079" t="s">
        <v>10</v>
      </c>
      <c r="F17079" t="s">
        <v>11</v>
      </c>
      <c r="G17079" t="s">
        <v>9</v>
      </c>
      <c r="H17079" t="s">
        <v>223</v>
      </c>
      <c r="I17079">
        <v>1233</v>
      </c>
      <c r="J17079">
        <v>1469537973</v>
      </c>
    </row>
    <row r="17080" spans="1:10" x14ac:dyDescent="0.25">
      <c r="A17080">
        <v>2018</v>
      </c>
      <c r="B17080" t="s">
        <v>221</v>
      </c>
      <c r="C17080" t="s">
        <v>45</v>
      </c>
      <c r="D17080" t="s">
        <v>39</v>
      </c>
      <c r="E17080" t="s">
        <v>10</v>
      </c>
      <c r="F17080" t="s">
        <v>11</v>
      </c>
      <c r="G17080" t="s">
        <v>9</v>
      </c>
      <c r="H17080" t="s">
        <v>224</v>
      </c>
      <c r="I17080">
        <v>582</v>
      </c>
      <c r="J17080">
        <v>724791264</v>
      </c>
    </row>
    <row r="17081" spans="1:10" x14ac:dyDescent="0.25">
      <c r="A17081">
        <v>2018</v>
      </c>
      <c r="B17081" t="s">
        <v>221</v>
      </c>
      <c r="C17081" t="s">
        <v>45</v>
      </c>
      <c r="D17081" t="s">
        <v>39</v>
      </c>
      <c r="E17081" t="s">
        <v>10</v>
      </c>
      <c r="F17081" t="s">
        <v>11</v>
      </c>
      <c r="G17081" t="s">
        <v>12</v>
      </c>
      <c r="H17081" t="s">
        <v>223</v>
      </c>
      <c r="I17081">
        <v>1216</v>
      </c>
      <c r="J17081">
        <v>825854460</v>
      </c>
    </row>
    <row r="17082" spans="1:10" x14ac:dyDescent="0.25">
      <c r="A17082">
        <v>2018</v>
      </c>
      <c r="B17082" t="s">
        <v>221</v>
      </c>
      <c r="C17082" t="s">
        <v>45</v>
      </c>
      <c r="D17082" t="s">
        <v>39</v>
      </c>
      <c r="E17082" t="s">
        <v>10</v>
      </c>
      <c r="F17082" t="s">
        <v>11</v>
      </c>
      <c r="G17082" t="s">
        <v>12</v>
      </c>
      <c r="H17082" t="s">
        <v>224</v>
      </c>
      <c r="I17082">
        <v>582</v>
      </c>
      <c r="J17082">
        <v>380091441</v>
      </c>
    </row>
    <row r="17083" spans="1:10" x14ac:dyDescent="0.25">
      <c r="A17083">
        <v>2018</v>
      </c>
      <c r="B17083" t="s">
        <v>221</v>
      </c>
      <c r="C17083" t="s">
        <v>45</v>
      </c>
      <c r="D17083" t="s">
        <v>39</v>
      </c>
      <c r="E17083" t="s">
        <v>10</v>
      </c>
      <c r="F17083" t="s">
        <v>11</v>
      </c>
      <c r="G17083" t="s">
        <v>6</v>
      </c>
      <c r="H17083" t="s">
        <v>223</v>
      </c>
      <c r="I17083">
        <v>9</v>
      </c>
      <c r="J17083">
        <v>19958715</v>
      </c>
    </row>
    <row r="17084" spans="1:10" x14ac:dyDescent="0.25">
      <c r="A17084">
        <v>2018</v>
      </c>
      <c r="B17084" t="s">
        <v>221</v>
      </c>
      <c r="C17084" t="s">
        <v>45</v>
      </c>
      <c r="D17084" t="s">
        <v>39</v>
      </c>
      <c r="E17084" t="s">
        <v>10</v>
      </c>
      <c r="F17084" t="s">
        <v>11</v>
      </c>
      <c r="G17084" t="s">
        <v>6</v>
      </c>
      <c r="H17084" t="s">
        <v>224</v>
      </c>
      <c r="I17084">
        <v>10</v>
      </c>
      <c r="J17084">
        <v>20992941</v>
      </c>
    </row>
    <row r="17085" spans="1:10" x14ac:dyDescent="0.25">
      <c r="A17085">
        <v>2018</v>
      </c>
      <c r="B17085" t="s">
        <v>221</v>
      </c>
      <c r="C17085" t="s">
        <v>45</v>
      </c>
      <c r="D17085" t="s">
        <v>39</v>
      </c>
      <c r="E17085" t="s">
        <v>10</v>
      </c>
      <c r="F17085" t="s">
        <v>11</v>
      </c>
      <c r="G17085" t="s">
        <v>7</v>
      </c>
      <c r="H17085" t="s">
        <v>223</v>
      </c>
      <c r="I17085">
        <v>12</v>
      </c>
      <c r="J17085">
        <v>15675714</v>
      </c>
    </row>
    <row r="17086" spans="1:10" x14ac:dyDescent="0.25">
      <c r="A17086">
        <v>2018</v>
      </c>
      <c r="B17086" t="s">
        <v>221</v>
      </c>
      <c r="C17086" t="s">
        <v>45</v>
      </c>
      <c r="D17086" t="s">
        <v>39</v>
      </c>
      <c r="E17086" t="s">
        <v>10</v>
      </c>
      <c r="F17086" t="s">
        <v>11</v>
      </c>
      <c r="G17086" t="s">
        <v>7</v>
      </c>
      <c r="H17086" t="s">
        <v>224</v>
      </c>
      <c r="I17086">
        <v>3</v>
      </c>
      <c r="J17086">
        <v>3290241</v>
      </c>
    </row>
    <row r="17087" spans="1:10" x14ac:dyDescent="0.25">
      <c r="A17087">
        <v>2018</v>
      </c>
      <c r="B17087" t="s">
        <v>221</v>
      </c>
      <c r="C17087" t="s">
        <v>45</v>
      </c>
      <c r="D17087" t="s">
        <v>39</v>
      </c>
      <c r="E17087" t="s">
        <v>10</v>
      </c>
      <c r="F17087" t="s">
        <v>220</v>
      </c>
      <c r="G17087" t="s">
        <v>9</v>
      </c>
      <c r="H17087" t="s">
        <v>223</v>
      </c>
      <c r="I17087">
        <v>10</v>
      </c>
      <c r="J17087">
        <v>65695720.008171797</v>
      </c>
    </row>
    <row r="17088" spans="1:10" x14ac:dyDescent="0.25">
      <c r="A17088">
        <v>2018</v>
      </c>
      <c r="B17088" t="s">
        <v>221</v>
      </c>
      <c r="C17088" t="s">
        <v>45</v>
      </c>
      <c r="D17088" t="s">
        <v>39</v>
      </c>
      <c r="E17088" t="s">
        <v>10</v>
      </c>
      <c r="F17088" t="s">
        <v>220</v>
      </c>
      <c r="G17088" t="s">
        <v>9</v>
      </c>
      <c r="H17088" t="s">
        <v>224</v>
      </c>
      <c r="I17088">
        <v>4</v>
      </c>
      <c r="J17088">
        <v>26042593.89213568</v>
      </c>
    </row>
    <row r="17089" spans="1:10" x14ac:dyDescent="0.25">
      <c r="A17089">
        <v>2018</v>
      </c>
      <c r="B17089" t="s">
        <v>221</v>
      </c>
      <c r="C17089" t="s">
        <v>45</v>
      </c>
      <c r="D17089" t="s">
        <v>39</v>
      </c>
      <c r="E17089" t="s">
        <v>10</v>
      </c>
      <c r="F17089" t="s">
        <v>220</v>
      </c>
      <c r="G17089" t="s">
        <v>6</v>
      </c>
      <c r="H17089" t="s">
        <v>223</v>
      </c>
      <c r="I17089">
        <v>3</v>
      </c>
      <c r="J17089">
        <v>7441883.839166671</v>
      </c>
    </row>
    <row r="17090" spans="1:10" x14ac:dyDescent="0.25">
      <c r="A17090">
        <v>2018</v>
      </c>
      <c r="B17090" t="s">
        <v>221</v>
      </c>
      <c r="C17090" t="s">
        <v>45</v>
      </c>
      <c r="D17090" t="s">
        <v>39</v>
      </c>
      <c r="E17090" t="s">
        <v>10</v>
      </c>
      <c r="F17090" t="s">
        <v>220</v>
      </c>
      <c r="G17090" t="s">
        <v>7</v>
      </c>
      <c r="H17090" t="s">
        <v>223</v>
      </c>
      <c r="I17090">
        <v>2</v>
      </c>
      <c r="J17090">
        <v>3929781.6673972579</v>
      </c>
    </row>
    <row r="17091" spans="1:10" x14ac:dyDescent="0.25">
      <c r="A17091">
        <v>2018</v>
      </c>
      <c r="B17091" t="s">
        <v>221</v>
      </c>
      <c r="C17091" t="s">
        <v>45</v>
      </c>
      <c r="D17091" t="s">
        <v>39</v>
      </c>
      <c r="E17091" t="s">
        <v>10</v>
      </c>
      <c r="F17091" t="s">
        <v>220</v>
      </c>
      <c r="G17091" t="s">
        <v>7</v>
      </c>
      <c r="H17091" t="s">
        <v>224</v>
      </c>
      <c r="I17091">
        <v>3</v>
      </c>
      <c r="J17091">
        <v>5637096.4206976751</v>
      </c>
    </row>
    <row r="17092" spans="1:10" x14ac:dyDescent="0.25">
      <c r="A17092">
        <v>2018</v>
      </c>
      <c r="B17092" t="s">
        <v>221</v>
      </c>
      <c r="C17092" t="s">
        <v>45</v>
      </c>
      <c r="D17092" t="s">
        <v>39</v>
      </c>
      <c r="E17092" t="s">
        <v>10</v>
      </c>
      <c r="F17092" t="s">
        <v>14</v>
      </c>
      <c r="G17092" t="s">
        <v>9</v>
      </c>
      <c r="H17092" t="s">
        <v>223</v>
      </c>
      <c r="I17092">
        <v>31</v>
      </c>
      <c r="J17092">
        <v>94385181</v>
      </c>
    </row>
    <row r="17093" spans="1:10" x14ac:dyDescent="0.25">
      <c r="A17093">
        <v>2018</v>
      </c>
      <c r="B17093" t="s">
        <v>221</v>
      </c>
      <c r="C17093" t="s">
        <v>45</v>
      </c>
      <c r="D17093" t="s">
        <v>39</v>
      </c>
      <c r="E17093" t="s">
        <v>10</v>
      </c>
      <c r="F17093" t="s">
        <v>14</v>
      </c>
      <c r="G17093" t="s">
        <v>9</v>
      </c>
      <c r="H17093" t="s">
        <v>224</v>
      </c>
      <c r="I17093">
        <v>14</v>
      </c>
      <c r="J17093">
        <v>33408078</v>
      </c>
    </row>
    <row r="17094" spans="1:10" x14ac:dyDescent="0.25">
      <c r="A17094">
        <v>2018</v>
      </c>
      <c r="B17094" t="s">
        <v>221</v>
      </c>
      <c r="C17094" t="s">
        <v>45</v>
      </c>
      <c r="D17094" t="s">
        <v>39</v>
      </c>
      <c r="E17094" t="s">
        <v>10</v>
      </c>
      <c r="F17094" t="s">
        <v>14</v>
      </c>
      <c r="G17094" t="s">
        <v>12</v>
      </c>
      <c r="H17094" t="s">
        <v>223</v>
      </c>
      <c r="I17094">
        <v>24</v>
      </c>
      <c r="J17094">
        <v>63072693</v>
      </c>
    </row>
    <row r="17095" spans="1:10" x14ac:dyDescent="0.25">
      <c r="A17095">
        <v>2018</v>
      </c>
      <c r="B17095" t="s">
        <v>221</v>
      </c>
      <c r="C17095" t="s">
        <v>45</v>
      </c>
      <c r="D17095" t="s">
        <v>39</v>
      </c>
      <c r="E17095" t="s">
        <v>10</v>
      </c>
      <c r="F17095" t="s">
        <v>14</v>
      </c>
      <c r="G17095" t="s">
        <v>12</v>
      </c>
      <c r="H17095" t="s">
        <v>224</v>
      </c>
      <c r="I17095">
        <v>10</v>
      </c>
      <c r="J17095">
        <v>18981765</v>
      </c>
    </row>
    <row r="17096" spans="1:10" x14ac:dyDescent="0.25">
      <c r="A17096">
        <v>2018</v>
      </c>
      <c r="B17096" t="s">
        <v>221</v>
      </c>
      <c r="C17096" t="s">
        <v>45</v>
      </c>
      <c r="D17096" t="s">
        <v>39</v>
      </c>
      <c r="E17096" t="s">
        <v>10</v>
      </c>
      <c r="F17096" t="s">
        <v>14</v>
      </c>
      <c r="G17096" t="s">
        <v>6</v>
      </c>
      <c r="H17096" t="s">
        <v>223</v>
      </c>
      <c r="I17096">
        <v>20</v>
      </c>
      <c r="J17096">
        <v>37656105</v>
      </c>
    </row>
    <row r="17097" spans="1:10" x14ac:dyDescent="0.25">
      <c r="A17097">
        <v>2018</v>
      </c>
      <c r="B17097" t="s">
        <v>221</v>
      </c>
      <c r="C17097" t="s">
        <v>45</v>
      </c>
      <c r="D17097" t="s">
        <v>39</v>
      </c>
      <c r="E17097" t="s">
        <v>10</v>
      </c>
      <c r="F17097" t="s">
        <v>14</v>
      </c>
      <c r="G17097" t="s">
        <v>6</v>
      </c>
      <c r="H17097" t="s">
        <v>224</v>
      </c>
      <c r="I17097">
        <v>26</v>
      </c>
      <c r="J17097">
        <v>40920165</v>
      </c>
    </row>
    <row r="17098" spans="1:10" x14ac:dyDescent="0.25">
      <c r="A17098">
        <v>2018</v>
      </c>
      <c r="B17098" t="s">
        <v>221</v>
      </c>
      <c r="C17098" t="s">
        <v>45</v>
      </c>
      <c r="D17098" t="s">
        <v>39</v>
      </c>
      <c r="E17098" t="s">
        <v>10</v>
      </c>
      <c r="F17098" t="s">
        <v>14</v>
      </c>
      <c r="G17098" t="s">
        <v>7</v>
      </c>
      <c r="H17098" t="s">
        <v>223</v>
      </c>
      <c r="I17098">
        <v>101</v>
      </c>
      <c r="J17098">
        <v>137672895</v>
      </c>
    </row>
    <row r="17099" spans="1:10" x14ac:dyDescent="0.25">
      <c r="A17099">
        <v>2018</v>
      </c>
      <c r="B17099" t="s">
        <v>221</v>
      </c>
      <c r="C17099" t="s">
        <v>45</v>
      </c>
      <c r="D17099" t="s">
        <v>39</v>
      </c>
      <c r="E17099" t="s">
        <v>10</v>
      </c>
      <c r="F17099" t="s">
        <v>14</v>
      </c>
      <c r="G17099" t="s">
        <v>7</v>
      </c>
      <c r="H17099" t="s">
        <v>224</v>
      </c>
      <c r="I17099">
        <v>55</v>
      </c>
      <c r="J17099">
        <v>66672120</v>
      </c>
    </row>
    <row r="17100" spans="1:10" x14ac:dyDescent="0.25">
      <c r="A17100">
        <v>2018</v>
      </c>
      <c r="B17100" t="s">
        <v>221</v>
      </c>
      <c r="C17100" t="s">
        <v>45</v>
      </c>
      <c r="D17100" t="s">
        <v>41</v>
      </c>
      <c r="E17100" t="s">
        <v>3</v>
      </c>
      <c r="F17100" t="s">
        <v>4</v>
      </c>
      <c r="G17100" t="s">
        <v>5</v>
      </c>
      <c r="H17100" t="s">
        <v>223</v>
      </c>
      <c r="I17100">
        <v>3</v>
      </c>
      <c r="J17100">
        <v>34011633</v>
      </c>
    </row>
    <row r="17101" spans="1:10" x14ac:dyDescent="0.25">
      <c r="A17101">
        <v>2018</v>
      </c>
      <c r="B17101" t="s">
        <v>221</v>
      </c>
      <c r="C17101" t="s">
        <v>45</v>
      </c>
      <c r="D17101" t="s">
        <v>41</v>
      </c>
      <c r="E17101" t="s">
        <v>3</v>
      </c>
      <c r="F17101" t="s">
        <v>4</v>
      </c>
      <c r="G17101" t="s">
        <v>5</v>
      </c>
      <c r="H17101" t="s">
        <v>224</v>
      </c>
      <c r="I17101">
        <v>28</v>
      </c>
      <c r="J17101">
        <v>307219236</v>
      </c>
    </row>
    <row r="17102" spans="1:10" x14ac:dyDescent="0.25">
      <c r="A17102">
        <v>2018</v>
      </c>
      <c r="B17102" t="s">
        <v>221</v>
      </c>
      <c r="C17102" t="s">
        <v>45</v>
      </c>
      <c r="D17102" t="s">
        <v>41</v>
      </c>
      <c r="E17102" t="s">
        <v>3</v>
      </c>
      <c r="F17102" t="s">
        <v>4</v>
      </c>
      <c r="G17102" t="s">
        <v>9</v>
      </c>
      <c r="H17102" t="s">
        <v>223</v>
      </c>
      <c r="I17102">
        <v>23</v>
      </c>
      <c r="J17102">
        <v>146458263.14217815</v>
      </c>
    </row>
    <row r="17103" spans="1:10" x14ac:dyDescent="0.25">
      <c r="A17103">
        <v>2018</v>
      </c>
      <c r="B17103" t="s">
        <v>221</v>
      </c>
      <c r="C17103" t="s">
        <v>45</v>
      </c>
      <c r="D17103" t="s">
        <v>41</v>
      </c>
      <c r="E17103" t="s">
        <v>3</v>
      </c>
      <c r="F17103" t="s">
        <v>4</v>
      </c>
      <c r="G17103" t="s">
        <v>9</v>
      </c>
      <c r="H17103" t="s">
        <v>224</v>
      </c>
      <c r="I17103">
        <v>94</v>
      </c>
      <c r="J17103">
        <v>599816119.36738729</v>
      </c>
    </row>
    <row r="17104" spans="1:10" x14ac:dyDescent="0.25">
      <c r="A17104">
        <v>2018</v>
      </c>
      <c r="B17104" t="s">
        <v>221</v>
      </c>
      <c r="C17104" t="s">
        <v>45</v>
      </c>
      <c r="D17104" t="s">
        <v>41</v>
      </c>
      <c r="E17104" t="s">
        <v>3</v>
      </c>
      <c r="F17104" t="s">
        <v>4</v>
      </c>
      <c r="G17104" t="s">
        <v>12</v>
      </c>
      <c r="H17104" t="s">
        <v>223</v>
      </c>
      <c r="I17104">
        <v>4</v>
      </c>
      <c r="J17104">
        <v>15531185.594999999</v>
      </c>
    </row>
    <row r="17105" spans="1:10" x14ac:dyDescent="0.25">
      <c r="A17105">
        <v>2018</v>
      </c>
      <c r="B17105" t="s">
        <v>221</v>
      </c>
      <c r="C17105" t="s">
        <v>45</v>
      </c>
      <c r="D17105" t="s">
        <v>41</v>
      </c>
      <c r="E17105" t="s">
        <v>3</v>
      </c>
      <c r="F17105" t="s">
        <v>4</v>
      </c>
      <c r="G17105" t="s">
        <v>12</v>
      </c>
      <c r="H17105" t="s">
        <v>224</v>
      </c>
      <c r="I17105">
        <v>23</v>
      </c>
      <c r="J17105">
        <v>85600962.504749998</v>
      </c>
    </row>
    <row r="17106" spans="1:10" x14ac:dyDescent="0.25">
      <c r="A17106">
        <v>2018</v>
      </c>
      <c r="B17106" t="s">
        <v>221</v>
      </c>
      <c r="C17106" t="s">
        <v>45</v>
      </c>
      <c r="D17106" t="s">
        <v>41</v>
      </c>
      <c r="E17106" t="s">
        <v>3</v>
      </c>
      <c r="F17106" t="s">
        <v>4</v>
      </c>
      <c r="G17106" t="s">
        <v>6</v>
      </c>
      <c r="H17106" t="s">
        <v>223</v>
      </c>
      <c r="I17106">
        <v>5</v>
      </c>
      <c r="J17106">
        <v>13622176.660178572</v>
      </c>
    </row>
    <row r="17107" spans="1:10" x14ac:dyDescent="0.25">
      <c r="A17107">
        <v>2018</v>
      </c>
      <c r="B17107" t="s">
        <v>221</v>
      </c>
      <c r="C17107" t="s">
        <v>45</v>
      </c>
      <c r="D17107" t="s">
        <v>41</v>
      </c>
      <c r="E17107" t="s">
        <v>3</v>
      </c>
      <c r="F17107" t="s">
        <v>8</v>
      </c>
      <c r="G17107" t="s">
        <v>9</v>
      </c>
      <c r="H17107" t="s">
        <v>223</v>
      </c>
      <c r="I17107">
        <v>57</v>
      </c>
      <c r="J17107">
        <v>371723469.41627187</v>
      </c>
    </row>
    <row r="17108" spans="1:10" x14ac:dyDescent="0.25">
      <c r="A17108">
        <v>2018</v>
      </c>
      <c r="B17108" t="s">
        <v>221</v>
      </c>
      <c r="C17108" t="s">
        <v>45</v>
      </c>
      <c r="D17108" t="s">
        <v>41</v>
      </c>
      <c r="E17108" t="s">
        <v>3</v>
      </c>
      <c r="F17108" t="s">
        <v>8</v>
      </c>
      <c r="G17108" t="s">
        <v>9</v>
      </c>
      <c r="H17108" t="s">
        <v>224</v>
      </c>
      <c r="I17108">
        <v>201</v>
      </c>
      <c r="J17108">
        <v>1269959143.1248631</v>
      </c>
    </row>
    <row r="17109" spans="1:10" x14ac:dyDescent="0.25">
      <c r="A17109">
        <v>2018</v>
      </c>
      <c r="B17109" t="s">
        <v>221</v>
      </c>
      <c r="C17109" t="s">
        <v>45</v>
      </c>
      <c r="D17109" t="s">
        <v>41</v>
      </c>
      <c r="E17109" t="s">
        <v>3</v>
      </c>
      <c r="F17109" t="s">
        <v>8</v>
      </c>
      <c r="G17109" t="s">
        <v>12</v>
      </c>
      <c r="H17109" t="s">
        <v>223</v>
      </c>
      <c r="I17109">
        <v>2</v>
      </c>
      <c r="J17109">
        <v>6294139.709999999</v>
      </c>
    </row>
    <row r="17110" spans="1:10" x14ac:dyDescent="0.25">
      <c r="A17110">
        <v>2018</v>
      </c>
      <c r="B17110" t="s">
        <v>221</v>
      </c>
      <c r="C17110" t="s">
        <v>45</v>
      </c>
      <c r="D17110" t="s">
        <v>41</v>
      </c>
      <c r="E17110" t="s">
        <v>3</v>
      </c>
      <c r="F17110" t="s">
        <v>8</v>
      </c>
      <c r="G17110" t="s">
        <v>12</v>
      </c>
      <c r="H17110" t="s">
        <v>224</v>
      </c>
      <c r="I17110">
        <v>20</v>
      </c>
      <c r="J17110">
        <v>70104215.375249997</v>
      </c>
    </row>
    <row r="17111" spans="1:10" x14ac:dyDescent="0.25">
      <c r="A17111">
        <v>2018</v>
      </c>
      <c r="B17111" t="s">
        <v>221</v>
      </c>
      <c r="C17111" t="s">
        <v>45</v>
      </c>
      <c r="D17111" t="s">
        <v>41</v>
      </c>
      <c r="E17111" t="s">
        <v>3</v>
      </c>
      <c r="F17111" t="s">
        <v>8</v>
      </c>
      <c r="G17111" t="s">
        <v>6</v>
      </c>
      <c r="H17111" t="s">
        <v>223</v>
      </c>
      <c r="I17111">
        <v>10</v>
      </c>
      <c r="J17111">
        <v>27476611.159821428</v>
      </c>
    </row>
    <row r="17112" spans="1:10" x14ac:dyDescent="0.25">
      <c r="A17112">
        <v>2018</v>
      </c>
      <c r="B17112" t="s">
        <v>221</v>
      </c>
      <c r="C17112" t="s">
        <v>45</v>
      </c>
      <c r="D17112" t="s">
        <v>41</v>
      </c>
      <c r="E17112" t="s">
        <v>3</v>
      </c>
      <c r="F17112" t="s">
        <v>8</v>
      </c>
      <c r="G17112" t="s">
        <v>6</v>
      </c>
      <c r="H17112" t="s">
        <v>224</v>
      </c>
      <c r="I17112">
        <v>27</v>
      </c>
      <c r="J17112">
        <v>74906431.544999987</v>
      </c>
    </row>
    <row r="17113" spans="1:10" x14ac:dyDescent="0.25">
      <c r="A17113">
        <v>2018</v>
      </c>
      <c r="B17113" t="s">
        <v>221</v>
      </c>
      <c r="C17113" t="s">
        <v>45</v>
      </c>
      <c r="D17113" t="s">
        <v>41</v>
      </c>
      <c r="E17113" t="s">
        <v>3</v>
      </c>
      <c r="F17113" t="s">
        <v>8</v>
      </c>
      <c r="G17113" t="s">
        <v>7</v>
      </c>
      <c r="H17113" t="s">
        <v>223</v>
      </c>
      <c r="I17113">
        <v>26</v>
      </c>
      <c r="J17113">
        <v>48483286.334999993</v>
      </c>
    </row>
    <row r="17114" spans="1:10" x14ac:dyDescent="0.25">
      <c r="A17114">
        <v>2018</v>
      </c>
      <c r="B17114" t="s">
        <v>221</v>
      </c>
      <c r="C17114" t="s">
        <v>45</v>
      </c>
      <c r="D17114" t="s">
        <v>41</v>
      </c>
      <c r="E17114" t="s">
        <v>3</v>
      </c>
      <c r="F17114" t="s">
        <v>8</v>
      </c>
      <c r="G17114" t="s">
        <v>7</v>
      </c>
      <c r="H17114" t="s">
        <v>224</v>
      </c>
      <c r="I17114">
        <v>7</v>
      </c>
      <c r="J17114">
        <v>13031797.694999998</v>
      </c>
    </row>
    <row r="17115" spans="1:10" x14ac:dyDescent="0.25">
      <c r="A17115">
        <v>2018</v>
      </c>
      <c r="B17115" t="s">
        <v>221</v>
      </c>
      <c r="C17115" t="s">
        <v>45</v>
      </c>
      <c r="D17115" t="s">
        <v>41</v>
      </c>
      <c r="E17115" t="s">
        <v>10</v>
      </c>
      <c r="F17115" t="s">
        <v>11</v>
      </c>
      <c r="G17115" t="s">
        <v>9</v>
      </c>
      <c r="H17115" t="s">
        <v>223</v>
      </c>
      <c r="I17115">
        <v>15</v>
      </c>
      <c r="J17115">
        <v>75198039</v>
      </c>
    </row>
    <row r="17116" spans="1:10" x14ac:dyDescent="0.25">
      <c r="A17116">
        <v>2018</v>
      </c>
      <c r="B17116" t="s">
        <v>221</v>
      </c>
      <c r="C17116" t="s">
        <v>45</v>
      </c>
      <c r="D17116" t="s">
        <v>41</v>
      </c>
      <c r="E17116" t="s">
        <v>10</v>
      </c>
      <c r="F17116" t="s">
        <v>11</v>
      </c>
      <c r="G17116" t="s">
        <v>9</v>
      </c>
      <c r="H17116" t="s">
        <v>224</v>
      </c>
      <c r="I17116">
        <v>33</v>
      </c>
      <c r="J17116">
        <v>145895949</v>
      </c>
    </row>
    <row r="17117" spans="1:10" x14ac:dyDescent="0.25">
      <c r="A17117">
        <v>2018</v>
      </c>
      <c r="B17117" t="s">
        <v>221</v>
      </c>
      <c r="C17117" t="s">
        <v>45</v>
      </c>
      <c r="D17117" t="s">
        <v>41</v>
      </c>
      <c r="E17117" t="s">
        <v>10</v>
      </c>
      <c r="F17117" t="s">
        <v>11</v>
      </c>
      <c r="G17117" t="s">
        <v>12</v>
      </c>
      <c r="H17117" t="s">
        <v>223</v>
      </c>
      <c r="I17117">
        <v>2</v>
      </c>
      <c r="J17117">
        <v>8905830</v>
      </c>
    </row>
    <row r="17118" spans="1:10" x14ac:dyDescent="0.25">
      <c r="A17118">
        <v>2018</v>
      </c>
      <c r="B17118" t="s">
        <v>221</v>
      </c>
      <c r="C17118" t="s">
        <v>45</v>
      </c>
      <c r="D17118" t="s">
        <v>41</v>
      </c>
      <c r="E17118" t="s">
        <v>10</v>
      </c>
      <c r="F17118" t="s">
        <v>11</v>
      </c>
      <c r="G17118" t="s">
        <v>12</v>
      </c>
      <c r="H17118" t="s">
        <v>224</v>
      </c>
      <c r="I17118">
        <v>1</v>
      </c>
      <c r="J17118">
        <v>6000000</v>
      </c>
    </row>
    <row r="17119" spans="1:10" x14ac:dyDescent="0.25">
      <c r="A17119">
        <v>2018</v>
      </c>
      <c r="B17119" t="s">
        <v>221</v>
      </c>
      <c r="C17119" t="s">
        <v>45</v>
      </c>
      <c r="D17119" t="s">
        <v>41</v>
      </c>
      <c r="E17119" t="s">
        <v>10</v>
      </c>
      <c r="F17119" t="s">
        <v>11</v>
      </c>
      <c r="G17119" t="s">
        <v>6</v>
      </c>
      <c r="H17119" t="s">
        <v>224</v>
      </c>
      <c r="I17119">
        <v>1</v>
      </c>
      <c r="J17119">
        <v>3762381</v>
      </c>
    </row>
    <row r="17120" spans="1:10" x14ac:dyDescent="0.25">
      <c r="A17120">
        <v>2018</v>
      </c>
      <c r="B17120" t="s">
        <v>221</v>
      </c>
      <c r="C17120" t="s">
        <v>45</v>
      </c>
      <c r="D17120" t="s">
        <v>41</v>
      </c>
      <c r="E17120" t="s">
        <v>10</v>
      </c>
      <c r="F17120" t="s">
        <v>220</v>
      </c>
      <c r="G17120" t="s">
        <v>9</v>
      </c>
      <c r="H17120" t="s">
        <v>223</v>
      </c>
      <c r="I17120">
        <v>3</v>
      </c>
      <c r="J17120">
        <v>18702971.604457378</v>
      </c>
    </row>
    <row r="17121" spans="1:10" x14ac:dyDescent="0.25">
      <c r="A17121">
        <v>2018</v>
      </c>
      <c r="B17121" t="s">
        <v>221</v>
      </c>
      <c r="C17121" t="s">
        <v>45</v>
      </c>
      <c r="D17121" t="s">
        <v>41</v>
      </c>
      <c r="E17121" t="s">
        <v>10</v>
      </c>
      <c r="F17121" t="s">
        <v>220</v>
      </c>
      <c r="G17121" t="s">
        <v>9</v>
      </c>
      <c r="H17121" t="s">
        <v>224</v>
      </c>
      <c r="I17121">
        <v>3</v>
      </c>
      <c r="J17121">
        <v>18317813.475076742</v>
      </c>
    </row>
    <row r="17122" spans="1:10" x14ac:dyDescent="0.25">
      <c r="A17122">
        <v>2018</v>
      </c>
      <c r="B17122" t="s">
        <v>221</v>
      </c>
      <c r="C17122" t="s">
        <v>45</v>
      </c>
      <c r="D17122" t="s">
        <v>41</v>
      </c>
      <c r="E17122" t="s">
        <v>10</v>
      </c>
      <c r="F17122" t="s">
        <v>220</v>
      </c>
      <c r="G17122" t="s">
        <v>6</v>
      </c>
      <c r="H17122" t="s">
        <v>224</v>
      </c>
      <c r="I17122">
        <v>1</v>
      </c>
      <c r="J17122">
        <v>2850747.3511764705</v>
      </c>
    </row>
    <row r="17123" spans="1:10" x14ac:dyDescent="0.25">
      <c r="A17123">
        <v>2018</v>
      </c>
      <c r="B17123" t="s">
        <v>221</v>
      </c>
      <c r="C17123" t="s">
        <v>45</v>
      </c>
      <c r="D17123" t="s">
        <v>42</v>
      </c>
      <c r="E17123" t="s">
        <v>3</v>
      </c>
      <c r="F17123" t="s">
        <v>4</v>
      </c>
      <c r="G17123" t="s">
        <v>5</v>
      </c>
      <c r="H17123" t="s">
        <v>223</v>
      </c>
      <c r="I17123">
        <v>31</v>
      </c>
      <c r="J17123">
        <v>323664523.49232876</v>
      </c>
    </row>
    <row r="17124" spans="1:10" x14ac:dyDescent="0.25">
      <c r="A17124">
        <v>2018</v>
      </c>
      <c r="B17124" t="s">
        <v>221</v>
      </c>
      <c r="C17124" t="s">
        <v>45</v>
      </c>
      <c r="D17124" t="s">
        <v>42</v>
      </c>
      <c r="E17124" t="s">
        <v>3</v>
      </c>
      <c r="F17124" t="s">
        <v>4</v>
      </c>
      <c r="G17124" t="s">
        <v>5</v>
      </c>
      <c r="H17124" t="s">
        <v>224</v>
      </c>
      <c r="I17124">
        <v>14</v>
      </c>
      <c r="J17124">
        <v>139380842.11056</v>
      </c>
    </row>
    <row r="17125" spans="1:10" x14ac:dyDescent="0.25">
      <c r="A17125">
        <v>2018</v>
      </c>
      <c r="B17125" t="s">
        <v>221</v>
      </c>
      <c r="C17125" t="s">
        <v>45</v>
      </c>
      <c r="D17125" t="s">
        <v>42</v>
      </c>
      <c r="E17125" t="s">
        <v>3</v>
      </c>
      <c r="F17125" t="s">
        <v>4</v>
      </c>
      <c r="G17125" t="s">
        <v>9</v>
      </c>
      <c r="H17125" t="s">
        <v>223</v>
      </c>
      <c r="I17125">
        <v>9</v>
      </c>
      <c r="J17125">
        <v>68895581.699872509</v>
      </c>
    </row>
    <row r="17126" spans="1:10" x14ac:dyDescent="0.25">
      <c r="A17126">
        <v>2018</v>
      </c>
      <c r="B17126" t="s">
        <v>221</v>
      </c>
      <c r="C17126" t="s">
        <v>45</v>
      </c>
      <c r="D17126" t="s">
        <v>42</v>
      </c>
      <c r="E17126" t="s">
        <v>3</v>
      </c>
      <c r="F17126" t="s">
        <v>4</v>
      </c>
      <c r="G17126" t="s">
        <v>9</v>
      </c>
      <c r="H17126" t="s">
        <v>224</v>
      </c>
      <c r="I17126">
        <v>6</v>
      </c>
      <c r="J17126">
        <v>47180277.558776475</v>
      </c>
    </row>
    <row r="17127" spans="1:10" x14ac:dyDescent="0.25">
      <c r="A17127">
        <v>2018</v>
      </c>
      <c r="B17127" t="s">
        <v>221</v>
      </c>
      <c r="C17127" t="s">
        <v>45</v>
      </c>
      <c r="D17127" t="s">
        <v>42</v>
      </c>
      <c r="E17127" t="s">
        <v>3</v>
      </c>
      <c r="F17127" t="s">
        <v>4</v>
      </c>
      <c r="G17127" t="s">
        <v>12</v>
      </c>
      <c r="H17127" t="s">
        <v>223</v>
      </c>
      <c r="I17127">
        <v>5</v>
      </c>
      <c r="J17127">
        <v>19227530.168932501</v>
      </c>
    </row>
    <row r="17128" spans="1:10" x14ac:dyDescent="0.25">
      <c r="A17128">
        <v>2018</v>
      </c>
      <c r="B17128" t="s">
        <v>221</v>
      </c>
      <c r="C17128" t="s">
        <v>45</v>
      </c>
      <c r="D17128" t="s">
        <v>42</v>
      </c>
      <c r="E17128" t="s">
        <v>3</v>
      </c>
      <c r="F17128" t="s">
        <v>4</v>
      </c>
      <c r="G17128" t="s">
        <v>12</v>
      </c>
      <c r="H17128" t="s">
        <v>224</v>
      </c>
      <c r="I17128">
        <v>6</v>
      </c>
      <c r="J17128">
        <v>21296776.886136815</v>
      </c>
    </row>
    <row r="17129" spans="1:10" x14ac:dyDescent="0.25">
      <c r="A17129">
        <v>2018</v>
      </c>
      <c r="B17129" t="s">
        <v>221</v>
      </c>
      <c r="C17129" t="s">
        <v>45</v>
      </c>
      <c r="D17129" t="s">
        <v>42</v>
      </c>
      <c r="E17129" t="s">
        <v>3</v>
      </c>
      <c r="F17129" t="s">
        <v>4</v>
      </c>
      <c r="G17129" t="s">
        <v>6</v>
      </c>
      <c r="H17129" t="s">
        <v>223</v>
      </c>
      <c r="I17129">
        <v>13</v>
      </c>
      <c r="J17129">
        <v>37275062.929419547</v>
      </c>
    </row>
    <row r="17130" spans="1:10" x14ac:dyDescent="0.25">
      <c r="A17130">
        <v>2018</v>
      </c>
      <c r="B17130" t="s">
        <v>221</v>
      </c>
      <c r="C17130" t="s">
        <v>45</v>
      </c>
      <c r="D17130" t="s">
        <v>42</v>
      </c>
      <c r="E17130" t="s">
        <v>3</v>
      </c>
      <c r="F17130" t="s">
        <v>4</v>
      </c>
      <c r="G17130" t="s">
        <v>6</v>
      </c>
      <c r="H17130" t="s">
        <v>224</v>
      </c>
      <c r="I17130">
        <v>24</v>
      </c>
      <c r="J17130">
        <v>71867105.55684936</v>
      </c>
    </row>
    <row r="17131" spans="1:10" x14ac:dyDescent="0.25">
      <c r="A17131">
        <v>2018</v>
      </c>
      <c r="B17131" t="s">
        <v>221</v>
      </c>
      <c r="C17131" t="s">
        <v>45</v>
      </c>
      <c r="D17131" t="s">
        <v>42</v>
      </c>
      <c r="E17131" t="s">
        <v>3</v>
      </c>
      <c r="F17131" t="s">
        <v>4</v>
      </c>
      <c r="G17131" t="s">
        <v>7</v>
      </c>
      <c r="H17131" t="s">
        <v>223</v>
      </c>
      <c r="I17131">
        <v>17</v>
      </c>
      <c r="J17131">
        <v>38611824.323142856</v>
      </c>
    </row>
    <row r="17132" spans="1:10" x14ac:dyDescent="0.25">
      <c r="A17132">
        <v>2018</v>
      </c>
      <c r="B17132" t="s">
        <v>221</v>
      </c>
      <c r="C17132" t="s">
        <v>45</v>
      </c>
      <c r="D17132" t="s">
        <v>42</v>
      </c>
      <c r="E17132" t="s">
        <v>3</v>
      </c>
      <c r="F17132" t="s">
        <v>8</v>
      </c>
      <c r="G17132" t="s">
        <v>9</v>
      </c>
      <c r="H17132" t="s">
        <v>223</v>
      </c>
      <c r="I17132">
        <v>63</v>
      </c>
      <c r="J17132">
        <v>482269071.89910758</v>
      </c>
    </row>
    <row r="17133" spans="1:10" x14ac:dyDescent="0.25">
      <c r="A17133">
        <v>2018</v>
      </c>
      <c r="B17133" t="s">
        <v>221</v>
      </c>
      <c r="C17133" t="s">
        <v>45</v>
      </c>
      <c r="D17133" t="s">
        <v>42</v>
      </c>
      <c r="E17133" t="s">
        <v>3</v>
      </c>
      <c r="F17133" t="s">
        <v>8</v>
      </c>
      <c r="G17133" t="s">
        <v>9</v>
      </c>
      <c r="H17133" t="s">
        <v>224</v>
      </c>
      <c r="I17133">
        <v>45</v>
      </c>
      <c r="J17133">
        <v>353852081.69082355</v>
      </c>
    </row>
    <row r="17134" spans="1:10" x14ac:dyDescent="0.25">
      <c r="A17134">
        <v>2018</v>
      </c>
      <c r="B17134" t="s">
        <v>221</v>
      </c>
      <c r="C17134" t="s">
        <v>45</v>
      </c>
      <c r="D17134" t="s">
        <v>42</v>
      </c>
      <c r="E17134" t="s">
        <v>3</v>
      </c>
      <c r="F17134" t="s">
        <v>8</v>
      </c>
      <c r="G17134" t="s">
        <v>12</v>
      </c>
      <c r="H17134" t="s">
        <v>223</v>
      </c>
      <c r="I17134">
        <v>13</v>
      </c>
      <c r="J17134">
        <v>61124787.191527501</v>
      </c>
    </row>
    <row r="17135" spans="1:10" x14ac:dyDescent="0.25">
      <c r="A17135">
        <v>2018</v>
      </c>
      <c r="B17135" t="s">
        <v>221</v>
      </c>
      <c r="C17135" t="s">
        <v>45</v>
      </c>
      <c r="D17135" t="s">
        <v>42</v>
      </c>
      <c r="E17135" t="s">
        <v>3</v>
      </c>
      <c r="F17135" t="s">
        <v>8</v>
      </c>
      <c r="G17135" t="s">
        <v>12</v>
      </c>
      <c r="H17135" t="s">
        <v>224</v>
      </c>
      <c r="I17135">
        <v>28</v>
      </c>
      <c r="J17135">
        <v>113383868.88932316</v>
      </c>
    </row>
    <row r="17136" spans="1:10" x14ac:dyDescent="0.25">
      <c r="A17136">
        <v>2018</v>
      </c>
      <c r="B17136" t="s">
        <v>221</v>
      </c>
      <c r="C17136" t="s">
        <v>45</v>
      </c>
      <c r="D17136" t="s">
        <v>42</v>
      </c>
      <c r="E17136" t="s">
        <v>3</v>
      </c>
      <c r="F17136" t="s">
        <v>8</v>
      </c>
      <c r="G17136" t="s">
        <v>6</v>
      </c>
      <c r="H17136" t="s">
        <v>223</v>
      </c>
      <c r="I17136">
        <v>42</v>
      </c>
      <c r="J17136">
        <v>120427126.38735546</v>
      </c>
    </row>
    <row r="17137" spans="1:10" x14ac:dyDescent="0.25">
      <c r="A17137">
        <v>2018</v>
      </c>
      <c r="B17137" t="s">
        <v>221</v>
      </c>
      <c r="C17137" t="s">
        <v>45</v>
      </c>
      <c r="D17137" t="s">
        <v>42</v>
      </c>
      <c r="E17137" t="s">
        <v>3</v>
      </c>
      <c r="F17137" t="s">
        <v>8</v>
      </c>
      <c r="G17137" t="s">
        <v>6</v>
      </c>
      <c r="H17137" t="s">
        <v>224</v>
      </c>
      <c r="I17137">
        <v>53</v>
      </c>
      <c r="J17137">
        <v>158706524.77137569</v>
      </c>
    </row>
    <row r="17138" spans="1:10" x14ac:dyDescent="0.25">
      <c r="A17138">
        <v>2018</v>
      </c>
      <c r="B17138" t="s">
        <v>221</v>
      </c>
      <c r="C17138" t="s">
        <v>45</v>
      </c>
      <c r="D17138" t="s">
        <v>42</v>
      </c>
      <c r="E17138" t="s">
        <v>3</v>
      </c>
      <c r="F17138" t="s">
        <v>8</v>
      </c>
      <c r="G17138" t="s">
        <v>7</v>
      </c>
      <c r="H17138" t="s">
        <v>223</v>
      </c>
      <c r="I17138">
        <v>18</v>
      </c>
      <c r="J17138">
        <v>40883108.106857136</v>
      </c>
    </row>
    <row r="17139" spans="1:10" x14ac:dyDescent="0.25">
      <c r="A17139">
        <v>2018</v>
      </c>
      <c r="B17139" t="s">
        <v>221</v>
      </c>
      <c r="C17139" t="s">
        <v>45</v>
      </c>
      <c r="D17139" t="s">
        <v>42</v>
      </c>
      <c r="E17139" t="s">
        <v>3</v>
      </c>
      <c r="F17139" t="s">
        <v>8</v>
      </c>
      <c r="G17139" t="s">
        <v>7</v>
      </c>
      <c r="H17139" t="s">
        <v>224</v>
      </c>
      <c r="I17139">
        <v>1</v>
      </c>
      <c r="J17139">
        <v>2283251.3849999998</v>
      </c>
    </row>
    <row r="17140" spans="1:10" x14ac:dyDescent="0.25">
      <c r="A17140">
        <v>2018</v>
      </c>
      <c r="B17140" t="s">
        <v>221</v>
      </c>
      <c r="C17140" t="s">
        <v>45</v>
      </c>
      <c r="D17140" t="s">
        <v>42</v>
      </c>
      <c r="E17140" t="s">
        <v>10</v>
      </c>
      <c r="F17140" t="s">
        <v>11</v>
      </c>
      <c r="G17140" t="s">
        <v>9</v>
      </c>
      <c r="H17140" t="s">
        <v>223</v>
      </c>
      <c r="I17140">
        <v>18</v>
      </c>
      <c r="J17140">
        <v>58065000</v>
      </c>
    </row>
    <row r="17141" spans="1:10" x14ac:dyDescent="0.25">
      <c r="A17141">
        <v>2018</v>
      </c>
      <c r="B17141" t="s">
        <v>221</v>
      </c>
      <c r="C17141" t="s">
        <v>45</v>
      </c>
      <c r="D17141" t="s">
        <v>42</v>
      </c>
      <c r="E17141" t="s">
        <v>10</v>
      </c>
      <c r="F17141" t="s">
        <v>11</v>
      </c>
      <c r="G17141" t="s">
        <v>9</v>
      </c>
      <c r="H17141" t="s">
        <v>224</v>
      </c>
      <c r="I17141">
        <v>13</v>
      </c>
      <c r="J17141">
        <v>45135000</v>
      </c>
    </row>
    <row r="17142" spans="1:10" x14ac:dyDescent="0.25">
      <c r="A17142">
        <v>2018</v>
      </c>
      <c r="B17142" t="s">
        <v>221</v>
      </c>
      <c r="C17142" t="s">
        <v>45</v>
      </c>
      <c r="D17142" t="s">
        <v>42</v>
      </c>
      <c r="E17142" t="s">
        <v>10</v>
      </c>
      <c r="F17142" t="s">
        <v>11</v>
      </c>
      <c r="G17142" t="s">
        <v>12</v>
      </c>
      <c r="H17142" t="s">
        <v>223</v>
      </c>
      <c r="I17142">
        <v>8</v>
      </c>
      <c r="J17142">
        <v>18900000</v>
      </c>
    </row>
    <row r="17143" spans="1:10" x14ac:dyDescent="0.25">
      <c r="A17143">
        <v>2018</v>
      </c>
      <c r="B17143" t="s">
        <v>221</v>
      </c>
      <c r="C17143" t="s">
        <v>45</v>
      </c>
      <c r="D17143" t="s">
        <v>42</v>
      </c>
      <c r="E17143" t="s">
        <v>10</v>
      </c>
      <c r="F17143" t="s">
        <v>11</v>
      </c>
      <c r="G17143" t="s">
        <v>12</v>
      </c>
      <c r="H17143" t="s">
        <v>224</v>
      </c>
      <c r="I17143">
        <v>7</v>
      </c>
      <c r="J17143">
        <v>16380000</v>
      </c>
    </row>
    <row r="17144" spans="1:10" x14ac:dyDescent="0.25">
      <c r="A17144">
        <v>2018</v>
      </c>
      <c r="B17144" t="s">
        <v>221</v>
      </c>
      <c r="C17144" t="s">
        <v>45</v>
      </c>
      <c r="D17144" t="s">
        <v>42</v>
      </c>
      <c r="E17144" t="s">
        <v>10</v>
      </c>
      <c r="F17144" t="s">
        <v>11</v>
      </c>
      <c r="G17144" t="s">
        <v>6</v>
      </c>
      <c r="H17144" t="s">
        <v>223</v>
      </c>
      <c r="I17144">
        <v>20</v>
      </c>
      <c r="J17144">
        <v>38865000</v>
      </c>
    </row>
    <row r="17145" spans="1:10" x14ac:dyDescent="0.25">
      <c r="A17145">
        <v>2018</v>
      </c>
      <c r="B17145" t="s">
        <v>221</v>
      </c>
      <c r="C17145" t="s">
        <v>45</v>
      </c>
      <c r="D17145" t="s">
        <v>42</v>
      </c>
      <c r="E17145" t="s">
        <v>10</v>
      </c>
      <c r="F17145" t="s">
        <v>11</v>
      </c>
      <c r="G17145" t="s">
        <v>6</v>
      </c>
      <c r="H17145" t="s">
        <v>224</v>
      </c>
      <c r="I17145">
        <v>27</v>
      </c>
      <c r="J17145">
        <v>54465000</v>
      </c>
    </row>
    <row r="17146" spans="1:10" x14ac:dyDescent="0.25">
      <c r="A17146">
        <v>2018</v>
      </c>
      <c r="B17146" t="s">
        <v>221</v>
      </c>
      <c r="C17146" t="s">
        <v>45</v>
      </c>
      <c r="D17146" t="s">
        <v>42</v>
      </c>
      <c r="E17146" t="s">
        <v>10</v>
      </c>
      <c r="F17146" t="s">
        <v>14</v>
      </c>
      <c r="G17146" t="s">
        <v>6</v>
      </c>
      <c r="H17146" t="s">
        <v>223</v>
      </c>
      <c r="I17146">
        <v>16</v>
      </c>
      <c r="J17146">
        <v>20873400</v>
      </c>
    </row>
    <row r="17147" spans="1:10" x14ac:dyDescent="0.25">
      <c r="A17147">
        <v>2018</v>
      </c>
      <c r="B17147" t="s">
        <v>221</v>
      </c>
      <c r="C17147" t="s">
        <v>45</v>
      </c>
      <c r="D17147" t="s">
        <v>43</v>
      </c>
      <c r="E17147" t="s">
        <v>3</v>
      </c>
      <c r="F17147" t="s">
        <v>4</v>
      </c>
      <c r="G17147" t="s">
        <v>5</v>
      </c>
      <c r="H17147" t="s">
        <v>223</v>
      </c>
      <c r="I17147">
        <v>20</v>
      </c>
      <c r="J17147">
        <v>212909620.31646001</v>
      </c>
    </row>
    <row r="17148" spans="1:10" x14ac:dyDescent="0.25">
      <c r="A17148">
        <v>2018</v>
      </c>
      <c r="B17148" t="s">
        <v>221</v>
      </c>
      <c r="C17148" t="s">
        <v>45</v>
      </c>
      <c r="D17148" t="s">
        <v>43</v>
      </c>
      <c r="E17148" t="s">
        <v>3</v>
      </c>
      <c r="F17148" t="s">
        <v>4</v>
      </c>
      <c r="G17148" t="s">
        <v>5</v>
      </c>
      <c r="H17148" t="s">
        <v>224</v>
      </c>
      <c r="I17148">
        <v>26</v>
      </c>
      <c r="J17148">
        <v>243465879.44646001</v>
      </c>
    </row>
    <row r="17149" spans="1:10" x14ac:dyDescent="0.25">
      <c r="A17149">
        <v>2018</v>
      </c>
      <c r="B17149" t="s">
        <v>221</v>
      </c>
      <c r="C17149" t="s">
        <v>45</v>
      </c>
      <c r="D17149" t="s">
        <v>43</v>
      </c>
      <c r="E17149" t="s">
        <v>3</v>
      </c>
      <c r="F17149" t="s">
        <v>4</v>
      </c>
      <c r="G17149" t="s">
        <v>9</v>
      </c>
      <c r="H17149" t="s">
        <v>223</v>
      </c>
      <c r="I17149">
        <v>16</v>
      </c>
      <c r="J17149">
        <v>91738454.293745533</v>
      </c>
    </row>
    <row r="17150" spans="1:10" x14ac:dyDescent="0.25">
      <c r="A17150">
        <v>2018</v>
      </c>
      <c r="B17150" t="s">
        <v>221</v>
      </c>
      <c r="C17150" t="s">
        <v>45</v>
      </c>
      <c r="D17150" t="s">
        <v>43</v>
      </c>
      <c r="E17150" t="s">
        <v>3</v>
      </c>
      <c r="F17150" t="s">
        <v>4</v>
      </c>
      <c r="G17150" t="s">
        <v>9</v>
      </c>
      <c r="H17150" t="s">
        <v>224</v>
      </c>
      <c r="I17150">
        <v>25</v>
      </c>
      <c r="J17150">
        <v>136681929.83731827</v>
      </c>
    </row>
    <row r="17151" spans="1:10" x14ac:dyDescent="0.25">
      <c r="A17151">
        <v>2018</v>
      </c>
      <c r="B17151" t="s">
        <v>221</v>
      </c>
      <c r="C17151" t="s">
        <v>45</v>
      </c>
      <c r="D17151" t="s">
        <v>43</v>
      </c>
      <c r="E17151" t="s">
        <v>3</v>
      </c>
      <c r="F17151" t="s">
        <v>4</v>
      </c>
      <c r="G17151" t="s">
        <v>12</v>
      </c>
      <c r="H17151" t="s">
        <v>223</v>
      </c>
      <c r="I17151">
        <v>6</v>
      </c>
      <c r="J17151">
        <v>22767255.809934214</v>
      </c>
    </row>
    <row r="17152" spans="1:10" x14ac:dyDescent="0.25">
      <c r="A17152">
        <v>2018</v>
      </c>
      <c r="B17152" t="s">
        <v>221</v>
      </c>
      <c r="C17152" t="s">
        <v>45</v>
      </c>
      <c r="D17152" t="s">
        <v>43</v>
      </c>
      <c r="E17152" t="s">
        <v>3</v>
      </c>
      <c r="F17152" t="s">
        <v>4</v>
      </c>
      <c r="G17152" t="s">
        <v>12</v>
      </c>
      <c r="H17152" t="s">
        <v>224</v>
      </c>
      <c r="I17152">
        <v>5</v>
      </c>
      <c r="J17152">
        <v>15154163.523782048</v>
      </c>
    </row>
    <row r="17153" spans="1:10" x14ac:dyDescent="0.25">
      <c r="A17153">
        <v>2018</v>
      </c>
      <c r="B17153" t="s">
        <v>221</v>
      </c>
      <c r="C17153" t="s">
        <v>45</v>
      </c>
      <c r="D17153" t="s">
        <v>43</v>
      </c>
      <c r="E17153" t="s">
        <v>3</v>
      </c>
      <c r="F17153" t="s">
        <v>4</v>
      </c>
      <c r="G17153" t="s">
        <v>6</v>
      </c>
      <c r="H17153" t="s">
        <v>223</v>
      </c>
      <c r="I17153">
        <v>14</v>
      </c>
      <c r="J17153">
        <v>31773449.351023015</v>
      </c>
    </row>
    <row r="17154" spans="1:10" x14ac:dyDescent="0.25">
      <c r="A17154">
        <v>2018</v>
      </c>
      <c r="B17154" t="s">
        <v>221</v>
      </c>
      <c r="C17154" t="s">
        <v>45</v>
      </c>
      <c r="D17154" t="s">
        <v>43</v>
      </c>
      <c r="E17154" t="s">
        <v>3</v>
      </c>
      <c r="F17154" t="s">
        <v>4</v>
      </c>
      <c r="G17154" t="s">
        <v>6</v>
      </c>
      <c r="H17154" t="s">
        <v>224</v>
      </c>
      <c r="I17154">
        <v>24</v>
      </c>
      <c r="J17154">
        <v>53063816.402060434</v>
      </c>
    </row>
    <row r="17155" spans="1:10" x14ac:dyDescent="0.25">
      <c r="A17155">
        <v>2018</v>
      </c>
      <c r="B17155" t="s">
        <v>221</v>
      </c>
      <c r="C17155" t="s">
        <v>45</v>
      </c>
      <c r="D17155" t="s">
        <v>43</v>
      </c>
      <c r="E17155" t="s">
        <v>3</v>
      </c>
      <c r="F17155" t="s">
        <v>4</v>
      </c>
      <c r="G17155" t="s">
        <v>7</v>
      </c>
      <c r="H17155" t="s">
        <v>223</v>
      </c>
      <c r="I17155">
        <v>5</v>
      </c>
      <c r="J17155">
        <v>8835149.3465425484</v>
      </c>
    </row>
    <row r="17156" spans="1:10" x14ac:dyDescent="0.25">
      <c r="A17156">
        <v>2018</v>
      </c>
      <c r="B17156" t="s">
        <v>221</v>
      </c>
      <c r="C17156" t="s">
        <v>45</v>
      </c>
      <c r="D17156" t="s">
        <v>43</v>
      </c>
      <c r="E17156" t="s">
        <v>3</v>
      </c>
      <c r="F17156" t="s">
        <v>8</v>
      </c>
      <c r="G17156" t="s">
        <v>9</v>
      </c>
      <c r="H17156" t="s">
        <v>223</v>
      </c>
      <c r="I17156">
        <v>376</v>
      </c>
      <c r="J17156">
        <v>2274664379.951335</v>
      </c>
    </row>
    <row r="17157" spans="1:10" x14ac:dyDescent="0.25">
      <c r="A17157">
        <v>2018</v>
      </c>
      <c r="B17157" t="s">
        <v>221</v>
      </c>
      <c r="C17157" t="s">
        <v>45</v>
      </c>
      <c r="D17157" t="s">
        <v>43</v>
      </c>
      <c r="E17157" t="s">
        <v>3</v>
      </c>
      <c r="F17157" t="s">
        <v>8</v>
      </c>
      <c r="G17157" t="s">
        <v>9</v>
      </c>
      <c r="H17157" t="s">
        <v>224</v>
      </c>
      <c r="I17157">
        <v>566</v>
      </c>
      <c r="J17157">
        <v>3355170242.1002774</v>
      </c>
    </row>
    <row r="17158" spans="1:10" x14ac:dyDescent="0.25">
      <c r="A17158">
        <v>2018</v>
      </c>
      <c r="B17158" t="s">
        <v>221</v>
      </c>
      <c r="C17158" t="s">
        <v>45</v>
      </c>
      <c r="D17158" t="s">
        <v>43</v>
      </c>
      <c r="E17158" t="s">
        <v>3</v>
      </c>
      <c r="F17158" t="s">
        <v>8</v>
      </c>
      <c r="G17158" t="s">
        <v>12</v>
      </c>
      <c r="H17158" t="s">
        <v>223</v>
      </c>
      <c r="I17158">
        <v>67</v>
      </c>
      <c r="J17158">
        <v>218390767.65006584</v>
      </c>
    </row>
    <row r="17159" spans="1:10" x14ac:dyDescent="0.25">
      <c r="A17159">
        <v>2018</v>
      </c>
      <c r="B17159" t="s">
        <v>221</v>
      </c>
      <c r="C17159" t="s">
        <v>45</v>
      </c>
      <c r="D17159" t="s">
        <v>43</v>
      </c>
      <c r="E17159" t="s">
        <v>3</v>
      </c>
      <c r="F17159" t="s">
        <v>8</v>
      </c>
      <c r="G17159" t="s">
        <v>12</v>
      </c>
      <c r="H17159" t="s">
        <v>224</v>
      </c>
      <c r="I17159">
        <v>119</v>
      </c>
      <c r="J17159">
        <v>385995159.97121793</v>
      </c>
    </row>
    <row r="17160" spans="1:10" x14ac:dyDescent="0.25">
      <c r="A17160">
        <v>2018</v>
      </c>
      <c r="B17160" t="s">
        <v>221</v>
      </c>
      <c r="C17160" t="s">
        <v>45</v>
      </c>
      <c r="D17160" t="s">
        <v>43</v>
      </c>
      <c r="E17160" t="s">
        <v>3</v>
      </c>
      <c r="F17160" t="s">
        <v>8</v>
      </c>
      <c r="G17160" t="s">
        <v>6</v>
      </c>
      <c r="H17160" t="s">
        <v>223</v>
      </c>
      <c r="I17160">
        <v>234</v>
      </c>
      <c r="J17160">
        <v>527258173.78897721</v>
      </c>
    </row>
    <row r="17161" spans="1:10" x14ac:dyDescent="0.25">
      <c r="A17161">
        <v>2018</v>
      </c>
      <c r="B17161" t="s">
        <v>221</v>
      </c>
      <c r="C17161" t="s">
        <v>45</v>
      </c>
      <c r="D17161" t="s">
        <v>43</v>
      </c>
      <c r="E17161" t="s">
        <v>3</v>
      </c>
      <c r="F17161" t="s">
        <v>8</v>
      </c>
      <c r="G17161" t="s">
        <v>6</v>
      </c>
      <c r="H17161" t="s">
        <v>224</v>
      </c>
      <c r="I17161">
        <v>350</v>
      </c>
      <c r="J17161">
        <v>816669768.98793876</v>
      </c>
    </row>
    <row r="17162" spans="1:10" x14ac:dyDescent="0.25">
      <c r="A17162">
        <v>2018</v>
      </c>
      <c r="B17162" t="s">
        <v>221</v>
      </c>
      <c r="C17162" t="s">
        <v>45</v>
      </c>
      <c r="D17162" t="s">
        <v>43</v>
      </c>
      <c r="E17162" t="s">
        <v>3</v>
      </c>
      <c r="F17162" t="s">
        <v>8</v>
      </c>
      <c r="G17162" t="s">
        <v>7</v>
      </c>
      <c r="H17162" t="s">
        <v>223</v>
      </c>
      <c r="I17162">
        <v>89</v>
      </c>
      <c r="J17162">
        <v>157265658.36845738</v>
      </c>
    </row>
    <row r="17163" spans="1:10" x14ac:dyDescent="0.25">
      <c r="A17163">
        <v>2018</v>
      </c>
      <c r="B17163" t="s">
        <v>221</v>
      </c>
      <c r="C17163" t="s">
        <v>45</v>
      </c>
      <c r="D17163" t="s">
        <v>43</v>
      </c>
      <c r="E17163" t="s">
        <v>3</v>
      </c>
      <c r="F17163" t="s">
        <v>8</v>
      </c>
      <c r="G17163" t="s">
        <v>7</v>
      </c>
      <c r="H17163" t="s">
        <v>224</v>
      </c>
      <c r="I17163">
        <v>31</v>
      </c>
      <c r="J17163">
        <v>54185617.335000008</v>
      </c>
    </row>
    <row r="17164" spans="1:10" x14ac:dyDescent="0.25">
      <c r="A17164">
        <v>2018</v>
      </c>
      <c r="B17164" t="s">
        <v>221</v>
      </c>
      <c r="C17164" t="s">
        <v>45</v>
      </c>
      <c r="D17164" t="s">
        <v>43</v>
      </c>
      <c r="E17164" t="s">
        <v>10</v>
      </c>
      <c r="F17164" t="s">
        <v>11</v>
      </c>
      <c r="G17164" t="s">
        <v>9</v>
      </c>
      <c r="H17164" t="s">
        <v>223</v>
      </c>
      <c r="I17164">
        <v>208</v>
      </c>
      <c r="J17164">
        <v>712308528</v>
      </c>
    </row>
    <row r="17165" spans="1:10" x14ac:dyDescent="0.25">
      <c r="A17165">
        <v>2018</v>
      </c>
      <c r="B17165" t="s">
        <v>221</v>
      </c>
      <c r="C17165" t="s">
        <v>45</v>
      </c>
      <c r="D17165" t="s">
        <v>43</v>
      </c>
      <c r="E17165" t="s">
        <v>10</v>
      </c>
      <c r="F17165" t="s">
        <v>11</v>
      </c>
      <c r="G17165" t="s">
        <v>9</v>
      </c>
      <c r="H17165" t="s">
        <v>224</v>
      </c>
      <c r="I17165">
        <v>262</v>
      </c>
      <c r="J17165">
        <v>932008740</v>
      </c>
    </row>
    <row r="17166" spans="1:10" x14ac:dyDescent="0.25">
      <c r="A17166">
        <v>2018</v>
      </c>
      <c r="B17166" t="s">
        <v>221</v>
      </c>
      <c r="C17166" t="s">
        <v>45</v>
      </c>
      <c r="D17166" t="s">
        <v>43</v>
      </c>
      <c r="E17166" t="s">
        <v>10</v>
      </c>
      <c r="F17166" t="s">
        <v>11</v>
      </c>
      <c r="G17166" t="s">
        <v>12</v>
      </c>
      <c r="H17166" t="s">
        <v>223</v>
      </c>
      <c r="I17166">
        <v>8</v>
      </c>
      <c r="J17166">
        <v>21092613</v>
      </c>
    </row>
    <row r="17167" spans="1:10" x14ac:dyDescent="0.25">
      <c r="A17167">
        <v>2018</v>
      </c>
      <c r="B17167" t="s">
        <v>221</v>
      </c>
      <c r="C17167" t="s">
        <v>45</v>
      </c>
      <c r="D17167" t="s">
        <v>43</v>
      </c>
      <c r="E17167" t="s">
        <v>10</v>
      </c>
      <c r="F17167" t="s">
        <v>11</v>
      </c>
      <c r="G17167" t="s">
        <v>12</v>
      </c>
      <c r="H17167" t="s">
        <v>224</v>
      </c>
      <c r="I17167">
        <v>8</v>
      </c>
      <c r="J17167">
        <v>19974789</v>
      </c>
    </row>
    <row r="17168" spans="1:10" x14ac:dyDescent="0.25">
      <c r="A17168">
        <v>2018</v>
      </c>
      <c r="B17168" t="s">
        <v>221</v>
      </c>
      <c r="C17168" t="s">
        <v>45</v>
      </c>
      <c r="D17168" t="s">
        <v>43</v>
      </c>
      <c r="E17168" t="s">
        <v>10</v>
      </c>
      <c r="F17168" t="s">
        <v>11</v>
      </c>
      <c r="G17168" t="s">
        <v>6</v>
      </c>
      <c r="H17168" t="s">
        <v>223</v>
      </c>
      <c r="I17168">
        <v>12</v>
      </c>
      <c r="J17168">
        <v>24992364</v>
      </c>
    </row>
    <row r="17169" spans="1:10" x14ac:dyDescent="0.25">
      <c r="A17169">
        <v>2018</v>
      </c>
      <c r="B17169" t="s">
        <v>221</v>
      </c>
      <c r="C17169" t="s">
        <v>45</v>
      </c>
      <c r="D17169" t="s">
        <v>43</v>
      </c>
      <c r="E17169" t="s">
        <v>10</v>
      </c>
      <c r="F17169" t="s">
        <v>11</v>
      </c>
      <c r="G17169" t="s">
        <v>6</v>
      </c>
      <c r="H17169" t="s">
        <v>224</v>
      </c>
      <c r="I17169">
        <v>16</v>
      </c>
      <c r="J17169">
        <v>32272614</v>
      </c>
    </row>
    <row r="17170" spans="1:10" x14ac:dyDescent="0.25">
      <c r="A17170">
        <v>2018</v>
      </c>
      <c r="B17170" t="s">
        <v>221</v>
      </c>
      <c r="C17170" t="s">
        <v>45</v>
      </c>
      <c r="D17170" t="s">
        <v>43</v>
      </c>
      <c r="E17170" t="s">
        <v>10</v>
      </c>
      <c r="F17170" t="s">
        <v>11</v>
      </c>
      <c r="G17170" t="s">
        <v>7</v>
      </c>
      <c r="H17170" t="s">
        <v>224</v>
      </c>
      <c r="I17170">
        <v>1</v>
      </c>
      <c r="J17170">
        <v>1996020</v>
      </c>
    </row>
    <row r="17171" spans="1:10" x14ac:dyDescent="0.25">
      <c r="A17171">
        <v>2018</v>
      </c>
      <c r="B17171" t="s">
        <v>221</v>
      </c>
      <c r="C17171" t="s">
        <v>45</v>
      </c>
      <c r="D17171" t="s">
        <v>43</v>
      </c>
      <c r="E17171" t="s">
        <v>10</v>
      </c>
      <c r="F17171" t="s">
        <v>220</v>
      </c>
      <c r="G17171" t="s">
        <v>9</v>
      </c>
      <c r="H17171" t="s">
        <v>223</v>
      </c>
      <c r="I17171">
        <v>4</v>
      </c>
      <c r="J17171">
        <v>22734346.527984511</v>
      </c>
    </row>
    <row r="17172" spans="1:10" x14ac:dyDescent="0.25">
      <c r="A17172">
        <v>2018</v>
      </c>
      <c r="B17172" t="s">
        <v>221</v>
      </c>
      <c r="C17172" t="s">
        <v>45</v>
      </c>
      <c r="D17172" t="s">
        <v>43</v>
      </c>
      <c r="E17172" t="s">
        <v>10</v>
      </c>
      <c r="F17172" t="s">
        <v>220</v>
      </c>
      <c r="G17172" t="s">
        <v>9</v>
      </c>
      <c r="H17172" t="s">
        <v>224</v>
      </c>
      <c r="I17172">
        <v>10</v>
      </c>
      <c r="J17172">
        <v>55724078.814036332</v>
      </c>
    </row>
    <row r="17173" spans="1:10" x14ac:dyDescent="0.25">
      <c r="A17173">
        <v>2018</v>
      </c>
      <c r="B17173" t="s">
        <v>221</v>
      </c>
      <c r="C17173" t="s">
        <v>45</v>
      </c>
      <c r="D17173" t="s">
        <v>43</v>
      </c>
      <c r="E17173" t="s">
        <v>10</v>
      </c>
      <c r="F17173" t="s">
        <v>220</v>
      </c>
      <c r="G17173" t="s">
        <v>6</v>
      </c>
      <c r="H17173" t="s">
        <v>224</v>
      </c>
      <c r="I17173">
        <v>5</v>
      </c>
      <c r="J17173">
        <v>12035828.877763703</v>
      </c>
    </row>
    <row r="17174" spans="1:10" x14ac:dyDescent="0.25">
      <c r="A17174">
        <v>2018</v>
      </c>
      <c r="B17174" t="s">
        <v>221</v>
      </c>
      <c r="C17174" t="s">
        <v>45</v>
      </c>
      <c r="D17174" t="s">
        <v>43</v>
      </c>
      <c r="E17174" t="s">
        <v>10</v>
      </c>
      <c r="F17174" t="s">
        <v>220</v>
      </c>
      <c r="G17174" t="s">
        <v>7</v>
      </c>
      <c r="H17174" t="s">
        <v>224</v>
      </c>
      <c r="I17174">
        <v>2</v>
      </c>
      <c r="J17174">
        <v>3495846.2796774195</v>
      </c>
    </row>
    <row r="17175" spans="1:10" x14ac:dyDescent="0.25">
      <c r="A17175">
        <v>2018</v>
      </c>
      <c r="B17175" t="s">
        <v>221</v>
      </c>
      <c r="C17175" t="s">
        <v>45</v>
      </c>
      <c r="D17175" t="s">
        <v>43</v>
      </c>
      <c r="E17175" t="s">
        <v>10</v>
      </c>
      <c r="F17175" t="s">
        <v>14</v>
      </c>
      <c r="G17175" t="s">
        <v>9</v>
      </c>
      <c r="H17175" t="s">
        <v>223</v>
      </c>
      <c r="I17175">
        <v>51</v>
      </c>
      <c r="J17175">
        <v>345506610</v>
      </c>
    </row>
    <row r="17176" spans="1:10" x14ac:dyDescent="0.25">
      <c r="A17176">
        <v>2018</v>
      </c>
      <c r="B17176" t="s">
        <v>221</v>
      </c>
      <c r="C17176" t="s">
        <v>45</v>
      </c>
      <c r="D17176" t="s">
        <v>43</v>
      </c>
      <c r="E17176" t="s">
        <v>10</v>
      </c>
      <c r="F17176" t="s">
        <v>14</v>
      </c>
      <c r="G17176" t="s">
        <v>9</v>
      </c>
      <c r="H17176" t="s">
        <v>224</v>
      </c>
      <c r="I17176">
        <v>26</v>
      </c>
      <c r="J17176">
        <v>169351317</v>
      </c>
    </row>
    <row r="17177" spans="1:10" x14ac:dyDescent="0.25">
      <c r="A17177">
        <v>2018</v>
      </c>
      <c r="B17177" t="s">
        <v>221</v>
      </c>
      <c r="C17177" t="s">
        <v>45</v>
      </c>
      <c r="D17177" t="s">
        <v>43</v>
      </c>
      <c r="E17177" t="s">
        <v>10</v>
      </c>
      <c r="F17177" t="s">
        <v>14</v>
      </c>
      <c r="G17177" t="s">
        <v>12</v>
      </c>
      <c r="H17177" t="s">
        <v>223</v>
      </c>
      <c r="I17177">
        <v>5</v>
      </c>
      <c r="J17177">
        <v>27214815</v>
      </c>
    </row>
    <row r="17178" spans="1:10" x14ac:dyDescent="0.25">
      <c r="A17178">
        <v>2018</v>
      </c>
      <c r="B17178" t="s">
        <v>221</v>
      </c>
      <c r="C17178" t="s">
        <v>45</v>
      </c>
      <c r="D17178" t="s">
        <v>43</v>
      </c>
      <c r="E17178" t="s">
        <v>10</v>
      </c>
      <c r="F17178" t="s">
        <v>14</v>
      </c>
      <c r="G17178" t="s">
        <v>12</v>
      </c>
      <c r="H17178" t="s">
        <v>224</v>
      </c>
      <c r="I17178">
        <v>3</v>
      </c>
      <c r="J17178">
        <v>15934083</v>
      </c>
    </row>
    <row r="17179" spans="1:10" x14ac:dyDescent="0.25">
      <c r="A17179">
        <v>2018</v>
      </c>
      <c r="B17179" t="s">
        <v>221</v>
      </c>
      <c r="C17179" t="s">
        <v>45</v>
      </c>
      <c r="D17179" t="s">
        <v>43</v>
      </c>
      <c r="E17179" t="s">
        <v>10</v>
      </c>
      <c r="F17179" t="s">
        <v>14</v>
      </c>
      <c r="G17179" t="s">
        <v>6</v>
      </c>
      <c r="H17179" t="s">
        <v>223</v>
      </c>
      <c r="I17179">
        <v>175</v>
      </c>
      <c r="J17179">
        <v>400918122</v>
      </c>
    </row>
    <row r="17180" spans="1:10" x14ac:dyDescent="0.25">
      <c r="A17180">
        <v>2018</v>
      </c>
      <c r="B17180" t="s">
        <v>221</v>
      </c>
      <c r="C17180" t="s">
        <v>45</v>
      </c>
      <c r="D17180" t="s">
        <v>43</v>
      </c>
      <c r="E17180" t="s">
        <v>10</v>
      </c>
      <c r="F17180" t="s">
        <v>14</v>
      </c>
      <c r="G17180" t="s">
        <v>6</v>
      </c>
      <c r="H17180" t="s">
        <v>224</v>
      </c>
      <c r="I17180">
        <v>7</v>
      </c>
      <c r="J17180">
        <v>14527674</v>
      </c>
    </row>
    <row r="17181" spans="1:10" x14ac:dyDescent="0.25">
      <c r="A17181">
        <v>2018</v>
      </c>
      <c r="B17181" t="s">
        <v>221</v>
      </c>
      <c r="C17181" t="s">
        <v>47</v>
      </c>
      <c r="D17181" t="s">
        <v>29</v>
      </c>
      <c r="E17181" t="s">
        <v>3</v>
      </c>
      <c r="F17181" t="s">
        <v>4</v>
      </c>
      <c r="G17181" t="s">
        <v>5</v>
      </c>
      <c r="H17181" t="s">
        <v>223</v>
      </c>
      <c r="I17181">
        <v>167</v>
      </c>
      <c r="J17181">
        <v>1449312314.714829</v>
      </c>
    </row>
    <row r="17182" spans="1:10" x14ac:dyDescent="0.25">
      <c r="A17182">
        <v>2018</v>
      </c>
      <c r="B17182" t="s">
        <v>221</v>
      </c>
      <c r="C17182" t="s">
        <v>47</v>
      </c>
      <c r="D17182" t="s">
        <v>29</v>
      </c>
      <c r="E17182" t="s">
        <v>3</v>
      </c>
      <c r="F17182" t="s">
        <v>4</v>
      </c>
      <c r="G17182" t="s">
        <v>5</v>
      </c>
      <c r="H17182" t="s">
        <v>224</v>
      </c>
      <c r="I17182">
        <v>124</v>
      </c>
      <c r="J17182">
        <v>935082163.94765544</v>
      </c>
    </row>
    <row r="17183" spans="1:10" x14ac:dyDescent="0.25">
      <c r="A17183">
        <v>2018</v>
      </c>
      <c r="B17183" t="s">
        <v>221</v>
      </c>
      <c r="C17183" t="s">
        <v>47</v>
      </c>
      <c r="D17183" t="s">
        <v>29</v>
      </c>
      <c r="E17183" t="s">
        <v>3</v>
      </c>
      <c r="F17183" t="s">
        <v>4</v>
      </c>
      <c r="G17183" t="s">
        <v>9</v>
      </c>
      <c r="H17183" t="s">
        <v>223</v>
      </c>
      <c r="I17183">
        <v>3744</v>
      </c>
      <c r="J17183">
        <v>22953860811.893173</v>
      </c>
    </row>
    <row r="17184" spans="1:10" x14ac:dyDescent="0.25">
      <c r="A17184">
        <v>2018</v>
      </c>
      <c r="B17184" t="s">
        <v>221</v>
      </c>
      <c r="C17184" t="s">
        <v>47</v>
      </c>
      <c r="D17184" t="s">
        <v>29</v>
      </c>
      <c r="E17184" t="s">
        <v>3</v>
      </c>
      <c r="F17184" t="s">
        <v>4</v>
      </c>
      <c r="G17184" t="s">
        <v>9</v>
      </c>
      <c r="H17184" t="s">
        <v>224</v>
      </c>
      <c r="I17184">
        <v>6574</v>
      </c>
      <c r="J17184">
        <v>33746838670.318516</v>
      </c>
    </row>
    <row r="17185" spans="1:10" x14ac:dyDescent="0.25">
      <c r="A17185">
        <v>2018</v>
      </c>
      <c r="B17185" t="s">
        <v>221</v>
      </c>
      <c r="C17185" t="s">
        <v>47</v>
      </c>
      <c r="D17185" t="s">
        <v>29</v>
      </c>
      <c r="E17185" t="s">
        <v>3</v>
      </c>
      <c r="F17185" t="s">
        <v>4</v>
      </c>
      <c r="G17185" t="s">
        <v>12</v>
      </c>
      <c r="H17185" t="s">
        <v>223</v>
      </c>
      <c r="I17185">
        <v>2150</v>
      </c>
      <c r="J17185">
        <v>4066101645.1527042</v>
      </c>
    </row>
    <row r="17186" spans="1:10" x14ac:dyDescent="0.25">
      <c r="A17186">
        <v>2018</v>
      </c>
      <c r="B17186" t="s">
        <v>221</v>
      </c>
      <c r="C17186" t="s">
        <v>47</v>
      </c>
      <c r="D17186" t="s">
        <v>29</v>
      </c>
      <c r="E17186" t="s">
        <v>3</v>
      </c>
      <c r="F17186" t="s">
        <v>4</v>
      </c>
      <c r="G17186" t="s">
        <v>12</v>
      </c>
      <c r="H17186" t="s">
        <v>224</v>
      </c>
      <c r="I17186">
        <v>12685</v>
      </c>
      <c r="J17186">
        <v>23706091647.696484</v>
      </c>
    </row>
    <row r="17187" spans="1:10" x14ac:dyDescent="0.25">
      <c r="A17187">
        <v>2018</v>
      </c>
      <c r="B17187" t="s">
        <v>221</v>
      </c>
      <c r="C17187" t="s">
        <v>47</v>
      </c>
      <c r="D17187" t="s">
        <v>29</v>
      </c>
      <c r="E17187" t="s">
        <v>3</v>
      </c>
      <c r="F17187" t="s">
        <v>4</v>
      </c>
      <c r="G17187" t="s">
        <v>6</v>
      </c>
      <c r="H17187" t="s">
        <v>223</v>
      </c>
      <c r="I17187">
        <v>818</v>
      </c>
      <c r="J17187">
        <v>1536673913.4073384</v>
      </c>
    </row>
    <row r="17188" spans="1:10" x14ac:dyDescent="0.25">
      <c r="A17188">
        <v>2018</v>
      </c>
      <c r="B17188" t="s">
        <v>221</v>
      </c>
      <c r="C17188" t="s">
        <v>47</v>
      </c>
      <c r="D17188" t="s">
        <v>29</v>
      </c>
      <c r="E17188" t="s">
        <v>3</v>
      </c>
      <c r="F17188" t="s">
        <v>4</v>
      </c>
      <c r="G17188" t="s">
        <v>6</v>
      </c>
      <c r="H17188" t="s">
        <v>224</v>
      </c>
      <c r="I17188">
        <v>3585</v>
      </c>
      <c r="J17188">
        <v>6609344000.6544476</v>
      </c>
    </row>
    <row r="17189" spans="1:10" x14ac:dyDescent="0.25">
      <c r="A17189">
        <v>2018</v>
      </c>
      <c r="B17189" t="s">
        <v>221</v>
      </c>
      <c r="C17189" t="s">
        <v>47</v>
      </c>
      <c r="D17189" t="s">
        <v>29</v>
      </c>
      <c r="E17189" t="s">
        <v>3</v>
      </c>
      <c r="F17189" t="s">
        <v>4</v>
      </c>
      <c r="G17189" t="s">
        <v>7</v>
      </c>
      <c r="H17189" t="s">
        <v>223</v>
      </c>
      <c r="I17189">
        <v>3847</v>
      </c>
      <c r="J17189">
        <v>6191443147.0100737</v>
      </c>
    </row>
    <row r="17190" spans="1:10" x14ac:dyDescent="0.25">
      <c r="A17190">
        <v>2018</v>
      </c>
      <c r="B17190" t="s">
        <v>221</v>
      </c>
      <c r="C17190" t="s">
        <v>47</v>
      </c>
      <c r="D17190" t="s">
        <v>29</v>
      </c>
      <c r="E17190" t="s">
        <v>3</v>
      </c>
      <c r="F17190" t="s">
        <v>4</v>
      </c>
      <c r="G17190" t="s">
        <v>7</v>
      </c>
      <c r="H17190" t="s">
        <v>224</v>
      </c>
      <c r="I17190">
        <v>2599</v>
      </c>
      <c r="J17190">
        <v>4028141263.0299869</v>
      </c>
    </row>
    <row r="17191" spans="1:10" x14ac:dyDescent="0.25">
      <c r="A17191">
        <v>2018</v>
      </c>
      <c r="B17191" t="s">
        <v>221</v>
      </c>
      <c r="C17191" t="s">
        <v>47</v>
      </c>
      <c r="D17191" t="s">
        <v>29</v>
      </c>
      <c r="E17191" t="s">
        <v>3</v>
      </c>
      <c r="F17191" t="s">
        <v>8</v>
      </c>
      <c r="G17191" t="s">
        <v>9</v>
      </c>
      <c r="H17191" t="s">
        <v>223</v>
      </c>
      <c r="I17191">
        <v>20906</v>
      </c>
      <c r="J17191">
        <v>131889030061.07964</v>
      </c>
    </row>
    <row r="17192" spans="1:10" x14ac:dyDescent="0.25">
      <c r="A17192">
        <v>2018</v>
      </c>
      <c r="B17192" t="s">
        <v>221</v>
      </c>
      <c r="C17192" t="s">
        <v>47</v>
      </c>
      <c r="D17192" t="s">
        <v>29</v>
      </c>
      <c r="E17192" t="s">
        <v>3</v>
      </c>
      <c r="F17192" t="s">
        <v>8</v>
      </c>
      <c r="G17192" t="s">
        <v>9</v>
      </c>
      <c r="H17192" t="s">
        <v>224</v>
      </c>
      <c r="I17192">
        <v>30646</v>
      </c>
      <c r="J17192">
        <v>169564478064.14801</v>
      </c>
    </row>
    <row r="17193" spans="1:10" x14ac:dyDescent="0.25">
      <c r="A17193">
        <v>2018</v>
      </c>
      <c r="B17193" t="s">
        <v>221</v>
      </c>
      <c r="C17193" t="s">
        <v>47</v>
      </c>
      <c r="D17193" t="s">
        <v>29</v>
      </c>
      <c r="E17193" t="s">
        <v>3</v>
      </c>
      <c r="F17193" t="s">
        <v>8</v>
      </c>
      <c r="G17193" t="s">
        <v>12</v>
      </c>
      <c r="H17193" t="s">
        <v>223</v>
      </c>
      <c r="I17193">
        <v>4352</v>
      </c>
      <c r="J17193">
        <v>8375538982.2563047</v>
      </c>
    </row>
    <row r="17194" spans="1:10" x14ac:dyDescent="0.25">
      <c r="A17194">
        <v>2018</v>
      </c>
      <c r="B17194" t="s">
        <v>221</v>
      </c>
      <c r="C17194" t="s">
        <v>47</v>
      </c>
      <c r="D17194" t="s">
        <v>29</v>
      </c>
      <c r="E17194" t="s">
        <v>3</v>
      </c>
      <c r="F17194" t="s">
        <v>8</v>
      </c>
      <c r="G17194" t="s">
        <v>12</v>
      </c>
      <c r="H17194" t="s">
        <v>224</v>
      </c>
      <c r="I17194">
        <v>20157</v>
      </c>
      <c r="J17194">
        <v>37199990773.63987</v>
      </c>
    </row>
    <row r="17195" spans="1:10" x14ac:dyDescent="0.25">
      <c r="A17195">
        <v>2018</v>
      </c>
      <c r="B17195" t="s">
        <v>221</v>
      </c>
      <c r="C17195" t="s">
        <v>47</v>
      </c>
      <c r="D17195" t="s">
        <v>29</v>
      </c>
      <c r="E17195" t="s">
        <v>3</v>
      </c>
      <c r="F17195" t="s">
        <v>8</v>
      </c>
      <c r="G17195" t="s">
        <v>6</v>
      </c>
      <c r="H17195" t="s">
        <v>223</v>
      </c>
      <c r="I17195">
        <v>1997</v>
      </c>
      <c r="J17195">
        <v>3755153469.9693098</v>
      </c>
    </row>
    <row r="17196" spans="1:10" x14ac:dyDescent="0.25">
      <c r="A17196">
        <v>2018</v>
      </c>
      <c r="B17196" t="s">
        <v>221</v>
      </c>
      <c r="C17196" t="s">
        <v>47</v>
      </c>
      <c r="D17196" t="s">
        <v>29</v>
      </c>
      <c r="E17196" t="s">
        <v>3</v>
      </c>
      <c r="F17196" t="s">
        <v>8</v>
      </c>
      <c r="G17196" t="s">
        <v>6</v>
      </c>
      <c r="H17196" t="s">
        <v>224</v>
      </c>
      <c r="I17196">
        <v>7514</v>
      </c>
      <c r="J17196">
        <v>13832180813.313992</v>
      </c>
    </row>
    <row r="17197" spans="1:10" x14ac:dyDescent="0.25">
      <c r="A17197">
        <v>2018</v>
      </c>
      <c r="B17197" t="s">
        <v>221</v>
      </c>
      <c r="C17197" t="s">
        <v>47</v>
      </c>
      <c r="D17197" t="s">
        <v>29</v>
      </c>
      <c r="E17197" t="s">
        <v>3</v>
      </c>
      <c r="F17197" t="s">
        <v>8</v>
      </c>
      <c r="G17197" t="s">
        <v>7</v>
      </c>
      <c r="H17197" t="s">
        <v>223</v>
      </c>
      <c r="I17197">
        <v>4399</v>
      </c>
      <c r="J17197">
        <v>7074442670.3389473</v>
      </c>
    </row>
    <row r="17198" spans="1:10" x14ac:dyDescent="0.25">
      <c r="A17198">
        <v>2018</v>
      </c>
      <c r="B17198" t="s">
        <v>221</v>
      </c>
      <c r="C17198" t="s">
        <v>47</v>
      </c>
      <c r="D17198" t="s">
        <v>29</v>
      </c>
      <c r="E17198" t="s">
        <v>3</v>
      </c>
      <c r="F17198" t="s">
        <v>8</v>
      </c>
      <c r="G17198" t="s">
        <v>7</v>
      </c>
      <c r="H17198" t="s">
        <v>224</v>
      </c>
      <c r="I17198">
        <v>3643</v>
      </c>
      <c r="J17198">
        <v>5622930533.3490295</v>
      </c>
    </row>
    <row r="17199" spans="1:10" x14ac:dyDescent="0.25">
      <c r="A17199">
        <v>2018</v>
      </c>
      <c r="B17199" t="s">
        <v>221</v>
      </c>
      <c r="C17199" t="s">
        <v>47</v>
      </c>
      <c r="D17199" t="s">
        <v>29</v>
      </c>
      <c r="E17199" t="s">
        <v>10</v>
      </c>
      <c r="F17199" t="s">
        <v>11</v>
      </c>
      <c r="G17199" t="s">
        <v>9</v>
      </c>
      <c r="H17199" t="s">
        <v>223</v>
      </c>
      <c r="I17199">
        <v>3282</v>
      </c>
      <c r="J17199">
        <v>14901216219.828163</v>
      </c>
    </row>
    <row r="17200" spans="1:10" x14ac:dyDescent="0.25">
      <c r="A17200">
        <v>2018</v>
      </c>
      <c r="B17200" t="s">
        <v>221</v>
      </c>
      <c r="C17200" t="s">
        <v>47</v>
      </c>
      <c r="D17200" t="s">
        <v>29</v>
      </c>
      <c r="E17200" t="s">
        <v>10</v>
      </c>
      <c r="F17200" t="s">
        <v>11</v>
      </c>
      <c r="G17200" t="s">
        <v>9</v>
      </c>
      <c r="H17200" t="s">
        <v>224</v>
      </c>
      <c r="I17200">
        <v>4357</v>
      </c>
      <c r="J17200">
        <v>15931975900.798956</v>
      </c>
    </row>
    <row r="17201" spans="1:10" x14ac:dyDescent="0.25">
      <c r="A17201">
        <v>2018</v>
      </c>
      <c r="B17201" t="s">
        <v>221</v>
      </c>
      <c r="C17201" t="s">
        <v>47</v>
      </c>
      <c r="D17201" t="s">
        <v>29</v>
      </c>
      <c r="E17201" t="s">
        <v>10</v>
      </c>
      <c r="F17201" t="s">
        <v>11</v>
      </c>
      <c r="G17201" t="s">
        <v>12</v>
      </c>
      <c r="H17201" t="s">
        <v>223</v>
      </c>
      <c r="I17201">
        <v>712</v>
      </c>
      <c r="J17201">
        <v>1105109066.550679</v>
      </c>
    </row>
    <row r="17202" spans="1:10" x14ac:dyDescent="0.25">
      <c r="A17202">
        <v>2018</v>
      </c>
      <c r="B17202" t="s">
        <v>221</v>
      </c>
      <c r="C17202" t="s">
        <v>47</v>
      </c>
      <c r="D17202" t="s">
        <v>29</v>
      </c>
      <c r="E17202" t="s">
        <v>10</v>
      </c>
      <c r="F17202" t="s">
        <v>11</v>
      </c>
      <c r="G17202" t="s">
        <v>12</v>
      </c>
      <c r="H17202" t="s">
        <v>224</v>
      </c>
      <c r="I17202">
        <v>3259</v>
      </c>
      <c r="J17202">
        <v>4440621584.2791595</v>
      </c>
    </row>
    <row r="17203" spans="1:10" x14ac:dyDescent="0.25">
      <c r="A17203">
        <v>2018</v>
      </c>
      <c r="B17203" t="s">
        <v>221</v>
      </c>
      <c r="C17203" t="s">
        <v>47</v>
      </c>
      <c r="D17203" t="s">
        <v>29</v>
      </c>
      <c r="E17203" t="s">
        <v>10</v>
      </c>
      <c r="F17203" t="s">
        <v>11</v>
      </c>
      <c r="G17203" t="s">
        <v>6</v>
      </c>
      <c r="H17203" t="s">
        <v>223</v>
      </c>
      <c r="I17203">
        <v>356</v>
      </c>
      <c r="J17203">
        <v>523921643.65425354</v>
      </c>
    </row>
    <row r="17204" spans="1:10" x14ac:dyDescent="0.25">
      <c r="A17204">
        <v>2018</v>
      </c>
      <c r="B17204" t="s">
        <v>221</v>
      </c>
      <c r="C17204" t="s">
        <v>47</v>
      </c>
      <c r="D17204" t="s">
        <v>29</v>
      </c>
      <c r="E17204" t="s">
        <v>10</v>
      </c>
      <c r="F17204" t="s">
        <v>11</v>
      </c>
      <c r="G17204" t="s">
        <v>6</v>
      </c>
      <c r="H17204" t="s">
        <v>224</v>
      </c>
      <c r="I17204">
        <v>1098</v>
      </c>
      <c r="J17204">
        <v>1450303008.032337</v>
      </c>
    </row>
    <row r="17205" spans="1:10" x14ac:dyDescent="0.25">
      <c r="A17205">
        <v>2018</v>
      </c>
      <c r="B17205" t="s">
        <v>221</v>
      </c>
      <c r="C17205" t="s">
        <v>47</v>
      </c>
      <c r="D17205" t="s">
        <v>29</v>
      </c>
      <c r="E17205" t="s">
        <v>10</v>
      </c>
      <c r="F17205" t="s">
        <v>11</v>
      </c>
      <c r="G17205" t="s">
        <v>7</v>
      </c>
      <c r="H17205" t="s">
        <v>223</v>
      </c>
      <c r="I17205">
        <v>490</v>
      </c>
      <c r="J17205">
        <v>636849520.33105159</v>
      </c>
    </row>
    <row r="17206" spans="1:10" x14ac:dyDescent="0.25">
      <c r="A17206">
        <v>2018</v>
      </c>
      <c r="B17206" t="s">
        <v>221</v>
      </c>
      <c r="C17206" t="s">
        <v>47</v>
      </c>
      <c r="D17206" t="s">
        <v>29</v>
      </c>
      <c r="E17206" t="s">
        <v>10</v>
      </c>
      <c r="F17206" t="s">
        <v>11</v>
      </c>
      <c r="G17206" t="s">
        <v>7</v>
      </c>
      <c r="H17206" t="s">
        <v>224</v>
      </c>
      <c r="I17206">
        <v>606</v>
      </c>
      <c r="J17206">
        <v>726887346.71517706</v>
      </c>
    </row>
    <row r="17207" spans="1:10" x14ac:dyDescent="0.25">
      <c r="A17207">
        <v>2018</v>
      </c>
      <c r="B17207" t="s">
        <v>221</v>
      </c>
      <c r="C17207" t="s">
        <v>47</v>
      </c>
      <c r="D17207" t="s">
        <v>29</v>
      </c>
      <c r="E17207" t="s">
        <v>10</v>
      </c>
      <c r="F17207" t="s">
        <v>220</v>
      </c>
      <c r="G17207" t="s">
        <v>9</v>
      </c>
      <c r="H17207" t="s">
        <v>223</v>
      </c>
      <c r="I17207">
        <v>589</v>
      </c>
      <c r="J17207">
        <v>3294465746.848556</v>
      </c>
    </row>
    <row r="17208" spans="1:10" x14ac:dyDescent="0.25">
      <c r="A17208">
        <v>2018</v>
      </c>
      <c r="B17208" t="s">
        <v>221</v>
      </c>
      <c r="C17208" t="s">
        <v>47</v>
      </c>
      <c r="D17208" t="s">
        <v>29</v>
      </c>
      <c r="E17208" t="s">
        <v>10</v>
      </c>
      <c r="F17208" t="s">
        <v>220</v>
      </c>
      <c r="G17208" t="s">
        <v>9</v>
      </c>
      <c r="H17208" t="s">
        <v>224</v>
      </c>
      <c r="I17208">
        <v>1395</v>
      </c>
      <c r="J17208">
        <v>6980710560.5500259</v>
      </c>
    </row>
    <row r="17209" spans="1:10" x14ac:dyDescent="0.25">
      <c r="A17209">
        <v>2018</v>
      </c>
      <c r="B17209" t="s">
        <v>221</v>
      </c>
      <c r="C17209" t="s">
        <v>47</v>
      </c>
      <c r="D17209" t="s">
        <v>29</v>
      </c>
      <c r="E17209" t="s">
        <v>10</v>
      </c>
      <c r="F17209" t="s">
        <v>220</v>
      </c>
      <c r="G17209" t="s">
        <v>12</v>
      </c>
      <c r="H17209" t="s">
        <v>223</v>
      </c>
      <c r="I17209">
        <v>320</v>
      </c>
      <c r="J17209">
        <v>602405257.3161186</v>
      </c>
    </row>
    <row r="17210" spans="1:10" x14ac:dyDescent="0.25">
      <c r="A17210">
        <v>2018</v>
      </c>
      <c r="B17210" t="s">
        <v>221</v>
      </c>
      <c r="C17210" t="s">
        <v>47</v>
      </c>
      <c r="D17210" t="s">
        <v>29</v>
      </c>
      <c r="E17210" t="s">
        <v>10</v>
      </c>
      <c r="F17210" t="s">
        <v>220</v>
      </c>
      <c r="G17210" t="s">
        <v>12</v>
      </c>
      <c r="H17210" t="s">
        <v>224</v>
      </c>
      <c r="I17210">
        <v>1932</v>
      </c>
      <c r="J17210">
        <v>3545370608.4167986</v>
      </c>
    </row>
    <row r="17211" spans="1:10" x14ac:dyDescent="0.25">
      <c r="A17211">
        <v>2018</v>
      </c>
      <c r="B17211" t="s">
        <v>221</v>
      </c>
      <c r="C17211" t="s">
        <v>47</v>
      </c>
      <c r="D17211" t="s">
        <v>29</v>
      </c>
      <c r="E17211" t="s">
        <v>10</v>
      </c>
      <c r="F17211" t="s">
        <v>220</v>
      </c>
      <c r="G17211" t="s">
        <v>6</v>
      </c>
      <c r="H17211" t="s">
        <v>223</v>
      </c>
      <c r="I17211">
        <v>109</v>
      </c>
      <c r="J17211">
        <v>203073599.30370069</v>
      </c>
    </row>
    <row r="17212" spans="1:10" x14ac:dyDescent="0.25">
      <c r="A17212">
        <v>2018</v>
      </c>
      <c r="B17212" t="s">
        <v>221</v>
      </c>
      <c r="C17212" t="s">
        <v>47</v>
      </c>
      <c r="D17212" t="s">
        <v>29</v>
      </c>
      <c r="E17212" t="s">
        <v>10</v>
      </c>
      <c r="F17212" t="s">
        <v>220</v>
      </c>
      <c r="G17212" t="s">
        <v>6</v>
      </c>
      <c r="H17212" t="s">
        <v>224</v>
      </c>
      <c r="I17212">
        <v>460</v>
      </c>
      <c r="J17212">
        <v>849073966.41628838</v>
      </c>
    </row>
    <row r="17213" spans="1:10" x14ac:dyDescent="0.25">
      <c r="A17213">
        <v>2018</v>
      </c>
      <c r="B17213" t="s">
        <v>221</v>
      </c>
      <c r="C17213" t="s">
        <v>47</v>
      </c>
      <c r="D17213" t="s">
        <v>29</v>
      </c>
      <c r="E17213" t="s">
        <v>10</v>
      </c>
      <c r="F17213" t="s">
        <v>220</v>
      </c>
      <c r="G17213" t="s">
        <v>7</v>
      </c>
      <c r="H17213" t="s">
        <v>223</v>
      </c>
      <c r="I17213">
        <v>253</v>
      </c>
      <c r="J17213">
        <v>405686279.49458963</v>
      </c>
    </row>
    <row r="17214" spans="1:10" x14ac:dyDescent="0.25">
      <c r="A17214">
        <v>2018</v>
      </c>
      <c r="B17214" t="s">
        <v>221</v>
      </c>
      <c r="C17214" t="s">
        <v>47</v>
      </c>
      <c r="D17214" t="s">
        <v>29</v>
      </c>
      <c r="E17214" t="s">
        <v>10</v>
      </c>
      <c r="F17214" t="s">
        <v>220</v>
      </c>
      <c r="G17214" t="s">
        <v>7</v>
      </c>
      <c r="H17214" t="s">
        <v>224</v>
      </c>
      <c r="I17214">
        <v>330</v>
      </c>
      <c r="J17214">
        <v>507674283.38381797</v>
      </c>
    </row>
    <row r="17215" spans="1:10" x14ac:dyDescent="0.25">
      <c r="A17215">
        <v>2018</v>
      </c>
      <c r="B17215" t="s">
        <v>221</v>
      </c>
      <c r="C17215" t="s">
        <v>47</v>
      </c>
      <c r="D17215" t="s">
        <v>29</v>
      </c>
      <c r="E17215" t="s">
        <v>10</v>
      </c>
      <c r="F17215" t="s">
        <v>14</v>
      </c>
      <c r="G17215" t="s">
        <v>9</v>
      </c>
      <c r="H17215" t="s">
        <v>223</v>
      </c>
      <c r="I17215">
        <v>2482</v>
      </c>
      <c r="J17215">
        <v>22146109833.599998</v>
      </c>
    </row>
    <row r="17216" spans="1:10" x14ac:dyDescent="0.25">
      <c r="A17216">
        <v>2018</v>
      </c>
      <c r="B17216" t="s">
        <v>221</v>
      </c>
      <c r="C17216" t="s">
        <v>47</v>
      </c>
      <c r="D17216" t="s">
        <v>29</v>
      </c>
      <c r="E17216" t="s">
        <v>10</v>
      </c>
      <c r="F17216" t="s">
        <v>14</v>
      </c>
      <c r="G17216" t="s">
        <v>9</v>
      </c>
      <c r="H17216" t="s">
        <v>224</v>
      </c>
      <c r="I17216">
        <v>1345</v>
      </c>
      <c r="J17216">
        <v>10505451738</v>
      </c>
    </row>
    <row r="17217" spans="1:10" x14ac:dyDescent="0.25">
      <c r="A17217">
        <v>2018</v>
      </c>
      <c r="B17217" t="s">
        <v>221</v>
      </c>
      <c r="C17217" t="s">
        <v>47</v>
      </c>
      <c r="D17217" t="s">
        <v>29</v>
      </c>
      <c r="E17217" t="s">
        <v>10</v>
      </c>
      <c r="F17217" t="s">
        <v>14</v>
      </c>
      <c r="G17217" t="s">
        <v>12</v>
      </c>
      <c r="H17217" t="s">
        <v>223</v>
      </c>
      <c r="I17217">
        <v>1</v>
      </c>
      <c r="J17217">
        <v>1921569</v>
      </c>
    </row>
    <row r="17218" spans="1:10" x14ac:dyDescent="0.25">
      <c r="A17218">
        <v>2018</v>
      </c>
      <c r="B17218" t="s">
        <v>221</v>
      </c>
      <c r="C17218" t="s">
        <v>47</v>
      </c>
      <c r="D17218" t="s">
        <v>29</v>
      </c>
      <c r="E17218" t="s">
        <v>10</v>
      </c>
      <c r="F17218" t="s">
        <v>14</v>
      </c>
      <c r="G17218" t="s">
        <v>12</v>
      </c>
      <c r="H17218" t="s">
        <v>224</v>
      </c>
      <c r="I17218">
        <v>2</v>
      </c>
      <c r="J17218">
        <v>12208107</v>
      </c>
    </row>
    <row r="17219" spans="1:10" x14ac:dyDescent="0.25">
      <c r="A17219">
        <v>2018</v>
      </c>
      <c r="B17219" t="s">
        <v>221</v>
      </c>
      <c r="C17219" t="s">
        <v>47</v>
      </c>
      <c r="D17219" t="s">
        <v>29</v>
      </c>
      <c r="E17219" t="s">
        <v>10</v>
      </c>
      <c r="F17219" t="s">
        <v>14</v>
      </c>
      <c r="G17219" t="s">
        <v>6</v>
      </c>
      <c r="H17219" t="s">
        <v>224</v>
      </c>
      <c r="I17219">
        <v>1</v>
      </c>
      <c r="J17219">
        <v>1341627</v>
      </c>
    </row>
    <row r="17220" spans="1:10" x14ac:dyDescent="0.25">
      <c r="A17220">
        <v>2018</v>
      </c>
      <c r="B17220" t="s">
        <v>221</v>
      </c>
      <c r="C17220" t="s">
        <v>47</v>
      </c>
      <c r="D17220" t="s">
        <v>29</v>
      </c>
      <c r="E17220" t="s">
        <v>10</v>
      </c>
      <c r="F17220" t="s">
        <v>14</v>
      </c>
      <c r="G17220" t="s">
        <v>7</v>
      </c>
      <c r="H17220" t="s">
        <v>223</v>
      </c>
      <c r="I17220">
        <v>22</v>
      </c>
      <c r="J17220">
        <v>63151902</v>
      </c>
    </row>
    <row r="17221" spans="1:10" x14ac:dyDescent="0.25">
      <c r="A17221">
        <v>2018</v>
      </c>
      <c r="B17221" t="s">
        <v>221</v>
      </c>
      <c r="C17221" t="s">
        <v>47</v>
      </c>
      <c r="D17221" t="s">
        <v>29</v>
      </c>
      <c r="E17221" t="s">
        <v>10</v>
      </c>
      <c r="F17221" t="s">
        <v>14</v>
      </c>
      <c r="G17221" t="s">
        <v>7</v>
      </c>
      <c r="H17221" t="s">
        <v>224</v>
      </c>
      <c r="I17221">
        <v>1</v>
      </c>
      <c r="J17221">
        <v>755745</v>
      </c>
    </row>
    <row r="17222" spans="1:10" x14ac:dyDescent="0.25">
      <c r="A17222">
        <v>2018</v>
      </c>
      <c r="B17222" t="s">
        <v>221</v>
      </c>
      <c r="C17222" t="s">
        <v>48</v>
      </c>
      <c r="D17222" t="s">
        <v>22</v>
      </c>
      <c r="E17222" t="s">
        <v>3</v>
      </c>
      <c r="F17222" t="s">
        <v>4</v>
      </c>
      <c r="G17222" t="s">
        <v>5</v>
      </c>
      <c r="H17222" t="s">
        <v>223</v>
      </c>
      <c r="I17222">
        <v>12</v>
      </c>
      <c r="J17222">
        <v>105469821.59107499</v>
      </c>
    </row>
    <row r="17223" spans="1:10" x14ac:dyDescent="0.25">
      <c r="A17223">
        <v>2018</v>
      </c>
      <c r="B17223" t="s">
        <v>221</v>
      </c>
      <c r="C17223" t="s">
        <v>48</v>
      </c>
      <c r="D17223" t="s">
        <v>22</v>
      </c>
      <c r="E17223" t="s">
        <v>3</v>
      </c>
      <c r="F17223" t="s">
        <v>4</v>
      </c>
      <c r="G17223" t="s">
        <v>5</v>
      </c>
      <c r="H17223" t="s">
        <v>224</v>
      </c>
      <c r="I17223">
        <v>9</v>
      </c>
      <c r="J17223">
        <v>77977109.338229999</v>
      </c>
    </row>
    <row r="17224" spans="1:10" x14ac:dyDescent="0.25">
      <c r="A17224">
        <v>2018</v>
      </c>
      <c r="B17224" t="s">
        <v>221</v>
      </c>
      <c r="C17224" t="s">
        <v>48</v>
      </c>
      <c r="D17224" t="s">
        <v>22</v>
      </c>
      <c r="E17224" t="s">
        <v>3</v>
      </c>
      <c r="F17224" t="s">
        <v>4</v>
      </c>
      <c r="G17224" t="s">
        <v>9</v>
      </c>
      <c r="H17224" t="s">
        <v>223</v>
      </c>
      <c r="I17224">
        <v>407</v>
      </c>
      <c r="J17224">
        <v>2206374125.068162</v>
      </c>
    </row>
    <row r="17225" spans="1:10" x14ac:dyDescent="0.25">
      <c r="A17225">
        <v>2018</v>
      </c>
      <c r="B17225" t="s">
        <v>221</v>
      </c>
      <c r="C17225" t="s">
        <v>48</v>
      </c>
      <c r="D17225" t="s">
        <v>22</v>
      </c>
      <c r="E17225" t="s">
        <v>3</v>
      </c>
      <c r="F17225" t="s">
        <v>4</v>
      </c>
      <c r="G17225" t="s">
        <v>9</v>
      </c>
      <c r="H17225" t="s">
        <v>224</v>
      </c>
      <c r="I17225">
        <v>941</v>
      </c>
      <c r="J17225">
        <v>5086020495.5076752</v>
      </c>
    </row>
    <row r="17226" spans="1:10" x14ac:dyDescent="0.25">
      <c r="A17226">
        <v>2018</v>
      </c>
      <c r="B17226" t="s">
        <v>221</v>
      </c>
      <c r="C17226" t="s">
        <v>48</v>
      </c>
      <c r="D17226" t="s">
        <v>22</v>
      </c>
      <c r="E17226" t="s">
        <v>3</v>
      </c>
      <c r="F17226" t="s">
        <v>4</v>
      </c>
      <c r="G17226" t="s">
        <v>12</v>
      </c>
      <c r="H17226" t="s">
        <v>223</v>
      </c>
      <c r="I17226">
        <v>1</v>
      </c>
      <c r="J17226">
        <v>2544561.6849999996</v>
      </c>
    </row>
    <row r="17227" spans="1:10" x14ac:dyDescent="0.25">
      <c r="A17227">
        <v>2018</v>
      </c>
      <c r="B17227" t="s">
        <v>221</v>
      </c>
      <c r="C17227" t="s">
        <v>48</v>
      </c>
      <c r="D17227" t="s">
        <v>22</v>
      </c>
      <c r="E17227" t="s">
        <v>3</v>
      </c>
      <c r="F17227" t="s">
        <v>4</v>
      </c>
      <c r="G17227" t="s">
        <v>12</v>
      </c>
      <c r="H17227" t="s">
        <v>224</v>
      </c>
      <c r="I17227">
        <v>4</v>
      </c>
      <c r="J17227">
        <v>11389291.152991069</v>
      </c>
    </row>
    <row r="17228" spans="1:10" x14ac:dyDescent="0.25">
      <c r="A17228">
        <v>2018</v>
      </c>
      <c r="B17228" t="s">
        <v>221</v>
      </c>
      <c r="C17228" t="s">
        <v>48</v>
      </c>
      <c r="D17228" t="s">
        <v>22</v>
      </c>
      <c r="E17228" t="s">
        <v>3</v>
      </c>
      <c r="F17228" t="s">
        <v>4</v>
      </c>
      <c r="G17228" t="s">
        <v>6</v>
      </c>
      <c r="H17228" t="s">
        <v>223</v>
      </c>
      <c r="I17228">
        <v>264</v>
      </c>
      <c r="J17228">
        <v>635654101.76714456</v>
      </c>
    </row>
    <row r="17229" spans="1:10" x14ac:dyDescent="0.25">
      <c r="A17229">
        <v>2018</v>
      </c>
      <c r="B17229" t="s">
        <v>221</v>
      </c>
      <c r="C17229" t="s">
        <v>48</v>
      </c>
      <c r="D17229" t="s">
        <v>22</v>
      </c>
      <c r="E17229" t="s">
        <v>3</v>
      </c>
      <c r="F17229" t="s">
        <v>4</v>
      </c>
      <c r="G17229" t="s">
        <v>6</v>
      </c>
      <c r="H17229" t="s">
        <v>224</v>
      </c>
      <c r="I17229">
        <v>828</v>
      </c>
      <c r="J17229">
        <v>1934391845.544199</v>
      </c>
    </row>
    <row r="17230" spans="1:10" x14ac:dyDescent="0.25">
      <c r="A17230">
        <v>2018</v>
      </c>
      <c r="B17230" t="s">
        <v>221</v>
      </c>
      <c r="C17230" t="s">
        <v>48</v>
      </c>
      <c r="D17230" t="s">
        <v>22</v>
      </c>
      <c r="E17230" t="s">
        <v>3</v>
      </c>
      <c r="F17230" t="s">
        <v>4</v>
      </c>
      <c r="G17230" t="s">
        <v>7</v>
      </c>
      <c r="H17230" t="s">
        <v>223</v>
      </c>
      <c r="I17230">
        <v>2</v>
      </c>
      <c r="J17230">
        <v>3478876.7324999999</v>
      </c>
    </row>
    <row r="17231" spans="1:10" x14ac:dyDescent="0.25">
      <c r="A17231">
        <v>2018</v>
      </c>
      <c r="B17231" t="s">
        <v>221</v>
      </c>
      <c r="C17231" t="s">
        <v>48</v>
      </c>
      <c r="D17231" t="s">
        <v>22</v>
      </c>
      <c r="E17231" t="s">
        <v>3</v>
      </c>
      <c r="F17231" t="s">
        <v>8</v>
      </c>
      <c r="G17231" t="s">
        <v>9</v>
      </c>
      <c r="H17231" t="s">
        <v>223</v>
      </c>
      <c r="I17231">
        <v>589</v>
      </c>
      <c r="J17231">
        <v>2857177155.7443976</v>
      </c>
    </row>
    <row r="17232" spans="1:10" x14ac:dyDescent="0.25">
      <c r="A17232">
        <v>2018</v>
      </c>
      <c r="B17232" t="s">
        <v>221</v>
      </c>
      <c r="C17232" t="s">
        <v>48</v>
      </c>
      <c r="D17232" t="s">
        <v>22</v>
      </c>
      <c r="E17232" t="s">
        <v>3</v>
      </c>
      <c r="F17232" t="s">
        <v>8</v>
      </c>
      <c r="G17232" t="s">
        <v>9</v>
      </c>
      <c r="H17232" t="s">
        <v>224</v>
      </c>
      <c r="I17232">
        <v>1537</v>
      </c>
      <c r="J17232">
        <v>7735568053.9202051</v>
      </c>
    </row>
    <row r="17233" spans="1:10" x14ac:dyDescent="0.25">
      <c r="A17233">
        <v>2018</v>
      </c>
      <c r="B17233" t="s">
        <v>221</v>
      </c>
      <c r="C17233" t="s">
        <v>48</v>
      </c>
      <c r="D17233" t="s">
        <v>22</v>
      </c>
      <c r="E17233" t="s">
        <v>3</v>
      </c>
      <c r="F17233" t="s">
        <v>8</v>
      </c>
      <c r="G17233" t="s">
        <v>12</v>
      </c>
      <c r="H17233" t="s">
        <v>223</v>
      </c>
      <c r="I17233">
        <v>10</v>
      </c>
      <c r="J17233">
        <v>27414952.369999994</v>
      </c>
    </row>
    <row r="17234" spans="1:10" x14ac:dyDescent="0.25">
      <c r="A17234">
        <v>2018</v>
      </c>
      <c r="B17234" t="s">
        <v>221</v>
      </c>
      <c r="C17234" t="s">
        <v>48</v>
      </c>
      <c r="D17234" t="s">
        <v>22</v>
      </c>
      <c r="E17234" t="s">
        <v>3</v>
      </c>
      <c r="F17234" t="s">
        <v>8</v>
      </c>
      <c r="G17234" t="s">
        <v>12</v>
      </c>
      <c r="H17234" t="s">
        <v>224</v>
      </c>
      <c r="I17234">
        <v>11</v>
      </c>
      <c r="J17234">
        <v>29496274.075446423</v>
      </c>
    </row>
    <row r="17235" spans="1:10" x14ac:dyDescent="0.25">
      <c r="A17235">
        <v>2018</v>
      </c>
      <c r="B17235" t="s">
        <v>221</v>
      </c>
      <c r="C17235" t="s">
        <v>48</v>
      </c>
      <c r="D17235" t="s">
        <v>22</v>
      </c>
      <c r="E17235" t="s">
        <v>3</v>
      </c>
      <c r="F17235" t="s">
        <v>8</v>
      </c>
      <c r="G17235" t="s">
        <v>6</v>
      </c>
      <c r="H17235" t="s">
        <v>223</v>
      </c>
      <c r="I17235">
        <v>14</v>
      </c>
      <c r="J17235">
        <v>32739935.360923298</v>
      </c>
    </row>
    <row r="17236" spans="1:10" x14ac:dyDescent="0.25">
      <c r="A17236">
        <v>2018</v>
      </c>
      <c r="B17236" t="s">
        <v>221</v>
      </c>
      <c r="C17236" t="s">
        <v>48</v>
      </c>
      <c r="D17236" t="s">
        <v>22</v>
      </c>
      <c r="E17236" t="s">
        <v>3</v>
      </c>
      <c r="F17236" t="s">
        <v>8</v>
      </c>
      <c r="G17236" t="s">
        <v>6</v>
      </c>
      <c r="H17236" t="s">
        <v>224</v>
      </c>
      <c r="I17236">
        <v>46</v>
      </c>
      <c r="J17236">
        <v>104574927.13193789</v>
      </c>
    </row>
    <row r="17237" spans="1:10" x14ac:dyDescent="0.25">
      <c r="A17237">
        <v>2018</v>
      </c>
      <c r="B17237" t="s">
        <v>221</v>
      </c>
      <c r="C17237" t="s">
        <v>48</v>
      </c>
      <c r="D17237" t="s">
        <v>22</v>
      </c>
      <c r="E17237" t="s">
        <v>3</v>
      </c>
      <c r="F17237" t="s">
        <v>8</v>
      </c>
      <c r="G17237" t="s">
        <v>7</v>
      </c>
      <c r="H17237" t="s">
        <v>223</v>
      </c>
      <c r="I17237">
        <v>3</v>
      </c>
      <c r="J17237">
        <v>5145300.7424999997</v>
      </c>
    </row>
    <row r="17238" spans="1:10" x14ac:dyDescent="0.25">
      <c r="A17238">
        <v>2018</v>
      </c>
      <c r="B17238" t="s">
        <v>221</v>
      </c>
      <c r="C17238" t="s">
        <v>48</v>
      </c>
      <c r="D17238" t="s">
        <v>22</v>
      </c>
      <c r="E17238" t="s">
        <v>3</v>
      </c>
      <c r="F17238" t="s">
        <v>8</v>
      </c>
      <c r="G17238" t="s">
        <v>7</v>
      </c>
      <c r="H17238" t="s">
        <v>224</v>
      </c>
      <c r="I17238">
        <v>1</v>
      </c>
      <c r="J17238">
        <v>1715100.2475000001</v>
      </c>
    </row>
    <row r="17239" spans="1:10" x14ac:dyDescent="0.25">
      <c r="A17239">
        <v>2018</v>
      </c>
      <c r="B17239" t="s">
        <v>221</v>
      </c>
      <c r="C17239" t="s">
        <v>48</v>
      </c>
      <c r="D17239" t="s">
        <v>22</v>
      </c>
      <c r="E17239" t="s">
        <v>3</v>
      </c>
      <c r="F17239" t="s">
        <v>14</v>
      </c>
      <c r="G17239" t="s">
        <v>5</v>
      </c>
      <c r="H17239" t="s">
        <v>224</v>
      </c>
      <c r="I17239">
        <v>16</v>
      </c>
      <c r="J17239">
        <v>139662024.69084814</v>
      </c>
    </row>
    <row r="17240" spans="1:10" x14ac:dyDescent="0.25">
      <c r="A17240">
        <v>2018</v>
      </c>
      <c r="B17240" t="s">
        <v>221</v>
      </c>
      <c r="C17240" t="s">
        <v>48</v>
      </c>
      <c r="D17240" t="s">
        <v>22</v>
      </c>
      <c r="E17240" t="s">
        <v>3</v>
      </c>
      <c r="F17240" t="s">
        <v>14</v>
      </c>
      <c r="G17240" t="s">
        <v>9</v>
      </c>
      <c r="H17240" t="s">
        <v>223</v>
      </c>
      <c r="I17240">
        <v>36</v>
      </c>
      <c r="J17240">
        <v>210313299.66020387</v>
      </c>
    </row>
    <row r="17241" spans="1:10" x14ac:dyDescent="0.25">
      <c r="A17241">
        <v>2018</v>
      </c>
      <c r="B17241" t="s">
        <v>221</v>
      </c>
      <c r="C17241" t="s">
        <v>48</v>
      </c>
      <c r="D17241" t="s">
        <v>22</v>
      </c>
      <c r="E17241" t="s">
        <v>3</v>
      </c>
      <c r="F17241" t="s">
        <v>14</v>
      </c>
      <c r="G17241" t="s">
        <v>9</v>
      </c>
      <c r="H17241" t="s">
        <v>224</v>
      </c>
      <c r="I17241">
        <v>225</v>
      </c>
      <c r="J17241">
        <v>1372732015.0572133</v>
      </c>
    </row>
    <row r="17242" spans="1:10" x14ac:dyDescent="0.25">
      <c r="A17242">
        <v>2018</v>
      </c>
      <c r="B17242" t="s">
        <v>221</v>
      </c>
      <c r="C17242" t="s">
        <v>48</v>
      </c>
      <c r="D17242" t="s">
        <v>22</v>
      </c>
      <c r="E17242" t="s">
        <v>3</v>
      </c>
      <c r="F17242" t="s">
        <v>14</v>
      </c>
      <c r="G17242" t="s">
        <v>12</v>
      </c>
      <c r="H17242" t="s">
        <v>223</v>
      </c>
      <c r="I17242">
        <v>57</v>
      </c>
      <c r="J17242">
        <v>121704753.6225</v>
      </c>
    </row>
    <row r="17243" spans="1:10" x14ac:dyDescent="0.25">
      <c r="A17243">
        <v>2018</v>
      </c>
      <c r="B17243" t="s">
        <v>221</v>
      </c>
      <c r="C17243" t="s">
        <v>48</v>
      </c>
      <c r="D17243" t="s">
        <v>22</v>
      </c>
      <c r="E17243" t="s">
        <v>3</v>
      </c>
      <c r="F17243" t="s">
        <v>14</v>
      </c>
      <c r="G17243" t="s">
        <v>12</v>
      </c>
      <c r="H17243" t="s">
        <v>224</v>
      </c>
      <c r="I17243">
        <v>485</v>
      </c>
      <c r="J17243">
        <v>1317475466.2360787</v>
      </c>
    </row>
    <row r="17244" spans="1:10" x14ac:dyDescent="0.25">
      <c r="A17244">
        <v>2018</v>
      </c>
      <c r="B17244" t="s">
        <v>221</v>
      </c>
      <c r="C17244" t="s">
        <v>48</v>
      </c>
      <c r="D17244" t="s">
        <v>22</v>
      </c>
      <c r="E17244" t="s">
        <v>3</v>
      </c>
      <c r="F17244" t="s">
        <v>14</v>
      </c>
      <c r="G17244" t="s">
        <v>6</v>
      </c>
      <c r="H17244" t="s">
        <v>223</v>
      </c>
      <c r="I17244">
        <v>20</v>
      </c>
      <c r="J17244">
        <v>48794575.469318174</v>
      </c>
    </row>
    <row r="17245" spans="1:10" x14ac:dyDescent="0.25">
      <c r="A17245">
        <v>2018</v>
      </c>
      <c r="B17245" t="s">
        <v>221</v>
      </c>
      <c r="C17245" t="s">
        <v>48</v>
      </c>
      <c r="D17245" t="s">
        <v>22</v>
      </c>
      <c r="E17245" t="s">
        <v>3</v>
      </c>
      <c r="F17245" t="s">
        <v>14</v>
      </c>
      <c r="G17245" t="s">
        <v>6</v>
      </c>
      <c r="H17245" t="s">
        <v>224</v>
      </c>
      <c r="I17245">
        <v>71</v>
      </c>
      <c r="J17245">
        <v>173009076.94943184</v>
      </c>
    </row>
    <row r="17246" spans="1:10" x14ac:dyDescent="0.25">
      <c r="A17246">
        <v>2018</v>
      </c>
      <c r="B17246" t="s">
        <v>221</v>
      </c>
      <c r="C17246" t="s">
        <v>48</v>
      </c>
      <c r="D17246" t="s">
        <v>22</v>
      </c>
      <c r="E17246" t="s">
        <v>3</v>
      </c>
      <c r="F17246" t="s">
        <v>14</v>
      </c>
      <c r="G17246" t="s">
        <v>7</v>
      </c>
      <c r="H17246" t="s">
        <v>223</v>
      </c>
      <c r="I17246">
        <v>158</v>
      </c>
      <c r="J17246">
        <v>274609728.78562504</v>
      </c>
    </row>
    <row r="17247" spans="1:10" x14ac:dyDescent="0.25">
      <c r="A17247">
        <v>2018</v>
      </c>
      <c r="B17247" t="s">
        <v>221</v>
      </c>
      <c r="C17247" t="s">
        <v>48</v>
      </c>
      <c r="D17247" t="s">
        <v>22</v>
      </c>
      <c r="E17247" t="s">
        <v>3</v>
      </c>
      <c r="F17247" t="s">
        <v>14</v>
      </c>
      <c r="G17247" t="s">
        <v>7</v>
      </c>
      <c r="H17247" t="s">
        <v>224</v>
      </c>
      <c r="I17247">
        <v>521</v>
      </c>
      <c r="J17247">
        <v>894819547.50954485</v>
      </c>
    </row>
    <row r="17248" spans="1:10" x14ac:dyDescent="0.25">
      <c r="A17248">
        <v>2018</v>
      </c>
      <c r="B17248" t="s">
        <v>221</v>
      </c>
      <c r="C17248" t="s">
        <v>48</v>
      </c>
      <c r="D17248" t="s">
        <v>22</v>
      </c>
      <c r="E17248" t="s">
        <v>10</v>
      </c>
      <c r="F17248" t="s">
        <v>11</v>
      </c>
      <c r="G17248" t="s">
        <v>9</v>
      </c>
      <c r="H17248" t="s">
        <v>223</v>
      </c>
      <c r="I17248">
        <v>12</v>
      </c>
      <c r="J17248">
        <v>7475082</v>
      </c>
    </row>
    <row r="17249" spans="1:10" x14ac:dyDescent="0.25">
      <c r="A17249">
        <v>2018</v>
      </c>
      <c r="B17249" t="s">
        <v>221</v>
      </c>
      <c r="C17249" t="s">
        <v>48</v>
      </c>
      <c r="D17249" t="s">
        <v>22</v>
      </c>
      <c r="E17249" t="s">
        <v>10</v>
      </c>
      <c r="F17249" t="s">
        <v>11</v>
      </c>
      <c r="G17249" t="s">
        <v>9</v>
      </c>
      <c r="H17249" t="s">
        <v>224</v>
      </c>
      <c r="I17249">
        <v>11</v>
      </c>
      <c r="J17249">
        <v>5928000</v>
      </c>
    </row>
    <row r="17250" spans="1:10" x14ac:dyDescent="0.25">
      <c r="A17250">
        <v>2018</v>
      </c>
      <c r="B17250" t="s">
        <v>221</v>
      </c>
      <c r="C17250" t="s">
        <v>48</v>
      </c>
      <c r="D17250" t="s">
        <v>22</v>
      </c>
      <c r="E17250" t="s">
        <v>10</v>
      </c>
      <c r="F17250" t="s">
        <v>11</v>
      </c>
      <c r="G17250" t="s">
        <v>12</v>
      </c>
      <c r="H17250" t="s">
        <v>223</v>
      </c>
      <c r="I17250">
        <v>19</v>
      </c>
      <c r="J17250">
        <v>7920000</v>
      </c>
    </row>
    <row r="17251" spans="1:10" x14ac:dyDescent="0.25">
      <c r="A17251">
        <v>2018</v>
      </c>
      <c r="B17251" t="s">
        <v>221</v>
      </c>
      <c r="C17251" t="s">
        <v>48</v>
      </c>
      <c r="D17251" t="s">
        <v>22</v>
      </c>
      <c r="E17251" t="s">
        <v>10</v>
      </c>
      <c r="F17251" t="s">
        <v>11</v>
      </c>
      <c r="G17251" t="s">
        <v>12</v>
      </c>
      <c r="H17251" t="s">
        <v>224</v>
      </c>
      <c r="I17251">
        <v>17</v>
      </c>
      <c r="J17251">
        <v>7664199</v>
      </c>
    </row>
    <row r="17252" spans="1:10" x14ac:dyDescent="0.25">
      <c r="A17252">
        <v>2018</v>
      </c>
      <c r="B17252" t="s">
        <v>221</v>
      </c>
      <c r="C17252" t="s">
        <v>48</v>
      </c>
      <c r="D17252" t="s">
        <v>22</v>
      </c>
      <c r="E17252" t="s">
        <v>10</v>
      </c>
      <c r="F17252" t="s">
        <v>11</v>
      </c>
      <c r="G17252" t="s">
        <v>6</v>
      </c>
      <c r="H17252" t="s">
        <v>224</v>
      </c>
      <c r="I17252">
        <v>2</v>
      </c>
      <c r="J17252">
        <v>275082</v>
      </c>
    </row>
    <row r="17253" spans="1:10" x14ac:dyDescent="0.25">
      <c r="A17253">
        <v>2018</v>
      </c>
      <c r="B17253" t="s">
        <v>221</v>
      </c>
      <c r="C17253" t="s">
        <v>48</v>
      </c>
      <c r="D17253" t="s">
        <v>22</v>
      </c>
      <c r="E17253" t="s">
        <v>10</v>
      </c>
      <c r="F17253" t="s">
        <v>220</v>
      </c>
      <c r="G17253" t="s">
        <v>9</v>
      </c>
      <c r="H17253" t="s">
        <v>223</v>
      </c>
      <c r="I17253">
        <v>24</v>
      </c>
      <c r="J17253">
        <v>106762678.66387075</v>
      </c>
    </row>
    <row r="17254" spans="1:10" x14ac:dyDescent="0.25">
      <c r="A17254">
        <v>2018</v>
      </c>
      <c r="B17254" t="s">
        <v>221</v>
      </c>
      <c r="C17254" t="s">
        <v>48</v>
      </c>
      <c r="D17254" t="s">
        <v>22</v>
      </c>
      <c r="E17254" t="s">
        <v>10</v>
      </c>
      <c r="F17254" t="s">
        <v>220</v>
      </c>
      <c r="G17254" t="s">
        <v>9</v>
      </c>
      <c r="H17254" t="s">
        <v>224</v>
      </c>
      <c r="I17254">
        <v>37</v>
      </c>
      <c r="J17254">
        <v>194386027.55071604</v>
      </c>
    </row>
    <row r="17255" spans="1:10" x14ac:dyDescent="0.25">
      <c r="A17255">
        <v>2018</v>
      </c>
      <c r="B17255" t="s">
        <v>221</v>
      </c>
      <c r="C17255" t="s">
        <v>48</v>
      </c>
      <c r="D17255" t="s">
        <v>22</v>
      </c>
      <c r="E17255" t="s">
        <v>10</v>
      </c>
      <c r="F17255" t="s">
        <v>220</v>
      </c>
      <c r="G17255" t="s">
        <v>12</v>
      </c>
      <c r="H17255" t="s">
        <v>223</v>
      </c>
      <c r="I17255">
        <v>2</v>
      </c>
      <c r="J17255">
        <v>3527552.9699999997</v>
      </c>
    </row>
    <row r="17256" spans="1:10" x14ac:dyDescent="0.25">
      <c r="A17256">
        <v>2018</v>
      </c>
      <c r="B17256" t="s">
        <v>221</v>
      </c>
      <c r="C17256" t="s">
        <v>48</v>
      </c>
      <c r="D17256" t="s">
        <v>22</v>
      </c>
      <c r="E17256" t="s">
        <v>10</v>
      </c>
      <c r="F17256" t="s">
        <v>220</v>
      </c>
      <c r="G17256" t="s">
        <v>12</v>
      </c>
      <c r="H17256" t="s">
        <v>224</v>
      </c>
      <c r="I17256">
        <v>2</v>
      </c>
      <c r="J17256">
        <v>4606675.4606036935</v>
      </c>
    </row>
    <row r="17257" spans="1:10" x14ac:dyDescent="0.25">
      <c r="A17257">
        <v>2018</v>
      </c>
      <c r="B17257" t="s">
        <v>221</v>
      </c>
      <c r="C17257" t="s">
        <v>48</v>
      </c>
      <c r="D17257" t="s">
        <v>22</v>
      </c>
      <c r="E17257" t="s">
        <v>10</v>
      </c>
      <c r="F17257" t="s">
        <v>220</v>
      </c>
      <c r="G17257" t="s">
        <v>6</v>
      </c>
      <c r="H17257" t="s">
        <v>223</v>
      </c>
      <c r="I17257">
        <v>1</v>
      </c>
      <c r="J17257">
        <v>2450869.0874999999</v>
      </c>
    </row>
    <row r="17258" spans="1:10" x14ac:dyDescent="0.25">
      <c r="A17258">
        <v>2018</v>
      </c>
      <c r="B17258" t="s">
        <v>221</v>
      </c>
      <c r="C17258" t="s">
        <v>48</v>
      </c>
      <c r="D17258" t="s">
        <v>22</v>
      </c>
      <c r="E17258" t="s">
        <v>10</v>
      </c>
      <c r="F17258" t="s">
        <v>220</v>
      </c>
      <c r="G17258" t="s">
        <v>6</v>
      </c>
      <c r="H17258" t="s">
        <v>224</v>
      </c>
      <c r="I17258">
        <v>1</v>
      </c>
      <c r="J17258">
        <v>2450869.0874999999</v>
      </c>
    </row>
    <row r="17259" spans="1:10" x14ac:dyDescent="0.25">
      <c r="A17259">
        <v>2018</v>
      </c>
      <c r="B17259" t="s">
        <v>221</v>
      </c>
      <c r="C17259" t="s">
        <v>48</v>
      </c>
      <c r="D17259" t="s">
        <v>22</v>
      </c>
      <c r="E17259" t="s">
        <v>10</v>
      </c>
      <c r="F17259" t="s">
        <v>220</v>
      </c>
      <c r="G17259" t="s">
        <v>7</v>
      </c>
      <c r="H17259" t="s">
        <v>223</v>
      </c>
      <c r="I17259">
        <v>6</v>
      </c>
      <c r="J17259">
        <v>11679769.497564934</v>
      </c>
    </row>
    <row r="17260" spans="1:10" x14ac:dyDescent="0.25">
      <c r="A17260">
        <v>2018</v>
      </c>
      <c r="B17260" t="s">
        <v>221</v>
      </c>
      <c r="C17260" t="s">
        <v>48</v>
      </c>
      <c r="D17260" t="s">
        <v>22</v>
      </c>
      <c r="E17260" t="s">
        <v>10</v>
      </c>
      <c r="F17260" t="s">
        <v>220</v>
      </c>
      <c r="G17260" t="s">
        <v>7</v>
      </c>
      <c r="H17260" t="s">
        <v>224</v>
      </c>
      <c r="I17260">
        <v>16</v>
      </c>
      <c r="J17260">
        <v>28159569.587337658</v>
      </c>
    </row>
    <row r="17261" spans="1:10" x14ac:dyDescent="0.25">
      <c r="A17261">
        <v>2018</v>
      </c>
      <c r="B17261" t="s">
        <v>222</v>
      </c>
      <c r="C17261" t="s">
        <v>45</v>
      </c>
      <c r="D17261" t="s">
        <v>2</v>
      </c>
      <c r="E17261" t="s">
        <v>3</v>
      </c>
      <c r="F17261" t="s">
        <v>4</v>
      </c>
      <c r="G17261" t="s">
        <v>5</v>
      </c>
      <c r="H17261" t="s">
        <v>223</v>
      </c>
      <c r="I17261">
        <v>22</v>
      </c>
      <c r="J17261">
        <v>142620666.435</v>
      </c>
    </row>
    <row r="17262" spans="1:10" x14ac:dyDescent="0.25">
      <c r="A17262">
        <v>2018</v>
      </c>
      <c r="B17262" t="s">
        <v>222</v>
      </c>
      <c r="C17262" t="s">
        <v>45</v>
      </c>
      <c r="D17262" t="s">
        <v>2</v>
      </c>
      <c r="E17262" t="s">
        <v>3</v>
      </c>
      <c r="F17262" t="s">
        <v>4</v>
      </c>
      <c r="G17262" t="s">
        <v>5</v>
      </c>
      <c r="H17262" t="s">
        <v>224</v>
      </c>
      <c r="I17262">
        <v>20</v>
      </c>
      <c r="J17262">
        <v>92757267.671459988</v>
      </c>
    </row>
    <row r="17263" spans="1:10" x14ac:dyDescent="0.25">
      <c r="A17263">
        <v>2018</v>
      </c>
      <c r="B17263" t="s">
        <v>222</v>
      </c>
      <c r="C17263" t="s">
        <v>45</v>
      </c>
      <c r="D17263" t="s">
        <v>2</v>
      </c>
      <c r="E17263" t="s">
        <v>3</v>
      </c>
      <c r="F17263" t="s">
        <v>4</v>
      </c>
      <c r="G17263" t="s">
        <v>6</v>
      </c>
      <c r="H17263" t="s">
        <v>223</v>
      </c>
      <c r="I17263">
        <v>13</v>
      </c>
      <c r="J17263">
        <v>36656406.796020336</v>
      </c>
    </row>
    <row r="17264" spans="1:10" x14ac:dyDescent="0.25">
      <c r="A17264">
        <v>2018</v>
      </c>
      <c r="B17264" t="s">
        <v>222</v>
      </c>
      <c r="C17264" t="s">
        <v>45</v>
      </c>
      <c r="D17264" t="s">
        <v>2</v>
      </c>
      <c r="E17264" t="s">
        <v>3</v>
      </c>
      <c r="F17264" t="s">
        <v>4</v>
      </c>
      <c r="G17264" t="s">
        <v>6</v>
      </c>
      <c r="H17264" t="s">
        <v>224</v>
      </c>
      <c r="I17264">
        <v>8</v>
      </c>
      <c r="J17264">
        <v>22518899.743529402</v>
      </c>
    </row>
    <row r="17265" spans="1:10" x14ac:dyDescent="0.25">
      <c r="A17265">
        <v>2018</v>
      </c>
      <c r="B17265" t="s">
        <v>222</v>
      </c>
      <c r="C17265" t="s">
        <v>45</v>
      </c>
      <c r="D17265" t="s">
        <v>2</v>
      </c>
      <c r="E17265" t="s">
        <v>3</v>
      </c>
      <c r="F17265" t="s">
        <v>8</v>
      </c>
      <c r="G17265" t="s">
        <v>9</v>
      </c>
      <c r="H17265" t="s">
        <v>223</v>
      </c>
      <c r="I17265">
        <v>59</v>
      </c>
      <c r="J17265">
        <v>401110298.71233207</v>
      </c>
    </row>
    <row r="17266" spans="1:10" x14ac:dyDescent="0.25">
      <c r="A17266">
        <v>2018</v>
      </c>
      <c r="B17266" t="s">
        <v>222</v>
      </c>
      <c r="C17266" t="s">
        <v>45</v>
      </c>
      <c r="D17266" t="s">
        <v>2</v>
      </c>
      <c r="E17266" t="s">
        <v>3</v>
      </c>
      <c r="F17266" t="s">
        <v>8</v>
      </c>
      <c r="G17266" t="s">
        <v>9</v>
      </c>
      <c r="H17266" t="s">
        <v>224</v>
      </c>
      <c r="I17266">
        <v>68</v>
      </c>
      <c r="J17266">
        <v>463795893.99735951</v>
      </c>
    </row>
    <row r="17267" spans="1:10" x14ac:dyDescent="0.25">
      <c r="A17267">
        <v>2018</v>
      </c>
      <c r="B17267" t="s">
        <v>222</v>
      </c>
      <c r="C17267" t="s">
        <v>45</v>
      </c>
      <c r="D17267" t="s">
        <v>2</v>
      </c>
      <c r="E17267" t="s">
        <v>3</v>
      </c>
      <c r="F17267" t="s">
        <v>8</v>
      </c>
      <c r="G17267" t="s">
        <v>6</v>
      </c>
      <c r="H17267" t="s">
        <v>223</v>
      </c>
      <c r="I17267">
        <v>133</v>
      </c>
      <c r="J17267">
        <v>375023238.75928503</v>
      </c>
    </row>
    <row r="17268" spans="1:10" x14ac:dyDescent="0.25">
      <c r="A17268">
        <v>2018</v>
      </c>
      <c r="B17268" t="s">
        <v>222</v>
      </c>
      <c r="C17268" t="s">
        <v>45</v>
      </c>
      <c r="D17268" t="s">
        <v>2</v>
      </c>
      <c r="E17268" t="s">
        <v>3</v>
      </c>
      <c r="F17268" t="s">
        <v>8</v>
      </c>
      <c r="G17268" t="s">
        <v>6</v>
      </c>
      <c r="H17268" t="s">
        <v>224</v>
      </c>
      <c r="I17268">
        <v>40</v>
      </c>
      <c r="J17268">
        <v>112594498.71764702</v>
      </c>
    </row>
    <row r="17269" spans="1:10" x14ac:dyDescent="0.25">
      <c r="A17269">
        <v>2018</v>
      </c>
      <c r="B17269" t="s">
        <v>222</v>
      </c>
      <c r="C17269" t="s">
        <v>45</v>
      </c>
      <c r="D17269" t="s">
        <v>2</v>
      </c>
      <c r="E17269" t="s">
        <v>3</v>
      </c>
      <c r="F17269" t="s">
        <v>8</v>
      </c>
      <c r="G17269" t="s">
        <v>7</v>
      </c>
      <c r="H17269" t="s">
        <v>223</v>
      </c>
      <c r="I17269">
        <v>6</v>
      </c>
      <c r="J17269">
        <v>11885173.379999999</v>
      </c>
    </row>
    <row r="17270" spans="1:10" x14ac:dyDescent="0.25">
      <c r="A17270">
        <v>2018</v>
      </c>
      <c r="B17270" t="s">
        <v>222</v>
      </c>
      <c r="C17270" t="s">
        <v>45</v>
      </c>
      <c r="D17270" t="s">
        <v>2</v>
      </c>
      <c r="E17270" t="s">
        <v>3</v>
      </c>
      <c r="F17270" t="s">
        <v>8</v>
      </c>
      <c r="G17270" t="s">
        <v>7</v>
      </c>
      <c r="H17270" t="s">
        <v>224</v>
      </c>
      <c r="I17270">
        <v>4</v>
      </c>
      <c r="J17270">
        <v>7923448.9199999999</v>
      </c>
    </row>
    <row r="17271" spans="1:10" x14ac:dyDescent="0.25">
      <c r="A17271">
        <v>2018</v>
      </c>
      <c r="B17271" t="s">
        <v>222</v>
      </c>
      <c r="C17271" t="s">
        <v>45</v>
      </c>
      <c r="D17271" t="s">
        <v>2</v>
      </c>
      <c r="E17271" t="s">
        <v>10</v>
      </c>
      <c r="F17271" t="s">
        <v>11</v>
      </c>
      <c r="G17271" t="s">
        <v>5</v>
      </c>
      <c r="H17271" t="s">
        <v>223</v>
      </c>
      <c r="I17271">
        <v>11</v>
      </c>
      <c r="J17271">
        <v>162350001</v>
      </c>
    </row>
    <row r="17272" spans="1:10" x14ac:dyDescent="0.25">
      <c r="A17272">
        <v>2018</v>
      </c>
      <c r="B17272" t="s">
        <v>222</v>
      </c>
      <c r="C17272" t="s">
        <v>45</v>
      </c>
      <c r="D17272" t="s">
        <v>2</v>
      </c>
      <c r="E17272" t="s">
        <v>10</v>
      </c>
      <c r="F17272" t="s">
        <v>11</v>
      </c>
      <c r="G17272" t="s">
        <v>5</v>
      </c>
      <c r="H17272" t="s">
        <v>224</v>
      </c>
      <c r="I17272">
        <v>8</v>
      </c>
      <c r="J17272">
        <v>91566666</v>
      </c>
    </row>
    <row r="17273" spans="1:10" x14ac:dyDescent="0.25">
      <c r="A17273">
        <v>2018</v>
      </c>
      <c r="B17273" t="s">
        <v>222</v>
      </c>
      <c r="C17273" t="s">
        <v>45</v>
      </c>
      <c r="D17273" t="s">
        <v>2</v>
      </c>
      <c r="E17273" t="s">
        <v>10</v>
      </c>
      <c r="F17273" t="s">
        <v>11</v>
      </c>
      <c r="G17273" t="s">
        <v>9</v>
      </c>
      <c r="H17273" t="s">
        <v>223</v>
      </c>
      <c r="I17273">
        <v>29</v>
      </c>
      <c r="J17273">
        <v>250130505</v>
      </c>
    </row>
    <row r="17274" spans="1:10" x14ac:dyDescent="0.25">
      <c r="A17274">
        <v>2018</v>
      </c>
      <c r="B17274" t="s">
        <v>222</v>
      </c>
      <c r="C17274" t="s">
        <v>45</v>
      </c>
      <c r="D17274" t="s">
        <v>2</v>
      </c>
      <c r="E17274" t="s">
        <v>10</v>
      </c>
      <c r="F17274" t="s">
        <v>11</v>
      </c>
      <c r="G17274" t="s">
        <v>9</v>
      </c>
      <c r="H17274" t="s">
        <v>224</v>
      </c>
      <c r="I17274">
        <v>18</v>
      </c>
      <c r="J17274">
        <v>147886134</v>
      </c>
    </row>
    <row r="17275" spans="1:10" x14ac:dyDescent="0.25">
      <c r="A17275">
        <v>2018</v>
      </c>
      <c r="B17275" t="s">
        <v>222</v>
      </c>
      <c r="C17275" t="s">
        <v>45</v>
      </c>
      <c r="D17275" t="s">
        <v>2</v>
      </c>
      <c r="E17275" t="s">
        <v>10</v>
      </c>
      <c r="F17275" t="s">
        <v>11</v>
      </c>
      <c r="G17275" t="s">
        <v>12</v>
      </c>
      <c r="H17275" t="s">
        <v>223</v>
      </c>
      <c r="I17275">
        <v>6</v>
      </c>
      <c r="J17275">
        <v>36329868</v>
      </c>
    </row>
    <row r="17276" spans="1:10" x14ac:dyDescent="0.25">
      <c r="A17276">
        <v>2018</v>
      </c>
      <c r="B17276" t="s">
        <v>222</v>
      </c>
      <c r="C17276" t="s">
        <v>45</v>
      </c>
      <c r="D17276" t="s">
        <v>2</v>
      </c>
      <c r="E17276" t="s">
        <v>10</v>
      </c>
      <c r="F17276" t="s">
        <v>11</v>
      </c>
      <c r="G17276" t="s">
        <v>12</v>
      </c>
      <c r="H17276" t="s">
        <v>224</v>
      </c>
      <c r="I17276">
        <v>2</v>
      </c>
      <c r="J17276">
        <v>10472202</v>
      </c>
    </row>
    <row r="17277" spans="1:10" x14ac:dyDescent="0.25">
      <c r="A17277">
        <v>2018</v>
      </c>
      <c r="B17277" t="s">
        <v>222</v>
      </c>
      <c r="C17277" t="s">
        <v>45</v>
      </c>
      <c r="D17277" t="s">
        <v>2</v>
      </c>
      <c r="E17277" t="s">
        <v>10</v>
      </c>
      <c r="F17277" t="s">
        <v>11</v>
      </c>
      <c r="G17277" t="s">
        <v>6</v>
      </c>
      <c r="H17277" t="s">
        <v>223</v>
      </c>
      <c r="I17277">
        <v>7</v>
      </c>
      <c r="J17277">
        <v>51208197</v>
      </c>
    </row>
    <row r="17278" spans="1:10" x14ac:dyDescent="0.25">
      <c r="A17278">
        <v>2018</v>
      </c>
      <c r="B17278" t="s">
        <v>222</v>
      </c>
      <c r="C17278" t="s">
        <v>45</v>
      </c>
      <c r="D17278" t="s">
        <v>2</v>
      </c>
      <c r="E17278" t="s">
        <v>10</v>
      </c>
      <c r="F17278" t="s">
        <v>11</v>
      </c>
      <c r="G17278" t="s">
        <v>6</v>
      </c>
      <c r="H17278" t="s">
        <v>224</v>
      </c>
      <c r="I17278">
        <v>8</v>
      </c>
      <c r="J17278">
        <v>36919107</v>
      </c>
    </row>
    <row r="17279" spans="1:10" x14ac:dyDescent="0.25">
      <c r="A17279">
        <v>2018</v>
      </c>
      <c r="B17279" t="s">
        <v>222</v>
      </c>
      <c r="C17279" t="s">
        <v>45</v>
      </c>
      <c r="D17279" t="s">
        <v>2</v>
      </c>
      <c r="E17279" t="s">
        <v>10</v>
      </c>
      <c r="F17279" t="s">
        <v>220</v>
      </c>
      <c r="G17279" t="s">
        <v>9</v>
      </c>
      <c r="H17279" t="s">
        <v>223</v>
      </c>
      <c r="I17279">
        <v>2</v>
      </c>
      <c r="J17279">
        <v>13596959.278384138</v>
      </c>
    </row>
    <row r="17280" spans="1:10" x14ac:dyDescent="0.25">
      <c r="A17280">
        <v>2018</v>
      </c>
      <c r="B17280" t="s">
        <v>222</v>
      </c>
      <c r="C17280" t="s">
        <v>45</v>
      </c>
      <c r="D17280" t="s">
        <v>13</v>
      </c>
      <c r="E17280" t="s">
        <v>3</v>
      </c>
      <c r="F17280" t="s">
        <v>4</v>
      </c>
      <c r="G17280" t="s">
        <v>5</v>
      </c>
      <c r="H17280" t="s">
        <v>223</v>
      </c>
      <c r="I17280">
        <v>26</v>
      </c>
      <c r="J17280">
        <v>728810860.00923181</v>
      </c>
    </row>
    <row r="17281" spans="1:10" x14ac:dyDescent="0.25">
      <c r="A17281">
        <v>2018</v>
      </c>
      <c r="B17281" t="s">
        <v>222</v>
      </c>
      <c r="C17281" t="s">
        <v>45</v>
      </c>
      <c r="D17281" t="s">
        <v>13</v>
      </c>
      <c r="E17281" t="s">
        <v>3</v>
      </c>
      <c r="F17281" t="s">
        <v>4</v>
      </c>
      <c r="G17281" t="s">
        <v>5</v>
      </c>
      <c r="H17281" t="s">
        <v>224</v>
      </c>
      <c r="I17281">
        <v>14</v>
      </c>
      <c r="J17281">
        <v>365105026.75586891</v>
      </c>
    </row>
    <row r="17282" spans="1:10" x14ac:dyDescent="0.25">
      <c r="A17282">
        <v>2018</v>
      </c>
      <c r="B17282" t="s">
        <v>222</v>
      </c>
      <c r="C17282" t="s">
        <v>45</v>
      </c>
      <c r="D17282" t="s">
        <v>13</v>
      </c>
      <c r="E17282" t="s">
        <v>3</v>
      </c>
      <c r="F17282" t="s">
        <v>4</v>
      </c>
      <c r="G17282" t="s">
        <v>9</v>
      </c>
      <c r="H17282" t="s">
        <v>223</v>
      </c>
      <c r="I17282">
        <v>117</v>
      </c>
      <c r="J17282">
        <v>1615046990.6576896</v>
      </c>
    </row>
    <row r="17283" spans="1:10" x14ac:dyDescent="0.25">
      <c r="A17283">
        <v>2018</v>
      </c>
      <c r="B17283" t="s">
        <v>222</v>
      </c>
      <c r="C17283" t="s">
        <v>45</v>
      </c>
      <c r="D17283" t="s">
        <v>13</v>
      </c>
      <c r="E17283" t="s">
        <v>3</v>
      </c>
      <c r="F17283" t="s">
        <v>4</v>
      </c>
      <c r="G17283" t="s">
        <v>9</v>
      </c>
      <c r="H17283" t="s">
        <v>224</v>
      </c>
      <c r="I17283">
        <v>64</v>
      </c>
      <c r="J17283">
        <v>770844944.62746108</v>
      </c>
    </row>
    <row r="17284" spans="1:10" x14ac:dyDescent="0.25">
      <c r="A17284">
        <v>2018</v>
      </c>
      <c r="B17284" t="s">
        <v>222</v>
      </c>
      <c r="C17284" t="s">
        <v>45</v>
      </c>
      <c r="D17284" t="s">
        <v>13</v>
      </c>
      <c r="E17284" t="s">
        <v>3</v>
      </c>
      <c r="F17284" t="s">
        <v>4</v>
      </c>
      <c r="G17284" t="s">
        <v>12</v>
      </c>
      <c r="H17284" t="s">
        <v>223</v>
      </c>
      <c r="I17284">
        <v>74</v>
      </c>
      <c r="J17284">
        <v>479021292.78511566</v>
      </c>
    </row>
    <row r="17285" spans="1:10" x14ac:dyDescent="0.25">
      <c r="A17285">
        <v>2018</v>
      </c>
      <c r="B17285" t="s">
        <v>222</v>
      </c>
      <c r="C17285" t="s">
        <v>45</v>
      </c>
      <c r="D17285" t="s">
        <v>13</v>
      </c>
      <c r="E17285" t="s">
        <v>3</v>
      </c>
      <c r="F17285" t="s">
        <v>4</v>
      </c>
      <c r="G17285" t="s">
        <v>12</v>
      </c>
      <c r="H17285" t="s">
        <v>224</v>
      </c>
      <c r="I17285">
        <v>44</v>
      </c>
      <c r="J17285">
        <v>306618816.15620995</v>
      </c>
    </row>
    <row r="17286" spans="1:10" x14ac:dyDescent="0.25">
      <c r="A17286">
        <v>2018</v>
      </c>
      <c r="B17286" t="s">
        <v>222</v>
      </c>
      <c r="C17286" t="s">
        <v>45</v>
      </c>
      <c r="D17286" t="s">
        <v>13</v>
      </c>
      <c r="E17286" t="s">
        <v>3</v>
      </c>
      <c r="F17286" t="s">
        <v>4</v>
      </c>
      <c r="G17286" t="s">
        <v>6</v>
      </c>
      <c r="H17286" t="s">
        <v>223</v>
      </c>
      <c r="I17286">
        <v>94</v>
      </c>
      <c r="J17286">
        <v>462116946.87297589</v>
      </c>
    </row>
    <row r="17287" spans="1:10" x14ac:dyDescent="0.25">
      <c r="A17287">
        <v>2018</v>
      </c>
      <c r="B17287" t="s">
        <v>222</v>
      </c>
      <c r="C17287" t="s">
        <v>45</v>
      </c>
      <c r="D17287" t="s">
        <v>13</v>
      </c>
      <c r="E17287" t="s">
        <v>3</v>
      </c>
      <c r="F17287" t="s">
        <v>4</v>
      </c>
      <c r="G17287" t="s">
        <v>6</v>
      </c>
      <c r="H17287" t="s">
        <v>224</v>
      </c>
      <c r="I17287">
        <v>18</v>
      </c>
      <c r="J17287">
        <v>75100942.22096999</v>
      </c>
    </row>
    <row r="17288" spans="1:10" x14ac:dyDescent="0.25">
      <c r="A17288">
        <v>2018</v>
      </c>
      <c r="B17288" t="s">
        <v>222</v>
      </c>
      <c r="C17288" t="s">
        <v>45</v>
      </c>
      <c r="D17288" t="s">
        <v>13</v>
      </c>
      <c r="E17288" t="s">
        <v>3</v>
      </c>
      <c r="F17288" t="s">
        <v>4</v>
      </c>
      <c r="G17288" t="s">
        <v>7</v>
      </c>
      <c r="H17288" t="s">
        <v>223</v>
      </c>
      <c r="I17288">
        <v>33</v>
      </c>
      <c r="J17288">
        <v>105626785.1675918</v>
      </c>
    </row>
    <row r="17289" spans="1:10" x14ac:dyDescent="0.25">
      <c r="A17289">
        <v>2018</v>
      </c>
      <c r="B17289" t="s">
        <v>222</v>
      </c>
      <c r="C17289" t="s">
        <v>45</v>
      </c>
      <c r="D17289" t="s">
        <v>13</v>
      </c>
      <c r="E17289" t="s">
        <v>3</v>
      </c>
      <c r="F17289" t="s">
        <v>8</v>
      </c>
      <c r="G17289" t="s">
        <v>9</v>
      </c>
      <c r="H17289" t="s">
        <v>223</v>
      </c>
      <c r="I17289">
        <v>134</v>
      </c>
      <c r="J17289">
        <v>1721894912.0301781</v>
      </c>
    </row>
    <row r="17290" spans="1:10" x14ac:dyDescent="0.25">
      <c r="A17290">
        <v>2018</v>
      </c>
      <c r="B17290" t="s">
        <v>222</v>
      </c>
      <c r="C17290" t="s">
        <v>45</v>
      </c>
      <c r="D17290" t="s">
        <v>13</v>
      </c>
      <c r="E17290" t="s">
        <v>3</v>
      </c>
      <c r="F17290" t="s">
        <v>8</v>
      </c>
      <c r="G17290" t="s">
        <v>9</v>
      </c>
      <c r="H17290" t="s">
        <v>224</v>
      </c>
      <c r="I17290">
        <v>92</v>
      </c>
      <c r="J17290">
        <v>1083098776.4172242</v>
      </c>
    </row>
    <row r="17291" spans="1:10" x14ac:dyDescent="0.25">
      <c r="A17291">
        <v>2018</v>
      </c>
      <c r="B17291" t="s">
        <v>222</v>
      </c>
      <c r="C17291" t="s">
        <v>45</v>
      </c>
      <c r="D17291" t="s">
        <v>13</v>
      </c>
      <c r="E17291" t="s">
        <v>3</v>
      </c>
      <c r="F17291" t="s">
        <v>8</v>
      </c>
      <c r="G17291" t="s">
        <v>12</v>
      </c>
      <c r="H17291" t="s">
        <v>223</v>
      </c>
      <c r="I17291">
        <v>75</v>
      </c>
      <c r="J17291">
        <v>462651130.5477438</v>
      </c>
    </row>
    <row r="17292" spans="1:10" x14ac:dyDescent="0.25">
      <c r="A17292">
        <v>2018</v>
      </c>
      <c r="B17292" t="s">
        <v>222</v>
      </c>
      <c r="C17292" t="s">
        <v>45</v>
      </c>
      <c r="D17292" t="s">
        <v>13</v>
      </c>
      <c r="E17292" t="s">
        <v>3</v>
      </c>
      <c r="F17292" t="s">
        <v>8</v>
      </c>
      <c r="G17292" t="s">
        <v>12</v>
      </c>
      <c r="H17292" t="s">
        <v>224</v>
      </c>
      <c r="I17292">
        <v>65</v>
      </c>
      <c r="J17292">
        <v>443700881.20868313</v>
      </c>
    </row>
    <row r="17293" spans="1:10" x14ac:dyDescent="0.25">
      <c r="A17293">
        <v>2018</v>
      </c>
      <c r="B17293" t="s">
        <v>222</v>
      </c>
      <c r="C17293" t="s">
        <v>45</v>
      </c>
      <c r="D17293" t="s">
        <v>13</v>
      </c>
      <c r="E17293" t="s">
        <v>3</v>
      </c>
      <c r="F17293" t="s">
        <v>8</v>
      </c>
      <c r="G17293" t="s">
        <v>6</v>
      </c>
      <c r="H17293" t="s">
        <v>223</v>
      </c>
      <c r="I17293">
        <v>56</v>
      </c>
      <c r="J17293">
        <v>237307980.90735149</v>
      </c>
    </row>
    <row r="17294" spans="1:10" x14ac:dyDescent="0.25">
      <c r="A17294">
        <v>2018</v>
      </c>
      <c r="B17294" t="s">
        <v>222</v>
      </c>
      <c r="C17294" t="s">
        <v>45</v>
      </c>
      <c r="D17294" t="s">
        <v>13</v>
      </c>
      <c r="E17294" t="s">
        <v>3</v>
      </c>
      <c r="F17294" t="s">
        <v>8</v>
      </c>
      <c r="G17294" t="s">
        <v>6</v>
      </c>
      <c r="H17294" t="s">
        <v>224</v>
      </c>
      <c r="I17294">
        <v>14</v>
      </c>
      <c r="J17294">
        <v>60379932.620998055</v>
      </c>
    </row>
    <row r="17295" spans="1:10" x14ac:dyDescent="0.25">
      <c r="A17295">
        <v>2018</v>
      </c>
      <c r="B17295" t="s">
        <v>222</v>
      </c>
      <c r="C17295" t="s">
        <v>45</v>
      </c>
      <c r="D17295" t="s">
        <v>13</v>
      </c>
      <c r="E17295" t="s">
        <v>3</v>
      </c>
      <c r="F17295" t="s">
        <v>8</v>
      </c>
      <c r="G17295" t="s">
        <v>7</v>
      </c>
      <c r="H17295" t="s">
        <v>223</v>
      </c>
      <c r="I17295">
        <v>110</v>
      </c>
      <c r="J17295">
        <v>346175926.49848694</v>
      </c>
    </row>
    <row r="17296" spans="1:10" x14ac:dyDescent="0.25">
      <c r="A17296">
        <v>2018</v>
      </c>
      <c r="B17296" t="s">
        <v>222</v>
      </c>
      <c r="C17296" t="s">
        <v>45</v>
      </c>
      <c r="D17296" t="s">
        <v>13</v>
      </c>
      <c r="E17296" t="s">
        <v>3</v>
      </c>
      <c r="F17296" t="s">
        <v>8</v>
      </c>
      <c r="G17296" t="s">
        <v>7</v>
      </c>
      <c r="H17296" t="s">
        <v>224</v>
      </c>
      <c r="I17296">
        <v>10</v>
      </c>
      <c r="J17296">
        <v>29930415.219502289</v>
      </c>
    </row>
    <row r="17297" spans="1:10" x14ac:dyDescent="0.25">
      <c r="A17297">
        <v>2018</v>
      </c>
      <c r="B17297" t="s">
        <v>222</v>
      </c>
      <c r="C17297" t="s">
        <v>45</v>
      </c>
      <c r="D17297" t="s">
        <v>13</v>
      </c>
      <c r="E17297" t="s">
        <v>10</v>
      </c>
      <c r="F17297" t="s">
        <v>11</v>
      </c>
      <c r="G17297" t="s">
        <v>9</v>
      </c>
      <c r="H17297" t="s">
        <v>223</v>
      </c>
      <c r="I17297">
        <v>93</v>
      </c>
      <c r="J17297">
        <v>362552481</v>
      </c>
    </row>
    <row r="17298" spans="1:10" x14ac:dyDescent="0.25">
      <c r="A17298">
        <v>2018</v>
      </c>
      <c r="B17298" t="s">
        <v>222</v>
      </c>
      <c r="C17298" t="s">
        <v>45</v>
      </c>
      <c r="D17298" t="s">
        <v>13</v>
      </c>
      <c r="E17298" t="s">
        <v>10</v>
      </c>
      <c r="F17298" t="s">
        <v>11</v>
      </c>
      <c r="G17298" t="s">
        <v>9</v>
      </c>
      <c r="H17298" t="s">
        <v>224</v>
      </c>
      <c r="I17298">
        <v>57</v>
      </c>
      <c r="J17298">
        <v>258792477</v>
      </c>
    </row>
    <row r="17299" spans="1:10" x14ac:dyDescent="0.25">
      <c r="A17299">
        <v>2018</v>
      </c>
      <c r="B17299" t="s">
        <v>222</v>
      </c>
      <c r="C17299" t="s">
        <v>45</v>
      </c>
      <c r="D17299" t="s">
        <v>13</v>
      </c>
      <c r="E17299" t="s">
        <v>10</v>
      </c>
      <c r="F17299" t="s">
        <v>11</v>
      </c>
      <c r="G17299" t="s">
        <v>12</v>
      </c>
      <c r="H17299" t="s">
        <v>223</v>
      </c>
      <c r="I17299">
        <v>14</v>
      </c>
      <c r="J17299">
        <v>34929231</v>
      </c>
    </row>
    <row r="17300" spans="1:10" x14ac:dyDescent="0.25">
      <c r="A17300">
        <v>2018</v>
      </c>
      <c r="B17300" t="s">
        <v>222</v>
      </c>
      <c r="C17300" t="s">
        <v>45</v>
      </c>
      <c r="D17300" t="s">
        <v>13</v>
      </c>
      <c r="E17300" t="s">
        <v>10</v>
      </c>
      <c r="F17300" t="s">
        <v>11</v>
      </c>
      <c r="G17300" t="s">
        <v>12</v>
      </c>
      <c r="H17300" t="s">
        <v>224</v>
      </c>
      <c r="I17300">
        <v>10</v>
      </c>
      <c r="J17300">
        <v>26493465</v>
      </c>
    </row>
    <row r="17301" spans="1:10" x14ac:dyDescent="0.25">
      <c r="A17301">
        <v>2018</v>
      </c>
      <c r="B17301" t="s">
        <v>222</v>
      </c>
      <c r="C17301" t="s">
        <v>45</v>
      </c>
      <c r="D17301" t="s">
        <v>13</v>
      </c>
      <c r="E17301" t="s">
        <v>10</v>
      </c>
      <c r="F17301" t="s">
        <v>11</v>
      </c>
      <c r="G17301" t="s">
        <v>6</v>
      </c>
      <c r="H17301" t="s">
        <v>223</v>
      </c>
      <c r="I17301">
        <v>39</v>
      </c>
      <c r="J17301">
        <v>108625581</v>
      </c>
    </row>
    <row r="17302" spans="1:10" x14ac:dyDescent="0.25">
      <c r="A17302">
        <v>2018</v>
      </c>
      <c r="B17302" t="s">
        <v>222</v>
      </c>
      <c r="C17302" t="s">
        <v>45</v>
      </c>
      <c r="D17302" t="s">
        <v>13</v>
      </c>
      <c r="E17302" t="s">
        <v>10</v>
      </c>
      <c r="F17302" t="s">
        <v>11</v>
      </c>
      <c r="G17302" t="s">
        <v>6</v>
      </c>
      <c r="H17302" t="s">
        <v>224</v>
      </c>
      <c r="I17302">
        <v>30</v>
      </c>
      <c r="J17302">
        <v>57493431</v>
      </c>
    </row>
    <row r="17303" spans="1:10" x14ac:dyDescent="0.25">
      <c r="A17303">
        <v>2018</v>
      </c>
      <c r="B17303" t="s">
        <v>222</v>
      </c>
      <c r="C17303" t="s">
        <v>45</v>
      </c>
      <c r="D17303" t="s">
        <v>13</v>
      </c>
      <c r="E17303" t="s">
        <v>10</v>
      </c>
      <c r="F17303" t="s">
        <v>11</v>
      </c>
      <c r="G17303" t="s">
        <v>7</v>
      </c>
      <c r="H17303" t="s">
        <v>223</v>
      </c>
      <c r="I17303">
        <v>19</v>
      </c>
      <c r="J17303">
        <v>26233794</v>
      </c>
    </row>
    <row r="17304" spans="1:10" x14ac:dyDescent="0.25">
      <c r="A17304">
        <v>2018</v>
      </c>
      <c r="B17304" t="s">
        <v>222</v>
      </c>
      <c r="C17304" t="s">
        <v>45</v>
      </c>
      <c r="D17304" t="s">
        <v>13</v>
      </c>
      <c r="E17304" t="s">
        <v>10</v>
      </c>
      <c r="F17304" t="s">
        <v>11</v>
      </c>
      <c r="G17304" t="s">
        <v>7</v>
      </c>
      <c r="H17304" t="s">
        <v>224</v>
      </c>
      <c r="I17304">
        <v>2</v>
      </c>
      <c r="J17304">
        <v>1811646</v>
      </c>
    </row>
    <row r="17305" spans="1:10" x14ac:dyDescent="0.25">
      <c r="A17305">
        <v>2018</v>
      </c>
      <c r="B17305" t="s">
        <v>222</v>
      </c>
      <c r="C17305" t="s">
        <v>45</v>
      </c>
      <c r="D17305" t="s">
        <v>13</v>
      </c>
      <c r="E17305" t="s">
        <v>10</v>
      </c>
      <c r="F17305" t="s">
        <v>14</v>
      </c>
      <c r="G17305" t="s">
        <v>5</v>
      </c>
      <c r="H17305" t="s">
        <v>223</v>
      </c>
      <c r="I17305">
        <v>10</v>
      </c>
      <c r="J17305">
        <v>55692735</v>
      </c>
    </row>
    <row r="17306" spans="1:10" x14ac:dyDescent="0.25">
      <c r="A17306">
        <v>2018</v>
      </c>
      <c r="B17306" t="s">
        <v>222</v>
      </c>
      <c r="C17306" t="s">
        <v>45</v>
      </c>
      <c r="D17306" t="s">
        <v>13</v>
      </c>
      <c r="E17306" t="s">
        <v>10</v>
      </c>
      <c r="F17306" t="s">
        <v>14</v>
      </c>
      <c r="G17306" t="s">
        <v>5</v>
      </c>
      <c r="H17306" t="s">
        <v>224</v>
      </c>
      <c r="I17306">
        <v>4</v>
      </c>
      <c r="J17306">
        <v>23798112</v>
      </c>
    </row>
    <row r="17307" spans="1:10" x14ac:dyDescent="0.25">
      <c r="A17307">
        <v>2018</v>
      </c>
      <c r="B17307" t="s">
        <v>222</v>
      </c>
      <c r="C17307" t="s">
        <v>45</v>
      </c>
      <c r="D17307" t="s">
        <v>13</v>
      </c>
      <c r="E17307" t="s">
        <v>10</v>
      </c>
      <c r="F17307" t="s">
        <v>14</v>
      </c>
      <c r="G17307" t="s">
        <v>9</v>
      </c>
      <c r="H17307" t="s">
        <v>223</v>
      </c>
      <c r="I17307">
        <v>182</v>
      </c>
      <c r="J17307">
        <v>848297295</v>
      </c>
    </row>
    <row r="17308" spans="1:10" x14ac:dyDescent="0.25">
      <c r="A17308">
        <v>2018</v>
      </c>
      <c r="B17308" t="s">
        <v>222</v>
      </c>
      <c r="C17308" t="s">
        <v>45</v>
      </c>
      <c r="D17308" t="s">
        <v>13</v>
      </c>
      <c r="E17308" t="s">
        <v>10</v>
      </c>
      <c r="F17308" t="s">
        <v>14</v>
      </c>
      <c r="G17308" t="s">
        <v>9</v>
      </c>
      <c r="H17308" t="s">
        <v>224</v>
      </c>
      <c r="I17308">
        <v>159</v>
      </c>
      <c r="J17308">
        <v>629690730</v>
      </c>
    </row>
    <row r="17309" spans="1:10" x14ac:dyDescent="0.25">
      <c r="A17309">
        <v>2018</v>
      </c>
      <c r="B17309" t="s">
        <v>222</v>
      </c>
      <c r="C17309" t="s">
        <v>45</v>
      </c>
      <c r="D17309" t="s">
        <v>13</v>
      </c>
      <c r="E17309" t="s">
        <v>10</v>
      </c>
      <c r="F17309" t="s">
        <v>14</v>
      </c>
      <c r="G17309" t="s">
        <v>12</v>
      </c>
      <c r="H17309" t="s">
        <v>223</v>
      </c>
      <c r="I17309">
        <v>11</v>
      </c>
      <c r="J17309">
        <v>41618730</v>
      </c>
    </row>
    <row r="17310" spans="1:10" x14ac:dyDescent="0.25">
      <c r="A17310">
        <v>2018</v>
      </c>
      <c r="B17310" t="s">
        <v>222</v>
      </c>
      <c r="C17310" t="s">
        <v>45</v>
      </c>
      <c r="D17310" t="s">
        <v>13</v>
      </c>
      <c r="E17310" t="s">
        <v>10</v>
      </c>
      <c r="F17310" t="s">
        <v>14</v>
      </c>
      <c r="G17310" t="s">
        <v>12</v>
      </c>
      <c r="H17310" t="s">
        <v>224</v>
      </c>
      <c r="I17310">
        <v>2</v>
      </c>
      <c r="J17310">
        <v>3482487</v>
      </c>
    </row>
    <row r="17311" spans="1:10" x14ac:dyDescent="0.25">
      <c r="A17311">
        <v>2018</v>
      </c>
      <c r="B17311" t="s">
        <v>222</v>
      </c>
      <c r="C17311" t="s">
        <v>45</v>
      </c>
      <c r="D17311" t="s">
        <v>13</v>
      </c>
      <c r="E17311" t="s">
        <v>10</v>
      </c>
      <c r="F17311" t="s">
        <v>14</v>
      </c>
      <c r="G17311" t="s">
        <v>6</v>
      </c>
      <c r="H17311" t="s">
        <v>223</v>
      </c>
      <c r="I17311">
        <v>523</v>
      </c>
      <c r="J17311">
        <v>1445798862</v>
      </c>
    </row>
    <row r="17312" spans="1:10" x14ac:dyDescent="0.25">
      <c r="A17312">
        <v>2018</v>
      </c>
      <c r="B17312" t="s">
        <v>222</v>
      </c>
      <c r="C17312" t="s">
        <v>45</v>
      </c>
      <c r="D17312" t="s">
        <v>13</v>
      </c>
      <c r="E17312" t="s">
        <v>10</v>
      </c>
      <c r="F17312" t="s">
        <v>14</v>
      </c>
      <c r="G17312" t="s">
        <v>6</v>
      </c>
      <c r="H17312" t="s">
        <v>224</v>
      </c>
      <c r="I17312">
        <v>635</v>
      </c>
      <c r="J17312">
        <v>1422727137</v>
      </c>
    </row>
    <row r="17313" spans="1:10" x14ac:dyDescent="0.25">
      <c r="A17313">
        <v>2018</v>
      </c>
      <c r="B17313" t="s">
        <v>222</v>
      </c>
      <c r="C17313" t="s">
        <v>45</v>
      </c>
      <c r="D17313" t="s">
        <v>15</v>
      </c>
      <c r="E17313" t="s">
        <v>3</v>
      </c>
      <c r="F17313" t="s">
        <v>4</v>
      </c>
      <c r="G17313" t="s">
        <v>5</v>
      </c>
      <c r="H17313" t="s">
        <v>223</v>
      </c>
      <c r="I17313">
        <v>1301</v>
      </c>
      <c r="J17313">
        <v>19553758780.328976</v>
      </c>
    </row>
    <row r="17314" spans="1:10" x14ac:dyDescent="0.25">
      <c r="A17314">
        <v>2018</v>
      </c>
      <c r="B17314" t="s">
        <v>222</v>
      </c>
      <c r="C17314" t="s">
        <v>45</v>
      </c>
      <c r="D17314" t="s">
        <v>15</v>
      </c>
      <c r="E17314" t="s">
        <v>3</v>
      </c>
      <c r="F17314" t="s">
        <v>4</v>
      </c>
      <c r="G17314" t="s">
        <v>5</v>
      </c>
      <c r="H17314" t="s">
        <v>224</v>
      </c>
      <c r="I17314">
        <v>1463</v>
      </c>
      <c r="J17314">
        <v>23031636107.551373</v>
      </c>
    </row>
    <row r="17315" spans="1:10" x14ac:dyDescent="0.25">
      <c r="A17315">
        <v>2018</v>
      </c>
      <c r="B17315" t="s">
        <v>222</v>
      </c>
      <c r="C17315" t="s">
        <v>45</v>
      </c>
      <c r="D17315" t="s">
        <v>15</v>
      </c>
      <c r="E17315" t="s">
        <v>3</v>
      </c>
      <c r="F17315" t="s">
        <v>4</v>
      </c>
      <c r="G17315" t="s">
        <v>9</v>
      </c>
      <c r="H17315" t="s">
        <v>223</v>
      </c>
      <c r="I17315">
        <v>1165</v>
      </c>
      <c r="J17315">
        <v>5502578203.1535759</v>
      </c>
    </row>
    <row r="17316" spans="1:10" x14ac:dyDescent="0.25">
      <c r="A17316">
        <v>2018</v>
      </c>
      <c r="B17316" t="s">
        <v>222</v>
      </c>
      <c r="C17316" t="s">
        <v>45</v>
      </c>
      <c r="D17316" t="s">
        <v>15</v>
      </c>
      <c r="E17316" t="s">
        <v>3</v>
      </c>
      <c r="F17316" t="s">
        <v>4</v>
      </c>
      <c r="G17316" t="s">
        <v>9</v>
      </c>
      <c r="H17316" t="s">
        <v>224</v>
      </c>
      <c r="I17316">
        <v>1922</v>
      </c>
      <c r="J17316">
        <v>9616692337.8903217</v>
      </c>
    </row>
    <row r="17317" spans="1:10" x14ac:dyDescent="0.25">
      <c r="A17317">
        <v>2018</v>
      </c>
      <c r="B17317" t="s">
        <v>222</v>
      </c>
      <c r="C17317" t="s">
        <v>45</v>
      </c>
      <c r="D17317" t="s">
        <v>15</v>
      </c>
      <c r="E17317" t="s">
        <v>3</v>
      </c>
      <c r="F17317" t="s">
        <v>4</v>
      </c>
      <c r="G17317" t="s">
        <v>6</v>
      </c>
      <c r="H17317" t="s">
        <v>223</v>
      </c>
      <c r="I17317">
        <v>1108</v>
      </c>
      <c r="J17317">
        <v>3940503385.2505798</v>
      </c>
    </row>
    <row r="17318" spans="1:10" x14ac:dyDescent="0.25">
      <c r="A17318">
        <v>2018</v>
      </c>
      <c r="B17318" t="s">
        <v>222</v>
      </c>
      <c r="C17318" t="s">
        <v>45</v>
      </c>
      <c r="D17318" t="s">
        <v>15</v>
      </c>
      <c r="E17318" t="s">
        <v>3</v>
      </c>
      <c r="F17318" t="s">
        <v>4</v>
      </c>
      <c r="G17318" t="s">
        <v>6</v>
      </c>
      <c r="H17318" t="s">
        <v>224</v>
      </c>
      <c r="I17318">
        <v>1608</v>
      </c>
      <c r="J17318">
        <v>5692559649.3023844</v>
      </c>
    </row>
    <row r="17319" spans="1:10" x14ac:dyDescent="0.25">
      <c r="A17319">
        <v>2018</v>
      </c>
      <c r="B17319" t="s">
        <v>222</v>
      </c>
      <c r="C17319" t="s">
        <v>45</v>
      </c>
      <c r="D17319" t="s">
        <v>15</v>
      </c>
      <c r="E17319" t="s">
        <v>3</v>
      </c>
      <c r="F17319" t="s">
        <v>8</v>
      </c>
      <c r="G17319" t="s">
        <v>5</v>
      </c>
      <c r="H17319" t="s">
        <v>223</v>
      </c>
      <c r="I17319">
        <v>306</v>
      </c>
      <c r="J17319">
        <v>3903784388.3838325</v>
      </c>
    </row>
    <row r="17320" spans="1:10" x14ac:dyDescent="0.25">
      <c r="A17320">
        <v>2018</v>
      </c>
      <c r="B17320" t="s">
        <v>222</v>
      </c>
      <c r="C17320" t="s">
        <v>45</v>
      </c>
      <c r="D17320" t="s">
        <v>15</v>
      </c>
      <c r="E17320" t="s">
        <v>3</v>
      </c>
      <c r="F17320" t="s">
        <v>8</v>
      </c>
      <c r="G17320" t="s">
        <v>5</v>
      </c>
      <c r="H17320" t="s">
        <v>224</v>
      </c>
      <c r="I17320">
        <v>251</v>
      </c>
      <c r="J17320">
        <v>3301389429.5537348</v>
      </c>
    </row>
    <row r="17321" spans="1:10" x14ac:dyDescent="0.25">
      <c r="A17321">
        <v>2018</v>
      </c>
      <c r="B17321" t="s">
        <v>222</v>
      </c>
      <c r="C17321" t="s">
        <v>45</v>
      </c>
      <c r="D17321" t="s">
        <v>15</v>
      </c>
      <c r="E17321" t="s">
        <v>3</v>
      </c>
      <c r="F17321" t="s">
        <v>8</v>
      </c>
      <c r="G17321" t="s">
        <v>9</v>
      </c>
      <c r="H17321" t="s">
        <v>223</v>
      </c>
      <c r="I17321">
        <v>626</v>
      </c>
      <c r="J17321">
        <v>2899336936.0698214</v>
      </c>
    </row>
    <row r="17322" spans="1:10" x14ac:dyDescent="0.25">
      <c r="A17322">
        <v>2018</v>
      </c>
      <c r="B17322" t="s">
        <v>222</v>
      </c>
      <c r="C17322" t="s">
        <v>45</v>
      </c>
      <c r="D17322" t="s">
        <v>15</v>
      </c>
      <c r="E17322" t="s">
        <v>3</v>
      </c>
      <c r="F17322" t="s">
        <v>8</v>
      </c>
      <c r="G17322" t="s">
        <v>9</v>
      </c>
      <c r="H17322" t="s">
        <v>224</v>
      </c>
      <c r="I17322">
        <v>1021</v>
      </c>
      <c r="J17322">
        <v>4750386437.2897568</v>
      </c>
    </row>
    <row r="17323" spans="1:10" x14ac:dyDescent="0.25">
      <c r="A17323">
        <v>2018</v>
      </c>
      <c r="B17323" t="s">
        <v>222</v>
      </c>
      <c r="C17323" t="s">
        <v>45</v>
      </c>
      <c r="D17323" t="s">
        <v>15</v>
      </c>
      <c r="E17323" t="s">
        <v>3</v>
      </c>
      <c r="F17323" t="s">
        <v>8</v>
      </c>
      <c r="G17323" t="s">
        <v>6</v>
      </c>
      <c r="H17323" t="s">
        <v>223</v>
      </c>
      <c r="I17323">
        <v>636</v>
      </c>
      <c r="J17323">
        <v>2253611142.3198118</v>
      </c>
    </row>
    <row r="17324" spans="1:10" x14ac:dyDescent="0.25">
      <c r="A17324">
        <v>2018</v>
      </c>
      <c r="B17324" t="s">
        <v>222</v>
      </c>
      <c r="C17324" t="s">
        <v>45</v>
      </c>
      <c r="D17324" t="s">
        <v>15</v>
      </c>
      <c r="E17324" t="s">
        <v>3</v>
      </c>
      <c r="F17324" t="s">
        <v>8</v>
      </c>
      <c r="G17324" t="s">
        <v>6</v>
      </c>
      <c r="H17324" t="s">
        <v>224</v>
      </c>
      <c r="I17324">
        <v>855</v>
      </c>
      <c r="J17324">
        <v>3034137089.5534401</v>
      </c>
    </row>
    <row r="17325" spans="1:10" x14ac:dyDescent="0.25">
      <c r="A17325">
        <v>2018</v>
      </c>
      <c r="B17325" t="s">
        <v>222</v>
      </c>
      <c r="C17325" t="s">
        <v>45</v>
      </c>
      <c r="D17325" t="s">
        <v>15</v>
      </c>
      <c r="E17325" t="s">
        <v>3</v>
      </c>
      <c r="F17325" t="s">
        <v>14</v>
      </c>
      <c r="G17325" t="s">
        <v>5</v>
      </c>
      <c r="H17325" t="s">
        <v>223</v>
      </c>
      <c r="I17325">
        <v>7</v>
      </c>
      <c r="J17325">
        <v>112283414.20098002</v>
      </c>
    </row>
    <row r="17326" spans="1:10" x14ac:dyDescent="0.25">
      <c r="A17326">
        <v>2018</v>
      </c>
      <c r="B17326" t="s">
        <v>222</v>
      </c>
      <c r="C17326" t="s">
        <v>45</v>
      </c>
      <c r="D17326" t="s">
        <v>15</v>
      </c>
      <c r="E17326" t="s">
        <v>3</v>
      </c>
      <c r="F17326" t="s">
        <v>14</v>
      </c>
      <c r="G17326" t="s">
        <v>5</v>
      </c>
      <c r="H17326" t="s">
        <v>224</v>
      </c>
      <c r="I17326">
        <v>4</v>
      </c>
      <c r="J17326">
        <v>50652902.685000002</v>
      </c>
    </row>
    <row r="17327" spans="1:10" x14ac:dyDescent="0.25">
      <c r="A17327">
        <v>2018</v>
      </c>
      <c r="B17327" t="s">
        <v>222</v>
      </c>
      <c r="C17327" t="s">
        <v>45</v>
      </c>
      <c r="D17327" t="s">
        <v>15</v>
      </c>
      <c r="E17327" t="s">
        <v>3</v>
      </c>
      <c r="F17327" t="s">
        <v>14</v>
      </c>
      <c r="G17327" t="s">
        <v>6</v>
      </c>
      <c r="H17327" t="s">
        <v>223</v>
      </c>
      <c r="I17327">
        <v>5</v>
      </c>
      <c r="J17327">
        <v>17103346.919999998</v>
      </c>
    </row>
    <row r="17328" spans="1:10" x14ac:dyDescent="0.25">
      <c r="A17328">
        <v>2018</v>
      </c>
      <c r="B17328" t="s">
        <v>222</v>
      </c>
      <c r="C17328" t="s">
        <v>45</v>
      </c>
      <c r="D17328" t="s">
        <v>15</v>
      </c>
      <c r="E17328" t="s">
        <v>3</v>
      </c>
      <c r="F17328" t="s">
        <v>14</v>
      </c>
      <c r="G17328" t="s">
        <v>6</v>
      </c>
      <c r="H17328" t="s">
        <v>224</v>
      </c>
      <c r="I17328">
        <v>7</v>
      </c>
      <c r="J17328">
        <v>29567167.944999993</v>
      </c>
    </row>
    <row r="17329" spans="1:10" x14ac:dyDescent="0.25">
      <c r="A17329">
        <v>2018</v>
      </c>
      <c r="B17329" t="s">
        <v>222</v>
      </c>
      <c r="C17329" t="s">
        <v>45</v>
      </c>
      <c r="D17329" t="s">
        <v>15</v>
      </c>
      <c r="E17329" t="s">
        <v>10</v>
      </c>
      <c r="F17329" t="s">
        <v>11</v>
      </c>
      <c r="G17329" t="s">
        <v>9</v>
      </c>
      <c r="H17329" t="s">
        <v>223</v>
      </c>
      <c r="I17329">
        <v>2</v>
      </c>
      <c r="J17329">
        <v>12055989</v>
      </c>
    </row>
    <row r="17330" spans="1:10" x14ac:dyDescent="0.25">
      <c r="A17330">
        <v>2018</v>
      </c>
      <c r="B17330" t="s">
        <v>222</v>
      </c>
      <c r="C17330" t="s">
        <v>45</v>
      </c>
      <c r="D17330" t="s">
        <v>15</v>
      </c>
      <c r="E17330" t="s">
        <v>10</v>
      </c>
      <c r="F17330" t="s">
        <v>11</v>
      </c>
      <c r="G17330" t="s">
        <v>9</v>
      </c>
      <c r="H17330" t="s">
        <v>224</v>
      </c>
      <c r="I17330">
        <v>2</v>
      </c>
      <c r="J17330">
        <v>5159025</v>
      </c>
    </row>
    <row r="17331" spans="1:10" x14ac:dyDescent="0.25">
      <c r="A17331">
        <v>2018</v>
      </c>
      <c r="B17331" t="s">
        <v>222</v>
      </c>
      <c r="C17331" t="s">
        <v>45</v>
      </c>
      <c r="D17331" t="s">
        <v>15</v>
      </c>
      <c r="E17331" t="s">
        <v>10</v>
      </c>
      <c r="F17331" t="s">
        <v>11</v>
      </c>
      <c r="G17331" t="s">
        <v>6</v>
      </c>
      <c r="H17331" t="s">
        <v>223</v>
      </c>
      <c r="I17331">
        <v>4</v>
      </c>
      <c r="J17331">
        <v>508200</v>
      </c>
    </row>
    <row r="17332" spans="1:10" x14ac:dyDescent="0.25">
      <c r="A17332">
        <v>2018</v>
      </c>
      <c r="B17332" t="s">
        <v>222</v>
      </c>
      <c r="C17332" t="s">
        <v>45</v>
      </c>
      <c r="D17332" t="s">
        <v>15</v>
      </c>
      <c r="E17332" t="s">
        <v>10</v>
      </c>
      <c r="F17332" t="s">
        <v>11</v>
      </c>
      <c r="G17332" t="s">
        <v>6</v>
      </c>
      <c r="H17332" t="s">
        <v>224</v>
      </c>
      <c r="I17332">
        <v>2</v>
      </c>
      <c r="J17332">
        <v>254100</v>
      </c>
    </row>
    <row r="17333" spans="1:10" x14ac:dyDescent="0.25">
      <c r="A17333">
        <v>2018</v>
      </c>
      <c r="B17333" t="s">
        <v>222</v>
      </c>
      <c r="C17333" t="s">
        <v>45</v>
      </c>
      <c r="D17333" t="s">
        <v>15</v>
      </c>
      <c r="E17333" t="s">
        <v>10</v>
      </c>
      <c r="F17333" t="s">
        <v>220</v>
      </c>
      <c r="G17333" t="s">
        <v>5</v>
      </c>
      <c r="H17333" t="s">
        <v>223</v>
      </c>
      <c r="I17333">
        <v>17</v>
      </c>
      <c r="J17333">
        <v>255679563.94660333</v>
      </c>
    </row>
    <row r="17334" spans="1:10" x14ac:dyDescent="0.25">
      <c r="A17334">
        <v>2018</v>
      </c>
      <c r="B17334" t="s">
        <v>222</v>
      </c>
      <c r="C17334" t="s">
        <v>45</v>
      </c>
      <c r="D17334" t="s">
        <v>15</v>
      </c>
      <c r="E17334" t="s">
        <v>10</v>
      </c>
      <c r="F17334" t="s">
        <v>220</v>
      </c>
      <c r="G17334" t="s">
        <v>5</v>
      </c>
      <c r="H17334" t="s">
        <v>224</v>
      </c>
      <c r="I17334">
        <v>16</v>
      </c>
      <c r="J17334">
        <v>251962191.58141765</v>
      </c>
    </row>
    <row r="17335" spans="1:10" x14ac:dyDescent="0.25">
      <c r="A17335">
        <v>2018</v>
      </c>
      <c r="B17335" t="s">
        <v>222</v>
      </c>
      <c r="C17335" t="s">
        <v>45</v>
      </c>
      <c r="D17335" t="s">
        <v>15</v>
      </c>
      <c r="E17335" t="s">
        <v>10</v>
      </c>
      <c r="F17335" t="s">
        <v>220</v>
      </c>
      <c r="G17335" t="s">
        <v>9</v>
      </c>
      <c r="H17335" t="s">
        <v>223</v>
      </c>
      <c r="I17335">
        <v>43</v>
      </c>
      <c r="J17335">
        <v>202796279.44239703</v>
      </c>
    </row>
    <row r="17336" spans="1:10" x14ac:dyDescent="0.25">
      <c r="A17336">
        <v>2018</v>
      </c>
      <c r="B17336" t="s">
        <v>222</v>
      </c>
      <c r="C17336" t="s">
        <v>45</v>
      </c>
      <c r="D17336" t="s">
        <v>15</v>
      </c>
      <c r="E17336" t="s">
        <v>10</v>
      </c>
      <c r="F17336" t="s">
        <v>220</v>
      </c>
      <c r="G17336" t="s">
        <v>9</v>
      </c>
      <c r="H17336" t="s">
        <v>224</v>
      </c>
      <c r="I17336">
        <v>85</v>
      </c>
      <c r="J17336">
        <v>408093892.38490129</v>
      </c>
    </row>
    <row r="17337" spans="1:10" x14ac:dyDescent="0.25">
      <c r="A17337">
        <v>2018</v>
      </c>
      <c r="B17337" t="s">
        <v>222</v>
      </c>
      <c r="C17337" t="s">
        <v>45</v>
      </c>
      <c r="D17337" t="s">
        <v>15</v>
      </c>
      <c r="E17337" t="s">
        <v>10</v>
      </c>
      <c r="F17337" t="s">
        <v>220</v>
      </c>
      <c r="G17337" t="s">
        <v>6</v>
      </c>
      <c r="H17337" t="s">
        <v>223</v>
      </c>
      <c r="I17337">
        <v>32</v>
      </c>
      <c r="J17337">
        <v>113817234.14047547</v>
      </c>
    </row>
    <row r="17338" spans="1:10" x14ac:dyDescent="0.25">
      <c r="A17338">
        <v>2018</v>
      </c>
      <c r="B17338" t="s">
        <v>222</v>
      </c>
      <c r="C17338" t="s">
        <v>45</v>
      </c>
      <c r="D17338" t="s">
        <v>15</v>
      </c>
      <c r="E17338" t="s">
        <v>10</v>
      </c>
      <c r="F17338" t="s">
        <v>220</v>
      </c>
      <c r="G17338" t="s">
        <v>6</v>
      </c>
      <c r="H17338" t="s">
        <v>224</v>
      </c>
      <c r="I17338">
        <v>53</v>
      </c>
      <c r="J17338">
        <v>187614364.8381654</v>
      </c>
    </row>
    <row r="17339" spans="1:10" x14ac:dyDescent="0.25">
      <c r="A17339">
        <v>2018</v>
      </c>
      <c r="B17339" t="s">
        <v>222</v>
      </c>
      <c r="C17339" t="s">
        <v>45</v>
      </c>
      <c r="D17339" t="s">
        <v>17</v>
      </c>
      <c r="E17339" t="s">
        <v>3</v>
      </c>
      <c r="F17339" t="s">
        <v>4</v>
      </c>
      <c r="G17339" t="s">
        <v>5</v>
      </c>
      <c r="H17339" t="s">
        <v>223</v>
      </c>
      <c r="I17339">
        <v>17</v>
      </c>
      <c r="J17339">
        <v>329349737.82781851</v>
      </c>
    </row>
    <row r="17340" spans="1:10" x14ac:dyDescent="0.25">
      <c r="A17340">
        <v>2018</v>
      </c>
      <c r="B17340" t="s">
        <v>222</v>
      </c>
      <c r="C17340" t="s">
        <v>45</v>
      </c>
      <c r="D17340" t="s">
        <v>17</v>
      </c>
      <c r="E17340" t="s">
        <v>3</v>
      </c>
      <c r="F17340" t="s">
        <v>4</v>
      </c>
      <c r="G17340" t="s">
        <v>5</v>
      </c>
      <c r="H17340" t="s">
        <v>224</v>
      </c>
      <c r="I17340">
        <v>11</v>
      </c>
      <c r="J17340">
        <v>212033226.48705658</v>
      </c>
    </row>
    <row r="17341" spans="1:10" x14ac:dyDescent="0.25">
      <c r="A17341">
        <v>2018</v>
      </c>
      <c r="B17341" t="s">
        <v>222</v>
      </c>
      <c r="C17341" t="s">
        <v>45</v>
      </c>
      <c r="D17341" t="s">
        <v>17</v>
      </c>
      <c r="E17341" t="s">
        <v>3</v>
      </c>
      <c r="F17341" t="s">
        <v>4</v>
      </c>
      <c r="G17341" t="s">
        <v>9</v>
      </c>
      <c r="H17341" t="s">
        <v>223</v>
      </c>
      <c r="I17341">
        <v>102</v>
      </c>
      <c r="J17341">
        <v>945206104.16705608</v>
      </c>
    </row>
    <row r="17342" spans="1:10" x14ac:dyDescent="0.25">
      <c r="A17342">
        <v>2018</v>
      </c>
      <c r="B17342" t="s">
        <v>222</v>
      </c>
      <c r="C17342" t="s">
        <v>45</v>
      </c>
      <c r="D17342" t="s">
        <v>17</v>
      </c>
      <c r="E17342" t="s">
        <v>3</v>
      </c>
      <c r="F17342" t="s">
        <v>4</v>
      </c>
      <c r="G17342" t="s">
        <v>9</v>
      </c>
      <c r="H17342" t="s">
        <v>224</v>
      </c>
      <c r="I17342">
        <v>65</v>
      </c>
      <c r="J17342">
        <v>592525383.6376667</v>
      </c>
    </row>
    <row r="17343" spans="1:10" x14ac:dyDescent="0.25">
      <c r="A17343">
        <v>2018</v>
      </c>
      <c r="B17343" t="s">
        <v>222</v>
      </c>
      <c r="C17343" t="s">
        <v>45</v>
      </c>
      <c r="D17343" t="s">
        <v>17</v>
      </c>
      <c r="E17343" t="s">
        <v>3</v>
      </c>
      <c r="F17343" t="s">
        <v>4</v>
      </c>
      <c r="G17343" t="s">
        <v>12</v>
      </c>
      <c r="H17343" t="s">
        <v>223</v>
      </c>
      <c r="I17343">
        <v>12</v>
      </c>
      <c r="J17343">
        <v>63641893.875688948</v>
      </c>
    </row>
    <row r="17344" spans="1:10" x14ac:dyDescent="0.25">
      <c r="A17344">
        <v>2018</v>
      </c>
      <c r="B17344" t="s">
        <v>222</v>
      </c>
      <c r="C17344" t="s">
        <v>45</v>
      </c>
      <c r="D17344" t="s">
        <v>17</v>
      </c>
      <c r="E17344" t="s">
        <v>3</v>
      </c>
      <c r="F17344" t="s">
        <v>4</v>
      </c>
      <c r="G17344" t="s">
        <v>12</v>
      </c>
      <c r="H17344" t="s">
        <v>224</v>
      </c>
      <c r="I17344">
        <v>20</v>
      </c>
      <c r="J17344">
        <v>104243404.21851532</v>
      </c>
    </row>
    <row r="17345" spans="1:10" x14ac:dyDescent="0.25">
      <c r="A17345">
        <v>2018</v>
      </c>
      <c r="B17345" t="s">
        <v>222</v>
      </c>
      <c r="C17345" t="s">
        <v>45</v>
      </c>
      <c r="D17345" t="s">
        <v>17</v>
      </c>
      <c r="E17345" t="s">
        <v>3</v>
      </c>
      <c r="F17345" t="s">
        <v>4</v>
      </c>
      <c r="G17345" t="s">
        <v>6</v>
      </c>
      <c r="H17345" t="s">
        <v>223</v>
      </c>
      <c r="I17345">
        <v>9</v>
      </c>
      <c r="J17345">
        <v>30393809.347410768</v>
      </c>
    </row>
    <row r="17346" spans="1:10" x14ac:dyDescent="0.25">
      <c r="A17346">
        <v>2018</v>
      </c>
      <c r="B17346" t="s">
        <v>222</v>
      </c>
      <c r="C17346" t="s">
        <v>45</v>
      </c>
      <c r="D17346" t="s">
        <v>17</v>
      </c>
      <c r="E17346" t="s">
        <v>3</v>
      </c>
      <c r="F17346" t="s">
        <v>4</v>
      </c>
      <c r="G17346" t="s">
        <v>6</v>
      </c>
      <c r="H17346" t="s">
        <v>224</v>
      </c>
      <c r="I17346">
        <v>15</v>
      </c>
      <c r="J17346">
        <v>45868362.472491875</v>
      </c>
    </row>
    <row r="17347" spans="1:10" x14ac:dyDescent="0.25">
      <c r="A17347">
        <v>2018</v>
      </c>
      <c r="B17347" t="s">
        <v>222</v>
      </c>
      <c r="C17347" t="s">
        <v>45</v>
      </c>
      <c r="D17347" t="s">
        <v>17</v>
      </c>
      <c r="E17347" t="s">
        <v>3</v>
      </c>
      <c r="F17347" t="s">
        <v>4</v>
      </c>
      <c r="G17347" t="s">
        <v>7</v>
      </c>
      <c r="H17347" t="s">
        <v>223</v>
      </c>
      <c r="I17347">
        <v>4</v>
      </c>
      <c r="J17347">
        <v>10543277.159346314</v>
      </c>
    </row>
    <row r="17348" spans="1:10" x14ac:dyDescent="0.25">
      <c r="A17348">
        <v>2018</v>
      </c>
      <c r="B17348" t="s">
        <v>222</v>
      </c>
      <c r="C17348" t="s">
        <v>45</v>
      </c>
      <c r="D17348" t="s">
        <v>17</v>
      </c>
      <c r="E17348" t="s">
        <v>3</v>
      </c>
      <c r="F17348" t="s">
        <v>4</v>
      </c>
      <c r="G17348" t="s">
        <v>7</v>
      </c>
      <c r="H17348" t="s">
        <v>224</v>
      </c>
      <c r="I17348">
        <v>1</v>
      </c>
      <c r="J17348">
        <v>2148909.7879113937</v>
      </c>
    </row>
    <row r="17349" spans="1:10" x14ac:dyDescent="0.25">
      <c r="A17349">
        <v>2018</v>
      </c>
      <c r="B17349" t="s">
        <v>222</v>
      </c>
      <c r="C17349" t="s">
        <v>45</v>
      </c>
      <c r="D17349" t="s">
        <v>17</v>
      </c>
      <c r="E17349" t="s">
        <v>3</v>
      </c>
      <c r="F17349" t="s">
        <v>8</v>
      </c>
      <c r="G17349" t="s">
        <v>9</v>
      </c>
      <c r="H17349" t="s">
        <v>223</v>
      </c>
      <c r="I17349">
        <v>606</v>
      </c>
      <c r="J17349">
        <v>5543519333.9383736</v>
      </c>
    </row>
    <row r="17350" spans="1:10" x14ac:dyDescent="0.25">
      <c r="A17350">
        <v>2018</v>
      </c>
      <c r="B17350" t="s">
        <v>222</v>
      </c>
      <c r="C17350" t="s">
        <v>45</v>
      </c>
      <c r="D17350" t="s">
        <v>17</v>
      </c>
      <c r="E17350" t="s">
        <v>3</v>
      </c>
      <c r="F17350" t="s">
        <v>8</v>
      </c>
      <c r="G17350" t="s">
        <v>9</v>
      </c>
      <c r="H17350" t="s">
        <v>224</v>
      </c>
      <c r="I17350">
        <v>618</v>
      </c>
      <c r="J17350">
        <v>5489348154.9557552</v>
      </c>
    </row>
    <row r="17351" spans="1:10" x14ac:dyDescent="0.25">
      <c r="A17351">
        <v>2018</v>
      </c>
      <c r="B17351" t="s">
        <v>222</v>
      </c>
      <c r="C17351" t="s">
        <v>45</v>
      </c>
      <c r="D17351" t="s">
        <v>17</v>
      </c>
      <c r="E17351" t="s">
        <v>3</v>
      </c>
      <c r="F17351" t="s">
        <v>8</v>
      </c>
      <c r="G17351" t="s">
        <v>12</v>
      </c>
      <c r="H17351" t="s">
        <v>223</v>
      </c>
      <c r="I17351">
        <v>73</v>
      </c>
      <c r="J17351">
        <v>387154854.4104411</v>
      </c>
    </row>
    <row r="17352" spans="1:10" x14ac:dyDescent="0.25">
      <c r="A17352">
        <v>2018</v>
      </c>
      <c r="B17352" t="s">
        <v>222</v>
      </c>
      <c r="C17352" t="s">
        <v>45</v>
      </c>
      <c r="D17352" t="s">
        <v>17</v>
      </c>
      <c r="E17352" t="s">
        <v>3</v>
      </c>
      <c r="F17352" t="s">
        <v>8</v>
      </c>
      <c r="G17352" t="s">
        <v>12</v>
      </c>
      <c r="H17352" t="s">
        <v>224</v>
      </c>
      <c r="I17352">
        <v>126</v>
      </c>
      <c r="J17352">
        <v>656733446.57664657</v>
      </c>
    </row>
    <row r="17353" spans="1:10" x14ac:dyDescent="0.25">
      <c r="A17353">
        <v>2018</v>
      </c>
      <c r="B17353" t="s">
        <v>222</v>
      </c>
      <c r="C17353" t="s">
        <v>45</v>
      </c>
      <c r="D17353" t="s">
        <v>17</v>
      </c>
      <c r="E17353" t="s">
        <v>3</v>
      </c>
      <c r="F17353" t="s">
        <v>8</v>
      </c>
      <c r="G17353" t="s">
        <v>6</v>
      </c>
      <c r="H17353" t="s">
        <v>223</v>
      </c>
      <c r="I17353">
        <v>103</v>
      </c>
      <c r="J17353">
        <v>347840262.53147876</v>
      </c>
    </row>
    <row r="17354" spans="1:10" x14ac:dyDescent="0.25">
      <c r="A17354">
        <v>2018</v>
      </c>
      <c r="B17354" t="s">
        <v>222</v>
      </c>
      <c r="C17354" t="s">
        <v>45</v>
      </c>
      <c r="D17354" t="s">
        <v>17</v>
      </c>
      <c r="E17354" t="s">
        <v>3</v>
      </c>
      <c r="F17354" t="s">
        <v>8</v>
      </c>
      <c r="G17354" t="s">
        <v>6</v>
      </c>
      <c r="H17354" t="s">
        <v>224</v>
      </c>
      <c r="I17354">
        <v>163</v>
      </c>
      <c r="J17354">
        <v>498436205.53441173</v>
      </c>
    </row>
    <row r="17355" spans="1:10" x14ac:dyDescent="0.25">
      <c r="A17355">
        <v>2018</v>
      </c>
      <c r="B17355" t="s">
        <v>222</v>
      </c>
      <c r="C17355" t="s">
        <v>45</v>
      </c>
      <c r="D17355" t="s">
        <v>17</v>
      </c>
      <c r="E17355" t="s">
        <v>3</v>
      </c>
      <c r="F17355" t="s">
        <v>8</v>
      </c>
      <c r="G17355" t="s">
        <v>7</v>
      </c>
      <c r="H17355" t="s">
        <v>223</v>
      </c>
      <c r="I17355">
        <v>131</v>
      </c>
      <c r="J17355">
        <v>345292326.96859181</v>
      </c>
    </row>
    <row r="17356" spans="1:10" x14ac:dyDescent="0.25">
      <c r="A17356">
        <v>2018</v>
      </c>
      <c r="B17356" t="s">
        <v>222</v>
      </c>
      <c r="C17356" t="s">
        <v>45</v>
      </c>
      <c r="D17356" t="s">
        <v>17</v>
      </c>
      <c r="E17356" t="s">
        <v>3</v>
      </c>
      <c r="F17356" t="s">
        <v>8</v>
      </c>
      <c r="G17356" t="s">
        <v>7</v>
      </c>
      <c r="H17356" t="s">
        <v>224</v>
      </c>
      <c r="I17356">
        <v>9</v>
      </c>
      <c r="J17356">
        <v>19340188.091202542</v>
      </c>
    </row>
    <row r="17357" spans="1:10" x14ac:dyDescent="0.25">
      <c r="A17357">
        <v>2018</v>
      </c>
      <c r="B17357" t="s">
        <v>222</v>
      </c>
      <c r="C17357" t="s">
        <v>45</v>
      </c>
      <c r="D17357" t="s">
        <v>17</v>
      </c>
      <c r="E17357" t="s">
        <v>10</v>
      </c>
      <c r="F17357" t="s">
        <v>11</v>
      </c>
      <c r="G17357" t="s">
        <v>9</v>
      </c>
      <c r="H17357" t="s">
        <v>223</v>
      </c>
      <c r="I17357">
        <v>10</v>
      </c>
      <c r="J17357">
        <v>52566833.009999998</v>
      </c>
    </row>
    <row r="17358" spans="1:10" x14ac:dyDescent="0.25">
      <c r="A17358">
        <v>2018</v>
      </c>
      <c r="B17358" t="s">
        <v>222</v>
      </c>
      <c r="C17358" t="s">
        <v>45</v>
      </c>
      <c r="D17358" t="s">
        <v>17</v>
      </c>
      <c r="E17358" t="s">
        <v>10</v>
      </c>
      <c r="F17358" t="s">
        <v>11</v>
      </c>
      <c r="G17358" t="s">
        <v>12</v>
      </c>
      <c r="H17358" t="s">
        <v>223</v>
      </c>
      <c r="I17358">
        <v>1</v>
      </c>
      <c r="J17358">
        <v>2864832</v>
      </c>
    </row>
    <row r="17359" spans="1:10" x14ac:dyDescent="0.25">
      <c r="A17359">
        <v>2018</v>
      </c>
      <c r="B17359" t="s">
        <v>222</v>
      </c>
      <c r="C17359" t="s">
        <v>45</v>
      </c>
      <c r="D17359" t="s">
        <v>17</v>
      </c>
      <c r="E17359" t="s">
        <v>10</v>
      </c>
      <c r="F17359" t="s">
        <v>11</v>
      </c>
      <c r="G17359" t="s">
        <v>6</v>
      </c>
      <c r="H17359" t="s">
        <v>223</v>
      </c>
      <c r="I17359">
        <v>1</v>
      </c>
      <c r="J17359">
        <v>2666664</v>
      </c>
    </row>
    <row r="17360" spans="1:10" x14ac:dyDescent="0.25">
      <c r="A17360">
        <v>2018</v>
      </c>
      <c r="B17360" t="s">
        <v>222</v>
      </c>
      <c r="C17360" t="s">
        <v>45</v>
      </c>
      <c r="D17360" t="s">
        <v>18</v>
      </c>
      <c r="E17360" t="s">
        <v>3</v>
      </c>
      <c r="F17360" t="s">
        <v>4</v>
      </c>
      <c r="G17360" t="s">
        <v>5</v>
      </c>
      <c r="H17360" t="s">
        <v>223</v>
      </c>
      <c r="I17360">
        <v>156</v>
      </c>
      <c r="J17360">
        <v>2080856411.3755212</v>
      </c>
    </row>
    <row r="17361" spans="1:10" x14ac:dyDescent="0.25">
      <c r="A17361">
        <v>2018</v>
      </c>
      <c r="B17361" t="s">
        <v>222</v>
      </c>
      <c r="C17361" t="s">
        <v>45</v>
      </c>
      <c r="D17361" t="s">
        <v>18</v>
      </c>
      <c r="E17361" t="s">
        <v>3</v>
      </c>
      <c r="F17361" t="s">
        <v>4</v>
      </c>
      <c r="G17361" t="s">
        <v>5</v>
      </c>
      <c r="H17361" t="s">
        <v>224</v>
      </c>
      <c r="I17361">
        <v>98</v>
      </c>
      <c r="J17361">
        <v>1188532110.0583835</v>
      </c>
    </row>
    <row r="17362" spans="1:10" x14ac:dyDescent="0.25">
      <c r="A17362">
        <v>2018</v>
      </c>
      <c r="B17362" t="s">
        <v>222</v>
      </c>
      <c r="C17362" t="s">
        <v>45</v>
      </c>
      <c r="D17362" t="s">
        <v>18</v>
      </c>
      <c r="E17362" t="s">
        <v>3</v>
      </c>
      <c r="F17362" t="s">
        <v>4</v>
      </c>
      <c r="G17362" t="s">
        <v>9</v>
      </c>
      <c r="H17362" t="s">
        <v>223</v>
      </c>
      <c r="I17362">
        <v>124</v>
      </c>
      <c r="J17362">
        <v>873644707.37426805</v>
      </c>
    </row>
    <row r="17363" spans="1:10" x14ac:dyDescent="0.25">
      <c r="A17363">
        <v>2018</v>
      </c>
      <c r="B17363" t="s">
        <v>222</v>
      </c>
      <c r="C17363" t="s">
        <v>45</v>
      </c>
      <c r="D17363" t="s">
        <v>18</v>
      </c>
      <c r="E17363" t="s">
        <v>3</v>
      </c>
      <c r="F17363" t="s">
        <v>4</v>
      </c>
      <c r="G17363" t="s">
        <v>9</v>
      </c>
      <c r="H17363" t="s">
        <v>224</v>
      </c>
      <c r="I17363">
        <v>84</v>
      </c>
      <c r="J17363">
        <v>549208917.47065246</v>
      </c>
    </row>
    <row r="17364" spans="1:10" x14ac:dyDescent="0.25">
      <c r="A17364">
        <v>2018</v>
      </c>
      <c r="B17364" t="s">
        <v>222</v>
      </c>
      <c r="C17364" t="s">
        <v>45</v>
      </c>
      <c r="D17364" t="s">
        <v>18</v>
      </c>
      <c r="E17364" t="s">
        <v>3</v>
      </c>
      <c r="F17364" t="s">
        <v>4</v>
      </c>
      <c r="G17364" t="s">
        <v>12</v>
      </c>
      <c r="H17364" t="s">
        <v>223</v>
      </c>
      <c r="I17364">
        <v>11</v>
      </c>
      <c r="J17364">
        <v>50796520.335000001</v>
      </c>
    </row>
    <row r="17365" spans="1:10" x14ac:dyDescent="0.25">
      <c r="A17365">
        <v>2018</v>
      </c>
      <c r="B17365" t="s">
        <v>222</v>
      </c>
      <c r="C17365" t="s">
        <v>45</v>
      </c>
      <c r="D17365" t="s">
        <v>18</v>
      </c>
      <c r="E17365" t="s">
        <v>3</v>
      </c>
      <c r="F17365" t="s">
        <v>4</v>
      </c>
      <c r="G17365" t="s">
        <v>12</v>
      </c>
      <c r="H17365" t="s">
        <v>224</v>
      </c>
      <c r="I17365">
        <v>6</v>
      </c>
      <c r="J17365">
        <v>21976371.642000001</v>
      </c>
    </row>
    <row r="17366" spans="1:10" x14ac:dyDescent="0.25">
      <c r="A17366">
        <v>2018</v>
      </c>
      <c r="B17366" t="s">
        <v>222</v>
      </c>
      <c r="C17366" t="s">
        <v>45</v>
      </c>
      <c r="D17366" t="s">
        <v>18</v>
      </c>
      <c r="E17366" t="s">
        <v>3</v>
      </c>
      <c r="F17366" t="s">
        <v>4</v>
      </c>
      <c r="G17366" t="s">
        <v>6</v>
      </c>
      <c r="H17366" t="s">
        <v>223</v>
      </c>
      <c r="I17366">
        <v>35</v>
      </c>
      <c r="J17366">
        <v>87151239.279516339</v>
      </c>
    </row>
    <row r="17367" spans="1:10" x14ac:dyDescent="0.25">
      <c r="A17367">
        <v>2018</v>
      </c>
      <c r="B17367" t="s">
        <v>222</v>
      </c>
      <c r="C17367" t="s">
        <v>45</v>
      </c>
      <c r="D17367" t="s">
        <v>18</v>
      </c>
      <c r="E17367" t="s">
        <v>3</v>
      </c>
      <c r="F17367" t="s">
        <v>4</v>
      </c>
      <c r="G17367" t="s">
        <v>6</v>
      </c>
      <c r="H17367" t="s">
        <v>224</v>
      </c>
      <c r="I17367">
        <v>55</v>
      </c>
      <c r="J17367">
        <v>134970728.3419148</v>
      </c>
    </row>
    <row r="17368" spans="1:10" x14ac:dyDescent="0.25">
      <c r="A17368">
        <v>2018</v>
      </c>
      <c r="B17368" t="s">
        <v>222</v>
      </c>
      <c r="C17368" t="s">
        <v>45</v>
      </c>
      <c r="D17368" t="s">
        <v>18</v>
      </c>
      <c r="E17368" t="s">
        <v>3</v>
      </c>
      <c r="F17368" t="s">
        <v>4</v>
      </c>
      <c r="G17368" t="s">
        <v>7</v>
      </c>
      <c r="H17368" t="s">
        <v>223</v>
      </c>
      <c r="I17368">
        <v>11</v>
      </c>
      <c r="J17368">
        <v>20988630.327071428</v>
      </c>
    </row>
    <row r="17369" spans="1:10" x14ac:dyDescent="0.25">
      <c r="A17369">
        <v>2018</v>
      </c>
      <c r="B17369" t="s">
        <v>222</v>
      </c>
      <c r="C17369" t="s">
        <v>45</v>
      </c>
      <c r="D17369" t="s">
        <v>18</v>
      </c>
      <c r="E17369" t="s">
        <v>3</v>
      </c>
      <c r="F17369" t="s">
        <v>4</v>
      </c>
      <c r="G17369" t="s">
        <v>7</v>
      </c>
      <c r="H17369" t="s">
        <v>224</v>
      </c>
      <c r="I17369">
        <v>1</v>
      </c>
      <c r="J17369">
        <v>1838434.5180000002</v>
      </c>
    </row>
    <row r="17370" spans="1:10" x14ac:dyDescent="0.25">
      <c r="A17370">
        <v>2018</v>
      </c>
      <c r="B17370" t="s">
        <v>222</v>
      </c>
      <c r="C17370" t="s">
        <v>45</v>
      </c>
      <c r="D17370" t="s">
        <v>18</v>
      </c>
      <c r="E17370" t="s">
        <v>3</v>
      </c>
      <c r="F17370" t="s">
        <v>8</v>
      </c>
      <c r="G17370" t="s">
        <v>9</v>
      </c>
      <c r="H17370" t="s">
        <v>223</v>
      </c>
      <c r="I17370">
        <v>2012</v>
      </c>
      <c r="J17370">
        <v>13446755350.211143</v>
      </c>
    </row>
    <row r="17371" spans="1:10" x14ac:dyDescent="0.25">
      <c r="A17371">
        <v>2018</v>
      </c>
      <c r="B17371" t="s">
        <v>222</v>
      </c>
      <c r="C17371" t="s">
        <v>45</v>
      </c>
      <c r="D17371" t="s">
        <v>18</v>
      </c>
      <c r="E17371" t="s">
        <v>3</v>
      </c>
      <c r="F17371" t="s">
        <v>8</v>
      </c>
      <c r="G17371" t="s">
        <v>9</v>
      </c>
      <c r="H17371" t="s">
        <v>224</v>
      </c>
      <c r="I17371">
        <v>2520</v>
      </c>
      <c r="J17371">
        <v>15859994609.128119</v>
      </c>
    </row>
    <row r="17372" spans="1:10" x14ac:dyDescent="0.25">
      <c r="A17372">
        <v>2018</v>
      </c>
      <c r="B17372" t="s">
        <v>222</v>
      </c>
      <c r="C17372" t="s">
        <v>45</v>
      </c>
      <c r="D17372" t="s">
        <v>18</v>
      </c>
      <c r="E17372" t="s">
        <v>3</v>
      </c>
      <c r="F17372" t="s">
        <v>8</v>
      </c>
      <c r="G17372" t="s">
        <v>12</v>
      </c>
      <c r="H17372" t="s">
        <v>223</v>
      </c>
      <c r="I17372">
        <v>320</v>
      </c>
      <c r="J17372">
        <v>1001817969.3865041</v>
      </c>
    </row>
    <row r="17373" spans="1:10" x14ac:dyDescent="0.25">
      <c r="A17373">
        <v>2018</v>
      </c>
      <c r="B17373" t="s">
        <v>222</v>
      </c>
      <c r="C17373" t="s">
        <v>45</v>
      </c>
      <c r="D17373" t="s">
        <v>18</v>
      </c>
      <c r="E17373" t="s">
        <v>3</v>
      </c>
      <c r="F17373" t="s">
        <v>8</v>
      </c>
      <c r="G17373" t="s">
        <v>12</v>
      </c>
      <c r="H17373" t="s">
        <v>224</v>
      </c>
      <c r="I17373">
        <v>414</v>
      </c>
      <c r="J17373">
        <v>1265478158.8518682</v>
      </c>
    </row>
    <row r="17374" spans="1:10" x14ac:dyDescent="0.25">
      <c r="A17374">
        <v>2018</v>
      </c>
      <c r="B17374" t="s">
        <v>222</v>
      </c>
      <c r="C17374" t="s">
        <v>45</v>
      </c>
      <c r="D17374" t="s">
        <v>18</v>
      </c>
      <c r="E17374" t="s">
        <v>3</v>
      </c>
      <c r="F17374" t="s">
        <v>8</v>
      </c>
      <c r="G17374" t="s">
        <v>6</v>
      </c>
      <c r="H17374" t="s">
        <v>223</v>
      </c>
      <c r="I17374">
        <v>1948</v>
      </c>
      <c r="J17374">
        <v>5049227850.2569551</v>
      </c>
    </row>
    <row r="17375" spans="1:10" x14ac:dyDescent="0.25">
      <c r="A17375">
        <v>2018</v>
      </c>
      <c r="B17375" t="s">
        <v>222</v>
      </c>
      <c r="C17375" t="s">
        <v>45</v>
      </c>
      <c r="D17375" t="s">
        <v>18</v>
      </c>
      <c r="E17375" t="s">
        <v>3</v>
      </c>
      <c r="F17375" t="s">
        <v>8</v>
      </c>
      <c r="G17375" t="s">
        <v>6</v>
      </c>
      <c r="H17375" t="s">
        <v>224</v>
      </c>
      <c r="I17375">
        <v>2564</v>
      </c>
      <c r="J17375">
        <v>6622730921.2062283</v>
      </c>
    </row>
    <row r="17376" spans="1:10" x14ac:dyDescent="0.25">
      <c r="A17376">
        <v>2018</v>
      </c>
      <c r="B17376" t="s">
        <v>222</v>
      </c>
      <c r="C17376" t="s">
        <v>45</v>
      </c>
      <c r="D17376" t="s">
        <v>18</v>
      </c>
      <c r="E17376" t="s">
        <v>3</v>
      </c>
      <c r="F17376" t="s">
        <v>8</v>
      </c>
      <c r="G17376" t="s">
        <v>7</v>
      </c>
      <c r="H17376" t="s">
        <v>223</v>
      </c>
      <c r="I17376">
        <v>521</v>
      </c>
      <c r="J17376">
        <v>1201535382.409169</v>
      </c>
    </row>
    <row r="17377" spans="1:10" x14ac:dyDescent="0.25">
      <c r="A17377">
        <v>2018</v>
      </c>
      <c r="B17377" t="s">
        <v>222</v>
      </c>
      <c r="C17377" t="s">
        <v>45</v>
      </c>
      <c r="D17377" t="s">
        <v>18</v>
      </c>
      <c r="E17377" t="s">
        <v>3</v>
      </c>
      <c r="F17377" t="s">
        <v>8</v>
      </c>
      <c r="G17377" t="s">
        <v>7</v>
      </c>
      <c r="H17377" t="s">
        <v>224</v>
      </c>
      <c r="I17377">
        <v>750</v>
      </c>
      <c r="J17377">
        <v>1835698168.0002925</v>
      </c>
    </row>
    <row r="17378" spans="1:10" x14ac:dyDescent="0.25">
      <c r="A17378">
        <v>2018</v>
      </c>
      <c r="B17378" t="s">
        <v>222</v>
      </c>
      <c r="C17378" t="s">
        <v>45</v>
      </c>
      <c r="D17378" t="s">
        <v>18</v>
      </c>
      <c r="E17378" t="s">
        <v>3</v>
      </c>
      <c r="F17378" t="s">
        <v>14</v>
      </c>
      <c r="G17378" t="s">
        <v>5</v>
      </c>
      <c r="H17378" t="s">
        <v>223</v>
      </c>
      <c r="I17378">
        <v>8</v>
      </c>
      <c r="J17378">
        <v>78288861.386654153</v>
      </c>
    </row>
    <row r="17379" spans="1:10" x14ac:dyDescent="0.25">
      <c r="A17379">
        <v>2018</v>
      </c>
      <c r="B17379" t="s">
        <v>222</v>
      </c>
      <c r="C17379" t="s">
        <v>45</v>
      </c>
      <c r="D17379" t="s">
        <v>18</v>
      </c>
      <c r="E17379" t="s">
        <v>3</v>
      </c>
      <c r="F17379" t="s">
        <v>14</v>
      </c>
      <c r="G17379" t="s">
        <v>5</v>
      </c>
      <c r="H17379" t="s">
        <v>224</v>
      </c>
      <c r="I17379">
        <v>2</v>
      </c>
      <c r="J17379">
        <v>20919425.25</v>
      </c>
    </row>
    <row r="17380" spans="1:10" x14ac:dyDescent="0.25">
      <c r="A17380">
        <v>2018</v>
      </c>
      <c r="B17380" t="s">
        <v>222</v>
      </c>
      <c r="C17380" t="s">
        <v>45</v>
      </c>
      <c r="D17380" t="s">
        <v>18</v>
      </c>
      <c r="E17380" t="s">
        <v>3</v>
      </c>
      <c r="F17380" t="s">
        <v>14</v>
      </c>
      <c r="G17380" t="s">
        <v>9</v>
      </c>
      <c r="H17380" t="s">
        <v>223</v>
      </c>
      <c r="I17380">
        <v>4</v>
      </c>
      <c r="J17380">
        <v>28818614.883693323</v>
      </c>
    </row>
    <row r="17381" spans="1:10" x14ac:dyDescent="0.25">
      <c r="A17381">
        <v>2018</v>
      </c>
      <c r="B17381" t="s">
        <v>222</v>
      </c>
      <c r="C17381" t="s">
        <v>45</v>
      </c>
      <c r="D17381" t="s">
        <v>18</v>
      </c>
      <c r="E17381" t="s">
        <v>3</v>
      </c>
      <c r="F17381" t="s">
        <v>14</v>
      </c>
      <c r="G17381" t="s">
        <v>7</v>
      </c>
      <c r="H17381" t="s">
        <v>223</v>
      </c>
      <c r="I17381">
        <v>69</v>
      </c>
      <c r="J17381">
        <v>125579425.83944169</v>
      </c>
    </row>
    <row r="17382" spans="1:10" x14ac:dyDescent="0.25">
      <c r="A17382">
        <v>2018</v>
      </c>
      <c r="B17382" t="s">
        <v>222</v>
      </c>
      <c r="C17382" t="s">
        <v>45</v>
      </c>
      <c r="D17382" t="s">
        <v>18</v>
      </c>
      <c r="E17382" t="s">
        <v>3</v>
      </c>
      <c r="F17382" t="s">
        <v>14</v>
      </c>
      <c r="G17382" t="s">
        <v>7</v>
      </c>
      <c r="H17382" t="s">
        <v>224</v>
      </c>
      <c r="I17382">
        <v>54</v>
      </c>
      <c r="J17382">
        <v>79420596.491249964</v>
      </c>
    </row>
    <row r="17383" spans="1:10" x14ac:dyDescent="0.25">
      <c r="A17383">
        <v>2018</v>
      </c>
      <c r="B17383" t="s">
        <v>222</v>
      </c>
      <c r="C17383" t="s">
        <v>45</v>
      </c>
      <c r="D17383" t="s">
        <v>18</v>
      </c>
      <c r="E17383" t="s">
        <v>10</v>
      </c>
      <c r="F17383" t="s">
        <v>11</v>
      </c>
      <c r="G17383" t="s">
        <v>5</v>
      </c>
      <c r="H17383" t="s">
        <v>223</v>
      </c>
      <c r="I17383">
        <v>6</v>
      </c>
      <c r="J17383">
        <v>40824999</v>
      </c>
    </row>
    <row r="17384" spans="1:10" x14ac:dyDescent="0.25">
      <c r="A17384">
        <v>2018</v>
      </c>
      <c r="B17384" t="s">
        <v>222</v>
      </c>
      <c r="C17384" t="s">
        <v>45</v>
      </c>
      <c r="D17384" t="s">
        <v>18</v>
      </c>
      <c r="E17384" t="s">
        <v>10</v>
      </c>
      <c r="F17384" t="s">
        <v>11</v>
      </c>
      <c r="G17384" t="s">
        <v>5</v>
      </c>
      <c r="H17384" t="s">
        <v>224</v>
      </c>
      <c r="I17384">
        <v>1</v>
      </c>
      <c r="J17384">
        <v>11000001</v>
      </c>
    </row>
    <row r="17385" spans="1:10" x14ac:dyDescent="0.25">
      <c r="A17385">
        <v>2018</v>
      </c>
      <c r="B17385" t="s">
        <v>222</v>
      </c>
      <c r="C17385" t="s">
        <v>45</v>
      </c>
      <c r="D17385" t="s">
        <v>18</v>
      </c>
      <c r="E17385" t="s">
        <v>10</v>
      </c>
      <c r="F17385" t="s">
        <v>11</v>
      </c>
      <c r="G17385" t="s">
        <v>9</v>
      </c>
      <c r="H17385" t="s">
        <v>223</v>
      </c>
      <c r="I17385">
        <v>710</v>
      </c>
      <c r="J17385">
        <v>4309910486.5714283</v>
      </c>
    </row>
    <row r="17386" spans="1:10" x14ac:dyDescent="0.25">
      <c r="A17386">
        <v>2018</v>
      </c>
      <c r="B17386" t="s">
        <v>222</v>
      </c>
      <c r="C17386" t="s">
        <v>45</v>
      </c>
      <c r="D17386" t="s">
        <v>18</v>
      </c>
      <c r="E17386" t="s">
        <v>10</v>
      </c>
      <c r="F17386" t="s">
        <v>11</v>
      </c>
      <c r="G17386" t="s">
        <v>9</v>
      </c>
      <c r="H17386" t="s">
        <v>224</v>
      </c>
      <c r="I17386">
        <v>615</v>
      </c>
      <c r="J17386">
        <v>3030863609.5</v>
      </c>
    </row>
    <row r="17387" spans="1:10" x14ac:dyDescent="0.25">
      <c r="A17387">
        <v>2018</v>
      </c>
      <c r="B17387" t="s">
        <v>222</v>
      </c>
      <c r="C17387" t="s">
        <v>45</v>
      </c>
      <c r="D17387" t="s">
        <v>18</v>
      </c>
      <c r="E17387" t="s">
        <v>10</v>
      </c>
      <c r="F17387" t="s">
        <v>11</v>
      </c>
      <c r="G17387" t="s">
        <v>12</v>
      </c>
      <c r="H17387" t="s">
        <v>223</v>
      </c>
      <c r="I17387">
        <v>96</v>
      </c>
      <c r="J17387">
        <v>411290178</v>
      </c>
    </row>
    <row r="17388" spans="1:10" x14ac:dyDescent="0.25">
      <c r="A17388">
        <v>2018</v>
      </c>
      <c r="B17388" t="s">
        <v>222</v>
      </c>
      <c r="C17388" t="s">
        <v>45</v>
      </c>
      <c r="D17388" t="s">
        <v>18</v>
      </c>
      <c r="E17388" t="s">
        <v>10</v>
      </c>
      <c r="F17388" t="s">
        <v>11</v>
      </c>
      <c r="G17388" t="s">
        <v>12</v>
      </c>
      <c r="H17388" t="s">
        <v>224</v>
      </c>
      <c r="I17388">
        <v>79</v>
      </c>
      <c r="J17388">
        <v>245109720</v>
      </c>
    </row>
    <row r="17389" spans="1:10" x14ac:dyDescent="0.25">
      <c r="A17389">
        <v>2018</v>
      </c>
      <c r="B17389" t="s">
        <v>222</v>
      </c>
      <c r="C17389" t="s">
        <v>45</v>
      </c>
      <c r="D17389" t="s">
        <v>18</v>
      </c>
      <c r="E17389" t="s">
        <v>10</v>
      </c>
      <c r="F17389" t="s">
        <v>11</v>
      </c>
      <c r="G17389" t="s">
        <v>6</v>
      </c>
      <c r="H17389" t="s">
        <v>223</v>
      </c>
      <c r="I17389">
        <v>231</v>
      </c>
      <c r="J17389">
        <v>714337116</v>
      </c>
    </row>
    <row r="17390" spans="1:10" x14ac:dyDescent="0.25">
      <c r="A17390">
        <v>2018</v>
      </c>
      <c r="B17390" t="s">
        <v>222</v>
      </c>
      <c r="C17390" t="s">
        <v>45</v>
      </c>
      <c r="D17390" t="s">
        <v>18</v>
      </c>
      <c r="E17390" t="s">
        <v>10</v>
      </c>
      <c r="F17390" t="s">
        <v>11</v>
      </c>
      <c r="G17390" t="s">
        <v>6</v>
      </c>
      <c r="H17390" t="s">
        <v>224</v>
      </c>
      <c r="I17390">
        <v>296</v>
      </c>
      <c r="J17390">
        <v>755304969</v>
      </c>
    </row>
    <row r="17391" spans="1:10" x14ac:dyDescent="0.25">
      <c r="A17391">
        <v>2018</v>
      </c>
      <c r="B17391" t="s">
        <v>222</v>
      </c>
      <c r="C17391" t="s">
        <v>45</v>
      </c>
      <c r="D17391" t="s">
        <v>18</v>
      </c>
      <c r="E17391" t="s">
        <v>10</v>
      </c>
      <c r="F17391" t="s">
        <v>11</v>
      </c>
      <c r="G17391" t="s">
        <v>7</v>
      </c>
      <c r="H17391" t="s">
        <v>223</v>
      </c>
      <c r="I17391">
        <v>12</v>
      </c>
      <c r="J17391">
        <v>21243234</v>
      </c>
    </row>
    <row r="17392" spans="1:10" x14ac:dyDescent="0.25">
      <c r="A17392">
        <v>2018</v>
      </c>
      <c r="B17392" t="s">
        <v>222</v>
      </c>
      <c r="C17392" t="s">
        <v>45</v>
      </c>
      <c r="D17392" t="s">
        <v>18</v>
      </c>
      <c r="E17392" t="s">
        <v>10</v>
      </c>
      <c r="F17392" t="s">
        <v>11</v>
      </c>
      <c r="G17392" t="s">
        <v>7</v>
      </c>
      <c r="H17392" t="s">
        <v>224</v>
      </c>
      <c r="I17392">
        <v>11</v>
      </c>
      <c r="J17392">
        <v>15996783</v>
      </c>
    </row>
    <row r="17393" spans="1:10" x14ac:dyDescent="0.25">
      <c r="A17393">
        <v>2018</v>
      </c>
      <c r="B17393" t="s">
        <v>222</v>
      </c>
      <c r="C17393" t="s">
        <v>45</v>
      </c>
      <c r="D17393" t="s">
        <v>18</v>
      </c>
      <c r="E17393" t="s">
        <v>10</v>
      </c>
      <c r="F17393" t="s">
        <v>220</v>
      </c>
      <c r="G17393" t="s">
        <v>5</v>
      </c>
      <c r="H17393" t="s">
        <v>223</v>
      </c>
      <c r="I17393">
        <v>1</v>
      </c>
      <c r="J17393">
        <v>9306957.6926460005</v>
      </c>
    </row>
    <row r="17394" spans="1:10" x14ac:dyDescent="0.25">
      <c r="A17394">
        <v>2018</v>
      </c>
      <c r="B17394" t="s">
        <v>222</v>
      </c>
      <c r="C17394" t="s">
        <v>45</v>
      </c>
      <c r="D17394" t="s">
        <v>18</v>
      </c>
      <c r="E17394" t="s">
        <v>10</v>
      </c>
      <c r="F17394" t="s">
        <v>220</v>
      </c>
      <c r="G17394" t="s">
        <v>9</v>
      </c>
      <c r="H17394" t="s">
        <v>223</v>
      </c>
      <c r="I17394">
        <v>7</v>
      </c>
      <c r="J17394">
        <v>48999475.485240154</v>
      </c>
    </row>
    <row r="17395" spans="1:10" x14ac:dyDescent="0.25">
      <c r="A17395">
        <v>2018</v>
      </c>
      <c r="B17395" t="s">
        <v>222</v>
      </c>
      <c r="C17395" t="s">
        <v>45</v>
      </c>
      <c r="D17395" t="s">
        <v>18</v>
      </c>
      <c r="E17395" t="s">
        <v>10</v>
      </c>
      <c r="F17395" t="s">
        <v>220</v>
      </c>
      <c r="G17395" t="s">
        <v>9</v>
      </c>
      <c r="H17395" t="s">
        <v>224</v>
      </c>
      <c r="I17395">
        <v>8</v>
      </c>
      <c r="J17395">
        <v>53811079.755683452</v>
      </c>
    </row>
    <row r="17396" spans="1:10" x14ac:dyDescent="0.25">
      <c r="A17396">
        <v>2018</v>
      </c>
      <c r="B17396" t="s">
        <v>222</v>
      </c>
      <c r="C17396" t="s">
        <v>45</v>
      </c>
      <c r="D17396" t="s">
        <v>18</v>
      </c>
      <c r="E17396" t="s">
        <v>10</v>
      </c>
      <c r="F17396" t="s">
        <v>220</v>
      </c>
      <c r="G17396" t="s">
        <v>12</v>
      </c>
      <c r="H17396" t="s">
        <v>224</v>
      </c>
      <c r="I17396">
        <v>1</v>
      </c>
      <c r="J17396">
        <v>5844501.4650000008</v>
      </c>
    </row>
    <row r="17397" spans="1:10" x14ac:dyDescent="0.25">
      <c r="A17397">
        <v>2018</v>
      </c>
      <c r="B17397" t="s">
        <v>222</v>
      </c>
      <c r="C17397" t="s">
        <v>45</v>
      </c>
      <c r="D17397" t="s">
        <v>18</v>
      </c>
      <c r="E17397" t="s">
        <v>10</v>
      </c>
      <c r="F17397" t="s">
        <v>220</v>
      </c>
      <c r="G17397" t="s">
        <v>6</v>
      </c>
      <c r="H17397" t="s">
        <v>223</v>
      </c>
      <c r="I17397">
        <v>2</v>
      </c>
      <c r="J17397">
        <v>4792163.5517699113</v>
      </c>
    </row>
    <row r="17398" spans="1:10" x14ac:dyDescent="0.25">
      <c r="A17398">
        <v>2018</v>
      </c>
      <c r="B17398" t="s">
        <v>222</v>
      </c>
      <c r="C17398" t="s">
        <v>45</v>
      </c>
      <c r="D17398" t="s">
        <v>18</v>
      </c>
      <c r="E17398" t="s">
        <v>10</v>
      </c>
      <c r="F17398" t="s">
        <v>220</v>
      </c>
      <c r="G17398" t="s">
        <v>6</v>
      </c>
      <c r="H17398" t="s">
        <v>224</v>
      </c>
      <c r="I17398">
        <v>10</v>
      </c>
      <c r="J17398">
        <v>24403791.068610515</v>
      </c>
    </row>
    <row r="17399" spans="1:10" x14ac:dyDescent="0.25">
      <c r="A17399">
        <v>2018</v>
      </c>
      <c r="B17399" t="s">
        <v>222</v>
      </c>
      <c r="C17399" t="s">
        <v>45</v>
      </c>
      <c r="D17399" t="s">
        <v>18</v>
      </c>
      <c r="E17399" t="s">
        <v>10</v>
      </c>
      <c r="F17399" t="s">
        <v>220</v>
      </c>
      <c r="G17399" t="s">
        <v>7</v>
      </c>
      <c r="H17399" t="s">
        <v>223</v>
      </c>
      <c r="I17399">
        <v>5</v>
      </c>
      <c r="J17399">
        <v>9093820.1850000005</v>
      </c>
    </row>
    <row r="17400" spans="1:10" x14ac:dyDescent="0.25">
      <c r="A17400">
        <v>2018</v>
      </c>
      <c r="B17400" t="s">
        <v>222</v>
      </c>
      <c r="C17400" t="s">
        <v>45</v>
      </c>
      <c r="D17400" t="s">
        <v>18</v>
      </c>
      <c r="E17400" t="s">
        <v>10</v>
      </c>
      <c r="F17400" t="s">
        <v>220</v>
      </c>
      <c r="G17400" t="s">
        <v>7</v>
      </c>
      <c r="H17400" t="s">
        <v>224</v>
      </c>
      <c r="I17400">
        <v>6</v>
      </c>
      <c r="J17400">
        <v>10617253.938749999</v>
      </c>
    </row>
    <row r="17401" spans="1:10" x14ac:dyDescent="0.25">
      <c r="A17401">
        <v>2018</v>
      </c>
      <c r="B17401" t="s">
        <v>222</v>
      </c>
      <c r="C17401" t="s">
        <v>45</v>
      </c>
      <c r="D17401" t="s">
        <v>19</v>
      </c>
      <c r="E17401" t="s">
        <v>3</v>
      </c>
      <c r="F17401" t="s">
        <v>4</v>
      </c>
      <c r="G17401" t="s">
        <v>5</v>
      </c>
      <c r="H17401" t="s">
        <v>223</v>
      </c>
      <c r="I17401">
        <v>37</v>
      </c>
      <c r="J17401">
        <v>366876998.39653587</v>
      </c>
    </row>
    <row r="17402" spans="1:10" x14ac:dyDescent="0.25">
      <c r="A17402">
        <v>2018</v>
      </c>
      <c r="B17402" t="s">
        <v>222</v>
      </c>
      <c r="C17402" t="s">
        <v>45</v>
      </c>
      <c r="D17402" t="s">
        <v>19</v>
      </c>
      <c r="E17402" t="s">
        <v>3</v>
      </c>
      <c r="F17402" t="s">
        <v>4</v>
      </c>
      <c r="G17402" t="s">
        <v>5</v>
      </c>
      <c r="H17402" t="s">
        <v>224</v>
      </c>
      <c r="I17402">
        <v>29</v>
      </c>
      <c r="J17402">
        <v>271827700.74393213</v>
      </c>
    </row>
    <row r="17403" spans="1:10" x14ac:dyDescent="0.25">
      <c r="A17403">
        <v>2018</v>
      </c>
      <c r="B17403" t="s">
        <v>222</v>
      </c>
      <c r="C17403" t="s">
        <v>45</v>
      </c>
      <c r="D17403" t="s">
        <v>19</v>
      </c>
      <c r="E17403" t="s">
        <v>3</v>
      </c>
      <c r="F17403" t="s">
        <v>4</v>
      </c>
      <c r="G17403" t="s">
        <v>9</v>
      </c>
      <c r="H17403" t="s">
        <v>223</v>
      </c>
      <c r="I17403">
        <v>409</v>
      </c>
      <c r="J17403">
        <v>3393620425.2941866</v>
      </c>
    </row>
    <row r="17404" spans="1:10" x14ac:dyDescent="0.25">
      <c r="A17404">
        <v>2018</v>
      </c>
      <c r="B17404" t="s">
        <v>222</v>
      </c>
      <c r="C17404" t="s">
        <v>45</v>
      </c>
      <c r="D17404" t="s">
        <v>19</v>
      </c>
      <c r="E17404" t="s">
        <v>3</v>
      </c>
      <c r="F17404" t="s">
        <v>4</v>
      </c>
      <c r="G17404" t="s">
        <v>9</v>
      </c>
      <c r="H17404" t="s">
        <v>224</v>
      </c>
      <c r="I17404">
        <v>131</v>
      </c>
      <c r="J17404">
        <v>921277165.38111067</v>
      </c>
    </row>
    <row r="17405" spans="1:10" x14ac:dyDescent="0.25">
      <c r="A17405">
        <v>2018</v>
      </c>
      <c r="B17405" t="s">
        <v>222</v>
      </c>
      <c r="C17405" t="s">
        <v>45</v>
      </c>
      <c r="D17405" t="s">
        <v>19</v>
      </c>
      <c r="E17405" t="s">
        <v>3</v>
      </c>
      <c r="F17405" t="s">
        <v>4</v>
      </c>
      <c r="G17405" t="s">
        <v>12</v>
      </c>
      <c r="H17405" t="s">
        <v>223</v>
      </c>
      <c r="I17405">
        <v>4</v>
      </c>
      <c r="J17405">
        <v>21879411.057411432</v>
      </c>
    </row>
    <row r="17406" spans="1:10" x14ac:dyDescent="0.25">
      <c r="A17406">
        <v>2018</v>
      </c>
      <c r="B17406" t="s">
        <v>222</v>
      </c>
      <c r="C17406" t="s">
        <v>45</v>
      </c>
      <c r="D17406" t="s">
        <v>19</v>
      </c>
      <c r="E17406" t="s">
        <v>3</v>
      </c>
      <c r="F17406" t="s">
        <v>4</v>
      </c>
      <c r="G17406" t="s">
        <v>12</v>
      </c>
      <c r="H17406" t="s">
        <v>224</v>
      </c>
      <c r="I17406">
        <v>5</v>
      </c>
      <c r="J17406">
        <v>25611477.442026</v>
      </c>
    </row>
    <row r="17407" spans="1:10" x14ac:dyDescent="0.25">
      <c r="A17407">
        <v>2018</v>
      </c>
      <c r="B17407" t="s">
        <v>222</v>
      </c>
      <c r="C17407" t="s">
        <v>45</v>
      </c>
      <c r="D17407" t="s">
        <v>19</v>
      </c>
      <c r="E17407" t="s">
        <v>3</v>
      </c>
      <c r="F17407" t="s">
        <v>4</v>
      </c>
      <c r="G17407" t="s">
        <v>6</v>
      </c>
      <c r="H17407" t="s">
        <v>223</v>
      </c>
      <c r="I17407">
        <v>28</v>
      </c>
      <c r="J17407">
        <v>80136918.234661326</v>
      </c>
    </row>
    <row r="17408" spans="1:10" x14ac:dyDescent="0.25">
      <c r="A17408">
        <v>2018</v>
      </c>
      <c r="B17408" t="s">
        <v>222</v>
      </c>
      <c r="C17408" t="s">
        <v>45</v>
      </c>
      <c r="D17408" t="s">
        <v>19</v>
      </c>
      <c r="E17408" t="s">
        <v>3</v>
      </c>
      <c r="F17408" t="s">
        <v>4</v>
      </c>
      <c r="G17408" t="s">
        <v>6</v>
      </c>
      <c r="H17408" t="s">
        <v>224</v>
      </c>
      <c r="I17408">
        <v>126</v>
      </c>
      <c r="J17408">
        <v>370855834.33928865</v>
      </c>
    </row>
    <row r="17409" spans="1:10" x14ac:dyDescent="0.25">
      <c r="A17409">
        <v>2018</v>
      </c>
      <c r="B17409" t="s">
        <v>222</v>
      </c>
      <c r="C17409" t="s">
        <v>45</v>
      </c>
      <c r="D17409" t="s">
        <v>19</v>
      </c>
      <c r="E17409" t="s">
        <v>3</v>
      </c>
      <c r="F17409" t="s">
        <v>4</v>
      </c>
      <c r="G17409" t="s">
        <v>7</v>
      </c>
      <c r="H17409" t="s">
        <v>223</v>
      </c>
      <c r="I17409">
        <v>52</v>
      </c>
      <c r="J17409">
        <v>111703085.52233334</v>
      </c>
    </row>
    <row r="17410" spans="1:10" x14ac:dyDescent="0.25">
      <c r="A17410">
        <v>2018</v>
      </c>
      <c r="B17410" t="s">
        <v>222</v>
      </c>
      <c r="C17410" t="s">
        <v>45</v>
      </c>
      <c r="D17410" t="s">
        <v>19</v>
      </c>
      <c r="E17410" t="s">
        <v>3</v>
      </c>
      <c r="F17410" t="s">
        <v>4</v>
      </c>
      <c r="G17410" t="s">
        <v>7</v>
      </c>
      <c r="H17410" t="s">
        <v>224</v>
      </c>
      <c r="I17410">
        <v>5</v>
      </c>
      <c r="J17410">
        <v>10098778.931250002</v>
      </c>
    </row>
    <row r="17411" spans="1:10" x14ac:dyDescent="0.25">
      <c r="A17411">
        <v>2018</v>
      </c>
      <c r="B17411" t="s">
        <v>222</v>
      </c>
      <c r="C17411" t="s">
        <v>45</v>
      </c>
      <c r="D17411" t="s">
        <v>19</v>
      </c>
      <c r="E17411" t="s">
        <v>3</v>
      </c>
      <c r="F17411" t="s">
        <v>8</v>
      </c>
      <c r="G17411" t="s">
        <v>9</v>
      </c>
      <c r="H17411" t="s">
        <v>223</v>
      </c>
      <c r="I17411">
        <v>327</v>
      </c>
      <c r="J17411">
        <v>2625259740.2726531</v>
      </c>
    </row>
    <row r="17412" spans="1:10" x14ac:dyDescent="0.25">
      <c r="A17412">
        <v>2018</v>
      </c>
      <c r="B17412" t="s">
        <v>222</v>
      </c>
      <c r="C17412" t="s">
        <v>45</v>
      </c>
      <c r="D17412" t="s">
        <v>19</v>
      </c>
      <c r="E17412" t="s">
        <v>3</v>
      </c>
      <c r="F17412" t="s">
        <v>8</v>
      </c>
      <c r="G17412" t="s">
        <v>9</v>
      </c>
      <c r="H17412" t="s">
        <v>224</v>
      </c>
      <c r="I17412">
        <v>397</v>
      </c>
      <c r="J17412">
        <v>2982645980.4732442</v>
      </c>
    </row>
    <row r="17413" spans="1:10" x14ac:dyDescent="0.25">
      <c r="A17413">
        <v>2018</v>
      </c>
      <c r="B17413" t="s">
        <v>222</v>
      </c>
      <c r="C17413" t="s">
        <v>45</v>
      </c>
      <c r="D17413" t="s">
        <v>19</v>
      </c>
      <c r="E17413" t="s">
        <v>3</v>
      </c>
      <c r="F17413" t="s">
        <v>8</v>
      </c>
      <c r="G17413" t="s">
        <v>12</v>
      </c>
      <c r="H17413" t="s">
        <v>223</v>
      </c>
      <c r="I17413">
        <v>15</v>
      </c>
      <c r="J17413">
        <v>67481268.301234275</v>
      </c>
    </row>
    <row r="17414" spans="1:10" x14ac:dyDescent="0.25">
      <c r="A17414">
        <v>2018</v>
      </c>
      <c r="B17414" t="s">
        <v>222</v>
      </c>
      <c r="C17414" t="s">
        <v>45</v>
      </c>
      <c r="D17414" t="s">
        <v>19</v>
      </c>
      <c r="E17414" t="s">
        <v>3</v>
      </c>
      <c r="F17414" t="s">
        <v>8</v>
      </c>
      <c r="G17414" t="s">
        <v>12</v>
      </c>
      <c r="H17414" t="s">
        <v>224</v>
      </c>
      <c r="I17414">
        <v>10</v>
      </c>
      <c r="J17414">
        <v>36130158.013434</v>
      </c>
    </row>
    <row r="17415" spans="1:10" x14ac:dyDescent="0.25">
      <c r="A17415">
        <v>2018</v>
      </c>
      <c r="B17415" t="s">
        <v>222</v>
      </c>
      <c r="C17415" t="s">
        <v>45</v>
      </c>
      <c r="D17415" t="s">
        <v>19</v>
      </c>
      <c r="E17415" t="s">
        <v>3</v>
      </c>
      <c r="F17415" t="s">
        <v>8</v>
      </c>
      <c r="G17415" t="s">
        <v>6</v>
      </c>
      <c r="H17415" t="s">
        <v>223</v>
      </c>
      <c r="I17415">
        <v>47</v>
      </c>
      <c r="J17415">
        <v>138035842.84764194</v>
      </c>
    </row>
    <row r="17416" spans="1:10" x14ac:dyDescent="0.25">
      <c r="A17416">
        <v>2018</v>
      </c>
      <c r="B17416" t="s">
        <v>222</v>
      </c>
      <c r="C17416" t="s">
        <v>45</v>
      </c>
      <c r="D17416" t="s">
        <v>19</v>
      </c>
      <c r="E17416" t="s">
        <v>3</v>
      </c>
      <c r="F17416" t="s">
        <v>8</v>
      </c>
      <c r="G17416" t="s">
        <v>6</v>
      </c>
      <c r="H17416" t="s">
        <v>224</v>
      </c>
      <c r="I17416">
        <v>103</v>
      </c>
      <c r="J17416">
        <v>298634446.05166447</v>
      </c>
    </row>
    <row r="17417" spans="1:10" x14ac:dyDescent="0.25">
      <c r="A17417">
        <v>2018</v>
      </c>
      <c r="B17417" t="s">
        <v>222</v>
      </c>
      <c r="C17417" t="s">
        <v>45</v>
      </c>
      <c r="D17417" t="s">
        <v>19</v>
      </c>
      <c r="E17417" t="s">
        <v>3</v>
      </c>
      <c r="F17417" t="s">
        <v>8</v>
      </c>
      <c r="G17417" t="s">
        <v>7</v>
      </c>
      <c r="H17417" t="s">
        <v>223</v>
      </c>
      <c r="I17417">
        <v>4</v>
      </c>
      <c r="J17417">
        <v>8481496.2056666669</v>
      </c>
    </row>
    <row r="17418" spans="1:10" x14ac:dyDescent="0.25">
      <c r="A17418">
        <v>2018</v>
      </c>
      <c r="B17418" t="s">
        <v>222</v>
      </c>
      <c r="C17418" t="s">
        <v>45</v>
      </c>
      <c r="D17418" t="s">
        <v>19</v>
      </c>
      <c r="E17418" t="s">
        <v>10</v>
      </c>
      <c r="F17418" t="s">
        <v>11</v>
      </c>
      <c r="G17418" t="s">
        <v>9</v>
      </c>
      <c r="H17418" t="s">
        <v>223</v>
      </c>
      <c r="I17418">
        <v>102</v>
      </c>
      <c r="J17418">
        <v>577233446.17249238</v>
      </c>
    </row>
    <row r="17419" spans="1:10" x14ac:dyDescent="0.25">
      <c r="A17419">
        <v>2018</v>
      </c>
      <c r="B17419" t="s">
        <v>222</v>
      </c>
      <c r="C17419" t="s">
        <v>45</v>
      </c>
      <c r="D17419" t="s">
        <v>19</v>
      </c>
      <c r="E17419" t="s">
        <v>10</v>
      </c>
      <c r="F17419" t="s">
        <v>11</v>
      </c>
      <c r="G17419" t="s">
        <v>9</v>
      </c>
      <c r="H17419" t="s">
        <v>224</v>
      </c>
      <c r="I17419">
        <v>100</v>
      </c>
      <c r="J17419">
        <v>492730767</v>
      </c>
    </row>
    <row r="17420" spans="1:10" x14ac:dyDescent="0.25">
      <c r="A17420">
        <v>2018</v>
      </c>
      <c r="B17420" t="s">
        <v>222</v>
      </c>
      <c r="C17420" t="s">
        <v>45</v>
      </c>
      <c r="D17420" t="s">
        <v>19</v>
      </c>
      <c r="E17420" t="s">
        <v>10</v>
      </c>
      <c r="F17420" t="s">
        <v>11</v>
      </c>
      <c r="G17420" t="s">
        <v>12</v>
      </c>
      <c r="H17420" t="s">
        <v>223</v>
      </c>
      <c r="I17420">
        <v>7</v>
      </c>
      <c r="J17420">
        <v>23482167</v>
      </c>
    </row>
    <row r="17421" spans="1:10" x14ac:dyDescent="0.25">
      <c r="A17421">
        <v>2018</v>
      </c>
      <c r="B17421" t="s">
        <v>222</v>
      </c>
      <c r="C17421" t="s">
        <v>45</v>
      </c>
      <c r="D17421" t="s">
        <v>19</v>
      </c>
      <c r="E17421" t="s">
        <v>10</v>
      </c>
      <c r="F17421" t="s">
        <v>11</v>
      </c>
      <c r="G17421" t="s">
        <v>12</v>
      </c>
      <c r="H17421" t="s">
        <v>224</v>
      </c>
      <c r="I17421">
        <v>13</v>
      </c>
      <c r="J17421">
        <v>53597088</v>
      </c>
    </row>
    <row r="17422" spans="1:10" x14ac:dyDescent="0.25">
      <c r="A17422">
        <v>2018</v>
      </c>
      <c r="B17422" t="s">
        <v>222</v>
      </c>
      <c r="C17422" t="s">
        <v>45</v>
      </c>
      <c r="D17422" t="s">
        <v>19</v>
      </c>
      <c r="E17422" t="s">
        <v>10</v>
      </c>
      <c r="F17422" t="s">
        <v>11</v>
      </c>
      <c r="G17422" t="s">
        <v>6</v>
      </c>
      <c r="H17422" t="s">
        <v>223</v>
      </c>
      <c r="I17422">
        <v>7</v>
      </c>
      <c r="J17422">
        <v>22401003</v>
      </c>
    </row>
    <row r="17423" spans="1:10" x14ac:dyDescent="0.25">
      <c r="A17423">
        <v>2018</v>
      </c>
      <c r="B17423" t="s">
        <v>222</v>
      </c>
      <c r="C17423" t="s">
        <v>45</v>
      </c>
      <c r="D17423" t="s">
        <v>19</v>
      </c>
      <c r="E17423" t="s">
        <v>10</v>
      </c>
      <c r="F17423" t="s">
        <v>11</v>
      </c>
      <c r="G17423" t="s">
        <v>6</v>
      </c>
      <c r="H17423" t="s">
        <v>224</v>
      </c>
      <c r="I17423">
        <v>19</v>
      </c>
      <c r="J17423">
        <v>67633035</v>
      </c>
    </row>
    <row r="17424" spans="1:10" x14ac:dyDescent="0.25">
      <c r="A17424">
        <v>2018</v>
      </c>
      <c r="B17424" t="s">
        <v>222</v>
      </c>
      <c r="C17424" t="s">
        <v>45</v>
      </c>
      <c r="D17424" t="s">
        <v>19</v>
      </c>
      <c r="E17424" t="s">
        <v>10</v>
      </c>
      <c r="F17424" t="s">
        <v>11</v>
      </c>
      <c r="G17424" t="s">
        <v>7</v>
      </c>
      <c r="H17424" t="s">
        <v>223</v>
      </c>
      <c r="I17424">
        <v>3</v>
      </c>
      <c r="J17424">
        <v>7029552</v>
      </c>
    </row>
    <row r="17425" spans="1:10" x14ac:dyDescent="0.25">
      <c r="A17425">
        <v>2018</v>
      </c>
      <c r="B17425" t="s">
        <v>222</v>
      </c>
      <c r="C17425" t="s">
        <v>45</v>
      </c>
      <c r="D17425" t="s">
        <v>19</v>
      </c>
      <c r="E17425" t="s">
        <v>10</v>
      </c>
      <c r="F17425" t="s">
        <v>220</v>
      </c>
      <c r="G17425" t="s">
        <v>5</v>
      </c>
      <c r="H17425" t="s">
        <v>223</v>
      </c>
      <c r="I17425">
        <v>4</v>
      </c>
      <c r="J17425">
        <v>31702692.372098573</v>
      </c>
    </row>
    <row r="17426" spans="1:10" x14ac:dyDescent="0.25">
      <c r="A17426">
        <v>2018</v>
      </c>
      <c r="B17426" t="s">
        <v>222</v>
      </c>
      <c r="C17426" t="s">
        <v>45</v>
      </c>
      <c r="D17426" t="s">
        <v>19</v>
      </c>
      <c r="E17426" t="s">
        <v>10</v>
      </c>
      <c r="F17426" t="s">
        <v>220</v>
      </c>
      <c r="G17426" t="s">
        <v>5</v>
      </c>
      <c r="H17426" t="s">
        <v>224</v>
      </c>
      <c r="I17426">
        <v>4</v>
      </c>
      <c r="J17426">
        <v>30188747.51470286</v>
      </c>
    </row>
    <row r="17427" spans="1:10" x14ac:dyDescent="0.25">
      <c r="A17427">
        <v>2018</v>
      </c>
      <c r="B17427" t="s">
        <v>222</v>
      </c>
      <c r="C17427" t="s">
        <v>45</v>
      </c>
      <c r="D17427" t="s">
        <v>19</v>
      </c>
      <c r="E17427" t="s">
        <v>10</v>
      </c>
      <c r="F17427" t="s">
        <v>220</v>
      </c>
      <c r="G17427" t="s">
        <v>9</v>
      </c>
      <c r="H17427" t="s">
        <v>223</v>
      </c>
      <c r="I17427">
        <v>26</v>
      </c>
      <c r="J17427">
        <v>206831331.52795824</v>
      </c>
    </row>
    <row r="17428" spans="1:10" x14ac:dyDescent="0.25">
      <c r="A17428">
        <v>2018</v>
      </c>
      <c r="B17428" t="s">
        <v>222</v>
      </c>
      <c r="C17428" t="s">
        <v>45</v>
      </c>
      <c r="D17428" t="s">
        <v>19</v>
      </c>
      <c r="E17428" t="s">
        <v>10</v>
      </c>
      <c r="F17428" t="s">
        <v>220</v>
      </c>
      <c r="G17428" t="s">
        <v>9</v>
      </c>
      <c r="H17428" t="s">
        <v>224</v>
      </c>
      <c r="I17428">
        <v>16</v>
      </c>
      <c r="J17428">
        <v>119582711.46274748</v>
      </c>
    </row>
    <row r="17429" spans="1:10" x14ac:dyDescent="0.25">
      <c r="A17429">
        <v>2018</v>
      </c>
      <c r="B17429" t="s">
        <v>222</v>
      </c>
      <c r="C17429" t="s">
        <v>45</v>
      </c>
      <c r="D17429" t="s">
        <v>19</v>
      </c>
      <c r="E17429" t="s">
        <v>10</v>
      </c>
      <c r="F17429" t="s">
        <v>220</v>
      </c>
      <c r="G17429" t="s">
        <v>6</v>
      </c>
      <c r="H17429" t="s">
        <v>223</v>
      </c>
      <c r="I17429">
        <v>21</v>
      </c>
      <c r="J17429">
        <v>60921893.624516152</v>
      </c>
    </row>
    <row r="17430" spans="1:10" x14ac:dyDescent="0.25">
      <c r="A17430">
        <v>2018</v>
      </c>
      <c r="B17430" t="s">
        <v>222</v>
      </c>
      <c r="C17430" t="s">
        <v>45</v>
      </c>
      <c r="D17430" t="s">
        <v>19</v>
      </c>
      <c r="E17430" t="s">
        <v>10</v>
      </c>
      <c r="F17430" t="s">
        <v>220</v>
      </c>
      <c r="G17430" t="s">
        <v>6</v>
      </c>
      <c r="H17430" t="s">
        <v>224</v>
      </c>
      <c r="I17430">
        <v>33</v>
      </c>
      <c r="J17430">
        <v>97158770.473187566</v>
      </c>
    </row>
    <row r="17431" spans="1:10" x14ac:dyDescent="0.25">
      <c r="A17431">
        <v>2018</v>
      </c>
      <c r="B17431" t="s">
        <v>222</v>
      </c>
      <c r="C17431" t="s">
        <v>45</v>
      </c>
      <c r="D17431" t="s">
        <v>19</v>
      </c>
      <c r="E17431" t="s">
        <v>10</v>
      </c>
      <c r="F17431" t="s">
        <v>220</v>
      </c>
      <c r="G17431" t="s">
        <v>7</v>
      </c>
      <c r="H17431" t="s">
        <v>223</v>
      </c>
      <c r="I17431">
        <v>10</v>
      </c>
      <c r="J17431">
        <v>21533707.016666673</v>
      </c>
    </row>
    <row r="17432" spans="1:10" x14ac:dyDescent="0.25">
      <c r="A17432">
        <v>2018</v>
      </c>
      <c r="B17432" t="s">
        <v>222</v>
      </c>
      <c r="C17432" t="s">
        <v>45</v>
      </c>
      <c r="D17432" t="s">
        <v>19</v>
      </c>
      <c r="E17432" t="s">
        <v>10</v>
      </c>
      <c r="F17432" t="s">
        <v>220</v>
      </c>
      <c r="G17432" t="s">
        <v>7</v>
      </c>
      <c r="H17432" t="s">
        <v>224</v>
      </c>
      <c r="I17432">
        <v>2</v>
      </c>
      <c r="J17432">
        <v>4039511.5725000007</v>
      </c>
    </row>
    <row r="17433" spans="1:10" x14ac:dyDescent="0.25">
      <c r="A17433">
        <v>2018</v>
      </c>
      <c r="B17433" t="s">
        <v>222</v>
      </c>
      <c r="C17433" t="s">
        <v>45</v>
      </c>
      <c r="D17433" t="s">
        <v>19</v>
      </c>
      <c r="E17433" t="s">
        <v>10</v>
      </c>
      <c r="F17433" t="s">
        <v>14</v>
      </c>
      <c r="G17433" t="s">
        <v>9</v>
      </c>
      <c r="H17433" t="s">
        <v>223</v>
      </c>
      <c r="I17433">
        <v>19</v>
      </c>
      <c r="J17433">
        <v>180574881</v>
      </c>
    </row>
    <row r="17434" spans="1:10" x14ac:dyDescent="0.25">
      <c r="A17434">
        <v>2018</v>
      </c>
      <c r="B17434" t="s">
        <v>222</v>
      </c>
      <c r="C17434" t="s">
        <v>45</v>
      </c>
      <c r="D17434" t="s">
        <v>19</v>
      </c>
      <c r="E17434" t="s">
        <v>10</v>
      </c>
      <c r="F17434" t="s">
        <v>14</v>
      </c>
      <c r="G17434" t="s">
        <v>9</v>
      </c>
      <c r="H17434" t="s">
        <v>224</v>
      </c>
      <c r="I17434">
        <v>8</v>
      </c>
      <c r="J17434">
        <v>74391339</v>
      </c>
    </row>
    <row r="17435" spans="1:10" x14ac:dyDescent="0.25">
      <c r="A17435">
        <v>2018</v>
      </c>
      <c r="B17435" t="s">
        <v>222</v>
      </c>
      <c r="C17435" t="s">
        <v>45</v>
      </c>
      <c r="D17435" t="s">
        <v>20</v>
      </c>
      <c r="E17435" t="s">
        <v>3</v>
      </c>
      <c r="F17435" t="s">
        <v>4</v>
      </c>
      <c r="G17435" t="s">
        <v>5</v>
      </c>
      <c r="H17435" t="s">
        <v>223</v>
      </c>
      <c r="I17435">
        <v>132</v>
      </c>
      <c r="J17435">
        <v>1637606694.6072989</v>
      </c>
    </row>
    <row r="17436" spans="1:10" x14ac:dyDescent="0.25">
      <c r="A17436">
        <v>2018</v>
      </c>
      <c r="B17436" t="s">
        <v>222</v>
      </c>
      <c r="C17436" t="s">
        <v>45</v>
      </c>
      <c r="D17436" t="s">
        <v>20</v>
      </c>
      <c r="E17436" t="s">
        <v>3</v>
      </c>
      <c r="F17436" t="s">
        <v>4</v>
      </c>
      <c r="G17436" t="s">
        <v>5</v>
      </c>
      <c r="H17436" t="s">
        <v>224</v>
      </c>
      <c r="I17436">
        <v>71</v>
      </c>
      <c r="J17436">
        <v>907215070.71747398</v>
      </c>
    </row>
    <row r="17437" spans="1:10" x14ac:dyDescent="0.25">
      <c r="A17437">
        <v>2018</v>
      </c>
      <c r="B17437" t="s">
        <v>222</v>
      </c>
      <c r="C17437" t="s">
        <v>45</v>
      </c>
      <c r="D17437" t="s">
        <v>20</v>
      </c>
      <c r="E17437" t="s">
        <v>3</v>
      </c>
      <c r="F17437" t="s">
        <v>4</v>
      </c>
      <c r="G17437" t="s">
        <v>9</v>
      </c>
      <c r="H17437" t="s">
        <v>223</v>
      </c>
      <c r="I17437">
        <v>72</v>
      </c>
      <c r="J17437">
        <v>548280193.83179557</v>
      </c>
    </row>
    <row r="17438" spans="1:10" x14ac:dyDescent="0.25">
      <c r="A17438">
        <v>2018</v>
      </c>
      <c r="B17438" t="s">
        <v>222</v>
      </c>
      <c r="C17438" t="s">
        <v>45</v>
      </c>
      <c r="D17438" t="s">
        <v>20</v>
      </c>
      <c r="E17438" t="s">
        <v>3</v>
      </c>
      <c r="F17438" t="s">
        <v>4</v>
      </c>
      <c r="G17438" t="s">
        <v>9</v>
      </c>
      <c r="H17438" t="s">
        <v>224</v>
      </c>
      <c r="I17438">
        <v>47</v>
      </c>
      <c r="J17438">
        <v>362224505.87205601</v>
      </c>
    </row>
    <row r="17439" spans="1:10" x14ac:dyDescent="0.25">
      <c r="A17439">
        <v>2018</v>
      </c>
      <c r="B17439" t="s">
        <v>222</v>
      </c>
      <c r="C17439" t="s">
        <v>45</v>
      </c>
      <c r="D17439" t="s">
        <v>20</v>
      </c>
      <c r="E17439" t="s">
        <v>3</v>
      </c>
      <c r="F17439" t="s">
        <v>4</v>
      </c>
      <c r="G17439" t="s">
        <v>12</v>
      </c>
      <c r="H17439" t="s">
        <v>223</v>
      </c>
      <c r="I17439">
        <v>16</v>
      </c>
      <c r="J17439">
        <v>62541838.200402215</v>
      </c>
    </row>
    <row r="17440" spans="1:10" x14ac:dyDescent="0.25">
      <c r="A17440">
        <v>2018</v>
      </c>
      <c r="B17440" t="s">
        <v>222</v>
      </c>
      <c r="C17440" t="s">
        <v>45</v>
      </c>
      <c r="D17440" t="s">
        <v>20</v>
      </c>
      <c r="E17440" t="s">
        <v>3</v>
      </c>
      <c r="F17440" t="s">
        <v>4</v>
      </c>
      <c r="G17440" t="s">
        <v>12</v>
      </c>
      <c r="H17440" t="s">
        <v>224</v>
      </c>
      <c r="I17440">
        <v>13</v>
      </c>
      <c r="J17440">
        <v>57949487.319233142</v>
      </c>
    </row>
    <row r="17441" spans="1:10" x14ac:dyDescent="0.25">
      <c r="A17441">
        <v>2018</v>
      </c>
      <c r="B17441" t="s">
        <v>222</v>
      </c>
      <c r="C17441" t="s">
        <v>45</v>
      </c>
      <c r="D17441" t="s">
        <v>20</v>
      </c>
      <c r="E17441" t="s">
        <v>3</v>
      </c>
      <c r="F17441" t="s">
        <v>4</v>
      </c>
      <c r="G17441" t="s">
        <v>6</v>
      </c>
      <c r="H17441" t="s">
        <v>223</v>
      </c>
      <c r="I17441">
        <v>39</v>
      </c>
      <c r="J17441">
        <v>97611887.049542174</v>
      </c>
    </row>
    <row r="17442" spans="1:10" x14ac:dyDescent="0.25">
      <c r="A17442">
        <v>2018</v>
      </c>
      <c r="B17442" t="s">
        <v>222</v>
      </c>
      <c r="C17442" t="s">
        <v>45</v>
      </c>
      <c r="D17442" t="s">
        <v>20</v>
      </c>
      <c r="E17442" t="s">
        <v>3</v>
      </c>
      <c r="F17442" t="s">
        <v>4</v>
      </c>
      <c r="G17442" t="s">
        <v>6</v>
      </c>
      <c r="H17442" t="s">
        <v>224</v>
      </c>
      <c r="I17442">
        <v>69</v>
      </c>
      <c r="J17442">
        <v>199561577.55925319</v>
      </c>
    </row>
    <row r="17443" spans="1:10" x14ac:dyDescent="0.25">
      <c r="A17443">
        <v>2018</v>
      </c>
      <c r="B17443" t="s">
        <v>222</v>
      </c>
      <c r="C17443" t="s">
        <v>45</v>
      </c>
      <c r="D17443" t="s">
        <v>20</v>
      </c>
      <c r="E17443" t="s">
        <v>3</v>
      </c>
      <c r="F17443" t="s">
        <v>4</v>
      </c>
      <c r="G17443" t="s">
        <v>7</v>
      </c>
      <c r="H17443" t="s">
        <v>223</v>
      </c>
      <c r="I17443">
        <v>16</v>
      </c>
      <c r="J17443">
        <v>33585072.399907954</v>
      </c>
    </row>
    <row r="17444" spans="1:10" x14ac:dyDescent="0.25">
      <c r="A17444">
        <v>2018</v>
      </c>
      <c r="B17444" t="s">
        <v>222</v>
      </c>
      <c r="C17444" t="s">
        <v>45</v>
      </c>
      <c r="D17444" t="s">
        <v>20</v>
      </c>
      <c r="E17444" t="s">
        <v>3</v>
      </c>
      <c r="F17444" t="s">
        <v>8</v>
      </c>
      <c r="G17444" t="s">
        <v>9</v>
      </c>
      <c r="H17444" t="s">
        <v>223</v>
      </c>
      <c r="I17444">
        <v>1084</v>
      </c>
      <c r="J17444">
        <v>6703276234.2003832</v>
      </c>
    </row>
    <row r="17445" spans="1:10" x14ac:dyDescent="0.25">
      <c r="A17445">
        <v>2018</v>
      </c>
      <c r="B17445" t="s">
        <v>222</v>
      </c>
      <c r="C17445" t="s">
        <v>45</v>
      </c>
      <c r="D17445" t="s">
        <v>20</v>
      </c>
      <c r="E17445" t="s">
        <v>3</v>
      </c>
      <c r="F17445" t="s">
        <v>8</v>
      </c>
      <c r="G17445" t="s">
        <v>9</v>
      </c>
      <c r="H17445" t="s">
        <v>224</v>
      </c>
      <c r="I17445">
        <v>1092</v>
      </c>
      <c r="J17445">
        <v>6532769769.746665</v>
      </c>
    </row>
    <row r="17446" spans="1:10" x14ac:dyDescent="0.25">
      <c r="A17446">
        <v>2018</v>
      </c>
      <c r="B17446" t="s">
        <v>222</v>
      </c>
      <c r="C17446" t="s">
        <v>45</v>
      </c>
      <c r="D17446" t="s">
        <v>20</v>
      </c>
      <c r="E17446" t="s">
        <v>3</v>
      </c>
      <c r="F17446" t="s">
        <v>8</v>
      </c>
      <c r="G17446" t="s">
        <v>12</v>
      </c>
      <c r="H17446" t="s">
        <v>223</v>
      </c>
      <c r="I17446">
        <v>150</v>
      </c>
      <c r="J17446">
        <v>443549394.96970123</v>
      </c>
    </row>
    <row r="17447" spans="1:10" x14ac:dyDescent="0.25">
      <c r="A17447">
        <v>2018</v>
      </c>
      <c r="B17447" t="s">
        <v>222</v>
      </c>
      <c r="C17447" t="s">
        <v>45</v>
      </c>
      <c r="D17447" t="s">
        <v>20</v>
      </c>
      <c r="E17447" t="s">
        <v>3</v>
      </c>
      <c r="F17447" t="s">
        <v>8</v>
      </c>
      <c r="G17447" t="s">
        <v>12</v>
      </c>
      <c r="H17447" t="s">
        <v>224</v>
      </c>
      <c r="I17447">
        <v>305</v>
      </c>
      <c r="J17447">
        <v>861982990.11444151</v>
      </c>
    </row>
    <row r="17448" spans="1:10" x14ac:dyDescent="0.25">
      <c r="A17448">
        <v>2018</v>
      </c>
      <c r="B17448" t="s">
        <v>222</v>
      </c>
      <c r="C17448" t="s">
        <v>45</v>
      </c>
      <c r="D17448" t="s">
        <v>20</v>
      </c>
      <c r="E17448" t="s">
        <v>3</v>
      </c>
      <c r="F17448" t="s">
        <v>8</v>
      </c>
      <c r="G17448" t="s">
        <v>6</v>
      </c>
      <c r="H17448" t="s">
        <v>223</v>
      </c>
      <c r="I17448">
        <v>286</v>
      </c>
      <c r="J17448">
        <v>687375973.82425618</v>
      </c>
    </row>
    <row r="17449" spans="1:10" x14ac:dyDescent="0.25">
      <c r="A17449">
        <v>2018</v>
      </c>
      <c r="B17449" t="s">
        <v>222</v>
      </c>
      <c r="C17449" t="s">
        <v>45</v>
      </c>
      <c r="D17449" t="s">
        <v>20</v>
      </c>
      <c r="E17449" t="s">
        <v>3</v>
      </c>
      <c r="F17449" t="s">
        <v>8</v>
      </c>
      <c r="G17449" t="s">
        <v>6</v>
      </c>
      <c r="H17449" t="s">
        <v>224</v>
      </c>
      <c r="I17449">
        <v>612</v>
      </c>
      <c r="J17449">
        <v>1462081159.6814852</v>
      </c>
    </row>
    <row r="17450" spans="1:10" x14ac:dyDescent="0.25">
      <c r="A17450">
        <v>2018</v>
      </c>
      <c r="B17450" t="s">
        <v>222</v>
      </c>
      <c r="C17450" t="s">
        <v>45</v>
      </c>
      <c r="D17450" t="s">
        <v>20</v>
      </c>
      <c r="E17450" t="s">
        <v>3</v>
      </c>
      <c r="F17450" t="s">
        <v>8</v>
      </c>
      <c r="G17450" t="s">
        <v>7</v>
      </c>
      <c r="H17450" t="s">
        <v>223</v>
      </c>
      <c r="I17450">
        <v>25</v>
      </c>
      <c r="J17450">
        <v>48376892.651666664</v>
      </c>
    </row>
    <row r="17451" spans="1:10" x14ac:dyDescent="0.25">
      <c r="A17451">
        <v>2018</v>
      </c>
      <c r="B17451" t="s">
        <v>222</v>
      </c>
      <c r="C17451" t="s">
        <v>45</v>
      </c>
      <c r="D17451" t="s">
        <v>20</v>
      </c>
      <c r="E17451" t="s">
        <v>3</v>
      </c>
      <c r="F17451" t="s">
        <v>8</v>
      </c>
      <c r="G17451" t="s">
        <v>7</v>
      </c>
      <c r="H17451" t="s">
        <v>224</v>
      </c>
      <c r="I17451">
        <v>5</v>
      </c>
      <c r="J17451">
        <v>9665957.4600000009</v>
      </c>
    </row>
    <row r="17452" spans="1:10" x14ac:dyDescent="0.25">
      <c r="A17452">
        <v>2018</v>
      </c>
      <c r="B17452" t="s">
        <v>222</v>
      </c>
      <c r="C17452" t="s">
        <v>45</v>
      </c>
      <c r="D17452" t="s">
        <v>20</v>
      </c>
      <c r="E17452" t="s">
        <v>3</v>
      </c>
      <c r="F17452" t="s">
        <v>14</v>
      </c>
      <c r="G17452" t="s">
        <v>5</v>
      </c>
      <c r="H17452" t="s">
        <v>223</v>
      </c>
      <c r="I17452">
        <v>50</v>
      </c>
      <c r="J17452">
        <v>622898460.1419872</v>
      </c>
    </row>
    <row r="17453" spans="1:10" x14ac:dyDescent="0.25">
      <c r="A17453">
        <v>2018</v>
      </c>
      <c r="B17453" t="s">
        <v>222</v>
      </c>
      <c r="C17453" t="s">
        <v>45</v>
      </c>
      <c r="D17453" t="s">
        <v>20</v>
      </c>
      <c r="E17453" t="s">
        <v>3</v>
      </c>
      <c r="F17453" t="s">
        <v>14</v>
      </c>
      <c r="G17453" t="s">
        <v>5</v>
      </c>
      <c r="H17453" t="s">
        <v>224</v>
      </c>
      <c r="I17453">
        <v>36</v>
      </c>
      <c r="J17453">
        <v>471391870.84976137</v>
      </c>
    </row>
    <row r="17454" spans="1:10" x14ac:dyDescent="0.25">
      <c r="A17454">
        <v>2018</v>
      </c>
      <c r="B17454" t="s">
        <v>222</v>
      </c>
      <c r="C17454" t="s">
        <v>45</v>
      </c>
      <c r="D17454" t="s">
        <v>20</v>
      </c>
      <c r="E17454" t="s">
        <v>3</v>
      </c>
      <c r="F17454" t="s">
        <v>14</v>
      </c>
      <c r="G17454" t="s">
        <v>9</v>
      </c>
      <c r="H17454" t="s">
        <v>223</v>
      </c>
      <c r="I17454">
        <v>278</v>
      </c>
      <c r="J17454">
        <v>2087521644.9970477</v>
      </c>
    </row>
    <row r="17455" spans="1:10" x14ac:dyDescent="0.25">
      <c r="A17455">
        <v>2018</v>
      </c>
      <c r="B17455" t="s">
        <v>222</v>
      </c>
      <c r="C17455" t="s">
        <v>45</v>
      </c>
      <c r="D17455" t="s">
        <v>20</v>
      </c>
      <c r="E17455" t="s">
        <v>3</v>
      </c>
      <c r="F17455" t="s">
        <v>14</v>
      </c>
      <c r="G17455" t="s">
        <v>9</v>
      </c>
      <c r="H17455" t="s">
        <v>224</v>
      </c>
      <c r="I17455">
        <v>366</v>
      </c>
      <c r="J17455">
        <v>2667142571.0280066</v>
      </c>
    </row>
    <row r="17456" spans="1:10" x14ac:dyDescent="0.25">
      <c r="A17456">
        <v>2018</v>
      </c>
      <c r="B17456" t="s">
        <v>222</v>
      </c>
      <c r="C17456" t="s">
        <v>45</v>
      </c>
      <c r="D17456" t="s">
        <v>20</v>
      </c>
      <c r="E17456" t="s">
        <v>3</v>
      </c>
      <c r="F17456" t="s">
        <v>14</v>
      </c>
      <c r="G17456" t="s">
        <v>12</v>
      </c>
      <c r="H17456" t="s">
        <v>224</v>
      </c>
      <c r="I17456">
        <v>1</v>
      </c>
      <c r="J17456">
        <v>5377200.6162</v>
      </c>
    </row>
    <row r="17457" spans="1:10" x14ac:dyDescent="0.25">
      <c r="A17457">
        <v>2018</v>
      </c>
      <c r="B17457" t="s">
        <v>222</v>
      </c>
      <c r="C17457" t="s">
        <v>45</v>
      </c>
      <c r="D17457" t="s">
        <v>20</v>
      </c>
      <c r="E17457" t="s">
        <v>3</v>
      </c>
      <c r="F17457" t="s">
        <v>14</v>
      </c>
      <c r="G17457" t="s">
        <v>6</v>
      </c>
      <c r="H17457" t="s">
        <v>223</v>
      </c>
      <c r="I17457">
        <v>39</v>
      </c>
      <c r="J17457">
        <v>138549800.94400126</v>
      </c>
    </row>
    <row r="17458" spans="1:10" x14ac:dyDescent="0.25">
      <c r="A17458">
        <v>2018</v>
      </c>
      <c r="B17458" t="s">
        <v>222</v>
      </c>
      <c r="C17458" t="s">
        <v>45</v>
      </c>
      <c r="D17458" t="s">
        <v>20</v>
      </c>
      <c r="E17458" t="s">
        <v>3</v>
      </c>
      <c r="F17458" t="s">
        <v>14</v>
      </c>
      <c r="G17458" t="s">
        <v>6</v>
      </c>
      <c r="H17458" t="s">
        <v>224</v>
      </c>
      <c r="I17458">
        <v>110</v>
      </c>
      <c r="J17458">
        <v>392207531.42529744</v>
      </c>
    </row>
    <row r="17459" spans="1:10" x14ac:dyDescent="0.25">
      <c r="A17459">
        <v>2018</v>
      </c>
      <c r="B17459" t="s">
        <v>222</v>
      </c>
      <c r="C17459" t="s">
        <v>45</v>
      </c>
      <c r="D17459" t="s">
        <v>20</v>
      </c>
      <c r="E17459" t="s">
        <v>3</v>
      </c>
      <c r="F17459" t="s">
        <v>14</v>
      </c>
      <c r="G17459" t="s">
        <v>7</v>
      </c>
      <c r="H17459" t="s">
        <v>223</v>
      </c>
      <c r="I17459">
        <v>20</v>
      </c>
      <c r="J17459">
        <v>41654344.102371857</v>
      </c>
    </row>
    <row r="17460" spans="1:10" x14ac:dyDescent="0.25">
      <c r="A17460">
        <v>2018</v>
      </c>
      <c r="B17460" t="s">
        <v>222</v>
      </c>
      <c r="C17460" t="s">
        <v>45</v>
      </c>
      <c r="D17460" t="s">
        <v>20</v>
      </c>
      <c r="E17460" t="s">
        <v>10</v>
      </c>
      <c r="F17460" t="s">
        <v>11</v>
      </c>
      <c r="G17460" t="s">
        <v>9</v>
      </c>
      <c r="H17460" t="s">
        <v>223</v>
      </c>
      <c r="I17460">
        <v>552</v>
      </c>
      <c r="J17460">
        <v>2665076112.1661992</v>
      </c>
    </row>
    <row r="17461" spans="1:10" x14ac:dyDescent="0.25">
      <c r="A17461">
        <v>2018</v>
      </c>
      <c r="B17461" t="s">
        <v>222</v>
      </c>
      <c r="C17461" t="s">
        <v>45</v>
      </c>
      <c r="D17461" t="s">
        <v>20</v>
      </c>
      <c r="E17461" t="s">
        <v>10</v>
      </c>
      <c r="F17461" t="s">
        <v>11</v>
      </c>
      <c r="G17461" t="s">
        <v>9</v>
      </c>
      <c r="H17461" t="s">
        <v>224</v>
      </c>
      <c r="I17461">
        <v>526</v>
      </c>
      <c r="J17461">
        <v>2417848602.1682849</v>
      </c>
    </row>
    <row r="17462" spans="1:10" x14ac:dyDescent="0.25">
      <c r="A17462">
        <v>2018</v>
      </c>
      <c r="B17462" t="s">
        <v>222</v>
      </c>
      <c r="C17462" t="s">
        <v>45</v>
      </c>
      <c r="D17462" t="s">
        <v>20</v>
      </c>
      <c r="E17462" t="s">
        <v>10</v>
      </c>
      <c r="F17462" t="s">
        <v>11</v>
      </c>
      <c r="G17462" t="s">
        <v>12</v>
      </c>
      <c r="H17462" t="s">
        <v>223</v>
      </c>
      <c r="I17462">
        <v>93</v>
      </c>
      <c r="J17462">
        <v>294033441</v>
      </c>
    </row>
    <row r="17463" spans="1:10" x14ac:dyDescent="0.25">
      <c r="A17463">
        <v>2018</v>
      </c>
      <c r="B17463" t="s">
        <v>222</v>
      </c>
      <c r="C17463" t="s">
        <v>45</v>
      </c>
      <c r="D17463" t="s">
        <v>20</v>
      </c>
      <c r="E17463" t="s">
        <v>10</v>
      </c>
      <c r="F17463" t="s">
        <v>11</v>
      </c>
      <c r="G17463" t="s">
        <v>12</v>
      </c>
      <c r="H17463" t="s">
        <v>224</v>
      </c>
      <c r="I17463">
        <v>119</v>
      </c>
      <c r="J17463">
        <v>282936855.85935885</v>
      </c>
    </row>
    <row r="17464" spans="1:10" x14ac:dyDescent="0.25">
      <c r="A17464">
        <v>2018</v>
      </c>
      <c r="B17464" t="s">
        <v>222</v>
      </c>
      <c r="C17464" t="s">
        <v>45</v>
      </c>
      <c r="D17464" t="s">
        <v>20</v>
      </c>
      <c r="E17464" t="s">
        <v>10</v>
      </c>
      <c r="F17464" t="s">
        <v>11</v>
      </c>
      <c r="G17464" t="s">
        <v>6</v>
      </c>
      <c r="H17464" t="s">
        <v>223</v>
      </c>
      <c r="I17464">
        <v>144</v>
      </c>
      <c r="J17464">
        <v>329369034</v>
      </c>
    </row>
    <row r="17465" spans="1:10" x14ac:dyDescent="0.25">
      <c r="A17465">
        <v>2018</v>
      </c>
      <c r="B17465" t="s">
        <v>222</v>
      </c>
      <c r="C17465" t="s">
        <v>45</v>
      </c>
      <c r="D17465" t="s">
        <v>20</v>
      </c>
      <c r="E17465" t="s">
        <v>10</v>
      </c>
      <c r="F17465" t="s">
        <v>11</v>
      </c>
      <c r="G17465" t="s">
        <v>6</v>
      </c>
      <c r="H17465" t="s">
        <v>224</v>
      </c>
      <c r="I17465">
        <v>264</v>
      </c>
      <c r="J17465">
        <v>481249908.14357686</v>
      </c>
    </row>
    <row r="17466" spans="1:10" x14ac:dyDescent="0.25">
      <c r="A17466">
        <v>2018</v>
      </c>
      <c r="B17466" t="s">
        <v>222</v>
      </c>
      <c r="C17466" t="s">
        <v>45</v>
      </c>
      <c r="D17466" t="s">
        <v>20</v>
      </c>
      <c r="E17466" t="s">
        <v>10</v>
      </c>
      <c r="F17466" t="s">
        <v>11</v>
      </c>
      <c r="G17466" t="s">
        <v>7</v>
      </c>
      <c r="H17466" t="s">
        <v>223</v>
      </c>
      <c r="I17466">
        <v>5</v>
      </c>
      <c r="J17466">
        <v>9409005</v>
      </c>
    </row>
    <row r="17467" spans="1:10" x14ac:dyDescent="0.25">
      <c r="A17467">
        <v>2018</v>
      </c>
      <c r="B17467" t="s">
        <v>222</v>
      </c>
      <c r="C17467" t="s">
        <v>45</v>
      </c>
      <c r="D17467" t="s">
        <v>20</v>
      </c>
      <c r="E17467" t="s">
        <v>10</v>
      </c>
      <c r="F17467" t="s">
        <v>11</v>
      </c>
      <c r="G17467" t="s">
        <v>7</v>
      </c>
      <c r="H17467" t="s">
        <v>224</v>
      </c>
      <c r="I17467">
        <v>10</v>
      </c>
      <c r="J17467">
        <v>6157239</v>
      </c>
    </row>
    <row r="17468" spans="1:10" x14ac:dyDescent="0.25">
      <c r="A17468">
        <v>2018</v>
      </c>
      <c r="B17468" t="s">
        <v>222</v>
      </c>
      <c r="C17468" t="s">
        <v>45</v>
      </c>
      <c r="D17468" t="s">
        <v>20</v>
      </c>
      <c r="E17468" t="s">
        <v>10</v>
      </c>
      <c r="F17468" t="s">
        <v>220</v>
      </c>
      <c r="G17468" t="s">
        <v>5</v>
      </c>
      <c r="H17468" t="s">
        <v>223</v>
      </c>
      <c r="I17468">
        <v>1</v>
      </c>
      <c r="J17468">
        <v>9361724.3902307153</v>
      </c>
    </row>
    <row r="17469" spans="1:10" x14ac:dyDescent="0.25">
      <c r="A17469">
        <v>2018</v>
      </c>
      <c r="B17469" t="s">
        <v>222</v>
      </c>
      <c r="C17469" t="s">
        <v>45</v>
      </c>
      <c r="D17469" t="s">
        <v>20</v>
      </c>
      <c r="E17469" t="s">
        <v>10</v>
      </c>
      <c r="F17469" t="s">
        <v>220</v>
      </c>
      <c r="G17469" t="s">
        <v>9</v>
      </c>
      <c r="H17469" t="s">
        <v>223</v>
      </c>
      <c r="I17469">
        <v>20</v>
      </c>
      <c r="J17469">
        <v>124472646.33318131</v>
      </c>
    </row>
    <row r="17470" spans="1:10" x14ac:dyDescent="0.25">
      <c r="A17470">
        <v>2018</v>
      </c>
      <c r="B17470" t="s">
        <v>222</v>
      </c>
      <c r="C17470" t="s">
        <v>45</v>
      </c>
      <c r="D17470" t="s">
        <v>20</v>
      </c>
      <c r="E17470" t="s">
        <v>10</v>
      </c>
      <c r="F17470" t="s">
        <v>220</v>
      </c>
      <c r="G17470" t="s">
        <v>9</v>
      </c>
      <c r="H17470" t="s">
        <v>224</v>
      </c>
      <c r="I17470">
        <v>14</v>
      </c>
      <c r="J17470">
        <v>86840036.150059074</v>
      </c>
    </row>
    <row r="17471" spans="1:10" x14ac:dyDescent="0.25">
      <c r="A17471">
        <v>2018</v>
      </c>
      <c r="B17471" t="s">
        <v>222</v>
      </c>
      <c r="C17471" t="s">
        <v>45</v>
      </c>
      <c r="D17471" t="s">
        <v>20</v>
      </c>
      <c r="E17471" t="s">
        <v>10</v>
      </c>
      <c r="F17471" t="s">
        <v>220</v>
      </c>
      <c r="G17471" t="s">
        <v>12</v>
      </c>
      <c r="H17471" t="s">
        <v>223</v>
      </c>
      <c r="I17471">
        <v>1</v>
      </c>
      <c r="J17471">
        <v>2321262.1189473681</v>
      </c>
    </row>
    <row r="17472" spans="1:10" x14ac:dyDescent="0.25">
      <c r="A17472">
        <v>2018</v>
      </c>
      <c r="B17472" t="s">
        <v>222</v>
      </c>
      <c r="C17472" t="s">
        <v>45</v>
      </c>
      <c r="D17472" t="s">
        <v>20</v>
      </c>
      <c r="E17472" t="s">
        <v>10</v>
      </c>
      <c r="F17472" t="s">
        <v>220</v>
      </c>
      <c r="G17472" t="s">
        <v>12</v>
      </c>
      <c r="H17472" t="s">
        <v>224</v>
      </c>
      <c r="I17472">
        <v>1</v>
      </c>
      <c r="J17472">
        <v>2315577.4769680863</v>
      </c>
    </row>
    <row r="17473" spans="1:10" x14ac:dyDescent="0.25">
      <c r="A17473">
        <v>2018</v>
      </c>
      <c r="B17473" t="s">
        <v>222</v>
      </c>
      <c r="C17473" t="s">
        <v>45</v>
      </c>
      <c r="D17473" t="s">
        <v>20</v>
      </c>
      <c r="E17473" t="s">
        <v>10</v>
      </c>
      <c r="F17473" t="s">
        <v>220</v>
      </c>
      <c r="G17473" t="s">
        <v>6</v>
      </c>
      <c r="H17473" t="s">
        <v>223</v>
      </c>
      <c r="I17473">
        <v>1</v>
      </c>
      <c r="J17473">
        <v>2932369.4965894744</v>
      </c>
    </row>
    <row r="17474" spans="1:10" x14ac:dyDescent="0.25">
      <c r="A17474">
        <v>2018</v>
      </c>
      <c r="B17474" t="s">
        <v>222</v>
      </c>
      <c r="C17474" t="s">
        <v>45</v>
      </c>
      <c r="D17474" t="s">
        <v>20</v>
      </c>
      <c r="E17474" t="s">
        <v>10</v>
      </c>
      <c r="F17474" t="s">
        <v>220</v>
      </c>
      <c r="G17474" t="s">
        <v>6</v>
      </c>
      <c r="H17474" t="s">
        <v>224</v>
      </c>
      <c r="I17474">
        <v>9</v>
      </c>
      <c r="J17474">
        <v>24696759.012854759</v>
      </c>
    </row>
    <row r="17475" spans="1:10" x14ac:dyDescent="0.25">
      <c r="A17475">
        <v>2018</v>
      </c>
      <c r="B17475" t="s">
        <v>222</v>
      </c>
      <c r="C17475" t="s">
        <v>45</v>
      </c>
      <c r="D17475" t="s">
        <v>20</v>
      </c>
      <c r="E17475" t="s">
        <v>10</v>
      </c>
      <c r="F17475" t="s">
        <v>220</v>
      </c>
      <c r="G17475" t="s">
        <v>7</v>
      </c>
      <c r="H17475" t="s">
        <v>223</v>
      </c>
      <c r="I17475">
        <v>2</v>
      </c>
      <c r="J17475">
        <v>3613138.9087499999</v>
      </c>
    </row>
    <row r="17476" spans="1:10" x14ac:dyDescent="0.25">
      <c r="A17476">
        <v>2018</v>
      </c>
      <c r="B17476" t="s">
        <v>222</v>
      </c>
      <c r="C17476" t="s">
        <v>45</v>
      </c>
      <c r="D17476" t="s">
        <v>20</v>
      </c>
      <c r="E17476" t="s">
        <v>10</v>
      </c>
      <c r="F17476" t="s">
        <v>14</v>
      </c>
      <c r="G17476" t="s">
        <v>5</v>
      </c>
      <c r="H17476" t="s">
        <v>223</v>
      </c>
      <c r="I17476">
        <v>26</v>
      </c>
      <c r="J17476">
        <v>419188044</v>
      </c>
    </row>
    <row r="17477" spans="1:10" x14ac:dyDescent="0.25">
      <c r="A17477">
        <v>2018</v>
      </c>
      <c r="B17477" t="s">
        <v>222</v>
      </c>
      <c r="C17477" t="s">
        <v>45</v>
      </c>
      <c r="D17477" t="s">
        <v>20</v>
      </c>
      <c r="E17477" t="s">
        <v>10</v>
      </c>
      <c r="F17477" t="s">
        <v>14</v>
      </c>
      <c r="G17477" t="s">
        <v>5</v>
      </c>
      <c r="H17477" t="s">
        <v>224</v>
      </c>
      <c r="I17477">
        <v>13</v>
      </c>
      <c r="J17477">
        <v>204194556</v>
      </c>
    </row>
    <row r="17478" spans="1:10" x14ac:dyDescent="0.25">
      <c r="A17478">
        <v>2018</v>
      </c>
      <c r="B17478" t="s">
        <v>222</v>
      </c>
      <c r="C17478" t="s">
        <v>45</v>
      </c>
      <c r="D17478" t="s">
        <v>20</v>
      </c>
      <c r="E17478" t="s">
        <v>10</v>
      </c>
      <c r="F17478" t="s">
        <v>14</v>
      </c>
      <c r="G17478" t="s">
        <v>9</v>
      </c>
      <c r="H17478" t="s">
        <v>223</v>
      </c>
      <c r="I17478">
        <v>69</v>
      </c>
      <c r="J17478">
        <v>567977700</v>
      </c>
    </row>
    <row r="17479" spans="1:10" x14ac:dyDescent="0.25">
      <c r="A17479">
        <v>2018</v>
      </c>
      <c r="B17479" t="s">
        <v>222</v>
      </c>
      <c r="C17479" t="s">
        <v>45</v>
      </c>
      <c r="D17479" t="s">
        <v>20</v>
      </c>
      <c r="E17479" t="s">
        <v>10</v>
      </c>
      <c r="F17479" t="s">
        <v>14</v>
      </c>
      <c r="G17479" t="s">
        <v>9</v>
      </c>
      <c r="H17479" t="s">
        <v>224</v>
      </c>
      <c r="I17479">
        <v>85</v>
      </c>
      <c r="J17479">
        <v>621438759</v>
      </c>
    </row>
    <row r="17480" spans="1:10" x14ac:dyDescent="0.25">
      <c r="A17480">
        <v>2018</v>
      </c>
      <c r="B17480" t="s">
        <v>222</v>
      </c>
      <c r="C17480" t="s">
        <v>45</v>
      </c>
      <c r="D17480" t="s">
        <v>20</v>
      </c>
      <c r="E17480" t="s">
        <v>10</v>
      </c>
      <c r="F17480" t="s">
        <v>14</v>
      </c>
      <c r="G17480" t="s">
        <v>6</v>
      </c>
      <c r="H17480" t="s">
        <v>223</v>
      </c>
      <c r="I17480">
        <v>11</v>
      </c>
      <c r="J17480">
        <v>39079566</v>
      </c>
    </row>
    <row r="17481" spans="1:10" x14ac:dyDescent="0.25">
      <c r="A17481">
        <v>2018</v>
      </c>
      <c r="B17481" t="s">
        <v>222</v>
      </c>
      <c r="C17481" t="s">
        <v>45</v>
      </c>
      <c r="D17481" t="s">
        <v>20</v>
      </c>
      <c r="E17481" t="s">
        <v>10</v>
      </c>
      <c r="F17481" t="s">
        <v>14</v>
      </c>
      <c r="G17481" t="s">
        <v>6</v>
      </c>
      <c r="H17481" t="s">
        <v>224</v>
      </c>
      <c r="I17481">
        <v>35</v>
      </c>
      <c r="J17481">
        <v>110078901</v>
      </c>
    </row>
    <row r="17482" spans="1:10" x14ac:dyDescent="0.25">
      <c r="A17482">
        <v>2018</v>
      </c>
      <c r="B17482" t="s">
        <v>222</v>
      </c>
      <c r="C17482" t="s">
        <v>45</v>
      </c>
      <c r="D17482" t="s">
        <v>20</v>
      </c>
      <c r="E17482" t="s">
        <v>10</v>
      </c>
      <c r="F17482" t="s">
        <v>14</v>
      </c>
      <c r="G17482" t="s">
        <v>7</v>
      </c>
      <c r="H17482" t="s">
        <v>223</v>
      </c>
      <c r="I17482">
        <v>17</v>
      </c>
      <c r="J17482">
        <v>36056136</v>
      </c>
    </row>
    <row r="17483" spans="1:10" x14ac:dyDescent="0.25">
      <c r="A17483">
        <v>2018</v>
      </c>
      <c r="B17483" t="s">
        <v>222</v>
      </c>
      <c r="C17483" t="s">
        <v>45</v>
      </c>
      <c r="D17483" t="s">
        <v>20</v>
      </c>
      <c r="E17483" t="s">
        <v>10</v>
      </c>
      <c r="F17483" t="s">
        <v>14</v>
      </c>
      <c r="G17483" t="s">
        <v>7</v>
      </c>
      <c r="H17483" t="s">
        <v>224</v>
      </c>
      <c r="I17483">
        <v>6</v>
      </c>
      <c r="J17483">
        <v>12026760</v>
      </c>
    </row>
    <row r="17484" spans="1:10" x14ac:dyDescent="0.25">
      <c r="A17484">
        <v>2018</v>
      </c>
      <c r="B17484" t="s">
        <v>222</v>
      </c>
      <c r="C17484" t="s">
        <v>45</v>
      </c>
      <c r="D17484" t="s">
        <v>21</v>
      </c>
      <c r="E17484" t="s">
        <v>3</v>
      </c>
      <c r="F17484" t="s">
        <v>4</v>
      </c>
      <c r="G17484" t="s">
        <v>5</v>
      </c>
      <c r="H17484" t="s">
        <v>223</v>
      </c>
      <c r="I17484">
        <v>357</v>
      </c>
      <c r="J17484">
        <v>5136361667.6413641</v>
      </c>
    </row>
    <row r="17485" spans="1:10" x14ac:dyDescent="0.25">
      <c r="A17485">
        <v>2018</v>
      </c>
      <c r="B17485" t="s">
        <v>222</v>
      </c>
      <c r="C17485" t="s">
        <v>45</v>
      </c>
      <c r="D17485" t="s">
        <v>21</v>
      </c>
      <c r="E17485" t="s">
        <v>3</v>
      </c>
      <c r="F17485" t="s">
        <v>4</v>
      </c>
      <c r="G17485" t="s">
        <v>5</v>
      </c>
      <c r="H17485" t="s">
        <v>224</v>
      </c>
      <c r="I17485">
        <v>203</v>
      </c>
      <c r="J17485">
        <v>2805944535.4917822</v>
      </c>
    </row>
    <row r="17486" spans="1:10" x14ac:dyDescent="0.25">
      <c r="A17486">
        <v>2018</v>
      </c>
      <c r="B17486" t="s">
        <v>222</v>
      </c>
      <c r="C17486" t="s">
        <v>45</v>
      </c>
      <c r="D17486" t="s">
        <v>21</v>
      </c>
      <c r="E17486" t="s">
        <v>3</v>
      </c>
      <c r="F17486" t="s">
        <v>4</v>
      </c>
      <c r="G17486" t="s">
        <v>9</v>
      </c>
      <c r="H17486" t="s">
        <v>223</v>
      </c>
      <c r="I17486">
        <v>1392</v>
      </c>
      <c r="J17486">
        <v>13133545580.238083</v>
      </c>
    </row>
    <row r="17487" spans="1:10" x14ac:dyDescent="0.25">
      <c r="A17487">
        <v>2018</v>
      </c>
      <c r="B17487" t="s">
        <v>222</v>
      </c>
      <c r="C17487" t="s">
        <v>45</v>
      </c>
      <c r="D17487" t="s">
        <v>21</v>
      </c>
      <c r="E17487" t="s">
        <v>3</v>
      </c>
      <c r="F17487" t="s">
        <v>4</v>
      </c>
      <c r="G17487" t="s">
        <v>9</v>
      </c>
      <c r="H17487" t="s">
        <v>224</v>
      </c>
      <c r="I17487">
        <v>1565</v>
      </c>
      <c r="J17487">
        <v>14768950511.613813</v>
      </c>
    </row>
    <row r="17488" spans="1:10" x14ac:dyDescent="0.25">
      <c r="A17488">
        <v>2018</v>
      </c>
      <c r="B17488" t="s">
        <v>222</v>
      </c>
      <c r="C17488" t="s">
        <v>45</v>
      </c>
      <c r="D17488" t="s">
        <v>21</v>
      </c>
      <c r="E17488" t="s">
        <v>3</v>
      </c>
      <c r="F17488" t="s">
        <v>4</v>
      </c>
      <c r="G17488" t="s">
        <v>12</v>
      </c>
      <c r="H17488" t="s">
        <v>223</v>
      </c>
      <c r="I17488">
        <v>279</v>
      </c>
      <c r="J17488">
        <v>1329726775.1663256</v>
      </c>
    </row>
    <row r="17489" spans="1:10" x14ac:dyDescent="0.25">
      <c r="A17489">
        <v>2018</v>
      </c>
      <c r="B17489" t="s">
        <v>222</v>
      </c>
      <c r="C17489" t="s">
        <v>45</v>
      </c>
      <c r="D17489" t="s">
        <v>21</v>
      </c>
      <c r="E17489" t="s">
        <v>3</v>
      </c>
      <c r="F17489" t="s">
        <v>4</v>
      </c>
      <c r="G17489" t="s">
        <v>12</v>
      </c>
      <c r="H17489" t="s">
        <v>224</v>
      </c>
      <c r="I17489">
        <v>307</v>
      </c>
      <c r="J17489">
        <v>1488529374.137754</v>
      </c>
    </row>
    <row r="17490" spans="1:10" x14ac:dyDescent="0.25">
      <c r="A17490">
        <v>2018</v>
      </c>
      <c r="B17490" t="s">
        <v>222</v>
      </c>
      <c r="C17490" t="s">
        <v>45</v>
      </c>
      <c r="D17490" t="s">
        <v>21</v>
      </c>
      <c r="E17490" t="s">
        <v>3</v>
      </c>
      <c r="F17490" t="s">
        <v>4</v>
      </c>
      <c r="G17490" t="s">
        <v>6</v>
      </c>
      <c r="H17490" t="s">
        <v>223</v>
      </c>
      <c r="I17490">
        <v>424</v>
      </c>
      <c r="J17490">
        <v>1516010627.3600724</v>
      </c>
    </row>
    <row r="17491" spans="1:10" x14ac:dyDescent="0.25">
      <c r="A17491">
        <v>2018</v>
      </c>
      <c r="B17491" t="s">
        <v>222</v>
      </c>
      <c r="C17491" t="s">
        <v>45</v>
      </c>
      <c r="D17491" t="s">
        <v>21</v>
      </c>
      <c r="E17491" t="s">
        <v>3</v>
      </c>
      <c r="F17491" t="s">
        <v>4</v>
      </c>
      <c r="G17491" t="s">
        <v>6</v>
      </c>
      <c r="H17491" t="s">
        <v>224</v>
      </c>
      <c r="I17491">
        <v>487</v>
      </c>
      <c r="J17491">
        <v>1825743407.3837931</v>
      </c>
    </row>
    <row r="17492" spans="1:10" x14ac:dyDescent="0.25">
      <c r="A17492">
        <v>2018</v>
      </c>
      <c r="B17492" t="s">
        <v>222</v>
      </c>
      <c r="C17492" t="s">
        <v>45</v>
      </c>
      <c r="D17492" t="s">
        <v>21</v>
      </c>
      <c r="E17492" t="s">
        <v>3</v>
      </c>
      <c r="F17492" t="s">
        <v>4</v>
      </c>
      <c r="G17492" t="s">
        <v>7</v>
      </c>
      <c r="H17492" t="s">
        <v>223</v>
      </c>
      <c r="I17492">
        <v>242</v>
      </c>
      <c r="J17492">
        <v>616993141.35987282</v>
      </c>
    </row>
    <row r="17493" spans="1:10" x14ac:dyDescent="0.25">
      <c r="A17493">
        <v>2018</v>
      </c>
      <c r="B17493" t="s">
        <v>222</v>
      </c>
      <c r="C17493" t="s">
        <v>45</v>
      </c>
      <c r="D17493" t="s">
        <v>21</v>
      </c>
      <c r="E17493" t="s">
        <v>3</v>
      </c>
      <c r="F17493" t="s">
        <v>4</v>
      </c>
      <c r="G17493" t="s">
        <v>7</v>
      </c>
      <c r="H17493" t="s">
        <v>224</v>
      </c>
      <c r="I17493">
        <v>6</v>
      </c>
      <c r="J17493">
        <v>14683984.4847412</v>
      </c>
    </row>
    <row r="17494" spans="1:10" x14ac:dyDescent="0.25">
      <c r="A17494">
        <v>2018</v>
      </c>
      <c r="B17494" t="s">
        <v>222</v>
      </c>
      <c r="C17494" t="s">
        <v>45</v>
      </c>
      <c r="D17494" t="s">
        <v>21</v>
      </c>
      <c r="E17494" t="s">
        <v>3</v>
      </c>
      <c r="F17494" t="s">
        <v>8</v>
      </c>
      <c r="G17494" t="s">
        <v>5</v>
      </c>
      <c r="H17494" t="s">
        <v>223</v>
      </c>
      <c r="I17494">
        <v>38</v>
      </c>
      <c r="J17494">
        <v>690383780.86054349</v>
      </c>
    </row>
    <row r="17495" spans="1:10" x14ac:dyDescent="0.25">
      <c r="A17495">
        <v>2018</v>
      </c>
      <c r="B17495" t="s">
        <v>222</v>
      </c>
      <c r="C17495" t="s">
        <v>45</v>
      </c>
      <c r="D17495" t="s">
        <v>21</v>
      </c>
      <c r="E17495" t="s">
        <v>3</v>
      </c>
      <c r="F17495" t="s">
        <v>8</v>
      </c>
      <c r="G17495" t="s">
        <v>5</v>
      </c>
      <c r="H17495" t="s">
        <v>224</v>
      </c>
      <c r="I17495">
        <v>23</v>
      </c>
      <c r="J17495">
        <v>317271926.28558004</v>
      </c>
    </row>
    <row r="17496" spans="1:10" x14ac:dyDescent="0.25">
      <c r="A17496">
        <v>2018</v>
      </c>
      <c r="B17496" t="s">
        <v>222</v>
      </c>
      <c r="C17496" t="s">
        <v>45</v>
      </c>
      <c r="D17496" t="s">
        <v>21</v>
      </c>
      <c r="E17496" t="s">
        <v>3</v>
      </c>
      <c r="F17496" t="s">
        <v>8</v>
      </c>
      <c r="G17496" t="s">
        <v>9</v>
      </c>
      <c r="H17496" t="s">
        <v>223</v>
      </c>
      <c r="I17496">
        <v>1779</v>
      </c>
      <c r="J17496">
        <v>16773864486.306112</v>
      </c>
    </row>
    <row r="17497" spans="1:10" x14ac:dyDescent="0.25">
      <c r="A17497">
        <v>2018</v>
      </c>
      <c r="B17497" t="s">
        <v>222</v>
      </c>
      <c r="C17497" t="s">
        <v>45</v>
      </c>
      <c r="D17497" t="s">
        <v>21</v>
      </c>
      <c r="E17497" t="s">
        <v>3</v>
      </c>
      <c r="F17497" t="s">
        <v>8</v>
      </c>
      <c r="G17497" t="s">
        <v>9</v>
      </c>
      <c r="H17497" t="s">
        <v>224</v>
      </c>
      <c r="I17497">
        <v>1610</v>
      </c>
      <c r="J17497">
        <v>14710662213.12649</v>
      </c>
    </row>
    <row r="17498" spans="1:10" x14ac:dyDescent="0.25">
      <c r="A17498">
        <v>2018</v>
      </c>
      <c r="B17498" t="s">
        <v>222</v>
      </c>
      <c r="C17498" t="s">
        <v>45</v>
      </c>
      <c r="D17498" t="s">
        <v>21</v>
      </c>
      <c r="E17498" t="s">
        <v>3</v>
      </c>
      <c r="F17498" t="s">
        <v>8</v>
      </c>
      <c r="G17498" t="s">
        <v>12</v>
      </c>
      <c r="H17498" t="s">
        <v>223</v>
      </c>
      <c r="I17498">
        <v>294</v>
      </c>
      <c r="J17498">
        <v>1175905149.1993568</v>
      </c>
    </row>
    <row r="17499" spans="1:10" x14ac:dyDescent="0.25">
      <c r="A17499">
        <v>2018</v>
      </c>
      <c r="B17499" t="s">
        <v>222</v>
      </c>
      <c r="C17499" t="s">
        <v>45</v>
      </c>
      <c r="D17499" t="s">
        <v>21</v>
      </c>
      <c r="E17499" t="s">
        <v>3</v>
      </c>
      <c r="F17499" t="s">
        <v>8</v>
      </c>
      <c r="G17499" t="s">
        <v>12</v>
      </c>
      <c r="H17499" t="s">
        <v>224</v>
      </c>
      <c r="I17499">
        <v>241</v>
      </c>
      <c r="J17499">
        <v>919695006.06737685</v>
      </c>
    </row>
    <row r="17500" spans="1:10" x14ac:dyDescent="0.25">
      <c r="A17500">
        <v>2018</v>
      </c>
      <c r="B17500" t="s">
        <v>222</v>
      </c>
      <c r="C17500" t="s">
        <v>45</v>
      </c>
      <c r="D17500" t="s">
        <v>21</v>
      </c>
      <c r="E17500" t="s">
        <v>3</v>
      </c>
      <c r="F17500" t="s">
        <v>8</v>
      </c>
      <c r="G17500" t="s">
        <v>6</v>
      </c>
      <c r="H17500" t="s">
        <v>223</v>
      </c>
      <c r="I17500">
        <v>671</v>
      </c>
      <c r="J17500">
        <v>2005888224.2549264</v>
      </c>
    </row>
    <row r="17501" spans="1:10" x14ac:dyDescent="0.25">
      <c r="A17501">
        <v>2018</v>
      </c>
      <c r="B17501" t="s">
        <v>222</v>
      </c>
      <c r="C17501" t="s">
        <v>45</v>
      </c>
      <c r="D17501" t="s">
        <v>21</v>
      </c>
      <c r="E17501" t="s">
        <v>3</v>
      </c>
      <c r="F17501" t="s">
        <v>8</v>
      </c>
      <c r="G17501" t="s">
        <v>6</v>
      </c>
      <c r="H17501" t="s">
        <v>224</v>
      </c>
      <c r="I17501">
        <v>1028</v>
      </c>
      <c r="J17501">
        <v>3264434727.953516</v>
      </c>
    </row>
    <row r="17502" spans="1:10" x14ac:dyDescent="0.25">
      <c r="A17502">
        <v>2018</v>
      </c>
      <c r="B17502" t="s">
        <v>222</v>
      </c>
      <c r="C17502" t="s">
        <v>45</v>
      </c>
      <c r="D17502" t="s">
        <v>21</v>
      </c>
      <c r="E17502" t="s">
        <v>3</v>
      </c>
      <c r="F17502" t="s">
        <v>8</v>
      </c>
      <c r="G17502" t="s">
        <v>7</v>
      </c>
      <c r="H17502" t="s">
        <v>223</v>
      </c>
      <c r="I17502">
        <v>173</v>
      </c>
      <c r="J17502">
        <v>407614330.49544823</v>
      </c>
    </row>
    <row r="17503" spans="1:10" x14ac:dyDescent="0.25">
      <c r="A17503">
        <v>2018</v>
      </c>
      <c r="B17503" t="s">
        <v>222</v>
      </c>
      <c r="C17503" t="s">
        <v>45</v>
      </c>
      <c r="D17503" t="s">
        <v>21</v>
      </c>
      <c r="E17503" t="s">
        <v>3</v>
      </c>
      <c r="F17503" t="s">
        <v>8</v>
      </c>
      <c r="G17503" t="s">
        <v>7</v>
      </c>
      <c r="H17503" t="s">
        <v>224</v>
      </c>
      <c r="I17503">
        <v>17</v>
      </c>
      <c r="J17503">
        <v>37186826.178370401</v>
      </c>
    </row>
    <row r="17504" spans="1:10" x14ac:dyDescent="0.25">
      <c r="A17504">
        <v>2018</v>
      </c>
      <c r="B17504" t="s">
        <v>222</v>
      </c>
      <c r="C17504" t="s">
        <v>45</v>
      </c>
      <c r="D17504" t="s">
        <v>21</v>
      </c>
      <c r="E17504" t="s">
        <v>10</v>
      </c>
      <c r="F17504" t="s">
        <v>11</v>
      </c>
      <c r="G17504" t="s">
        <v>5</v>
      </c>
      <c r="H17504" t="s">
        <v>223</v>
      </c>
      <c r="I17504">
        <v>2</v>
      </c>
      <c r="J17504">
        <v>8763312</v>
      </c>
    </row>
    <row r="17505" spans="1:10" x14ac:dyDescent="0.25">
      <c r="A17505">
        <v>2018</v>
      </c>
      <c r="B17505" t="s">
        <v>222</v>
      </c>
      <c r="C17505" t="s">
        <v>45</v>
      </c>
      <c r="D17505" t="s">
        <v>21</v>
      </c>
      <c r="E17505" t="s">
        <v>10</v>
      </c>
      <c r="F17505" t="s">
        <v>11</v>
      </c>
      <c r="G17505" t="s">
        <v>5</v>
      </c>
      <c r="H17505" t="s">
        <v>224</v>
      </c>
      <c r="I17505">
        <v>1</v>
      </c>
      <c r="J17505">
        <v>2765757</v>
      </c>
    </row>
    <row r="17506" spans="1:10" x14ac:dyDescent="0.25">
      <c r="A17506">
        <v>2018</v>
      </c>
      <c r="B17506" t="s">
        <v>222</v>
      </c>
      <c r="C17506" t="s">
        <v>45</v>
      </c>
      <c r="D17506" t="s">
        <v>21</v>
      </c>
      <c r="E17506" t="s">
        <v>10</v>
      </c>
      <c r="F17506" t="s">
        <v>11</v>
      </c>
      <c r="G17506" t="s">
        <v>9</v>
      </c>
      <c r="H17506" t="s">
        <v>223</v>
      </c>
      <c r="I17506">
        <v>160</v>
      </c>
      <c r="J17506">
        <v>1388171337</v>
      </c>
    </row>
    <row r="17507" spans="1:10" x14ac:dyDescent="0.25">
      <c r="A17507">
        <v>2018</v>
      </c>
      <c r="B17507" t="s">
        <v>222</v>
      </c>
      <c r="C17507" t="s">
        <v>45</v>
      </c>
      <c r="D17507" t="s">
        <v>21</v>
      </c>
      <c r="E17507" t="s">
        <v>10</v>
      </c>
      <c r="F17507" t="s">
        <v>11</v>
      </c>
      <c r="G17507" t="s">
        <v>9</v>
      </c>
      <c r="H17507" t="s">
        <v>224</v>
      </c>
      <c r="I17507">
        <v>94</v>
      </c>
      <c r="J17507">
        <v>690247192.83050847</v>
      </c>
    </row>
    <row r="17508" spans="1:10" x14ac:dyDescent="0.25">
      <c r="A17508">
        <v>2018</v>
      </c>
      <c r="B17508" t="s">
        <v>222</v>
      </c>
      <c r="C17508" t="s">
        <v>45</v>
      </c>
      <c r="D17508" t="s">
        <v>21</v>
      </c>
      <c r="E17508" t="s">
        <v>10</v>
      </c>
      <c r="F17508" t="s">
        <v>11</v>
      </c>
      <c r="G17508" t="s">
        <v>12</v>
      </c>
      <c r="H17508" t="s">
        <v>223</v>
      </c>
      <c r="I17508">
        <v>17</v>
      </c>
      <c r="J17508">
        <v>53863797</v>
      </c>
    </row>
    <row r="17509" spans="1:10" x14ac:dyDescent="0.25">
      <c r="A17509">
        <v>2018</v>
      </c>
      <c r="B17509" t="s">
        <v>222</v>
      </c>
      <c r="C17509" t="s">
        <v>45</v>
      </c>
      <c r="D17509" t="s">
        <v>21</v>
      </c>
      <c r="E17509" t="s">
        <v>10</v>
      </c>
      <c r="F17509" t="s">
        <v>11</v>
      </c>
      <c r="G17509" t="s">
        <v>12</v>
      </c>
      <c r="H17509" t="s">
        <v>224</v>
      </c>
      <c r="I17509">
        <v>11</v>
      </c>
      <c r="J17509">
        <v>37455558</v>
      </c>
    </row>
    <row r="17510" spans="1:10" x14ac:dyDescent="0.25">
      <c r="A17510">
        <v>2018</v>
      </c>
      <c r="B17510" t="s">
        <v>222</v>
      </c>
      <c r="C17510" t="s">
        <v>45</v>
      </c>
      <c r="D17510" t="s">
        <v>21</v>
      </c>
      <c r="E17510" t="s">
        <v>10</v>
      </c>
      <c r="F17510" t="s">
        <v>11</v>
      </c>
      <c r="G17510" t="s">
        <v>6</v>
      </c>
      <c r="H17510" t="s">
        <v>223</v>
      </c>
      <c r="I17510">
        <v>7</v>
      </c>
      <c r="J17510">
        <v>21032172</v>
      </c>
    </row>
    <row r="17511" spans="1:10" x14ac:dyDescent="0.25">
      <c r="A17511">
        <v>2018</v>
      </c>
      <c r="B17511" t="s">
        <v>222</v>
      </c>
      <c r="C17511" t="s">
        <v>45</v>
      </c>
      <c r="D17511" t="s">
        <v>21</v>
      </c>
      <c r="E17511" t="s">
        <v>10</v>
      </c>
      <c r="F17511" t="s">
        <v>11</v>
      </c>
      <c r="G17511" t="s">
        <v>6</v>
      </c>
      <c r="H17511" t="s">
        <v>224</v>
      </c>
      <c r="I17511">
        <v>21</v>
      </c>
      <c r="J17511">
        <v>51016179</v>
      </c>
    </row>
    <row r="17512" spans="1:10" x14ac:dyDescent="0.25">
      <c r="A17512">
        <v>2018</v>
      </c>
      <c r="B17512" t="s">
        <v>222</v>
      </c>
      <c r="C17512" t="s">
        <v>45</v>
      </c>
      <c r="D17512" t="s">
        <v>21</v>
      </c>
      <c r="E17512" t="s">
        <v>10</v>
      </c>
      <c r="F17512" t="s">
        <v>11</v>
      </c>
      <c r="G17512" t="s">
        <v>7</v>
      </c>
      <c r="H17512" t="s">
        <v>223</v>
      </c>
      <c r="I17512">
        <v>4</v>
      </c>
      <c r="J17512">
        <v>8244453</v>
      </c>
    </row>
    <row r="17513" spans="1:10" x14ac:dyDescent="0.25">
      <c r="A17513">
        <v>2018</v>
      </c>
      <c r="B17513" t="s">
        <v>222</v>
      </c>
      <c r="C17513" t="s">
        <v>45</v>
      </c>
      <c r="D17513" t="s">
        <v>21</v>
      </c>
      <c r="E17513" t="s">
        <v>10</v>
      </c>
      <c r="F17513" t="s">
        <v>220</v>
      </c>
      <c r="G17513" t="s">
        <v>5</v>
      </c>
      <c r="H17513" t="s">
        <v>223</v>
      </c>
      <c r="I17513">
        <v>2</v>
      </c>
      <c r="J17513">
        <v>24010821.957958449</v>
      </c>
    </row>
    <row r="17514" spans="1:10" x14ac:dyDescent="0.25">
      <c r="A17514">
        <v>2018</v>
      </c>
      <c r="B17514" t="s">
        <v>222</v>
      </c>
      <c r="C17514" t="s">
        <v>45</v>
      </c>
      <c r="D17514" t="s">
        <v>21</v>
      </c>
      <c r="E17514" t="s">
        <v>10</v>
      </c>
      <c r="F17514" t="s">
        <v>220</v>
      </c>
      <c r="G17514" t="s">
        <v>5</v>
      </c>
      <c r="H17514" t="s">
        <v>224</v>
      </c>
      <c r="I17514">
        <v>3</v>
      </c>
      <c r="J17514">
        <v>40319269.022610709</v>
      </c>
    </row>
    <row r="17515" spans="1:10" x14ac:dyDescent="0.25">
      <c r="A17515">
        <v>2018</v>
      </c>
      <c r="B17515" t="s">
        <v>222</v>
      </c>
      <c r="C17515" t="s">
        <v>45</v>
      </c>
      <c r="D17515" t="s">
        <v>21</v>
      </c>
      <c r="E17515" t="s">
        <v>10</v>
      </c>
      <c r="F17515" t="s">
        <v>220</v>
      </c>
      <c r="G17515" t="s">
        <v>9</v>
      </c>
      <c r="H17515" t="s">
        <v>223</v>
      </c>
      <c r="I17515">
        <v>22</v>
      </c>
      <c r="J17515">
        <v>203282374.49737826</v>
      </c>
    </row>
    <row r="17516" spans="1:10" x14ac:dyDescent="0.25">
      <c r="A17516">
        <v>2018</v>
      </c>
      <c r="B17516" t="s">
        <v>222</v>
      </c>
      <c r="C17516" t="s">
        <v>45</v>
      </c>
      <c r="D17516" t="s">
        <v>21</v>
      </c>
      <c r="E17516" t="s">
        <v>10</v>
      </c>
      <c r="F17516" t="s">
        <v>220</v>
      </c>
      <c r="G17516" t="s">
        <v>9</v>
      </c>
      <c r="H17516" t="s">
        <v>224</v>
      </c>
      <c r="I17516">
        <v>30</v>
      </c>
      <c r="J17516">
        <v>262760301.10647938</v>
      </c>
    </row>
    <row r="17517" spans="1:10" x14ac:dyDescent="0.25">
      <c r="A17517">
        <v>2018</v>
      </c>
      <c r="B17517" t="s">
        <v>222</v>
      </c>
      <c r="C17517" t="s">
        <v>45</v>
      </c>
      <c r="D17517" t="s">
        <v>21</v>
      </c>
      <c r="E17517" t="s">
        <v>10</v>
      </c>
      <c r="F17517" t="s">
        <v>220</v>
      </c>
      <c r="G17517" t="s">
        <v>12</v>
      </c>
      <c r="H17517" t="s">
        <v>223</v>
      </c>
      <c r="I17517">
        <v>11</v>
      </c>
      <c r="J17517">
        <v>39216209.334353343</v>
      </c>
    </row>
    <row r="17518" spans="1:10" x14ac:dyDescent="0.25">
      <c r="A17518">
        <v>2018</v>
      </c>
      <c r="B17518" t="s">
        <v>222</v>
      </c>
      <c r="C17518" t="s">
        <v>45</v>
      </c>
      <c r="D17518" t="s">
        <v>21</v>
      </c>
      <c r="E17518" t="s">
        <v>10</v>
      </c>
      <c r="F17518" t="s">
        <v>220</v>
      </c>
      <c r="G17518" t="s">
        <v>12</v>
      </c>
      <c r="H17518" t="s">
        <v>224</v>
      </c>
      <c r="I17518">
        <v>6</v>
      </c>
      <c r="J17518">
        <v>19150266.962133892</v>
      </c>
    </row>
    <row r="17519" spans="1:10" x14ac:dyDescent="0.25">
      <c r="A17519">
        <v>2018</v>
      </c>
      <c r="B17519" t="s">
        <v>222</v>
      </c>
      <c r="C17519" t="s">
        <v>45</v>
      </c>
      <c r="D17519" t="s">
        <v>21</v>
      </c>
      <c r="E17519" t="s">
        <v>10</v>
      </c>
      <c r="F17519" t="s">
        <v>220</v>
      </c>
      <c r="G17519" t="s">
        <v>6</v>
      </c>
      <c r="H17519" t="s">
        <v>223</v>
      </c>
      <c r="I17519">
        <v>25</v>
      </c>
      <c r="J17519">
        <v>81589022.107608661</v>
      </c>
    </row>
    <row r="17520" spans="1:10" x14ac:dyDescent="0.25">
      <c r="A17520">
        <v>2018</v>
      </c>
      <c r="B17520" t="s">
        <v>222</v>
      </c>
      <c r="C17520" t="s">
        <v>45</v>
      </c>
      <c r="D17520" t="s">
        <v>21</v>
      </c>
      <c r="E17520" t="s">
        <v>10</v>
      </c>
      <c r="F17520" t="s">
        <v>220</v>
      </c>
      <c r="G17520" t="s">
        <v>6</v>
      </c>
      <c r="H17520" t="s">
        <v>224</v>
      </c>
      <c r="I17520">
        <v>38</v>
      </c>
      <c r="J17520">
        <v>131446590.88808995</v>
      </c>
    </row>
    <row r="17521" spans="1:10" x14ac:dyDescent="0.25">
      <c r="A17521">
        <v>2018</v>
      </c>
      <c r="B17521" t="s">
        <v>222</v>
      </c>
      <c r="C17521" t="s">
        <v>45</v>
      </c>
      <c r="D17521" t="s">
        <v>21</v>
      </c>
      <c r="E17521" t="s">
        <v>10</v>
      </c>
      <c r="F17521" t="s">
        <v>220</v>
      </c>
      <c r="G17521" t="s">
        <v>7</v>
      </c>
      <c r="H17521" t="s">
        <v>223</v>
      </c>
      <c r="I17521">
        <v>5</v>
      </c>
      <c r="J17521">
        <v>12482202.105071293</v>
      </c>
    </row>
    <row r="17522" spans="1:10" x14ac:dyDescent="0.25">
      <c r="A17522">
        <v>2018</v>
      </c>
      <c r="B17522" t="s">
        <v>222</v>
      </c>
      <c r="C17522" t="s">
        <v>45</v>
      </c>
      <c r="D17522" t="s">
        <v>21</v>
      </c>
      <c r="E17522" t="s">
        <v>10</v>
      </c>
      <c r="F17522" t="s">
        <v>220</v>
      </c>
      <c r="G17522" t="s">
        <v>7</v>
      </c>
      <c r="H17522" t="s">
        <v>224</v>
      </c>
      <c r="I17522">
        <v>3</v>
      </c>
      <c r="J17522">
        <v>7380287.0245303996</v>
      </c>
    </row>
    <row r="17523" spans="1:10" x14ac:dyDescent="0.25">
      <c r="A17523">
        <v>2018</v>
      </c>
      <c r="B17523" t="s">
        <v>222</v>
      </c>
      <c r="C17523" t="s">
        <v>45</v>
      </c>
      <c r="D17523" t="s">
        <v>22</v>
      </c>
      <c r="E17523" t="s">
        <v>3</v>
      </c>
      <c r="F17523" t="s">
        <v>4</v>
      </c>
      <c r="G17523" t="s">
        <v>5</v>
      </c>
      <c r="H17523" t="s">
        <v>223</v>
      </c>
      <c r="I17523">
        <v>94</v>
      </c>
      <c r="J17523">
        <v>904418607.49146736</v>
      </c>
    </row>
    <row r="17524" spans="1:10" x14ac:dyDescent="0.25">
      <c r="A17524">
        <v>2018</v>
      </c>
      <c r="B17524" t="s">
        <v>222</v>
      </c>
      <c r="C17524" t="s">
        <v>45</v>
      </c>
      <c r="D17524" t="s">
        <v>22</v>
      </c>
      <c r="E17524" t="s">
        <v>3</v>
      </c>
      <c r="F17524" t="s">
        <v>4</v>
      </c>
      <c r="G17524" t="s">
        <v>5</v>
      </c>
      <c r="H17524" t="s">
        <v>224</v>
      </c>
      <c r="I17524">
        <v>78</v>
      </c>
      <c r="J17524">
        <v>634207966.16071963</v>
      </c>
    </row>
    <row r="17525" spans="1:10" x14ac:dyDescent="0.25">
      <c r="A17525">
        <v>2018</v>
      </c>
      <c r="B17525" t="s">
        <v>222</v>
      </c>
      <c r="C17525" t="s">
        <v>45</v>
      </c>
      <c r="D17525" t="s">
        <v>22</v>
      </c>
      <c r="E17525" t="s">
        <v>3</v>
      </c>
      <c r="F17525" t="s">
        <v>4</v>
      </c>
      <c r="G17525" t="s">
        <v>9</v>
      </c>
      <c r="H17525" t="s">
        <v>223</v>
      </c>
      <c r="I17525">
        <v>391</v>
      </c>
      <c r="J17525">
        <v>2479782325.9048748</v>
      </c>
    </row>
    <row r="17526" spans="1:10" x14ac:dyDescent="0.25">
      <c r="A17526">
        <v>2018</v>
      </c>
      <c r="B17526" t="s">
        <v>222</v>
      </c>
      <c r="C17526" t="s">
        <v>45</v>
      </c>
      <c r="D17526" t="s">
        <v>22</v>
      </c>
      <c r="E17526" t="s">
        <v>3</v>
      </c>
      <c r="F17526" t="s">
        <v>4</v>
      </c>
      <c r="G17526" t="s">
        <v>9</v>
      </c>
      <c r="H17526" t="s">
        <v>224</v>
      </c>
      <c r="I17526">
        <v>637</v>
      </c>
      <c r="J17526">
        <v>3803098727.6454926</v>
      </c>
    </row>
    <row r="17527" spans="1:10" x14ac:dyDescent="0.25">
      <c r="A17527">
        <v>2018</v>
      </c>
      <c r="B17527" t="s">
        <v>222</v>
      </c>
      <c r="C17527" t="s">
        <v>45</v>
      </c>
      <c r="D17527" t="s">
        <v>22</v>
      </c>
      <c r="E17527" t="s">
        <v>3</v>
      </c>
      <c r="F17527" t="s">
        <v>4</v>
      </c>
      <c r="G17527" t="s">
        <v>12</v>
      </c>
      <c r="H17527" t="s">
        <v>223</v>
      </c>
      <c r="I17527">
        <v>34</v>
      </c>
      <c r="J17527">
        <v>133323613.36992864</v>
      </c>
    </row>
    <row r="17528" spans="1:10" x14ac:dyDescent="0.25">
      <c r="A17528">
        <v>2018</v>
      </c>
      <c r="B17528" t="s">
        <v>222</v>
      </c>
      <c r="C17528" t="s">
        <v>45</v>
      </c>
      <c r="D17528" t="s">
        <v>22</v>
      </c>
      <c r="E17528" t="s">
        <v>3</v>
      </c>
      <c r="F17528" t="s">
        <v>4</v>
      </c>
      <c r="G17528" t="s">
        <v>12</v>
      </c>
      <c r="H17528" t="s">
        <v>224</v>
      </c>
      <c r="I17528">
        <v>203</v>
      </c>
      <c r="J17528">
        <v>508700386.38727224</v>
      </c>
    </row>
    <row r="17529" spans="1:10" x14ac:dyDescent="0.25">
      <c r="A17529">
        <v>2018</v>
      </c>
      <c r="B17529" t="s">
        <v>222</v>
      </c>
      <c r="C17529" t="s">
        <v>45</v>
      </c>
      <c r="D17529" t="s">
        <v>22</v>
      </c>
      <c r="E17529" t="s">
        <v>3</v>
      </c>
      <c r="F17529" t="s">
        <v>4</v>
      </c>
      <c r="G17529" t="s">
        <v>6</v>
      </c>
      <c r="H17529" t="s">
        <v>223</v>
      </c>
      <c r="I17529">
        <v>117</v>
      </c>
      <c r="J17529">
        <v>332099837.88664287</v>
      </c>
    </row>
    <row r="17530" spans="1:10" x14ac:dyDescent="0.25">
      <c r="A17530">
        <v>2018</v>
      </c>
      <c r="B17530" t="s">
        <v>222</v>
      </c>
      <c r="C17530" t="s">
        <v>45</v>
      </c>
      <c r="D17530" t="s">
        <v>22</v>
      </c>
      <c r="E17530" t="s">
        <v>3</v>
      </c>
      <c r="F17530" t="s">
        <v>4</v>
      </c>
      <c r="G17530" t="s">
        <v>6</v>
      </c>
      <c r="H17530" t="s">
        <v>224</v>
      </c>
      <c r="I17530">
        <v>156</v>
      </c>
      <c r="J17530">
        <v>393645426.05339909</v>
      </c>
    </row>
    <row r="17531" spans="1:10" x14ac:dyDescent="0.25">
      <c r="A17531">
        <v>2018</v>
      </c>
      <c r="B17531" t="s">
        <v>222</v>
      </c>
      <c r="C17531" t="s">
        <v>45</v>
      </c>
      <c r="D17531" t="s">
        <v>22</v>
      </c>
      <c r="E17531" t="s">
        <v>3</v>
      </c>
      <c r="F17531" t="s">
        <v>4</v>
      </c>
      <c r="G17531" t="s">
        <v>7</v>
      </c>
      <c r="H17531" t="s">
        <v>223</v>
      </c>
      <c r="I17531">
        <v>60</v>
      </c>
      <c r="J17531">
        <v>111688168.2158668</v>
      </c>
    </row>
    <row r="17532" spans="1:10" x14ac:dyDescent="0.25">
      <c r="A17532">
        <v>2018</v>
      </c>
      <c r="B17532" t="s">
        <v>222</v>
      </c>
      <c r="C17532" t="s">
        <v>45</v>
      </c>
      <c r="D17532" t="s">
        <v>22</v>
      </c>
      <c r="E17532" t="s">
        <v>3</v>
      </c>
      <c r="F17532" t="s">
        <v>4</v>
      </c>
      <c r="G17532" t="s">
        <v>7</v>
      </c>
      <c r="H17532" t="s">
        <v>224</v>
      </c>
      <c r="I17532">
        <v>42</v>
      </c>
      <c r="J17532">
        <v>69941386.10490334</v>
      </c>
    </row>
    <row r="17533" spans="1:10" x14ac:dyDescent="0.25">
      <c r="A17533">
        <v>2018</v>
      </c>
      <c r="B17533" t="s">
        <v>222</v>
      </c>
      <c r="C17533" t="s">
        <v>45</v>
      </c>
      <c r="D17533" t="s">
        <v>22</v>
      </c>
      <c r="E17533" t="s">
        <v>3</v>
      </c>
      <c r="F17533" t="s">
        <v>8</v>
      </c>
      <c r="G17533" t="s">
        <v>5</v>
      </c>
      <c r="H17533" t="s">
        <v>223</v>
      </c>
      <c r="I17533">
        <v>1</v>
      </c>
      <c r="J17533">
        <v>4670201.9250000007</v>
      </c>
    </row>
    <row r="17534" spans="1:10" x14ac:dyDescent="0.25">
      <c r="A17534">
        <v>2018</v>
      </c>
      <c r="B17534" t="s">
        <v>222</v>
      </c>
      <c r="C17534" t="s">
        <v>45</v>
      </c>
      <c r="D17534" t="s">
        <v>22</v>
      </c>
      <c r="E17534" t="s">
        <v>3</v>
      </c>
      <c r="F17534" t="s">
        <v>8</v>
      </c>
      <c r="G17534" t="s">
        <v>9</v>
      </c>
      <c r="H17534" t="s">
        <v>223</v>
      </c>
      <c r="I17534">
        <v>1827</v>
      </c>
      <c r="J17534">
        <v>11417306200.63199</v>
      </c>
    </row>
    <row r="17535" spans="1:10" x14ac:dyDescent="0.25">
      <c r="A17535">
        <v>2018</v>
      </c>
      <c r="B17535" t="s">
        <v>222</v>
      </c>
      <c r="C17535" t="s">
        <v>45</v>
      </c>
      <c r="D17535" t="s">
        <v>22</v>
      </c>
      <c r="E17535" t="s">
        <v>3</v>
      </c>
      <c r="F17535" t="s">
        <v>8</v>
      </c>
      <c r="G17535" t="s">
        <v>9</v>
      </c>
      <c r="H17535" t="s">
        <v>224</v>
      </c>
      <c r="I17535">
        <v>6712</v>
      </c>
      <c r="J17535">
        <v>30781933663.408058</v>
      </c>
    </row>
    <row r="17536" spans="1:10" x14ac:dyDescent="0.25">
      <c r="A17536">
        <v>2018</v>
      </c>
      <c r="B17536" t="s">
        <v>222</v>
      </c>
      <c r="C17536" t="s">
        <v>45</v>
      </c>
      <c r="D17536" t="s">
        <v>22</v>
      </c>
      <c r="E17536" t="s">
        <v>3</v>
      </c>
      <c r="F17536" t="s">
        <v>8</v>
      </c>
      <c r="G17536" t="s">
        <v>12</v>
      </c>
      <c r="H17536" t="s">
        <v>223</v>
      </c>
      <c r="I17536">
        <v>189</v>
      </c>
      <c r="J17536">
        <v>634160519.03624797</v>
      </c>
    </row>
    <row r="17537" spans="1:10" x14ac:dyDescent="0.25">
      <c r="A17537">
        <v>2018</v>
      </c>
      <c r="B17537" t="s">
        <v>222</v>
      </c>
      <c r="C17537" t="s">
        <v>45</v>
      </c>
      <c r="D17537" t="s">
        <v>22</v>
      </c>
      <c r="E17537" t="s">
        <v>3</v>
      </c>
      <c r="F17537" t="s">
        <v>8</v>
      </c>
      <c r="G17537" t="s">
        <v>12</v>
      </c>
      <c r="H17537" t="s">
        <v>224</v>
      </c>
      <c r="I17537">
        <v>8637</v>
      </c>
      <c r="J17537">
        <v>16445964270.121801</v>
      </c>
    </row>
    <row r="17538" spans="1:10" x14ac:dyDescent="0.25">
      <c r="A17538">
        <v>2018</v>
      </c>
      <c r="B17538" t="s">
        <v>222</v>
      </c>
      <c r="C17538" t="s">
        <v>45</v>
      </c>
      <c r="D17538" t="s">
        <v>22</v>
      </c>
      <c r="E17538" t="s">
        <v>3</v>
      </c>
      <c r="F17538" t="s">
        <v>8</v>
      </c>
      <c r="G17538" t="s">
        <v>6</v>
      </c>
      <c r="H17538" t="s">
        <v>223</v>
      </c>
      <c r="I17538">
        <v>435</v>
      </c>
      <c r="J17538">
        <v>1059794535.3691556</v>
      </c>
    </row>
    <row r="17539" spans="1:10" x14ac:dyDescent="0.25">
      <c r="A17539">
        <v>2018</v>
      </c>
      <c r="B17539" t="s">
        <v>222</v>
      </c>
      <c r="C17539" t="s">
        <v>45</v>
      </c>
      <c r="D17539" t="s">
        <v>22</v>
      </c>
      <c r="E17539" t="s">
        <v>3</v>
      </c>
      <c r="F17539" t="s">
        <v>8</v>
      </c>
      <c r="G17539" t="s">
        <v>6</v>
      </c>
      <c r="H17539" t="s">
        <v>224</v>
      </c>
      <c r="I17539">
        <v>1077</v>
      </c>
      <c r="J17539">
        <v>2475758531.1660557</v>
      </c>
    </row>
    <row r="17540" spans="1:10" x14ac:dyDescent="0.25">
      <c r="A17540">
        <v>2018</v>
      </c>
      <c r="B17540" t="s">
        <v>222</v>
      </c>
      <c r="C17540" t="s">
        <v>45</v>
      </c>
      <c r="D17540" t="s">
        <v>22</v>
      </c>
      <c r="E17540" t="s">
        <v>3</v>
      </c>
      <c r="F17540" t="s">
        <v>8</v>
      </c>
      <c r="G17540" t="s">
        <v>7</v>
      </c>
      <c r="H17540" t="s">
        <v>223</v>
      </c>
      <c r="I17540">
        <v>321</v>
      </c>
      <c r="J17540">
        <v>605568251.47898436</v>
      </c>
    </row>
    <row r="17541" spans="1:10" x14ac:dyDescent="0.25">
      <c r="A17541">
        <v>2018</v>
      </c>
      <c r="B17541" t="s">
        <v>222</v>
      </c>
      <c r="C17541" t="s">
        <v>45</v>
      </c>
      <c r="D17541" t="s">
        <v>22</v>
      </c>
      <c r="E17541" t="s">
        <v>3</v>
      </c>
      <c r="F17541" t="s">
        <v>8</v>
      </c>
      <c r="G17541" t="s">
        <v>7</v>
      </c>
      <c r="H17541" t="s">
        <v>224</v>
      </c>
      <c r="I17541">
        <v>1397</v>
      </c>
      <c r="J17541">
        <v>2295318656.8163152</v>
      </c>
    </row>
    <row r="17542" spans="1:10" x14ac:dyDescent="0.25">
      <c r="A17542">
        <v>2018</v>
      </c>
      <c r="B17542" t="s">
        <v>222</v>
      </c>
      <c r="C17542" t="s">
        <v>45</v>
      </c>
      <c r="D17542" t="s">
        <v>22</v>
      </c>
      <c r="E17542" t="s">
        <v>3</v>
      </c>
      <c r="F17542" t="s">
        <v>14</v>
      </c>
      <c r="G17542" t="s">
        <v>5</v>
      </c>
      <c r="H17542" t="s">
        <v>223</v>
      </c>
      <c r="I17542">
        <v>1</v>
      </c>
      <c r="J17542">
        <v>10598106</v>
      </c>
    </row>
    <row r="17543" spans="1:10" x14ac:dyDescent="0.25">
      <c r="A17543">
        <v>2018</v>
      </c>
      <c r="B17543" t="s">
        <v>222</v>
      </c>
      <c r="C17543" t="s">
        <v>45</v>
      </c>
      <c r="D17543" t="s">
        <v>22</v>
      </c>
      <c r="E17543" t="s">
        <v>3</v>
      </c>
      <c r="F17543" t="s">
        <v>14</v>
      </c>
      <c r="G17543" t="s">
        <v>5</v>
      </c>
      <c r="H17543" t="s">
        <v>224</v>
      </c>
      <c r="I17543">
        <v>4</v>
      </c>
      <c r="J17543">
        <v>42894990</v>
      </c>
    </row>
    <row r="17544" spans="1:10" x14ac:dyDescent="0.25">
      <c r="A17544">
        <v>2018</v>
      </c>
      <c r="B17544" t="s">
        <v>222</v>
      </c>
      <c r="C17544" t="s">
        <v>45</v>
      </c>
      <c r="D17544" t="s">
        <v>22</v>
      </c>
      <c r="E17544" t="s">
        <v>3</v>
      </c>
      <c r="F17544" t="s">
        <v>14</v>
      </c>
      <c r="G17544" t="s">
        <v>9</v>
      </c>
      <c r="H17544" t="s">
        <v>223</v>
      </c>
      <c r="I17544">
        <v>9</v>
      </c>
      <c r="J17544">
        <v>80774199</v>
      </c>
    </row>
    <row r="17545" spans="1:10" x14ac:dyDescent="0.25">
      <c r="A17545">
        <v>2018</v>
      </c>
      <c r="B17545" t="s">
        <v>222</v>
      </c>
      <c r="C17545" t="s">
        <v>45</v>
      </c>
      <c r="D17545" t="s">
        <v>22</v>
      </c>
      <c r="E17545" t="s">
        <v>3</v>
      </c>
      <c r="F17545" t="s">
        <v>14</v>
      </c>
      <c r="G17545" t="s">
        <v>9</v>
      </c>
      <c r="H17545" t="s">
        <v>224</v>
      </c>
      <c r="I17545">
        <v>15</v>
      </c>
      <c r="J17545">
        <v>126812182.34646001</v>
      </c>
    </row>
    <row r="17546" spans="1:10" x14ac:dyDescent="0.25">
      <c r="A17546">
        <v>2018</v>
      </c>
      <c r="B17546" t="s">
        <v>222</v>
      </c>
      <c r="C17546" t="s">
        <v>45</v>
      </c>
      <c r="D17546" t="s">
        <v>22</v>
      </c>
      <c r="E17546" t="s">
        <v>3</v>
      </c>
      <c r="F17546" t="s">
        <v>14</v>
      </c>
      <c r="G17546" t="s">
        <v>6</v>
      </c>
      <c r="H17546" t="s">
        <v>224</v>
      </c>
      <c r="I17546">
        <v>5</v>
      </c>
      <c r="J17546">
        <v>12758157.75</v>
      </c>
    </row>
    <row r="17547" spans="1:10" x14ac:dyDescent="0.25">
      <c r="A17547">
        <v>2018</v>
      </c>
      <c r="B17547" t="s">
        <v>222</v>
      </c>
      <c r="C17547" t="s">
        <v>45</v>
      </c>
      <c r="D17547" t="s">
        <v>22</v>
      </c>
      <c r="E17547" t="s">
        <v>3</v>
      </c>
      <c r="F17547" t="s">
        <v>14</v>
      </c>
      <c r="G17547" t="s">
        <v>7</v>
      </c>
      <c r="H17547" t="s">
        <v>223</v>
      </c>
      <c r="I17547">
        <v>3</v>
      </c>
      <c r="J17547">
        <v>5942586.6899999995</v>
      </c>
    </row>
    <row r="17548" spans="1:10" x14ac:dyDescent="0.25">
      <c r="A17548">
        <v>2018</v>
      </c>
      <c r="B17548" t="s">
        <v>222</v>
      </c>
      <c r="C17548" t="s">
        <v>45</v>
      </c>
      <c r="D17548" t="s">
        <v>22</v>
      </c>
      <c r="E17548" t="s">
        <v>10</v>
      </c>
      <c r="F17548" t="s">
        <v>11</v>
      </c>
      <c r="G17548" t="s">
        <v>5</v>
      </c>
      <c r="H17548" t="s">
        <v>223</v>
      </c>
      <c r="I17548">
        <v>3</v>
      </c>
      <c r="J17548">
        <v>29648409</v>
      </c>
    </row>
    <row r="17549" spans="1:10" x14ac:dyDescent="0.25">
      <c r="A17549">
        <v>2018</v>
      </c>
      <c r="B17549" t="s">
        <v>222</v>
      </c>
      <c r="C17549" t="s">
        <v>45</v>
      </c>
      <c r="D17549" t="s">
        <v>22</v>
      </c>
      <c r="E17549" t="s">
        <v>10</v>
      </c>
      <c r="F17549" t="s">
        <v>11</v>
      </c>
      <c r="G17549" t="s">
        <v>5</v>
      </c>
      <c r="H17549" t="s">
        <v>224</v>
      </c>
      <c r="I17549">
        <v>4</v>
      </c>
      <c r="J17549">
        <v>41377602</v>
      </c>
    </row>
    <row r="17550" spans="1:10" x14ac:dyDescent="0.25">
      <c r="A17550">
        <v>2018</v>
      </c>
      <c r="B17550" t="s">
        <v>222</v>
      </c>
      <c r="C17550" t="s">
        <v>45</v>
      </c>
      <c r="D17550" t="s">
        <v>22</v>
      </c>
      <c r="E17550" t="s">
        <v>10</v>
      </c>
      <c r="F17550" t="s">
        <v>11</v>
      </c>
      <c r="G17550" t="s">
        <v>9</v>
      </c>
      <c r="H17550" t="s">
        <v>223</v>
      </c>
      <c r="I17550">
        <v>603</v>
      </c>
      <c r="J17550">
        <v>3142268278.0711894</v>
      </c>
    </row>
    <row r="17551" spans="1:10" x14ac:dyDescent="0.25">
      <c r="A17551">
        <v>2018</v>
      </c>
      <c r="B17551" t="s">
        <v>222</v>
      </c>
      <c r="C17551" t="s">
        <v>45</v>
      </c>
      <c r="D17551" t="s">
        <v>22</v>
      </c>
      <c r="E17551" t="s">
        <v>10</v>
      </c>
      <c r="F17551" t="s">
        <v>11</v>
      </c>
      <c r="G17551" t="s">
        <v>9</v>
      </c>
      <c r="H17551" t="s">
        <v>224</v>
      </c>
      <c r="I17551">
        <v>818</v>
      </c>
      <c r="J17551">
        <v>3453388896.4886408</v>
      </c>
    </row>
    <row r="17552" spans="1:10" x14ac:dyDescent="0.25">
      <c r="A17552">
        <v>2018</v>
      </c>
      <c r="B17552" t="s">
        <v>222</v>
      </c>
      <c r="C17552" t="s">
        <v>45</v>
      </c>
      <c r="D17552" t="s">
        <v>22</v>
      </c>
      <c r="E17552" t="s">
        <v>10</v>
      </c>
      <c r="F17552" t="s">
        <v>11</v>
      </c>
      <c r="G17552" t="s">
        <v>12</v>
      </c>
      <c r="H17552" t="s">
        <v>223</v>
      </c>
      <c r="I17552">
        <v>68</v>
      </c>
      <c r="J17552">
        <v>190977729.76410002</v>
      </c>
    </row>
    <row r="17553" spans="1:10" x14ac:dyDescent="0.25">
      <c r="A17553">
        <v>2018</v>
      </c>
      <c r="B17553" t="s">
        <v>222</v>
      </c>
      <c r="C17553" t="s">
        <v>45</v>
      </c>
      <c r="D17553" t="s">
        <v>22</v>
      </c>
      <c r="E17553" t="s">
        <v>10</v>
      </c>
      <c r="F17553" t="s">
        <v>11</v>
      </c>
      <c r="G17553" t="s">
        <v>12</v>
      </c>
      <c r="H17553" t="s">
        <v>224</v>
      </c>
      <c r="I17553">
        <v>355</v>
      </c>
      <c r="J17553">
        <v>519304451.32499999</v>
      </c>
    </row>
    <row r="17554" spans="1:10" x14ac:dyDescent="0.25">
      <c r="A17554">
        <v>2018</v>
      </c>
      <c r="B17554" t="s">
        <v>222</v>
      </c>
      <c r="C17554" t="s">
        <v>45</v>
      </c>
      <c r="D17554" t="s">
        <v>22</v>
      </c>
      <c r="E17554" t="s">
        <v>10</v>
      </c>
      <c r="F17554" t="s">
        <v>11</v>
      </c>
      <c r="G17554" t="s">
        <v>6</v>
      </c>
      <c r="H17554" t="s">
        <v>223</v>
      </c>
      <c r="I17554">
        <v>48</v>
      </c>
      <c r="J17554">
        <v>141045705.2899</v>
      </c>
    </row>
    <row r="17555" spans="1:10" x14ac:dyDescent="0.25">
      <c r="A17555">
        <v>2018</v>
      </c>
      <c r="B17555" t="s">
        <v>222</v>
      </c>
      <c r="C17555" t="s">
        <v>45</v>
      </c>
      <c r="D17555" t="s">
        <v>22</v>
      </c>
      <c r="E17555" t="s">
        <v>10</v>
      </c>
      <c r="F17555" t="s">
        <v>11</v>
      </c>
      <c r="G17555" t="s">
        <v>6</v>
      </c>
      <c r="H17555" t="s">
        <v>224</v>
      </c>
      <c r="I17555">
        <v>200</v>
      </c>
      <c r="J17555">
        <v>273176130.21630001</v>
      </c>
    </row>
    <row r="17556" spans="1:10" x14ac:dyDescent="0.25">
      <c r="A17556">
        <v>2018</v>
      </c>
      <c r="B17556" t="s">
        <v>222</v>
      </c>
      <c r="C17556" t="s">
        <v>45</v>
      </c>
      <c r="D17556" t="s">
        <v>22</v>
      </c>
      <c r="E17556" t="s">
        <v>10</v>
      </c>
      <c r="F17556" t="s">
        <v>11</v>
      </c>
      <c r="G17556" t="s">
        <v>7</v>
      </c>
      <c r="H17556" t="s">
        <v>223</v>
      </c>
      <c r="I17556">
        <v>11</v>
      </c>
      <c r="J17556">
        <v>17917017</v>
      </c>
    </row>
    <row r="17557" spans="1:10" x14ac:dyDescent="0.25">
      <c r="A17557">
        <v>2018</v>
      </c>
      <c r="B17557" t="s">
        <v>222</v>
      </c>
      <c r="C17557" t="s">
        <v>45</v>
      </c>
      <c r="D17557" t="s">
        <v>22</v>
      </c>
      <c r="E17557" t="s">
        <v>10</v>
      </c>
      <c r="F17557" t="s">
        <v>11</v>
      </c>
      <c r="G17557" t="s">
        <v>7</v>
      </c>
      <c r="H17557" t="s">
        <v>224</v>
      </c>
      <c r="I17557">
        <v>560</v>
      </c>
      <c r="J17557">
        <v>403469145</v>
      </c>
    </row>
    <row r="17558" spans="1:10" x14ac:dyDescent="0.25">
      <c r="A17558">
        <v>2018</v>
      </c>
      <c r="B17558" t="s">
        <v>222</v>
      </c>
      <c r="C17558" t="s">
        <v>45</v>
      </c>
      <c r="D17558" t="s">
        <v>22</v>
      </c>
      <c r="E17558" t="s">
        <v>10</v>
      </c>
      <c r="F17558" t="s">
        <v>220</v>
      </c>
      <c r="G17558" t="s">
        <v>9</v>
      </c>
      <c r="H17558" t="s">
        <v>223</v>
      </c>
      <c r="I17558">
        <v>14</v>
      </c>
      <c r="J17558">
        <v>80928712.9358906</v>
      </c>
    </row>
    <row r="17559" spans="1:10" x14ac:dyDescent="0.25">
      <c r="A17559">
        <v>2018</v>
      </c>
      <c r="B17559" t="s">
        <v>222</v>
      </c>
      <c r="C17559" t="s">
        <v>45</v>
      </c>
      <c r="D17559" t="s">
        <v>22</v>
      </c>
      <c r="E17559" t="s">
        <v>10</v>
      </c>
      <c r="F17559" t="s">
        <v>220</v>
      </c>
      <c r="G17559" t="s">
        <v>9</v>
      </c>
      <c r="H17559" t="s">
        <v>224</v>
      </c>
      <c r="I17559">
        <v>182</v>
      </c>
      <c r="J17559">
        <v>675630632.73373508</v>
      </c>
    </row>
    <row r="17560" spans="1:10" x14ac:dyDescent="0.25">
      <c r="A17560">
        <v>2018</v>
      </c>
      <c r="B17560" t="s">
        <v>222</v>
      </c>
      <c r="C17560" t="s">
        <v>45</v>
      </c>
      <c r="D17560" t="s">
        <v>22</v>
      </c>
      <c r="E17560" t="s">
        <v>10</v>
      </c>
      <c r="F17560" t="s">
        <v>220</v>
      </c>
      <c r="G17560" t="s">
        <v>12</v>
      </c>
      <c r="H17560" t="s">
        <v>223</v>
      </c>
      <c r="I17560">
        <v>2</v>
      </c>
      <c r="J17560">
        <v>4843551.9176986804</v>
      </c>
    </row>
    <row r="17561" spans="1:10" x14ac:dyDescent="0.25">
      <c r="A17561">
        <v>2018</v>
      </c>
      <c r="B17561" t="s">
        <v>222</v>
      </c>
      <c r="C17561" t="s">
        <v>45</v>
      </c>
      <c r="D17561" t="s">
        <v>22</v>
      </c>
      <c r="E17561" t="s">
        <v>10</v>
      </c>
      <c r="F17561" t="s">
        <v>220</v>
      </c>
      <c r="G17561" t="s">
        <v>12</v>
      </c>
      <c r="H17561" t="s">
        <v>224</v>
      </c>
      <c r="I17561">
        <v>460</v>
      </c>
      <c r="J17561">
        <v>858494359.72850978</v>
      </c>
    </row>
    <row r="17562" spans="1:10" x14ac:dyDescent="0.25">
      <c r="A17562">
        <v>2018</v>
      </c>
      <c r="B17562" t="s">
        <v>222</v>
      </c>
      <c r="C17562" t="s">
        <v>45</v>
      </c>
      <c r="D17562" t="s">
        <v>22</v>
      </c>
      <c r="E17562" t="s">
        <v>10</v>
      </c>
      <c r="F17562" t="s">
        <v>220</v>
      </c>
      <c r="G17562" t="s">
        <v>6</v>
      </c>
      <c r="H17562" t="s">
        <v>223</v>
      </c>
      <c r="I17562">
        <v>1</v>
      </c>
      <c r="J17562">
        <v>2033772.753243244</v>
      </c>
    </row>
    <row r="17563" spans="1:10" x14ac:dyDescent="0.25">
      <c r="A17563">
        <v>2018</v>
      </c>
      <c r="B17563" t="s">
        <v>222</v>
      </c>
      <c r="C17563" t="s">
        <v>45</v>
      </c>
      <c r="D17563" t="s">
        <v>22</v>
      </c>
      <c r="E17563" t="s">
        <v>10</v>
      </c>
      <c r="F17563" t="s">
        <v>220</v>
      </c>
      <c r="G17563" t="s">
        <v>6</v>
      </c>
      <c r="H17563" t="s">
        <v>224</v>
      </c>
      <c r="I17563">
        <v>36</v>
      </c>
      <c r="J17563">
        <v>79176227.801787317</v>
      </c>
    </row>
    <row r="17564" spans="1:10" x14ac:dyDescent="0.25">
      <c r="A17564">
        <v>2018</v>
      </c>
      <c r="B17564" t="s">
        <v>222</v>
      </c>
      <c r="C17564" t="s">
        <v>45</v>
      </c>
      <c r="D17564" t="s">
        <v>22</v>
      </c>
      <c r="E17564" t="s">
        <v>10</v>
      </c>
      <c r="F17564" t="s">
        <v>220</v>
      </c>
      <c r="G17564" t="s">
        <v>7</v>
      </c>
      <c r="H17564" t="s">
        <v>223</v>
      </c>
      <c r="I17564">
        <v>8</v>
      </c>
      <c r="J17564">
        <v>14394681.151152305</v>
      </c>
    </row>
    <row r="17565" spans="1:10" x14ac:dyDescent="0.25">
      <c r="A17565">
        <v>2018</v>
      </c>
      <c r="B17565" t="s">
        <v>222</v>
      </c>
      <c r="C17565" t="s">
        <v>45</v>
      </c>
      <c r="D17565" t="s">
        <v>22</v>
      </c>
      <c r="E17565" t="s">
        <v>10</v>
      </c>
      <c r="F17565" t="s">
        <v>220</v>
      </c>
      <c r="G17565" t="s">
        <v>7</v>
      </c>
      <c r="H17565" t="s">
        <v>224</v>
      </c>
      <c r="I17565">
        <v>71</v>
      </c>
      <c r="J17565">
        <v>116205153.26165114</v>
      </c>
    </row>
    <row r="17566" spans="1:10" x14ac:dyDescent="0.25">
      <c r="A17566">
        <v>2018</v>
      </c>
      <c r="B17566" t="s">
        <v>222</v>
      </c>
      <c r="C17566" t="s">
        <v>45</v>
      </c>
      <c r="D17566" t="s">
        <v>22</v>
      </c>
      <c r="E17566" t="s">
        <v>10</v>
      </c>
      <c r="F17566" t="s">
        <v>14</v>
      </c>
      <c r="G17566" t="s">
        <v>12</v>
      </c>
      <c r="H17566" t="s">
        <v>224</v>
      </c>
      <c r="I17566">
        <v>489</v>
      </c>
      <c r="J17566">
        <v>315201807</v>
      </c>
    </row>
    <row r="17567" spans="1:10" x14ac:dyDescent="0.25">
      <c r="A17567">
        <v>2018</v>
      </c>
      <c r="B17567" t="s">
        <v>222</v>
      </c>
      <c r="C17567" t="s">
        <v>45</v>
      </c>
      <c r="D17567" t="s">
        <v>22</v>
      </c>
      <c r="E17567" t="s">
        <v>10</v>
      </c>
      <c r="F17567" t="s">
        <v>14</v>
      </c>
      <c r="G17567" t="s">
        <v>7</v>
      </c>
      <c r="H17567" t="s">
        <v>223</v>
      </c>
      <c r="I17567">
        <v>4</v>
      </c>
      <c r="J17567">
        <v>2231544</v>
      </c>
    </row>
    <row r="17568" spans="1:10" x14ac:dyDescent="0.25">
      <c r="A17568">
        <v>2018</v>
      </c>
      <c r="B17568" t="s">
        <v>222</v>
      </c>
      <c r="C17568" t="s">
        <v>45</v>
      </c>
      <c r="D17568" t="s">
        <v>22</v>
      </c>
      <c r="E17568" t="s">
        <v>10</v>
      </c>
      <c r="F17568" t="s">
        <v>14</v>
      </c>
      <c r="G17568" t="s">
        <v>7</v>
      </c>
      <c r="H17568" t="s">
        <v>224</v>
      </c>
      <c r="I17568">
        <v>180</v>
      </c>
      <c r="J17568">
        <v>103821585</v>
      </c>
    </row>
    <row r="17569" spans="1:10" x14ac:dyDescent="0.25">
      <c r="A17569">
        <v>2018</v>
      </c>
      <c r="B17569" t="s">
        <v>222</v>
      </c>
      <c r="C17569" t="s">
        <v>45</v>
      </c>
      <c r="D17569" t="s">
        <v>23</v>
      </c>
      <c r="E17569" t="s">
        <v>3</v>
      </c>
      <c r="F17569" t="s">
        <v>4</v>
      </c>
      <c r="G17569" t="s">
        <v>5</v>
      </c>
      <c r="H17569" t="s">
        <v>223</v>
      </c>
      <c r="I17569">
        <v>957</v>
      </c>
      <c r="J17569">
        <v>6520247099.4717674</v>
      </c>
    </row>
    <row r="17570" spans="1:10" x14ac:dyDescent="0.25">
      <c r="A17570">
        <v>2018</v>
      </c>
      <c r="B17570" t="s">
        <v>222</v>
      </c>
      <c r="C17570" t="s">
        <v>45</v>
      </c>
      <c r="D17570" t="s">
        <v>23</v>
      </c>
      <c r="E17570" t="s">
        <v>3</v>
      </c>
      <c r="F17570" t="s">
        <v>4</v>
      </c>
      <c r="G17570" t="s">
        <v>5</v>
      </c>
      <c r="H17570" t="s">
        <v>224</v>
      </c>
      <c r="I17570">
        <v>284</v>
      </c>
      <c r="J17570">
        <v>2142234458.1402287</v>
      </c>
    </row>
    <row r="17571" spans="1:10" x14ac:dyDescent="0.25">
      <c r="A17571">
        <v>2018</v>
      </c>
      <c r="B17571" t="s">
        <v>222</v>
      </c>
      <c r="C17571" t="s">
        <v>45</v>
      </c>
      <c r="D17571" t="s">
        <v>23</v>
      </c>
      <c r="E17571" t="s">
        <v>3</v>
      </c>
      <c r="F17571" t="s">
        <v>4</v>
      </c>
      <c r="G17571" t="s">
        <v>9</v>
      </c>
      <c r="H17571" t="s">
        <v>223</v>
      </c>
      <c r="I17571">
        <v>173</v>
      </c>
      <c r="J17571">
        <v>1223486244.9966056</v>
      </c>
    </row>
    <row r="17572" spans="1:10" x14ac:dyDescent="0.25">
      <c r="A17572">
        <v>2018</v>
      </c>
      <c r="B17572" t="s">
        <v>222</v>
      </c>
      <c r="C17572" t="s">
        <v>45</v>
      </c>
      <c r="D17572" t="s">
        <v>23</v>
      </c>
      <c r="E17572" t="s">
        <v>3</v>
      </c>
      <c r="F17572" t="s">
        <v>4</v>
      </c>
      <c r="G17572" t="s">
        <v>9</v>
      </c>
      <c r="H17572" t="s">
        <v>224</v>
      </c>
      <c r="I17572">
        <v>221</v>
      </c>
      <c r="J17572">
        <v>1393711304.4491518</v>
      </c>
    </row>
    <row r="17573" spans="1:10" x14ac:dyDescent="0.25">
      <c r="A17573">
        <v>2018</v>
      </c>
      <c r="B17573" t="s">
        <v>222</v>
      </c>
      <c r="C17573" t="s">
        <v>45</v>
      </c>
      <c r="D17573" t="s">
        <v>23</v>
      </c>
      <c r="E17573" t="s">
        <v>3</v>
      </c>
      <c r="F17573" t="s">
        <v>4</v>
      </c>
      <c r="G17573" t="s">
        <v>12</v>
      </c>
      <c r="H17573" t="s">
        <v>223</v>
      </c>
      <c r="I17573">
        <v>12104</v>
      </c>
      <c r="J17573">
        <v>43007824215.895432</v>
      </c>
    </row>
    <row r="17574" spans="1:10" x14ac:dyDescent="0.25">
      <c r="A17574">
        <v>2018</v>
      </c>
      <c r="B17574" t="s">
        <v>222</v>
      </c>
      <c r="C17574" t="s">
        <v>45</v>
      </c>
      <c r="D17574" t="s">
        <v>23</v>
      </c>
      <c r="E17574" t="s">
        <v>3</v>
      </c>
      <c r="F17574" t="s">
        <v>4</v>
      </c>
      <c r="G17574" t="s">
        <v>12</v>
      </c>
      <c r="H17574" t="s">
        <v>224</v>
      </c>
      <c r="I17574">
        <v>2451</v>
      </c>
      <c r="J17574">
        <v>8493931423.4431581</v>
      </c>
    </row>
    <row r="17575" spans="1:10" x14ac:dyDescent="0.25">
      <c r="A17575">
        <v>2018</v>
      </c>
      <c r="B17575" t="s">
        <v>222</v>
      </c>
      <c r="C17575" t="s">
        <v>45</v>
      </c>
      <c r="D17575" t="s">
        <v>23</v>
      </c>
      <c r="E17575" t="s">
        <v>3</v>
      </c>
      <c r="F17575" t="s">
        <v>4</v>
      </c>
      <c r="G17575" t="s">
        <v>6</v>
      </c>
      <c r="H17575" t="s">
        <v>223</v>
      </c>
      <c r="I17575">
        <v>133</v>
      </c>
      <c r="J17575">
        <v>340709665.13762689</v>
      </c>
    </row>
    <row r="17576" spans="1:10" x14ac:dyDescent="0.25">
      <c r="A17576">
        <v>2018</v>
      </c>
      <c r="B17576" t="s">
        <v>222</v>
      </c>
      <c r="C17576" t="s">
        <v>45</v>
      </c>
      <c r="D17576" t="s">
        <v>23</v>
      </c>
      <c r="E17576" t="s">
        <v>3</v>
      </c>
      <c r="F17576" t="s">
        <v>4</v>
      </c>
      <c r="G17576" t="s">
        <v>6</v>
      </c>
      <c r="H17576" t="s">
        <v>224</v>
      </c>
      <c r="I17576">
        <v>298</v>
      </c>
      <c r="J17576">
        <v>783633355.59740138</v>
      </c>
    </row>
    <row r="17577" spans="1:10" x14ac:dyDescent="0.25">
      <c r="A17577">
        <v>2018</v>
      </c>
      <c r="B17577" t="s">
        <v>222</v>
      </c>
      <c r="C17577" t="s">
        <v>45</v>
      </c>
      <c r="D17577" t="s">
        <v>23</v>
      </c>
      <c r="E17577" t="s">
        <v>3</v>
      </c>
      <c r="F17577" t="s">
        <v>4</v>
      </c>
      <c r="G17577" t="s">
        <v>7</v>
      </c>
      <c r="H17577" t="s">
        <v>223</v>
      </c>
      <c r="I17577">
        <v>35</v>
      </c>
      <c r="J17577">
        <v>75303622.792042211</v>
      </c>
    </row>
    <row r="17578" spans="1:10" x14ac:dyDescent="0.25">
      <c r="A17578">
        <v>2018</v>
      </c>
      <c r="B17578" t="s">
        <v>222</v>
      </c>
      <c r="C17578" t="s">
        <v>45</v>
      </c>
      <c r="D17578" t="s">
        <v>23</v>
      </c>
      <c r="E17578" t="s">
        <v>3</v>
      </c>
      <c r="F17578" t="s">
        <v>4</v>
      </c>
      <c r="G17578" t="s">
        <v>7</v>
      </c>
      <c r="H17578" t="s">
        <v>224</v>
      </c>
      <c r="I17578">
        <v>41</v>
      </c>
      <c r="J17578">
        <v>83585059.915354609</v>
      </c>
    </row>
    <row r="17579" spans="1:10" x14ac:dyDescent="0.25">
      <c r="A17579">
        <v>2018</v>
      </c>
      <c r="B17579" t="s">
        <v>222</v>
      </c>
      <c r="C17579" t="s">
        <v>45</v>
      </c>
      <c r="D17579" t="s">
        <v>23</v>
      </c>
      <c r="E17579" t="s">
        <v>3</v>
      </c>
      <c r="F17579" t="s">
        <v>8</v>
      </c>
      <c r="G17579" t="s">
        <v>9</v>
      </c>
      <c r="H17579" t="s">
        <v>223</v>
      </c>
      <c r="I17579">
        <v>2344</v>
      </c>
      <c r="J17579">
        <v>15151852884.134665</v>
      </c>
    </row>
    <row r="17580" spans="1:10" x14ac:dyDescent="0.25">
      <c r="A17580">
        <v>2018</v>
      </c>
      <c r="B17580" t="s">
        <v>222</v>
      </c>
      <c r="C17580" t="s">
        <v>45</v>
      </c>
      <c r="D17580" t="s">
        <v>23</v>
      </c>
      <c r="E17580" t="s">
        <v>3</v>
      </c>
      <c r="F17580" t="s">
        <v>8</v>
      </c>
      <c r="G17580" t="s">
        <v>9</v>
      </c>
      <c r="H17580" t="s">
        <v>224</v>
      </c>
      <c r="I17580">
        <v>3471</v>
      </c>
      <c r="J17580">
        <v>20687414118.186775</v>
      </c>
    </row>
    <row r="17581" spans="1:10" x14ac:dyDescent="0.25">
      <c r="A17581">
        <v>2018</v>
      </c>
      <c r="B17581" t="s">
        <v>222</v>
      </c>
      <c r="C17581" t="s">
        <v>45</v>
      </c>
      <c r="D17581" t="s">
        <v>23</v>
      </c>
      <c r="E17581" t="s">
        <v>3</v>
      </c>
      <c r="F17581" t="s">
        <v>8</v>
      </c>
      <c r="G17581" t="s">
        <v>12</v>
      </c>
      <c r="H17581" t="s">
        <v>223</v>
      </c>
      <c r="I17581">
        <v>860</v>
      </c>
      <c r="J17581">
        <v>2907805488.1551476</v>
      </c>
    </row>
    <row r="17582" spans="1:10" x14ac:dyDescent="0.25">
      <c r="A17582">
        <v>2018</v>
      </c>
      <c r="B17582" t="s">
        <v>222</v>
      </c>
      <c r="C17582" t="s">
        <v>45</v>
      </c>
      <c r="D17582" t="s">
        <v>23</v>
      </c>
      <c r="E17582" t="s">
        <v>3</v>
      </c>
      <c r="F17582" t="s">
        <v>8</v>
      </c>
      <c r="G17582" t="s">
        <v>12</v>
      </c>
      <c r="H17582" t="s">
        <v>224</v>
      </c>
      <c r="I17582">
        <v>1228</v>
      </c>
      <c r="J17582">
        <v>4318642278.1548538</v>
      </c>
    </row>
    <row r="17583" spans="1:10" x14ac:dyDescent="0.25">
      <c r="A17583">
        <v>2018</v>
      </c>
      <c r="B17583" t="s">
        <v>222</v>
      </c>
      <c r="C17583" t="s">
        <v>45</v>
      </c>
      <c r="D17583" t="s">
        <v>23</v>
      </c>
      <c r="E17583" t="s">
        <v>3</v>
      </c>
      <c r="F17583" t="s">
        <v>8</v>
      </c>
      <c r="G17583" t="s">
        <v>6</v>
      </c>
      <c r="H17583" t="s">
        <v>223</v>
      </c>
      <c r="I17583">
        <v>1841</v>
      </c>
      <c r="J17583">
        <v>4577114337.6299028</v>
      </c>
    </row>
    <row r="17584" spans="1:10" x14ac:dyDescent="0.25">
      <c r="A17584">
        <v>2018</v>
      </c>
      <c r="B17584" t="s">
        <v>222</v>
      </c>
      <c r="C17584" t="s">
        <v>45</v>
      </c>
      <c r="D17584" t="s">
        <v>23</v>
      </c>
      <c r="E17584" t="s">
        <v>3</v>
      </c>
      <c r="F17584" t="s">
        <v>8</v>
      </c>
      <c r="G17584" t="s">
        <v>6</v>
      </c>
      <c r="H17584" t="s">
        <v>224</v>
      </c>
      <c r="I17584">
        <v>3071</v>
      </c>
      <c r="J17584">
        <v>7842766737.2959871</v>
      </c>
    </row>
    <row r="17585" spans="1:10" x14ac:dyDescent="0.25">
      <c r="A17585">
        <v>2018</v>
      </c>
      <c r="B17585" t="s">
        <v>222</v>
      </c>
      <c r="C17585" t="s">
        <v>45</v>
      </c>
      <c r="D17585" t="s">
        <v>23</v>
      </c>
      <c r="E17585" t="s">
        <v>3</v>
      </c>
      <c r="F17585" t="s">
        <v>8</v>
      </c>
      <c r="G17585" t="s">
        <v>7</v>
      </c>
      <c r="H17585" t="s">
        <v>223</v>
      </c>
      <c r="I17585">
        <v>166</v>
      </c>
      <c r="J17585">
        <v>325789872.72952515</v>
      </c>
    </row>
    <row r="17586" spans="1:10" x14ac:dyDescent="0.25">
      <c r="A17586">
        <v>2018</v>
      </c>
      <c r="B17586" t="s">
        <v>222</v>
      </c>
      <c r="C17586" t="s">
        <v>45</v>
      </c>
      <c r="D17586" t="s">
        <v>23</v>
      </c>
      <c r="E17586" t="s">
        <v>3</v>
      </c>
      <c r="F17586" t="s">
        <v>8</v>
      </c>
      <c r="G17586" t="s">
        <v>7</v>
      </c>
      <c r="H17586" t="s">
        <v>224</v>
      </c>
      <c r="I17586">
        <v>220</v>
      </c>
      <c r="J17586">
        <v>428009807.11265671</v>
      </c>
    </row>
    <row r="17587" spans="1:10" x14ac:dyDescent="0.25">
      <c r="A17587">
        <v>2018</v>
      </c>
      <c r="B17587" t="s">
        <v>222</v>
      </c>
      <c r="C17587" t="s">
        <v>45</v>
      </c>
      <c r="D17587" t="s">
        <v>23</v>
      </c>
      <c r="E17587" t="s">
        <v>10</v>
      </c>
      <c r="F17587" t="s">
        <v>11</v>
      </c>
      <c r="G17587" t="s">
        <v>9</v>
      </c>
      <c r="H17587" t="s">
        <v>223</v>
      </c>
      <c r="I17587">
        <v>208</v>
      </c>
      <c r="J17587">
        <v>931882306.20000005</v>
      </c>
    </row>
    <row r="17588" spans="1:10" x14ac:dyDescent="0.25">
      <c r="A17588">
        <v>2018</v>
      </c>
      <c r="B17588" t="s">
        <v>222</v>
      </c>
      <c r="C17588" t="s">
        <v>45</v>
      </c>
      <c r="D17588" t="s">
        <v>23</v>
      </c>
      <c r="E17588" t="s">
        <v>10</v>
      </c>
      <c r="F17588" t="s">
        <v>11</v>
      </c>
      <c r="G17588" t="s">
        <v>9</v>
      </c>
      <c r="H17588" t="s">
        <v>224</v>
      </c>
      <c r="I17588">
        <v>248</v>
      </c>
      <c r="J17588">
        <v>992844924.75</v>
      </c>
    </row>
    <row r="17589" spans="1:10" x14ac:dyDescent="0.25">
      <c r="A17589">
        <v>2018</v>
      </c>
      <c r="B17589" t="s">
        <v>222</v>
      </c>
      <c r="C17589" t="s">
        <v>45</v>
      </c>
      <c r="D17589" t="s">
        <v>23</v>
      </c>
      <c r="E17589" t="s">
        <v>10</v>
      </c>
      <c r="F17589" t="s">
        <v>11</v>
      </c>
      <c r="G17589" t="s">
        <v>12</v>
      </c>
      <c r="H17589" t="s">
        <v>223</v>
      </c>
      <c r="I17589">
        <v>75</v>
      </c>
      <c r="J17589">
        <v>199813875</v>
      </c>
    </row>
    <row r="17590" spans="1:10" x14ac:dyDescent="0.25">
      <c r="A17590">
        <v>2018</v>
      </c>
      <c r="B17590" t="s">
        <v>222</v>
      </c>
      <c r="C17590" t="s">
        <v>45</v>
      </c>
      <c r="D17590" t="s">
        <v>23</v>
      </c>
      <c r="E17590" t="s">
        <v>10</v>
      </c>
      <c r="F17590" t="s">
        <v>11</v>
      </c>
      <c r="G17590" t="s">
        <v>12</v>
      </c>
      <c r="H17590" t="s">
        <v>224</v>
      </c>
      <c r="I17590">
        <v>54</v>
      </c>
      <c r="J17590">
        <v>102197802</v>
      </c>
    </row>
    <row r="17591" spans="1:10" x14ac:dyDescent="0.25">
      <c r="A17591">
        <v>2018</v>
      </c>
      <c r="B17591" t="s">
        <v>222</v>
      </c>
      <c r="C17591" t="s">
        <v>45</v>
      </c>
      <c r="D17591" t="s">
        <v>23</v>
      </c>
      <c r="E17591" t="s">
        <v>10</v>
      </c>
      <c r="F17591" t="s">
        <v>11</v>
      </c>
      <c r="G17591" t="s">
        <v>6</v>
      </c>
      <c r="H17591" t="s">
        <v>223</v>
      </c>
      <c r="I17591">
        <v>22</v>
      </c>
      <c r="J17591">
        <v>53489652.75</v>
      </c>
    </row>
    <row r="17592" spans="1:10" x14ac:dyDescent="0.25">
      <c r="A17592">
        <v>2018</v>
      </c>
      <c r="B17592" t="s">
        <v>222</v>
      </c>
      <c r="C17592" t="s">
        <v>45</v>
      </c>
      <c r="D17592" t="s">
        <v>23</v>
      </c>
      <c r="E17592" t="s">
        <v>10</v>
      </c>
      <c r="F17592" t="s">
        <v>11</v>
      </c>
      <c r="G17592" t="s">
        <v>6</v>
      </c>
      <c r="H17592" t="s">
        <v>224</v>
      </c>
      <c r="I17592">
        <v>43</v>
      </c>
      <c r="J17592">
        <v>89825157</v>
      </c>
    </row>
    <row r="17593" spans="1:10" x14ac:dyDescent="0.25">
      <c r="A17593">
        <v>2018</v>
      </c>
      <c r="B17593" t="s">
        <v>222</v>
      </c>
      <c r="C17593" t="s">
        <v>45</v>
      </c>
      <c r="D17593" t="s">
        <v>23</v>
      </c>
      <c r="E17593" t="s">
        <v>10</v>
      </c>
      <c r="F17593" t="s">
        <v>11</v>
      </c>
      <c r="G17593" t="s">
        <v>7</v>
      </c>
      <c r="H17593" t="s">
        <v>223</v>
      </c>
      <c r="I17593">
        <v>9</v>
      </c>
      <c r="J17593">
        <v>14541504</v>
      </c>
    </row>
    <row r="17594" spans="1:10" x14ac:dyDescent="0.25">
      <c r="A17594">
        <v>2018</v>
      </c>
      <c r="B17594" t="s">
        <v>222</v>
      </c>
      <c r="C17594" t="s">
        <v>45</v>
      </c>
      <c r="D17594" t="s">
        <v>23</v>
      </c>
      <c r="E17594" t="s">
        <v>10</v>
      </c>
      <c r="F17594" t="s">
        <v>11</v>
      </c>
      <c r="G17594" t="s">
        <v>7</v>
      </c>
      <c r="H17594" t="s">
        <v>224</v>
      </c>
      <c r="I17594">
        <v>13</v>
      </c>
      <c r="J17594">
        <v>20823894</v>
      </c>
    </row>
    <row r="17595" spans="1:10" x14ac:dyDescent="0.25">
      <c r="A17595">
        <v>2018</v>
      </c>
      <c r="B17595" t="s">
        <v>222</v>
      </c>
      <c r="C17595" t="s">
        <v>45</v>
      </c>
      <c r="D17595" t="s">
        <v>23</v>
      </c>
      <c r="E17595" t="s">
        <v>10</v>
      </c>
      <c r="F17595" t="s">
        <v>220</v>
      </c>
      <c r="G17595" t="s">
        <v>5</v>
      </c>
      <c r="H17595" t="s">
        <v>223</v>
      </c>
      <c r="I17595">
        <v>1</v>
      </c>
      <c r="J17595">
        <v>9910366.2487262785</v>
      </c>
    </row>
    <row r="17596" spans="1:10" x14ac:dyDescent="0.25">
      <c r="A17596">
        <v>2018</v>
      </c>
      <c r="B17596" t="s">
        <v>222</v>
      </c>
      <c r="C17596" t="s">
        <v>45</v>
      </c>
      <c r="D17596" t="s">
        <v>23</v>
      </c>
      <c r="E17596" t="s">
        <v>10</v>
      </c>
      <c r="F17596" t="s">
        <v>220</v>
      </c>
      <c r="G17596" t="s">
        <v>5</v>
      </c>
      <c r="H17596" t="s">
        <v>224</v>
      </c>
      <c r="I17596">
        <v>1</v>
      </c>
      <c r="J17596">
        <v>8128180.3464816073</v>
      </c>
    </row>
    <row r="17597" spans="1:10" x14ac:dyDescent="0.25">
      <c r="A17597">
        <v>2018</v>
      </c>
      <c r="B17597" t="s">
        <v>222</v>
      </c>
      <c r="C17597" t="s">
        <v>45</v>
      </c>
      <c r="D17597" t="s">
        <v>23</v>
      </c>
      <c r="E17597" t="s">
        <v>10</v>
      </c>
      <c r="F17597" t="s">
        <v>220</v>
      </c>
      <c r="G17597" t="s">
        <v>9</v>
      </c>
      <c r="H17597" t="s">
        <v>223</v>
      </c>
      <c r="I17597">
        <v>41</v>
      </c>
      <c r="J17597">
        <v>290141574.92122108</v>
      </c>
    </row>
    <row r="17598" spans="1:10" x14ac:dyDescent="0.25">
      <c r="A17598">
        <v>2018</v>
      </c>
      <c r="B17598" t="s">
        <v>222</v>
      </c>
      <c r="C17598" t="s">
        <v>45</v>
      </c>
      <c r="D17598" t="s">
        <v>23</v>
      </c>
      <c r="E17598" t="s">
        <v>10</v>
      </c>
      <c r="F17598" t="s">
        <v>220</v>
      </c>
      <c r="G17598" t="s">
        <v>9</v>
      </c>
      <c r="H17598" t="s">
        <v>224</v>
      </c>
      <c r="I17598">
        <v>58</v>
      </c>
      <c r="J17598">
        <v>377161212.94088393</v>
      </c>
    </row>
    <row r="17599" spans="1:10" x14ac:dyDescent="0.25">
      <c r="A17599">
        <v>2018</v>
      </c>
      <c r="B17599" t="s">
        <v>222</v>
      </c>
      <c r="C17599" t="s">
        <v>45</v>
      </c>
      <c r="D17599" t="s">
        <v>23</v>
      </c>
      <c r="E17599" t="s">
        <v>10</v>
      </c>
      <c r="F17599" t="s">
        <v>220</v>
      </c>
      <c r="G17599" t="s">
        <v>12</v>
      </c>
      <c r="H17599" t="s">
        <v>223</v>
      </c>
      <c r="I17599">
        <v>6</v>
      </c>
      <c r="J17599">
        <v>25036212.922854915</v>
      </c>
    </row>
    <row r="17600" spans="1:10" x14ac:dyDescent="0.25">
      <c r="A17600">
        <v>2018</v>
      </c>
      <c r="B17600" t="s">
        <v>222</v>
      </c>
      <c r="C17600" t="s">
        <v>45</v>
      </c>
      <c r="D17600" t="s">
        <v>23</v>
      </c>
      <c r="E17600" t="s">
        <v>10</v>
      </c>
      <c r="F17600" t="s">
        <v>220</v>
      </c>
      <c r="G17600" t="s">
        <v>12</v>
      </c>
      <c r="H17600" t="s">
        <v>224</v>
      </c>
      <c r="I17600">
        <v>29</v>
      </c>
      <c r="J17600">
        <v>91842214.132058829</v>
      </c>
    </row>
    <row r="17601" spans="1:10" x14ac:dyDescent="0.25">
      <c r="A17601">
        <v>2018</v>
      </c>
      <c r="B17601" t="s">
        <v>222</v>
      </c>
      <c r="C17601" t="s">
        <v>45</v>
      </c>
      <c r="D17601" t="s">
        <v>23</v>
      </c>
      <c r="E17601" t="s">
        <v>10</v>
      </c>
      <c r="F17601" t="s">
        <v>220</v>
      </c>
      <c r="G17601" t="s">
        <v>6</v>
      </c>
      <c r="H17601" t="s">
        <v>223</v>
      </c>
      <c r="I17601">
        <v>40</v>
      </c>
      <c r="J17601">
        <v>103488254.79835099</v>
      </c>
    </row>
    <row r="17602" spans="1:10" x14ac:dyDescent="0.25">
      <c r="A17602">
        <v>2018</v>
      </c>
      <c r="B17602" t="s">
        <v>222</v>
      </c>
      <c r="C17602" t="s">
        <v>45</v>
      </c>
      <c r="D17602" t="s">
        <v>23</v>
      </c>
      <c r="E17602" t="s">
        <v>10</v>
      </c>
      <c r="F17602" t="s">
        <v>220</v>
      </c>
      <c r="G17602" t="s">
        <v>6</v>
      </c>
      <c r="H17602" t="s">
        <v>224</v>
      </c>
      <c r="I17602">
        <v>91</v>
      </c>
      <c r="J17602">
        <v>239757106.79371339</v>
      </c>
    </row>
    <row r="17603" spans="1:10" x14ac:dyDescent="0.25">
      <c r="A17603">
        <v>2018</v>
      </c>
      <c r="B17603" t="s">
        <v>222</v>
      </c>
      <c r="C17603" t="s">
        <v>45</v>
      </c>
      <c r="D17603" t="s">
        <v>23</v>
      </c>
      <c r="E17603" t="s">
        <v>10</v>
      </c>
      <c r="F17603" t="s">
        <v>220</v>
      </c>
      <c r="G17603" t="s">
        <v>7</v>
      </c>
      <c r="H17603" t="s">
        <v>223</v>
      </c>
      <c r="I17603">
        <v>5</v>
      </c>
      <c r="J17603">
        <v>10948357.625117702</v>
      </c>
    </row>
    <row r="17604" spans="1:10" x14ac:dyDescent="0.25">
      <c r="A17604">
        <v>2018</v>
      </c>
      <c r="B17604" t="s">
        <v>222</v>
      </c>
      <c r="C17604" t="s">
        <v>45</v>
      </c>
      <c r="D17604" t="s">
        <v>23</v>
      </c>
      <c r="E17604" t="s">
        <v>10</v>
      </c>
      <c r="F17604" t="s">
        <v>220</v>
      </c>
      <c r="G17604" t="s">
        <v>7</v>
      </c>
      <c r="H17604" t="s">
        <v>224</v>
      </c>
      <c r="I17604">
        <v>7</v>
      </c>
      <c r="J17604">
        <v>13353349.663469447</v>
      </c>
    </row>
    <row r="17605" spans="1:10" x14ac:dyDescent="0.25">
      <c r="A17605">
        <v>2018</v>
      </c>
      <c r="B17605" t="s">
        <v>222</v>
      </c>
      <c r="C17605" t="s">
        <v>45</v>
      </c>
      <c r="D17605" t="s">
        <v>24</v>
      </c>
      <c r="E17605" t="s">
        <v>3</v>
      </c>
      <c r="F17605" t="s">
        <v>4</v>
      </c>
      <c r="G17605" t="s">
        <v>5</v>
      </c>
      <c r="H17605" t="s">
        <v>223</v>
      </c>
      <c r="I17605">
        <v>61</v>
      </c>
      <c r="J17605">
        <v>715617011.24894106</v>
      </c>
    </row>
    <row r="17606" spans="1:10" x14ac:dyDescent="0.25">
      <c r="A17606">
        <v>2018</v>
      </c>
      <c r="B17606" t="s">
        <v>222</v>
      </c>
      <c r="C17606" t="s">
        <v>45</v>
      </c>
      <c r="D17606" t="s">
        <v>24</v>
      </c>
      <c r="E17606" t="s">
        <v>3</v>
      </c>
      <c r="F17606" t="s">
        <v>4</v>
      </c>
      <c r="G17606" t="s">
        <v>5</v>
      </c>
      <c r="H17606" t="s">
        <v>224</v>
      </c>
      <c r="I17606">
        <v>10</v>
      </c>
      <c r="J17606">
        <v>108375944.65714285</v>
      </c>
    </row>
    <row r="17607" spans="1:10" x14ac:dyDescent="0.25">
      <c r="A17607">
        <v>2018</v>
      </c>
      <c r="B17607" t="s">
        <v>222</v>
      </c>
      <c r="C17607" t="s">
        <v>45</v>
      </c>
      <c r="D17607" t="s">
        <v>24</v>
      </c>
      <c r="E17607" t="s">
        <v>3</v>
      </c>
      <c r="F17607" t="s">
        <v>4</v>
      </c>
      <c r="G17607" t="s">
        <v>9</v>
      </c>
      <c r="H17607" t="s">
        <v>223</v>
      </c>
      <c r="I17607">
        <v>330</v>
      </c>
      <c r="J17607">
        <v>2474486604.9365215</v>
      </c>
    </row>
    <row r="17608" spans="1:10" x14ac:dyDescent="0.25">
      <c r="A17608">
        <v>2018</v>
      </c>
      <c r="B17608" t="s">
        <v>222</v>
      </c>
      <c r="C17608" t="s">
        <v>45</v>
      </c>
      <c r="D17608" t="s">
        <v>24</v>
      </c>
      <c r="E17608" t="s">
        <v>3</v>
      </c>
      <c r="F17608" t="s">
        <v>4</v>
      </c>
      <c r="G17608" t="s">
        <v>9</v>
      </c>
      <c r="H17608" t="s">
        <v>224</v>
      </c>
      <c r="I17608">
        <v>153</v>
      </c>
      <c r="J17608">
        <v>1086804229.8728864</v>
      </c>
    </row>
    <row r="17609" spans="1:10" x14ac:dyDescent="0.25">
      <c r="A17609">
        <v>2018</v>
      </c>
      <c r="B17609" t="s">
        <v>222</v>
      </c>
      <c r="C17609" t="s">
        <v>45</v>
      </c>
      <c r="D17609" t="s">
        <v>24</v>
      </c>
      <c r="E17609" t="s">
        <v>3</v>
      </c>
      <c r="F17609" t="s">
        <v>4</v>
      </c>
      <c r="G17609" t="s">
        <v>12</v>
      </c>
      <c r="H17609" t="s">
        <v>223</v>
      </c>
      <c r="I17609">
        <v>566</v>
      </c>
      <c r="J17609">
        <v>2848097401.6737866</v>
      </c>
    </row>
    <row r="17610" spans="1:10" x14ac:dyDescent="0.25">
      <c r="A17610">
        <v>2018</v>
      </c>
      <c r="B17610" t="s">
        <v>222</v>
      </c>
      <c r="C17610" t="s">
        <v>45</v>
      </c>
      <c r="D17610" t="s">
        <v>24</v>
      </c>
      <c r="E17610" t="s">
        <v>3</v>
      </c>
      <c r="F17610" t="s">
        <v>4</v>
      </c>
      <c r="G17610" t="s">
        <v>12</v>
      </c>
      <c r="H17610" t="s">
        <v>224</v>
      </c>
      <c r="I17610">
        <v>203</v>
      </c>
      <c r="J17610">
        <v>914361429.38476908</v>
      </c>
    </row>
    <row r="17611" spans="1:10" x14ac:dyDescent="0.25">
      <c r="A17611">
        <v>2018</v>
      </c>
      <c r="B17611" t="s">
        <v>222</v>
      </c>
      <c r="C17611" t="s">
        <v>45</v>
      </c>
      <c r="D17611" t="s">
        <v>24</v>
      </c>
      <c r="E17611" t="s">
        <v>3</v>
      </c>
      <c r="F17611" t="s">
        <v>4</v>
      </c>
      <c r="G17611" t="s">
        <v>6</v>
      </c>
      <c r="H17611" t="s">
        <v>223</v>
      </c>
      <c r="I17611">
        <v>45</v>
      </c>
      <c r="J17611">
        <v>138624461.5362258</v>
      </c>
    </row>
    <row r="17612" spans="1:10" x14ac:dyDescent="0.25">
      <c r="A17612">
        <v>2018</v>
      </c>
      <c r="B17612" t="s">
        <v>222</v>
      </c>
      <c r="C17612" t="s">
        <v>45</v>
      </c>
      <c r="D17612" t="s">
        <v>24</v>
      </c>
      <c r="E17612" t="s">
        <v>3</v>
      </c>
      <c r="F17612" t="s">
        <v>4</v>
      </c>
      <c r="G17612" t="s">
        <v>6</v>
      </c>
      <c r="H17612" t="s">
        <v>224</v>
      </c>
      <c r="I17612">
        <v>28</v>
      </c>
      <c r="J17612">
        <v>84873468.70523636</v>
      </c>
    </row>
    <row r="17613" spans="1:10" x14ac:dyDescent="0.25">
      <c r="A17613">
        <v>2018</v>
      </c>
      <c r="B17613" t="s">
        <v>222</v>
      </c>
      <c r="C17613" t="s">
        <v>45</v>
      </c>
      <c r="D17613" t="s">
        <v>24</v>
      </c>
      <c r="E17613" t="s">
        <v>3</v>
      </c>
      <c r="F17613" t="s">
        <v>4</v>
      </c>
      <c r="G17613" t="s">
        <v>7</v>
      </c>
      <c r="H17613" t="s">
        <v>223</v>
      </c>
      <c r="I17613">
        <v>28</v>
      </c>
      <c r="J17613">
        <v>79043440.287466407</v>
      </c>
    </row>
    <row r="17614" spans="1:10" x14ac:dyDescent="0.25">
      <c r="A17614">
        <v>2018</v>
      </c>
      <c r="B17614" t="s">
        <v>222</v>
      </c>
      <c r="C17614" t="s">
        <v>45</v>
      </c>
      <c r="D17614" t="s">
        <v>24</v>
      </c>
      <c r="E17614" t="s">
        <v>3</v>
      </c>
      <c r="F17614" t="s">
        <v>8</v>
      </c>
      <c r="G17614" t="s">
        <v>9</v>
      </c>
      <c r="H17614" t="s">
        <v>223</v>
      </c>
      <c r="I17614">
        <v>1114</v>
      </c>
      <c r="J17614">
        <v>8329685287.7431374</v>
      </c>
    </row>
    <row r="17615" spans="1:10" x14ac:dyDescent="0.25">
      <c r="A17615">
        <v>2018</v>
      </c>
      <c r="B17615" t="s">
        <v>222</v>
      </c>
      <c r="C17615" t="s">
        <v>45</v>
      </c>
      <c r="D17615" t="s">
        <v>24</v>
      </c>
      <c r="E17615" t="s">
        <v>3</v>
      </c>
      <c r="F17615" t="s">
        <v>8</v>
      </c>
      <c r="G17615" t="s">
        <v>9</v>
      </c>
      <c r="H17615" t="s">
        <v>224</v>
      </c>
      <c r="I17615">
        <v>483</v>
      </c>
      <c r="J17615">
        <v>3345198992.2085438</v>
      </c>
    </row>
    <row r="17616" spans="1:10" x14ac:dyDescent="0.25">
      <c r="A17616">
        <v>2018</v>
      </c>
      <c r="B17616" t="s">
        <v>222</v>
      </c>
      <c r="C17616" t="s">
        <v>45</v>
      </c>
      <c r="D17616" t="s">
        <v>24</v>
      </c>
      <c r="E17616" t="s">
        <v>3</v>
      </c>
      <c r="F17616" t="s">
        <v>8</v>
      </c>
      <c r="G17616" t="s">
        <v>12</v>
      </c>
      <c r="H17616" t="s">
        <v>223</v>
      </c>
      <c r="I17616">
        <v>1193</v>
      </c>
      <c r="J17616">
        <v>4555042447.2869167</v>
      </c>
    </row>
    <row r="17617" spans="1:10" x14ac:dyDescent="0.25">
      <c r="A17617">
        <v>2018</v>
      </c>
      <c r="B17617" t="s">
        <v>222</v>
      </c>
      <c r="C17617" t="s">
        <v>45</v>
      </c>
      <c r="D17617" t="s">
        <v>24</v>
      </c>
      <c r="E17617" t="s">
        <v>3</v>
      </c>
      <c r="F17617" t="s">
        <v>8</v>
      </c>
      <c r="G17617" t="s">
        <v>12</v>
      </c>
      <c r="H17617" t="s">
        <v>224</v>
      </c>
      <c r="I17617">
        <v>565</v>
      </c>
      <c r="J17617">
        <v>1968445050.5735989</v>
      </c>
    </row>
    <row r="17618" spans="1:10" x14ac:dyDescent="0.25">
      <c r="A17618">
        <v>2018</v>
      </c>
      <c r="B17618" t="s">
        <v>222</v>
      </c>
      <c r="C17618" t="s">
        <v>45</v>
      </c>
      <c r="D17618" t="s">
        <v>24</v>
      </c>
      <c r="E17618" t="s">
        <v>3</v>
      </c>
      <c r="F17618" t="s">
        <v>8</v>
      </c>
      <c r="G17618" t="s">
        <v>6</v>
      </c>
      <c r="H17618" t="s">
        <v>223</v>
      </c>
      <c r="I17618">
        <v>762</v>
      </c>
      <c r="J17618">
        <v>2277198142.944778</v>
      </c>
    </row>
    <row r="17619" spans="1:10" x14ac:dyDescent="0.25">
      <c r="A17619">
        <v>2018</v>
      </c>
      <c r="B17619" t="s">
        <v>222</v>
      </c>
      <c r="C17619" t="s">
        <v>45</v>
      </c>
      <c r="D17619" t="s">
        <v>24</v>
      </c>
      <c r="E17619" t="s">
        <v>3</v>
      </c>
      <c r="F17619" t="s">
        <v>8</v>
      </c>
      <c r="G17619" t="s">
        <v>6</v>
      </c>
      <c r="H17619" t="s">
        <v>224</v>
      </c>
      <c r="I17619">
        <v>514</v>
      </c>
      <c r="J17619">
        <v>1519710081.9121885</v>
      </c>
    </row>
    <row r="17620" spans="1:10" x14ac:dyDescent="0.25">
      <c r="A17620">
        <v>2018</v>
      </c>
      <c r="B17620" t="s">
        <v>222</v>
      </c>
      <c r="C17620" t="s">
        <v>45</v>
      </c>
      <c r="D17620" t="s">
        <v>24</v>
      </c>
      <c r="E17620" t="s">
        <v>3</v>
      </c>
      <c r="F17620" t="s">
        <v>8</v>
      </c>
      <c r="G17620" t="s">
        <v>7</v>
      </c>
      <c r="H17620" t="s">
        <v>223</v>
      </c>
      <c r="I17620">
        <v>187</v>
      </c>
      <c r="J17620">
        <v>529231087.87684</v>
      </c>
    </row>
    <row r="17621" spans="1:10" x14ac:dyDescent="0.25">
      <c r="A17621">
        <v>2018</v>
      </c>
      <c r="B17621" t="s">
        <v>222</v>
      </c>
      <c r="C17621" t="s">
        <v>45</v>
      </c>
      <c r="D17621" t="s">
        <v>24</v>
      </c>
      <c r="E17621" t="s">
        <v>3</v>
      </c>
      <c r="F17621" t="s">
        <v>8</v>
      </c>
      <c r="G17621" t="s">
        <v>7</v>
      </c>
      <c r="H17621" t="s">
        <v>224</v>
      </c>
      <c r="I17621">
        <v>28</v>
      </c>
      <c r="J17621">
        <v>71935213.448823571</v>
      </c>
    </row>
    <row r="17622" spans="1:10" x14ac:dyDescent="0.25">
      <c r="A17622">
        <v>2018</v>
      </c>
      <c r="B17622" t="s">
        <v>222</v>
      </c>
      <c r="C17622" t="s">
        <v>45</v>
      </c>
      <c r="D17622" t="s">
        <v>24</v>
      </c>
      <c r="E17622" t="s">
        <v>3</v>
      </c>
      <c r="F17622" t="s">
        <v>14</v>
      </c>
      <c r="G17622" t="s">
        <v>9</v>
      </c>
      <c r="H17622" t="s">
        <v>223</v>
      </c>
      <c r="I17622">
        <v>7</v>
      </c>
      <c r="J17622">
        <v>50705212.512957335</v>
      </c>
    </row>
    <row r="17623" spans="1:10" x14ac:dyDescent="0.25">
      <c r="A17623">
        <v>2018</v>
      </c>
      <c r="B17623" t="s">
        <v>222</v>
      </c>
      <c r="C17623" t="s">
        <v>45</v>
      </c>
      <c r="D17623" t="s">
        <v>24</v>
      </c>
      <c r="E17623" t="s">
        <v>3</v>
      </c>
      <c r="F17623" t="s">
        <v>14</v>
      </c>
      <c r="G17623" t="s">
        <v>9</v>
      </c>
      <c r="H17623" t="s">
        <v>224</v>
      </c>
      <c r="I17623">
        <v>1</v>
      </c>
      <c r="J17623">
        <v>7639223.5219763657</v>
      </c>
    </row>
    <row r="17624" spans="1:10" x14ac:dyDescent="0.25">
      <c r="A17624">
        <v>2018</v>
      </c>
      <c r="B17624" t="s">
        <v>222</v>
      </c>
      <c r="C17624" t="s">
        <v>45</v>
      </c>
      <c r="D17624" t="s">
        <v>24</v>
      </c>
      <c r="E17624" t="s">
        <v>3</v>
      </c>
      <c r="F17624" t="s">
        <v>14</v>
      </c>
      <c r="G17624" t="s">
        <v>12</v>
      </c>
      <c r="H17624" t="s">
        <v>223</v>
      </c>
      <c r="I17624">
        <v>2</v>
      </c>
      <c r="J17624">
        <v>6624485.9446153818</v>
      </c>
    </row>
    <row r="17625" spans="1:10" x14ac:dyDescent="0.25">
      <c r="A17625">
        <v>2018</v>
      </c>
      <c r="B17625" t="s">
        <v>222</v>
      </c>
      <c r="C17625" t="s">
        <v>45</v>
      </c>
      <c r="D17625" t="s">
        <v>24</v>
      </c>
      <c r="E17625" t="s">
        <v>3</v>
      </c>
      <c r="F17625" t="s">
        <v>14</v>
      </c>
      <c r="G17625" t="s">
        <v>12</v>
      </c>
      <c r="H17625" t="s">
        <v>224</v>
      </c>
      <c r="I17625">
        <v>1</v>
      </c>
      <c r="J17625">
        <v>3361105.7355882358</v>
      </c>
    </row>
    <row r="17626" spans="1:10" x14ac:dyDescent="0.25">
      <c r="A17626">
        <v>2018</v>
      </c>
      <c r="B17626" t="s">
        <v>222</v>
      </c>
      <c r="C17626" t="s">
        <v>45</v>
      </c>
      <c r="D17626" t="s">
        <v>24</v>
      </c>
      <c r="E17626" t="s">
        <v>3</v>
      </c>
      <c r="F17626" t="s">
        <v>14</v>
      </c>
      <c r="G17626" t="s">
        <v>7</v>
      </c>
      <c r="H17626" t="s">
        <v>223</v>
      </c>
      <c r="I17626">
        <v>21</v>
      </c>
      <c r="J17626">
        <v>59593238.605066486</v>
      </c>
    </row>
    <row r="17627" spans="1:10" x14ac:dyDescent="0.25">
      <c r="A17627">
        <v>2018</v>
      </c>
      <c r="B17627" t="s">
        <v>222</v>
      </c>
      <c r="C17627" t="s">
        <v>45</v>
      </c>
      <c r="D17627" t="s">
        <v>24</v>
      </c>
      <c r="E17627" t="s">
        <v>3</v>
      </c>
      <c r="F17627" t="s">
        <v>14</v>
      </c>
      <c r="G17627" t="s">
        <v>7</v>
      </c>
      <c r="H17627" t="s">
        <v>224</v>
      </c>
      <c r="I17627">
        <v>11</v>
      </c>
      <c r="J17627">
        <v>28507445.004264724</v>
      </c>
    </row>
    <row r="17628" spans="1:10" x14ac:dyDescent="0.25">
      <c r="A17628">
        <v>2018</v>
      </c>
      <c r="B17628" t="s">
        <v>222</v>
      </c>
      <c r="C17628" t="s">
        <v>45</v>
      </c>
      <c r="D17628" t="s">
        <v>24</v>
      </c>
      <c r="E17628" t="s">
        <v>10</v>
      </c>
      <c r="F17628" t="s">
        <v>11</v>
      </c>
      <c r="G17628" t="s">
        <v>9</v>
      </c>
      <c r="H17628" t="s">
        <v>223</v>
      </c>
      <c r="I17628">
        <v>35</v>
      </c>
      <c r="J17628">
        <v>186059808</v>
      </c>
    </row>
    <row r="17629" spans="1:10" x14ac:dyDescent="0.25">
      <c r="A17629">
        <v>2018</v>
      </c>
      <c r="B17629" t="s">
        <v>222</v>
      </c>
      <c r="C17629" t="s">
        <v>45</v>
      </c>
      <c r="D17629" t="s">
        <v>24</v>
      </c>
      <c r="E17629" t="s">
        <v>10</v>
      </c>
      <c r="F17629" t="s">
        <v>11</v>
      </c>
      <c r="G17629" t="s">
        <v>9</v>
      </c>
      <c r="H17629" t="s">
        <v>224</v>
      </c>
      <c r="I17629">
        <v>20</v>
      </c>
      <c r="J17629">
        <v>106804917</v>
      </c>
    </row>
    <row r="17630" spans="1:10" x14ac:dyDescent="0.25">
      <c r="A17630">
        <v>2018</v>
      </c>
      <c r="B17630" t="s">
        <v>222</v>
      </c>
      <c r="C17630" t="s">
        <v>45</v>
      </c>
      <c r="D17630" t="s">
        <v>24</v>
      </c>
      <c r="E17630" t="s">
        <v>10</v>
      </c>
      <c r="F17630" t="s">
        <v>11</v>
      </c>
      <c r="G17630" t="s">
        <v>12</v>
      </c>
      <c r="H17630" t="s">
        <v>223</v>
      </c>
      <c r="I17630">
        <v>3</v>
      </c>
      <c r="J17630">
        <v>5552040</v>
      </c>
    </row>
    <row r="17631" spans="1:10" x14ac:dyDescent="0.25">
      <c r="A17631">
        <v>2018</v>
      </c>
      <c r="B17631" t="s">
        <v>222</v>
      </c>
      <c r="C17631" t="s">
        <v>45</v>
      </c>
      <c r="D17631" t="s">
        <v>24</v>
      </c>
      <c r="E17631" t="s">
        <v>10</v>
      </c>
      <c r="F17631" t="s">
        <v>11</v>
      </c>
      <c r="G17631" t="s">
        <v>12</v>
      </c>
      <c r="H17631" t="s">
        <v>224</v>
      </c>
      <c r="I17631">
        <v>3</v>
      </c>
      <c r="J17631">
        <v>6945000</v>
      </c>
    </row>
    <row r="17632" spans="1:10" x14ac:dyDescent="0.25">
      <c r="A17632">
        <v>2018</v>
      </c>
      <c r="B17632" t="s">
        <v>222</v>
      </c>
      <c r="C17632" t="s">
        <v>45</v>
      </c>
      <c r="D17632" t="s">
        <v>24</v>
      </c>
      <c r="E17632" t="s">
        <v>10</v>
      </c>
      <c r="F17632" t="s">
        <v>11</v>
      </c>
      <c r="G17632" t="s">
        <v>6</v>
      </c>
      <c r="H17632" t="s">
        <v>223</v>
      </c>
      <c r="I17632">
        <v>111</v>
      </c>
      <c r="J17632">
        <v>128498061</v>
      </c>
    </row>
    <row r="17633" spans="1:10" x14ac:dyDescent="0.25">
      <c r="A17633">
        <v>2018</v>
      </c>
      <c r="B17633" t="s">
        <v>222</v>
      </c>
      <c r="C17633" t="s">
        <v>45</v>
      </c>
      <c r="D17633" t="s">
        <v>24</v>
      </c>
      <c r="E17633" t="s">
        <v>10</v>
      </c>
      <c r="F17633" t="s">
        <v>11</v>
      </c>
      <c r="G17633" t="s">
        <v>6</v>
      </c>
      <c r="H17633" t="s">
        <v>224</v>
      </c>
      <c r="I17633">
        <v>27</v>
      </c>
      <c r="J17633">
        <v>52448325</v>
      </c>
    </row>
    <row r="17634" spans="1:10" x14ac:dyDescent="0.25">
      <c r="A17634">
        <v>2018</v>
      </c>
      <c r="B17634" t="s">
        <v>222</v>
      </c>
      <c r="C17634" t="s">
        <v>45</v>
      </c>
      <c r="D17634" t="s">
        <v>24</v>
      </c>
      <c r="E17634" t="s">
        <v>10</v>
      </c>
      <c r="F17634" t="s">
        <v>220</v>
      </c>
      <c r="G17634" t="s">
        <v>9</v>
      </c>
      <c r="H17634" t="s">
        <v>223</v>
      </c>
      <c r="I17634">
        <v>3</v>
      </c>
      <c r="J17634">
        <v>22816074.694270045</v>
      </c>
    </row>
    <row r="17635" spans="1:10" x14ac:dyDescent="0.25">
      <c r="A17635">
        <v>2018</v>
      </c>
      <c r="B17635" t="s">
        <v>222</v>
      </c>
      <c r="C17635" t="s">
        <v>45</v>
      </c>
      <c r="D17635" t="s">
        <v>24</v>
      </c>
      <c r="E17635" t="s">
        <v>10</v>
      </c>
      <c r="F17635" t="s">
        <v>220</v>
      </c>
      <c r="G17635" t="s">
        <v>9</v>
      </c>
      <c r="H17635" t="s">
        <v>224</v>
      </c>
      <c r="I17635">
        <v>5</v>
      </c>
      <c r="J17635">
        <v>33744411.935164161</v>
      </c>
    </row>
    <row r="17636" spans="1:10" x14ac:dyDescent="0.25">
      <c r="A17636">
        <v>2018</v>
      </c>
      <c r="B17636" t="s">
        <v>222</v>
      </c>
      <c r="C17636" t="s">
        <v>45</v>
      </c>
      <c r="D17636" t="s">
        <v>24</v>
      </c>
      <c r="E17636" t="s">
        <v>10</v>
      </c>
      <c r="F17636" t="s">
        <v>220</v>
      </c>
      <c r="G17636" t="s">
        <v>12</v>
      </c>
      <c r="H17636" t="s">
        <v>223</v>
      </c>
      <c r="I17636">
        <v>1</v>
      </c>
      <c r="J17636">
        <v>3029037.6289457777</v>
      </c>
    </row>
    <row r="17637" spans="1:10" x14ac:dyDescent="0.25">
      <c r="A17637">
        <v>2018</v>
      </c>
      <c r="B17637" t="s">
        <v>222</v>
      </c>
      <c r="C17637" t="s">
        <v>45</v>
      </c>
      <c r="D17637" t="s">
        <v>24</v>
      </c>
      <c r="E17637" t="s">
        <v>10</v>
      </c>
      <c r="F17637" t="s">
        <v>220</v>
      </c>
      <c r="G17637" t="s">
        <v>6</v>
      </c>
      <c r="H17637" t="s">
        <v>223</v>
      </c>
      <c r="I17637">
        <v>5</v>
      </c>
      <c r="J17637">
        <v>15021727.624283681</v>
      </c>
    </row>
    <row r="17638" spans="1:10" x14ac:dyDescent="0.25">
      <c r="A17638">
        <v>2018</v>
      </c>
      <c r="B17638" t="s">
        <v>222</v>
      </c>
      <c r="C17638" t="s">
        <v>45</v>
      </c>
      <c r="D17638" t="s">
        <v>24</v>
      </c>
      <c r="E17638" t="s">
        <v>10</v>
      </c>
      <c r="F17638" t="s">
        <v>220</v>
      </c>
      <c r="G17638" t="s">
        <v>6</v>
      </c>
      <c r="H17638" t="s">
        <v>224</v>
      </c>
      <c r="I17638">
        <v>7</v>
      </c>
      <c r="J17638">
        <v>20580769.87116744</v>
      </c>
    </row>
    <row r="17639" spans="1:10" x14ac:dyDescent="0.25">
      <c r="A17639">
        <v>2018</v>
      </c>
      <c r="B17639" t="s">
        <v>222</v>
      </c>
      <c r="C17639" t="s">
        <v>45</v>
      </c>
      <c r="D17639" t="s">
        <v>24</v>
      </c>
      <c r="E17639" t="s">
        <v>10</v>
      </c>
      <c r="F17639" t="s">
        <v>14</v>
      </c>
      <c r="G17639" t="s">
        <v>12</v>
      </c>
      <c r="H17639" t="s">
        <v>223</v>
      </c>
      <c r="I17639">
        <v>2</v>
      </c>
      <c r="J17639">
        <v>10465083</v>
      </c>
    </row>
    <row r="17640" spans="1:10" x14ac:dyDescent="0.25">
      <c r="A17640">
        <v>2018</v>
      </c>
      <c r="B17640" t="s">
        <v>222</v>
      </c>
      <c r="C17640" t="s">
        <v>45</v>
      </c>
      <c r="D17640" t="s">
        <v>25</v>
      </c>
      <c r="E17640" t="s">
        <v>3</v>
      </c>
      <c r="F17640" t="s">
        <v>4</v>
      </c>
      <c r="G17640" t="s">
        <v>5</v>
      </c>
      <c r="H17640" t="s">
        <v>223</v>
      </c>
      <c r="I17640">
        <v>66</v>
      </c>
      <c r="J17640">
        <v>770552884.4509567</v>
      </c>
    </row>
    <row r="17641" spans="1:10" x14ac:dyDescent="0.25">
      <c r="A17641">
        <v>2018</v>
      </c>
      <c r="B17641" t="s">
        <v>222</v>
      </c>
      <c r="C17641" t="s">
        <v>45</v>
      </c>
      <c r="D17641" t="s">
        <v>25</v>
      </c>
      <c r="E17641" t="s">
        <v>3</v>
      </c>
      <c r="F17641" t="s">
        <v>4</v>
      </c>
      <c r="G17641" t="s">
        <v>5</v>
      </c>
      <c r="H17641" t="s">
        <v>224</v>
      </c>
      <c r="I17641">
        <v>21</v>
      </c>
      <c r="J17641">
        <v>191863298.32782</v>
      </c>
    </row>
    <row r="17642" spans="1:10" x14ac:dyDescent="0.25">
      <c r="A17642">
        <v>2018</v>
      </c>
      <c r="B17642" t="s">
        <v>222</v>
      </c>
      <c r="C17642" t="s">
        <v>45</v>
      </c>
      <c r="D17642" t="s">
        <v>25</v>
      </c>
      <c r="E17642" t="s">
        <v>3</v>
      </c>
      <c r="F17642" t="s">
        <v>4</v>
      </c>
      <c r="G17642" t="s">
        <v>9</v>
      </c>
      <c r="H17642" t="s">
        <v>223</v>
      </c>
      <c r="I17642">
        <v>166</v>
      </c>
      <c r="J17642">
        <v>1210180111.1531901</v>
      </c>
    </row>
    <row r="17643" spans="1:10" x14ac:dyDescent="0.25">
      <c r="A17643">
        <v>2018</v>
      </c>
      <c r="B17643" t="s">
        <v>222</v>
      </c>
      <c r="C17643" t="s">
        <v>45</v>
      </c>
      <c r="D17643" t="s">
        <v>25</v>
      </c>
      <c r="E17643" t="s">
        <v>3</v>
      </c>
      <c r="F17643" t="s">
        <v>4</v>
      </c>
      <c r="G17643" t="s">
        <v>9</v>
      </c>
      <c r="H17643" t="s">
        <v>224</v>
      </c>
      <c r="I17643">
        <v>52</v>
      </c>
      <c r="J17643">
        <v>361478845.16133767</v>
      </c>
    </row>
    <row r="17644" spans="1:10" x14ac:dyDescent="0.25">
      <c r="A17644">
        <v>2018</v>
      </c>
      <c r="B17644" t="s">
        <v>222</v>
      </c>
      <c r="C17644" t="s">
        <v>45</v>
      </c>
      <c r="D17644" t="s">
        <v>25</v>
      </c>
      <c r="E17644" t="s">
        <v>3</v>
      </c>
      <c r="F17644" t="s">
        <v>4</v>
      </c>
      <c r="G17644" t="s">
        <v>12</v>
      </c>
      <c r="H17644" t="s">
        <v>223</v>
      </c>
      <c r="I17644">
        <v>22</v>
      </c>
      <c r="J17644">
        <v>65762302.749282643</v>
      </c>
    </row>
    <row r="17645" spans="1:10" x14ac:dyDescent="0.25">
      <c r="A17645">
        <v>2018</v>
      </c>
      <c r="B17645" t="s">
        <v>222</v>
      </c>
      <c r="C17645" t="s">
        <v>45</v>
      </c>
      <c r="D17645" t="s">
        <v>25</v>
      </c>
      <c r="E17645" t="s">
        <v>3</v>
      </c>
      <c r="F17645" t="s">
        <v>4</v>
      </c>
      <c r="G17645" t="s">
        <v>12</v>
      </c>
      <c r="H17645" t="s">
        <v>224</v>
      </c>
      <c r="I17645">
        <v>62</v>
      </c>
      <c r="J17645">
        <v>169747732.61279812</v>
      </c>
    </row>
    <row r="17646" spans="1:10" x14ac:dyDescent="0.25">
      <c r="A17646">
        <v>2018</v>
      </c>
      <c r="B17646" t="s">
        <v>222</v>
      </c>
      <c r="C17646" t="s">
        <v>45</v>
      </c>
      <c r="D17646" t="s">
        <v>25</v>
      </c>
      <c r="E17646" t="s">
        <v>3</v>
      </c>
      <c r="F17646" t="s">
        <v>4</v>
      </c>
      <c r="G17646" t="s">
        <v>6</v>
      </c>
      <c r="H17646" t="s">
        <v>223</v>
      </c>
      <c r="I17646">
        <v>179</v>
      </c>
      <c r="J17646">
        <v>410814011.24838847</v>
      </c>
    </row>
    <row r="17647" spans="1:10" x14ac:dyDescent="0.25">
      <c r="A17647">
        <v>2018</v>
      </c>
      <c r="B17647" t="s">
        <v>222</v>
      </c>
      <c r="C17647" t="s">
        <v>45</v>
      </c>
      <c r="D17647" t="s">
        <v>25</v>
      </c>
      <c r="E17647" t="s">
        <v>3</v>
      </c>
      <c r="F17647" t="s">
        <v>4</v>
      </c>
      <c r="G17647" t="s">
        <v>6</v>
      </c>
      <c r="H17647" t="s">
        <v>224</v>
      </c>
      <c r="I17647">
        <v>127</v>
      </c>
      <c r="J17647">
        <v>301908664.97037357</v>
      </c>
    </row>
    <row r="17648" spans="1:10" x14ac:dyDescent="0.25">
      <c r="A17648">
        <v>2018</v>
      </c>
      <c r="B17648" t="s">
        <v>222</v>
      </c>
      <c r="C17648" t="s">
        <v>45</v>
      </c>
      <c r="D17648" t="s">
        <v>25</v>
      </c>
      <c r="E17648" t="s">
        <v>3</v>
      </c>
      <c r="F17648" t="s">
        <v>4</v>
      </c>
      <c r="G17648" t="s">
        <v>7</v>
      </c>
      <c r="H17648" t="s">
        <v>223</v>
      </c>
      <c r="I17648">
        <v>50</v>
      </c>
      <c r="J17648">
        <v>100404066.9961651</v>
      </c>
    </row>
    <row r="17649" spans="1:10" x14ac:dyDescent="0.25">
      <c r="A17649">
        <v>2018</v>
      </c>
      <c r="B17649" t="s">
        <v>222</v>
      </c>
      <c r="C17649" t="s">
        <v>45</v>
      </c>
      <c r="D17649" t="s">
        <v>25</v>
      </c>
      <c r="E17649" t="s">
        <v>3</v>
      </c>
      <c r="F17649" t="s">
        <v>4</v>
      </c>
      <c r="G17649" t="s">
        <v>7</v>
      </c>
      <c r="H17649" t="s">
        <v>224</v>
      </c>
      <c r="I17649">
        <v>1</v>
      </c>
      <c r="J17649">
        <v>1976631.1818750002</v>
      </c>
    </row>
    <row r="17650" spans="1:10" x14ac:dyDescent="0.25">
      <c r="A17650">
        <v>2018</v>
      </c>
      <c r="B17650" t="s">
        <v>222</v>
      </c>
      <c r="C17650" t="s">
        <v>45</v>
      </c>
      <c r="D17650" t="s">
        <v>25</v>
      </c>
      <c r="E17650" t="s">
        <v>3</v>
      </c>
      <c r="F17650" t="s">
        <v>8</v>
      </c>
      <c r="G17650" t="s">
        <v>9</v>
      </c>
      <c r="H17650" t="s">
        <v>223</v>
      </c>
      <c r="I17650">
        <v>1890</v>
      </c>
      <c r="J17650">
        <v>13683150081.545746</v>
      </c>
    </row>
    <row r="17651" spans="1:10" x14ac:dyDescent="0.25">
      <c r="A17651">
        <v>2018</v>
      </c>
      <c r="B17651" t="s">
        <v>222</v>
      </c>
      <c r="C17651" t="s">
        <v>45</v>
      </c>
      <c r="D17651" t="s">
        <v>25</v>
      </c>
      <c r="E17651" t="s">
        <v>3</v>
      </c>
      <c r="F17651" t="s">
        <v>8</v>
      </c>
      <c r="G17651" t="s">
        <v>9</v>
      </c>
      <c r="H17651" t="s">
        <v>224</v>
      </c>
      <c r="I17651">
        <v>1226</v>
      </c>
      <c r="J17651">
        <v>8252653527.863287</v>
      </c>
    </row>
    <row r="17652" spans="1:10" x14ac:dyDescent="0.25">
      <c r="A17652">
        <v>2018</v>
      </c>
      <c r="B17652" t="s">
        <v>222</v>
      </c>
      <c r="C17652" t="s">
        <v>45</v>
      </c>
      <c r="D17652" t="s">
        <v>25</v>
      </c>
      <c r="E17652" t="s">
        <v>3</v>
      </c>
      <c r="F17652" t="s">
        <v>8</v>
      </c>
      <c r="G17652" t="s">
        <v>12</v>
      </c>
      <c r="H17652" t="s">
        <v>223</v>
      </c>
      <c r="I17652">
        <v>423</v>
      </c>
      <c r="J17652">
        <v>1166867819.8542914</v>
      </c>
    </row>
    <row r="17653" spans="1:10" x14ac:dyDescent="0.25">
      <c r="A17653">
        <v>2018</v>
      </c>
      <c r="B17653" t="s">
        <v>222</v>
      </c>
      <c r="C17653" t="s">
        <v>45</v>
      </c>
      <c r="D17653" t="s">
        <v>25</v>
      </c>
      <c r="E17653" t="s">
        <v>3</v>
      </c>
      <c r="F17653" t="s">
        <v>8</v>
      </c>
      <c r="G17653" t="s">
        <v>12</v>
      </c>
      <c r="H17653" t="s">
        <v>224</v>
      </c>
      <c r="I17653">
        <v>609</v>
      </c>
      <c r="J17653">
        <v>1656989755.8670707</v>
      </c>
    </row>
    <row r="17654" spans="1:10" x14ac:dyDescent="0.25">
      <c r="A17654">
        <v>2018</v>
      </c>
      <c r="B17654" t="s">
        <v>222</v>
      </c>
      <c r="C17654" t="s">
        <v>45</v>
      </c>
      <c r="D17654" t="s">
        <v>25</v>
      </c>
      <c r="E17654" t="s">
        <v>3</v>
      </c>
      <c r="F17654" t="s">
        <v>8</v>
      </c>
      <c r="G17654" t="s">
        <v>6</v>
      </c>
      <c r="H17654" t="s">
        <v>223</v>
      </c>
      <c r="I17654">
        <v>669</v>
      </c>
      <c r="J17654">
        <v>1552955306.863857</v>
      </c>
    </row>
    <row r="17655" spans="1:10" x14ac:dyDescent="0.25">
      <c r="A17655">
        <v>2018</v>
      </c>
      <c r="B17655" t="s">
        <v>222</v>
      </c>
      <c r="C17655" t="s">
        <v>45</v>
      </c>
      <c r="D17655" t="s">
        <v>25</v>
      </c>
      <c r="E17655" t="s">
        <v>3</v>
      </c>
      <c r="F17655" t="s">
        <v>8</v>
      </c>
      <c r="G17655" t="s">
        <v>6</v>
      </c>
      <c r="H17655" t="s">
        <v>224</v>
      </c>
      <c r="I17655">
        <v>640</v>
      </c>
      <c r="J17655">
        <v>1503628776.4574723</v>
      </c>
    </row>
    <row r="17656" spans="1:10" x14ac:dyDescent="0.25">
      <c r="A17656">
        <v>2018</v>
      </c>
      <c r="B17656" t="s">
        <v>222</v>
      </c>
      <c r="C17656" t="s">
        <v>45</v>
      </c>
      <c r="D17656" t="s">
        <v>25</v>
      </c>
      <c r="E17656" t="s">
        <v>3</v>
      </c>
      <c r="F17656" t="s">
        <v>8</v>
      </c>
      <c r="G17656" t="s">
        <v>7</v>
      </c>
      <c r="H17656" t="s">
        <v>223</v>
      </c>
      <c r="I17656">
        <v>1248</v>
      </c>
      <c r="J17656">
        <v>2504680873.9389429</v>
      </c>
    </row>
    <row r="17657" spans="1:10" x14ac:dyDescent="0.25">
      <c r="A17657">
        <v>2018</v>
      </c>
      <c r="B17657" t="s">
        <v>222</v>
      </c>
      <c r="C17657" t="s">
        <v>45</v>
      </c>
      <c r="D17657" t="s">
        <v>25</v>
      </c>
      <c r="E17657" t="s">
        <v>3</v>
      </c>
      <c r="F17657" t="s">
        <v>8</v>
      </c>
      <c r="G17657" t="s">
        <v>7</v>
      </c>
      <c r="H17657" t="s">
        <v>224</v>
      </c>
      <c r="I17657">
        <v>78</v>
      </c>
      <c r="J17657">
        <v>156485094.72617754</v>
      </c>
    </row>
    <row r="17658" spans="1:10" x14ac:dyDescent="0.25">
      <c r="A17658">
        <v>2018</v>
      </c>
      <c r="B17658" t="s">
        <v>222</v>
      </c>
      <c r="C17658" t="s">
        <v>45</v>
      </c>
      <c r="D17658" t="s">
        <v>25</v>
      </c>
      <c r="E17658" t="s">
        <v>3</v>
      </c>
      <c r="F17658" t="s">
        <v>14</v>
      </c>
      <c r="G17658" t="s">
        <v>12</v>
      </c>
      <c r="H17658" t="s">
        <v>223</v>
      </c>
      <c r="I17658">
        <v>1</v>
      </c>
      <c r="J17658">
        <v>2647912.0308333337</v>
      </c>
    </row>
    <row r="17659" spans="1:10" x14ac:dyDescent="0.25">
      <c r="A17659">
        <v>2018</v>
      </c>
      <c r="B17659" t="s">
        <v>222</v>
      </c>
      <c r="C17659" t="s">
        <v>45</v>
      </c>
      <c r="D17659" t="s">
        <v>25</v>
      </c>
      <c r="E17659" t="s">
        <v>3</v>
      </c>
      <c r="F17659" t="s">
        <v>14</v>
      </c>
      <c r="G17659" t="s">
        <v>6</v>
      </c>
      <c r="H17659" t="s">
        <v>223</v>
      </c>
      <c r="I17659">
        <v>5</v>
      </c>
      <c r="J17659">
        <v>12147867.063502749</v>
      </c>
    </row>
    <row r="17660" spans="1:10" x14ac:dyDescent="0.25">
      <c r="A17660">
        <v>2018</v>
      </c>
      <c r="B17660" t="s">
        <v>222</v>
      </c>
      <c r="C17660" t="s">
        <v>45</v>
      </c>
      <c r="D17660" t="s">
        <v>25</v>
      </c>
      <c r="E17660" t="s">
        <v>3</v>
      </c>
      <c r="F17660" t="s">
        <v>14</v>
      </c>
      <c r="G17660" t="s">
        <v>6</v>
      </c>
      <c r="H17660" t="s">
        <v>224</v>
      </c>
      <c r="I17660">
        <v>3</v>
      </c>
      <c r="J17660">
        <v>7053388.5845813956</v>
      </c>
    </row>
    <row r="17661" spans="1:10" x14ac:dyDescent="0.25">
      <c r="A17661">
        <v>2018</v>
      </c>
      <c r="B17661" t="s">
        <v>222</v>
      </c>
      <c r="C17661" t="s">
        <v>45</v>
      </c>
      <c r="D17661" t="s">
        <v>25</v>
      </c>
      <c r="E17661" t="s">
        <v>3</v>
      </c>
      <c r="F17661" t="s">
        <v>14</v>
      </c>
      <c r="G17661" t="s">
        <v>7</v>
      </c>
      <c r="H17661" t="s">
        <v>223</v>
      </c>
      <c r="I17661">
        <v>931</v>
      </c>
      <c r="J17661">
        <v>1867962516.0202117</v>
      </c>
    </row>
    <row r="17662" spans="1:10" x14ac:dyDescent="0.25">
      <c r="A17662">
        <v>2018</v>
      </c>
      <c r="B17662" t="s">
        <v>222</v>
      </c>
      <c r="C17662" t="s">
        <v>45</v>
      </c>
      <c r="D17662" t="s">
        <v>25</v>
      </c>
      <c r="E17662" t="s">
        <v>3</v>
      </c>
      <c r="F17662" t="s">
        <v>14</v>
      </c>
      <c r="G17662" t="s">
        <v>7</v>
      </c>
      <c r="H17662" t="s">
        <v>224</v>
      </c>
      <c r="I17662">
        <v>20</v>
      </c>
      <c r="J17662">
        <v>40308257.094315782</v>
      </c>
    </row>
    <row r="17663" spans="1:10" x14ac:dyDescent="0.25">
      <c r="A17663">
        <v>2018</v>
      </c>
      <c r="B17663" t="s">
        <v>222</v>
      </c>
      <c r="C17663" t="s">
        <v>45</v>
      </c>
      <c r="D17663" t="s">
        <v>25</v>
      </c>
      <c r="E17663" t="s">
        <v>10</v>
      </c>
      <c r="F17663" t="s">
        <v>11</v>
      </c>
      <c r="G17663" t="s">
        <v>5</v>
      </c>
      <c r="H17663" t="s">
        <v>224</v>
      </c>
      <c r="I17663">
        <v>1</v>
      </c>
      <c r="J17663">
        <v>11871030</v>
      </c>
    </row>
    <row r="17664" spans="1:10" x14ac:dyDescent="0.25">
      <c r="A17664">
        <v>2018</v>
      </c>
      <c r="B17664" t="s">
        <v>222</v>
      </c>
      <c r="C17664" t="s">
        <v>45</v>
      </c>
      <c r="D17664" t="s">
        <v>25</v>
      </c>
      <c r="E17664" t="s">
        <v>10</v>
      </c>
      <c r="F17664" t="s">
        <v>11</v>
      </c>
      <c r="G17664" t="s">
        <v>9</v>
      </c>
      <c r="H17664" t="s">
        <v>223</v>
      </c>
      <c r="I17664">
        <v>317</v>
      </c>
      <c r="J17664">
        <v>2728941399</v>
      </c>
    </row>
    <row r="17665" spans="1:10" x14ac:dyDescent="0.25">
      <c r="A17665">
        <v>2018</v>
      </c>
      <c r="B17665" t="s">
        <v>222</v>
      </c>
      <c r="C17665" t="s">
        <v>45</v>
      </c>
      <c r="D17665" t="s">
        <v>25</v>
      </c>
      <c r="E17665" t="s">
        <v>10</v>
      </c>
      <c r="F17665" t="s">
        <v>11</v>
      </c>
      <c r="G17665" t="s">
        <v>9</v>
      </c>
      <c r="H17665" t="s">
        <v>224</v>
      </c>
      <c r="I17665">
        <v>166</v>
      </c>
      <c r="J17665">
        <v>1268552826</v>
      </c>
    </row>
    <row r="17666" spans="1:10" x14ac:dyDescent="0.25">
      <c r="A17666">
        <v>2018</v>
      </c>
      <c r="B17666" t="s">
        <v>222</v>
      </c>
      <c r="C17666" t="s">
        <v>45</v>
      </c>
      <c r="D17666" t="s">
        <v>25</v>
      </c>
      <c r="E17666" t="s">
        <v>10</v>
      </c>
      <c r="F17666" t="s">
        <v>11</v>
      </c>
      <c r="G17666" t="s">
        <v>12</v>
      </c>
      <c r="H17666" t="s">
        <v>223</v>
      </c>
      <c r="I17666">
        <v>37</v>
      </c>
      <c r="J17666">
        <v>154251585</v>
      </c>
    </row>
    <row r="17667" spans="1:10" x14ac:dyDescent="0.25">
      <c r="A17667">
        <v>2018</v>
      </c>
      <c r="B17667" t="s">
        <v>222</v>
      </c>
      <c r="C17667" t="s">
        <v>45</v>
      </c>
      <c r="D17667" t="s">
        <v>25</v>
      </c>
      <c r="E17667" t="s">
        <v>10</v>
      </c>
      <c r="F17667" t="s">
        <v>11</v>
      </c>
      <c r="G17667" t="s">
        <v>12</v>
      </c>
      <c r="H17667" t="s">
        <v>224</v>
      </c>
      <c r="I17667">
        <v>19</v>
      </c>
      <c r="J17667">
        <v>57617034</v>
      </c>
    </row>
    <row r="17668" spans="1:10" x14ac:dyDescent="0.25">
      <c r="A17668">
        <v>2018</v>
      </c>
      <c r="B17668" t="s">
        <v>222</v>
      </c>
      <c r="C17668" t="s">
        <v>45</v>
      </c>
      <c r="D17668" t="s">
        <v>25</v>
      </c>
      <c r="E17668" t="s">
        <v>10</v>
      </c>
      <c r="F17668" t="s">
        <v>11</v>
      </c>
      <c r="G17668" t="s">
        <v>6</v>
      </c>
      <c r="H17668" t="s">
        <v>223</v>
      </c>
      <c r="I17668">
        <v>24</v>
      </c>
      <c r="J17668">
        <v>124699926</v>
      </c>
    </row>
    <row r="17669" spans="1:10" x14ac:dyDescent="0.25">
      <c r="A17669">
        <v>2018</v>
      </c>
      <c r="B17669" t="s">
        <v>222</v>
      </c>
      <c r="C17669" t="s">
        <v>45</v>
      </c>
      <c r="D17669" t="s">
        <v>25</v>
      </c>
      <c r="E17669" t="s">
        <v>10</v>
      </c>
      <c r="F17669" t="s">
        <v>11</v>
      </c>
      <c r="G17669" t="s">
        <v>6</v>
      </c>
      <c r="H17669" t="s">
        <v>224</v>
      </c>
      <c r="I17669">
        <v>38</v>
      </c>
      <c r="J17669">
        <v>124482135</v>
      </c>
    </row>
    <row r="17670" spans="1:10" x14ac:dyDescent="0.25">
      <c r="A17670">
        <v>2018</v>
      </c>
      <c r="B17670" t="s">
        <v>222</v>
      </c>
      <c r="C17670" t="s">
        <v>45</v>
      </c>
      <c r="D17670" t="s">
        <v>25</v>
      </c>
      <c r="E17670" t="s">
        <v>10</v>
      </c>
      <c r="F17670" t="s">
        <v>11</v>
      </c>
      <c r="G17670" t="s">
        <v>7</v>
      </c>
      <c r="H17670" t="s">
        <v>223</v>
      </c>
      <c r="I17670">
        <v>3</v>
      </c>
      <c r="J17670">
        <v>6741756</v>
      </c>
    </row>
    <row r="17671" spans="1:10" x14ac:dyDescent="0.25">
      <c r="A17671">
        <v>2018</v>
      </c>
      <c r="B17671" t="s">
        <v>222</v>
      </c>
      <c r="C17671" t="s">
        <v>45</v>
      </c>
      <c r="D17671" t="s">
        <v>25</v>
      </c>
      <c r="E17671" t="s">
        <v>10</v>
      </c>
      <c r="F17671" t="s">
        <v>11</v>
      </c>
      <c r="G17671" t="s">
        <v>7</v>
      </c>
      <c r="H17671" t="s">
        <v>224</v>
      </c>
      <c r="I17671">
        <v>2</v>
      </c>
      <c r="J17671">
        <v>3008790</v>
      </c>
    </row>
    <row r="17672" spans="1:10" x14ac:dyDescent="0.25">
      <c r="A17672">
        <v>2018</v>
      </c>
      <c r="B17672" t="s">
        <v>222</v>
      </c>
      <c r="C17672" t="s">
        <v>45</v>
      </c>
      <c r="D17672" t="s">
        <v>25</v>
      </c>
      <c r="E17672" t="s">
        <v>10</v>
      </c>
      <c r="F17672" t="s">
        <v>220</v>
      </c>
      <c r="G17672" t="s">
        <v>9</v>
      </c>
      <c r="H17672" t="s">
        <v>223</v>
      </c>
      <c r="I17672">
        <v>7</v>
      </c>
      <c r="J17672">
        <v>48687678.879193977</v>
      </c>
    </row>
    <row r="17673" spans="1:10" x14ac:dyDescent="0.25">
      <c r="A17673">
        <v>2018</v>
      </c>
      <c r="B17673" t="s">
        <v>222</v>
      </c>
      <c r="C17673" t="s">
        <v>45</v>
      </c>
      <c r="D17673" t="s">
        <v>25</v>
      </c>
      <c r="E17673" t="s">
        <v>10</v>
      </c>
      <c r="F17673" t="s">
        <v>220</v>
      </c>
      <c r="G17673" t="s">
        <v>9</v>
      </c>
      <c r="H17673" t="s">
        <v>224</v>
      </c>
      <c r="I17673">
        <v>8</v>
      </c>
      <c r="J17673">
        <v>52948902.549986705</v>
      </c>
    </row>
    <row r="17674" spans="1:10" x14ac:dyDescent="0.25">
      <c r="A17674">
        <v>2018</v>
      </c>
      <c r="B17674" t="s">
        <v>222</v>
      </c>
      <c r="C17674" t="s">
        <v>45</v>
      </c>
      <c r="D17674" t="s">
        <v>25</v>
      </c>
      <c r="E17674" t="s">
        <v>10</v>
      </c>
      <c r="F17674" t="s">
        <v>220</v>
      </c>
      <c r="G17674" t="s">
        <v>12</v>
      </c>
      <c r="H17674" t="s">
        <v>223</v>
      </c>
      <c r="I17674">
        <v>2</v>
      </c>
      <c r="J17674">
        <v>4735076.9239148889</v>
      </c>
    </row>
    <row r="17675" spans="1:10" x14ac:dyDescent="0.25">
      <c r="A17675">
        <v>2018</v>
      </c>
      <c r="B17675" t="s">
        <v>222</v>
      </c>
      <c r="C17675" t="s">
        <v>45</v>
      </c>
      <c r="D17675" t="s">
        <v>25</v>
      </c>
      <c r="E17675" t="s">
        <v>10</v>
      </c>
      <c r="F17675" t="s">
        <v>220</v>
      </c>
      <c r="G17675" t="s">
        <v>12</v>
      </c>
      <c r="H17675" t="s">
        <v>224</v>
      </c>
      <c r="I17675">
        <v>4</v>
      </c>
      <c r="J17675">
        <v>9246535.0457205698</v>
      </c>
    </row>
    <row r="17676" spans="1:10" x14ac:dyDescent="0.25">
      <c r="A17676">
        <v>2018</v>
      </c>
      <c r="B17676" t="s">
        <v>222</v>
      </c>
      <c r="C17676" t="s">
        <v>45</v>
      </c>
      <c r="D17676" t="s">
        <v>25</v>
      </c>
      <c r="E17676" t="s">
        <v>10</v>
      </c>
      <c r="F17676" t="s">
        <v>220</v>
      </c>
      <c r="G17676" t="s">
        <v>6</v>
      </c>
      <c r="H17676" t="s">
        <v>223</v>
      </c>
      <c r="I17676">
        <v>4</v>
      </c>
      <c r="J17676">
        <v>9450957.1917436533</v>
      </c>
    </row>
    <row r="17677" spans="1:10" x14ac:dyDescent="0.25">
      <c r="A17677">
        <v>2018</v>
      </c>
      <c r="B17677" t="s">
        <v>222</v>
      </c>
      <c r="C17677" t="s">
        <v>45</v>
      </c>
      <c r="D17677" t="s">
        <v>25</v>
      </c>
      <c r="E17677" t="s">
        <v>10</v>
      </c>
      <c r="F17677" t="s">
        <v>220</v>
      </c>
      <c r="G17677" t="s">
        <v>6</v>
      </c>
      <c r="H17677" t="s">
        <v>224</v>
      </c>
      <c r="I17677">
        <v>9</v>
      </c>
      <c r="J17677">
        <v>20982711.530053657</v>
      </c>
    </row>
    <row r="17678" spans="1:10" x14ac:dyDescent="0.25">
      <c r="A17678">
        <v>2018</v>
      </c>
      <c r="B17678" t="s">
        <v>222</v>
      </c>
      <c r="C17678" t="s">
        <v>45</v>
      </c>
      <c r="D17678" t="s">
        <v>25</v>
      </c>
      <c r="E17678" t="s">
        <v>10</v>
      </c>
      <c r="F17678" t="s">
        <v>220</v>
      </c>
      <c r="G17678" t="s">
        <v>7</v>
      </c>
      <c r="H17678" t="s">
        <v>224</v>
      </c>
      <c r="I17678">
        <v>1</v>
      </c>
      <c r="J17678">
        <v>1988347.1826315781</v>
      </c>
    </row>
    <row r="17679" spans="1:10" x14ac:dyDescent="0.25">
      <c r="A17679">
        <v>2018</v>
      </c>
      <c r="B17679" t="s">
        <v>222</v>
      </c>
      <c r="C17679" t="s">
        <v>45</v>
      </c>
      <c r="D17679" t="s">
        <v>25</v>
      </c>
      <c r="E17679" t="s">
        <v>10</v>
      </c>
      <c r="F17679" t="s">
        <v>14</v>
      </c>
      <c r="G17679" t="s">
        <v>6</v>
      </c>
      <c r="H17679" t="s">
        <v>223</v>
      </c>
      <c r="I17679">
        <v>3</v>
      </c>
      <c r="J17679">
        <v>3931518</v>
      </c>
    </row>
    <row r="17680" spans="1:10" x14ac:dyDescent="0.25">
      <c r="A17680">
        <v>2018</v>
      </c>
      <c r="B17680" t="s">
        <v>222</v>
      </c>
      <c r="C17680" t="s">
        <v>45</v>
      </c>
      <c r="D17680" t="s">
        <v>25</v>
      </c>
      <c r="E17680" t="s">
        <v>10</v>
      </c>
      <c r="F17680" t="s">
        <v>14</v>
      </c>
      <c r="G17680" t="s">
        <v>6</v>
      </c>
      <c r="H17680" t="s">
        <v>224</v>
      </c>
      <c r="I17680">
        <v>4</v>
      </c>
      <c r="J17680">
        <v>7235640</v>
      </c>
    </row>
    <row r="17681" spans="1:10" x14ac:dyDescent="0.25">
      <c r="A17681">
        <v>2018</v>
      </c>
      <c r="B17681" t="s">
        <v>222</v>
      </c>
      <c r="C17681" t="s">
        <v>45</v>
      </c>
      <c r="D17681" t="s">
        <v>25</v>
      </c>
      <c r="E17681" t="s">
        <v>10</v>
      </c>
      <c r="F17681" t="s">
        <v>14</v>
      </c>
      <c r="G17681" t="s">
        <v>7</v>
      </c>
      <c r="H17681" t="s">
        <v>223</v>
      </c>
      <c r="I17681">
        <v>38</v>
      </c>
      <c r="J17681">
        <v>71424543</v>
      </c>
    </row>
    <row r="17682" spans="1:10" x14ac:dyDescent="0.25">
      <c r="A17682">
        <v>2018</v>
      </c>
      <c r="B17682" t="s">
        <v>222</v>
      </c>
      <c r="C17682" t="s">
        <v>45</v>
      </c>
      <c r="D17682" t="s">
        <v>25</v>
      </c>
      <c r="E17682" t="s">
        <v>10</v>
      </c>
      <c r="F17682" t="s">
        <v>14</v>
      </c>
      <c r="G17682" t="s">
        <v>7</v>
      </c>
      <c r="H17682" t="s">
        <v>224</v>
      </c>
      <c r="I17682">
        <v>2</v>
      </c>
      <c r="J17682">
        <v>3852942</v>
      </c>
    </row>
    <row r="17683" spans="1:10" x14ac:dyDescent="0.25">
      <c r="A17683">
        <v>2018</v>
      </c>
      <c r="B17683" t="s">
        <v>222</v>
      </c>
      <c r="C17683" t="s">
        <v>45</v>
      </c>
      <c r="D17683" t="s">
        <v>26</v>
      </c>
      <c r="E17683" t="s">
        <v>3</v>
      </c>
      <c r="F17683" t="s">
        <v>4</v>
      </c>
      <c r="G17683" t="s">
        <v>5</v>
      </c>
      <c r="H17683" t="s">
        <v>223</v>
      </c>
      <c r="I17683">
        <v>79</v>
      </c>
      <c r="J17683">
        <v>779912643.553316</v>
      </c>
    </row>
    <row r="17684" spans="1:10" x14ac:dyDescent="0.25">
      <c r="A17684">
        <v>2018</v>
      </c>
      <c r="B17684" t="s">
        <v>222</v>
      </c>
      <c r="C17684" t="s">
        <v>45</v>
      </c>
      <c r="D17684" t="s">
        <v>26</v>
      </c>
      <c r="E17684" t="s">
        <v>3</v>
      </c>
      <c r="F17684" t="s">
        <v>4</v>
      </c>
      <c r="G17684" t="s">
        <v>5</v>
      </c>
      <c r="H17684" t="s">
        <v>224</v>
      </c>
      <c r="I17684">
        <v>33</v>
      </c>
      <c r="J17684">
        <v>275185015.39958</v>
      </c>
    </row>
    <row r="17685" spans="1:10" x14ac:dyDescent="0.25">
      <c r="A17685">
        <v>2018</v>
      </c>
      <c r="B17685" t="s">
        <v>222</v>
      </c>
      <c r="C17685" t="s">
        <v>45</v>
      </c>
      <c r="D17685" t="s">
        <v>26</v>
      </c>
      <c r="E17685" t="s">
        <v>3</v>
      </c>
      <c r="F17685" t="s">
        <v>4</v>
      </c>
      <c r="G17685" t="s">
        <v>9</v>
      </c>
      <c r="H17685" t="s">
        <v>223</v>
      </c>
      <c r="I17685">
        <v>114</v>
      </c>
      <c r="J17685">
        <v>722370603.12668419</v>
      </c>
    </row>
    <row r="17686" spans="1:10" x14ac:dyDescent="0.25">
      <c r="A17686">
        <v>2018</v>
      </c>
      <c r="B17686" t="s">
        <v>222</v>
      </c>
      <c r="C17686" t="s">
        <v>45</v>
      </c>
      <c r="D17686" t="s">
        <v>26</v>
      </c>
      <c r="E17686" t="s">
        <v>3</v>
      </c>
      <c r="F17686" t="s">
        <v>4</v>
      </c>
      <c r="G17686" t="s">
        <v>9</v>
      </c>
      <c r="H17686" t="s">
        <v>224</v>
      </c>
      <c r="I17686">
        <v>52</v>
      </c>
      <c r="J17686">
        <v>313448595.37563854</v>
      </c>
    </row>
    <row r="17687" spans="1:10" x14ac:dyDescent="0.25">
      <c r="A17687">
        <v>2018</v>
      </c>
      <c r="B17687" t="s">
        <v>222</v>
      </c>
      <c r="C17687" t="s">
        <v>45</v>
      </c>
      <c r="D17687" t="s">
        <v>26</v>
      </c>
      <c r="E17687" t="s">
        <v>3</v>
      </c>
      <c r="F17687" t="s">
        <v>4</v>
      </c>
      <c r="G17687" t="s">
        <v>12</v>
      </c>
      <c r="H17687" t="s">
        <v>223</v>
      </c>
      <c r="I17687">
        <v>42</v>
      </c>
      <c r="J17687">
        <v>170405192.91582373</v>
      </c>
    </row>
    <row r="17688" spans="1:10" x14ac:dyDescent="0.25">
      <c r="A17688">
        <v>2018</v>
      </c>
      <c r="B17688" t="s">
        <v>222</v>
      </c>
      <c r="C17688" t="s">
        <v>45</v>
      </c>
      <c r="D17688" t="s">
        <v>26</v>
      </c>
      <c r="E17688" t="s">
        <v>3</v>
      </c>
      <c r="F17688" t="s">
        <v>4</v>
      </c>
      <c r="G17688" t="s">
        <v>12</v>
      </c>
      <c r="H17688" t="s">
        <v>224</v>
      </c>
      <c r="I17688">
        <v>13</v>
      </c>
      <c r="J17688">
        <v>54389805.988617055</v>
      </c>
    </row>
    <row r="17689" spans="1:10" x14ac:dyDescent="0.25">
      <c r="A17689">
        <v>2018</v>
      </c>
      <c r="B17689" t="s">
        <v>222</v>
      </c>
      <c r="C17689" t="s">
        <v>45</v>
      </c>
      <c r="D17689" t="s">
        <v>26</v>
      </c>
      <c r="E17689" t="s">
        <v>3</v>
      </c>
      <c r="F17689" t="s">
        <v>4</v>
      </c>
      <c r="G17689" t="s">
        <v>6</v>
      </c>
      <c r="H17689" t="s">
        <v>223</v>
      </c>
      <c r="I17689">
        <v>12</v>
      </c>
      <c r="J17689">
        <v>30892931.02436566</v>
      </c>
    </row>
    <row r="17690" spans="1:10" x14ac:dyDescent="0.25">
      <c r="A17690">
        <v>2018</v>
      </c>
      <c r="B17690" t="s">
        <v>222</v>
      </c>
      <c r="C17690" t="s">
        <v>45</v>
      </c>
      <c r="D17690" t="s">
        <v>26</v>
      </c>
      <c r="E17690" t="s">
        <v>3</v>
      </c>
      <c r="F17690" t="s">
        <v>4</v>
      </c>
      <c r="G17690" t="s">
        <v>6</v>
      </c>
      <c r="H17690" t="s">
        <v>224</v>
      </c>
      <c r="I17690">
        <v>27</v>
      </c>
      <c r="J17690">
        <v>70804215.242748559</v>
      </c>
    </row>
    <row r="17691" spans="1:10" x14ac:dyDescent="0.25">
      <c r="A17691">
        <v>2018</v>
      </c>
      <c r="B17691" t="s">
        <v>222</v>
      </c>
      <c r="C17691" t="s">
        <v>45</v>
      </c>
      <c r="D17691" t="s">
        <v>26</v>
      </c>
      <c r="E17691" t="s">
        <v>3</v>
      </c>
      <c r="F17691" t="s">
        <v>4</v>
      </c>
      <c r="G17691" t="s">
        <v>7</v>
      </c>
      <c r="H17691" t="s">
        <v>223</v>
      </c>
      <c r="I17691">
        <v>1</v>
      </c>
      <c r="J17691">
        <v>1861685.3849999998</v>
      </c>
    </row>
    <row r="17692" spans="1:10" x14ac:dyDescent="0.25">
      <c r="A17692">
        <v>2018</v>
      </c>
      <c r="B17692" t="s">
        <v>222</v>
      </c>
      <c r="C17692" t="s">
        <v>45</v>
      </c>
      <c r="D17692" t="s">
        <v>26</v>
      </c>
      <c r="E17692" t="s">
        <v>3</v>
      </c>
      <c r="F17692" t="s">
        <v>4</v>
      </c>
      <c r="G17692" t="s">
        <v>7</v>
      </c>
      <c r="H17692" t="s">
        <v>224</v>
      </c>
      <c r="I17692">
        <v>1</v>
      </c>
      <c r="J17692">
        <v>2094893.28</v>
      </c>
    </row>
    <row r="17693" spans="1:10" x14ac:dyDescent="0.25">
      <c r="A17693">
        <v>2018</v>
      </c>
      <c r="B17693" t="s">
        <v>222</v>
      </c>
      <c r="C17693" t="s">
        <v>45</v>
      </c>
      <c r="D17693" t="s">
        <v>26</v>
      </c>
      <c r="E17693" t="s">
        <v>3</v>
      </c>
      <c r="F17693" t="s">
        <v>8</v>
      </c>
      <c r="G17693" t="s">
        <v>9</v>
      </c>
      <c r="H17693" t="s">
        <v>223</v>
      </c>
      <c r="I17693">
        <v>1519</v>
      </c>
      <c r="J17693">
        <v>9729801665.8495102</v>
      </c>
    </row>
    <row r="17694" spans="1:10" x14ac:dyDescent="0.25">
      <c r="A17694">
        <v>2018</v>
      </c>
      <c r="B17694" t="s">
        <v>222</v>
      </c>
      <c r="C17694" t="s">
        <v>45</v>
      </c>
      <c r="D17694" t="s">
        <v>26</v>
      </c>
      <c r="E17694" t="s">
        <v>3</v>
      </c>
      <c r="F17694" t="s">
        <v>8</v>
      </c>
      <c r="G17694" t="s">
        <v>9</v>
      </c>
      <c r="H17694" t="s">
        <v>224</v>
      </c>
      <c r="I17694">
        <v>1355</v>
      </c>
      <c r="J17694">
        <v>8293799521.7809162</v>
      </c>
    </row>
    <row r="17695" spans="1:10" x14ac:dyDescent="0.25">
      <c r="A17695">
        <v>2018</v>
      </c>
      <c r="B17695" t="s">
        <v>222</v>
      </c>
      <c r="C17695" t="s">
        <v>45</v>
      </c>
      <c r="D17695" t="s">
        <v>26</v>
      </c>
      <c r="E17695" t="s">
        <v>3</v>
      </c>
      <c r="F17695" t="s">
        <v>8</v>
      </c>
      <c r="G17695" t="s">
        <v>12</v>
      </c>
      <c r="H17695" t="s">
        <v>223</v>
      </c>
      <c r="I17695">
        <v>778</v>
      </c>
      <c r="J17695">
        <v>2350357602.3240504</v>
      </c>
    </row>
    <row r="17696" spans="1:10" x14ac:dyDescent="0.25">
      <c r="A17696">
        <v>2018</v>
      </c>
      <c r="B17696" t="s">
        <v>222</v>
      </c>
      <c r="C17696" t="s">
        <v>45</v>
      </c>
      <c r="D17696" t="s">
        <v>26</v>
      </c>
      <c r="E17696" t="s">
        <v>3</v>
      </c>
      <c r="F17696" t="s">
        <v>8</v>
      </c>
      <c r="G17696" t="s">
        <v>12</v>
      </c>
      <c r="H17696" t="s">
        <v>224</v>
      </c>
      <c r="I17696">
        <v>555</v>
      </c>
      <c r="J17696">
        <v>1639292556.3288584</v>
      </c>
    </row>
    <row r="17697" spans="1:10" x14ac:dyDescent="0.25">
      <c r="A17697">
        <v>2018</v>
      </c>
      <c r="B17697" t="s">
        <v>222</v>
      </c>
      <c r="C17697" t="s">
        <v>45</v>
      </c>
      <c r="D17697" t="s">
        <v>26</v>
      </c>
      <c r="E17697" t="s">
        <v>3</v>
      </c>
      <c r="F17697" t="s">
        <v>8</v>
      </c>
      <c r="G17697" t="s">
        <v>6</v>
      </c>
      <c r="H17697" t="s">
        <v>223</v>
      </c>
      <c r="I17697">
        <v>161</v>
      </c>
      <c r="J17697">
        <v>407182281.72776562</v>
      </c>
    </row>
    <row r="17698" spans="1:10" x14ac:dyDescent="0.25">
      <c r="A17698">
        <v>2018</v>
      </c>
      <c r="B17698" t="s">
        <v>222</v>
      </c>
      <c r="C17698" t="s">
        <v>45</v>
      </c>
      <c r="D17698" t="s">
        <v>26</v>
      </c>
      <c r="E17698" t="s">
        <v>3</v>
      </c>
      <c r="F17698" t="s">
        <v>8</v>
      </c>
      <c r="G17698" t="s">
        <v>6</v>
      </c>
      <c r="H17698" t="s">
        <v>224</v>
      </c>
      <c r="I17698">
        <v>280</v>
      </c>
      <c r="J17698">
        <v>735131688.65057623</v>
      </c>
    </row>
    <row r="17699" spans="1:10" x14ac:dyDescent="0.25">
      <c r="A17699">
        <v>2018</v>
      </c>
      <c r="B17699" t="s">
        <v>222</v>
      </c>
      <c r="C17699" t="s">
        <v>45</v>
      </c>
      <c r="D17699" t="s">
        <v>26</v>
      </c>
      <c r="E17699" t="s">
        <v>3</v>
      </c>
      <c r="F17699" t="s">
        <v>8</v>
      </c>
      <c r="G17699" t="s">
        <v>7</v>
      </c>
      <c r="H17699" t="s">
        <v>223</v>
      </c>
      <c r="I17699">
        <v>29</v>
      </c>
      <c r="J17699">
        <v>66176818.169999994</v>
      </c>
    </row>
    <row r="17700" spans="1:10" x14ac:dyDescent="0.25">
      <c r="A17700">
        <v>2018</v>
      </c>
      <c r="B17700" t="s">
        <v>222</v>
      </c>
      <c r="C17700" t="s">
        <v>45</v>
      </c>
      <c r="D17700" t="s">
        <v>26</v>
      </c>
      <c r="E17700" t="s">
        <v>3</v>
      </c>
      <c r="F17700" t="s">
        <v>8</v>
      </c>
      <c r="G17700" t="s">
        <v>7</v>
      </c>
      <c r="H17700" t="s">
        <v>224</v>
      </c>
      <c r="I17700">
        <v>5</v>
      </c>
      <c r="J17700">
        <v>10474466.4</v>
      </c>
    </row>
    <row r="17701" spans="1:10" x14ac:dyDescent="0.25">
      <c r="A17701">
        <v>2018</v>
      </c>
      <c r="B17701" t="s">
        <v>222</v>
      </c>
      <c r="C17701" t="s">
        <v>45</v>
      </c>
      <c r="D17701" t="s">
        <v>26</v>
      </c>
      <c r="E17701" t="s">
        <v>3</v>
      </c>
      <c r="F17701" t="s">
        <v>14</v>
      </c>
      <c r="G17701" t="s">
        <v>5</v>
      </c>
      <c r="H17701" t="s">
        <v>223</v>
      </c>
      <c r="I17701">
        <v>116</v>
      </c>
      <c r="J17701">
        <v>879540450.07433414</v>
      </c>
    </row>
    <row r="17702" spans="1:10" x14ac:dyDescent="0.25">
      <c r="A17702">
        <v>2018</v>
      </c>
      <c r="B17702" t="s">
        <v>222</v>
      </c>
      <c r="C17702" t="s">
        <v>45</v>
      </c>
      <c r="D17702" t="s">
        <v>26</v>
      </c>
      <c r="E17702" t="s">
        <v>3</v>
      </c>
      <c r="F17702" t="s">
        <v>14</v>
      </c>
      <c r="G17702" t="s">
        <v>5</v>
      </c>
      <c r="H17702" t="s">
        <v>224</v>
      </c>
      <c r="I17702">
        <v>29</v>
      </c>
      <c r="J17702">
        <v>227723899.17685696</v>
      </c>
    </row>
    <row r="17703" spans="1:10" x14ac:dyDescent="0.25">
      <c r="A17703">
        <v>2018</v>
      </c>
      <c r="B17703" t="s">
        <v>222</v>
      </c>
      <c r="C17703" t="s">
        <v>45</v>
      </c>
      <c r="D17703" t="s">
        <v>26</v>
      </c>
      <c r="E17703" t="s">
        <v>3</v>
      </c>
      <c r="F17703" t="s">
        <v>14</v>
      </c>
      <c r="G17703" t="s">
        <v>9</v>
      </c>
      <c r="H17703" t="s">
        <v>223</v>
      </c>
      <c r="I17703">
        <v>605</v>
      </c>
      <c r="J17703">
        <v>3487591624.3230667</v>
      </c>
    </row>
    <row r="17704" spans="1:10" x14ac:dyDescent="0.25">
      <c r="A17704">
        <v>2018</v>
      </c>
      <c r="B17704" t="s">
        <v>222</v>
      </c>
      <c r="C17704" t="s">
        <v>45</v>
      </c>
      <c r="D17704" t="s">
        <v>26</v>
      </c>
      <c r="E17704" t="s">
        <v>3</v>
      </c>
      <c r="F17704" t="s">
        <v>14</v>
      </c>
      <c r="G17704" t="s">
        <v>9</v>
      </c>
      <c r="H17704" t="s">
        <v>224</v>
      </c>
      <c r="I17704">
        <v>283</v>
      </c>
      <c r="J17704">
        <v>1529336798.9664044</v>
      </c>
    </row>
    <row r="17705" spans="1:10" x14ac:dyDescent="0.25">
      <c r="A17705">
        <v>2018</v>
      </c>
      <c r="B17705" t="s">
        <v>222</v>
      </c>
      <c r="C17705" t="s">
        <v>45</v>
      </c>
      <c r="D17705" t="s">
        <v>26</v>
      </c>
      <c r="E17705" t="s">
        <v>3</v>
      </c>
      <c r="F17705" t="s">
        <v>14</v>
      </c>
      <c r="G17705" t="s">
        <v>12</v>
      </c>
      <c r="H17705" t="s">
        <v>223</v>
      </c>
      <c r="I17705">
        <v>531</v>
      </c>
      <c r="J17705">
        <v>1135143689.4223673</v>
      </c>
    </row>
    <row r="17706" spans="1:10" x14ac:dyDescent="0.25">
      <c r="A17706">
        <v>2018</v>
      </c>
      <c r="B17706" t="s">
        <v>222</v>
      </c>
      <c r="C17706" t="s">
        <v>45</v>
      </c>
      <c r="D17706" t="s">
        <v>26</v>
      </c>
      <c r="E17706" t="s">
        <v>3</v>
      </c>
      <c r="F17706" t="s">
        <v>14</v>
      </c>
      <c r="G17706" t="s">
        <v>12</v>
      </c>
      <c r="H17706" t="s">
        <v>224</v>
      </c>
      <c r="I17706">
        <v>59</v>
      </c>
      <c r="J17706">
        <v>129472211.4629167</v>
      </c>
    </row>
    <row r="17707" spans="1:10" x14ac:dyDescent="0.25">
      <c r="A17707">
        <v>2018</v>
      </c>
      <c r="B17707" t="s">
        <v>222</v>
      </c>
      <c r="C17707" t="s">
        <v>45</v>
      </c>
      <c r="D17707" t="s">
        <v>26</v>
      </c>
      <c r="E17707" t="s">
        <v>3</v>
      </c>
      <c r="F17707" t="s">
        <v>14</v>
      </c>
      <c r="G17707" t="s">
        <v>6</v>
      </c>
      <c r="H17707" t="s">
        <v>223</v>
      </c>
      <c r="I17707">
        <v>72</v>
      </c>
      <c r="J17707">
        <v>163604698.755</v>
      </c>
    </row>
    <row r="17708" spans="1:10" x14ac:dyDescent="0.25">
      <c r="A17708">
        <v>2018</v>
      </c>
      <c r="B17708" t="s">
        <v>222</v>
      </c>
      <c r="C17708" t="s">
        <v>45</v>
      </c>
      <c r="D17708" t="s">
        <v>26</v>
      </c>
      <c r="E17708" t="s">
        <v>3</v>
      </c>
      <c r="F17708" t="s">
        <v>14</v>
      </c>
      <c r="G17708" t="s">
        <v>6</v>
      </c>
      <c r="H17708" t="s">
        <v>224</v>
      </c>
      <c r="I17708">
        <v>143</v>
      </c>
      <c r="J17708">
        <v>328469188.8599999</v>
      </c>
    </row>
    <row r="17709" spans="1:10" x14ac:dyDescent="0.25">
      <c r="A17709">
        <v>2018</v>
      </c>
      <c r="B17709" t="s">
        <v>222</v>
      </c>
      <c r="C17709" t="s">
        <v>45</v>
      </c>
      <c r="D17709" t="s">
        <v>26</v>
      </c>
      <c r="E17709" t="s">
        <v>3</v>
      </c>
      <c r="F17709" t="s">
        <v>14</v>
      </c>
      <c r="G17709" t="s">
        <v>7</v>
      </c>
      <c r="H17709" t="s">
        <v>223</v>
      </c>
      <c r="I17709">
        <v>65</v>
      </c>
      <c r="J17709">
        <v>126202557.55500001</v>
      </c>
    </row>
    <row r="17710" spans="1:10" x14ac:dyDescent="0.25">
      <c r="A17710">
        <v>2018</v>
      </c>
      <c r="B17710" t="s">
        <v>222</v>
      </c>
      <c r="C17710" t="s">
        <v>45</v>
      </c>
      <c r="D17710" t="s">
        <v>26</v>
      </c>
      <c r="E17710" t="s">
        <v>3</v>
      </c>
      <c r="F17710" t="s">
        <v>14</v>
      </c>
      <c r="G17710" t="s">
        <v>7</v>
      </c>
      <c r="H17710" t="s">
        <v>224</v>
      </c>
      <c r="I17710">
        <v>13</v>
      </c>
      <c r="J17710">
        <v>24342354.794999994</v>
      </c>
    </row>
    <row r="17711" spans="1:10" x14ac:dyDescent="0.25">
      <c r="A17711">
        <v>2018</v>
      </c>
      <c r="B17711" t="s">
        <v>222</v>
      </c>
      <c r="C17711" t="s">
        <v>45</v>
      </c>
      <c r="D17711" t="s">
        <v>26</v>
      </c>
      <c r="E17711" t="s">
        <v>10</v>
      </c>
      <c r="F17711" t="s">
        <v>11</v>
      </c>
      <c r="G17711" t="s">
        <v>9</v>
      </c>
      <c r="H17711" t="s">
        <v>223</v>
      </c>
      <c r="I17711">
        <v>122</v>
      </c>
      <c r="J17711">
        <v>506641480.45700169</v>
      </c>
    </row>
    <row r="17712" spans="1:10" x14ac:dyDescent="0.25">
      <c r="A17712">
        <v>2018</v>
      </c>
      <c r="B17712" t="s">
        <v>222</v>
      </c>
      <c r="C17712" t="s">
        <v>45</v>
      </c>
      <c r="D17712" t="s">
        <v>26</v>
      </c>
      <c r="E17712" t="s">
        <v>10</v>
      </c>
      <c r="F17712" t="s">
        <v>11</v>
      </c>
      <c r="G17712" t="s">
        <v>9</v>
      </c>
      <c r="H17712" t="s">
        <v>224</v>
      </c>
      <c r="I17712">
        <v>117</v>
      </c>
      <c r="J17712">
        <v>446224786.03200167</v>
      </c>
    </row>
    <row r="17713" spans="1:10" x14ac:dyDescent="0.25">
      <c r="A17713">
        <v>2018</v>
      </c>
      <c r="B17713" t="s">
        <v>222</v>
      </c>
      <c r="C17713" t="s">
        <v>45</v>
      </c>
      <c r="D17713" t="s">
        <v>26</v>
      </c>
      <c r="E17713" t="s">
        <v>10</v>
      </c>
      <c r="F17713" t="s">
        <v>11</v>
      </c>
      <c r="G17713" t="s">
        <v>12</v>
      </c>
      <c r="H17713" t="s">
        <v>223</v>
      </c>
      <c r="I17713">
        <v>253</v>
      </c>
      <c r="J17713">
        <v>482504181.62791002</v>
      </c>
    </row>
    <row r="17714" spans="1:10" x14ac:dyDescent="0.25">
      <c r="A17714">
        <v>2018</v>
      </c>
      <c r="B17714" t="s">
        <v>222</v>
      </c>
      <c r="C17714" t="s">
        <v>45</v>
      </c>
      <c r="D17714" t="s">
        <v>26</v>
      </c>
      <c r="E17714" t="s">
        <v>10</v>
      </c>
      <c r="F17714" t="s">
        <v>11</v>
      </c>
      <c r="G17714" t="s">
        <v>12</v>
      </c>
      <c r="H17714" t="s">
        <v>224</v>
      </c>
      <c r="I17714">
        <v>131</v>
      </c>
      <c r="J17714">
        <v>248507491.37597001</v>
      </c>
    </row>
    <row r="17715" spans="1:10" x14ac:dyDescent="0.25">
      <c r="A17715">
        <v>2018</v>
      </c>
      <c r="B17715" t="s">
        <v>222</v>
      </c>
      <c r="C17715" t="s">
        <v>45</v>
      </c>
      <c r="D17715" t="s">
        <v>26</v>
      </c>
      <c r="E17715" t="s">
        <v>10</v>
      </c>
      <c r="F17715" t="s">
        <v>11</v>
      </c>
      <c r="G17715" t="s">
        <v>6</v>
      </c>
      <c r="H17715" t="s">
        <v>223</v>
      </c>
      <c r="I17715">
        <v>16</v>
      </c>
      <c r="J17715">
        <v>37011830.204822987</v>
      </c>
    </row>
    <row r="17716" spans="1:10" x14ac:dyDescent="0.25">
      <c r="A17716">
        <v>2018</v>
      </c>
      <c r="B17716" t="s">
        <v>222</v>
      </c>
      <c r="C17716" t="s">
        <v>45</v>
      </c>
      <c r="D17716" t="s">
        <v>26</v>
      </c>
      <c r="E17716" t="s">
        <v>10</v>
      </c>
      <c r="F17716" t="s">
        <v>11</v>
      </c>
      <c r="G17716" t="s">
        <v>6</v>
      </c>
      <c r="H17716" t="s">
        <v>224</v>
      </c>
      <c r="I17716">
        <v>30</v>
      </c>
      <c r="J17716">
        <v>50536508.204822987</v>
      </c>
    </row>
    <row r="17717" spans="1:10" x14ac:dyDescent="0.25">
      <c r="A17717">
        <v>2018</v>
      </c>
      <c r="B17717" t="s">
        <v>222</v>
      </c>
      <c r="C17717" t="s">
        <v>45</v>
      </c>
      <c r="D17717" t="s">
        <v>26</v>
      </c>
      <c r="E17717" t="s">
        <v>10</v>
      </c>
      <c r="F17717" t="s">
        <v>11</v>
      </c>
      <c r="G17717" t="s">
        <v>7</v>
      </c>
      <c r="H17717" t="s">
        <v>223</v>
      </c>
      <c r="I17717">
        <v>16</v>
      </c>
      <c r="J17717">
        <v>21299848.280913793</v>
      </c>
    </row>
    <row r="17718" spans="1:10" x14ac:dyDescent="0.25">
      <c r="A17718">
        <v>2018</v>
      </c>
      <c r="B17718" t="s">
        <v>222</v>
      </c>
      <c r="C17718" t="s">
        <v>45</v>
      </c>
      <c r="D17718" t="s">
        <v>26</v>
      </c>
      <c r="E17718" t="s">
        <v>10</v>
      </c>
      <c r="F17718" t="s">
        <v>11</v>
      </c>
      <c r="G17718" t="s">
        <v>7</v>
      </c>
      <c r="H17718" t="s">
        <v>224</v>
      </c>
      <c r="I17718">
        <v>12</v>
      </c>
      <c r="J17718">
        <v>16862938.280913793</v>
      </c>
    </row>
    <row r="17719" spans="1:10" x14ac:dyDescent="0.25">
      <c r="A17719">
        <v>2018</v>
      </c>
      <c r="B17719" t="s">
        <v>222</v>
      </c>
      <c r="C17719" t="s">
        <v>45</v>
      </c>
      <c r="D17719" t="s">
        <v>26</v>
      </c>
      <c r="E17719" t="s">
        <v>10</v>
      </c>
      <c r="F17719" t="s">
        <v>220</v>
      </c>
      <c r="G17719" t="s">
        <v>9</v>
      </c>
      <c r="H17719" t="s">
        <v>223</v>
      </c>
      <c r="I17719">
        <v>8</v>
      </c>
      <c r="J17719">
        <v>49919279.561617918</v>
      </c>
    </row>
    <row r="17720" spans="1:10" x14ac:dyDescent="0.25">
      <c r="A17720">
        <v>2018</v>
      </c>
      <c r="B17720" t="s">
        <v>222</v>
      </c>
      <c r="C17720" t="s">
        <v>45</v>
      </c>
      <c r="D17720" t="s">
        <v>26</v>
      </c>
      <c r="E17720" t="s">
        <v>10</v>
      </c>
      <c r="F17720" t="s">
        <v>220</v>
      </c>
      <c r="G17720" t="s">
        <v>9</v>
      </c>
      <c r="H17720" t="s">
        <v>224</v>
      </c>
      <c r="I17720">
        <v>15</v>
      </c>
      <c r="J17720">
        <v>89696601.235131562</v>
      </c>
    </row>
    <row r="17721" spans="1:10" x14ac:dyDescent="0.25">
      <c r="A17721">
        <v>2018</v>
      </c>
      <c r="B17721" t="s">
        <v>222</v>
      </c>
      <c r="C17721" t="s">
        <v>45</v>
      </c>
      <c r="D17721" t="s">
        <v>26</v>
      </c>
      <c r="E17721" t="s">
        <v>10</v>
      </c>
      <c r="F17721" t="s">
        <v>220</v>
      </c>
      <c r="G17721" t="s">
        <v>12</v>
      </c>
      <c r="H17721" t="s">
        <v>223</v>
      </c>
      <c r="I17721">
        <v>11</v>
      </c>
      <c r="J17721">
        <v>41470926.054322675</v>
      </c>
    </row>
    <row r="17722" spans="1:10" x14ac:dyDescent="0.25">
      <c r="A17722">
        <v>2018</v>
      </c>
      <c r="B17722" t="s">
        <v>222</v>
      </c>
      <c r="C17722" t="s">
        <v>45</v>
      </c>
      <c r="D17722" t="s">
        <v>26</v>
      </c>
      <c r="E17722" t="s">
        <v>10</v>
      </c>
      <c r="F17722" t="s">
        <v>220</v>
      </c>
      <c r="G17722" t="s">
        <v>12</v>
      </c>
      <c r="H17722" t="s">
        <v>224</v>
      </c>
      <c r="I17722">
        <v>14</v>
      </c>
      <c r="J17722">
        <v>44044952.670972899</v>
      </c>
    </row>
    <row r="17723" spans="1:10" x14ac:dyDescent="0.25">
      <c r="A17723">
        <v>2018</v>
      </c>
      <c r="B17723" t="s">
        <v>222</v>
      </c>
      <c r="C17723" t="s">
        <v>45</v>
      </c>
      <c r="D17723" t="s">
        <v>26</v>
      </c>
      <c r="E17723" t="s">
        <v>10</v>
      </c>
      <c r="F17723" t="s">
        <v>220</v>
      </c>
      <c r="G17723" t="s">
        <v>6</v>
      </c>
      <c r="H17723" t="s">
        <v>223</v>
      </c>
      <c r="I17723">
        <v>2</v>
      </c>
      <c r="J17723">
        <v>4952074.5036734734</v>
      </c>
    </row>
    <row r="17724" spans="1:10" x14ac:dyDescent="0.25">
      <c r="A17724">
        <v>2018</v>
      </c>
      <c r="B17724" t="s">
        <v>222</v>
      </c>
      <c r="C17724" t="s">
        <v>45</v>
      </c>
      <c r="D17724" t="s">
        <v>26</v>
      </c>
      <c r="E17724" t="s">
        <v>10</v>
      </c>
      <c r="F17724" t="s">
        <v>220</v>
      </c>
      <c r="G17724" t="s">
        <v>6</v>
      </c>
      <c r="H17724" t="s">
        <v>224</v>
      </c>
      <c r="I17724">
        <v>15</v>
      </c>
      <c r="J17724">
        <v>36337433.544188693</v>
      </c>
    </row>
    <row r="17725" spans="1:10" x14ac:dyDescent="0.25">
      <c r="A17725">
        <v>2018</v>
      </c>
      <c r="B17725" t="s">
        <v>222</v>
      </c>
      <c r="C17725" t="s">
        <v>45</v>
      </c>
      <c r="D17725" t="s">
        <v>26</v>
      </c>
      <c r="E17725" t="s">
        <v>10</v>
      </c>
      <c r="F17725" t="s">
        <v>14</v>
      </c>
      <c r="G17725" t="s">
        <v>5</v>
      </c>
      <c r="H17725" t="s">
        <v>223</v>
      </c>
      <c r="I17725">
        <v>1</v>
      </c>
      <c r="J17725">
        <v>3667053</v>
      </c>
    </row>
    <row r="17726" spans="1:10" x14ac:dyDescent="0.25">
      <c r="A17726">
        <v>2018</v>
      </c>
      <c r="B17726" t="s">
        <v>222</v>
      </c>
      <c r="C17726" t="s">
        <v>45</v>
      </c>
      <c r="D17726" t="s">
        <v>26</v>
      </c>
      <c r="E17726" t="s">
        <v>10</v>
      </c>
      <c r="F17726" t="s">
        <v>14</v>
      </c>
      <c r="G17726" t="s">
        <v>9</v>
      </c>
      <c r="H17726" t="s">
        <v>223</v>
      </c>
      <c r="I17726">
        <v>337</v>
      </c>
      <c r="J17726">
        <v>1317362814</v>
      </c>
    </row>
    <row r="17727" spans="1:10" x14ac:dyDescent="0.25">
      <c r="A17727">
        <v>2018</v>
      </c>
      <c r="B17727" t="s">
        <v>222</v>
      </c>
      <c r="C17727" t="s">
        <v>45</v>
      </c>
      <c r="D17727" t="s">
        <v>26</v>
      </c>
      <c r="E17727" t="s">
        <v>10</v>
      </c>
      <c r="F17727" t="s">
        <v>14</v>
      </c>
      <c r="G17727" t="s">
        <v>9</v>
      </c>
      <c r="H17727" t="s">
        <v>224</v>
      </c>
      <c r="I17727">
        <v>289</v>
      </c>
      <c r="J17727">
        <v>1093162473</v>
      </c>
    </row>
    <row r="17728" spans="1:10" x14ac:dyDescent="0.25">
      <c r="A17728">
        <v>2018</v>
      </c>
      <c r="B17728" t="s">
        <v>222</v>
      </c>
      <c r="C17728" t="s">
        <v>45</v>
      </c>
      <c r="D17728" t="s">
        <v>26</v>
      </c>
      <c r="E17728" t="s">
        <v>10</v>
      </c>
      <c r="F17728" t="s">
        <v>14</v>
      </c>
      <c r="G17728" t="s">
        <v>12</v>
      </c>
      <c r="H17728" t="s">
        <v>223</v>
      </c>
      <c r="I17728">
        <v>657</v>
      </c>
      <c r="J17728">
        <v>1417455141</v>
      </c>
    </row>
    <row r="17729" spans="1:10" x14ac:dyDescent="0.25">
      <c r="A17729">
        <v>2018</v>
      </c>
      <c r="B17729" t="s">
        <v>222</v>
      </c>
      <c r="C17729" t="s">
        <v>45</v>
      </c>
      <c r="D17729" t="s">
        <v>26</v>
      </c>
      <c r="E17729" t="s">
        <v>10</v>
      </c>
      <c r="F17729" t="s">
        <v>14</v>
      </c>
      <c r="G17729" t="s">
        <v>12</v>
      </c>
      <c r="H17729" t="s">
        <v>224</v>
      </c>
      <c r="I17729">
        <v>358</v>
      </c>
      <c r="J17729">
        <v>723016962</v>
      </c>
    </row>
    <row r="17730" spans="1:10" x14ac:dyDescent="0.25">
      <c r="A17730">
        <v>2018</v>
      </c>
      <c r="B17730" t="s">
        <v>222</v>
      </c>
      <c r="C17730" t="s">
        <v>45</v>
      </c>
      <c r="D17730" t="s">
        <v>26</v>
      </c>
      <c r="E17730" t="s">
        <v>10</v>
      </c>
      <c r="F17730" t="s">
        <v>14</v>
      </c>
      <c r="G17730" t="s">
        <v>6</v>
      </c>
      <c r="H17730" t="s">
        <v>223</v>
      </c>
      <c r="I17730">
        <v>92</v>
      </c>
      <c r="J17730">
        <v>231550920</v>
      </c>
    </row>
    <row r="17731" spans="1:10" x14ac:dyDescent="0.25">
      <c r="A17731">
        <v>2018</v>
      </c>
      <c r="B17731" t="s">
        <v>222</v>
      </c>
      <c r="C17731" t="s">
        <v>45</v>
      </c>
      <c r="D17731" t="s">
        <v>26</v>
      </c>
      <c r="E17731" t="s">
        <v>10</v>
      </c>
      <c r="F17731" t="s">
        <v>14</v>
      </c>
      <c r="G17731" t="s">
        <v>6</v>
      </c>
      <c r="H17731" t="s">
        <v>224</v>
      </c>
      <c r="I17731">
        <v>196</v>
      </c>
      <c r="J17731">
        <v>365825967</v>
      </c>
    </row>
    <row r="17732" spans="1:10" x14ac:dyDescent="0.25">
      <c r="A17732">
        <v>2018</v>
      </c>
      <c r="B17732" t="s">
        <v>222</v>
      </c>
      <c r="C17732" t="s">
        <v>45</v>
      </c>
      <c r="D17732" t="s">
        <v>26</v>
      </c>
      <c r="E17732" t="s">
        <v>10</v>
      </c>
      <c r="F17732" t="s">
        <v>14</v>
      </c>
      <c r="G17732" t="s">
        <v>7</v>
      </c>
      <c r="H17732" t="s">
        <v>223</v>
      </c>
      <c r="I17732">
        <v>1171</v>
      </c>
      <c r="J17732">
        <v>915695757</v>
      </c>
    </row>
    <row r="17733" spans="1:10" x14ac:dyDescent="0.25">
      <c r="A17733">
        <v>2018</v>
      </c>
      <c r="B17733" t="s">
        <v>222</v>
      </c>
      <c r="C17733" t="s">
        <v>45</v>
      </c>
      <c r="D17733" t="s">
        <v>26</v>
      </c>
      <c r="E17733" t="s">
        <v>10</v>
      </c>
      <c r="F17733" t="s">
        <v>14</v>
      </c>
      <c r="G17733" t="s">
        <v>7</v>
      </c>
      <c r="H17733" t="s">
        <v>224</v>
      </c>
      <c r="I17733">
        <v>5290</v>
      </c>
      <c r="J17733">
        <v>2635734510</v>
      </c>
    </row>
    <row r="17734" spans="1:10" x14ac:dyDescent="0.25">
      <c r="A17734">
        <v>2018</v>
      </c>
      <c r="B17734" t="s">
        <v>222</v>
      </c>
      <c r="C17734" t="s">
        <v>45</v>
      </c>
      <c r="D17734" t="s">
        <v>27</v>
      </c>
      <c r="E17734" t="s">
        <v>3</v>
      </c>
      <c r="F17734" t="s">
        <v>4</v>
      </c>
      <c r="G17734" t="s">
        <v>5</v>
      </c>
      <c r="H17734" t="s">
        <v>223</v>
      </c>
      <c r="I17734">
        <v>17</v>
      </c>
      <c r="J17734">
        <v>185519314.26892236</v>
      </c>
    </row>
    <row r="17735" spans="1:10" x14ac:dyDescent="0.25">
      <c r="A17735">
        <v>2018</v>
      </c>
      <c r="B17735" t="s">
        <v>222</v>
      </c>
      <c r="C17735" t="s">
        <v>45</v>
      </c>
      <c r="D17735" t="s">
        <v>27</v>
      </c>
      <c r="E17735" t="s">
        <v>3</v>
      </c>
      <c r="F17735" t="s">
        <v>4</v>
      </c>
      <c r="G17735" t="s">
        <v>5</v>
      </c>
      <c r="H17735" t="s">
        <v>224</v>
      </c>
      <c r="I17735">
        <v>16</v>
      </c>
      <c r="J17735">
        <v>174561646.24499997</v>
      </c>
    </row>
    <row r="17736" spans="1:10" x14ac:dyDescent="0.25">
      <c r="A17736">
        <v>2018</v>
      </c>
      <c r="B17736" t="s">
        <v>222</v>
      </c>
      <c r="C17736" t="s">
        <v>45</v>
      </c>
      <c r="D17736" t="s">
        <v>27</v>
      </c>
      <c r="E17736" t="s">
        <v>3</v>
      </c>
      <c r="F17736" t="s">
        <v>4</v>
      </c>
      <c r="G17736" t="s">
        <v>9</v>
      </c>
      <c r="H17736" t="s">
        <v>223</v>
      </c>
      <c r="I17736">
        <v>20</v>
      </c>
      <c r="J17736">
        <v>130737377.87299533</v>
      </c>
    </row>
    <row r="17737" spans="1:10" x14ac:dyDescent="0.25">
      <c r="A17737">
        <v>2018</v>
      </c>
      <c r="B17737" t="s">
        <v>222</v>
      </c>
      <c r="C17737" t="s">
        <v>45</v>
      </c>
      <c r="D17737" t="s">
        <v>27</v>
      </c>
      <c r="E17737" t="s">
        <v>3</v>
      </c>
      <c r="F17737" t="s">
        <v>4</v>
      </c>
      <c r="G17737" t="s">
        <v>9</v>
      </c>
      <c r="H17737" t="s">
        <v>224</v>
      </c>
      <c r="I17737">
        <v>13</v>
      </c>
      <c r="J17737">
        <v>82591710.899798274</v>
      </c>
    </row>
    <row r="17738" spans="1:10" x14ac:dyDescent="0.25">
      <c r="A17738">
        <v>2018</v>
      </c>
      <c r="B17738" t="s">
        <v>222</v>
      </c>
      <c r="C17738" t="s">
        <v>45</v>
      </c>
      <c r="D17738" t="s">
        <v>27</v>
      </c>
      <c r="E17738" t="s">
        <v>3</v>
      </c>
      <c r="F17738" t="s">
        <v>4</v>
      </c>
      <c r="G17738" t="s">
        <v>12</v>
      </c>
      <c r="H17738" t="s">
        <v>224</v>
      </c>
      <c r="I17738">
        <v>2</v>
      </c>
      <c r="J17738">
        <v>5841444.0266666682</v>
      </c>
    </row>
    <row r="17739" spans="1:10" x14ac:dyDescent="0.25">
      <c r="A17739">
        <v>2018</v>
      </c>
      <c r="B17739" t="s">
        <v>222</v>
      </c>
      <c r="C17739" t="s">
        <v>45</v>
      </c>
      <c r="D17739" t="s">
        <v>27</v>
      </c>
      <c r="E17739" t="s">
        <v>3</v>
      </c>
      <c r="F17739" t="s">
        <v>4</v>
      </c>
      <c r="G17739" t="s">
        <v>6</v>
      </c>
      <c r="H17739" t="s">
        <v>223</v>
      </c>
      <c r="I17739">
        <v>2</v>
      </c>
      <c r="J17739">
        <v>4813331.1567567596</v>
      </c>
    </row>
    <row r="17740" spans="1:10" x14ac:dyDescent="0.25">
      <c r="A17740">
        <v>2018</v>
      </c>
      <c r="B17740" t="s">
        <v>222</v>
      </c>
      <c r="C17740" t="s">
        <v>45</v>
      </c>
      <c r="D17740" t="s">
        <v>27</v>
      </c>
      <c r="E17740" t="s">
        <v>3</v>
      </c>
      <c r="F17740" t="s">
        <v>4</v>
      </c>
      <c r="G17740" t="s">
        <v>6</v>
      </c>
      <c r="H17740" t="s">
        <v>224</v>
      </c>
      <c r="I17740">
        <v>10</v>
      </c>
      <c r="J17740">
        <v>23177917.864903845</v>
      </c>
    </row>
    <row r="17741" spans="1:10" x14ac:dyDescent="0.25">
      <c r="A17741">
        <v>2018</v>
      </c>
      <c r="B17741" t="s">
        <v>222</v>
      </c>
      <c r="C17741" t="s">
        <v>45</v>
      </c>
      <c r="D17741" t="s">
        <v>27</v>
      </c>
      <c r="E17741" t="s">
        <v>3</v>
      </c>
      <c r="F17741" t="s">
        <v>4</v>
      </c>
      <c r="G17741" t="s">
        <v>7</v>
      </c>
      <c r="H17741" t="s">
        <v>223</v>
      </c>
      <c r="I17741">
        <v>2</v>
      </c>
      <c r="J17741">
        <v>3948482.5883333338</v>
      </c>
    </row>
    <row r="17742" spans="1:10" x14ac:dyDescent="0.25">
      <c r="A17742">
        <v>2018</v>
      </c>
      <c r="B17742" t="s">
        <v>222</v>
      </c>
      <c r="C17742" t="s">
        <v>45</v>
      </c>
      <c r="D17742" t="s">
        <v>27</v>
      </c>
      <c r="E17742" t="s">
        <v>3</v>
      </c>
      <c r="F17742" t="s">
        <v>8</v>
      </c>
      <c r="G17742" t="s">
        <v>9</v>
      </c>
      <c r="H17742" t="s">
        <v>223</v>
      </c>
      <c r="I17742">
        <v>164</v>
      </c>
      <c r="J17742">
        <v>1072046498.5585618</v>
      </c>
    </row>
    <row r="17743" spans="1:10" x14ac:dyDescent="0.25">
      <c r="A17743">
        <v>2018</v>
      </c>
      <c r="B17743" t="s">
        <v>222</v>
      </c>
      <c r="C17743" t="s">
        <v>45</v>
      </c>
      <c r="D17743" t="s">
        <v>27</v>
      </c>
      <c r="E17743" t="s">
        <v>3</v>
      </c>
      <c r="F17743" t="s">
        <v>8</v>
      </c>
      <c r="G17743" t="s">
        <v>9</v>
      </c>
      <c r="H17743" t="s">
        <v>224</v>
      </c>
      <c r="I17743">
        <v>168</v>
      </c>
      <c r="J17743">
        <v>1067339033.1666238</v>
      </c>
    </row>
    <row r="17744" spans="1:10" x14ac:dyDescent="0.25">
      <c r="A17744">
        <v>2018</v>
      </c>
      <c r="B17744" t="s">
        <v>222</v>
      </c>
      <c r="C17744" t="s">
        <v>45</v>
      </c>
      <c r="D17744" t="s">
        <v>27</v>
      </c>
      <c r="E17744" t="s">
        <v>3</v>
      </c>
      <c r="F17744" t="s">
        <v>8</v>
      </c>
      <c r="G17744" t="s">
        <v>12</v>
      </c>
      <c r="H17744" t="s">
        <v>223</v>
      </c>
      <c r="I17744">
        <v>31</v>
      </c>
      <c r="J17744">
        <v>105550900.56498177</v>
      </c>
    </row>
    <row r="17745" spans="1:10" x14ac:dyDescent="0.25">
      <c r="A17745">
        <v>2018</v>
      </c>
      <c r="B17745" t="s">
        <v>222</v>
      </c>
      <c r="C17745" t="s">
        <v>45</v>
      </c>
      <c r="D17745" t="s">
        <v>27</v>
      </c>
      <c r="E17745" t="s">
        <v>3</v>
      </c>
      <c r="F17745" t="s">
        <v>8</v>
      </c>
      <c r="G17745" t="s">
        <v>12</v>
      </c>
      <c r="H17745" t="s">
        <v>224</v>
      </c>
      <c r="I17745">
        <v>38</v>
      </c>
      <c r="J17745">
        <v>139865364.30942065</v>
      </c>
    </row>
    <row r="17746" spans="1:10" x14ac:dyDescent="0.25">
      <c r="A17746">
        <v>2018</v>
      </c>
      <c r="B17746" t="s">
        <v>222</v>
      </c>
      <c r="C17746" t="s">
        <v>45</v>
      </c>
      <c r="D17746" t="s">
        <v>27</v>
      </c>
      <c r="E17746" t="s">
        <v>3</v>
      </c>
      <c r="F17746" t="s">
        <v>8</v>
      </c>
      <c r="G17746" t="s">
        <v>6</v>
      </c>
      <c r="H17746" t="s">
        <v>223</v>
      </c>
      <c r="I17746">
        <v>38</v>
      </c>
      <c r="J17746">
        <v>91453291.97837843</v>
      </c>
    </row>
    <row r="17747" spans="1:10" x14ac:dyDescent="0.25">
      <c r="A17747">
        <v>2018</v>
      </c>
      <c r="B17747" t="s">
        <v>222</v>
      </c>
      <c r="C17747" t="s">
        <v>45</v>
      </c>
      <c r="D17747" t="s">
        <v>27</v>
      </c>
      <c r="E17747" t="s">
        <v>3</v>
      </c>
      <c r="F17747" t="s">
        <v>8</v>
      </c>
      <c r="G17747" t="s">
        <v>6</v>
      </c>
      <c r="H17747" t="s">
        <v>224</v>
      </c>
      <c r="I17747">
        <v>92</v>
      </c>
      <c r="J17747">
        <v>213236844.35711539</v>
      </c>
    </row>
    <row r="17748" spans="1:10" x14ac:dyDescent="0.25">
      <c r="A17748">
        <v>2018</v>
      </c>
      <c r="B17748" t="s">
        <v>222</v>
      </c>
      <c r="C17748" t="s">
        <v>45</v>
      </c>
      <c r="D17748" t="s">
        <v>27</v>
      </c>
      <c r="E17748" t="s">
        <v>3</v>
      </c>
      <c r="F17748" t="s">
        <v>8</v>
      </c>
      <c r="G17748" t="s">
        <v>7</v>
      </c>
      <c r="H17748" t="s">
        <v>223</v>
      </c>
      <c r="I17748">
        <v>17</v>
      </c>
      <c r="J17748">
        <v>33562102.00083334</v>
      </c>
    </row>
    <row r="17749" spans="1:10" x14ac:dyDescent="0.25">
      <c r="A17749">
        <v>2018</v>
      </c>
      <c r="B17749" t="s">
        <v>222</v>
      </c>
      <c r="C17749" t="s">
        <v>45</v>
      </c>
      <c r="D17749" t="s">
        <v>27</v>
      </c>
      <c r="E17749" t="s">
        <v>3</v>
      </c>
      <c r="F17749" t="s">
        <v>8</v>
      </c>
      <c r="G17749" t="s">
        <v>7</v>
      </c>
      <c r="H17749" t="s">
        <v>224</v>
      </c>
      <c r="I17749">
        <v>7</v>
      </c>
      <c r="J17749">
        <v>12393431.535000004</v>
      </c>
    </row>
    <row r="17750" spans="1:10" x14ac:dyDescent="0.25">
      <c r="A17750">
        <v>2018</v>
      </c>
      <c r="B17750" t="s">
        <v>222</v>
      </c>
      <c r="C17750" t="s">
        <v>45</v>
      </c>
      <c r="D17750" t="s">
        <v>27</v>
      </c>
      <c r="E17750" t="s">
        <v>10</v>
      </c>
      <c r="F17750" t="s">
        <v>11</v>
      </c>
      <c r="G17750" t="s">
        <v>9</v>
      </c>
      <c r="H17750" t="s">
        <v>223</v>
      </c>
      <c r="I17750">
        <v>31</v>
      </c>
      <c r="J17750">
        <v>167523876</v>
      </c>
    </row>
    <row r="17751" spans="1:10" x14ac:dyDescent="0.25">
      <c r="A17751">
        <v>2018</v>
      </c>
      <c r="B17751" t="s">
        <v>222</v>
      </c>
      <c r="C17751" t="s">
        <v>45</v>
      </c>
      <c r="D17751" t="s">
        <v>27</v>
      </c>
      <c r="E17751" t="s">
        <v>10</v>
      </c>
      <c r="F17751" t="s">
        <v>11</v>
      </c>
      <c r="G17751" t="s">
        <v>9</v>
      </c>
      <c r="H17751" t="s">
        <v>224</v>
      </c>
      <c r="I17751">
        <v>29</v>
      </c>
      <c r="J17751">
        <v>134925021</v>
      </c>
    </row>
    <row r="17752" spans="1:10" x14ac:dyDescent="0.25">
      <c r="A17752">
        <v>2018</v>
      </c>
      <c r="B17752" t="s">
        <v>222</v>
      </c>
      <c r="C17752" t="s">
        <v>45</v>
      </c>
      <c r="D17752" t="s">
        <v>27</v>
      </c>
      <c r="E17752" t="s">
        <v>10</v>
      </c>
      <c r="F17752" t="s">
        <v>11</v>
      </c>
      <c r="G17752" t="s">
        <v>12</v>
      </c>
      <c r="H17752" t="s">
        <v>223</v>
      </c>
      <c r="I17752">
        <v>11</v>
      </c>
      <c r="J17752">
        <v>39205953</v>
      </c>
    </row>
    <row r="17753" spans="1:10" x14ac:dyDescent="0.25">
      <c r="A17753">
        <v>2018</v>
      </c>
      <c r="B17753" t="s">
        <v>222</v>
      </c>
      <c r="C17753" t="s">
        <v>45</v>
      </c>
      <c r="D17753" t="s">
        <v>27</v>
      </c>
      <c r="E17753" t="s">
        <v>10</v>
      </c>
      <c r="F17753" t="s">
        <v>11</v>
      </c>
      <c r="G17753" t="s">
        <v>12</v>
      </c>
      <c r="H17753" t="s">
        <v>224</v>
      </c>
      <c r="I17753">
        <v>8</v>
      </c>
      <c r="J17753">
        <v>17204295</v>
      </c>
    </row>
    <row r="17754" spans="1:10" x14ac:dyDescent="0.25">
      <c r="A17754">
        <v>2018</v>
      </c>
      <c r="B17754" t="s">
        <v>222</v>
      </c>
      <c r="C17754" t="s">
        <v>45</v>
      </c>
      <c r="D17754" t="s">
        <v>27</v>
      </c>
      <c r="E17754" t="s">
        <v>10</v>
      </c>
      <c r="F17754" t="s">
        <v>11</v>
      </c>
      <c r="G17754" t="s">
        <v>6</v>
      </c>
      <c r="H17754" t="s">
        <v>223</v>
      </c>
      <c r="I17754">
        <v>15</v>
      </c>
      <c r="J17754">
        <v>57261117</v>
      </c>
    </row>
    <row r="17755" spans="1:10" x14ac:dyDescent="0.25">
      <c r="A17755">
        <v>2018</v>
      </c>
      <c r="B17755" t="s">
        <v>222</v>
      </c>
      <c r="C17755" t="s">
        <v>45</v>
      </c>
      <c r="D17755" t="s">
        <v>27</v>
      </c>
      <c r="E17755" t="s">
        <v>10</v>
      </c>
      <c r="F17755" t="s">
        <v>11</v>
      </c>
      <c r="G17755" t="s">
        <v>6</v>
      </c>
      <c r="H17755" t="s">
        <v>224</v>
      </c>
      <c r="I17755">
        <v>14</v>
      </c>
      <c r="J17755">
        <v>30110094</v>
      </c>
    </row>
    <row r="17756" spans="1:10" x14ac:dyDescent="0.25">
      <c r="A17756">
        <v>2018</v>
      </c>
      <c r="B17756" t="s">
        <v>222</v>
      </c>
      <c r="C17756" t="s">
        <v>45</v>
      </c>
      <c r="D17756" t="s">
        <v>27</v>
      </c>
      <c r="E17756" t="s">
        <v>10</v>
      </c>
      <c r="F17756" t="s">
        <v>11</v>
      </c>
      <c r="G17756" t="s">
        <v>7</v>
      </c>
      <c r="H17756" t="s">
        <v>223</v>
      </c>
      <c r="I17756">
        <v>1</v>
      </c>
      <c r="J17756">
        <v>2429559</v>
      </c>
    </row>
    <row r="17757" spans="1:10" x14ac:dyDescent="0.25">
      <c r="A17757">
        <v>2018</v>
      </c>
      <c r="B17757" t="s">
        <v>222</v>
      </c>
      <c r="C17757" t="s">
        <v>45</v>
      </c>
      <c r="D17757" t="s">
        <v>27</v>
      </c>
      <c r="E17757" t="s">
        <v>10</v>
      </c>
      <c r="F17757" t="s">
        <v>220</v>
      </c>
      <c r="G17757" t="s">
        <v>6</v>
      </c>
      <c r="H17757" t="s">
        <v>224</v>
      </c>
      <c r="I17757">
        <v>1</v>
      </c>
      <c r="J17757">
        <v>2317791.7864903845</v>
      </c>
    </row>
    <row r="17758" spans="1:10" x14ac:dyDescent="0.25">
      <c r="A17758">
        <v>2018</v>
      </c>
      <c r="B17758" t="s">
        <v>222</v>
      </c>
      <c r="C17758" t="s">
        <v>45</v>
      </c>
      <c r="D17758" t="s">
        <v>28</v>
      </c>
      <c r="E17758" t="s">
        <v>3</v>
      </c>
      <c r="F17758" t="s">
        <v>4</v>
      </c>
      <c r="G17758" t="s">
        <v>5</v>
      </c>
      <c r="H17758" t="s">
        <v>223</v>
      </c>
      <c r="I17758">
        <v>116</v>
      </c>
      <c r="J17758">
        <v>1328158081.5799143</v>
      </c>
    </row>
    <row r="17759" spans="1:10" x14ac:dyDescent="0.25">
      <c r="A17759">
        <v>2018</v>
      </c>
      <c r="B17759" t="s">
        <v>222</v>
      </c>
      <c r="C17759" t="s">
        <v>45</v>
      </c>
      <c r="D17759" t="s">
        <v>28</v>
      </c>
      <c r="E17759" t="s">
        <v>3</v>
      </c>
      <c r="F17759" t="s">
        <v>4</v>
      </c>
      <c r="G17759" t="s">
        <v>5</v>
      </c>
      <c r="H17759" t="s">
        <v>224</v>
      </c>
      <c r="I17759">
        <v>81</v>
      </c>
      <c r="J17759">
        <v>886133093.98551381</v>
      </c>
    </row>
    <row r="17760" spans="1:10" x14ac:dyDescent="0.25">
      <c r="A17760">
        <v>2018</v>
      </c>
      <c r="B17760" t="s">
        <v>222</v>
      </c>
      <c r="C17760" t="s">
        <v>45</v>
      </c>
      <c r="D17760" t="s">
        <v>28</v>
      </c>
      <c r="E17760" t="s">
        <v>3</v>
      </c>
      <c r="F17760" t="s">
        <v>4</v>
      </c>
      <c r="G17760" t="s">
        <v>9</v>
      </c>
      <c r="H17760" t="s">
        <v>223</v>
      </c>
      <c r="I17760">
        <v>253</v>
      </c>
      <c r="J17760">
        <v>1574370553.7394044</v>
      </c>
    </row>
    <row r="17761" spans="1:10" x14ac:dyDescent="0.25">
      <c r="A17761">
        <v>2018</v>
      </c>
      <c r="B17761" t="s">
        <v>222</v>
      </c>
      <c r="C17761" t="s">
        <v>45</v>
      </c>
      <c r="D17761" t="s">
        <v>28</v>
      </c>
      <c r="E17761" t="s">
        <v>3</v>
      </c>
      <c r="F17761" t="s">
        <v>4</v>
      </c>
      <c r="G17761" t="s">
        <v>9</v>
      </c>
      <c r="H17761" t="s">
        <v>224</v>
      </c>
      <c r="I17761">
        <v>304</v>
      </c>
      <c r="J17761">
        <v>1708596162.0332108</v>
      </c>
    </row>
    <row r="17762" spans="1:10" x14ac:dyDescent="0.25">
      <c r="A17762">
        <v>2018</v>
      </c>
      <c r="B17762" t="s">
        <v>222</v>
      </c>
      <c r="C17762" t="s">
        <v>45</v>
      </c>
      <c r="D17762" t="s">
        <v>28</v>
      </c>
      <c r="E17762" t="s">
        <v>3</v>
      </c>
      <c r="F17762" t="s">
        <v>4</v>
      </c>
      <c r="G17762" t="s">
        <v>12</v>
      </c>
      <c r="H17762" t="s">
        <v>223</v>
      </c>
      <c r="I17762">
        <v>32</v>
      </c>
      <c r="J17762">
        <v>112935783.36493735</v>
      </c>
    </row>
    <row r="17763" spans="1:10" x14ac:dyDescent="0.25">
      <c r="A17763">
        <v>2018</v>
      </c>
      <c r="B17763" t="s">
        <v>222</v>
      </c>
      <c r="C17763" t="s">
        <v>45</v>
      </c>
      <c r="D17763" t="s">
        <v>28</v>
      </c>
      <c r="E17763" t="s">
        <v>3</v>
      </c>
      <c r="F17763" t="s">
        <v>4</v>
      </c>
      <c r="G17763" t="s">
        <v>12</v>
      </c>
      <c r="H17763" t="s">
        <v>224</v>
      </c>
      <c r="I17763">
        <v>78</v>
      </c>
      <c r="J17763">
        <v>286734156.27540368</v>
      </c>
    </row>
    <row r="17764" spans="1:10" x14ac:dyDescent="0.25">
      <c r="A17764">
        <v>2018</v>
      </c>
      <c r="B17764" t="s">
        <v>222</v>
      </c>
      <c r="C17764" t="s">
        <v>45</v>
      </c>
      <c r="D17764" t="s">
        <v>28</v>
      </c>
      <c r="E17764" t="s">
        <v>3</v>
      </c>
      <c r="F17764" t="s">
        <v>4</v>
      </c>
      <c r="G17764" t="s">
        <v>6</v>
      </c>
      <c r="H17764" t="s">
        <v>223</v>
      </c>
      <c r="I17764">
        <v>71</v>
      </c>
      <c r="J17764">
        <v>161950869.27160907</v>
      </c>
    </row>
    <row r="17765" spans="1:10" x14ac:dyDescent="0.25">
      <c r="A17765">
        <v>2018</v>
      </c>
      <c r="B17765" t="s">
        <v>222</v>
      </c>
      <c r="C17765" t="s">
        <v>45</v>
      </c>
      <c r="D17765" t="s">
        <v>28</v>
      </c>
      <c r="E17765" t="s">
        <v>3</v>
      </c>
      <c r="F17765" t="s">
        <v>4</v>
      </c>
      <c r="G17765" t="s">
        <v>6</v>
      </c>
      <c r="H17765" t="s">
        <v>224</v>
      </c>
      <c r="I17765">
        <v>160</v>
      </c>
      <c r="J17765">
        <v>355061858.01503009</v>
      </c>
    </row>
    <row r="17766" spans="1:10" x14ac:dyDescent="0.25">
      <c r="A17766">
        <v>2018</v>
      </c>
      <c r="B17766" t="s">
        <v>222</v>
      </c>
      <c r="C17766" t="s">
        <v>45</v>
      </c>
      <c r="D17766" t="s">
        <v>28</v>
      </c>
      <c r="E17766" t="s">
        <v>3</v>
      </c>
      <c r="F17766" t="s">
        <v>4</v>
      </c>
      <c r="G17766" t="s">
        <v>7</v>
      </c>
      <c r="H17766" t="s">
        <v>223</v>
      </c>
      <c r="I17766">
        <v>40</v>
      </c>
      <c r="J17766">
        <v>71166981.898314998</v>
      </c>
    </row>
    <row r="17767" spans="1:10" x14ac:dyDescent="0.25">
      <c r="A17767">
        <v>2018</v>
      </c>
      <c r="B17767" t="s">
        <v>222</v>
      </c>
      <c r="C17767" t="s">
        <v>45</v>
      </c>
      <c r="D17767" t="s">
        <v>28</v>
      </c>
      <c r="E17767" t="s">
        <v>3</v>
      </c>
      <c r="F17767" t="s">
        <v>4</v>
      </c>
      <c r="G17767" t="s">
        <v>7</v>
      </c>
      <c r="H17767" t="s">
        <v>224</v>
      </c>
      <c r="I17767">
        <v>9</v>
      </c>
      <c r="J17767">
        <v>13495668.904166667</v>
      </c>
    </row>
    <row r="17768" spans="1:10" x14ac:dyDescent="0.25">
      <c r="A17768">
        <v>2018</v>
      </c>
      <c r="B17768" t="s">
        <v>222</v>
      </c>
      <c r="C17768" t="s">
        <v>45</v>
      </c>
      <c r="D17768" t="s">
        <v>28</v>
      </c>
      <c r="E17768" t="s">
        <v>3</v>
      </c>
      <c r="F17768" t="s">
        <v>8</v>
      </c>
      <c r="G17768" t="s">
        <v>9</v>
      </c>
      <c r="H17768" t="s">
        <v>223</v>
      </c>
      <c r="I17768">
        <v>1759</v>
      </c>
      <c r="J17768">
        <v>11826123759.77158</v>
      </c>
    </row>
    <row r="17769" spans="1:10" x14ac:dyDescent="0.25">
      <c r="A17769">
        <v>2018</v>
      </c>
      <c r="B17769" t="s">
        <v>222</v>
      </c>
      <c r="C17769" t="s">
        <v>45</v>
      </c>
      <c r="D17769" t="s">
        <v>28</v>
      </c>
      <c r="E17769" t="s">
        <v>3</v>
      </c>
      <c r="F17769" t="s">
        <v>8</v>
      </c>
      <c r="G17769" t="s">
        <v>9</v>
      </c>
      <c r="H17769" t="s">
        <v>224</v>
      </c>
      <c r="I17769">
        <v>2222</v>
      </c>
      <c r="J17769">
        <v>13975420949.023903</v>
      </c>
    </row>
    <row r="17770" spans="1:10" x14ac:dyDescent="0.25">
      <c r="A17770">
        <v>2018</v>
      </c>
      <c r="B17770" t="s">
        <v>222</v>
      </c>
      <c r="C17770" t="s">
        <v>45</v>
      </c>
      <c r="D17770" t="s">
        <v>28</v>
      </c>
      <c r="E17770" t="s">
        <v>3</v>
      </c>
      <c r="F17770" t="s">
        <v>8</v>
      </c>
      <c r="G17770" t="s">
        <v>12</v>
      </c>
      <c r="H17770" t="s">
        <v>223</v>
      </c>
      <c r="I17770">
        <v>486</v>
      </c>
      <c r="J17770">
        <v>1727189816.5695653</v>
      </c>
    </row>
    <row r="17771" spans="1:10" x14ac:dyDescent="0.25">
      <c r="A17771">
        <v>2018</v>
      </c>
      <c r="B17771" t="s">
        <v>222</v>
      </c>
      <c r="C17771" t="s">
        <v>45</v>
      </c>
      <c r="D17771" t="s">
        <v>28</v>
      </c>
      <c r="E17771" t="s">
        <v>3</v>
      </c>
      <c r="F17771" t="s">
        <v>8</v>
      </c>
      <c r="G17771" t="s">
        <v>12</v>
      </c>
      <c r="H17771" t="s">
        <v>224</v>
      </c>
      <c r="I17771">
        <v>888</v>
      </c>
      <c r="J17771">
        <v>3287066403.7510929</v>
      </c>
    </row>
    <row r="17772" spans="1:10" x14ac:dyDescent="0.25">
      <c r="A17772">
        <v>2018</v>
      </c>
      <c r="B17772" t="s">
        <v>222</v>
      </c>
      <c r="C17772" t="s">
        <v>45</v>
      </c>
      <c r="D17772" t="s">
        <v>28</v>
      </c>
      <c r="E17772" t="s">
        <v>3</v>
      </c>
      <c r="F17772" t="s">
        <v>8</v>
      </c>
      <c r="G17772" t="s">
        <v>6</v>
      </c>
      <c r="H17772" t="s">
        <v>223</v>
      </c>
      <c r="I17772">
        <v>513</v>
      </c>
      <c r="J17772">
        <v>1332054365.3762667</v>
      </c>
    </row>
    <row r="17773" spans="1:10" x14ac:dyDescent="0.25">
      <c r="A17773">
        <v>2018</v>
      </c>
      <c r="B17773" t="s">
        <v>222</v>
      </c>
      <c r="C17773" t="s">
        <v>45</v>
      </c>
      <c r="D17773" t="s">
        <v>28</v>
      </c>
      <c r="E17773" t="s">
        <v>3</v>
      </c>
      <c r="F17773" t="s">
        <v>8</v>
      </c>
      <c r="G17773" t="s">
        <v>6</v>
      </c>
      <c r="H17773" t="s">
        <v>224</v>
      </c>
      <c r="I17773">
        <v>736</v>
      </c>
      <c r="J17773">
        <v>1910033497.2949231</v>
      </c>
    </row>
    <row r="17774" spans="1:10" x14ac:dyDescent="0.25">
      <c r="A17774">
        <v>2018</v>
      </c>
      <c r="B17774" t="s">
        <v>222</v>
      </c>
      <c r="C17774" t="s">
        <v>45</v>
      </c>
      <c r="D17774" t="s">
        <v>28</v>
      </c>
      <c r="E17774" t="s">
        <v>3</v>
      </c>
      <c r="F17774" t="s">
        <v>8</v>
      </c>
      <c r="G17774" t="s">
        <v>7</v>
      </c>
      <c r="H17774" t="s">
        <v>223</v>
      </c>
      <c r="I17774">
        <v>72</v>
      </c>
      <c r="J17774">
        <v>144288360.53523138</v>
      </c>
    </row>
    <row r="17775" spans="1:10" x14ac:dyDescent="0.25">
      <c r="A17775">
        <v>2018</v>
      </c>
      <c r="B17775" t="s">
        <v>222</v>
      </c>
      <c r="C17775" t="s">
        <v>45</v>
      </c>
      <c r="D17775" t="s">
        <v>28</v>
      </c>
      <c r="E17775" t="s">
        <v>3</v>
      </c>
      <c r="F17775" t="s">
        <v>8</v>
      </c>
      <c r="G17775" t="s">
        <v>7</v>
      </c>
      <c r="H17775" t="s">
        <v>224</v>
      </c>
      <c r="I17775">
        <v>9</v>
      </c>
      <c r="J17775">
        <v>17880253.225833334</v>
      </c>
    </row>
    <row r="17776" spans="1:10" x14ac:dyDescent="0.25">
      <c r="A17776">
        <v>2018</v>
      </c>
      <c r="B17776" t="s">
        <v>222</v>
      </c>
      <c r="C17776" t="s">
        <v>45</v>
      </c>
      <c r="D17776" t="s">
        <v>28</v>
      </c>
      <c r="E17776" t="s">
        <v>10</v>
      </c>
      <c r="F17776" t="s">
        <v>11</v>
      </c>
      <c r="G17776" t="s">
        <v>9</v>
      </c>
      <c r="H17776" t="s">
        <v>223</v>
      </c>
      <c r="I17776">
        <v>255</v>
      </c>
      <c r="J17776">
        <v>1158304107</v>
      </c>
    </row>
    <row r="17777" spans="1:10" x14ac:dyDescent="0.25">
      <c r="A17777">
        <v>2018</v>
      </c>
      <c r="B17777" t="s">
        <v>222</v>
      </c>
      <c r="C17777" t="s">
        <v>45</v>
      </c>
      <c r="D17777" t="s">
        <v>28</v>
      </c>
      <c r="E17777" t="s">
        <v>10</v>
      </c>
      <c r="F17777" t="s">
        <v>11</v>
      </c>
      <c r="G17777" t="s">
        <v>9</v>
      </c>
      <c r="H17777" t="s">
        <v>224</v>
      </c>
      <c r="I17777">
        <v>212</v>
      </c>
      <c r="J17777">
        <v>918629961</v>
      </c>
    </row>
    <row r="17778" spans="1:10" x14ac:dyDescent="0.25">
      <c r="A17778">
        <v>2018</v>
      </c>
      <c r="B17778" t="s">
        <v>222</v>
      </c>
      <c r="C17778" t="s">
        <v>45</v>
      </c>
      <c r="D17778" t="s">
        <v>28</v>
      </c>
      <c r="E17778" t="s">
        <v>10</v>
      </c>
      <c r="F17778" t="s">
        <v>11</v>
      </c>
      <c r="G17778" t="s">
        <v>12</v>
      </c>
      <c r="H17778" t="s">
        <v>223</v>
      </c>
      <c r="I17778">
        <v>29</v>
      </c>
      <c r="J17778">
        <v>104371101</v>
      </c>
    </row>
    <row r="17779" spans="1:10" x14ac:dyDescent="0.25">
      <c r="A17779">
        <v>2018</v>
      </c>
      <c r="B17779" t="s">
        <v>222</v>
      </c>
      <c r="C17779" t="s">
        <v>45</v>
      </c>
      <c r="D17779" t="s">
        <v>28</v>
      </c>
      <c r="E17779" t="s">
        <v>10</v>
      </c>
      <c r="F17779" t="s">
        <v>11</v>
      </c>
      <c r="G17779" t="s">
        <v>12</v>
      </c>
      <c r="H17779" t="s">
        <v>224</v>
      </c>
      <c r="I17779">
        <v>27</v>
      </c>
      <c r="J17779">
        <v>82442733</v>
      </c>
    </row>
    <row r="17780" spans="1:10" x14ac:dyDescent="0.25">
      <c r="A17780">
        <v>2018</v>
      </c>
      <c r="B17780" t="s">
        <v>222</v>
      </c>
      <c r="C17780" t="s">
        <v>45</v>
      </c>
      <c r="D17780" t="s">
        <v>28</v>
      </c>
      <c r="E17780" t="s">
        <v>10</v>
      </c>
      <c r="F17780" t="s">
        <v>11</v>
      </c>
      <c r="G17780" t="s">
        <v>6</v>
      </c>
      <c r="H17780" t="s">
        <v>223</v>
      </c>
      <c r="I17780">
        <v>48</v>
      </c>
      <c r="J17780">
        <v>138782247</v>
      </c>
    </row>
    <row r="17781" spans="1:10" x14ac:dyDescent="0.25">
      <c r="A17781">
        <v>2018</v>
      </c>
      <c r="B17781" t="s">
        <v>222</v>
      </c>
      <c r="C17781" t="s">
        <v>45</v>
      </c>
      <c r="D17781" t="s">
        <v>28</v>
      </c>
      <c r="E17781" t="s">
        <v>10</v>
      </c>
      <c r="F17781" t="s">
        <v>11</v>
      </c>
      <c r="G17781" t="s">
        <v>6</v>
      </c>
      <c r="H17781" t="s">
        <v>224</v>
      </c>
      <c r="I17781">
        <v>47</v>
      </c>
      <c r="J17781">
        <v>104563791</v>
      </c>
    </row>
    <row r="17782" spans="1:10" x14ac:dyDescent="0.25">
      <c r="A17782">
        <v>2018</v>
      </c>
      <c r="B17782" t="s">
        <v>222</v>
      </c>
      <c r="C17782" t="s">
        <v>45</v>
      </c>
      <c r="D17782" t="s">
        <v>28</v>
      </c>
      <c r="E17782" t="s">
        <v>10</v>
      </c>
      <c r="F17782" t="s">
        <v>220</v>
      </c>
      <c r="G17782" t="s">
        <v>5</v>
      </c>
      <c r="H17782" t="s">
        <v>223</v>
      </c>
      <c r="I17782">
        <v>5</v>
      </c>
      <c r="J17782">
        <v>45832126.968820006</v>
      </c>
    </row>
    <row r="17783" spans="1:10" x14ac:dyDescent="0.25">
      <c r="A17783">
        <v>2018</v>
      </c>
      <c r="B17783" t="s">
        <v>222</v>
      </c>
      <c r="C17783" t="s">
        <v>45</v>
      </c>
      <c r="D17783" t="s">
        <v>28</v>
      </c>
      <c r="E17783" t="s">
        <v>10</v>
      </c>
      <c r="F17783" t="s">
        <v>220</v>
      </c>
      <c r="G17783" t="s">
        <v>5</v>
      </c>
      <c r="H17783" t="s">
        <v>224</v>
      </c>
      <c r="I17783">
        <v>4</v>
      </c>
      <c r="J17783">
        <v>43335646.398230001</v>
      </c>
    </row>
    <row r="17784" spans="1:10" x14ac:dyDescent="0.25">
      <c r="A17784">
        <v>2018</v>
      </c>
      <c r="B17784" t="s">
        <v>222</v>
      </c>
      <c r="C17784" t="s">
        <v>45</v>
      </c>
      <c r="D17784" t="s">
        <v>28</v>
      </c>
      <c r="E17784" t="s">
        <v>10</v>
      </c>
      <c r="F17784" t="s">
        <v>220</v>
      </c>
      <c r="G17784" t="s">
        <v>9</v>
      </c>
      <c r="H17784" t="s">
        <v>223</v>
      </c>
      <c r="I17784">
        <v>17</v>
      </c>
      <c r="J17784">
        <v>111711654.30331744</v>
      </c>
    </row>
    <row r="17785" spans="1:10" x14ac:dyDescent="0.25">
      <c r="A17785">
        <v>2018</v>
      </c>
      <c r="B17785" t="s">
        <v>222</v>
      </c>
      <c r="C17785" t="s">
        <v>45</v>
      </c>
      <c r="D17785" t="s">
        <v>28</v>
      </c>
      <c r="E17785" t="s">
        <v>10</v>
      </c>
      <c r="F17785" t="s">
        <v>220</v>
      </c>
      <c r="G17785" t="s">
        <v>9</v>
      </c>
      <c r="H17785" t="s">
        <v>224</v>
      </c>
      <c r="I17785">
        <v>45</v>
      </c>
      <c r="J17785">
        <v>264236612.2982237</v>
      </c>
    </row>
    <row r="17786" spans="1:10" x14ac:dyDescent="0.25">
      <c r="A17786">
        <v>2018</v>
      </c>
      <c r="B17786" t="s">
        <v>222</v>
      </c>
      <c r="C17786" t="s">
        <v>45</v>
      </c>
      <c r="D17786" t="s">
        <v>28</v>
      </c>
      <c r="E17786" t="s">
        <v>10</v>
      </c>
      <c r="F17786" t="s">
        <v>220</v>
      </c>
      <c r="G17786" t="s">
        <v>12</v>
      </c>
      <c r="H17786" t="s">
        <v>223</v>
      </c>
      <c r="I17786">
        <v>4</v>
      </c>
      <c r="J17786">
        <v>12593747.52071999</v>
      </c>
    </row>
    <row r="17787" spans="1:10" x14ac:dyDescent="0.25">
      <c r="A17787">
        <v>2018</v>
      </c>
      <c r="B17787" t="s">
        <v>222</v>
      </c>
      <c r="C17787" t="s">
        <v>45</v>
      </c>
      <c r="D17787" t="s">
        <v>28</v>
      </c>
      <c r="E17787" t="s">
        <v>10</v>
      </c>
      <c r="F17787" t="s">
        <v>220</v>
      </c>
      <c r="G17787" t="s">
        <v>12</v>
      </c>
      <c r="H17787" t="s">
        <v>224</v>
      </c>
      <c r="I17787">
        <v>17</v>
      </c>
      <c r="J17787">
        <v>55588775.013949223</v>
      </c>
    </row>
    <row r="17788" spans="1:10" x14ac:dyDescent="0.25">
      <c r="A17788">
        <v>2018</v>
      </c>
      <c r="B17788" t="s">
        <v>222</v>
      </c>
      <c r="C17788" t="s">
        <v>45</v>
      </c>
      <c r="D17788" t="s">
        <v>28</v>
      </c>
      <c r="E17788" t="s">
        <v>10</v>
      </c>
      <c r="F17788" t="s">
        <v>220</v>
      </c>
      <c r="G17788" t="s">
        <v>6</v>
      </c>
      <c r="H17788" t="s">
        <v>223</v>
      </c>
      <c r="I17788">
        <v>24</v>
      </c>
      <c r="J17788">
        <v>63153278.454499766</v>
      </c>
    </row>
    <row r="17789" spans="1:10" x14ac:dyDescent="0.25">
      <c r="A17789">
        <v>2018</v>
      </c>
      <c r="B17789" t="s">
        <v>222</v>
      </c>
      <c r="C17789" t="s">
        <v>45</v>
      </c>
      <c r="D17789" t="s">
        <v>28</v>
      </c>
      <c r="E17789" t="s">
        <v>10</v>
      </c>
      <c r="F17789" t="s">
        <v>220</v>
      </c>
      <c r="G17789" t="s">
        <v>6</v>
      </c>
      <c r="H17789" t="s">
        <v>224</v>
      </c>
      <c r="I17789">
        <v>47</v>
      </c>
      <c r="J17789">
        <v>116220464.53206438</v>
      </c>
    </row>
    <row r="17790" spans="1:10" x14ac:dyDescent="0.25">
      <c r="A17790">
        <v>2018</v>
      </c>
      <c r="B17790" t="s">
        <v>222</v>
      </c>
      <c r="C17790" t="s">
        <v>45</v>
      </c>
      <c r="D17790" t="s">
        <v>28</v>
      </c>
      <c r="E17790" t="s">
        <v>10</v>
      </c>
      <c r="F17790" t="s">
        <v>220</v>
      </c>
      <c r="G17790" t="s">
        <v>7</v>
      </c>
      <c r="H17790" t="s">
        <v>223</v>
      </c>
      <c r="I17790">
        <v>4</v>
      </c>
      <c r="J17790">
        <v>7618297.1006393731</v>
      </c>
    </row>
    <row r="17791" spans="1:10" x14ac:dyDescent="0.25">
      <c r="A17791">
        <v>2018</v>
      </c>
      <c r="B17791" t="s">
        <v>222</v>
      </c>
      <c r="C17791" t="s">
        <v>45</v>
      </c>
      <c r="D17791" t="s">
        <v>28</v>
      </c>
      <c r="E17791" t="s">
        <v>10</v>
      </c>
      <c r="F17791" t="s">
        <v>220</v>
      </c>
      <c r="G17791" t="s">
        <v>7</v>
      </c>
      <c r="H17791" t="s">
        <v>224</v>
      </c>
      <c r="I17791">
        <v>2</v>
      </c>
      <c r="J17791">
        <v>3689844.96</v>
      </c>
    </row>
    <row r="17792" spans="1:10" x14ac:dyDescent="0.25">
      <c r="A17792">
        <v>2018</v>
      </c>
      <c r="B17792" t="s">
        <v>222</v>
      </c>
      <c r="C17792" t="s">
        <v>45</v>
      </c>
      <c r="D17792" t="s">
        <v>28</v>
      </c>
      <c r="E17792" t="s">
        <v>10</v>
      </c>
      <c r="F17792" t="s">
        <v>14</v>
      </c>
      <c r="G17792" t="s">
        <v>12</v>
      </c>
      <c r="H17792" t="s">
        <v>223</v>
      </c>
      <c r="I17792">
        <v>56</v>
      </c>
      <c r="J17792">
        <v>140229651.05999997</v>
      </c>
    </row>
    <row r="17793" spans="1:10" x14ac:dyDescent="0.25">
      <c r="A17793">
        <v>2018</v>
      </c>
      <c r="B17793" t="s">
        <v>222</v>
      </c>
      <c r="C17793" t="s">
        <v>45</v>
      </c>
      <c r="D17793" t="s">
        <v>28</v>
      </c>
      <c r="E17793" t="s">
        <v>10</v>
      </c>
      <c r="F17793" t="s">
        <v>14</v>
      </c>
      <c r="G17793" t="s">
        <v>7</v>
      </c>
      <c r="H17793" t="s">
        <v>223</v>
      </c>
      <c r="I17793">
        <v>38</v>
      </c>
      <c r="J17793">
        <v>84873810</v>
      </c>
    </row>
    <row r="17794" spans="1:10" x14ac:dyDescent="0.25">
      <c r="A17794">
        <v>2018</v>
      </c>
      <c r="B17794" t="s">
        <v>222</v>
      </c>
      <c r="C17794" t="s">
        <v>45</v>
      </c>
      <c r="D17794" t="s">
        <v>29</v>
      </c>
      <c r="E17794" t="s">
        <v>3</v>
      </c>
      <c r="F17794" t="s">
        <v>4</v>
      </c>
      <c r="G17794" t="s">
        <v>5</v>
      </c>
      <c r="H17794" t="s">
        <v>223</v>
      </c>
      <c r="I17794">
        <v>56</v>
      </c>
      <c r="J17794">
        <v>612045034.3316617</v>
      </c>
    </row>
    <row r="17795" spans="1:10" x14ac:dyDescent="0.25">
      <c r="A17795">
        <v>2018</v>
      </c>
      <c r="B17795" t="s">
        <v>222</v>
      </c>
      <c r="C17795" t="s">
        <v>45</v>
      </c>
      <c r="D17795" t="s">
        <v>29</v>
      </c>
      <c r="E17795" t="s">
        <v>3</v>
      </c>
      <c r="F17795" t="s">
        <v>4</v>
      </c>
      <c r="G17795" t="s">
        <v>5</v>
      </c>
      <c r="H17795" t="s">
        <v>224</v>
      </c>
      <c r="I17795">
        <v>59</v>
      </c>
      <c r="J17795">
        <v>620431786.17964292</v>
      </c>
    </row>
    <row r="17796" spans="1:10" x14ac:dyDescent="0.25">
      <c r="A17796">
        <v>2018</v>
      </c>
      <c r="B17796" t="s">
        <v>222</v>
      </c>
      <c r="C17796" t="s">
        <v>45</v>
      </c>
      <c r="D17796" t="s">
        <v>29</v>
      </c>
      <c r="E17796" t="s">
        <v>3</v>
      </c>
      <c r="F17796" t="s">
        <v>4</v>
      </c>
      <c r="G17796" t="s">
        <v>9</v>
      </c>
      <c r="H17796" t="s">
        <v>223</v>
      </c>
      <c r="I17796">
        <v>179</v>
      </c>
      <c r="J17796">
        <v>1291830506.0653145</v>
      </c>
    </row>
    <row r="17797" spans="1:10" x14ac:dyDescent="0.25">
      <c r="A17797">
        <v>2018</v>
      </c>
      <c r="B17797" t="s">
        <v>222</v>
      </c>
      <c r="C17797" t="s">
        <v>45</v>
      </c>
      <c r="D17797" t="s">
        <v>29</v>
      </c>
      <c r="E17797" t="s">
        <v>3</v>
      </c>
      <c r="F17797" t="s">
        <v>4</v>
      </c>
      <c r="G17797" t="s">
        <v>9</v>
      </c>
      <c r="H17797" t="s">
        <v>224</v>
      </c>
      <c r="I17797">
        <v>245</v>
      </c>
      <c r="J17797">
        <v>1767040281.0598221</v>
      </c>
    </row>
    <row r="17798" spans="1:10" x14ac:dyDescent="0.25">
      <c r="A17798">
        <v>2018</v>
      </c>
      <c r="B17798" t="s">
        <v>222</v>
      </c>
      <c r="C17798" t="s">
        <v>45</v>
      </c>
      <c r="D17798" t="s">
        <v>29</v>
      </c>
      <c r="E17798" t="s">
        <v>3</v>
      </c>
      <c r="F17798" t="s">
        <v>4</v>
      </c>
      <c r="G17798" t="s">
        <v>12</v>
      </c>
      <c r="H17798" t="s">
        <v>223</v>
      </c>
      <c r="I17798">
        <v>61</v>
      </c>
      <c r="J17798">
        <v>183404414.60835677</v>
      </c>
    </row>
    <row r="17799" spans="1:10" x14ac:dyDescent="0.25">
      <c r="A17799">
        <v>2018</v>
      </c>
      <c r="B17799" t="s">
        <v>222</v>
      </c>
      <c r="C17799" t="s">
        <v>45</v>
      </c>
      <c r="D17799" t="s">
        <v>29</v>
      </c>
      <c r="E17799" t="s">
        <v>3</v>
      </c>
      <c r="F17799" t="s">
        <v>4</v>
      </c>
      <c r="G17799" t="s">
        <v>12</v>
      </c>
      <c r="H17799" t="s">
        <v>224</v>
      </c>
      <c r="I17799">
        <v>87</v>
      </c>
      <c r="J17799">
        <v>253384641.83887637</v>
      </c>
    </row>
    <row r="17800" spans="1:10" x14ac:dyDescent="0.25">
      <c r="A17800">
        <v>2018</v>
      </c>
      <c r="B17800" t="s">
        <v>222</v>
      </c>
      <c r="C17800" t="s">
        <v>45</v>
      </c>
      <c r="D17800" t="s">
        <v>29</v>
      </c>
      <c r="E17800" t="s">
        <v>3</v>
      </c>
      <c r="F17800" t="s">
        <v>4</v>
      </c>
      <c r="G17800" t="s">
        <v>6</v>
      </c>
      <c r="H17800" t="s">
        <v>223</v>
      </c>
      <c r="I17800">
        <v>117</v>
      </c>
      <c r="J17800">
        <v>273114574.19486159</v>
      </c>
    </row>
    <row r="17801" spans="1:10" x14ac:dyDescent="0.25">
      <c r="A17801">
        <v>2018</v>
      </c>
      <c r="B17801" t="s">
        <v>222</v>
      </c>
      <c r="C17801" t="s">
        <v>45</v>
      </c>
      <c r="D17801" t="s">
        <v>29</v>
      </c>
      <c r="E17801" t="s">
        <v>3</v>
      </c>
      <c r="F17801" t="s">
        <v>4</v>
      </c>
      <c r="G17801" t="s">
        <v>6</v>
      </c>
      <c r="H17801" t="s">
        <v>224</v>
      </c>
      <c r="I17801">
        <v>392</v>
      </c>
      <c r="J17801">
        <v>891976439.33178902</v>
      </c>
    </row>
    <row r="17802" spans="1:10" x14ac:dyDescent="0.25">
      <c r="A17802">
        <v>2018</v>
      </c>
      <c r="B17802" t="s">
        <v>222</v>
      </c>
      <c r="C17802" t="s">
        <v>45</v>
      </c>
      <c r="D17802" t="s">
        <v>29</v>
      </c>
      <c r="E17802" t="s">
        <v>3</v>
      </c>
      <c r="F17802" t="s">
        <v>4</v>
      </c>
      <c r="G17802" t="s">
        <v>7</v>
      </c>
      <c r="H17802" t="s">
        <v>223</v>
      </c>
      <c r="I17802">
        <v>42</v>
      </c>
      <c r="J17802">
        <v>96419161.891539797</v>
      </c>
    </row>
    <row r="17803" spans="1:10" x14ac:dyDescent="0.25">
      <c r="A17803">
        <v>2018</v>
      </c>
      <c r="B17803" t="s">
        <v>222</v>
      </c>
      <c r="C17803" t="s">
        <v>45</v>
      </c>
      <c r="D17803" t="s">
        <v>29</v>
      </c>
      <c r="E17803" t="s">
        <v>3</v>
      </c>
      <c r="F17803" t="s">
        <v>4</v>
      </c>
      <c r="G17803" t="s">
        <v>7</v>
      </c>
      <c r="H17803" t="s">
        <v>224</v>
      </c>
      <c r="I17803">
        <v>5</v>
      </c>
      <c r="J17803">
        <v>11980444.542857142</v>
      </c>
    </row>
    <row r="17804" spans="1:10" x14ac:dyDescent="0.25">
      <c r="A17804">
        <v>2018</v>
      </c>
      <c r="B17804" t="s">
        <v>222</v>
      </c>
      <c r="C17804" t="s">
        <v>45</v>
      </c>
      <c r="D17804" t="s">
        <v>29</v>
      </c>
      <c r="E17804" t="s">
        <v>3</v>
      </c>
      <c r="F17804" t="s">
        <v>8</v>
      </c>
      <c r="G17804" t="s">
        <v>9</v>
      </c>
      <c r="H17804" t="s">
        <v>223</v>
      </c>
      <c r="I17804">
        <v>1418</v>
      </c>
      <c r="J17804">
        <v>10593912266.581079</v>
      </c>
    </row>
    <row r="17805" spans="1:10" x14ac:dyDescent="0.25">
      <c r="A17805">
        <v>2018</v>
      </c>
      <c r="B17805" t="s">
        <v>222</v>
      </c>
      <c r="C17805" t="s">
        <v>45</v>
      </c>
      <c r="D17805" t="s">
        <v>29</v>
      </c>
      <c r="E17805" t="s">
        <v>3</v>
      </c>
      <c r="F17805" t="s">
        <v>8</v>
      </c>
      <c r="G17805" t="s">
        <v>9</v>
      </c>
      <c r="H17805" t="s">
        <v>224</v>
      </c>
      <c r="I17805">
        <v>2130</v>
      </c>
      <c r="J17805">
        <v>15640945490.137136</v>
      </c>
    </row>
    <row r="17806" spans="1:10" x14ac:dyDescent="0.25">
      <c r="A17806">
        <v>2018</v>
      </c>
      <c r="B17806" t="s">
        <v>222</v>
      </c>
      <c r="C17806" t="s">
        <v>45</v>
      </c>
      <c r="D17806" t="s">
        <v>29</v>
      </c>
      <c r="E17806" t="s">
        <v>3</v>
      </c>
      <c r="F17806" t="s">
        <v>8</v>
      </c>
      <c r="G17806" t="s">
        <v>12</v>
      </c>
      <c r="H17806" t="s">
        <v>223</v>
      </c>
      <c r="I17806">
        <v>225</v>
      </c>
      <c r="J17806">
        <v>716630466.89674747</v>
      </c>
    </row>
    <row r="17807" spans="1:10" x14ac:dyDescent="0.25">
      <c r="A17807">
        <v>2018</v>
      </c>
      <c r="B17807" t="s">
        <v>222</v>
      </c>
      <c r="C17807" t="s">
        <v>45</v>
      </c>
      <c r="D17807" t="s">
        <v>29</v>
      </c>
      <c r="E17807" t="s">
        <v>3</v>
      </c>
      <c r="F17807" t="s">
        <v>8</v>
      </c>
      <c r="G17807" t="s">
        <v>12</v>
      </c>
      <c r="H17807" t="s">
        <v>224</v>
      </c>
      <c r="I17807">
        <v>409</v>
      </c>
      <c r="J17807">
        <v>1285574807.0590649</v>
      </c>
    </row>
    <row r="17808" spans="1:10" x14ac:dyDescent="0.25">
      <c r="A17808">
        <v>2018</v>
      </c>
      <c r="B17808" t="s">
        <v>222</v>
      </c>
      <c r="C17808" t="s">
        <v>45</v>
      </c>
      <c r="D17808" t="s">
        <v>29</v>
      </c>
      <c r="E17808" t="s">
        <v>3</v>
      </c>
      <c r="F17808" t="s">
        <v>8</v>
      </c>
      <c r="G17808" t="s">
        <v>6</v>
      </c>
      <c r="H17808" t="s">
        <v>223</v>
      </c>
      <c r="I17808">
        <v>492</v>
      </c>
      <c r="J17808">
        <v>1287617868.7478499</v>
      </c>
    </row>
    <row r="17809" spans="1:10" x14ac:dyDescent="0.25">
      <c r="A17809">
        <v>2018</v>
      </c>
      <c r="B17809" t="s">
        <v>222</v>
      </c>
      <c r="C17809" t="s">
        <v>45</v>
      </c>
      <c r="D17809" t="s">
        <v>29</v>
      </c>
      <c r="E17809" t="s">
        <v>3</v>
      </c>
      <c r="F17809" t="s">
        <v>8</v>
      </c>
      <c r="G17809" t="s">
        <v>6</v>
      </c>
      <c r="H17809" t="s">
        <v>224</v>
      </c>
      <c r="I17809">
        <v>1142</v>
      </c>
      <c r="J17809">
        <v>2942584474.9464107</v>
      </c>
    </row>
    <row r="17810" spans="1:10" x14ac:dyDescent="0.25">
      <c r="A17810">
        <v>2018</v>
      </c>
      <c r="B17810" t="s">
        <v>222</v>
      </c>
      <c r="C17810" t="s">
        <v>45</v>
      </c>
      <c r="D17810" t="s">
        <v>29</v>
      </c>
      <c r="E17810" t="s">
        <v>3</v>
      </c>
      <c r="F17810" t="s">
        <v>8</v>
      </c>
      <c r="G17810" t="s">
        <v>7</v>
      </c>
      <c r="H17810" t="s">
        <v>223</v>
      </c>
      <c r="I17810">
        <v>69</v>
      </c>
      <c r="J17810">
        <v>162726694.28440586</v>
      </c>
    </row>
    <row r="17811" spans="1:10" x14ac:dyDescent="0.25">
      <c r="A17811">
        <v>2018</v>
      </c>
      <c r="B17811" t="s">
        <v>222</v>
      </c>
      <c r="C17811" t="s">
        <v>45</v>
      </c>
      <c r="D17811" t="s">
        <v>29</v>
      </c>
      <c r="E17811" t="s">
        <v>3</v>
      </c>
      <c r="F17811" t="s">
        <v>8</v>
      </c>
      <c r="G17811" t="s">
        <v>7</v>
      </c>
      <c r="H17811" t="s">
        <v>224</v>
      </c>
      <c r="I17811">
        <v>4</v>
      </c>
      <c r="J17811">
        <v>9618655.5428571422</v>
      </c>
    </row>
    <row r="17812" spans="1:10" x14ac:dyDescent="0.25">
      <c r="A17812">
        <v>2018</v>
      </c>
      <c r="B17812" t="s">
        <v>222</v>
      </c>
      <c r="C17812" t="s">
        <v>45</v>
      </c>
      <c r="D17812" t="s">
        <v>29</v>
      </c>
      <c r="E17812" t="s">
        <v>3</v>
      </c>
      <c r="F17812" t="s">
        <v>14</v>
      </c>
      <c r="G17812" t="s">
        <v>6</v>
      </c>
      <c r="H17812" t="s">
        <v>224</v>
      </c>
      <c r="I17812">
        <v>1</v>
      </c>
      <c r="J17812">
        <v>2624536.1575052855</v>
      </c>
    </row>
    <row r="17813" spans="1:10" x14ac:dyDescent="0.25">
      <c r="A17813">
        <v>2018</v>
      </c>
      <c r="B17813" t="s">
        <v>222</v>
      </c>
      <c r="C17813" t="s">
        <v>45</v>
      </c>
      <c r="D17813" t="s">
        <v>29</v>
      </c>
      <c r="E17813" t="s">
        <v>10</v>
      </c>
      <c r="F17813" t="s">
        <v>11</v>
      </c>
      <c r="G17813" t="s">
        <v>9</v>
      </c>
      <c r="H17813" t="s">
        <v>223</v>
      </c>
      <c r="I17813">
        <v>216</v>
      </c>
      <c r="J17813">
        <v>1313310895</v>
      </c>
    </row>
    <row r="17814" spans="1:10" x14ac:dyDescent="0.25">
      <c r="A17814">
        <v>2018</v>
      </c>
      <c r="B17814" t="s">
        <v>222</v>
      </c>
      <c r="C17814" t="s">
        <v>45</v>
      </c>
      <c r="D17814" t="s">
        <v>29</v>
      </c>
      <c r="E17814" t="s">
        <v>10</v>
      </c>
      <c r="F17814" t="s">
        <v>11</v>
      </c>
      <c r="G17814" t="s">
        <v>9</v>
      </c>
      <c r="H17814" t="s">
        <v>224</v>
      </c>
      <c r="I17814">
        <v>229</v>
      </c>
      <c r="J17814">
        <v>1093319814</v>
      </c>
    </row>
    <row r="17815" spans="1:10" x14ac:dyDescent="0.25">
      <c r="A17815">
        <v>2018</v>
      </c>
      <c r="B17815" t="s">
        <v>222</v>
      </c>
      <c r="C17815" t="s">
        <v>45</v>
      </c>
      <c r="D17815" t="s">
        <v>29</v>
      </c>
      <c r="E17815" t="s">
        <v>10</v>
      </c>
      <c r="F17815" t="s">
        <v>11</v>
      </c>
      <c r="G17815" t="s">
        <v>12</v>
      </c>
      <c r="H17815" t="s">
        <v>223</v>
      </c>
      <c r="I17815">
        <v>31</v>
      </c>
      <c r="J17815">
        <v>80293563</v>
      </c>
    </row>
    <row r="17816" spans="1:10" x14ac:dyDescent="0.25">
      <c r="A17816">
        <v>2018</v>
      </c>
      <c r="B17816" t="s">
        <v>222</v>
      </c>
      <c r="C17816" t="s">
        <v>45</v>
      </c>
      <c r="D17816" t="s">
        <v>29</v>
      </c>
      <c r="E17816" t="s">
        <v>10</v>
      </c>
      <c r="F17816" t="s">
        <v>11</v>
      </c>
      <c r="G17816" t="s">
        <v>12</v>
      </c>
      <c r="H17816" t="s">
        <v>224</v>
      </c>
      <c r="I17816">
        <v>41</v>
      </c>
      <c r="J17816">
        <v>97012806</v>
      </c>
    </row>
    <row r="17817" spans="1:10" x14ac:dyDescent="0.25">
      <c r="A17817">
        <v>2018</v>
      </c>
      <c r="B17817" t="s">
        <v>222</v>
      </c>
      <c r="C17817" t="s">
        <v>45</v>
      </c>
      <c r="D17817" t="s">
        <v>29</v>
      </c>
      <c r="E17817" t="s">
        <v>10</v>
      </c>
      <c r="F17817" t="s">
        <v>11</v>
      </c>
      <c r="G17817" t="s">
        <v>6</v>
      </c>
      <c r="H17817" t="s">
        <v>223</v>
      </c>
      <c r="I17817">
        <v>123</v>
      </c>
      <c r="J17817">
        <v>251898162</v>
      </c>
    </row>
    <row r="17818" spans="1:10" x14ac:dyDescent="0.25">
      <c r="A17818">
        <v>2018</v>
      </c>
      <c r="B17818" t="s">
        <v>222</v>
      </c>
      <c r="C17818" t="s">
        <v>45</v>
      </c>
      <c r="D17818" t="s">
        <v>29</v>
      </c>
      <c r="E17818" t="s">
        <v>10</v>
      </c>
      <c r="F17818" t="s">
        <v>11</v>
      </c>
      <c r="G17818" t="s">
        <v>6</v>
      </c>
      <c r="H17818" t="s">
        <v>224</v>
      </c>
      <c r="I17818">
        <v>181</v>
      </c>
      <c r="J17818">
        <v>277402950</v>
      </c>
    </row>
    <row r="17819" spans="1:10" x14ac:dyDescent="0.25">
      <c r="A17819">
        <v>2018</v>
      </c>
      <c r="B17819" t="s">
        <v>222</v>
      </c>
      <c r="C17819" t="s">
        <v>45</v>
      </c>
      <c r="D17819" t="s">
        <v>29</v>
      </c>
      <c r="E17819" t="s">
        <v>10</v>
      </c>
      <c r="F17819" t="s">
        <v>220</v>
      </c>
      <c r="G17819" t="s">
        <v>5</v>
      </c>
      <c r="H17819" t="s">
        <v>224</v>
      </c>
      <c r="I17819">
        <v>1</v>
      </c>
      <c r="J17819">
        <v>3839515.5</v>
      </c>
    </row>
    <row r="17820" spans="1:10" x14ac:dyDescent="0.25">
      <c r="A17820">
        <v>2018</v>
      </c>
      <c r="B17820" t="s">
        <v>222</v>
      </c>
      <c r="C17820" t="s">
        <v>45</v>
      </c>
      <c r="D17820" t="s">
        <v>29</v>
      </c>
      <c r="E17820" t="s">
        <v>10</v>
      </c>
      <c r="F17820" t="s">
        <v>220</v>
      </c>
      <c r="G17820" t="s">
        <v>9</v>
      </c>
      <c r="H17820" t="s">
        <v>223</v>
      </c>
      <c r="I17820">
        <v>10</v>
      </c>
      <c r="J17820">
        <v>72249674.983071908</v>
      </c>
    </row>
    <row r="17821" spans="1:10" x14ac:dyDescent="0.25">
      <c r="A17821">
        <v>2018</v>
      </c>
      <c r="B17821" t="s">
        <v>222</v>
      </c>
      <c r="C17821" t="s">
        <v>45</v>
      </c>
      <c r="D17821" t="s">
        <v>29</v>
      </c>
      <c r="E17821" t="s">
        <v>10</v>
      </c>
      <c r="F17821" t="s">
        <v>220</v>
      </c>
      <c r="G17821" t="s">
        <v>9</v>
      </c>
      <c r="H17821" t="s">
        <v>224</v>
      </c>
      <c r="I17821">
        <v>44</v>
      </c>
      <c r="J17821">
        <v>313724127.42542475</v>
      </c>
    </row>
    <row r="17822" spans="1:10" x14ac:dyDescent="0.25">
      <c r="A17822">
        <v>2018</v>
      </c>
      <c r="B17822" t="s">
        <v>222</v>
      </c>
      <c r="C17822" t="s">
        <v>45</v>
      </c>
      <c r="D17822" t="s">
        <v>29</v>
      </c>
      <c r="E17822" t="s">
        <v>10</v>
      </c>
      <c r="F17822" t="s">
        <v>220</v>
      </c>
      <c r="G17822" t="s">
        <v>12</v>
      </c>
      <c r="H17822" t="s">
        <v>223</v>
      </c>
      <c r="I17822">
        <v>9</v>
      </c>
      <c r="J17822">
        <v>24919037.113594472</v>
      </c>
    </row>
    <row r="17823" spans="1:10" x14ac:dyDescent="0.25">
      <c r="A17823">
        <v>2018</v>
      </c>
      <c r="B17823" t="s">
        <v>222</v>
      </c>
      <c r="C17823" t="s">
        <v>45</v>
      </c>
      <c r="D17823" t="s">
        <v>29</v>
      </c>
      <c r="E17823" t="s">
        <v>10</v>
      </c>
      <c r="F17823" t="s">
        <v>220</v>
      </c>
      <c r="G17823" t="s">
        <v>12</v>
      </c>
      <c r="H17823" t="s">
        <v>224</v>
      </c>
      <c r="I17823">
        <v>9</v>
      </c>
      <c r="J17823">
        <v>24881383.754394464</v>
      </c>
    </row>
    <row r="17824" spans="1:10" x14ac:dyDescent="0.25">
      <c r="A17824">
        <v>2018</v>
      </c>
      <c r="B17824" t="s">
        <v>222</v>
      </c>
      <c r="C17824" t="s">
        <v>45</v>
      </c>
      <c r="D17824" t="s">
        <v>29</v>
      </c>
      <c r="E17824" t="s">
        <v>10</v>
      </c>
      <c r="F17824" t="s">
        <v>220</v>
      </c>
      <c r="G17824" t="s">
        <v>6</v>
      </c>
      <c r="H17824" t="s">
        <v>223</v>
      </c>
      <c r="I17824">
        <v>6</v>
      </c>
      <c r="J17824">
        <v>15746320.758606529</v>
      </c>
    </row>
    <row r="17825" spans="1:10" x14ac:dyDescent="0.25">
      <c r="A17825">
        <v>2018</v>
      </c>
      <c r="B17825" t="s">
        <v>222</v>
      </c>
      <c r="C17825" t="s">
        <v>45</v>
      </c>
      <c r="D17825" t="s">
        <v>29</v>
      </c>
      <c r="E17825" t="s">
        <v>10</v>
      </c>
      <c r="F17825" t="s">
        <v>220</v>
      </c>
      <c r="G17825" t="s">
        <v>6</v>
      </c>
      <c r="H17825" t="s">
        <v>224</v>
      </c>
      <c r="I17825">
        <v>24</v>
      </c>
      <c r="J17825">
        <v>56494373.997335434</v>
      </c>
    </row>
    <row r="17826" spans="1:10" x14ac:dyDescent="0.25">
      <c r="A17826">
        <v>2018</v>
      </c>
      <c r="B17826" t="s">
        <v>222</v>
      </c>
      <c r="C17826" t="s">
        <v>45</v>
      </c>
      <c r="D17826" t="s">
        <v>29</v>
      </c>
      <c r="E17826" t="s">
        <v>10</v>
      </c>
      <c r="F17826" t="s">
        <v>220</v>
      </c>
      <c r="G17826" t="s">
        <v>7</v>
      </c>
      <c r="H17826" t="s">
        <v>223</v>
      </c>
      <c r="I17826">
        <v>1</v>
      </c>
      <c r="J17826">
        <v>2412966.931034483</v>
      </c>
    </row>
    <row r="17827" spans="1:10" x14ac:dyDescent="0.25">
      <c r="A17827">
        <v>2018</v>
      </c>
      <c r="B17827" t="s">
        <v>222</v>
      </c>
      <c r="C17827" t="s">
        <v>45</v>
      </c>
      <c r="D17827" t="s">
        <v>29</v>
      </c>
      <c r="E17827" t="s">
        <v>10</v>
      </c>
      <c r="F17827" t="s">
        <v>14</v>
      </c>
      <c r="G17827" t="s">
        <v>9</v>
      </c>
      <c r="H17827" t="s">
        <v>223</v>
      </c>
      <c r="I17827">
        <v>2</v>
      </c>
      <c r="J17827">
        <v>14820000</v>
      </c>
    </row>
    <row r="17828" spans="1:10" x14ac:dyDescent="0.25">
      <c r="A17828">
        <v>2018</v>
      </c>
      <c r="B17828" t="s">
        <v>222</v>
      </c>
      <c r="C17828" t="s">
        <v>45</v>
      </c>
      <c r="D17828" t="s">
        <v>29</v>
      </c>
      <c r="E17828" t="s">
        <v>10</v>
      </c>
      <c r="F17828" t="s">
        <v>14</v>
      </c>
      <c r="G17828" t="s">
        <v>9</v>
      </c>
      <c r="H17828" t="s">
        <v>224</v>
      </c>
      <c r="I17828">
        <v>1</v>
      </c>
      <c r="J17828">
        <v>7155000</v>
      </c>
    </row>
    <row r="17829" spans="1:10" x14ac:dyDescent="0.25">
      <c r="A17829">
        <v>2018</v>
      </c>
      <c r="B17829" t="s">
        <v>222</v>
      </c>
      <c r="C17829" t="s">
        <v>45</v>
      </c>
      <c r="D17829" t="s">
        <v>29</v>
      </c>
      <c r="E17829" t="s">
        <v>10</v>
      </c>
      <c r="F17829" t="s">
        <v>14</v>
      </c>
      <c r="G17829" t="s">
        <v>6</v>
      </c>
      <c r="H17829" t="s">
        <v>224</v>
      </c>
      <c r="I17829">
        <v>1</v>
      </c>
      <c r="J17829">
        <v>3603999</v>
      </c>
    </row>
    <row r="17830" spans="1:10" x14ac:dyDescent="0.25">
      <c r="A17830">
        <v>2018</v>
      </c>
      <c r="B17830" t="s">
        <v>222</v>
      </c>
      <c r="C17830" t="s">
        <v>45</v>
      </c>
      <c r="D17830" t="s">
        <v>30</v>
      </c>
      <c r="E17830" t="s">
        <v>3</v>
      </c>
      <c r="F17830" t="s">
        <v>4</v>
      </c>
      <c r="G17830" t="s">
        <v>5</v>
      </c>
      <c r="H17830" t="s">
        <v>223</v>
      </c>
      <c r="I17830">
        <v>20</v>
      </c>
      <c r="J17830">
        <v>269480329.91390002</v>
      </c>
    </row>
    <row r="17831" spans="1:10" x14ac:dyDescent="0.25">
      <c r="A17831">
        <v>2018</v>
      </c>
      <c r="B17831" t="s">
        <v>222</v>
      </c>
      <c r="C17831" t="s">
        <v>45</v>
      </c>
      <c r="D17831" t="s">
        <v>30</v>
      </c>
      <c r="E17831" t="s">
        <v>3</v>
      </c>
      <c r="F17831" t="s">
        <v>4</v>
      </c>
      <c r="G17831" t="s">
        <v>5</v>
      </c>
      <c r="H17831" t="s">
        <v>224</v>
      </c>
      <c r="I17831">
        <v>3</v>
      </c>
      <c r="J17831">
        <v>40054672.555859998</v>
      </c>
    </row>
    <row r="17832" spans="1:10" x14ac:dyDescent="0.25">
      <c r="A17832">
        <v>2018</v>
      </c>
      <c r="B17832" t="s">
        <v>222</v>
      </c>
      <c r="C17832" t="s">
        <v>45</v>
      </c>
      <c r="D17832" t="s">
        <v>30</v>
      </c>
      <c r="E17832" t="s">
        <v>3</v>
      </c>
      <c r="F17832" t="s">
        <v>4</v>
      </c>
      <c r="G17832" t="s">
        <v>9</v>
      </c>
      <c r="H17832" t="s">
        <v>223</v>
      </c>
      <c r="I17832">
        <v>9</v>
      </c>
      <c r="J17832">
        <v>114692636.64348304</v>
      </c>
    </row>
    <row r="17833" spans="1:10" x14ac:dyDescent="0.25">
      <c r="A17833">
        <v>2018</v>
      </c>
      <c r="B17833" t="s">
        <v>222</v>
      </c>
      <c r="C17833" t="s">
        <v>45</v>
      </c>
      <c r="D17833" t="s">
        <v>30</v>
      </c>
      <c r="E17833" t="s">
        <v>3</v>
      </c>
      <c r="F17833" t="s">
        <v>4</v>
      </c>
      <c r="G17833" t="s">
        <v>9</v>
      </c>
      <c r="H17833" t="s">
        <v>224</v>
      </c>
      <c r="I17833">
        <v>7</v>
      </c>
      <c r="J17833">
        <v>81659292.921470702</v>
      </c>
    </row>
    <row r="17834" spans="1:10" x14ac:dyDescent="0.25">
      <c r="A17834">
        <v>2018</v>
      </c>
      <c r="B17834" t="s">
        <v>222</v>
      </c>
      <c r="C17834" t="s">
        <v>45</v>
      </c>
      <c r="D17834" t="s">
        <v>30</v>
      </c>
      <c r="E17834" t="s">
        <v>3</v>
      </c>
      <c r="F17834" t="s">
        <v>4</v>
      </c>
      <c r="G17834" t="s">
        <v>6</v>
      </c>
      <c r="H17834" t="s">
        <v>223</v>
      </c>
      <c r="I17834">
        <v>5</v>
      </c>
      <c r="J17834">
        <v>21168440.740722261</v>
      </c>
    </row>
    <row r="17835" spans="1:10" x14ac:dyDescent="0.25">
      <c r="A17835">
        <v>2018</v>
      </c>
      <c r="B17835" t="s">
        <v>222</v>
      </c>
      <c r="C17835" t="s">
        <v>45</v>
      </c>
      <c r="D17835" t="s">
        <v>30</v>
      </c>
      <c r="E17835" t="s">
        <v>3</v>
      </c>
      <c r="F17835" t="s">
        <v>4</v>
      </c>
      <c r="G17835" t="s">
        <v>6</v>
      </c>
      <c r="H17835" t="s">
        <v>224</v>
      </c>
      <c r="I17835">
        <v>7</v>
      </c>
      <c r="J17835">
        <v>31799401.801508114</v>
      </c>
    </row>
    <row r="17836" spans="1:10" x14ac:dyDescent="0.25">
      <c r="A17836">
        <v>2018</v>
      </c>
      <c r="B17836" t="s">
        <v>222</v>
      </c>
      <c r="C17836" t="s">
        <v>45</v>
      </c>
      <c r="D17836" t="s">
        <v>30</v>
      </c>
      <c r="E17836" t="s">
        <v>3</v>
      </c>
      <c r="F17836" t="s">
        <v>4</v>
      </c>
      <c r="G17836" t="s">
        <v>7</v>
      </c>
      <c r="H17836" t="s">
        <v>223</v>
      </c>
      <c r="I17836">
        <v>1</v>
      </c>
      <c r="J17836">
        <v>1980862.23</v>
      </c>
    </row>
    <row r="17837" spans="1:10" x14ac:dyDescent="0.25">
      <c r="A17837">
        <v>2018</v>
      </c>
      <c r="B17837" t="s">
        <v>222</v>
      </c>
      <c r="C17837" t="s">
        <v>45</v>
      </c>
      <c r="D17837" t="s">
        <v>30</v>
      </c>
      <c r="E17837" t="s">
        <v>3</v>
      </c>
      <c r="F17837" t="s">
        <v>8</v>
      </c>
      <c r="G17837" t="s">
        <v>9</v>
      </c>
      <c r="H17837" t="s">
        <v>223</v>
      </c>
      <c r="I17837">
        <v>380</v>
      </c>
      <c r="J17837">
        <v>5247180822.0728798</v>
      </c>
    </row>
    <row r="17838" spans="1:10" x14ac:dyDescent="0.25">
      <c r="A17838">
        <v>2018</v>
      </c>
      <c r="B17838" t="s">
        <v>222</v>
      </c>
      <c r="C17838" t="s">
        <v>45</v>
      </c>
      <c r="D17838" t="s">
        <v>30</v>
      </c>
      <c r="E17838" t="s">
        <v>3</v>
      </c>
      <c r="F17838" t="s">
        <v>8</v>
      </c>
      <c r="G17838" t="s">
        <v>9</v>
      </c>
      <c r="H17838" t="s">
        <v>224</v>
      </c>
      <c r="I17838">
        <v>209</v>
      </c>
      <c r="J17838">
        <v>2567856284.5754972</v>
      </c>
    </row>
    <row r="17839" spans="1:10" x14ac:dyDescent="0.25">
      <c r="A17839">
        <v>2018</v>
      </c>
      <c r="B17839" t="s">
        <v>222</v>
      </c>
      <c r="C17839" t="s">
        <v>45</v>
      </c>
      <c r="D17839" t="s">
        <v>30</v>
      </c>
      <c r="E17839" t="s">
        <v>3</v>
      </c>
      <c r="F17839" t="s">
        <v>8</v>
      </c>
      <c r="G17839" t="s">
        <v>12</v>
      </c>
      <c r="H17839" t="s">
        <v>223</v>
      </c>
      <c r="I17839">
        <v>4</v>
      </c>
      <c r="J17839">
        <v>23908091.413229998</v>
      </c>
    </row>
    <row r="17840" spans="1:10" x14ac:dyDescent="0.25">
      <c r="A17840">
        <v>2018</v>
      </c>
      <c r="B17840" t="s">
        <v>222</v>
      </c>
      <c r="C17840" t="s">
        <v>45</v>
      </c>
      <c r="D17840" t="s">
        <v>30</v>
      </c>
      <c r="E17840" t="s">
        <v>3</v>
      </c>
      <c r="F17840" t="s">
        <v>8</v>
      </c>
      <c r="G17840" t="s">
        <v>12</v>
      </c>
      <c r="H17840" t="s">
        <v>224</v>
      </c>
      <c r="I17840">
        <v>11</v>
      </c>
      <c r="J17840">
        <v>35958946.409999996</v>
      </c>
    </row>
    <row r="17841" spans="1:10" x14ac:dyDescent="0.25">
      <c r="A17841">
        <v>2018</v>
      </c>
      <c r="B17841" t="s">
        <v>222</v>
      </c>
      <c r="C17841" t="s">
        <v>45</v>
      </c>
      <c r="D17841" t="s">
        <v>30</v>
      </c>
      <c r="E17841" t="s">
        <v>3</v>
      </c>
      <c r="F17841" t="s">
        <v>8</v>
      </c>
      <c r="G17841" t="s">
        <v>6</v>
      </c>
      <c r="H17841" t="s">
        <v>223</v>
      </c>
      <c r="I17841">
        <v>89</v>
      </c>
      <c r="J17841">
        <v>335413223.12747866</v>
      </c>
    </row>
    <row r="17842" spans="1:10" x14ac:dyDescent="0.25">
      <c r="A17842">
        <v>2018</v>
      </c>
      <c r="B17842" t="s">
        <v>222</v>
      </c>
      <c r="C17842" t="s">
        <v>45</v>
      </c>
      <c r="D17842" t="s">
        <v>30</v>
      </c>
      <c r="E17842" t="s">
        <v>3</v>
      </c>
      <c r="F17842" t="s">
        <v>8</v>
      </c>
      <c r="G17842" t="s">
        <v>6</v>
      </c>
      <c r="H17842" t="s">
        <v>224</v>
      </c>
      <c r="I17842">
        <v>89</v>
      </c>
      <c r="J17842">
        <v>369220062.80528188</v>
      </c>
    </row>
    <row r="17843" spans="1:10" x14ac:dyDescent="0.25">
      <c r="A17843">
        <v>2018</v>
      </c>
      <c r="B17843" t="s">
        <v>222</v>
      </c>
      <c r="C17843" t="s">
        <v>45</v>
      </c>
      <c r="D17843" t="s">
        <v>30</v>
      </c>
      <c r="E17843" t="s">
        <v>3</v>
      </c>
      <c r="F17843" t="s">
        <v>8</v>
      </c>
      <c r="G17843" t="s">
        <v>7</v>
      </c>
      <c r="H17843" t="s">
        <v>223</v>
      </c>
      <c r="I17843">
        <v>3</v>
      </c>
      <c r="J17843">
        <v>6877453.3433999997</v>
      </c>
    </row>
    <row r="17844" spans="1:10" x14ac:dyDescent="0.25">
      <c r="A17844">
        <v>2018</v>
      </c>
      <c r="B17844" t="s">
        <v>222</v>
      </c>
      <c r="C17844" t="s">
        <v>45</v>
      </c>
      <c r="D17844" t="s">
        <v>30</v>
      </c>
      <c r="E17844" t="s">
        <v>3</v>
      </c>
      <c r="F17844" t="s">
        <v>8</v>
      </c>
      <c r="G17844" t="s">
        <v>7</v>
      </c>
      <c r="H17844" t="s">
        <v>224</v>
      </c>
      <c r="I17844">
        <v>2</v>
      </c>
      <c r="J17844">
        <v>3878433.13521</v>
      </c>
    </row>
    <row r="17845" spans="1:10" x14ac:dyDescent="0.25">
      <c r="A17845">
        <v>2018</v>
      </c>
      <c r="B17845" t="s">
        <v>222</v>
      </c>
      <c r="C17845" t="s">
        <v>45</v>
      </c>
      <c r="D17845" t="s">
        <v>30</v>
      </c>
      <c r="E17845" t="s">
        <v>10</v>
      </c>
      <c r="F17845" t="s">
        <v>11</v>
      </c>
      <c r="G17845" t="s">
        <v>9</v>
      </c>
      <c r="H17845" t="s">
        <v>223</v>
      </c>
      <c r="I17845">
        <v>75</v>
      </c>
      <c r="J17845">
        <v>382813134</v>
      </c>
    </row>
    <row r="17846" spans="1:10" x14ac:dyDescent="0.25">
      <c r="A17846">
        <v>2018</v>
      </c>
      <c r="B17846" t="s">
        <v>222</v>
      </c>
      <c r="C17846" t="s">
        <v>45</v>
      </c>
      <c r="D17846" t="s">
        <v>30</v>
      </c>
      <c r="E17846" t="s">
        <v>10</v>
      </c>
      <c r="F17846" t="s">
        <v>11</v>
      </c>
      <c r="G17846" t="s">
        <v>9</v>
      </c>
      <c r="H17846" t="s">
        <v>224</v>
      </c>
      <c r="I17846">
        <v>36</v>
      </c>
      <c r="J17846">
        <v>144941160</v>
      </c>
    </row>
    <row r="17847" spans="1:10" x14ac:dyDescent="0.25">
      <c r="A17847">
        <v>2018</v>
      </c>
      <c r="B17847" t="s">
        <v>222</v>
      </c>
      <c r="C17847" t="s">
        <v>45</v>
      </c>
      <c r="D17847" t="s">
        <v>30</v>
      </c>
      <c r="E17847" t="s">
        <v>10</v>
      </c>
      <c r="F17847" t="s">
        <v>11</v>
      </c>
      <c r="G17847" t="s">
        <v>12</v>
      </c>
      <c r="H17847" t="s">
        <v>223</v>
      </c>
      <c r="I17847">
        <v>29</v>
      </c>
      <c r="J17847">
        <v>85709328</v>
      </c>
    </row>
    <row r="17848" spans="1:10" x14ac:dyDescent="0.25">
      <c r="A17848">
        <v>2018</v>
      </c>
      <c r="B17848" t="s">
        <v>222</v>
      </c>
      <c r="C17848" t="s">
        <v>45</v>
      </c>
      <c r="D17848" t="s">
        <v>30</v>
      </c>
      <c r="E17848" t="s">
        <v>10</v>
      </c>
      <c r="F17848" t="s">
        <v>11</v>
      </c>
      <c r="G17848" t="s">
        <v>12</v>
      </c>
      <c r="H17848" t="s">
        <v>224</v>
      </c>
      <c r="I17848">
        <v>11</v>
      </c>
      <c r="J17848">
        <v>32958054</v>
      </c>
    </row>
    <row r="17849" spans="1:10" x14ac:dyDescent="0.25">
      <c r="A17849">
        <v>2018</v>
      </c>
      <c r="B17849" t="s">
        <v>222</v>
      </c>
      <c r="C17849" t="s">
        <v>45</v>
      </c>
      <c r="D17849" t="s">
        <v>30</v>
      </c>
      <c r="E17849" t="s">
        <v>10</v>
      </c>
      <c r="F17849" t="s">
        <v>11</v>
      </c>
      <c r="G17849" t="s">
        <v>6</v>
      </c>
      <c r="H17849" t="s">
        <v>223</v>
      </c>
      <c r="I17849">
        <v>10</v>
      </c>
      <c r="J17849">
        <v>27068997</v>
      </c>
    </row>
    <row r="17850" spans="1:10" x14ac:dyDescent="0.25">
      <c r="A17850">
        <v>2018</v>
      </c>
      <c r="B17850" t="s">
        <v>222</v>
      </c>
      <c r="C17850" t="s">
        <v>45</v>
      </c>
      <c r="D17850" t="s">
        <v>30</v>
      </c>
      <c r="E17850" t="s">
        <v>10</v>
      </c>
      <c r="F17850" t="s">
        <v>11</v>
      </c>
      <c r="G17850" t="s">
        <v>6</v>
      </c>
      <c r="H17850" t="s">
        <v>224</v>
      </c>
      <c r="I17850">
        <v>6</v>
      </c>
      <c r="J17850">
        <v>14899266</v>
      </c>
    </row>
    <row r="17851" spans="1:10" x14ac:dyDescent="0.25">
      <c r="A17851">
        <v>2018</v>
      </c>
      <c r="B17851" t="s">
        <v>222</v>
      </c>
      <c r="C17851" t="s">
        <v>45</v>
      </c>
      <c r="D17851" t="s">
        <v>30</v>
      </c>
      <c r="E17851" t="s">
        <v>10</v>
      </c>
      <c r="F17851" t="s">
        <v>11</v>
      </c>
      <c r="G17851" t="s">
        <v>7</v>
      </c>
      <c r="H17851" t="s">
        <v>223</v>
      </c>
      <c r="I17851">
        <v>2</v>
      </c>
      <c r="J17851">
        <v>3510000</v>
      </c>
    </row>
    <row r="17852" spans="1:10" x14ac:dyDescent="0.25">
      <c r="A17852">
        <v>2018</v>
      </c>
      <c r="B17852" t="s">
        <v>222</v>
      </c>
      <c r="C17852" t="s">
        <v>45</v>
      </c>
      <c r="D17852" t="s">
        <v>30</v>
      </c>
      <c r="E17852" t="s">
        <v>10</v>
      </c>
      <c r="F17852" t="s">
        <v>11</v>
      </c>
      <c r="G17852" t="s">
        <v>7</v>
      </c>
      <c r="H17852" t="s">
        <v>224</v>
      </c>
      <c r="I17852">
        <v>1</v>
      </c>
      <c r="J17852">
        <v>2400000</v>
      </c>
    </row>
    <row r="17853" spans="1:10" x14ac:dyDescent="0.25">
      <c r="A17853">
        <v>2018</v>
      </c>
      <c r="B17853" t="s">
        <v>222</v>
      </c>
      <c r="C17853" t="s">
        <v>45</v>
      </c>
      <c r="D17853" t="s">
        <v>30</v>
      </c>
      <c r="E17853" t="s">
        <v>10</v>
      </c>
      <c r="F17853" t="s">
        <v>220</v>
      </c>
      <c r="G17853" t="s">
        <v>9</v>
      </c>
      <c r="H17853" t="s">
        <v>223</v>
      </c>
      <c r="I17853">
        <v>1</v>
      </c>
      <c r="J17853">
        <v>11137165.858247485</v>
      </c>
    </row>
    <row r="17854" spans="1:10" x14ac:dyDescent="0.25">
      <c r="A17854">
        <v>2018</v>
      </c>
      <c r="B17854" t="s">
        <v>222</v>
      </c>
      <c r="C17854" t="s">
        <v>45</v>
      </c>
      <c r="D17854" t="s">
        <v>30</v>
      </c>
      <c r="E17854" t="s">
        <v>10</v>
      </c>
      <c r="F17854" t="s">
        <v>220</v>
      </c>
      <c r="G17854" t="s">
        <v>12</v>
      </c>
      <c r="H17854" t="s">
        <v>223</v>
      </c>
      <c r="I17854">
        <v>1</v>
      </c>
      <c r="J17854">
        <v>4912677.90441</v>
      </c>
    </row>
    <row r="17855" spans="1:10" x14ac:dyDescent="0.25">
      <c r="A17855">
        <v>2018</v>
      </c>
      <c r="B17855" t="s">
        <v>222</v>
      </c>
      <c r="C17855" t="s">
        <v>45</v>
      </c>
      <c r="D17855" t="s">
        <v>30</v>
      </c>
      <c r="E17855" t="s">
        <v>10</v>
      </c>
      <c r="F17855" t="s">
        <v>220</v>
      </c>
      <c r="G17855" t="s">
        <v>6</v>
      </c>
      <c r="H17855" t="s">
        <v>223</v>
      </c>
      <c r="I17855">
        <v>2</v>
      </c>
      <c r="J17855">
        <v>4959508.754999999</v>
      </c>
    </row>
    <row r="17856" spans="1:10" x14ac:dyDescent="0.25">
      <c r="A17856">
        <v>2018</v>
      </c>
      <c r="B17856" t="s">
        <v>222</v>
      </c>
      <c r="C17856" t="s">
        <v>45</v>
      </c>
      <c r="D17856" t="s">
        <v>30</v>
      </c>
      <c r="E17856" t="s">
        <v>10</v>
      </c>
      <c r="F17856" t="s">
        <v>220</v>
      </c>
      <c r="G17856" t="s">
        <v>6</v>
      </c>
      <c r="H17856" t="s">
        <v>224</v>
      </c>
      <c r="I17856">
        <v>3</v>
      </c>
      <c r="J17856">
        <v>11248743.700171784</v>
      </c>
    </row>
    <row r="17857" spans="1:10" x14ac:dyDescent="0.25">
      <c r="A17857">
        <v>2018</v>
      </c>
      <c r="B17857" t="s">
        <v>222</v>
      </c>
      <c r="C17857" t="s">
        <v>45</v>
      </c>
      <c r="D17857" t="s">
        <v>31</v>
      </c>
      <c r="E17857" t="s">
        <v>3</v>
      </c>
      <c r="F17857" t="s">
        <v>4</v>
      </c>
      <c r="G17857" t="s">
        <v>5</v>
      </c>
      <c r="H17857" t="s">
        <v>223</v>
      </c>
      <c r="I17857">
        <v>104</v>
      </c>
      <c r="J17857">
        <v>1001493907.909918</v>
      </c>
    </row>
    <row r="17858" spans="1:10" x14ac:dyDescent="0.25">
      <c r="A17858">
        <v>2018</v>
      </c>
      <c r="B17858" t="s">
        <v>222</v>
      </c>
      <c r="C17858" t="s">
        <v>45</v>
      </c>
      <c r="D17858" t="s">
        <v>31</v>
      </c>
      <c r="E17858" t="s">
        <v>3</v>
      </c>
      <c r="F17858" t="s">
        <v>4</v>
      </c>
      <c r="G17858" t="s">
        <v>5</v>
      </c>
      <c r="H17858" t="s">
        <v>224</v>
      </c>
      <c r="I17858">
        <v>71</v>
      </c>
      <c r="J17858">
        <v>645610935.49230003</v>
      </c>
    </row>
    <row r="17859" spans="1:10" x14ac:dyDescent="0.25">
      <c r="A17859">
        <v>2018</v>
      </c>
      <c r="B17859" t="s">
        <v>222</v>
      </c>
      <c r="C17859" t="s">
        <v>45</v>
      </c>
      <c r="D17859" t="s">
        <v>31</v>
      </c>
      <c r="E17859" t="s">
        <v>3</v>
      </c>
      <c r="F17859" t="s">
        <v>4</v>
      </c>
      <c r="G17859" t="s">
        <v>9</v>
      </c>
      <c r="H17859" t="s">
        <v>223</v>
      </c>
      <c r="I17859">
        <v>118</v>
      </c>
      <c r="J17859">
        <v>730339841.05285454</v>
      </c>
    </row>
    <row r="17860" spans="1:10" x14ac:dyDescent="0.25">
      <c r="A17860">
        <v>2018</v>
      </c>
      <c r="B17860" t="s">
        <v>222</v>
      </c>
      <c r="C17860" t="s">
        <v>45</v>
      </c>
      <c r="D17860" t="s">
        <v>31</v>
      </c>
      <c r="E17860" t="s">
        <v>3</v>
      </c>
      <c r="F17860" t="s">
        <v>4</v>
      </c>
      <c r="G17860" t="s">
        <v>9</v>
      </c>
      <c r="H17860" t="s">
        <v>224</v>
      </c>
      <c r="I17860">
        <v>148</v>
      </c>
      <c r="J17860">
        <v>887959898.67546391</v>
      </c>
    </row>
    <row r="17861" spans="1:10" x14ac:dyDescent="0.25">
      <c r="A17861">
        <v>2018</v>
      </c>
      <c r="B17861" t="s">
        <v>222</v>
      </c>
      <c r="C17861" t="s">
        <v>45</v>
      </c>
      <c r="D17861" t="s">
        <v>31</v>
      </c>
      <c r="E17861" t="s">
        <v>3</v>
      </c>
      <c r="F17861" t="s">
        <v>4</v>
      </c>
      <c r="G17861" t="s">
        <v>12</v>
      </c>
      <c r="H17861" t="s">
        <v>223</v>
      </c>
      <c r="I17861">
        <v>9</v>
      </c>
      <c r="J17861">
        <v>31911391.11082143</v>
      </c>
    </row>
    <row r="17862" spans="1:10" x14ac:dyDescent="0.25">
      <c r="A17862">
        <v>2018</v>
      </c>
      <c r="B17862" t="s">
        <v>222</v>
      </c>
      <c r="C17862" t="s">
        <v>45</v>
      </c>
      <c r="D17862" t="s">
        <v>31</v>
      </c>
      <c r="E17862" t="s">
        <v>3</v>
      </c>
      <c r="F17862" t="s">
        <v>4</v>
      </c>
      <c r="G17862" t="s">
        <v>12</v>
      </c>
      <c r="H17862" t="s">
        <v>224</v>
      </c>
      <c r="I17862">
        <v>53</v>
      </c>
      <c r="J17862">
        <v>154857879.31857258</v>
      </c>
    </row>
    <row r="17863" spans="1:10" x14ac:dyDescent="0.25">
      <c r="A17863">
        <v>2018</v>
      </c>
      <c r="B17863" t="s">
        <v>222</v>
      </c>
      <c r="C17863" t="s">
        <v>45</v>
      </c>
      <c r="D17863" t="s">
        <v>31</v>
      </c>
      <c r="E17863" t="s">
        <v>3</v>
      </c>
      <c r="F17863" t="s">
        <v>4</v>
      </c>
      <c r="G17863" t="s">
        <v>6</v>
      </c>
      <c r="H17863" t="s">
        <v>223</v>
      </c>
      <c r="I17863">
        <v>45</v>
      </c>
      <c r="J17863">
        <v>106755430.08365405</v>
      </c>
    </row>
    <row r="17864" spans="1:10" x14ac:dyDescent="0.25">
      <c r="A17864">
        <v>2018</v>
      </c>
      <c r="B17864" t="s">
        <v>222</v>
      </c>
      <c r="C17864" t="s">
        <v>45</v>
      </c>
      <c r="D17864" t="s">
        <v>31</v>
      </c>
      <c r="E17864" t="s">
        <v>3</v>
      </c>
      <c r="F17864" t="s">
        <v>4</v>
      </c>
      <c r="G17864" t="s">
        <v>6</v>
      </c>
      <c r="H17864" t="s">
        <v>224</v>
      </c>
      <c r="I17864">
        <v>59</v>
      </c>
      <c r="J17864">
        <v>140000427.03824496</v>
      </c>
    </row>
    <row r="17865" spans="1:10" x14ac:dyDescent="0.25">
      <c r="A17865">
        <v>2018</v>
      </c>
      <c r="B17865" t="s">
        <v>222</v>
      </c>
      <c r="C17865" t="s">
        <v>45</v>
      </c>
      <c r="D17865" t="s">
        <v>31</v>
      </c>
      <c r="E17865" t="s">
        <v>3</v>
      </c>
      <c r="F17865" t="s">
        <v>4</v>
      </c>
      <c r="G17865" t="s">
        <v>7</v>
      </c>
      <c r="H17865" t="s">
        <v>223</v>
      </c>
      <c r="I17865">
        <v>20</v>
      </c>
      <c r="J17865">
        <v>39675478.447416671</v>
      </c>
    </row>
    <row r="17866" spans="1:10" x14ac:dyDescent="0.25">
      <c r="A17866">
        <v>2018</v>
      </c>
      <c r="B17866" t="s">
        <v>222</v>
      </c>
      <c r="C17866" t="s">
        <v>45</v>
      </c>
      <c r="D17866" t="s">
        <v>31</v>
      </c>
      <c r="E17866" t="s">
        <v>3</v>
      </c>
      <c r="F17866" t="s">
        <v>4</v>
      </c>
      <c r="G17866" t="s">
        <v>7</v>
      </c>
      <c r="H17866" t="s">
        <v>224</v>
      </c>
      <c r="I17866">
        <v>1</v>
      </c>
      <c r="J17866">
        <v>1980862.23</v>
      </c>
    </row>
    <row r="17867" spans="1:10" x14ac:dyDescent="0.25">
      <c r="A17867">
        <v>2018</v>
      </c>
      <c r="B17867" t="s">
        <v>222</v>
      </c>
      <c r="C17867" t="s">
        <v>45</v>
      </c>
      <c r="D17867" t="s">
        <v>31</v>
      </c>
      <c r="E17867" t="s">
        <v>3</v>
      </c>
      <c r="F17867" t="s">
        <v>8</v>
      </c>
      <c r="G17867" t="s">
        <v>9</v>
      </c>
      <c r="H17867" t="s">
        <v>223</v>
      </c>
      <c r="I17867">
        <v>1433</v>
      </c>
      <c r="J17867">
        <v>8881419630.0466423</v>
      </c>
    </row>
    <row r="17868" spans="1:10" x14ac:dyDescent="0.25">
      <c r="A17868">
        <v>2018</v>
      </c>
      <c r="B17868" t="s">
        <v>222</v>
      </c>
      <c r="C17868" t="s">
        <v>45</v>
      </c>
      <c r="D17868" t="s">
        <v>31</v>
      </c>
      <c r="E17868" t="s">
        <v>3</v>
      </c>
      <c r="F17868" t="s">
        <v>8</v>
      </c>
      <c r="G17868" t="s">
        <v>9</v>
      </c>
      <c r="H17868" t="s">
        <v>224</v>
      </c>
      <c r="I17868">
        <v>1737</v>
      </c>
      <c r="J17868">
        <v>10172333664.168346</v>
      </c>
    </row>
    <row r="17869" spans="1:10" x14ac:dyDescent="0.25">
      <c r="A17869">
        <v>2018</v>
      </c>
      <c r="B17869" t="s">
        <v>222</v>
      </c>
      <c r="C17869" t="s">
        <v>45</v>
      </c>
      <c r="D17869" t="s">
        <v>31</v>
      </c>
      <c r="E17869" t="s">
        <v>3</v>
      </c>
      <c r="F17869" t="s">
        <v>8</v>
      </c>
      <c r="G17869" t="s">
        <v>12</v>
      </c>
      <c r="H17869" t="s">
        <v>223</v>
      </c>
      <c r="I17869">
        <v>259</v>
      </c>
      <c r="J17869">
        <v>681738633.98952079</v>
      </c>
    </row>
    <row r="17870" spans="1:10" x14ac:dyDescent="0.25">
      <c r="A17870">
        <v>2018</v>
      </c>
      <c r="B17870" t="s">
        <v>222</v>
      </c>
      <c r="C17870" t="s">
        <v>45</v>
      </c>
      <c r="D17870" t="s">
        <v>31</v>
      </c>
      <c r="E17870" t="s">
        <v>3</v>
      </c>
      <c r="F17870" t="s">
        <v>8</v>
      </c>
      <c r="G17870" t="s">
        <v>12</v>
      </c>
      <c r="H17870" t="s">
        <v>224</v>
      </c>
      <c r="I17870">
        <v>357</v>
      </c>
      <c r="J17870">
        <v>1005038562.9610898</v>
      </c>
    </row>
    <row r="17871" spans="1:10" x14ac:dyDescent="0.25">
      <c r="A17871">
        <v>2018</v>
      </c>
      <c r="B17871" t="s">
        <v>222</v>
      </c>
      <c r="C17871" t="s">
        <v>45</v>
      </c>
      <c r="D17871" t="s">
        <v>31</v>
      </c>
      <c r="E17871" t="s">
        <v>3</v>
      </c>
      <c r="F17871" t="s">
        <v>8</v>
      </c>
      <c r="G17871" t="s">
        <v>6</v>
      </c>
      <c r="H17871" t="s">
        <v>223</v>
      </c>
      <c r="I17871">
        <v>282</v>
      </c>
      <c r="J17871">
        <v>664667997.8655746</v>
      </c>
    </row>
    <row r="17872" spans="1:10" x14ac:dyDescent="0.25">
      <c r="A17872">
        <v>2018</v>
      </c>
      <c r="B17872" t="s">
        <v>222</v>
      </c>
      <c r="C17872" t="s">
        <v>45</v>
      </c>
      <c r="D17872" t="s">
        <v>31</v>
      </c>
      <c r="E17872" t="s">
        <v>3</v>
      </c>
      <c r="F17872" t="s">
        <v>8</v>
      </c>
      <c r="G17872" t="s">
        <v>6</v>
      </c>
      <c r="H17872" t="s">
        <v>224</v>
      </c>
      <c r="I17872">
        <v>356</v>
      </c>
      <c r="J17872">
        <v>845170888.24413788</v>
      </c>
    </row>
    <row r="17873" spans="1:10" x14ac:dyDescent="0.25">
      <c r="A17873">
        <v>2018</v>
      </c>
      <c r="B17873" t="s">
        <v>222</v>
      </c>
      <c r="C17873" t="s">
        <v>45</v>
      </c>
      <c r="D17873" t="s">
        <v>31</v>
      </c>
      <c r="E17873" t="s">
        <v>3</v>
      </c>
      <c r="F17873" t="s">
        <v>8</v>
      </c>
      <c r="G17873" t="s">
        <v>7</v>
      </c>
      <c r="H17873" t="s">
        <v>223</v>
      </c>
      <c r="I17873">
        <v>169</v>
      </c>
      <c r="J17873">
        <v>335253531.2664938</v>
      </c>
    </row>
    <row r="17874" spans="1:10" x14ac:dyDescent="0.25">
      <c r="A17874">
        <v>2018</v>
      </c>
      <c r="B17874" t="s">
        <v>222</v>
      </c>
      <c r="C17874" t="s">
        <v>45</v>
      </c>
      <c r="D17874" t="s">
        <v>31</v>
      </c>
      <c r="E17874" t="s">
        <v>3</v>
      </c>
      <c r="F17874" t="s">
        <v>8</v>
      </c>
      <c r="G17874" t="s">
        <v>7</v>
      </c>
      <c r="H17874" t="s">
        <v>224</v>
      </c>
      <c r="I17874">
        <v>25</v>
      </c>
      <c r="J17874">
        <v>49264507.424999997</v>
      </c>
    </row>
    <row r="17875" spans="1:10" x14ac:dyDescent="0.25">
      <c r="A17875">
        <v>2018</v>
      </c>
      <c r="B17875" t="s">
        <v>222</v>
      </c>
      <c r="C17875" t="s">
        <v>45</v>
      </c>
      <c r="D17875" t="s">
        <v>31</v>
      </c>
      <c r="E17875" t="s">
        <v>10</v>
      </c>
      <c r="F17875" t="s">
        <v>11</v>
      </c>
      <c r="G17875" t="s">
        <v>9</v>
      </c>
      <c r="H17875" t="s">
        <v>223</v>
      </c>
      <c r="I17875">
        <v>573</v>
      </c>
      <c r="J17875">
        <v>2614451055.4464283</v>
      </c>
    </row>
    <row r="17876" spans="1:10" x14ac:dyDescent="0.25">
      <c r="A17876">
        <v>2018</v>
      </c>
      <c r="B17876" t="s">
        <v>222</v>
      </c>
      <c r="C17876" t="s">
        <v>45</v>
      </c>
      <c r="D17876" t="s">
        <v>31</v>
      </c>
      <c r="E17876" t="s">
        <v>10</v>
      </c>
      <c r="F17876" t="s">
        <v>11</v>
      </c>
      <c r="G17876" t="s">
        <v>9</v>
      </c>
      <c r="H17876" t="s">
        <v>224</v>
      </c>
      <c r="I17876">
        <v>490</v>
      </c>
      <c r="J17876">
        <v>2088185892.375</v>
      </c>
    </row>
    <row r="17877" spans="1:10" x14ac:dyDescent="0.25">
      <c r="A17877">
        <v>2018</v>
      </c>
      <c r="B17877" t="s">
        <v>222</v>
      </c>
      <c r="C17877" t="s">
        <v>45</v>
      </c>
      <c r="D17877" t="s">
        <v>31</v>
      </c>
      <c r="E17877" t="s">
        <v>10</v>
      </c>
      <c r="F17877" t="s">
        <v>11</v>
      </c>
      <c r="G17877" t="s">
        <v>12</v>
      </c>
      <c r="H17877" t="s">
        <v>223</v>
      </c>
      <c r="I17877">
        <v>77</v>
      </c>
      <c r="J17877">
        <v>230939417.5</v>
      </c>
    </row>
    <row r="17878" spans="1:10" x14ac:dyDescent="0.25">
      <c r="A17878">
        <v>2018</v>
      </c>
      <c r="B17878" t="s">
        <v>222</v>
      </c>
      <c r="C17878" t="s">
        <v>45</v>
      </c>
      <c r="D17878" t="s">
        <v>31</v>
      </c>
      <c r="E17878" t="s">
        <v>10</v>
      </c>
      <c r="F17878" t="s">
        <v>11</v>
      </c>
      <c r="G17878" t="s">
        <v>12</v>
      </c>
      <c r="H17878" t="s">
        <v>224</v>
      </c>
      <c r="I17878">
        <v>91</v>
      </c>
      <c r="J17878">
        <v>201632166</v>
      </c>
    </row>
    <row r="17879" spans="1:10" x14ac:dyDescent="0.25">
      <c r="A17879">
        <v>2018</v>
      </c>
      <c r="B17879" t="s">
        <v>222</v>
      </c>
      <c r="C17879" t="s">
        <v>45</v>
      </c>
      <c r="D17879" t="s">
        <v>31</v>
      </c>
      <c r="E17879" t="s">
        <v>10</v>
      </c>
      <c r="F17879" t="s">
        <v>11</v>
      </c>
      <c r="G17879" t="s">
        <v>6</v>
      </c>
      <c r="H17879" t="s">
        <v>223</v>
      </c>
      <c r="I17879">
        <v>21</v>
      </c>
      <c r="J17879">
        <v>48121143</v>
      </c>
    </row>
    <row r="17880" spans="1:10" x14ac:dyDescent="0.25">
      <c r="A17880">
        <v>2018</v>
      </c>
      <c r="B17880" t="s">
        <v>222</v>
      </c>
      <c r="C17880" t="s">
        <v>45</v>
      </c>
      <c r="D17880" t="s">
        <v>31</v>
      </c>
      <c r="E17880" t="s">
        <v>10</v>
      </c>
      <c r="F17880" t="s">
        <v>11</v>
      </c>
      <c r="G17880" t="s">
        <v>6</v>
      </c>
      <c r="H17880" t="s">
        <v>224</v>
      </c>
      <c r="I17880">
        <v>19</v>
      </c>
      <c r="J17880">
        <v>39889137</v>
      </c>
    </row>
    <row r="17881" spans="1:10" x14ac:dyDescent="0.25">
      <c r="A17881">
        <v>2018</v>
      </c>
      <c r="B17881" t="s">
        <v>222</v>
      </c>
      <c r="C17881" t="s">
        <v>45</v>
      </c>
      <c r="D17881" t="s">
        <v>31</v>
      </c>
      <c r="E17881" t="s">
        <v>10</v>
      </c>
      <c r="F17881" t="s">
        <v>11</v>
      </c>
      <c r="G17881" t="s">
        <v>7</v>
      </c>
      <c r="H17881" t="s">
        <v>223</v>
      </c>
      <c r="I17881">
        <v>2</v>
      </c>
      <c r="J17881">
        <v>3814410</v>
      </c>
    </row>
    <row r="17882" spans="1:10" x14ac:dyDescent="0.25">
      <c r="A17882">
        <v>2018</v>
      </c>
      <c r="B17882" t="s">
        <v>222</v>
      </c>
      <c r="C17882" t="s">
        <v>45</v>
      </c>
      <c r="D17882" t="s">
        <v>31</v>
      </c>
      <c r="E17882" t="s">
        <v>10</v>
      </c>
      <c r="F17882" t="s">
        <v>11</v>
      </c>
      <c r="G17882" t="s">
        <v>7</v>
      </c>
      <c r="H17882" t="s">
        <v>224</v>
      </c>
      <c r="I17882">
        <v>6</v>
      </c>
      <c r="J17882">
        <v>10144911</v>
      </c>
    </row>
    <row r="17883" spans="1:10" x14ac:dyDescent="0.25">
      <c r="A17883">
        <v>2018</v>
      </c>
      <c r="B17883" t="s">
        <v>222</v>
      </c>
      <c r="C17883" t="s">
        <v>45</v>
      </c>
      <c r="D17883" t="s">
        <v>31</v>
      </c>
      <c r="E17883" t="s">
        <v>10</v>
      </c>
      <c r="F17883" t="s">
        <v>220</v>
      </c>
      <c r="G17883" t="s">
        <v>5</v>
      </c>
      <c r="H17883" t="s">
        <v>223</v>
      </c>
      <c r="I17883">
        <v>1</v>
      </c>
      <c r="J17883">
        <v>4287978.5549999997</v>
      </c>
    </row>
    <row r="17884" spans="1:10" x14ac:dyDescent="0.25">
      <c r="A17884">
        <v>2018</v>
      </c>
      <c r="B17884" t="s">
        <v>222</v>
      </c>
      <c r="C17884" t="s">
        <v>45</v>
      </c>
      <c r="D17884" t="s">
        <v>31</v>
      </c>
      <c r="E17884" t="s">
        <v>10</v>
      </c>
      <c r="F17884" t="s">
        <v>220</v>
      </c>
      <c r="G17884" t="s">
        <v>5</v>
      </c>
      <c r="H17884" t="s">
        <v>224</v>
      </c>
      <c r="I17884">
        <v>2</v>
      </c>
      <c r="J17884">
        <v>18665653.611615002</v>
      </c>
    </row>
    <row r="17885" spans="1:10" x14ac:dyDescent="0.25">
      <c r="A17885">
        <v>2018</v>
      </c>
      <c r="B17885" t="s">
        <v>222</v>
      </c>
      <c r="C17885" t="s">
        <v>45</v>
      </c>
      <c r="D17885" t="s">
        <v>31</v>
      </c>
      <c r="E17885" t="s">
        <v>10</v>
      </c>
      <c r="F17885" t="s">
        <v>220</v>
      </c>
      <c r="G17885" t="s">
        <v>9</v>
      </c>
      <c r="H17885" t="s">
        <v>223</v>
      </c>
      <c r="I17885">
        <v>9</v>
      </c>
      <c r="J17885">
        <v>56884224.02736894</v>
      </c>
    </row>
    <row r="17886" spans="1:10" x14ac:dyDescent="0.25">
      <c r="A17886">
        <v>2018</v>
      </c>
      <c r="B17886" t="s">
        <v>222</v>
      </c>
      <c r="C17886" t="s">
        <v>45</v>
      </c>
      <c r="D17886" t="s">
        <v>31</v>
      </c>
      <c r="E17886" t="s">
        <v>10</v>
      </c>
      <c r="F17886" t="s">
        <v>220</v>
      </c>
      <c r="G17886" t="s">
        <v>9</v>
      </c>
      <c r="H17886" t="s">
        <v>224</v>
      </c>
      <c r="I17886">
        <v>14</v>
      </c>
      <c r="J17886">
        <v>88233579.440705642</v>
      </c>
    </row>
    <row r="17887" spans="1:10" x14ac:dyDescent="0.25">
      <c r="A17887">
        <v>2018</v>
      </c>
      <c r="B17887" t="s">
        <v>222</v>
      </c>
      <c r="C17887" t="s">
        <v>45</v>
      </c>
      <c r="D17887" t="s">
        <v>31</v>
      </c>
      <c r="E17887" t="s">
        <v>10</v>
      </c>
      <c r="F17887" t="s">
        <v>220</v>
      </c>
      <c r="G17887" t="s">
        <v>12</v>
      </c>
      <c r="H17887" t="s">
        <v>223</v>
      </c>
      <c r="I17887">
        <v>2</v>
      </c>
      <c r="J17887">
        <v>6271523.0056578964</v>
      </c>
    </row>
    <row r="17888" spans="1:10" x14ac:dyDescent="0.25">
      <c r="A17888">
        <v>2018</v>
      </c>
      <c r="B17888" t="s">
        <v>222</v>
      </c>
      <c r="C17888" t="s">
        <v>45</v>
      </c>
      <c r="D17888" t="s">
        <v>31</v>
      </c>
      <c r="E17888" t="s">
        <v>10</v>
      </c>
      <c r="F17888" t="s">
        <v>220</v>
      </c>
      <c r="G17888" t="s">
        <v>12</v>
      </c>
      <c r="H17888" t="s">
        <v>224</v>
      </c>
      <c r="I17888">
        <v>4</v>
      </c>
      <c r="J17888">
        <v>10278328.00756946</v>
      </c>
    </row>
    <row r="17889" spans="1:10" x14ac:dyDescent="0.25">
      <c r="A17889">
        <v>2018</v>
      </c>
      <c r="B17889" t="s">
        <v>222</v>
      </c>
      <c r="C17889" t="s">
        <v>45</v>
      </c>
      <c r="D17889" t="s">
        <v>31</v>
      </c>
      <c r="E17889" t="s">
        <v>10</v>
      </c>
      <c r="F17889" t="s">
        <v>220</v>
      </c>
      <c r="G17889" t="s">
        <v>6</v>
      </c>
      <c r="H17889" t="s">
        <v>223</v>
      </c>
      <c r="I17889">
        <v>2</v>
      </c>
      <c r="J17889">
        <v>4707655.5028289482</v>
      </c>
    </row>
    <row r="17890" spans="1:10" x14ac:dyDescent="0.25">
      <c r="A17890">
        <v>2018</v>
      </c>
      <c r="B17890" t="s">
        <v>222</v>
      </c>
      <c r="C17890" t="s">
        <v>45</v>
      </c>
      <c r="D17890" t="s">
        <v>31</v>
      </c>
      <c r="E17890" t="s">
        <v>10</v>
      </c>
      <c r="F17890" t="s">
        <v>220</v>
      </c>
      <c r="G17890" t="s">
        <v>6</v>
      </c>
      <c r="H17890" t="s">
        <v>224</v>
      </c>
      <c r="I17890">
        <v>5</v>
      </c>
      <c r="J17890">
        <v>11797078.952531531</v>
      </c>
    </row>
    <row r="17891" spans="1:10" x14ac:dyDescent="0.25">
      <c r="A17891">
        <v>2018</v>
      </c>
      <c r="B17891" t="s">
        <v>222</v>
      </c>
      <c r="C17891" t="s">
        <v>45</v>
      </c>
      <c r="D17891" t="s">
        <v>31</v>
      </c>
      <c r="E17891" t="s">
        <v>10</v>
      </c>
      <c r="F17891" t="s">
        <v>220</v>
      </c>
      <c r="G17891" t="s">
        <v>7</v>
      </c>
      <c r="H17891" t="s">
        <v>223</v>
      </c>
      <c r="I17891">
        <v>2</v>
      </c>
      <c r="J17891">
        <v>4049697.6735000005</v>
      </c>
    </row>
    <row r="17892" spans="1:10" x14ac:dyDescent="0.25">
      <c r="A17892">
        <v>2018</v>
      </c>
      <c r="B17892" t="s">
        <v>222</v>
      </c>
      <c r="C17892" t="s">
        <v>45</v>
      </c>
      <c r="D17892" t="s">
        <v>32</v>
      </c>
      <c r="E17892" t="s">
        <v>3</v>
      </c>
      <c r="F17892" t="s">
        <v>4</v>
      </c>
      <c r="G17892" t="s">
        <v>5</v>
      </c>
      <c r="H17892" t="s">
        <v>223</v>
      </c>
      <c r="I17892">
        <v>29</v>
      </c>
      <c r="J17892">
        <v>320118994.86420858</v>
      </c>
    </row>
    <row r="17893" spans="1:10" x14ac:dyDescent="0.25">
      <c r="A17893">
        <v>2018</v>
      </c>
      <c r="B17893" t="s">
        <v>222</v>
      </c>
      <c r="C17893" t="s">
        <v>45</v>
      </c>
      <c r="D17893" t="s">
        <v>32</v>
      </c>
      <c r="E17893" t="s">
        <v>3</v>
      </c>
      <c r="F17893" t="s">
        <v>4</v>
      </c>
      <c r="G17893" t="s">
        <v>5</v>
      </c>
      <c r="H17893" t="s">
        <v>224</v>
      </c>
      <c r="I17893">
        <v>11</v>
      </c>
      <c r="J17893">
        <v>149162355.85984498</v>
      </c>
    </row>
    <row r="17894" spans="1:10" x14ac:dyDescent="0.25">
      <c r="A17894">
        <v>2018</v>
      </c>
      <c r="B17894" t="s">
        <v>222</v>
      </c>
      <c r="C17894" t="s">
        <v>45</v>
      </c>
      <c r="D17894" t="s">
        <v>32</v>
      </c>
      <c r="E17894" t="s">
        <v>3</v>
      </c>
      <c r="F17894" t="s">
        <v>4</v>
      </c>
      <c r="G17894" t="s">
        <v>9</v>
      </c>
      <c r="H17894" t="s">
        <v>223</v>
      </c>
      <c r="I17894">
        <v>13</v>
      </c>
      <c r="J17894">
        <v>94693948.729741052</v>
      </c>
    </row>
    <row r="17895" spans="1:10" x14ac:dyDescent="0.25">
      <c r="A17895">
        <v>2018</v>
      </c>
      <c r="B17895" t="s">
        <v>222</v>
      </c>
      <c r="C17895" t="s">
        <v>45</v>
      </c>
      <c r="D17895" t="s">
        <v>32</v>
      </c>
      <c r="E17895" t="s">
        <v>3</v>
      </c>
      <c r="F17895" t="s">
        <v>4</v>
      </c>
      <c r="G17895" t="s">
        <v>9</v>
      </c>
      <c r="H17895" t="s">
        <v>224</v>
      </c>
      <c r="I17895">
        <v>4</v>
      </c>
      <c r="J17895">
        <v>27550597.850702781</v>
      </c>
    </row>
    <row r="17896" spans="1:10" x14ac:dyDescent="0.25">
      <c r="A17896">
        <v>2018</v>
      </c>
      <c r="B17896" t="s">
        <v>222</v>
      </c>
      <c r="C17896" t="s">
        <v>45</v>
      </c>
      <c r="D17896" t="s">
        <v>32</v>
      </c>
      <c r="E17896" t="s">
        <v>3</v>
      </c>
      <c r="F17896" t="s">
        <v>4</v>
      </c>
      <c r="G17896" t="s">
        <v>12</v>
      </c>
      <c r="H17896" t="s">
        <v>223</v>
      </c>
      <c r="I17896">
        <v>1</v>
      </c>
      <c r="J17896">
        <v>2837954.3060439564</v>
      </c>
    </row>
    <row r="17897" spans="1:10" x14ac:dyDescent="0.25">
      <c r="A17897">
        <v>2018</v>
      </c>
      <c r="B17897" t="s">
        <v>222</v>
      </c>
      <c r="C17897" t="s">
        <v>45</v>
      </c>
      <c r="D17897" t="s">
        <v>32</v>
      </c>
      <c r="E17897" t="s">
        <v>3</v>
      </c>
      <c r="F17897" t="s">
        <v>4</v>
      </c>
      <c r="G17897" t="s">
        <v>12</v>
      </c>
      <c r="H17897" t="s">
        <v>224</v>
      </c>
      <c r="I17897">
        <v>2</v>
      </c>
      <c r="J17897">
        <v>5841142.3780337013</v>
      </c>
    </row>
    <row r="17898" spans="1:10" x14ac:dyDescent="0.25">
      <c r="A17898">
        <v>2018</v>
      </c>
      <c r="B17898" t="s">
        <v>222</v>
      </c>
      <c r="C17898" t="s">
        <v>45</v>
      </c>
      <c r="D17898" t="s">
        <v>32</v>
      </c>
      <c r="E17898" t="s">
        <v>3</v>
      </c>
      <c r="F17898" t="s">
        <v>4</v>
      </c>
      <c r="G17898" t="s">
        <v>6</v>
      </c>
      <c r="H17898" t="s">
        <v>223</v>
      </c>
      <c r="I17898">
        <v>3</v>
      </c>
      <c r="J17898">
        <v>7584725.2619298259</v>
      </c>
    </row>
    <row r="17899" spans="1:10" x14ac:dyDescent="0.25">
      <c r="A17899">
        <v>2018</v>
      </c>
      <c r="B17899" t="s">
        <v>222</v>
      </c>
      <c r="C17899" t="s">
        <v>45</v>
      </c>
      <c r="D17899" t="s">
        <v>32</v>
      </c>
      <c r="E17899" t="s">
        <v>3</v>
      </c>
      <c r="F17899" t="s">
        <v>4</v>
      </c>
      <c r="G17899" t="s">
        <v>6</v>
      </c>
      <c r="H17899" t="s">
        <v>224</v>
      </c>
      <c r="I17899">
        <v>4</v>
      </c>
      <c r="J17899">
        <v>9956602.2118970603</v>
      </c>
    </row>
    <row r="17900" spans="1:10" x14ac:dyDescent="0.25">
      <c r="A17900">
        <v>2018</v>
      </c>
      <c r="B17900" t="s">
        <v>222</v>
      </c>
      <c r="C17900" t="s">
        <v>45</v>
      </c>
      <c r="D17900" t="s">
        <v>32</v>
      </c>
      <c r="E17900" t="s">
        <v>3</v>
      </c>
      <c r="F17900" t="s">
        <v>8</v>
      </c>
      <c r="G17900" t="s">
        <v>9</v>
      </c>
      <c r="H17900" t="s">
        <v>223</v>
      </c>
      <c r="I17900">
        <v>279</v>
      </c>
      <c r="J17900">
        <v>1953233072.9163952</v>
      </c>
    </row>
    <row r="17901" spans="1:10" x14ac:dyDescent="0.25">
      <c r="A17901">
        <v>2018</v>
      </c>
      <c r="B17901" t="s">
        <v>222</v>
      </c>
      <c r="C17901" t="s">
        <v>45</v>
      </c>
      <c r="D17901" t="s">
        <v>32</v>
      </c>
      <c r="E17901" t="s">
        <v>3</v>
      </c>
      <c r="F17901" t="s">
        <v>8</v>
      </c>
      <c r="G17901" t="s">
        <v>9</v>
      </c>
      <c r="H17901" t="s">
        <v>224</v>
      </c>
      <c r="I17901">
        <v>257</v>
      </c>
      <c r="J17901">
        <v>1772339346.6626534</v>
      </c>
    </row>
    <row r="17902" spans="1:10" x14ac:dyDescent="0.25">
      <c r="A17902">
        <v>2018</v>
      </c>
      <c r="B17902" t="s">
        <v>222</v>
      </c>
      <c r="C17902" t="s">
        <v>45</v>
      </c>
      <c r="D17902" t="s">
        <v>32</v>
      </c>
      <c r="E17902" t="s">
        <v>3</v>
      </c>
      <c r="F17902" t="s">
        <v>8</v>
      </c>
      <c r="G17902" t="s">
        <v>12</v>
      </c>
      <c r="H17902" t="s">
        <v>223</v>
      </c>
      <c r="I17902">
        <v>122</v>
      </c>
      <c r="J17902">
        <v>411404200.30202621</v>
      </c>
    </row>
    <row r="17903" spans="1:10" x14ac:dyDescent="0.25">
      <c r="A17903">
        <v>2018</v>
      </c>
      <c r="B17903" t="s">
        <v>222</v>
      </c>
      <c r="C17903" t="s">
        <v>45</v>
      </c>
      <c r="D17903" t="s">
        <v>32</v>
      </c>
      <c r="E17903" t="s">
        <v>3</v>
      </c>
      <c r="F17903" t="s">
        <v>8</v>
      </c>
      <c r="G17903" t="s">
        <v>12</v>
      </c>
      <c r="H17903" t="s">
        <v>224</v>
      </c>
      <c r="I17903">
        <v>115</v>
      </c>
      <c r="J17903">
        <v>364449671.94012254</v>
      </c>
    </row>
    <row r="17904" spans="1:10" x14ac:dyDescent="0.25">
      <c r="A17904">
        <v>2018</v>
      </c>
      <c r="B17904" t="s">
        <v>222</v>
      </c>
      <c r="C17904" t="s">
        <v>45</v>
      </c>
      <c r="D17904" t="s">
        <v>32</v>
      </c>
      <c r="E17904" t="s">
        <v>3</v>
      </c>
      <c r="F17904" t="s">
        <v>8</v>
      </c>
      <c r="G17904" t="s">
        <v>6</v>
      </c>
      <c r="H17904" t="s">
        <v>223</v>
      </c>
      <c r="I17904">
        <v>105</v>
      </c>
      <c r="J17904">
        <v>258136378.40973699</v>
      </c>
    </row>
    <row r="17905" spans="1:10" x14ac:dyDescent="0.25">
      <c r="A17905">
        <v>2018</v>
      </c>
      <c r="B17905" t="s">
        <v>222</v>
      </c>
      <c r="C17905" t="s">
        <v>45</v>
      </c>
      <c r="D17905" t="s">
        <v>32</v>
      </c>
      <c r="E17905" t="s">
        <v>3</v>
      </c>
      <c r="F17905" t="s">
        <v>8</v>
      </c>
      <c r="G17905" t="s">
        <v>6</v>
      </c>
      <c r="H17905" t="s">
        <v>224</v>
      </c>
      <c r="I17905">
        <v>110</v>
      </c>
      <c r="J17905">
        <v>263493625.41867658</v>
      </c>
    </row>
    <row r="17906" spans="1:10" x14ac:dyDescent="0.25">
      <c r="A17906">
        <v>2018</v>
      </c>
      <c r="B17906" t="s">
        <v>222</v>
      </c>
      <c r="C17906" t="s">
        <v>45</v>
      </c>
      <c r="D17906" t="s">
        <v>32</v>
      </c>
      <c r="E17906" t="s">
        <v>3</v>
      </c>
      <c r="F17906" t="s">
        <v>8</v>
      </c>
      <c r="G17906" t="s">
        <v>7</v>
      </c>
      <c r="H17906" t="s">
        <v>223</v>
      </c>
      <c r="I17906">
        <v>20</v>
      </c>
      <c r="J17906">
        <v>40032390.13499999</v>
      </c>
    </row>
    <row r="17907" spans="1:10" x14ac:dyDescent="0.25">
      <c r="A17907">
        <v>2018</v>
      </c>
      <c r="B17907" t="s">
        <v>222</v>
      </c>
      <c r="C17907" t="s">
        <v>45</v>
      </c>
      <c r="D17907" t="s">
        <v>32</v>
      </c>
      <c r="E17907" t="s">
        <v>3</v>
      </c>
      <c r="F17907" t="s">
        <v>8</v>
      </c>
      <c r="G17907" t="s">
        <v>7</v>
      </c>
      <c r="H17907" t="s">
        <v>224</v>
      </c>
      <c r="I17907">
        <v>13</v>
      </c>
      <c r="J17907">
        <v>25024423.649999999</v>
      </c>
    </row>
    <row r="17908" spans="1:10" x14ac:dyDescent="0.25">
      <c r="A17908">
        <v>2018</v>
      </c>
      <c r="B17908" t="s">
        <v>222</v>
      </c>
      <c r="C17908" t="s">
        <v>45</v>
      </c>
      <c r="D17908" t="s">
        <v>32</v>
      </c>
      <c r="E17908" t="s">
        <v>10</v>
      </c>
      <c r="F17908" t="s">
        <v>11</v>
      </c>
      <c r="G17908" t="s">
        <v>9</v>
      </c>
      <c r="H17908" t="s">
        <v>223</v>
      </c>
      <c r="I17908">
        <v>348</v>
      </c>
      <c r="J17908">
        <v>2107576653</v>
      </c>
    </row>
    <row r="17909" spans="1:10" x14ac:dyDescent="0.25">
      <c r="A17909">
        <v>2018</v>
      </c>
      <c r="B17909" t="s">
        <v>222</v>
      </c>
      <c r="C17909" t="s">
        <v>45</v>
      </c>
      <c r="D17909" t="s">
        <v>32</v>
      </c>
      <c r="E17909" t="s">
        <v>10</v>
      </c>
      <c r="F17909" t="s">
        <v>11</v>
      </c>
      <c r="G17909" t="s">
        <v>9</v>
      </c>
      <c r="H17909" t="s">
        <v>224</v>
      </c>
      <c r="I17909">
        <v>176</v>
      </c>
      <c r="J17909">
        <v>1125724359</v>
      </c>
    </row>
    <row r="17910" spans="1:10" x14ac:dyDescent="0.25">
      <c r="A17910">
        <v>2018</v>
      </c>
      <c r="B17910" t="s">
        <v>222</v>
      </c>
      <c r="C17910" t="s">
        <v>45</v>
      </c>
      <c r="D17910" t="s">
        <v>32</v>
      </c>
      <c r="E17910" t="s">
        <v>10</v>
      </c>
      <c r="F17910" t="s">
        <v>11</v>
      </c>
      <c r="G17910" t="s">
        <v>12</v>
      </c>
      <c r="H17910" t="s">
        <v>223</v>
      </c>
      <c r="I17910">
        <v>265</v>
      </c>
      <c r="J17910">
        <v>698213229</v>
      </c>
    </row>
    <row r="17911" spans="1:10" x14ac:dyDescent="0.25">
      <c r="A17911">
        <v>2018</v>
      </c>
      <c r="B17911" t="s">
        <v>222</v>
      </c>
      <c r="C17911" t="s">
        <v>45</v>
      </c>
      <c r="D17911" t="s">
        <v>32</v>
      </c>
      <c r="E17911" t="s">
        <v>10</v>
      </c>
      <c r="F17911" t="s">
        <v>11</v>
      </c>
      <c r="G17911" t="s">
        <v>12</v>
      </c>
      <c r="H17911" t="s">
        <v>224</v>
      </c>
      <c r="I17911">
        <v>63</v>
      </c>
      <c r="J17911">
        <v>166653288</v>
      </c>
    </row>
    <row r="17912" spans="1:10" x14ac:dyDescent="0.25">
      <c r="A17912">
        <v>2018</v>
      </c>
      <c r="B17912" t="s">
        <v>222</v>
      </c>
      <c r="C17912" t="s">
        <v>45</v>
      </c>
      <c r="D17912" t="s">
        <v>32</v>
      </c>
      <c r="E17912" t="s">
        <v>10</v>
      </c>
      <c r="F17912" t="s">
        <v>11</v>
      </c>
      <c r="G17912" t="s">
        <v>6</v>
      </c>
      <c r="H17912" t="s">
        <v>223</v>
      </c>
      <c r="I17912">
        <v>13</v>
      </c>
      <c r="J17912">
        <v>29082117</v>
      </c>
    </row>
    <row r="17913" spans="1:10" x14ac:dyDescent="0.25">
      <c r="A17913">
        <v>2018</v>
      </c>
      <c r="B17913" t="s">
        <v>222</v>
      </c>
      <c r="C17913" t="s">
        <v>45</v>
      </c>
      <c r="D17913" t="s">
        <v>32</v>
      </c>
      <c r="E17913" t="s">
        <v>10</v>
      </c>
      <c r="F17913" t="s">
        <v>11</v>
      </c>
      <c r="G17913" t="s">
        <v>6</v>
      </c>
      <c r="H17913" t="s">
        <v>224</v>
      </c>
      <c r="I17913">
        <v>20</v>
      </c>
      <c r="J17913">
        <v>47782755</v>
      </c>
    </row>
    <row r="17914" spans="1:10" x14ac:dyDescent="0.25">
      <c r="A17914">
        <v>2018</v>
      </c>
      <c r="B17914" t="s">
        <v>222</v>
      </c>
      <c r="C17914" t="s">
        <v>45</v>
      </c>
      <c r="D17914" t="s">
        <v>32</v>
      </c>
      <c r="E17914" t="s">
        <v>10</v>
      </c>
      <c r="F17914" t="s">
        <v>11</v>
      </c>
      <c r="G17914" t="s">
        <v>7</v>
      </c>
      <c r="H17914" t="s">
        <v>223</v>
      </c>
      <c r="I17914">
        <v>11</v>
      </c>
      <c r="J17914">
        <v>20859852</v>
      </c>
    </row>
    <row r="17915" spans="1:10" x14ac:dyDescent="0.25">
      <c r="A17915">
        <v>2018</v>
      </c>
      <c r="B17915" t="s">
        <v>222</v>
      </c>
      <c r="C17915" t="s">
        <v>45</v>
      </c>
      <c r="D17915" t="s">
        <v>32</v>
      </c>
      <c r="E17915" t="s">
        <v>10</v>
      </c>
      <c r="F17915" t="s">
        <v>11</v>
      </c>
      <c r="G17915" t="s">
        <v>7</v>
      </c>
      <c r="H17915" t="s">
        <v>224</v>
      </c>
      <c r="I17915">
        <v>9</v>
      </c>
      <c r="J17915">
        <v>8989656</v>
      </c>
    </row>
    <row r="17916" spans="1:10" x14ac:dyDescent="0.25">
      <c r="A17916">
        <v>2018</v>
      </c>
      <c r="B17916" t="s">
        <v>222</v>
      </c>
      <c r="C17916" t="s">
        <v>45</v>
      </c>
      <c r="D17916" t="s">
        <v>32</v>
      </c>
      <c r="E17916" t="s">
        <v>10</v>
      </c>
      <c r="F17916" t="s">
        <v>220</v>
      </c>
      <c r="G17916" t="s">
        <v>5</v>
      </c>
      <c r="H17916" t="s">
        <v>224</v>
      </c>
      <c r="I17916">
        <v>1</v>
      </c>
      <c r="J17916">
        <v>3615218.6550000003</v>
      </c>
    </row>
    <row r="17917" spans="1:10" x14ac:dyDescent="0.25">
      <c r="A17917">
        <v>2018</v>
      </c>
      <c r="B17917" t="s">
        <v>222</v>
      </c>
      <c r="C17917" t="s">
        <v>45</v>
      </c>
      <c r="D17917" t="s">
        <v>32</v>
      </c>
      <c r="E17917" t="s">
        <v>10</v>
      </c>
      <c r="F17917" t="s">
        <v>220</v>
      </c>
      <c r="G17917" t="s">
        <v>9</v>
      </c>
      <c r="H17917" t="s">
        <v>223</v>
      </c>
      <c r="I17917">
        <v>2</v>
      </c>
      <c r="J17917">
        <v>13653095.140042793</v>
      </c>
    </row>
    <row r="17918" spans="1:10" x14ac:dyDescent="0.25">
      <c r="A17918">
        <v>2018</v>
      </c>
      <c r="B17918" t="s">
        <v>222</v>
      </c>
      <c r="C17918" t="s">
        <v>45</v>
      </c>
      <c r="D17918" t="s">
        <v>32</v>
      </c>
      <c r="E17918" t="s">
        <v>10</v>
      </c>
      <c r="F17918" t="s">
        <v>220</v>
      </c>
      <c r="G17918" t="s">
        <v>9</v>
      </c>
      <c r="H17918" t="s">
        <v>224</v>
      </c>
      <c r="I17918">
        <v>2</v>
      </c>
      <c r="J17918">
        <v>13618331.569650512</v>
      </c>
    </row>
    <row r="17919" spans="1:10" x14ac:dyDescent="0.25">
      <c r="A17919">
        <v>2018</v>
      </c>
      <c r="B17919" t="s">
        <v>222</v>
      </c>
      <c r="C17919" t="s">
        <v>45</v>
      </c>
      <c r="D17919" t="s">
        <v>32</v>
      </c>
      <c r="E17919" t="s">
        <v>10</v>
      </c>
      <c r="F17919" t="s">
        <v>220</v>
      </c>
      <c r="G17919" t="s">
        <v>12</v>
      </c>
      <c r="H17919" t="s">
        <v>224</v>
      </c>
      <c r="I17919">
        <v>1</v>
      </c>
      <c r="J17919">
        <v>2992234.1905337023</v>
      </c>
    </row>
    <row r="17920" spans="1:10" x14ac:dyDescent="0.25">
      <c r="A17920">
        <v>2018</v>
      </c>
      <c r="B17920" t="s">
        <v>222</v>
      </c>
      <c r="C17920" t="s">
        <v>45</v>
      </c>
      <c r="D17920" t="s">
        <v>32</v>
      </c>
      <c r="E17920" t="s">
        <v>10</v>
      </c>
      <c r="F17920" t="s">
        <v>220</v>
      </c>
      <c r="G17920" t="s">
        <v>6</v>
      </c>
      <c r="H17920" t="s">
        <v>223</v>
      </c>
      <c r="I17920">
        <v>1</v>
      </c>
      <c r="J17920">
        <v>2432783.536666668</v>
      </c>
    </row>
    <row r="17921" spans="1:10" x14ac:dyDescent="0.25">
      <c r="A17921">
        <v>2018</v>
      </c>
      <c r="B17921" t="s">
        <v>222</v>
      </c>
      <c r="C17921" t="s">
        <v>45</v>
      </c>
      <c r="D17921" t="s">
        <v>32</v>
      </c>
      <c r="E17921" t="s">
        <v>10</v>
      </c>
      <c r="F17921" t="s">
        <v>220</v>
      </c>
      <c r="G17921" t="s">
        <v>6</v>
      </c>
      <c r="H17921" t="s">
        <v>224</v>
      </c>
      <c r="I17921">
        <v>2</v>
      </c>
      <c r="J17921">
        <v>4754205.7436470613</v>
      </c>
    </row>
    <row r="17922" spans="1:10" x14ac:dyDescent="0.25">
      <c r="A17922">
        <v>2018</v>
      </c>
      <c r="B17922" t="s">
        <v>222</v>
      </c>
      <c r="C17922" t="s">
        <v>45</v>
      </c>
      <c r="D17922" t="s">
        <v>32</v>
      </c>
      <c r="E17922" t="s">
        <v>10</v>
      </c>
      <c r="F17922" t="s">
        <v>220</v>
      </c>
      <c r="G17922" t="s">
        <v>7</v>
      </c>
      <c r="H17922" t="s">
        <v>223</v>
      </c>
      <c r="I17922">
        <v>1</v>
      </c>
      <c r="J17922">
        <v>1928082.0949999997</v>
      </c>
    </row>
    <row r="17923" spans="1:10" x14ac:dyDescent="0.25">
      <c r="A17923">
        <v>2018</v>
      </c>
      <c r="B17923" t="s">
        <v>222</v>
      </c>
      <c r="C17923" t="s">
        <v>45</v>
      </c>
      <c r="D17923" t="s">
        <v>33</v>
      </c>
      <c r="E17923" t="s">
        <v>3</v>
      </c>
      <c r="F17923" t="s">
        <v>4</v>
      </c>
      <c r="G17923" t="s">
        <v>5</v>
      </c>
      <c r="H17923" t="s">
        <v>223</v>
      </c>
      <c r="I17923">
        <v>35</v>
      </c>
      <c r="J17923">
        <v>261645642.29717907</v>
      </c>
    </row>
    <row r="17924" spans="1:10" x14ac:dyDescent="0.25">
      <c r="A17924">
        <v>2018</v>
      </c>
      <c r="B17924" t="s">
        <v>222</v>
      </c>
      <c r="C17924" t="s">
        <v>45</v>
      </c>
      <c r="D17924" t="s">
        <v>33</v>
      </c>
      <c r="E17924" t="s">
        <v>3</v>
      </c>
      <c r="F17924" t="s">
        <v>4</v>
      </c>
      <c r="G17924" t="s">
        <v>5</v>
      </c>
      <c r="H17924" t="s">
        <v>224</v>
      </c>
      <c r="I17924">
        <v>40</v>
      </c>
      <c r="J17924">
        <v>306011854.54654855</v>
      </c>
    </row>
    <row r="17925" spans="1:10" x14ac:dyDescent="0.25">
      <c r="A17925">
        <v>2018</v>
      </c>
      <c r="B17925" t="s">
        <v>222</v>
      </c>
      <c r="C17925" t="s">
        <v>45</v>
      </c>
      <c r="D17925" t="s">
        <v>33</v>
      </c>
      <c r="E17925" t="s">
        <v>3</v>
      </c>
      <c r="F17925" t="s">
        <v>4</v>
      </c>
      <c r="G17925" t="s">
        <v>9</v>
      </c>
      <c r="H17925" t="s">
        <v>224</v>
      </c>
      <c r="I17925">
        <v>1</v>
      </c>
      <c r="J17925">
        <v>6044179.0060660485</v>
      </c>
    </row>
    <row r="17926" spans="1:10" x14ac:dyDescent="0.25">
      <c r="A17926">
        <v>2018</v>
      </c>
      <c r="B17926" t="s">
        <v>222</v>
      </c>
      <c r="C17926" t="s">
        <v>45</v>
      </c>
      <c r="D17926" t="s">
        <v>33</v>
      </c>
      <c r="E17926" t="s">
        <v>3</v>
      </c>
      <c r="F17926" t="s">
        <v>4</v>
      </c>
      <c r="G17926" t="s">
        <v>6</v>
      </c>
      <c r="H17926" t="s">
        <v>223</v>
      </c>
      <c r="I17926">
        <v>8</v>
      </c>
      <c r="J17926">
        <v>18658081.733217694</v>
      </c>
    </row>
    <row r="17927" spans="1:10" x14ac:dyDescent="0.25">
      <c r="A17927">
        <v>2018</v>
      </c>
      <c r="B17927" t="s">
        <v>222</v>
      </c>
      <c r="C17927" t="s">
        <v>45</v>
      </c>
      <c r="D17927" t="s">
        <v>33</v>
      </c>
      <c r="E17927" t="s">
        <v>3</v>
      </c>
      <c r="F17927" t="s">
        <v>4</v>
      </c>
      <c r="G17927" t="s">
        <v>6</v>
      </c>
      <c r="H17927" t="s">
        <v>224</v>
      </c>
      <c r="I17927">
        <v>5</v>
      </c>
      <c r="J17927">
        <v>11434071.443303572</v>
      </c>
    </row>
    <row r="17928" spans="1:10" x14ac:dyDescent="0.25">
      <c r="A17928">
        <v>2018</v>
      </c>
      <c r="B17928" t="s">
        <v>222</v>
      </c>
      <c r="C17928" t="s">
        <v>45</v>
      </c>
      <c r="D17928" t="s">
        <v>33</v>
      </c>
      <c r="E17928" t="s">
        <v>3</v>
      </c>
      <c r="F17928" t="s">
        <v>4</v>
      </c>
      <c r="G17928" t="s">
        <v>7</v>
      </c>
      <c r="H17928" t="s">
        <v>223</v>
      </c>
      <c r="I17928">
        <v>1</v>
      </c>
      <c r="J17928">
        <v>1602243.63</v>
      </c>
    </row>
    <row r="17929" spans="1:10" x14ac:dyDescent="0.25">
      <c r="A17929">
        <v>2018</v>
      </c>
      <c r="B17929" t="s">
        <v>222</v>
      </c>
      <c r="C17929" t="s">
        <v>45</v>
      </c>
      <c r="D17929" t="s">
        <v>33</v>
      </c>
      <c r="E17929" t="s">
        <v>3</v>
      </c>
      <c r="F17929" t="s">
        <v>8</v>
      </c>
      <c r="G17929" t="s">
        <v>9</v>
      </c>
      <c r="H17929" t="s">
        <v>223</v>
      </c>
      <c r="I17929">
        <v>133</v>
      </c>
      <c r="J17929">
        <v>785759651.06216633</v>
      </c>
    </row>
    <row r="17930" spans="1:10" x14ac:dyDescent="0.25">
      <c r="A17930">
        <v>2018</v>
      </c>
      <c r="B17930" t="s">
        <v>222</v>
      </c>
      <c r="C17930" t="s">
        <v>45</v>
      </c>
      <c r="D17930" t="s">
        <v>33</v>
      </c>
      <c r="E17930" t="s">
        <v>3</v>
      </c>
      <c r="F17930" t="s">
        <v>8</v>
      </c>
      <c r="G17930" t="s">
        <v>9</v>
      </c>
      <c r="H17930" t="s">
        <v>224</v>
      </c>
      <c r="I17930">
        <v>152</v>
      </c>
      <c r="J17930">
        <v>845089764.0210799</v>
      </c>
    </row>
    <row r="17931" spans="1:10" x14ac:dyDescent="0.25">
      <c r="A17931">
        <v>2018</v>
      </c>
      <c r="B17931" t="s">
        <v>222</v>
      </c>
      <c r="C17931" t="s">
        <v>45</v>
      </c>
      <c r="D17931" t="s">
        <v>33</v>
      </c>
      <c r="E17931" t="s">
        <v>3</v>
      </c>
      <c r="F17931" t="s">
        <v>8</v>
      </c>
      <c r="G17931" t="s">
        <v>6</v>
      </c>
      <c r="H17931" t="s">
        <v>223</v>
      </c>
      <c r="I17931">
        <v>73</v>
      </c>
      <c r="J17931">
        <v>170880966.69441375</v>
      </c>
    </row>
    <row r="17932" spans="1:10" x14ac:dyDescent="0.25">
      <c r="A17932">
        <v>2018</v>
      </c>
      <c r="B17932" t="s">
        <v>222</v>
      </c>
      <c r="C17932" t="s">
        <v>45</v>
      </c>
      <c r="D17932" t="s">
        <v>33</v>
      </c>
      <c r="E17932" t="s">
        <v>3</v>
      </c>
      <c r="F17932" t="s">
        <v>8</v>
      </c>
      <c r="G17932" t="s">
        <v>6</v>
      </c>
      <c r="H17932" t="s">
        <v>224</v>
      </c>
      <c r="I17932">
        <v>67</v>
      </c>
      <c r="J17932">
        <v>160640481.89787772</v>
      </c>
    </row>
    <row r="17933" spans="1:10" x14ac:dyDescent="0.25">
      <c r="A17933">
        <v>2018</v>
      </c>
      <c r="B17933" t="s">
        <v>222</v>
      </c>
      <c r="C17933" t="s">
        <v>45</v>
      </c>
      <c r="D17933" t="s">
        <v>33</v>
      </c>
      <c r="E17933" t="s">
        <v>3</v>
      </c>
      <c r="F17933" t="s">
        <v>8</v>
      </c>
      <c r="G17933" t="s">
        <v>7</v>
      </c>
      <c r="H17933" t="s">
        <v>223</v>
      </c>
      <c r="I17933">
        <v>1</v>
      </c>
      <c r="J17933">
        <v>1602243.63</v>
      </c>
    </row>
    <row r="17934" spans="1:10" x14ac:dyDescent="0.25">
      <c r="A17934">
        <v>2018</v>
      </c>
      <c r="B17934" t="s">
        <v>222</v>
      </c>
      <c r="C17934" t="s">
        <v>45</v>
      </c>
      <c r="D17934" t="s">
        <v>33</v>
      </c>
      <c r="E17934" t="s">
        <v>3</v>
      </c>
      <c r="F17934" t="s">
        <v>8</v>
      </c>
      <c r="G17934" t="s">
        <v>7</v>
      </c>
      <c r="H17934" t="s">
        <v>224</v>
      </c>
      <c r="I17934">
        <v>5</v>
      </c>
      <c r="J17934">
        <v>8495816.7149999999</v>
      </c>
    </row>
    <row r="17935" spans="1:10" x14ac:dyDescent="0.25">
      <c r="A17935">
        <v>2018</v>
      </c>
      <c r="B17935" t="s">
        <v>222</v>
      </c>
      <c r="C17935" t="s">
        <v>45</v>
      </c>
      <c r="D17935" t="s">
        <v>33</v>
      </c>
      <c r="E17935" t="s">
        <v>10</v>
      </c>
      <c r="F17935" t="s">
        <v>11</v>
      </c>
      <c r="G17935" t="s">
        <v>5</v>
      </c>
      <c r="H17935" t="s">
        <v>224</v>
      </c>
      <c r="I17935">
        <v>1</v>
      </c>
      <c r="J17935">
        <v>8754300</v>
      </c>
    </row>
    <row r="17936" spans="1:10" x14ac:dyDescent="0.25">
      <c r="A17936">
        <v>2018</v>
      </c>
      <c r="B17936" t="s">
        <v>222</v>
      </c>
      <c r="C17936" t="s">
        <v>45</v>
      </c>
      <c r="D17936" t="s">
        <v>33</v>
      </c>
      <c r="E17936" t="s">
        <v>10</v>
      </c>
      <c r="F17936" t="s">
        <v>11</v>
      </c>
      <c r="G17936" t="s">
        <v>9</v>
      </c>
      <c r="H17936" t="s">
        <v>223</v>
      </c>
      <c r="I17936">
        <v>105</v>
      </c>
      <c r="J17936">
        <v>553745007</v>
      </c>
    </row>
    <row r="17937" spans="1:10" x14ac:dyDescent="0.25">
      <c r="A17937">
        <v>2018</v>
      </c>
      <c r="B17937" t="s">
        <v>222</v>
      </c>
      <c r="C17937" t="s">
        <v>45</v>
      </c>
      <c r="D17937" t="s">
        <v>33</v>
      </c>
      <c r="E17937" t="s">
        <v>10</v>
      </c>
      <c r="F17937" t="s">
        <v>11</v>
      </c>
      <c r="G17937" t="s">
        <v>9</v>
      </c>
      <c r="H17937" t="s">
        <v>224</v>
      </c>
      <c r="I17937">
        <v>89</v>
      </c>
      <c r="J17937">
        <v>440358639</v>
      </c>
    </row>
    <row r="17938" spans="1:10" x14ac:dyDescent="0.25">
      <c r="A17938">
        <v>2018</v>
      </c>
      <c r="B17938" t="s">
        <v>222</v>
      </c>
      <c r="C17938" t="s">
        <v>45</v>
      </c>
      <c r="D17938" t="s">
        <v>33</v>
      </c>
      <c r="E17938" t="s">
        <v>10</v>
      </c>
      <c r="F17938" t="s">
        <v>11</v>
      </c>
      <c r="G17938" t="s">
        <v>12</v>
      </c>
      <c r="H17938" t="s">
        <v>224</v>
      </c>
      <c r="I17938">
        <v>1</v>
      </c>
      <c r="J17938">
        <v>4410405</v>
      </c>
    </row>
    <row r="17939" spans="1:10" x14ac:dyDescent="0.25">
      <c r="A17939">
        <v>2018</v>
      </c>
      <c r="B17939" t="s">
        <v>222</v>
      </c>
      <c r="C17939" t="s">
        <v>45</v>
      </c>
      <c r="D17939" t="s">
        <v>33</v>
      </c>
      <c r="E17939" t="s">
        <v>10</v>
      </c>
      <c r="F17939" t="s">
        <v>11</v>
      </c>
      <c r="G17939" t="s">
        <v>6</v>
      </c>
      <c r="H17939" t="s">
        <v>223</v>
      </c>
      <c r="I17939">
        <v>20</v>
      </c>
      <c r="J17939">
        <v>52314972</v>
      </c>
    </row>
    <row r="17940" spans="1:10" x14ac:dyDescent="0.25">
      <c r="A17940">
        <v>2018</v>
      </c>
      <c r="B17940" t="s">
        <v>222</v>
      </c>
      <c r="C17940" t="s">
        <v>45</v>
      </c>
      <c r="D17940" t="s">
        <v>33</v>
      </c>
      <c r="E17940" t="s">
        <v>10</v>
      </c>
      <c r="F17940" t="s">
        <v>11</v>
      </c>
      <c r="G17940" t="s">
        <v>6</v>
      </c>
      <c r="H17940" t="s">
        <v>224</v>
      </c>
      <c r="I17940">
        <v>23</v>
      </c>
      <c r="J17940">
        <v>46510359</v>
      </c>
    </row>
    <row r="17941" spans="1:10" x14ac:dyDescent="0.25">
      <c r="A17941">
        <v>2018</v>
      </c>
      <c r="B17941" t="s">
        <v>222</v>
      </c>
      <c r="C17941" t="s">
        <v>45</v>
      </c>
      <c r="D17941" t="s">
        <v>33</v>
      </c>
      <c r="E17941" t="s">
        <v>10</v>
      </c>
      <c r="F17941" t="s">
        <v>220</v>
      </c>
      <c r="G17941" t="s">
        <v>9</v>
      </c>
      <c r="H17941" t="s">
        <v>223</v>
      </c>
      <c r="I17941">
        <v>1</v>
      </c>
      <c r="J17941">
        <v>5973388.641804643</v>
      </c>
    </row>
    <row r="17942" spans="1:10" x14ac:dyDescent="0.25">
      <c r="A17942">
        <v>2018</v>
      </c>
      <c r="B17942" t="s">
        <v>222</v>
      </c>
      <c r="C17942" t="s">
        <v>45</v>
      </c>
      <c r="D17942" t="s">
        <v>33</v>
      </c>
      <c r="E17942" t="s">
        <v>10</v>
      </c>
      <c r="F17942" t="s">
        <v>220</v>
      </c>
      <c r="G17942" t="s">
        <v>6</v>
      </c>
      <c r="H17942" t="s">
        <v>224</v>
      </c>
      <c r="I17942">
        <v>1</v>
      </c>
      <c r="J17942">
        <v>2905474.6684615384</v>
      </c>
    </row>
    <row r="17943" spans="1:10" x14ac:dyDescent="0.25">
      <c r="A17943">
        <v>2018</v>
      </c>
      <c r="B17943" t="s">
        <v>222</v>
      </c>
      <c r="C17943" t="s">
        <v>45</v>
      </c>
      <c r="D17943" t="s">
        <v>34</v>
      </c>
      <c r="E17943" t="s">
        <v>3</v>
      </c>
      <c r="F17943" t="s">
        <v>4</v>
      </c>
      <c r="G17943" t="s">
        <v>5</v>
      </c>
      <c r="H17943" t="s">
        <v>223</v>
      </c>
      <c r="I17943">
        <v>43</v>
      </c>
      <c r="J17943">
        <v>506137708.82249057</v>
      </c>
    </row>
    <row r="17944" spans="1:10" x14ac:dyDescent="0.25">
      <c r="A17944">
        <v>2018</v>
      </c>
      <c r="B17944" t="s">
        <v>222</v>
      </c>
      <c r="C17944" t="s">
        <v>45</v>
      </c>
      <c r="D17944" t="s">
        <v>34</v>
      </c>
      <c r="E17944" t="s">
        <v>3</v>
      </c>
      <c r="F17944" t="s">
        <v>4</v>
      </c>
      <c r="G17944" t="s">
        <v>5</v>
      </c>
      <c r="H17944" t="s">
        <v>224</v>
      </c>
      <c r="I17944">
        <v>40</v>
      </c>
      <c r="J17944">
        <v>415794328.39533186</v>
      </c>
    </row>
    <row r="17945" spans="1:10" x14ac:dyDescent="0.25">
      <c r="A17945">
        <v>2018</v>
      </c>
      <c r="B17945" t="s">
        <v>222</v>
      </c>
      <c r="C17945" t="s">
        <v>45</v>
      </c>
      <c r="D17945" t="s">
        <v>34</v>
      </c>
      <c r="E17945" t="s">
        <v>3</v>
      </c>
      <c r="F17945" t="s">
        <v>4</v>
      </c>
      <c r="G17945" t="s">
        <v>9</v>
      </c>
      <c r="H17945" t="s">
        <v>223</v>
      </c>
      <c r="I17945">
        <v>67</v>
      </c>
      <c r="J17945">
        <v>465070559.43521756</v>
      </c>
    </row>
    <row r="17946" spans="1:10" x14ac:dyDescent="0.25">
      <c r="A17946">
        <v>2018</v>
      </c>
      <c r="B17946" t="s">
        <v>222</v>
      </c>
      <c r="C17946" t="s">
        <v>45</v>
      </c>
      <c r="D17946" t="s">
        <v>34</v>
      </c>
      <c r="E17946" t="s">
        <v>3</v>
      </c>
      <c r="F17946" t="s">
        <v>4</v>
      </c>
      <c r="G17946" t="s">
        <v>9</v>
      </c>
      <c r="H17946" t="s">
        <v>224</v>
      </c>
      <c r="I17946">
        <v>35</v>
      </c>
      <c r="J17946">
        <v>228322894.53988576</v>
      </c>
    </row>
    <row r="17947" spans="1:10" x14ac:dyDescent="0.25">
      <c r="A17947">
        <v>2018</v>
      </c>
      <c r="B17947" t="s">
        <v>222</v>
      </c>
      <c r="C17947" t="s">
        <v>45</v>
      </c>
      <c r="D17947" t="s">
        <v>34</v>
      </c>
      <c r="E17947" t="s">
        <v>3</v>
      </c>
      <c r="F17947" t="s">
        <v>4</v>
      </c>
      <c r="G17947" t="s">
        <v>12</v>
      </c>
      <c r="H17947" t="s">
        <v>223</v>
      </c>
      <c r="I17947">
        <v>5</v>
      </c>
      <c r="J17947">
        <v>22298599.015500002</v>
      </c>
    </row>
    <row r="17948" spans="1:10" x14ac:dyDescent="0.25">
      <c r="A17948">
        <v>2018</v>
      </c>
      <c r="B17948" t="s">
        <v>222</v>
      </c>
      <c r="C17948" t="s">
        <v>45</v>
      </c>
      <c r="D17948" t="s">
        <v>34</v>
      </c>
      <c r="E17948" t="s">
        <v>3</v>
      </c>
      <c r="F17948" t="s">
        <v>4</v>
      </c>
      <c r="G17948" t="s">
        <v>12</v>
      </c>
      <c r="H17948" t="s">
        <v>224</v>
      </c>
      <c r="I17948">
        <v>5</v>
      </c>
      <c r="J17948">
        <v>21679466.981141686</v>
      </c>
    </row>
    <row r="17949" spans="1:10" x14ac:dyDescent="0.25">
      <c r="A17949">
        <v>2018</v>
      </c>
      <c r="B17949" t="s">
        <v>222</v>
      </c>
      <c r="C17949" t="s">
        <v>45</v>
      </c>
      <c r="D17949" t="s">
        <v>34</v>
      </c>
      <c r="E17949" t="s">
        <v>3</v>
      </c>
      <c r="F17949" t="s">
        <v>4</v>
      </c>
      <c r="G17949" t="s">
        <v>6</v>
      </c>
      <c r="H17949" t="s">
        <v>223</v>
      </c>
      <c r="I17949">
        <v>13</v>
      </c>
      <c r="J17949">
        <v>30780494.25672169</v>
      </c>
    </row>
    <row r="17950" spans="1:10" x14ac:dyDescent="0.25">
      <c r="A17950">
        <v>2018</v>
      </c>
      <c r="B17950" t="s">
        <v>222</v>
      </c>
      <c r="C17950" t="s">
        <v>45</v>
      </c>
      <c r="D17950" t="s">
        <v>34</v>
      </c>
      <c r="E17950" t="s">
        <v>3</v>
      </c>
      <c r="F17950" t="s">
        <v>4</v>
      </c>
      <c r="G17950" t="s">
        <v>6</v>
      </c>
      <c r="H17950" t="s">
        <v>224</v>
      </c>
      <c r="I17950">
        <v>23</v>
      </c>
      <c r="J17950">
        <v>58564637.657332018</v>
      </c>
    </row>
    <row r="17951" spans="1:10" x14ac:dyDescent="0.25">
      <c r="A17951">
        <v>2018</v>
      </c>
      <c r="B17951" t="s">
        <v>222</v>
      </c>
      <c r="C17951" t="s">
        <v>45</v>
      </c>
      <c r="D17951" t="s">
        <v>34</v>
      </c>
      <c r="E17951" t="s">
        <v>3</v>
      </c>
      <c r="F17951" t="s">
        <v>4</v>
      </c>
      <c r="G17951" t="s">
        <v>7</v>
      </c>
      <c r="H17951" t="s">
        <v>223</v>
      </c>
      <c r="I17951">
        <v>2</v>
      </c>
      <c r="J17951">
        <v>3503827.605</v>
      </c>
    </row>
    <row r="17952" spans="1:10" x14ac:dyDescent="0.25">
      <c r="A17952">
        <v>2018</v>
      </c>
      <c r="B17952" t="s">
        <v>222</v>
      </c>
      <c r="C17952" t="s">
        <v>45</v>
      </c>
      <c r="D17952" t="s">
        <v>34</v>
      </c>
      <c r="E17952" t="s">
        <v>3</v>
      </c>
      <c r="F17952" t="s">
        <v>8</v>
      </c>
      <c r="G17952" t="s">
        <v>9</v>
      </c>
      <c r="H17952" t="s">
        <v>223</v>
      </c>
      <c r="I17952">
        <v>685</v>
      </c>
      <c r="J17952">
        <v>4461667191.7234039</v>
      </c>
    </row>
    <row r="17953" spans="1:10" x14ac:dyDescent="0.25">
      <c r="A17953">
        <v>2018</v>
      </c>
      <c r="B17953" t="s">
        <v>222</v>
      </c>
      <c r="C17953" t="s">
        <v>45</v>
      </c>
      <c r="D17953" t="s">
        <v>34</v>
      </c>
      <c r="E17953" t="s">
        <v>3</v>
      </c>
      <c r="F17953" t="s">
        <v>8</v>
      </c>
      <c r="G17953" t="s">
        <v>9</v>
      </c>
      <c r="H17953" t="s">
        <v>224</v>
      </c>
      <c r="I17953">
        <v>928</v>
      </c>
      <c r="J17953">
        <v>5611638965.0828037</v>
      </c>
    </row>
    <row r="17954" spans="1:10" x14ac:dyDescent="0.25">
      <c r="A17954">
        <v>2018</v>
      </c>
      <c r="B17954" t="s">
        <v>222</v>
      </c>
      <c r="C17954" t="s">
        <v>45</v>
      </c>
      <c r="D17954" t="s">
        <v>34</v>
      </c>
      <c r="E17954" t="s">
        <v>3</v>
      </c>
      <c r="F17954" t="s">
        <v>8</v>
      </c>
      <c r="G17954" t="s">
        <v>12</v>
      </c>
      <c r="H17954" t="s">
        <v>223</v>
      </c>
      <c r="I17954">
        <v>33</v>
      </c>
      <c r="J17954">
        <v>102575081.05949998</v>
      </c>
    </row>
    <row r="17955" spans="1:10" x14ac:dyDescent="0.25">
      <c r="A17955">
        <v>2018</v>
      </c>
      <c r="B17955" t="s">
        <v>222</v>
      </c>
      <c r="C17955" t="s">
        <v>45</v>
      </c>
      <c r="D17955" t="s">
        <v>34</v>
      </c>
      <c r="E17955" t="s">
        <v>3</v>
      </c>
      <c r="F17955" t="s">
        <v>8</v>
      </c>
      <c r="G17955" t="s">
        <v>12</v>
      </c>
      <c r="H17955" t="s">
        <v>224</v>
      </c>
      <c r="I17955">
        <v>79</v>
      </c>
      <c r="J17955">
        <v>256383745.23760834</v>
      </c>
    </row>
    <row r="17956" spans="1:10" x14ac:dyDescent="0.25">
      <c r="A17956">
        <v>2018</v>
      </c>
      <c r="B17956" t="s">
        <v>222</v>
      </c>
      <c r="C17956" t="s">
        <v>45</v>
      </c>
      <c r="D17956" t="s">
        <v>34</v>
      </c>
      <c r="E17956" t="s">
        <v>3</v>
      </c>
      <c r="F17956" t="s">
        <v>8</v>
      </c>
      <c r="G17956" t="s">
        <v>6</v>
      </c>
      <c r="H17956" t="s">
        <v>223</v>
      </c>
      <c r="I17956">
        <v>253</v>
      </c>
      <c r="J17956">
        <v>624644506.81580579</v>
      </c>
    </row>
    <row r="17957" spans="1:10" x14ac:dyDescent="0.25">
      <c r="A17957">
        <v>2018</v>
      </c>
      <c r="B17957" t="s">
        <v>222</v>
      </c>
      <c r="C17957" t="s">
        <v>45</v>
      </c>
      <c r="D17957" t="s">
        <v>34</v>
      </c>
      <c r="E17957" t="s">
        <v>3</v>
      </c>
      <c r="F17957" t="s">
        <v>8</v>
      </c>
      <c r="G17957" t="s">
        <v>6</v>
      </c>
      <c r="H17957" t="s">
        <v>224</v>
      </c>
      <c r="I17957">
        <v>363</v>
      </c>
      <c r="J17957">
        <v>926727512.45240867</v>
      </c>
    </row>
    <row r="17958" spans="1:10" x14ac:dyDescent="0.25">
      <c r="A17958">
        <v>2018</v>
      </c>
      <c r="B17958" t="s">
        <v>222</v>
      </c>
      <c r="C17958" t="s">
        <v>45</v>
      </c>
      <c r="D17958" t="s">
        <v>34</v>
      </c>
      <c r="E17958" t="s">
        <v>3</v>
      </c>
      <c r="F17958" t="s">
        <v>8</v>
      </c>
      <c r="G17958" t="s">
        <v>7</v>
      </c>
      <c r="H17958" t="s">
        <v>223</v>
      </c>
      <c r="I17958">
        <v>11</v>
      </c>
      <c r="J17958">
        <v>20056128.675000001</v>
      </c>
    </row>
    <row r="17959" spans="1:10" x14ac:dyDescent="0.25">
      <c r="A17959">
        <v>2018</v>
      </c>
      <c r="B17959" t="s">
        <v>222</v>
      </c>
      <c r="C17959" t="s">
        <v>45</v>
      </c>
      <c r="D17959" t="s">
        <v>34</v>
      </c>
      <c r="E17959" t="s">
        <v>3</v>
      </c>
      <c r="F17959" t="s">
        <v>8</v>
      </c>
      <c r="G17959" t="s">
        <v>7</v>
      </c>
      <c r="H17959" t="s">
        <v>224</v>
      </c>
      <c r="I17959">
        <v>5</v>
      </c>
      <c r="J17959">
        <v>9286853.1750000007</v>
      </c>
    </row>
    <row r="17960" spans="1:10" x14ac:dyDescent="0.25">
      <c r="A17960">
        <v>2018</v>
      </c>
      <c r="B17960" t="s">
        <v>222</v>
      </c>
      <c r="C17960" t="s">
        <v>45</v>
      </c>
      <c r="D17960" t="s">
        <v>34</v>
      </c>
      <c r="E17960" t="s">
        <v>3</v>
      </c>
      <c r="F17960" t="s">
        <v>14</v>
      </c>
      <c r="G17960" t="s">
        <v>5</v>
      </c>
      <c r="H17960" t="s">
        <v>223</v>
      </c>
      <c r="I17960">
        <v>5</v>
      </c>
      <c r="J17960">
        <v>46819596.428571433</v>
      </c>
    </row>
    <row r="17961" spans="1:10" x14ac:dyDescent="0.25">
      <c r="A17961">
        <v>2018</v>
      </c>
      <c r="B17961" t="s">
        <v>222</v>
      </c>
      <c r="C17961" t="s">
        <v>45</v>
      </c>
      <c r="D17961" t="s">
        <v>34</v>
      </c>
      <c r="E17961" t="s">
        <v>3</v>
      </c>
      <c r="F17961" t="s">
        <v>14</v>
      </c>
      <c r="G17961" t="s">
        <v>5</v>
      </c>
      <c r="H17961" t="s">
        <v>224</v>
      </c>
      <c r="I17961">
        <v>11</v>
      </c>
      <c r="J17961">
        <v>96911825.730000004</v>
      </c>
    </row>
    <row r="17962" spans="1:10" x14ac:dyDescent="0.25">
      <c r="A17962">
        <v>2018</v>
      </c>
      <c r="B17962" t="s">
        <v>222</v>
      </c>
      <c r="C17962" t="s">
        <v>45</v>
      </c>
      <c r="D17962" t="s">
        <v>34</v>
      </c>
      <c r="E17962" t="s">
        <v>3</v>
      </c>
      <c r="F17962" t="s">
        <v>14</v>
      </c>
      <c r="G17962" t="s">
        <v>9</v>
      </c>
      <c r="H17962" t="s">
        <v>223</v>
      </c>
      <c r="I17962">
        <v>38</v>
      </c>
      <c r="J17962">
        <v>213648322.72760999</v>
      </c>
    </row>
    <row r="17963" spans="1:10" x14ac:dyDescent="0.25">
      <c r="A17963">
        <v>2018</v>
      </c>
      <c r="B17963" t="s">
        <v>222</v>
      </c>
      <c r="C17963" t="s">
        <v>45</v>
      </c>
      <c r="D17963" t="s">
        <v>34</v>
      </c>
      <c r="E17963" t="s">
        <v>3</v>
      </c>
      <c r="F17963" t="s">
        <v>14</v>
      </c>
      <c r="G17963" t="s">
        <v>9</v>
      </c>
      <c r="H17963" t="s">
        <v>224</v>
      </c>
      <c r="I17963">
        <v>66</v>
      </c>
      <c r="J17963">
        <v>361056449.24115002</v>
      </c>
    </row>
    <row r="17964" spans="1:10" x14ac:dyDescent="0.25">
      <c r="A17964">
        <v>2018</v>
      </c>
      <c r="B17964" t="s">
        <v>222</v>
      </c>
      <c r="C17964" t="s">
        <v>45</v>
      </c>
      <c r="D17964" t="s">
        <v>34</v>
      </c>
      <c r="E17964" t="s">
        <v>3</v>
      </c>
      <c r="F17964" t="s">
        <v>14</v>
      </c>
      <c r="G17964" t="s">
        <v>12</v>
      </c>
      <c r="H17964" t="s">
        <v>223</v>
      </c>
      <c r="I17964">
        <v>5</v>
      </c>
      <c r="J17964">
        <v>14633431.995000001</v>
      </c>
    </row>
    <row r="17965" spans="1:10" x14ac:dyDescent="0.25">
      <c r="A17965">
        <v>2018</v>
      </c>
      <c r="B17965" t="s">
        <v>222</v>
      </c>
      <c r="C17965" t="s">
        <v>45</v>
      </c>
      <c r="D17965" t="s">
        <v>34</v>
      </c>
      <c r="E17965" t="s">
        <v>3</v>
      </c>
      <c r="F17965" t="s">
        <v>14</v>
      </c>
      <c r="G17965" t="s">
        <v>12</v>
      </c>
      <c r="H17965" t="s">
        <v>224</v>
      </c>
      <c r="I17965">
        <v>12</v>
      </c>
      <c r="J17965">
        <v>35186361.604615383</v>
      </c>
    </row>
    <row r="17966" spans="1:10" x14ac:dyDescent="0.25">
      <c r="A17966">
        <v>2018</v>
      </c>
      <c r="B17966" t="s">
        <v>222</v>
      </c>
      <c r="C17966" t="s">
        <v>45</v>
      </c>
      <c r="D17966" t="s">
        <v>34</v>
      </c>
      <c r="E17966" t="s">
        <v>3</v>
      </c>
      <c r="F17966" t="s">
        <v>14</v>
      </c>
      <c r="G17966" t="s">
        <v>6</v>
      </c>
      <c r="H17966" t="s">
        <v>223</v>
      </c>
      <c r="I17966">
        <v>5</v>
      </c>
      <c r="J17966">
        <v>15735349.274999999</v>
      </c>
    </row>
    <row r="17967" spans="1:10" x14ac:dyDescent="0.25">
      <c r="A17967">
        <v>2018</v>
      </c>
      <c r="B17967" t="s">
        <v>222</v>
      </c>
      <c r="C17967" t="s">
        <v>45</v>
      </c>
      <c r="D17967" t="s">
        <v>34</v>
      </c>
      <c r="E17967" t="s">
        <v>3</v>
      </c>
      <c r="F17967" t="s">
        <v>14</v>
      </c>
      <c r="G17967" t="s">
        <v>6</v>
      </c>
      <c r="H17967" t="s">
        <v>224</v>
      </c>
      <c r="I17967">
        <v>31</v>
      </c>
      <c r="J17967">
        <v>96338789.388500005</v>
      </c>
    </row>
    <row r="17968" spans="1:10" x14ac:dyDescent="0.25">
      <c r="A17968">
        <v>2018</v>
      </c>
      <c r="B17968" t="s">
        <v>222</v>
      </c>
      <c r="C17968" t="s">
        <v>45</v>
      </c>
      <c r="D17968" t="s">
        <v>34</v>
      </c>
      <c r="E17968" t="s">
        <v>3</v>
      </c>
      <c r="F17968" t="s">
        <v>14</v>
      </c>
      <c r="G17968" t="s">
        <v>7</v>
      </c>
      <c r="H17968" t="s">
        <v>223</v>
      </c>
      <c r="I17968">
        <v>3</v>
      </c>
      <c r="J17968">
        <v>8225706.8999999994</v>
      </c>
    </row>
    <row r="17969" spans="1:10" x14ac:dyDescent="0.25">
      <c r="A17969">
        <v>2018</v>
      </c>
      <c r="B17969" t="s">
        <v>222</v>
      </c>
      <c r="C17969" t="s">
        <v>45</v>
      </c>
      <c r="D17969" t="s">
        <v>34</v>
      </c>
      <c r="E17969" t="s">
        <v>10</v>
      </c>
      <c r="F17969" t="s">
        <v>11</v>
      </c>
      <c r="G17969" t="s">
        <v>5</v>
      </c>
      <c r="H17969" t="s">
        <v>224</v>
      </c>
      <c r="I17969">
        <v>1</v>
      </c>
      <c r="J17969">
        <v>4666668</v>
      </c>
    </row>
    <row r="17970" spans="1:10" x14ac:dyDescent="0.25">
      <c r="A17970">
        <v>2018</v>
      </c>
      <c r="B17970" t="s">
        <v>222</v>
      </c>
      <c r="C17970" t="s">
        <v>45</v>
      </c>
      <c r="D17970" t="s">
        <v>34</v>
      </c>
      <c r="E17970" t="s">
        <v>10</v>
      </c>
      <c r="F17970" t="s">
        <v>11</v>
      </c>
      <c r="G17970" t="s">
        <v>9</v>
      </c>
      <c r="H17970" t="s">
        <v>223</v>
      </c>
      <c r="I17970">
        <v>272</v>
      </c>
      <c r="J17970">
        <v>1143488670.2249999</v>
      </c>
    </row>
    <row r="17971" spans="1:10" x14ac:dyDescent="0.25">
      <c r="A17971">
        <v>2018</v>
      </c>
      <c r="B17971" t="s">
        <v>222</v>
      </c>
      <c r="C17971" t="s">
        <v>45</v>
      </c>
      <c r="D17971" t="s">
        <v>34</v>
      </c>
      <c r="E17971" t="s">
        <v>10</v>
      </c>
      <c r="F17971" t="s">
        <v>11</v>
      </c>
      <c r="G17971" t="s">
        <v>9</v>
      </c>
      <c r="H17971" t="s">
        <v>224</v>
      </c>
      <c r="I17971">
        <v>412</v>
      </c>
      <c r="J17971">
        <v>1586451608.8263748</v>
      </c>
    </row>
    <row r="17972" spans="1:10" x14ac:dyDescent="0.25">
      <c r="A17972">
        <v>2018</v>
      </c>
      <c r="B17972" t="s">
        <v>222</v>
      </c>
      <c r="C17972" t="s">
        <v>45</v>
      </c>
      <c r="D17972" t="s">
        <v>34</v>
      </c>
      <c r="E17972" t="s">
        <v>10</v>
      </c>
      <c r="F17972" t="s">
        <v>11</v>
      </c>
      <c r="G17972" t="s">
        <v>12</v>
      </c>
      <c r="H17972" t="s">
        <v>223</v>
      </c>
      <c r="I17972">
        <v>12</v>
      </c>
      <c r="J17972">
        <v>37659153</v>
      </c>
    </row>
    <row r="17973" spans="1:10" x14ac:dyDescent="0.25">
      <c r="A17973">
        <v>2018</v>
      </c>
      <c r="B17973" t="s">
        <v>222</v>
      </c>
      <c r="C17973" t="s">
        <v>45</v>
      </c>
      <c r="D17973" t="s">
        <v>34</v>
      </c>
      <c r="E17973" t="s">
        <v>10</v>
      </c>
      <c r="F17973" t="s">
        <v>11</v>
      </c>
      <c r="G17973" t="s">
        <v>12</v>
      </c>
      <c r="H17973" t="s">
        <v>224</v>
      </c>
      <c r="I17973">
        <v>20</v>
      </c>
      <c r="J17973">
        <v>32075892</v>
      </c>
    </row>
    <row r="17974" spans="1:10" x14ac:dyDescent="0.25">
      <c r="A17974">
        <v>2018</v>
      </c>
      <c r="B17974" t="s">
        <v>222</v>
      </c>
      <c r="C17974" t="s">
        <v>45</v>
      </c>
      <c r="D17974" t="s">
        <v>34</v>
      </c>
      <c r="E17974" t="s">
        <v>10</v>
      </c>
      <c r="F17974" t="s">
        <v>11</v>
      </c>
      <c r="G17974" t="s">
        <v>6</v>
      </c>
      <c r="H17974" t="s">
        <v>223</v>
      </c>
      <c r="I17974">
        <v>46</v>
      </c>
      <c r="J17974">
        <v>133653376.31703059</v>
      </c>
    </row>
    <row r="17975" spans="1:10" x14ac:dyDescent="0.25">
      <c r="A17975">
        <v>2018</v>
      </c>
      <c r="B17975" t="s">
        <v>222</v>
      </c>
      <c r="C17975" t="s">
        <v>45</v>
      </c>
      <c r="D17975" t="s">
        <v>34</v>
      </c>
      <c r="E17975" t="s">
        <v>10</v>
      </c>
      <c r="F17975" t="s">
        <v>11</v>
      </c>
      <c r="G17975" t="s">
        <v>6</v>
      </c>
      <c r="H17975" t="s">
        <v>224</v>
      </c>
      <c r="I17975">
        <v>68</v>
      </c>
      <c r="J17975">
        <v>169343862.89999998</v>
      </c>
    </row>
    <row r="17976" spans="1:10" x14ac:dyDescent="0.25">
      <c r="A17976">
        <v>2018</v>
      </c>
      <c r="B17976" t="s">
        <v>222</v>
      </c>
      <c r="C17976" t="s">
        <v>45</v>
      </c>
      <c r="D17976" t="s">
        <v>34</v>
      </c>
      <c r="E17976" t="s">
        <v>10</v>
      </c>
      <c r="F17976" t="s">
        <v>11</v>
      </c>
      <c r="G17976" t="s">
        <v>7</v>
      </c>
      <c r="H17976" t="s">
        <v>223</v>
      </c>
      <c r="I17976">
        <v>14</v>
      </c>
      <c r="J17976">
        <v>22630527</v>
      </c>
    </row>
    <row r="17977" spans="1:10" x14ac:dyDescent="0.25">
      <c r="A17977">
        <v>2018</v>
      </c>
      <c r="B17977" t="s">
        <v>222</v>
      </c>
      <c r="C17977" t="s">
        <v>45</v>
      </c>
      <c r="D17977" t="s">
        <v>34</v>
      </c>
      <c r="E17977" t="s">
        <v>10</v>
      </c>
      <c r="F17977" t="s">
        <v>11</v>
      </c>
      <c r="G17977" t="s">
        <v>7</v>
      </c>
      <c r="H17977" t="s">
        <v>224</v>
      </c>
      <c r="I17977">
        <v>3</v>
      </c>
      <c r="J17977">
        <v>2428905</v>
      </c>
    </row>
    <row r="17978" spans="1:10" x14ac:dyDescent="0.25">
      <c r="A17978">
        <v>2018</v>
      </c>
      <c r="B17978" t="s">
        <v>222</v>
      </c>
      <c r="C17978" t="s">
        <v>45</v>
      </c>
      <c r="D17978" t="s">
        <v>34</v>
      </c>
      <c r="E17978" t="s">
        <v>10</v>
      </c>
      <c r="F17978" t="s">
        <v>220</v>
      </c>
      <c r="G17978" t="s">
        <v>9</v>
      </c>
      <c r="H17978" t="s">
        <v>223</v>
      </c>
      <c r="I17978">
        <v>5</v>
      </c>
      <c r="J17978">
        <v>36399394.148178466</v>
      </c>
    </row>
    <row r="17979" spans="1:10" x14ac:dyDescent="0.25">
      <c r="A17979">
        <v>2018</v>
      </c>
      <c r="B17979" t="s">
        <v>222</v>
      </c>
      <c r="C17979" t="s">
        <v>45</v>
      </c>
      <c r="D17979" t="s">
        <v>34</v>
      </c>
      <c r="E17979" t="s">
        <v>10</v>
      </c>
      <c r="F17979" t="s">
        <v>220</v>
      </c>
      <c r="G17979" t="s">
        <v>9</v>
      </c>
      <c r="H17979" t="s">
        <v>224</v>
      </c>
      <c r="I17979">
        <v>6</v>
      </c>
      <c r="J17979">
        <v>36963855.122621424</v>
      </c>
    </row>
    <row r="17980" spans="1:10" x14ac:dyDescent="0.25">
      <c r="A17980">
        <v>2018</v>
      </c>
      <c r="B17980" t="s">
        <v>222</v>
      </c>
      <c r="C17980" t="s">
        <v>45</v>
      </c>
      <c r="D17980" t="s">
        <v>34</v>
      </c>
      <c r="E17980" t="s">
        <v>10</v>
      </c>
      <c r="F17980" t="s">
        <v>220</v>
      </c>
      <c r="G17980" t="s">
        <v>12</v>
      </c>
      <c r="H17980" t="s">
        <v>224</v>
      </c>
      <c r="I17980">
        <v>2</v>
      </c>
      <c r="J17980">
        <v>7580010.3763719518</v>
      </c>
    </row>
    <row r="17981" spans="1:10" x14ac:dyDescent="0.25">
      <c r="A17981">
        <v>2018</v>
      </c>
      <c r="B17981" t="s">
        <v>222</v>
      </c>
      <c r="C17981" t="s">
        <v>45</v>
      </c>
      <c r="D17981" t="s">
        <v>34</v>
      </c>
      <c r="E17981" t="s">
        <v>10</v>
      </c>
      <c r="F17981" t="s">
        <v>220</v>
      </c>
      <c r="G17981" t="s">
        <v>6</v>
      </c>
      <c r="H17981" t="s">
        <v>223</v>
      </c>
      <c r="I17981">
        <v>3</v>
      </c>
      <c r="J17981">
        <v>7607726.5445747152</v>
      </c>
    </row>
    <row r="17982" spans="1:10" x14ac:dyDescent="0.25">
      <c r="A17982">
        <v>2018</v>
      </c>
      <c r="B17982" t="s">
        <v>222</v>
      </c>
      <c r="C17982" t="s">
        <v>45</v>
      </c>
      <c r="D17982" t="s">
        <v>34</v>
      </c>
      <c r="E17982" t="s">
        <v>10</v>
      </c>
      <c r="F17982" t="s">
        <v>220</v>
      </c>
      <c r="G17982" t="s">
        <v>6</v>
      </c>
      <c r="H17982" t="s">
        <v>224</v>
      </c>
      <c r="I17982">
        <v>4</v>
      </c>
      <c r="J17982">
        <v>9261446.0035737697</v>
      </c>
    </row>
    <row r="17983" spans="1:10" x14ac:dyDescent="0.25">
      <c r="A17983">
        <v>2018</v>
      </c>
      <c r="B17983" t="s">
        <v>222</v>
      </c>
      <c r="C17983" t="s">
        <v>45</v>
      </c>
      <c r="D17983" t="s">
        <v>34</v>
      </c>
      <c r="E17983" t="s">
        <v>10</v>
      </c>
      <c r="F17983" t="s">
        <v>220</v>
      </c>
      <c r="G17983" t="s">
        <v>7</v>
      </c>
      <c r="H17983" t="s">
        <v>223</v>
      </c>
      <c r="I17983">
        <v>1</v>
      </c>
      <c r="J17983">
        <v>1661997.48</v>
      </c>
    </row>
    <row r="17984" spans="1:10" x14ac:dyDescent="0.25">
      <c r="A17984">
        <v>2018</v>
      </c>
      <c r="B17984" t="s">
        <v>222</v>
      </c>
      <c r="C17984" t="s">
        <v>45</v>
      </c>
      <c r="D17984" t="s">
        <v>34</v>
      </c>
      <c r="E17984" t="s">
        <v>10</v>
      </c>
      <c r="F17984" t="s">
        <v>220</v>
      </c>
      <c r="G17984" t="s">
        <v>7</v>
      </c>
      <c r="H17984" t="s">
        <v>224</v>
      </c>
      <c r="I17984">
        <v>1</v>
      </c>
      <c r="J17984">
        <v>1921273.8075000001</v>
      </c>
    </row>
    <row r="17985" spans="1:10" x14ac:dyDescent="0.25">
      <c r="A17985">
        <v>2018</v>
      </c>
      <c r="B17985" t="s">
        <v>222</v>
      </c>
      <c r="C17985" t="s">
        <v>45</v>
      </c>
      <c r="D17985" t="s">
        <v>35</v>
      </c>
      <c r="E17985" t="s">
        <v>3</v>
      </c>
      <c r="F17985" t="s">
        <v>4</v>
      </c>
      <c r="G17985" t="s">
        <v>5</v>
      </c>
      <c r="H17985" t="s">
        <v>223</v>
      </c>
      <c r="I17985">
        <v>16</v>
      </c>
      <c r="J17985">
        <v>182712289.79417789</v>
      </c>
    </row>
    <row r="17986" spans="1:10" x14ac:dyDescent="0.25">
      <c r="A17986">
        <v>2018</v>
      </c>
      <c r="B17986" t="s">
        <v>222</v>
      </c>
      <c r="C17986" t="s">
        <v>45</v>
      </c>
      <c r="D17986" t="s">
        <v>35</v>
      </c>
      <c r="E17986" t="s">
        <v>3</v>
      </c>
      <c r="F17986" t="s">
        <v>4</v>
      </c>
      <c r="G17986" t="s">
        <v>5</v>
      </c>
      <c r="H17986" t="s">
        <v>224</v>
      </c>
      <c r="I17986">
        <v>16</v>
      </c>
      <c r="J17986">
        <v>139459290.03968999</v>
      </c>
    </row>
    <row r="17987" spans="1:10" x14ac:dyDescent="0.25">
      <c r="A17987">
        <v>2018</v>
      </c>
      <c r="B17987" t="s">
        <v>222</v>
      </c>
      <c r="C17987" t="s">
        <v>45</v>
      </c>
      <c r="D17987" t="s">
        <v>35</v>
      </c>
      <c r="E17987" t="s">
        <v>3</v>
      </c>
      <c r="F17987" t="s">
        <v>4</v>
      </c>
      <c r="G17987" t="s">
        <v>9</v>
      </c>
      <c r="H17987" t="s">
        <v>223</v>
      </c>
      <c r="I17987">
        <v>1</v>
      </c>
      <c r="J17987">
        <v>7982227.8404982444</v>
      </c>
    </row>
    <row r="17988" spans="1:10" x14ac:dyDescent="0.25">
      <c r="A17988">
        <v>2018</v>
      </c>
      <c r="B17988" t="s">
        <v>222</v>
      </c>
      <c r="C17988" t="s">
        <v>45</v>
      </c>
      <c r="D17988" t="s">
        <v>35</v>
      </c>
      <c r="E17988" t="s">
        <v>3</v>
      </c>
      <c r="F17988" t="s">
        <v>4</v>
      </c>
      <c r="G17988" t="s">
        <v>6</v>
      </c>
      <c r="H17988" t="s">
        <v>223</v>
      </c>
      <c r="I17988">
        <v>1</v>
      </c>
      <c r="J17988">
        <v>3114148.1946428567</v>
      </c>
    </row>
    <row r="17989" spans="1:10" x14ac:dyDescent="0.25">
      <c r="A17989">
        <v>2018</v>
      </c>
      <c r="B17989" t="s">
        <v>222</v>
      </c>
      <c r="C17989" t="s">
        <v>45</v>
      </c>
      <c r="D17989" t="s">
        <v>35</v>
      </c>
      <c r="E17989" t="s">
        <v>3</v>
      </c>
      <c r="F17989" t="s">
        <v>8</v>
      </c>
      <c r="G17989" t="s">
        <v>9</v>
      </c>
      <c r="H17989" t="s">
        <v>223</v>
      </c>
      <c r="I17989">
        <v>40</v>
      </c>
      <c r="J17989">
        <v>319289113.61992973</v>
      </c>
    </row>
    <row r="17990" spans="1:10" x14ac:dyDescent="0.25">
      <c r="A17990">
        <v>2018</v>
      </c>
      <c r="B17990" t="s">
        <v>222</v>
      </c>
      <c r="C17990" t="s">
        <v>45</v>
      </c>
      <c r="D17990" t="s">
        <v>35</v>
      </c>
      <c r="E17990" t="s">
        <v>3</v>
      </c>
      <c r="F17990" t="s">
        <v>8</v>
      </c>
      <c r="G17990" t="s">
        <v>9</v>
      </c>
      <c r="H17990" t="s">
        <v>224</v>
      </c>
      <c r="I17990">
        <v>35</v>
      </c>
      <c r="J17990">
        <v>258130529.38321769</v>
      </c>
    </row>
    <row r="17991" spans="1:10" x14ac:dyDescent="0.25">
      <c r="A17991">
        <v>2018</v>
      </c>
      <c r="B17991" t="s">
        <v>222</v>
      </c>
      <c r="C17991" t="s">
        <v>45</v>
      </c>
      <c r="D17991" t="s">
        <v>35</v>
      </c>
      <c r="E17991" t="s">
        <v>3</v>
      </c>
      <c r="F17991" t="s">
        <v>8</v>
      </c>
      <c r="G17991" t="s">
        <v>12</v>
      </c>
      <c r="H17991" t="s">
        <v>223</v>
      </c>
      <c r="I17991">
        <v>3</v>
      </c>
      <c r="J17991">
        <v>9976663.995000001</v>
      </c>
    </row>
    <row r="17992" spans="1:10" x14ac:dyDescent="0.25">
      <c r="A17992">
        <v>2018</v>
      </c>
      <c r="B17992" t="s">
        <v>222</v>
      </c>
      <c r="C17992" t="s">
        <v>45</v>
      </c>
      <c r="D17992" t="s">
        <v>35</v>
      </c>
      <c r="E17992" t="s">
        <v>3</v>
      </c>
      <c r="F17992" t="s">
        <v>8</v>
      </c>
      <c r="G17992" t="s">
        <v>12</v>
      </c>
      <c r="H17992" t="s">
        <v>224</v>
      </c>
      <c r="I17992">
        <v>8</v>
      </c>
      <c r="J17992">
        <v>26953476.464999992</v>
      </c>
    </row>
    <row r="17993" spans="1:10" x14ac:dyDescent="0.25">
      <c r="A17993">
        <v>2018</v>
      </c>
      <c r="B17993" t="s">
        <v>222</v>
      </c>
      <c r="C17993" t="s">
        <v>45</v>
      </c>
      <c r="D17993" t="s">
        <v>35</v>
      </c>
      <c r="E17993" t="s">
        <v>3</v>
      </c>
      <c r="F17993" t="s">
        <v>8</v>
      </c>
      <c r="G17993" t="s">
        <v>6</v>
      </c>
      <c r="H17993" t="s">
        <v>223</v>
      </c>
      <c r="I17993">
        <v>26</v>
      </c>
      <c r="J17993">
        <v>80967853.060714275</v>
      </c>
    </row>
    <row r="17994" spans="1:10" x14ac:dyDescent="0.25">
      <c r="A17994">
        <v>2018</v>
      </c>
      <c r="B17994" t="s">
        <v>222</v>
      </c>
      <c r="C17994" t="s">
        <v>45</v>
      </c>
      <c r="D17994" t="s">
        <v>35</v>
      </c>
      <c r="E17994" t="s">
        <v>3</v>
      </c>
      <c r="F17994" t="s">
        <v>8</v>
      </c>
      <c r="G17994" t="s">
        <v>6</v>
      </c>
      <c r="H17994" t="s">
        <v>224</v>
      </c>
      <c r="I17994">
        <v>25</v>
      </c>
      <c r="J17994">
        <v>79743311.579999983</v>
      </c>
    </row>
    <row r="17995" spans="1:10" x14ac:dyDescent="0.25">
      <c r="A17995">
        <v>2018</v>
      </c>
      <c r="B17995" t="s">
        <v>222</v>
      </c>
      <c r="C17995" t="s">
        <v>45</v>
      </c>
      <c r="D17995" t="s">
        <v>35</v>
      </c>
      <c r="E17995" t="s">
        <v>10</v>
      </c>
      <c r="F17995" t="s">
        <v>11</v>
      </c>
      <c r="G17995" t="s">
        <v>9</v>
      </c>
      <c r="H17995" t="s">
        <v>223</v>
      </c>
      <c r="I17995">
        <v>69</v>
      </c>
      <c r="J17995">
        <v>414233565</v>
      </c>
    </row>
    <row r="17996" spans="1:10" x14ac:dyDescent="0.25">
      <c r="A17996">
        <v>2018</v>
      </c>
      <c r="B17996" t="s">
        <v>222</v>
      </c>
      <c r="C17996" t="s">
        <v>45</v>
      </c>
      <c r="D17996" t="s">
        <v>35</v>
      </c>
      <c r="E17996" t="s">
        <v>10</v>
      </c>
      <c r="F17996" t="s">
        <v>11</v>
      </c>
      <c r="G17996" t="s">
        <v>9</v>
      </c>
      <c r="H17996" t="s">
        <v>224</v>
      </c>
      <c r="I17996">
        <v>50</v>
      </c>
      <c r="J17996">
        <v>313796574</v>
      </c>
    </row>
    <row r="17997" spans="1:10" x14ac:dyDescent="0.25">
      <c r="A17997">
        <v>2018</v>
      </c>
      <c r="B17997" t="s">
        <v>222</v>
      </c>
      <c r="C17997" t="s">
        <v>45</v>
      </c>
      <c r="D17997" t="s">
        <v>35</v>
      </c>
      <c r="E17997" t="s">
        <v>10</v>
      </c>
      <c r="F17997" t="s">
        <v>11</v>
      </c>
      <c r="G17997" t="s">
        <v>12</v>
      </c>
      <c r="H17997" t="s">
        <v>223</v>
      </c>
      <c r="I17997">
        <v>2</v>
      </c>
      <c r="J17997">
        <v>4995000</v>
      </c>
    </row>
    <row r="17998" spans="1:10" x14ac:dyDescent="0.25">
      <c r="A17998">
        <v>2018</v>
      </c>
      <c r="B17998" t="s">
        <v>222</v>
      </c>
      <c r="C17998" t="s">
        <v>45</v>
      </c>
      <c r="D17998" t="s">
        <v>35</v>
      </c>
      <c r="E17998" t="s">
        <v>10</v>
      </c>
      <c r="F17998" t="s">
        <v>11</v>
      </c>
      <c r="G17998" t="s">
        <v>12</v>
      </c>
      <c r="H17998" t="s">
        <v>224</v>
      </c>
      <c r="I17998">
        <v>3</v>
      </c>
      <c r="J17998">
        <v>12310530</v>
      </c>
    </row>
    <row r="17999" spans="1:10" x14ac:dyDescent="0.25">
      <c r="A17999">
        <v>2018</v>
      </c>
      <c r="B17999" t="s">
        <v>222</v>
      </c>
      <c r="C17999" t="s">
        <v>45</v>
      </c>
      <c r="D17999" t="s">
        <v>35</v>
      </c>
      <c r="E17999" t="s">
        <v>10</v>
      </c>
      <c r="F17999" t="s">
        <v>11</v>
      </c>
      <c r="G17999" t="s">
        <v>6</v>
      </c>
      <c r="H17999" t="s">
        <v>223</v>
      </c>
      <c r="I17999">
        <v>1</v>
      </c>
      <c r="J17999">
        <v>2767209</v>
      </c>
    </row>
    <row r="18000" spans="1:10" x14ac:dyDescent="0.25">
      <c r="A18000">
        <v>2018</v>
      </c>
      <c r="B18000" t="s">
        <v>222</v>
      </c>
      <c r="C18000" t="s">
        <v>45</v>
      </c>
      <c r="D18000" t="s">
        <v>35</v>
      </c>
      <c r="E18000" t="s">
        <v>10</v>
      </c>
      <c r="F18000" t="s">
        <v>11</v>
      </c>
      <c r="G18000" t="s">
        <v>6</v>
      </c>
      <c r="H18000" t="s">
        <v>224</v>
      </c>
      <c r="I18000">
        <v>1</v>
      </c>
      <c r="J18000">
        <v>2845800</v>
      </c>
    </row>
    <row r="18001" spans="1:10" x14ac:dyDescent="0.25">
      <c r="A18001">
        <v>2018</v>
      </c>
      <c r="B18001" t="s">
        <v>222</v>
      </c>
      <c r="C18001" t="s">
        <v>45</v>
      </c>
      <c r="D18001" t="s">
        <v>36</v>
      </c>
      <c r="E18001" t="s">
        <v>3</v>
      </c>
      <c r="F18001" t="s">
        <v>4</v>
      </c>
      <c r="G18001" t="s">
        <v>5</v>
      </c>
      <c r="H18001" t="s">
        <v>223</v>
      </c>
      <c r="I18001">
        <v>60</v>
      </c>
      <c r="J18001">
        <v>1242398199.4396119</v>
      </c>
    </row>
    <row r="18002" spans="1:10" x14ac:dyDescent="0.25">
      <c r="A18002">
        <v>2018</v>
      </c>
      <c r="B18002" t="s">
        <v>222</v>
      </c>
      <c r="C18002" t="s">
        <v>45</v>
      </c>
      <c r="D18002" t="s">
        <v>36</v>
      </c>
      <c r="E18002" t="s">
        <v>3</v>
      </c>
      <c r="F18002" t="s">
        <v>4</v>
      </c>
      <c r="G18002" t="s">
        <v>5</v>
      </c>
      <c r="H18002" t="s">
        <v>224</v>
      </c>
      <c r="I18002">
        <v>35</v>
      </c>
      <c r="J18002">
        <v>705711154.18716085</v>
      </c>
    </row>
    <row r="18003" spans="1:10" x14ac:dyDescent="0.25">
      <c r="A18003">
        <v>2018</v>
      </c>
      <c r="B18003" t="s">
        <v>222</v>
      </c>
      <c r="C18003" t="s">
        <v>45</v>
      </c>
      <c r="D18003" t="s">
        <v>36</v>
      </c>
      <c r="E18003" t="s">
        <v>3</v>
      </c>
      <c r="F18003" t="s">
        <v>4</v>
      </c>
      <c r="G18003" t="s">
        <v>9</v>
      </c>
      <c r="H18003" t="s">
        <v>223</v>
      </c>
      <c r="I18003">
        <v>1046</v>
      </c>
      <c r="J18003">
        <v>13725711243.281544</v>
      </c>
    </row>
    <row r="18004" spans="1:10" x14ac:dyDescent="0.25">
      <c r="A18004">
        <v>2018</v>
      </c>
      <c r="B18004" t="s">
        <v>222</v>
      </c>
      <c r="C18004" t="s">
        <v>45</v>
      </c>
      <c r="D18004" t="s">
        <v>36</v>
      </c>
      <c r="E18004" t="s">
        <v>3</v>
      </c>
      <c r="F18004" t="s">
        <v>4</v>
      </c>
      <c r="G18004" t="s">
        <v>9</v>
      </c>
      <c r="H18004" t="s">
        <v>224</v>
      </c>
      <c r="I18004">
        <v>886</v>
      </c>
      <c r="J18004">
        <v>9929268754.5903988</v>
      </c>
    </row>
    <row r="18005" spans="1:10" x14ac:dyDescent="0.25">
      <c r="A18005">
        <v>2018</v>
      </c>
      <c r="B18005" t="s">
        <v>222</v>
      </c>
      <c r="C18005" t="s">
        <v>45</v>
      </c>
      <c r="D18005" t="s">
        <v>36</v>
      </c>
      <c r="E18005" t="s">
        <v>3</v>
      </c>
      <c r="F18005" t="s">
        <v>4</v>
      </c>
      <c r="G18005" t="s">
        <v>12</v>
      </c>
      <c r="H18005" t="s">
        <v>223</v>
      </c>
      <c r="I18005">
        <v>288</v>
      </c>
      <c r="J18005">
        <v>1502793318.696017</v>
      </c>
    </row>
    <row r="18006" spans="1:10" x14ac:dyDescent="0.25">
      <c r="A18006">
        <v>2018</v>
      </c>
      <c r="B18006" t="s">
        <v>222</v>
      </c>
      <c r="C18006" t="s">
        <v>45</v>
      </c>
      <c r="D18006" t="s">
        <v>36</v>
      </c>
      <c r="E18006" t="s">
        <v>3</v>
      </c>
      <c r="F18006" t="s">
        <v>4</v>
      </c>
      <c r="G18006" t="s">
        <v>12</v>
      </c>
      <c r="H18006" t="s">
        <v>224</v>
      </c>
      <c r="I18006">
        <v>327</v>
      </c>
      <c r="J18006">
        <v>1660523309.8410456</v>
      </c>
    </row>
    <row r="18007" spans="1:10" x14ac:dyDescent="0.25">
      <c r="A18007">
        <v>2018</v>
      </c>
      <c r="B18007" t="s">
        <v>222</v>
      </c>
      <c r="C18007" t="s">
        <v>45</v>
      </c>
      <c r="D18007" t="s">
        <v>36</v>
      </c>
      <c r="E18007" t="s">
        <v>3</v>
      </c>
      <c r="F18007" t="s">
        <v>4</v>
      </c>
      <c r="G18007" t="s">
        <v>6</v>
      </c>
      <c r="H18007" t="s">
        <v>223</v>
      </c>
      <c r="I18007">
        <v>476</v>
      </c>
      <c r="J18007">
        <v>1562854621.4914527</v>
      </c>
    </row>
    <row r="18008" spans="1:10" x14ac:dyDescent="0.25">
      <c r="A18008">
        <v>2018</v>
      </c>
      <c r="B18008" t="s">
        <v>222</v>
      </c>
      <c r="C18008" t="s">
        <v>45</v>
      </c>
      <c r="D18008" t="s">
        <v>36</v>
      </c>
      <c r="E18008" t="s">
        <v>3</v>
      </c>
      <c r="F18008" t="s">
        <v>4</v>
      </c>
      <c r="G18008" t="s">
        <v>6</v>
      </c>
      <c r="H18008" t="s">
        <v>224</v>
      </c>
      <c r="I18008">
        <v>816</v>
      </c>
      <c r="J18008">
        <v>2747742274.790627</v>
      </c>
    </row>
    <row r="18009" spans="1:10" x14ac:dyDescent="0.25">
      <c r="A18009">
        <v>2018</v>
      </c>
      <c r="B18009" t="s">
        <v>222</v>
      </c>
      <c r="C18009" t="s">
        <v>45</v>
      </c>
      <c r="D18009" t="s">
        <v>36</v>
      </c>
      <c r="E18009" t="s">
        <v>3</v>
      </c>
      <c r="F18009" t="s">
        <v>4</v>
      </c>
      <c r="G18009" t="s">
        <v>7</v>
      </c>
      <c r="H18009" t="s">
        <v>223</v>
      </c>
      <c r="I18009">
        <v>224</v>
      </c>
      <c r="J18009">
        <v>611834716.58415389</v>
      </c>
    </row>
    <row r="18010" spans="1:10" x14ac:dyDescent="0.25">
      <c r="A18010">
        <v>2018</v>
      </c>
      <c r="B18010" t="s">
        <v>222</v>
      </c>
      <c r="C18010" t="s">
        <v>45</v>
      </c>
      <c r="D18010" t="s">
        <v>36</v>
      </c>
      <c r="E18010" t="s">
        <v>3</v>
      </c>
      <c r="F18010" t="s">
        <v>4</v>
      </c>
      <c r="G18010" t="s">
        <v>7</v>
      </c>
      <c r="H18010" t="s">
        <v>224</v>
      </c>
      <c r="I18010">
        <v>126</v>
      </c>
      <c r="J18010">
        <v>332537395.86605865</v>
      </c>
    </row>
    <row r="18011" spans="1:10" x14ac:dyDescent="0.25">
      <c r="A18011">
        <v>2018</v>
      </c>
      <c r="B18011" t="s">
        <v>222</v>
      </c>
      <c r="C18011" t="s">
        <v>45</v>
      </c>
      <c r="D18011" t="s">
        <v>36</v>
      </c>
      <c r="E18011" t="s">
        <v>10</v>
      </c>
      <c r="F18011" t="s">
        <v>11</v>
      </c>
      <c r="G18011" t="s">
        <v>9</v>
      </c>
      <c r="H18011" t="s">
        <v>223</v>
      </c>
      <c r="I18011">
        <v>33</v>
      </c>
      <c r="J18011">
        <v>178236060</v>
      </c>
    </row>
    <row r="18012" spans="1:10" x14ac:dyDescent="0.25">
      <c r="A18012">
        <v>2018</v>
      </c>
      <c r="B18012" t="s">
        <v>222</v>
      </c>
      <c r="C18012" t="s">
        <v>45</v>
      </c>
      <c r="D18012" t="s">
        <v>36</v>
      </c>
      <c r="E18012" t="s">
        <v>10</v>
      </c>
      <c r="F18012" t="s">
        <v>11</v>
      </c>
      <c r="G18012" t="s">
        <v>9</v>
      </c>
      <c r="H18012" t="s">
        <v>224</v>
      </c>
      <c r="I18012">
        <v>38</v>
      </c>
      <c r="J18012">
        <v>203128758</v>
      </c>
    </row>
    <row r="18013" spans="1:10" x14ac:dyDescent="0.25">
      <c r="A18013">
        <v>2018</v>
      </c>
      <c r="B18013" t="s">
        <v>222</v>
      </c>
      <c r="C18013" t="s">
        <v>45</v>
      </c>
      <c r="D18013" t="s">
        <v>36</v>
      </c>
      <c r="E18013" t="s">
        <v>10</v>
      </c>
      <c r="F18013" t="s">
        <v>11</v>
      </c>
      <c r="G18013" t="s">
        <v>12</v>
      </c>
      <c r="H18013" t="s">
        <v>223</v>
      </c>
      <c r="I18013">
        <v>8</v>
      </c>
      <c r="J18013">
        <v>25629930</v>
      </c>
    </row>
    <row r="18014" spans="1:10" x14ac:dyDescent="0.25">
      <c r="A18014">
        <v>2018</v>
      </c>
      <c r="B18014" t="s">
        <v>222</v>
      </c>
      <c r="C18014" t="s">
        <v>45</v>
      </c>
      <c r="D18014" t="s">
        <v>36</v>
      </c>
      <c r="E18014" t="s">
        <v>10</v>
      </c>
      <c r="F18014" t="s">
        <v>11</v>
      </c>
      <c r="G18014" t="s">
        <v>12</v>
      </c>
      <c r="H18014" t="s">
        <v>224</v>
      </c>
      <c r="I18014">
        <v>7</v>
      </c>
      <c r="J18014">
        <v>24075018</v>
      </c>
    </row>
    <row r="18015" spans="1:10" x14ac:dyDescent="0.25">
      <c r="A18015">
        <v>2018</v>
      </c>
      <c r="B18015" t="s">
        <v>222</v>
      </c>
      <c r="C18015" t="s">
        <v>45</v>
      </c>
      <c r="D18015" t="s">
        <v>36</v>
      </c>
      <c r="E18015" t="s">
        <v>10</v>
      </c>
      <c r="F18015" t="s">
        <v>11</v>
      </c>
      <c r="G18015" t="s">
        <v>6</v>
      </c>
      <c r="H18015" t="s">
        <v>223</v>
      </c>
      <c r="I18015">
        <v>10</v>
      </c>
      <c r="J18015">
        <v>23283108</v>
      </c>
    </row>
    <row r="18016" spans="1:10" x14ac:dyDescent="0.25">
      <c r="A18016">
        <v>2018</v>
      </c>
      <c r="B18016" t="s">
        <v>222</v>
      </c>
      <c r="C18016" t="s">
        <v>45</v>
      </c>
      <c r="D18016" t="s">
        <v>36</v>
      </c>
      <c r="E18016" t="s">
        <v>10</v>
      </c>
      <c r="F18016" t="s">
        <v>11</v>
      </c>
      <c r="G18016" t="s">
        <v>6</v>
      </c>
      <c r="H18016" t="s">
        <v>224</v>
      </c>
      <c r="I18016">
        <v>16</v>
      </c>
      <c r="J18016">
        <v>42268083</v>
      </c>
    </row>
    <row r="18017" spans="1:10" x14ac:dyDescent="0.25">
      <c r="A18017">
        <v>2018</v>
      </c>
      <c r="B18017" t="s">
        <v>222</v>
      </c>
      <c r="C18017" t="s">
        <v>45</v>
      </c>
      <c r="D18017" t="s">
        <v>36</v>
      </c>
      <c r="E18017" t="s">
        <v>10</v>
      </c>
      <c r="F18017" t="s">
        <v>11</v>
      </c>
      <c r="G18017" t="s">
        <v>7</v>
      </c>
      <c r="H18017" t="s">
        <v>224</v>
      </c>
      <c r="I18017">
        <v>2</v>
      </c>
      <c r="J18017">
        <v>3554040</v>
      </c>
    </row>
    <row r="18018" spans="1:10" x14ac:dyDescent="0.25">
      <c r="A18018">
        <v>2018</v>
      </c>
      <c r="B18018" t="s">
        <v>222</v>
      </c>
      <c r="C18018" t="s">
        <v>45</v>
      </c>
      <c r="D18018" t="s">
        <v>36</v>
      </c>
      <c r="E18018" t="s">
        <v>10</v>
      </c>
      <c r="F18018" t="s">
        <v>220</v>
      </c>
      <c r="G18018" t="s">
        <v>9</v>
      </c>
      <c r="H18018" t="s">
        <v>223</v>
      </c>
      <c r="I18018">
        <v>10</v>
      </c>
      <c r="J18018">
        <v>100975759.08044802</v>
      </c>
    </row>
    <row r="18019" spans="1:10" x14ac:dyDescent="0.25">
      <c r="A18019">
        <v>2018</v>
      </c>
      <c r="B18019" t="s">
        <v>222</v>
      </c>
      <c r="C18019" t="s">
        <v>45</v>
      </c>
      <c r="D18019" t="s">
        <v>36</v>
      </c>
      <c r="E18019" t="s">
        <v>10</v>
      </c>
      <c r="F18019" t="s">
        <v>220</v>
      </c>
      <c r="G18019" t="s">
        <v>9</v>
      </c>
      <c r="H18019" t="s">
        <v>224</v>
      </c>
      <c r="I18019">
        <v>25</v>
      </c>
      <c r="J18019">
        <v>244685035.87888992</v>
      </c>
    </row>
    <row r="18020" spans="1:10" x14ac:dyDescent="0.25">
      <c r="A18020">
        <v>2018</v>
      </c>
      <c r="B18020" t="s">
        <v>222</v>
      </c>
      <c r="C18020" t="s">
        <v>45</v>
      </c>
      <c r="D18020" t="s">
        <v>36</v>
      </c>
      <c r="E18020" t="s">
        <v>10</v>
      </c>
      <c r="F18020" t="s">
        <v>220</v>
      </c>
      <c r="G18020" t="s">
        <v>12</v>
      </c>
      <c r="H18020" t="s">
        <v>223</v>
      </c>
      <c r="I18020">
        <v>1</v>
      </c>
      <c r="J18020">
        <v>5218032.3565833922</v>
      </c>
    </row>
    <row r="18021" spans="1:10" x14ac:dyDescent="0.25">
      <c r="A18021">
        <v>2018</v>
      </c>
      <c r="B18021" t="s">
        <v>222</v>
      </c>
      <c r="C18021" t="s">
        <v>45</v>
      </c>
      <c r="D18021" t="s">
        <v>36</v>
      </c>
      <c r="E18021" t="s">
        <v>10</v>
      </c>
      <c r="F18021" t="s">
        <v>220</v>
      </c>
      <c r="G18021" t="s">
        <v>6</v>
      </c>
      <c r="H18021" t="s">
        <v>223</v>
      </c>
      <c r="I18021">
        <v>6</v>
      </c>
      <c r="J18021">
        <v>19699848.170060329</v>
      </c>
    </row>
    <row r="18022" spans="1:10" x14ac:dyDescent="0.25">
      <c r="A18022">
        <v>2018</v>
      </c>
      <c r="B18022" t="s">
        <v>222</v>
      </c>
      <c r="C18022" t="s">
        <v>45</v>
      </c>
      <c r="D18022" t="s">
        <v>36</v>
      </c>
      <c r="E18022" t="s">
        <v>10</v>
      </c>
      <c r="F18022" t="s">
        <v>220</v>
      </c>
      <c r="G18022" t="s">
        <v>6</v>
      </c>
      <c r="H18022" t="s">
        <v>224</v>
      </c>
      <c r="I18022">
        <v>15</v>
      </c>
      <c r="J18022">
        <v>50509968.286592409</v>
      </c>
    </row>
    <row r="18023" spans="1:10" x14ac:dyDescent="0.25">
      <c r="A18023">
        <v>2018</v>
      </c>
      <c r="B18023" t="s">
        <v>222</v>
      </c>
      <c r="C18023" t="s">
        <v>45</v>
      </c>
      <c r="D18023" t="s">
        <v>36</v>
      </c>
      <c r="E18023" t="s">
        <v>10</v>
      </c>
      <c r="F18023" t="s">
        <v>220</v>
      </c>
      <c r="G18023" t="s">
        <v>7</v>
      </c>
      <c r="H18023" t="s">
        <v>223</v>
      </c>
      <c r="I18023">
        <v>8</v>
      </c>
      <c r="J18023">
        <v>21851239.878005497</v>
      </c>
    </row>
    <row r="18024" spans="1:10" x14ac:dyDescent="0.25">
      <c r="A18024">
        <v>2018</v>
      </c>
      <c r="B18024" t="s">
        <v>222</v>
      </c>
      <c r="C18024" t="s">
        <v>45</v>
      </c>
      <c r="D18024" t="s">
        <v>36</v>
      </c>
      <c r="E18024" t="s">
        <v>10</v>
      </c>
      <c r="F18024" t="s">
        <v>220</v>
      </c>
      <c r="G18024" t="s">
        <v>7</v>
      </c>
      <c r="H18024" t="s">
        <v>224</v>
      </c>
      <c r="I18024">
        <v>14</v>
      </c>
      <c r="J18024">
        <v>36948599.540673181</v>
      </c>
    </row>
    <row r="18025" spans="1:10" x14ac:dyDescent="0.25">
      <c r="A18025">
        <v>2018</v>
      </c>
      <c r="B18025" t="s">
        <v>222</v>
      </c>
      <c r="C18025" t="s">
        <v>45</v>
      </c>
      <c r="D18025" t="s">
        <v>37</v>
      </c>
      <c r="E18025" t="s">
        <v>3</v>
      </c>
      <c r="F18025" t="s">
        <v>4</v>
      </c>
      <c r="G18025" t="s">
        <v>5</v>
      </c>
      <c r="H18025" t="s">
        <v>223</v>
      </c>
      <c r="I18025">
        <v>57</v>
      </c>
      <c r="J18025">
        <v>781309382.46478522</v>
      </c>
    </row>
    <row r="18026" spans="1:10" x14ac:dyDescent="0.25">
      <c r="A18026">
        <v>2018</v>
      </c>
      <c r="B18026" t="s">
        <v>222</v>
      </c>
      <c r="C18026" t="s">
        <v>45</v>
      </c>
      <c r="D18026" t="s">
        <v>37</v>
      </c>
      <c r="E18026" t="s">
        <v>3</v>
      </c>
      <c r="F18026" t="s">
        <v>4</v>
      </c>
      <c r="G18026" t="s">
        <v>5</v>
      </c>
      <c r="H18026" t="s">
        <v>224</v>
      </c>
      <c r="I18026">
        <v>9</v>
      </c>
      <c r="J18026">
        <v>149980679.602938</v>
      </c>
    </row>
    <row r="18027" spans="1:10" x14ac:dyDescent="0.25">
      <c r="A18027">
        <v>2018</v>
      </c>
      <c r="B18027" t="s">
        <v>222</v>
      </c>
      <c r="C18027" t="s">
        <v>45</v>
      </c>
      <c r="D18027" t="s">
        <v>37</v>
      </c>
      <c r="E18027" t="s">
        <v>3</v>
      </c>
      <c r="F18027" t="s">
        <v>4</v>
      </c>
      <c r="G18027" t="s">
        <v>9</v>
      </c>
      <c r="H18027" t="s">
        <v>223</v>
      </c>
      <c r="I18027">
        <v>44</v>
      </c>
      <c r="J18027">
        <v>355235006.21638119</v>
      </c>
    </row>
    <row r="18028" spans="1:10" x14ac:dyDescent="0.25">
      <c r="A18028">
        <v>2018</v>
      </c>
      <c r="B18028" t="s">
        <v>222</v>
      </c>
      <c r="C18028" t="s">
        <v>45</v>
      </c>
      <c r="D18028" t="s">
        <v>37</v>
      </c>
      <c r="E18028" t="s">
        <v>3</v>
      </c>
      <c r="F18028" t="s">
        <v>4</v>
      </c>
      <c r="G18028" t="s">
        <v>9</v>
      </c>
      <c r="H18028" t="s">
        <v>224</v>
      </c>
      <c r="I18028">
        <v>10</v>
      </c>
      <c r="J18028">
        <v>69125148.495924354</v>
      </c>
    </row>
    <row r="18029" spans="1:10" x14ac:dyDescent="0.25">
      <c r="A18029">
        <v>2018</v>
      </c>
      <c r="B18029" t="s">
        <v>222</v>
      </c>
      <c r="C18029" t="s">
        <v>45</v>
      </c>
      <c r="D18029" t="s">
        <v>37</v>
      </c>
      <c r="E18029" t="s">
        <v>3</v>
      </c>
      <c r="F18029" t="s">
        <v>4</v>
      </c>
      <c r="G18029" t="s">
        <v>12</v>
      </c>
      <c r="H18029" t="s">
        <v>223</v>
      </c>
      <c r="I18029">
        <v>8</v>
      </c>
      <c r="J18029">
        <v>24433709.805986851</v>
      </c>
    </row>
    <row r="18030" spans="1:10" x14ac:dyDescent="0.25">
      <c r="A18030">
        <v>2018</v>
      </c>
      <c r="B18030" t="s">
        <v>222</v>
      </c>
      <c r="C18030" t="s">
        <v>45</v>
      </c>
      <c r="D18030" t="s">
        <v>37</v>
      </c>
      <c r="E18030" t="s">
        <v>3</v>
      </c>
      <c r="F18030" t="s">
        <v>4</v>
      </c>
      <c r="G18030" t="s">
        <v>6</v>
      </c>
      <c r="H18030" t="s">
        <v>223</v>
      </c>
      <c r="I18030">
        <v>6</v>
      </c>
      <c r="J18030">
        <v>16189223.155918695</v>
      </c>
    </row>
    <row r="18031" spans="1:10" x14ac:dyDescent="0.25">
      <c r="A18031">
        <v>2018</v>
      </c>
      <c r="B18031" t="s">
        <v>222</v>
      </c>
      <c r="C18031" t="s">
        <v>45</v>
      </c>
      <c r="D18031" t="s">
        <v>37</v>
      </c>
      <c r="E18031" t="s">
        <v>3</v>
      </c>
      <c r="F18031" t="s">
        <v>4</v>
      </c>
      <c r="G18031" t="s">
        <v>6</v>
      </c>
      <c r="H18031" t="s">
        <v>224</v>
      </c>
      <c r="I18031">
        <v>26</v>
      </c>
      <c r="J18031">
        <v>72826835.729141146</v>
      </c>
    </row>
    <row r="18032" spans="1:10" x14ac:dyDescent="0.25">
      <c r="A18032">
        <v>2018</v>
      </c>
      <c r="B18032" t="s">
        <v>222</v>
      </c>
      <c r="C18032" t="s">
        <v>45</v>
      </c>
      <c r="D18032" t="s">
        <v>37</v>
      </c>
      <c r="E18032" t="s">
        <v>3</v>
      </c>
      <c r="F18032" t="s">
        <v>4</v>
      </c>
      <c r="G18032" t="s">
        <v>7</v>
      </c>
      <c r="H18032" t="s">
        <v>223</v>
      </c>
      <c r="I18032">
        <v>3</v>
      </c>
      <c r="J18032">
        <v>6609801.7541850004</v>
      </c>
    </row>
    <row r="18033" spans="1:10" x14ac:dyDescent="0.25">
      <c r="A18033">
        <v>2018</v>
      </c>
      <c r="B18033" t="s">
        <v>222</v>
      </c>
      <c r="C18033" t="s">
        <v>45</v>
      </c>
      <c r="D18033" t="s">
        <v>37</v>
      </c>
      <c r="E18033" t="s">
        <v>3</v>
      </c>
      <c r="F18033" t="s">
        <v>8</v>
      </c>
      <c r="G18033" t="s">
        <v>9</v>
      </c>
      <c r="H18033" t="s">
        <v>223</v>
      </c>
      <c r="I18033">
        <v>403</v>
      </c>
      <c r="J18033">
        <v>3370595410.5702419</v>
      </c>
    </row>
    <row r="18034" spans="1:10" x14ac:dyDescent="0.25">
      <c r="A18034">
        <v>2018</v>
      </c>
      <c r="B18034" t="s">
        <v>222</v>
      </c>
      <c r="C18034" t="s">
        <v>45</v>
      </c>
      <c r="D18034" t="s">
        <v>37</v>
      </c>
      <c r="E18034" t="s">
        <v>3</v>
      </c>
      <c r="F18034" t="s">
        <v>8</v>
      </c>
      <c r="G18034" t="s">
        <v>9</v>
      </c>
      <c r="H18034" t="s">
        <v>224</v>
      </c>
      <c r="I18034">
        <v>261</v>
      </c>
      <c r="J18034">
        <v>2088139872.6254363</v>
      </c>
    </row>
    <row r="18035" spans="1:10" x14ac:dyDescent="0.25">
      <c r="A18035">
        <v>2018</v>
      </c>
      <c r="B18035" t="s">
        <v>222</v>
      </c>
      <c r="C18035" t="s">
        <v>45</v>
      </c>
      <c r="D18035" t="s">
        <v>37</v>
      </c>
      <c r="E18035" t="s">
        <v>3</v>
      </c>
      <c r="F18035" t="s">
        <v>8</v>
      </c>
      <c r="G18035" t="s">
        <v>12</v>
      </c>
      <c r="H18035" t="s">
        <v>223</v>
      </c>
      <c r="I18035">
        <v>49</v>
      </c>
      <c r="J18035">
        <v>155870969.01324138</v>
      </c>
    </row>
    <row r="18036" spans="1:10" x14ac:dyDescent="0.25">
      <c r="A18036">
        <v>2018</v>
      </c>
      <c r="B18036" t="s">
        <v>222</v>
      </c>
      <c r="C18036" t="s">
        <v>45</v>
      </c>
      <c r="D18036" t="s">
        <v>37</v>
      </c>
      <c r="E18036" t="s">
        <v>3</v>
      </c>
      <c r="F18036" t="s">
        <v>8</v>
      </c>
      <c r="G18036" t="s">
        <v>12</v>
      </c>
      <c r="H18036" t="s">
        <v>224</v>
      </c>
      <c r="I18036">
        <v>55</v>
      </c>
      <c r="J18036">
        <v>217440246.51259589</v>
      </c>
    </row>
    <row r="18037" spans="1:10" x14ac:dyDescent="0.25">
      <c r="A18037">
        <v>2018</v>
      </c>
      <c r="B18037" t="s">
        <v>222</v>
      </c>
      <c r="C18037" t="s">
        <v>45</v>
      </c>
      <c r="D18037" t="s">
        <v>37</v>
      </c>
      <c r="E18037" t="s">
        <v>3</v>
      </c>
      <c r="F18037" t="s">
        <v>8</v>
      </c>
      <c r="G18037" t="s">
        <v>6</v>
      </c>
      <c r="H18037" t="s">
        <v>223</v>
      </c>
      <c r="I18037">
        <v>55</v>
      </c>
      <c r="J18037">
        <v>155849251.74161661</v>
      </c>
    </row>
    <row r="18038" spans="1:10" x14ac:dyDescent="0.25">
      <c r="A18038">
        <v>2018</v>
      </c>
      <c r="B18038" t="s">
        <v>222</v>
      </c>
      <c r="C18038" t="s">
        <v>45</v>
      </c>
      <c r="D18038" t="s">
        <v>37</v>
      </c>
      <c r="E18038" t="s">
        <v>3</v>
      </c>
      <c r="F18038" t="s">
        <v>8</v>
      </c>
      <c r="G18038" t="s">
        <v>6</v>
      </c>
      <c r="H18038" t="s">
        <v>224</v>
      </c>
      <c r="I18038">
        <v>83</v>
      </c>
      <c r="J18038">
        <v>228377116.06545347</v>
      </c>
    </row>
    <row r="18039" spans="1:10" x14ac:dyDescent="0.25">
      <c r="A18039">
        <v>2018</v>
      </c>
      <c r="B18039" t="s">
        <v>222</v>
      </c>
      <c r="C18039" t="s">
        <v>45</v>
      </c>
      <c r="D18039" t="s">
        <v>37</v>
      </c>
      <c r="E18039" t="s">
        <v>3</v>
      </c>
      <c r="F18039" t="s">
        <v>8</v>
      </c>
      <c r="G18039" t="s">
        <v>7</v>
      </c>
      <c r="H18039" t="s">
        <v>223</v>
      </c>
      <c r="I18039">
        <v>10</v>
      </c>
      <c r="J18039">
        <v>21454938.390690003</v>
      </c>
    </row>
    <row r="18040" spans="1:10" x14ac:dyDescent="0.25">
      <c r="A18040">
        <v>2018</v>
      </c>
      <c r="B18040" t="s">
        <v>222</v>
      </c>
      <c r="C18040" t="s">
        <v>45</v>
      </c>
      <c r="D18040" t="s">
        <v>37</v>
      </c>
      <c r="E18040" t="s">
        <v>3</v>
      </c>
      <c r="F18040" t="s">
        <v>8</v>
      </c>
      <c r="G18040" t="s">
        <v>7</v>
      </c>
      <c r="H18040" t="s">
        <v>224</v>
      </c>
      <c r="I18040">
        <v>3</v>
      </c>
      <c r="J18040">
        <v>6558442.4384250008</v>
      </c>
    </row>
    <row r="18041" spans="1:10" x14ac:dyDescent="0.25">
      <c r="A18041">
        <v>2018</v>
      </c>
      <c r="B18041" t="s">
        <v>222</v>
      </c>
      <c r="C18041" t="s">
        <v>45</v>
      </c>
      <c r="D18041" t="s">
        <v>37</v>
      </c>
      <c r="E18041" t="s">
        <v>10</v>
      </c>
      <c r="F18041" t="s">
        <v>11</v>
      </c>
      <c r="G18041" t="s">
        <v>9</v>
      </c>
      <c r="H18041" t="s">
        <v>223</v>
      </c>
      <c r="I18041">
        <v>55</v>
      </c>
      <c r="J18041">
        <v>367379255.80000001</v>
      </c>
    </row>
    <row r="18042" spans="1:10" x14ac:dyDescent="0.25">
      <c r="A18042">
        <v>2018</v>
      </c>
      <c r="B18042" t="s">
        <v>222</v>
      </c>
      <c r="C18042" t="s">
        <v>45</v>
      </c>
      <c r="D18042" t="s">
        <v>37</v>
      </c>
      <c r="E18042" t="s">
        <v>10</v>
      </c>
      <c r="F18042" t="s">
        <v>11</v>
      </c>
      <c r="G18042" t="s">
        <v>9</v>
      </c>
      <c r="H18042" t="s">
        <v>224</v>
      </c>
      <c r="I18042">
        <v>35</v>
      </c>
      <c r="J18042">
        <v>169733069.34999999</v>
      </c>
    </row>
    <row r="18043" spans="1:10" x14ac:dyDescent="0.25">
      <c r="A18043">
        <v>2018</v>
      </c>
      <c r="B18043" t="s">
        <v>222</v>
      </c>
      <c r="C18043" t="s">
        <v>45</v>
      </c>
      <c r="D18043" t="s">
        <v>37</v>
      </c>
      <c r="E18043" t="s">
        <v>10</v>
      </c>
      <c r="F18043" t="s">
        <v>11</v>
      </c>
      <c r="G18043" t="s">
        <v>12</v>
      </c>
      <c r="H18043" t="s">
        <v>223</v>
      </c>
      <c r="I18043">
        <v>1</v>
      </c>
      <c r="J18043">
        <v>150000</v>
      </c>
    </row>
    <row r="18044" spans="1:10" x14ac:dyDescent="0.25">
      <c r="A18044">
        <v>2018</v>
      </c>
      <c r="B18044" t="s">
        <v>222</v>
      </c>
      <c r="C18044" t="s">
        <v>45</v>
      </c>
      <c r="D18044" t="s">
        <v>37</v>
      </c>
      <c r="E18044" t="s">
        <v>10</v>
      </c>
      <c r="F18044" t="s">
        <v>11</v>
      </c>
      <c r="G18044" t="s">
        <v>12</v>
      </c>
      <c r="H18044" t="s">
        <v>224</v>
      </c>
      <c r="I18044">
        <v>3</v>
      </c>
      <c r="J18044">
        <v>14003727</v>
      </c>
    </row>
    <row r="18045" spans="1:10" x14ac:dyDescent="0.25">
      <c r="A18045">
        <v>2018</v>
      </c>
      <c r="B18045" t="s">
        <v>222</v>
      </c>
      <c r="C18045" t="s">
        <v>45</v>
      </c>
      <c r="D18045" t="s">
        <v>37</v>
      </c>
      <c r="E18045" t="s">
        <v>10</v>
      </c>
      <c r="F18045" t="s">
        <v>11</v>
      </c>
      <c r="G18045" t="s">
        <v>6</v>
      </c>
      <c r="H18045" t="s">
        <v>223</v>
      </c>
      <c r="I18045">
        <v>4</v>
      </c>
      <c r="J18045">
        <v>11211402</v>
      </c>
    </row>
    <row r="18046" spans="1:10" x14ac:dyDescent="0.25">
      <c r="A18046">
        <v>2018</v>
      </c>
      <c r="B18046" t="s">
        <v>222</v>
      </c>
      <c r="C18046" t="s">
        <v>45</v>
      </c>
      <c r="D18046" t="s">
        <v>37</v>
      </c>
      <c r="E18046" t="s">
        <v>10</v>
      </c>
      <c r="F18046" t="s">
        <v>11</v>
      </c>
      <c r="G18046" t="s">
        <v>6</v>
      </c>
      <c r="H18046" t="s">
        <v>224</v>
      </c>
      <c r="I18046">
        <v>5</v>
      </c>
      <c r="J18046">
        <v>8666554.5</v>
      </c>
    </row>
    <row r="18047" spans="1:10" x14ac:dyDescent="0.25">
      <c r="A18047">
        <v>2018</v>
      </c>
      <c r="B18047" t="s">
        <v>222</v>
      </c>
      <c r="C18047" t="s">
        <v>45</v>
      </c>
      <c r="D18047" t="s">
        <v>37</v>
      </c>
      <c r="E18047" t="s">
        <v>10</v>
      </c>
      <c r="F18047" t="s">
        <v>11</v>
      </c>
      <c r="G18047" t="s">
        <v>7</v>
      </c>
      <c r="H18047" t="s">
        <v>224</v>
      </c>
      <c r="I18047">
        <v>1</v>
      </c>
      <c r="J18047">
        <v>961200</v>
      </c>
    </row>
    <row r="18048" spans="1:10" x14ac:dyDescent="0.25">
      <c r="A18048">
        <v>2018</v>
      </c>
      <c r="B18048" t="s">
        <v>222</v>
      </c>
      <c r="C18048" t="s">
        <v>45</v>
      </c>
      <c r="D18048" t="s">
        <v>37</v>
      </c>
      <c r="E18048" t="s">
        <v>10</v>
      </c>
      <c r="F18048" t="s">
        <v>220</v>
      </c>
      <c r="G18048" t="s">
        <v>9</v>
      </c>
      <c r="H18048" t="s">
        <v>223</v>
      </c>
      <c r="I18048">
        <v>4</v>
      </c>
      <c r="J18048">
        <v>43083504.575625822</v>
      </c>
    </row>
    <row r="18049" spans="1:10" x14ac:dyDescent="0.25">
      <c r="A18049">
        <v>2018</v>
      </c>
      <c r="B18049" t="s">
        <v>222</v>
      </c>
      <c r="C18049" t="s">
        <v>45</v>
      </c>
      <c r="D18049" t="s">
        <v>37</v>
      </c>
      <c r="E18049" t="s">
        <v>10</v>
      </c>
      <c r="F18049" t="s">
        <v>220</v>
      </c>
      <c r="G18049" t="s">
        <v>9</v>
      </c>
      <c r="H18049" t="s">
        <v>224</v>
      </c>
      <c r="I18049">
        <v>1</v>
      </c>
      <c r="J18049">
        <v>7795455.7574350219</v>
      </c>
    </row>
    <row r="18050" spans="1:10" x14ac:dyDescent="0.25">
      <c r="A18050">
        <v>2018</v>
      </c>
      <c r="B18050" t="s">
        <v>222</v>
      </c>
      <c r="C18050" t="s">
        <v>45</v>
      </c>
      <c r="D18050" t="s">
        <v>37</v>
      </c>
      <c r="E18050" t="s">
        <v>10</v>
      </c>
      <c r="F18050" t="s">
        <v>220</v>
      </c>
      <c r="G18050" t="s">
        <v>12</v>
      </c>
      <c r="H18050" t="s">
        <v>224</v>
      </c>
      <c r="I18050">
        <v>2</v>
      </c>
      <c r="J18050">
        <v>13068039.939068574</v>
      </c>
    </row>
    <row r="18051" spans="1:10" x14ac:dyDescent="0.25">
      <c r="A18051">
        <v>2018</v>
      </c>
      <c r="B18051" t="s">
        <v>222</v>
      </c>
      <c r="C18051" t="s">
        <v>45</v>
      </c>
      <c r="D18051" t="s">
        <v>37</v>
      </c>
      <c r="E18051" t="s">
        <v>10</v>
      </c>
      <c r="F18051" t="s">
        <v>220</v>
      </c>
      <c r="G18051" t="s">
        <v>6</v>
      </c>
      <c r="H18051" t="s">
        <v>224</v>
      </c>
      <c r="I18051">
        <v>3</v>
      </c>
      <c r="J18051">
        <v>8085822.0012972979</v>
      </c>
    </row>
    <row r="18052" spans="1:10" x14ac:dyDescent="0.25">
      <c r="A18052">
        <v>2018</v>
      </c>
      <c r="B18052" t="s">
        <v>222</v>
      </c>
      <c r="C18052" t="s">
        <v>45</v>
      </c>
      <c r="D18052" t="s">
        <v>38</v>
      </c>
      <c r="E18052" t="s">
        <v>3</v>
      </c>
      <c r="F18052" t="s">
        <v>4</v>
      </c>
      <c r="G18052" t="s">
        <v>5</v>
      </c>
      <c r="H18052" t="s">
        <v>223</v>
      </c>
      <c r="I18052">
        <v>25</v>
      </c>
      <c r="J18052">
        <v>287614225.46645999</v>
      </c>
    </row>
    <row r="18053" spans="1:10" x14ac:dyDescent="0.25">
      <c r="A18053">
        <v>2018</v>
      </c>
      <c r="B18053" t="s">
        <v>222</v>
      </c>
      <c r="C18053" t="s">
        <v>45</v>
      </c>
      <c r="D18053" t="s">
        <v>38</v>
      </c>
      <c r="E18053" t="s">
        <v>3</v>
      </c>
      <c r="F18053" t="s">
        <v>4</v>
      </c>
      <c r="G18053" t="s">
        <v>5</v>
      </c>
      <c r="H18053" t="s">
        <v>224</v>
      </c>
      <c r="I18053">
        <v>12</v>
      </c>
      <c r="J18053">
        <v>146248674.21428573</v>
      </c>
    </row>
    <row r="18054" spans="1:10" x14ac:dyDescent="0.25">
      <c r="A18054">
        <v>2018</v>
      </c>
      <c r="B18054" t="s">
        <v>222</v>
      </c>
      <c r="C18054" t="s">
        <v>45</v>
      </c>
      <c r="D18054" t="s">
        <v>38</v>
      </c>
      <c r="E18054" t="s">
        <v>3</v>
      </c>
      <c r="F18054" t="s">
        <v>4</v>
      </c>
      <c r="G18054" t="s">
        <v>9</v>
      </c>
      <c r="H18054" t="s">
        <v>223</v>
      </c>
      <c r="I18054">
        <v>4</v>
      </c>
      <c r="J18054">
        <v>28424022.291878961</v>
      </c>
    </row>
    <row r="18055" spans="1:10" x14ac:dyDescent="0.25">
      <c r="A18055">
        <v>2018</v>
      </c>
      <c r="B18055" t="s">
        <v>222</v>
      </c>
      <c r="C18055" t="s">
        <v>45</v>
      </c>
      <c r="D18055" t="s">
        <v>38</v>
      </c>
      <c r="E18055" t="s">
        <v>3</v>
      </c>
      <c r="F18055" t="s">
        <v>4</v>
      </c>
      <c r="G18055" t="s">
        <v>12</v>
      </c>
      <c r="H18055" t="s">
        <v>224</v>
      </c>
      <c r="I18055">
        <v>1</v>
      </c>
      <c r="J18055">
        <v>3128441.9077500002</v>
      </c>
    </row>
    <row r="18056" spans="1:10" x14ac:dyDescent="0.25">
      <c r="A18056">
        <v>2018</v>
      </c>
      <c r="B18056" t="s">
        <v>222</v>
      </c>
      <c r="C18056" t="s">
        <v>45</v>
      </c>
      <c r="D18056" t="s">
        <v>38</v>
      </c>
      <c r="E18056" t="s">
        <v>3</v>
      </c>
      <c r="F18056" t="s">
        <v>4</v>
      </c>
      <c r="G18056" t="s">
        <v>6</v>
      </c>
      <c r="H18056" t="s">
        <v>224</v>
      </c>
      <c r="I18056">
        <v>3</v>
      </c>
      <c r="J18056">
        <v>8178103.5050750002</v>
      </c>
    </row>
    <row r="18057" spans="1:10" x14ac:dyDescent="0.25">
      <c r="A18057">
        <v>2018</v>
      </c>
      <c r="B18057" t="s">
        <v>222</v>
      </c>
      <c r="C18057" t="s">
        <v>45</v>
      </c>
      <c r="D18057" t="s">
        <v>38</v>
      </c>
      <c r="E18057" t="s">
        <v>3</v>
      </c>
      <c r="F18057" t="s">
        <v>8</v>
      </c>
      <c r="G18057" t="s">
        <v>5</v>
      </c>
      <c r="H18057" t="s">
        <v>224</v>
      </c>
      <c r="I18057">
        <v>1</v>
      </c>
      <c r="J18057">
        <v>21165253.5</v>
      </c>
    </row>
    <row r="18058" spans="1:10" x14ac:dyDescent="0.25">
      <c r="A18058">
        <v>2018</v>
      </c>
      <c r="B18058" t="s">
        <v>222</v>
      </c>
      <c r="C18058" t="s">
        <v>45</v>
      </c>
      <c r="D18058" t="s">
        <v>38</v>
      </c>
      <c r="E18058" t="s">
        <v>3</v>
      </c>
      <c r="F18058" t="s">
        <v>8</v>
      </c>
      <c r="G18058" t="s">
        <v>9</v>
      </c>
      <c r="H18058" t="s">
        <v>223</v>
      </c>
      <c r="I18058">
        <v>355</v>
      </c>
      <c r="J18058">
        <v>2742637584.7362566</v>
      </c>
    </row>
    <row r="18059" spans="1:10" x14ac:dyDescent="0.25">
      <c r="A18059">
        <v>2018</v>
      </c>
      <c r="B18059" t="s">
        <v>222</v>
      </c>
      <c r="C18059" t="s">
        <v>45</v>
      </c>
      <c r="D18059" t="s">
        <v>38</v>
      </c>
      <c r="E18059" t="s">
        <v>3</v>
      </c>
      <c r="F18059" t="s">
        <v>8</v>
      </c>
      <c r="G18059" t="s">
        <v>9</v>
      </c>
      <c r="H18059" t="s">
        <v>224</v>
      </c>
      <c r="I18059">
        <v>448</v>
      </c>
      <c r="J18059">
        <v>3297653384.4528003</v>
      </c>
    </row>
    <row r="18060" spans="1:10" x14ac:dyDescent="0.25">
      <c r="A18060">
        <v>2018</v>
      </c>
      <c r="B18060" t="s">
        <v>222</v>
      </c>
      <c r="C18060" t="s">
        <v>45</v>
      </c>
      <c r="D18060" t="s">
        <v>38</v>
      </c>
      <c r="E18060" t="s">
        <v>3</v>
      </c>
      <c r="F18060" t="s">
        <v>8</v>
      </c>
      <c r="G18060" t="s">
        <v>12</v>
      </c>
      <c r="H18060" t="s">
        <v>223</v>
      </c>
      <c r="I18060">
        <v>23</v>
      </c>
      <c r="J18060">
        <v>76402748.571490899</v>
      </c>
    </row>
    <row r="18061" spans="1:10" x14ac:dyDescent="0.25">
      <c r="A18061">
        <v>2018</v>
      </c>
      <c r="B18061" t="s">
        <v>222</v>
      </c>
      <c r="C18061" t="s">
        <v>45</v>
      </c>
      <c r="D18061" t="s">
        <v>38</v>
      </c>
      <c r="E18061" t="s">
        <v>3</v>
      </c>
      <c r="F18061" t="s">
        <v>8</v>
      </c>
      <c r="G18061" t="s">
        <v>12</v>
      </c>
      <c r="H18061" t="s">
        <v>224</v>
      </c>
      <c r="I18061">
        <v>56</v>
      </c>
      <c r="J18061">
        <v>188210939.95317</v>
      </c>
    </row>
    <row r="18062" spans="1:10" x14ac:dyDescent="0.25">
      <c r="A18062">
        <v>2018</v>
      </c>
      <c r="B18062" t="s">
        <v>222</v>
      </c>
      <c r="C18062" t="s">
        <v>45</v>
      </c>
      <c r="D18062" t="s">
        <v>38</v>
      </c>
      <c r="E18062" t="s">
        <v>3</v>
      </c>
      <c r="F18062" t="s">
        <v>8</v>
      </c>
      <c r="G18062" t="s">
        <v>6</v>
      </c>
      <c r="H18062" t="s">
        <v>223</v>
      </c>
      <c r="I18062">
        <v>25</v>
      </c>
      <c r="J18062">
        <v>70492465.290016651</v>
      </c>
    </row>
    <row r="18063" spans="1:10" x14ac:dyDescent="0.25">
      <c r="A18063">
        <v>2018</v>
      </c>
      <c r="B18063" t="s">
        <v>222</v>
      </c>
      <c r="C18063" t="s">
        <v>45</v>
      </c>
      <c r="D18063" t="s">
        <v>38</v>
      </c>
      <c r="E18063" t="s">
        <v>3</v>
      </c>
      <c r="F18063" t="s">
        <v>8</v>
      </c>
      <c r="G18063" t="s">
        <v>6</v>
      </c>
      <c r="H18063" t="s">
        <v>224</v>
      </c>
      <c r="I18063">
        <v>55</v>
      </c>
      <c r="J18063">
        <v>155330355.52052498</v>
      </c>
    </row>
    <row r="18064" spans="1:10" x14ac:dyDescent="0.25">
      <c r="A18064">
        <v>2018</v>
      </c>
      <c r="B18064" t="s">
        <v>222</v>
      </c>
      <c r="C18064" t="s">
        <v>45</v>
      </c>
      <c r="D18064" t="s">
        <v>38</v>
      </c>
      <c r="E18064" t="s">
        <v>3</v>
      </c>
      <c r="F18064" t="s">
        <v>8</v>
      </c>
      <c r="G18064" t="s">
        <v>7</v>
      </c>
      <c r="H18064" t="s">
        <v>223</v>
      </c>
      <c r="I18064">
        <v>2</v>
      </c>
      <c r="J18064">
        <v>4325582.5187999997</v>
      </c>
    </row>
    <row r="18065" spans="1:10" x14ac:dyDescent="0.25">
      <c r="A18065">
        <v>2018</v>
      </c>
      <c r="B18065" t="s">
        <v>222</v>
      </c>
      <c r="C18065" t="s">
        <v>45</v>
      </c>
      <c r="D18065" t="s">
        <v>38</v>
      </c>
      <c r="E18065" t="s">
        <v>10</v>
      </c>
      <c r="F18065" t="s">
        <v>11</v>
      </c>
      <c r="G18065" t="s">
        <v>9</v>
      </c>
      <c r="H18065" t="s">
        <v>223</v>
      </c>
      <c r="I18065">
        <v>48</v>
      </c>
      <c r="J18065">
        <v>190900344</v>
      </c>
    </row>
    <row r="18066" spans="1:10" x14ac:dyDescent="0.25">
      <c r="A18066">
        <v>2018</v>
      </c>
      <c r="B18066" t="s">
        <v>222</v>
      </c>
      <c r="C18066" t="s">
        <v>45</v>
      </c>
      <c r="D18066" t="s">
        <v>38</v>
      </c>
      <c r="E18066" t="s">
        <v>10</v>
      </c>
      <c r="F18066" t="s">
        <v>11</v>
      </c>
      <c r="G18066" t="s">
        <v>9</v>
      </c>
      <c r="H18066" t="s">
        <v>224</v>
      </c>
      <c r="I18066">
        <v>45</v>
      </c>
      <c r="J18066">
        <v>205580223</v>
      </c>
    </row>
    <row r="18067" spans="1:10" x14ac:dyDescent="0.25">
      <c r="A18067">
        <v>2018</v>
      </c>
      <c r="B18067" t="s">
        <v>222</v>
      </c>
      <c r="C18067" t="s">
        <v>45</v>
      </c>
      <c r="D18067" t="s">
        <v>38</v>
      </c>
      <c r="E18067" t="s">
        <v>10</v>
      </c>
      <c r="F18067" t="s">
        <v>11</v>
      </c>
      <c r="G18067" t="s">
        <v>12</v>
      </c>
      <c r="H18067" t="s">
        <v>223</v>
      </c>
      <c r="I18067">
        <v>10</v>
      </c>
      <c r="J18067">
        <v>31751823</v>
      </c>
    </row>
    <row r="18068" spans="1:10" x14ac:dyDescent="0.25">
      <c r="A18068">
        <v>2018</v>
      </c>
      <c r="B18068" t="s">
        <v>222</v>
      </c>
      <c r="C18068" t="s">
        <v>45</v>
      </c>
      <c r="D18068" t="s">
        <v>38</v>
      </c>
      <c r="E18068" t="s">
        <v>10</v>
      </c>
      <c r="F18068" t="s">
        <v>11</v>
      </c>
      <c r="G18068" t="s">
        <v>12</v>
      </c>
      <c r="H18068" t="s">
        <v>224</v>
      </c>
      <c r="I18068">
        <v>7</v>
      </c>
      <c r="J18068">
        <v>22898865</v>
      </c>
    </row>
    <row r="18069" spans="1:10" x14ac:dyDescent="0.25">
      <c r="A18069">
        <v>2018</v>
      </c>
      <c r="B18069" t="s">
        <v>222</v>
      </c>
      <c r="C18069" t="s">
        <v>45</v>
      </c>
      <c r="D18069" t="s">
        <v>38</v>
      </c>
      <c r="E18069" t="s">
        <v>10</v>
      </c>
      <c r="F18069" t="s">
        <v>11</v>
      </c>
      <c r="G18069" t="s">
        <v>6</v>
      </c>
      <c r="H18069" t="s">
        <v>223</v>
      </c>
      <c r="I18069">
        <v>5</v>
      </c>
      <c r="J18069">
        <v>14788341</v>
      </c>
    </row>
    <row r="18070" spans="1:10" x14ac:dyDescent="0.25">
      <c r="A18070">
        <v>2018</v>
      </c>
      <c r="B18070" t="s">
        <v>222</v>
      </c>
      <c r="C18070" t="s">
        <v>45</v>
      </c>
      <c r="D18070" t="s">
        <v>38</v>
      </c>
      <c r="E18070" t="s">
        <v>10</v>
      </c>
      <c r="F18070" t="s">
        <v>11</v>
      </c>
      <c r="G18070" t="s">
        <v>6</v>
      </c>
      <c r="H18070" t="s">
        <v>224</v>
      </c>
      <c r="I18070">
        <v>4</v>
      </c>
      <c r="J18070">
        <v>6709125</v>
      </c>
    </row>
    <row r="18071" spans="1:10" x14ac:dyDescent="0.25">
      <c r="A18071">
        <v>2018</v>
      </c>
      <c r="B18071" t="s">
        <v>222</v>
      </c>
      <c r="C18071" t="s">
        <v>45</v>
      </c>
      <c r="D18071" t="s">
        <v>38</v>
      </c>
      <c r="E18071" t="s">
        <v>10</v>
      </c>
      <c r="F18071" t="s">
        <v>11</v>
      </c>
      <c r="G18071" t="s">
        <v>7</v>
      </c>
      <c r="H18071" t="s">
        <v>223</v>
      </c>
      <c r="I18071">
        <v>2</v>
      </c>
      <c r="J18071">
        <v>3208335</v>
      </c>
    </row>
    <row r="18072" spans="1:10" x14ac:dyDescent="0.25">
      <c r="A18072">
        <v>2018</v>
      </c>
      <c r="B18072" t="s">
        <v>222</v>
      </c>
      <c r="C18072" t="s">
        <v>45</v>
      </c>
      <c r="D18072" t="s">
        <v>38</v>
      </c>
      <c r="E18072" t="s">
        <v>10</v>
      </c>
      <c r="F18072" t="s">
        <v>11</v>
      </c>
      <c r="G18072" t="s">
        <v>7</v>
      </c>
      <c r="H18072" t="s">
        <v>224</v>
      </c>
      <c r="I18072">
        <v>3</v>
      </c>
      <c r="J18072">
        <v>4500000</v>
      </c>
    </row>
    <row r="18073" spans="1:10" x14ac:dyDescent="0.25">
      <c r="A18073">
        <v>2018</v>
      </c>
      <c r="B18073" t="s">
        <v>222</v>
      </c>
      <c r="C18073" t="s">
        <v>45</v>
      </c>
      <c r="D18073" t="s">
        <v>38</v>
      </c>
      <c r="E18073" t="s">
        <v>10</v>
      </c>
      <c r="F18073" t="s">
        <v>220</v>
      </c>
      <c r="G18073" t="s">
        <v>9</v>
      </c>
      <c r="H18073" t="s">
        <v>223</v>
      </c>
      <c r="I18073">
        <v>1</v>
      </c>
      <c r="J18073">
        <v>9673977.1268348917</v>
      </c>
    </row>
    <row r="18074" spans="1:10" x14ac:dyDescent="0.25">
      <c r="A18074">
        <v>2018</v>
      </c>
      <c r="B18074" t="s">
        <v>222</v>
      </c>
      <c r="C18074" t="s">
        <v>45</v>
      </c>
      <c r="D18074" t="s">
        <v>38</v>
      </c>
      <c r="E18074" t="s">
        <v>10</v>
      </c>
      <c r="F18074" t="s">
        <v>220</v>
      </c>
      <c r="G18074" t="s">
        <v>9</v>
      </c>
      <c r="H18074" t="s">
        <v>224</v>
      </c>
      <c r="I18074">
        <v>9</v>
      </c>
      <c r="J18074">
        <v>65661139.278226785</v>
      </c>
    </row>
    <row r="18075" spans="1:10" x14ac:dyDescent="0.25">
      <c r="A18075">
        <v>2018</v>
      </c>
      <c r="B18075" t="s">
        <v>222</v>
      </c>
      <c r="C18075" t="s">
        <v>45</v>
      </c>
      <c r="D18075" t="s">
        <v>38</v>
      </c>
      <c r="E18075" t="s">
        <v>10</v>
      </c>
      <c r="F18075" t="s">
        <v>220</v>
      </c>
      <c r="G18075" t="s">
        <v>12</v>
      </c>
      <c r="H18075" t="s">
        <v>224</v>
      </c>
      <c r="I18075">
        <v>4</v>
      </c>
      <c r="J18075">
        <v>11807059.231083333</v>
      </c>
    </row>
    <row r="18076" spans="1:10" x14ac:dyDescent="0.25">
      <c r="A18076">
        <v>2018</v>
      </c>
      <c r="B18076" t="s">
        <v>222</v>
      </c>
      <c r="C18076" t="s">
        <v>45</v>
      </c>
      <c r="D18076" t="s">
        <v>39</v>
      </c>
      <c r="E18076" t="s">
        <v>3</v>
      </c>
      <c r="F18076" t="s">
        <v>4</v>
      </c>
      <c r="G18076" t="s">
        <v>5</v>
      </c>
      <c r="H18076" t="s">
        <v>223</v>
      </c>
      <c r="I18076">
        <v>23</v>
      </c>
      <c r="J18076">
        <v>261251032.10302001</v>
      </c>
    </row>
    <row r="18077" spans="1:10" x14ac:dyDescent="0.25">
      <c r="A18077">
        <v>2018</v>
      </c>
      <c r="B18077" t="s">
        <v>222</v>
      </c>
      <c r="C18077" t="s">
        <v>45</v>
      </c>
      <c r="D18077" t="s">
        <v>39</v>
      </c>
      <c r="E18077" t="s">
        <v>3</v>
      </c>
      <c r="F18077" t="s">
        <v>4</v>
      </c>
      <c r="G18077" t="s">
        <v>5</v>
      </c>
      <c r="H18077" t="s">
        <v>224</v>
      </c>
      <c r="I18077">
        <v>9</v>
      </c>
      <c r="J18077">
        <v>112805205</v>
      </c>
    </row>
    <row r="18078" spans="1:10" x14ac:dyDescent="0.25">
      <c r="A18078">
        <v>2018</v>
      </c>
      <c r="B18078" t="s">
        <v>222</v>
      </c>
      <c r="C18078" t="s">
        <v>45</v>
      </c>
      <c r="D18078" t="s">
        <v>39</v>
      </c>
      <c r="E18078" t="s">
        <v>3</v>
      </c>
      <c r="F18078" t="s">
        <v>4</v>
      </c>
      <c r="G18078" t="s">
        <v>9</v>
      </c>
      <c r="H18078" t="s">
        <v>223</v>
      </c>
      <c r="I18078">
        <v>48</v>
      </c>
      <c r="J18078">
        <v>309450233.24142325</v>
      </c>
    </row>
    <row r="18079" spans="1:10" x14ac:dyDescent="0.25">
      <c r="A18079">
        <v>2018</v>
      </c>
      <c r="B18079" t="s">
        <v>222</v>
      </c>
      <c r="C18079" t="s">
        <v>45</v>
      </c>
      <c r="D18079" t="s">
        <v>39</v>
      </c>
      <c r="E18079" t="s">
        <v>3</v>
      </c>
      <c r="F18079" t="s">
        <v>4</v>
      </c>
      <c r="G18079" t="s">
        <v>9</v>
      </c>
      <c r="H18079" t="s">
        <v>224</v>
      </c>
      <c r="I18079">
        <v>22</v>
      </c>
      <c r="J18079">
        <v>139279902.85072523</v>
      </c>
    </row>
    <row r="18080" spans="1:10" x14ac:dyDescent="0.25">
      <c r="A18080">
        <v>2018</v>
      </c>
      <c r="B18080" t="s">
        <v>222</v>
      </c>
      <c r="C18080" t="s">
        <v>45</v>
      </c>
      <c r="D18080" t="s">
        <v>39</v>
      </c>
      <c r="E18080" t="s">
        <v>3</v>
      </c>
      <c r="F18080" t="s">
        <v>4</v>
      </c>
      <c r="G18080" t="s">
        <v>12</v>
      </c>
      <c r="H18080" t="s">
        <v>223</v>
      </c>
      <c r="I18080">
        <v>5</v>
      </c>
      <c r="J18080">
        <v>13746813.82173913</v>
      </c>
    </row>
    <row r="18081" spans="1:10" x14ac:dyDescent="0.25">
      <c r="A18081">
        <v>2018</v>
      </c>
      <c r="B18081" t="s">
        <v>222</v>
      </c>
      <c r="C18081" t="s">
        <v>45</v>
      </c>
      <c r="D18081" t="s">
        <v>39</v>
      </c>
      <c r="E18081" t="s">
        <v>3</v>
      </c>
      <c r="F18081" t="s">
        <v>4</v>
      </c>
      <c r="G18081" t="s">
        <v>12</v>
      </c>
      <c r="H18081" t="s">
        <v>224</v>
      </c>
      <c r="I18081">
        <v>9</v>
      </c>
      <c r="J18081">
        <v>24357265.935576919</v>
      </c>
    </row>
    <row r="18082" spans="1:10" x14ac:dyDescent="0.25">
      <c r="A18082">
        <v>2018</v>
      </c>
      <c r="B18082" t="s">
        <v>222</v>
      </c>
      <c r="C18082" t="s">
        <v>45</v>
      </c>
      <c r="D18082" t="s">
        <v>39</v>
      </c>
      <c r="E18082" t="s">
        <v>3</v>
      </c>
      <c r="F18082" t="s">
        <v>4</v>
      </c>
      <c r="G18082" t="s">
        <v>6</v>
      </c>
      <c r="H18082" t="s">
        <v>223</v>
      </c>
      <c r="I18082">
        <v>15</v>
      </c>
      <c r="J18082">
        <v>38225613.914563507</v>
      </c>
    </row>
    <row r="18083" spans="1:10" x14ac:dyDescent="0.25">
      <c r="A18083">
        <v>2018</v>
      </c>
      <c r="B18083" t="s">
        <v>222</v>
      </c>
      <c r="C18083" t="s">
        <v>45</v>
      </c>
      <c r="D18083" t="s">
        <v>39</v>
      </c>
      <c r="E18083" t="s">
        <v>3</v>
      </c>
      <c r="F18083" t="s">
        <v>4</v>
      </c>
      <c r="G18083" t="s">
        <v>6</v>
      </c>
      <c r="H18083" t="s">
        <v>224</v>
      </c>
      <c r="I18083">
        <v>36</v>
      </c>
      <c r="J18083">
        <v>91652677.384000063</v>
      </c>
    </row>
    <row r="18084" spans="1:10" x14ac:dyDescent="0.25">
      <c r="A18084">
        <v>2018</v>
      </c>
      <c r="B18084" t="s">
        <v>222</v>
      </c>
      <c r="C18084" t="s">
        <v>45</v>
      </c>
      <c r="D18084" t="s">
        <v>39</v>
      </c>
      <c r="E18084" t="s">
        <v>3</v>
      </c>
      <c r="F18084" t="s">
        <v>4</v>
      </c>
      <c r="G18084" t="s">
        <v>7</v>
      </c>
      <c r="H18084" t="s">
        <v>223</v>
      </c>
      <c r="I18084">
        <v>12</v>
      </c>
      <c r="J18084">
        <v>23578690.004383549</v>
      </c>
    </row>
    <row r="18085" spans="1:10" x14ac:dyDescent="0.25">
      <c r="A18085">
        <v>2018</v>
      </c>
      <c r="B18085" t="s">
        <v>222</v>
      </c>
      <c r="C18085" t="s">
        <v>45</v>
      </c>
      <c r="D18085" t="s">
        <v>39</v>
      </c>
      <c r="E18085" t="s">
        <v>3</v>
      </c>
      <c r="F18085" t="s">
        <v>8</v>
      </c>
      <c r="G18085" t="s">
        <v>9</v>
      </c>
      <c r="H18085" t="s">
        <v>223</v>
      </c>
      <c r="I18085">
        <v>208</v>
      </c>
      <c r="J18085">
        <v>1354180424.2441273</v>
      </c>
    </row>
    <row r="18086" spans="1:10" x14ac:dyDescent="0.25">
      <c r="A18086">
        <v>2018</v>
      </c>
      <c r="B18086" t="s">
        <v>222</v>
      </c>
      <c r="C18086" t="s">
        <v>45</v>
      </c>
      <c r="D18086" t="s">
        <v>39</v>
      </c>
      <c r="E18086" t="s">
        <v>3</v>
      </c>
      <c r="F18086" t="s">
        <v>8</v>
      </c>
      <c r="G18086" t="s">
        <v>9</v>
      </c>
      <c r="H18086" t="s">
        <v>224</v>
      </c>
      <c r="I18086">
        <v>201</v>
      </c>
      <c r="J18086">
        <v>1265180811.4511292</v>
      </c>
    </row>
    <row r="18087" spans="1:10" x14ac:dyDescent="0.25">
      <c r="A18087">
        <v>2018</v>
      </c>
      <c r="B18087" t="s">
        <v>222</v>
      </c>
      <c r="C18087" t="s">
        <v>45</v>
      </c>
      <c r="D18087" t="s">
        <v>39</v>
      </c>
      <c r="E18087" t="s">
        <v>3</v>
      </c>
      <c r="F18087" t="s">
        <v>8</v>
      </c>
      <c r="G18087" t="s">
        <v>12</v>
      </c>
      <c r="H18087" t="s">
        <v>223</v>
      </c>
      <c r="I18087">
        <v>18</v>
      </c>
      <c r="J18087">
        <v>49488529.758260861</v>
      </c>
    </row>
    <row r="18088" spans="1:10" x14ac:dyDescent="0.25">
      <c r="A18088">
        <v>2018</v>
      </c>
      <c r="B18088" t="s">
        <v>222</v>
      </c>
      <c r="C18088" t="s">
        <v>45</v>
      </c>
      <c r="D18088" t="s">
        <v>39</v>
      </c>
      <c r="E18088" t="s">
        <v>3</v>
      </c>
      <c r="F18088" t="s">
        <v>8</v>
      </c>
      <c r="G18088" t="s">
        <v>12</v>
      </c>
      <c r="H18088" t="s">
        <v>224</v>
      </c>
      <c r="I18088">
        <v>22</v>
      </c>
      <c r="J18088">
        <v>64929624.811153829</v>
      </c>
    </row>
    <row r="18089" spans="1:10" x14ac:dyDescent="0.25">
      <c r="A18089">
        <v>2018</v>
      </c>
      <c r="B18089" t="s">
        <v>222</v>
      </c>
      <c r="C18089" t="s">
        <v>45</v>
      </c>
      <c r="D18089" t="s">
        <v>39</v>
      </c>
      <c r="E18089" t="s">
        <v>3</v>
      </c>
      <c r="F18089" t="s">
        <v>8</v>
      </c>
      <c r="G18089" t="s">
        <v>6</v>
      </c>
      <c r="H18089" t="s">
        <v>223</v>
      </c>
      <c r="I18089">
        <v>54</v>
      </c>
      <c r="J18089">
        <v>136494395.90182549</v>
      </c>
    </row>
    <row r="18090" spans="1:10" x14ac:dyDescent="0.25">
      <c r="A18090">
        <v>2018</v>
      </c>
      <c r="B18090" t="s">
        <v>222</v>
      </c>
      <c r="C18090" t="s">
        <v>45</v>
      </c>
      <c r="D18090" t="s">
        <v>39</v>
      </c>
      <c r="E18090" t="s">
        <v>3</v>
      </c>
      <c r="F18090" t="s">
        <v>8</v>
      </c>
      <c r="G18090" t="s">
        <v>6</v>
      </c>
      <c r="H18090" t="s">
        <v>224</v>
      </c>
      <c r="I18090">
        <v>66</v>
      </c>
      <c r="J18090">
        <v>168647344.47160012</v>
      </c>
    </row>
    <row r="18091" spans="1:10" x14ac:dyDescent="0.25">
      <c r="A18091">
        <v>2018</v>
      </c>
      <c r="B18091" t="s">
        <v>222</v>
      </c>
      <c r="C18091" t="s">
        <v>45</v>
      </c>
      <c r="D18091" t="s">
        <v>39</v>
      </c>
      <c r="E18091" t="s">
        <v>3</v>
      </c>
      <c r="F18091" t="s">
        <v>8</v>
      </c>
      <c r="G18091" t="s">
        <v>7</v>
      </c>
      <c r="H18091" t="s">
        <v>223</v>
      </c>
      <c r="I18091">
        <v>59</v>
      </c>
      <c r="J18091">
        <v>115928559.18821912</v>
      </c>
    </row>
    <row r="18092" spans="1:10" x14ac:dyDescent="0.25">
      <c r="A18092">
        <v>2018</v>
      </c>
      <c r="B18092" t="s">
        <v>222</v>
      </c>
      <c r="C18092" t="s">
        <v>45</v>
      </c>
      <c r="D18092" t="s">
        <v>39</v>
      </c>
      <c r="E18092" t="s">
        <v>3</v>
      </c>
      <c r="F18092" t="s">
        <v>8</v>
      </c>
      <c r="G18092" t="s">
        <v>7</v>
      </c>
      <c r="H18092" t="s">
        <v>224</v>
      </c>
      <c r="I18092">
        <v>43</v>
      </c>
      <c r="J18092">
        <v>80798382.030000016</v>
      </c>
    </row>
    <row r="18093" spans="1:10" x14ac:dyDescent="0.25">
      <c r="A18093">
        <v>2018</v>
      </c>
      <c r="B18093" t="s">
        <v>222</v>
      </c>
      <c r="C18093" t="s">
        <v>45</v>
      </c>
      <c r="D18093" t="s">
        <v>39</v>
      </c>
      <c r="E18093" t="s">
        <v>10</v>
      </c>
      <c r="F18093" t="s">
        <v>11</v>
      </c>
      <c r="G18093" t="s">
        <v>9</v>
      </c>
      <c r="H18093" t="s">
        <v>223</v>
      </c>
      <c r="I18093">
        <v>1440</v>
      </c>
      <c r="J18093">
        <v>1891977900</v>
      </c>
    </row>
    <row r="18094" spans="1:10" x14ac:dyDescent="0.25">
      <c r="A18094">
        <v>2018</v>
      </c>
      <c r="B18094" t="s">
        <v>222</v>
      </c>
      <c r="C18094" t="s">
        <v>45</v>
      </c>
      <c r="D18094" t="s">
        <v>39</v>
      </c>
      <c r="E18094" t="s">
        <v>10</v>
      </c>
      <c r="F18094" t="s">
        <v>11</v>
      </c>
      <c r="G18094" t="s">
        <v>9</v>
      </c>
      <c r="H18094" t="s">
        <v>224</v>
      </c>
      <c r="I18094">
        <v>624</v>
      </c>
      <c r="J18094">
        <v>761015100</v>
      </c>
    </row>
    <row r="18095" spans="1:10" x14ac:dyDescent="0.25">
      <c r="A18095">
        <v>2018</v>
      </c>
      <c r="B18095" t="s">
        <v>222</v>
      </c>
      <c r="C18095" t="s">
        <v>45</v>
      </c>
      <c r="D18095" t="s">
        <v>39</v>
      </c>
      <c r="E18095" t="s">
        <v>10</v>
      </c>
      <c r="F18095" t="s">
        <v>11</v>
      </c>
      <c r="G18095" t="s">
        <v>12</v>
      </c>
      <c r="H18095" t="s">
        <v>223</v>
      </c>
      <c r="I18095">
        <v>1346</v>
      </c>
      <c r="J18095">
        <v>983007442.5</v>
      </c>
    </row>
    <row r="18096" spans="1:10" x14ac:dyDescent="0.25">
      <c r="A18096">
        <v>2018</v>
      </c>
      <c r="B18096" t="s">
        <v>222</v>
      </c>
      <c r="C18096" t="s">
        <v>45</v>
      </c>
      <c r="D18096" t="s">
        <v>39</v>
      </c>
      <c r="E18096" t="s">
        <v>10</v>
      </c>
      <c r="F18096" t="s">
        <v>11</v>
      </c>
      <c r="G18096" t="s">
        <v>12</v>
      </c>
      <c r="H18096" t="s">
        <v>224</v>
      </c>
      <c r="I18096">
        <v>621</v>
      </c>
      <c r="J18096">
        <v>445516635</v>
      </c>
    </row>
    <row r="18097" spans="1:10" x14ac:dyDescent="0.25">
      <c r="A18097">
        <v>2018</v>
      </c>
      <c r="B18097" t="s">
        <v>222</v>
      </c>
      <c r="C18097" t="s">
        <v>45</v>
      </c>
      <c r="D18097" t="s">
        <v>39</v>
      </c>
      <c r="E18097" t="s">
        <v>10</v>
      </c>
      <c r="F18097" t="s">
        <v>11</v>
      </c>
      <c r="G18097" t="s">
        <v>6</v>
      </c>
      <c r="H18097" t="s">
        <v>223</v>
      </c>
      <c r="I18097">
        <v>8</v>
      </c>
      <c r="J18097">
        <v>18802491</v>
      </c>
    </row>
    <row r="18098" spans="1:10" x14ac:dyDescent="0.25">
      <c r="A18098">
        <v>2018</v>
      </c>
      <c r="B18098" t="s">
        <v>222</v>
      </c>
      <c r="C18098" t="s">
        <v>45</v>
      </c>
      <c r="D18098" t="s">
        <v>39</v>
      </c>
      <c r="E18098" t="s">
        <v>10</v>
      </c>
      <c r="F18098" t="s">
        <v>11</v>
      </c>
      <c r="G18098" t="s">
        <v>6</v>
      </c>
      <c r="H18098" t="s">
        <v>224</v>
      </c>
      <c r="I18098">
        <v>11</v>
      </c>
      <c r="J18098">
        <v>22149168</v>
      </c>
    </row>
    <row r="18099" spans="1:10" x14ac:dyDescent="0.25">
      <c r="A18099">
        <v>2018</v>
      </c>
      <c r="B18099" t="s">
        <v>222</v>
      </c>
      <c r="C18099" t="s">
        <v>45</v>
      </c>
      <c r="D18099" t="s">
        <v>39</v>
      </c>
      <c r="E18099" t="s">
        <v>10</v>
      </c>
      <c r="F18099" t="s">
        <v>11</v>
      </c>
      <c r="G18099" t="s">
        <v>7</v>
      </c>
      <c r="H18099" t="s">
        <v>223</v>
      </c>
      <c r="I18099">
        <v>13</v>
      </c>
      <c r="J18099">
        <v>16905708</v>
      </c>
    </row>
    <row r="18100" spans="1:10" x14ac:dyDescent="0.25">
      <c r="A18100">
        <v>2018</v>
      </c>
      <c r="B18100" t="s">
        <v>222</v>
      </c>
      <c r="C18100" t="s">
        <v>45</v>
      </c>
      <c r="D18100" t="s">
        <v>39</v>
      </c>
      <c r="E18100" t="s">
        <v>10</v>
      </c>
      <c r="F18100" t="s">
        <v>11</v>
      </c>
      <c r="G18100" t="s">
        <v>7</v>
      </c>
      <c r="H18100" t="s">
        <v>224</v>
      </c>
      <c r="I18100">
        <v>5</v>
      </c>
      <c r="J18100">
        <v>5390238</v>
      </c>
    </row>
    <row r="18101" spans="1:10" x14ac:dyDescent="0.25">
      <c r="A18101">
        <v>2018</v>
      </c>
      <c r="B18101" t="s">
        <v>222</v>
      </c>
      <c r="C18101" t="s">
        <v>45</v>
      </c>
      <c r="D18101" t="s">
        <v>39</v>
      </c>
      <c r="E18101" t="s">
        <v>10</v>
      </c>
      <c r="F18101" t="s">
        <v>220</v>
      </c>
      <c r="G18101" t="s">
        <v>9</v>
      </c>
      <c r="H18101" t="s">
        <v>223</v>
      </c>
      <c r="I18101">
        <v>6</v>
      </c>
      <c r="J18101">
        <v>40441644.665390283</v>
      </c>
    </row>
    <row r="18102" spans="1:10" x14ac:dyDescent="0.25">
      <c r="A18102">
        <v>2018</v>
      </c>
      <c r="B18102" t="s">
        <v>222</v>
      </c>
      <c r="C18102" t="s">
        <v>45</v>
      </c>
      <c r="D18102" t="s">
        <v>39</v>
      </c>
      <c r="E18102" t="s">
        <v>10</v>
      </c>
      <c r="F18102" t="s">
        <v>220</v>
      </c>
      <c r="G18102" t="s">
        <v>9</v>
      </c>
      <c r="H18102" t="s">
        <v>224</v>
      </c>
      <c r="I18102">
        <v>5</v>
      </c>
      <c r="J18102">
        <v>32157806.009567499</v>
      </c>
    </row>
    <row r="18103" spans="1:10" x14ac:dyDescent="0.25">
      <c r="A18103">
        <v>2018</v>
      </c>
      <c r="B18103" t="s">
        <v>222</v>
      </c>
      <c r="C18103" t="s">
        <v>45</v>
      </c>
      <c r="D18103" t="s">
        <v>39</v>
      </c>
      <c r="E18103" t="s">
        <v>10</v>
      </c>
      <c r="F18103" t="s">
        <v>220</v>
      </c>
      <c r="G18103" t="s">
        <v>12</v>
      </c>
      <c r="H18103" t="s">
        <v>224</v>
      </c>
      <c r="I18103">
        <v>1</v>
      </c>
      <c r="J18103">
        <v>4114804.5450000004</v>
      </c>
    </row>
    <row r="18104" spans="1:10" x14ac:dyDescent="0.25">
      <c r="A18104">
        <v>2018</v>
      </c>
      <c r="B18104" t="s">
        <v>222</v>
      </c>
      <c r="C18104" t="s">
        <v>45</v>
      </c>
      <c r="D18104" t="s">
        <v>39</v>
      </c>
      <c r="E18104" t="s">
        <v>10</v>
      </c>
      <c r="F18104" t="s">
        <v>220</v>
      </c>
      <c r="G18104" t="s">
        <v>6</v>
      </c>
      <c r="H18104" t="s">
        <v>223</v>
      </c>
      <c r="I18104">
        <v>3</v>
      </c>
      <c r="J18104">
        <v>7441883.839166671</v>
      </c>
    </row>
    <row r="18105" spans="1:10" x14ac:dyDescent="0.25">
      <c r="A18105">
        <v>2018</v>
      </c>
      <c r="B18105" t="s">
        <v>222</v>
      </c>
      <c r="C18105" t="s">
        <v>45</v>
      </c>
      <c r="D18105" t="s">
        <v>39</v>
      </c>
      <c r="E18105" t="s">
        <v>10</v>
      </c>
      <c r="F18105" t="s">
        <v>220</v>
      </c>
      <c r="G18105" t="s">
        <v>7</v>
      </c>
      <c r="H18105" t="s">
        <v>223</v>
      </c>
      <c r="I18105">
        <v>2</v>
      </c>
      <c r="J18105">
        <v>3929781.6673972579</v>
      </c>
    </row>
    <row r="18106" spans="1:10" x14ac:dyDescent="0.25">
      <c r="A18106">
        <v>2018</v>
      </c>
      <c r="B18106" t="s">
        <v>222</v>
      </c>
      <c r="C18106" t="s">
        <v>45</v>
      </c>
      <c r="D18106" t="s">
        <v>39</v>
      </c>
      <c r="E18106" t="s">
        <v>10</v>
      </c>
      <c r="F18106" t="s">
        <v>220</v>
      </c>
      <c r="G18106" t="s">
        <v>7</v>
      </c>
      <c r="H18106" t="s">
        <v>224</v>
      </c>
      <c r="I18106">
        <v>3</v>
      </c>
      <c r="J18106">
        <v>5637096.4206976751</v>
      </c>
    </row>
    <row r="18107" spans="1:10" x14ac:dyDescent="0.25">
      <c r="A18107">
        <v>2018</v>
      </c>
      <c r="B18107" t="s">
        <v>222</v>
      </c>
      <c r="C18107" t="s">
        <v>45</v>
      </c>
      <c r="D18107" t="s">
        <v>39</v>
      </c>
      <c r="E18107" t="s">
        <v>10</v>
      </c>
      <c r="F18107" t="s">
        <v>14</v>
      </c>
      <c r="G18107" t="s">
        <v>9</v>
      </c>
      <c r="H18107" t="s">
        <v>223</v>
      </c>
      <c r="I18107">
        <v>32</v>
      </c>
      <c r="J18107">
        <v>95346147</v>
      </c>
    </row>
    <row r="18108" spans="1:10" x14ac:dyDescent="0.25">
      <c r="A18108">
        <v>2018</v>
      </c>
      <c r="B18108" t="s">
        <v>222</v>
      </c>
      <c r="C18108" t="s">
        <v>45</v>
      </c>
      <c r="D18108" t="s">
        <v>39</v>
      </c>
      <c r="E18108" t="s">
        <v>10</v>
      </c>
      <c r="F18108" t="s">
        <v>14</v>
      </c>
      <c r="G18108" t="s">
        <v>9</v>
      </c>
      <c r="H18108" t="s">
        <v>224</v>
      </c>
      <c r="I18108">
        <v>14</v>
      </c>
      <c r="J18108">
        <v>33408069</v>
      </c>
    </row>
    <row r="18109" spans="1:10" x14ac:dyDescent="0.25">
      <c r="A18109">
        <v>2018</v>
      </c>
      <c r="B18109" t="s">
        <v>222</v>
      </c>
      <c r="C18109" t="s">
        <v>45</v>
      </c>
      <c r="D18109" t="s">
        <v>39</v>
      </c>
      <c r="E18109" t="s">
        <v>10</v>
      </c>
      <c r="F18109" t="s">
        <v>14</v>
      </c>
      <c r="G18109" t="s">
        <v>12</v>
      </c>
      <c r="H18109" t="s">
        <v>223</v>
      </c>
      <c r="I18109">
        <v>25</v>
      </c>
      <c r="J18109">
        <v>65472669</v>
      </c>
    </row>
    <row r="18110" spans="1:10" x14ac:dyDescent="0.25">
      <c r="A18110">
        <v>2018</v>
      </c>
      <c r="B18110" t="s">
        <v>222</v>
      </c>
      <c r="C18110" t="s">
        <v>45</v>
      </c>
      <c r="D18110" t="s">
        <v>39</v>
      </c>
      <c r="E18110" t="s">
        <v>10</v>
      </c>
      <c r="F18110" t="s">
        <v>14</v>
      </c>
      <c r="G18110" t="s">
        <v>12</v>
      </c>
      <c r="H18110" t="s">
        <v>224</v>
      </c>
      <c r="I18110">
        <v>11</v>
      </c>
      <c r="J18110">
        <v>20213697</v>
      </c>
    </row>
    <row r="18111" spans="1:10" x14ac:dyDescent="0.25">
      <c r="A18111">
        <v>2018</v>
      </c>
      <c r="B18111" t="s">
        <v>222</v>
      </c>
      <c r="C18111" t="s">
        <v>45</v>
      </c>
      <c r="D18111" t="s">
        <v>39</v>
      </c>
      <c r="E18111" t="s">
        <v>10</v>
      </c>
      <c r="F18111" t="s">
        <v>14</v>
      </c>
      <c r="G18111" t="s">
        <v>6</v>
      </c>
      <c r="H18111" t="s">
        <v>223</v>
      </c>
      <c r="I18111">
        <v>21</v>
      </c>
      <c r="J18111">
        <v>38736093</v>
      </c>
    </row>
    <row r="18112" spans="1:10" x14ac:dyDescent="0.25">
      <c r="A18112">
        <v>2018</v>
      </c>
      <c r="B18112" t="s">
        <v>222</v>
      </c>
      <c r="C18112" t="s">
        <v>45</v>
      </c>
      <c r="D18112" t="s">
        <v>39</v>
      </c>
      <c r="E18112" t="s">
        <v>10</v>
      </c>
      <c r="F18112" t="s">
        <v>14</v>
      </c>
      <c r="G18112" t="s">
        <v>6</v>
      </c>
      <c r="H18112" t="s">
        <v>224</v>
      </c>
      <c r="I18112">
        <v>24</v>
      </c>
      <c r="J18112">
        <v>38165784</v>
      </c>
    </row>
    <row r="18113" spans="1:10" x14ac:dyDescent="0.25">
      <c r="A18113">
        <v>2018</v>
      </c>
      <c r="B18113" t="s">
        <v>222</v>
      </c>
      <c r="C18113" t="s">
        <v>45</v>
      </c>
      <c r="D18113" t="s">
        <v>39</v>
      </c>
      <c r="E18113" t="s">
        <v>10</v>
      </c>
      <c r="F18113" t="s">
        <v>14</v>
      </c>
      <c r="G18113" t="s">
        <v>7</v>
      </c>
      <c r="H18113" t="s">
        <v>223</v>
      </c>
      <c r="I18113">
        <v>102</v>
      </c>
      <c r="J18113">
        <v>138655461</v>
      </c>
    </row>
    <row r="18114" spans="1:10" x14ac:dyDescent="0.25">
      <c r="A18114">
        <v>2018</v>
      </c>
      <c r="B18114" t="s">
        <v>222</v>
      </c>
      <c r="C18114" t="s">
        <v>45</v>
      </c>
      <c r="D18114" t="s">
        <v>39</v>
      </c>
      <c r="E18114" t="s">
        <v>10</v>
      </c>
      <c r="F18114" t="s">
        <v>14</v>
      </c>
      <c r="G18114" t="s">
        <v>7</v>
      </c>
      <c r="H18114" t="s">
        <v>224</v>
      </c>
      <c r="I18114">
        <v>55</v>
      </c>
      <c r="J18114">
        <v>66507009</v>
      </c>
    </row>
    <row r="18115" spans="1:10" x14ac:dyDescent="0.25">
      <c r="A18115">
        <v>2018</v>
      </c>
      <c r="B18115" t="s">
        <v>222</v>
      </c>
      <c r="C18115" t="s">
        <v>45</v>
      </c>
      <c r="D18115" t="s">
        <v>41</v>
      </c>
      <c r="E18115" t="s">
        <v>3</v>
      </c>
      <c r="F18115" t="s">
        <v>4</v>
      </c>
      <c r="G18115" t="s">
        <v>5</v>
      </c>
      <c r="H18115" t="s">
        <v>223</v>
      </c>
      <c r="I18115">
        <v>3</v>
      </c>
      <c r="J18115">
        <v>34011633</v>
      </c>
    </row>
    <row r="18116" spans="1:10" x14ac:dyDescent="0.25">
      <c r="A18116">
        <v>2018</v>
      </c>
      <c r="B18116" t="s">
        <v>222</v>
      </c>
      <c r="C18116" t="s">
        <v>45</v>
      </c>
      <c r="D18116" t="s">
        <v>41</v>
      </c>
      <c r="E18116" t="s">
        <v>3</v>
      </c>
      <c r="F18116" t="s">
        <v>4</v>
      </c>
      <c r="G18116" t="s">
        <v>5</v>
      </c>
      <c r="H18116" t="s">
        <v>224</v>
      </c>
      <c r="I18116">
        <v>28</v>
      </c>
      <c r="J18116">
        <v>318483065.86145997</v>
      </c>
    </row>
    <row r="18117" spans="1:10" x14ac:dyDescent="0.25">
      <c r="A18117">
        <v>2018</v>
      </c>
      <c r="B18117" t="s">
        <v>222</v>
      </c>
      <c r="C18117" t="s">
        <v>45</v>
      </c>
      <c r="D18117" t="s">
        <v>41</v>
      </c>
      <c r="E18117" t="s">
        <v>3</v>
      </c>
      <c r="F18117" t="s">
        <v>4</v>
      </c>
      <c r="G18117" t="s">
        <v>9</v>
      </c>
      <c r="H18117" t="s">
        <v>223</v>
      </c>
      <c r="I18117">
        <v>23</v>
      </c>
      <c r="J18117">
        <v>146458263.14217815</v>
      </c>
    </row>
    <row r="18118" spans="1:10" x14ac:dyDescent="0.25">
      <c r="A18118">
        <v>2018</v>
      </c>
      <c r="B18118" t="s">
        <v>222</v>
      </c>
      <c r="C18118" t="s">
        <v>45</v>
      </c>
      <c r="D18118" t="s">
        <v>41</v>
      </c>
      <c r="E18118" t="s">
        <v>3</v>
      </c>
      <c r="F18118" t="s">
        <v>4</v>
      </c>
      <c r="G18118" t="s">
        <v>9</v>
      </c>
      <c r="H18118" t="s">
        <v>224</v>
      </c>
      <c r="I18118">
        <v>94</v>
      </c>
      <c r="J18118">
        <v>599816119.36738741</v>
      </c>
    </row>
    <row r="18119" spans="1:10" x14ac:dyDescent="0.25">
      <c r="A18119">
        <v>2018</v>
      </c>
      <c r="B18119" t="s">
        <v>222</v>
      </c>
      <c r="C18119" t="s">
        <v>45</v>
      </c>
      <c r="D18119" t="s">
        <v>41</v>
      </c>
      <c r="E18119" t="s">
        <v>3</v>
      </c>
      <c r="F18119" t="s">
        <v>4</v>
      </c>
      <c r="G18119" t="s">
        <v>12</v>
      </c>
      <c r="H18119" t="s">
        <v>223</v>
      </c>
      <c r="I18119">
        <v>4</v>
      </c>
      <c r="J18119">
        <v>15531185.594999999</v>
      </c>
    </row>
    <row r="18120" spans="1:10" x14ac:dyDescent="0.25">
      <c r="A18120">
        <v>2018</v>
      </c>
      <c r="B18120" t="s">
        <v>222</v>
      </c>
      <c r="C18120" t="s">
        <v>45</v>
      </c>
      <c r="D18120" t="s">
        <v>41</v>
      </c>
      <c r="E18120" t="s">
        <v>3</v>
      </c>
      <c r="F18120" t="s">
        <v>4</v>
      </c>
      <c r="G18120" t="s">
        <v>12</v>
      </c>
      <c r="H18120" t="s">
        <v>224</v>
      </c>
      <c r="I18120">
        <v>23</v>
      </c>
      <c r="J18120">
        <v>85600962.504749998</v>
      </c>
    </row>
    <row r="18121" spans="1:10" x14ac:dyDescent="0.25">
      <c r="A18121">
        <v>2018</v>
      </c>
      <c r="B18121" t="s">
        <v>222</v>
      </c>
      <c r="C18121" t="s">
        <v>45</v>
      </c>
      <c r="D18121" t="s">
        <v>41</v>
      </c>
      <c r="E18121" t="s">
        <v>3</v>
      </c>
      <c r="F18121" t="s">
        <v>4</v>
      </c>
      <c r="G18121" t="s">
        <v>6</v>
      </c>
      <c r="H18121" t="s">
        <v>223</v>
      </c>
      <c r="I18121">
        <v>5</v>
      </c>
      <c r="J18121">
        <v>13622176.660178572</v>
      </c>
    </row>
    <row r="18122" spans="1:10" x14ac:dyDescent="0.25">
      <c r="A18122">
        <v>2018</v>
      </c>
      <c r="B18122" t="s">
        <v>222</v>
      </c>
      <c r="C18122" t="s">
        <v>45</v>
      </c>
      <c r="D18122" t="s">
        <v>41</v>
      </c>
      <c r="E18122" t="s">
        <v>3</v>
      </c>
      <c r="F18122" t="s">
        <v>8</v>
      </c>
      <c r="G18122" t="s">
        <v>9</v>
      </c>
      <c r="H18122" t="s">
        <v>223</v>
      </c>
      <c r="I18122">
        <v>62</v>
      </c>
      <c r="J18122">
        <v>403918026.81525809</v>
      </c>
    </row>
    <row r="18123" spans="1:10" x14ac:dyDescent="0.25">
      <c r="A18123">
        <v>2018</v>
      </c>
      <c r="B18123" t="s">
        <v>222</v>
      </c>
      <c r="C18123" t="s">
        <v>45</v>
      </c>
      <c r="D18123" t="s">
        <v>41</v>
      </c>
      <c r="E18123" t="s">
        <v>3</v>
      </c>
      <c r="F18123" t="s">
        <v>8</v>
      </c>
      <c r="G18123" t="s">
        <v>9</v>
      </c>
      <c r="H18123" t="s">
        <v>224</v>
      </c>
      <c r="I18123">
        <v>196</v>
      </c>
      <c r="J18123">
        <v>1238136555.8089859</v>
      </c>
    </row>
    <row r="18124" spans="1:10" x14ac:dyDescent="0.25">
      <c r="A18124">
        <v>2018</v>
      </c>
      <c r="B18124" t="s">
        <v>222</v>
      </c>
      <c r="C18124" t="s">
        <v>45</v>
      </c>
      <c r="D18124" t="s">
        <v>41</v>
      </c>
      <c r="E18124" t="s">
        <v>3</v>
      </c>
      <c r="F18124" t="s">
        <v>8</v>
      </c>
      <c r="G18124" t="s">
        <v>12</v>
      </c>
      <c r="H18124" t="s">
        <v>223</v>
      </c>
      <c r="I18124">
        <v>2</v>
      </c>
      <c r="J18124">
        <v>6294139.709999999</v>
      </c>
    </row>
    <row r="18125" spans="1:10" x14ac:dyDescent="0.25">
      <c r="A18125">
        <v>2018</v>
      </c>
      <c r="B18125" t="s">
        <v>222</v>
      </c>
      <c r="C18125" t="s">
        <v>45</v>
      </c>
      <c r="D18125" t="s">
        <v>41</v>
      </c>
      <c r="E18125" t="s">
        <v>3</v>
      </c>
      <c r="F18125" t="s">
        <v>8</v>
      </c>
      <c r="G18125" t="s">
        <v>12</v>
      </c>
      <c r="H18125" t="s">
        <v>224</v>
      </c>
      <c r="I18125">
        <v>20</v>
      </c>
      <c r="J18125">
        <v>70104215.375250012</v>
      </c>
    </row>
    <row r="18126" spans="1:10" x14ac:dyDescent="0.25">
      <c r="A18126">
        <v>2018</v>
      </c>
      <c r="B18126" t="s">
        <v>222</v>
      </c>
      <c r="C18126" t="s">
        <v>45</v>
      </c>
      <c r="D18126" t="s">
        <v>41</v>
      </c>
      <c r="E18126" t="s">
        <v>3</v>
      </c>
      <c r="F18126" t="s">
        <v>8</v>
      </c>
      <c r="G18126" t="s">
        <v>6</v>
      </c>
      <c r="H18126" t="s">
        <v>223</v>
      </c>
      <c r="I18126">
        <v>11</v>
      </c>
      <c r="J18126">
        <v>30340401.195535712</v>
      </c>
    </row>
    <row r="18127" spans="1:10" x14ac:dyDescent="0.25">
      <c r="A18127">
        <v>2018</v>
      </c>
      <c r="B18127" t="s">
        <v>222</v>
      </c>
      <c r="C18127" t="s">
        <v>45</v>
      </c>
      <c r="D18127" t="s">
        <v>41</v>
      </c>
      <c r="E18127" t="s">
        <v>3</v>
      </c>
      <c r="F18127" t="s">
        <v>8</v>
      </c>
      <c r="G18127" t="s">
        <v>6</v>
      </c>
      <c r="H18127" t="s">
        <v>224</v>
      </c>
      <c r="I18127">
        <v>28</v>
      </c>
      <c r="J18127">
        <v>77344429.508823529</v>
      </c>
    </row>
    <row r="18128" spans="1:10" x14ac:dyDescent="0.25">
      <c r="A18128">
        <v>2018</v>
      </c>
      <c r="B18128" t="s">
        <v>222</v>
      </c>
      <c r="C18128" t="s">
        <v>45</v>
      </c>
      <c r="D18128" t="s">
        <v>41</v>
      </c>
      <c r="E18128" t="s">
        <v>3</v>
      </c>
      <c r="F18128" t="s">
        <v>8</v>
      </c>
      <c r="G18128" t="s">
        <v>7</v>
      </c>
      <c r="H18128" t="s">
        <v>223</v>
      </c>
      <c r="I18128">
        <v>26</v>
      </c>
      <c r="J18128">
        <v>48483286.334999993</v>
      </c>
    </row>
    <row r="18129" spans="1:10" x14ac:dyDescent="0.25">
      <c r="A18129">
        <v>2018</v>
      </c>
      <c r="B18129" t="s">
        <v>222</v>
      </c>
      <c r="C18129" t="s">
        <v>45</v>
      </c>
      <c r="D18129" t="s">
        <v>41</v>
      </c>
      <c r="E18129" t="s">
        <v>3</v>
      </c>
      <c r="F18129" t="s">
        <v>8</v>
      </c>
      <c r="G18129" t="s">
        <v>7</v>
      </c>
      <c r="H18129" t="s">
        <v>224</v>
      </c>
      <c r="I18129">
        <v>8</v>
      </c>
      <c r="J18129">
        <v>14893483.079999998</v>
      </c>
    </row>
    <row r="18130" spans="1:10" x14ac:dyDescent="0.25">
      <c r="A18130">
        <v>2018</v>
      </c>
      <c r="B18130" t="s">
        <v>222</v>
      </c>
      <c r="C18130" t="s">
        <v>45</v>
      </c>
      <c r="D18130" t="s">
        <v>41</v>
      </c>
      <c r="E18130" t="s">
        <v>10</v>
      </c>
      <c r="F18130" t="s">
        <v>11</v>
      </c>
      <c r="G18130" t="s">
        <v>9</v>
      </c>
      <c r="H18130" t="s">
        <v>223</v>
      </c>
      <c r="I18130">
        <v>14</v>
      </c>
      <c r="J18130">
        <v>70611714</v>
      </c>
    </row>
    <row r="18131" spans="1:10" x14ac:dyDescent="0.25">
      <c r="A18131">
        <v>2018</v>
      </c>
      <c r="B18131" t="s">
        <v>222</v>
      </c>
      <c r="C18131" t="s">
        <v>45</v>
      </c>
      <c r="D18131" t="s">
        <v>41</v>
      </c>
      <c r="E18131" t="s">
        <v>10</v>
      </c>
      <c r="F18131" t="s">
        <v>11</v>
      </c>
      <c r="G18131" t="s">
        <v>9</v>
      </c>
      <c r="H18131" t="s">
        <v>224</v>
      </c>
      <c r="I18131">
        <v>36</v>
      </c>
      <c r="J18131">
        <v>162471294</v>
      </c>
    </row>
    <row r="18132" spans="1:10" x14ac:dyDescent="0.25">
      <c r="A18132">
        <v>2018</v>
      </c>
      <c r="B18132" t="s">
        <v>222</v>
      </c>
      <c r="C18132" t="s">
        <v>45</v>
      </c>
      <c r="D18132" t="s">
        <v>41</v>
      </c>
      <c r="E18132" t="s">
        <v>10</v>
      </c>
      <c r="F18132" t="s">
        <v>11</v>
      </c>
      <c r="G18132" t="s">
        <v>12</v>
      </c>
      <c r="H18132" t="s">
        <v>223</v>
      </c>
      <c r="I18132">
        <v>3</v>
      </c>
      <c r="J18132">
        <v>13405830</v>
      </c>
    </row>
    <row r="18133" spans="1:10" x14ac:dyDescent="0.25">
      <c r="A18133">
        <v>2018</v>
      </c>
      <c r="B18133" t="s">
        <v>222</v>
      </c>
      <c r="C18133" t="s">
        <v>45</v>
      </c>
      <c r="D18133" t="s">
        <v>41</v>
      </c>
      <c r="E18133" t="s">
        <v>10</v>
      </c>
      <c r="F18133" t="s">
        <v>11</v>
      </c>
      <c r="G18133" t="s">
        <v>12</v>
      </c>
      <c r="H18133" t="s">
        <v>224</v>
      </c>
      <c r="I18133">
        <v>1</v>
      </c>
      <c r="J18133">
        <v>6000000</v>
      </c>
    </row>
    <row r="18134" spans="1:10" x14ac:dyDescent="0.25">
      <c r="A18134">
        <v>2018</v>
      </c>
      <c r="B18134" t="s">
        <v>222</v>
      </c>
      <c r="C18134" t="s">
        <v>45</v>
      </c>
      <c r="D18134" t="s">
        <v>41</v>
      </c>
      <c r="E18134" t="s">
        <v>10</v>
      </c>
      <c r="F18134" t="s">
        <v>220</v>
      </c>
      <c r="G18134" t="s">
        <v>9</v>
      </c>
      <c r="H18134" t="s">
        <v>223</v>
      </c>
      <c r="I18134">
        <v>7</v>
      </c>
      <c r="J18134">
        <v>46709081.251738787</v>
      </c>
    </row>
    <row r="18135" spans="1:10" x14ac:dyDescent="0.25">
      <c r="A18135">
        <v>2018</v>
      </c>
      <c r="B18135" t="s">
        <v>222</v>
      </c>
      <c r="C18135" t="s">
        <v>45</v>
      </c>
      <c r="D18135" t="s">
        <v>41</v>
      </c>
      <c r="E18135" t="s">
        <v>10</v>
      </c>
      <c r="F18135" t="s">
        <v>220</v>
      </c>
      <c r="G18135" t="s">
        <v>9</v>
      </c>
      <c r="H18135" t="s">
        <v>224</v>
      </c>
      <c r="I18135">
        <v>3</v>
      </c>
      <c r="J18135">
        <v>18317813.475076742</v>
      </c>
    </row>
    <row r="18136" spans="1:10" x14ac:dyDescent="0.25">
      <c r="A18136">
        <v>2018</v>
      </c>
      <c r="B18136" t="s">
        <v>222</v>
      </c>
      <c r="C18136" t="s">
        <v>45</v>
      </c>
      <c r="D18136" t="s">
        <v>41</v>
      </c>
      <c r="E18136" t="s">
        <v>10</v>
      </c>
      <c r="F18136" t="s">
        <v>220</v>
      </c>
      <c r="G18136" t="s">
        <v>6</v>
      </c>
      <c r="H18136" t="s">
        <v>224</v>
      </c>
      <c r="I18136">
        <v>1</v>
      </c>
      <c r="J18136">
        <v>2850747.3511764705</v>
      </c>
    </row>
    <row r="18137" spans="1:10" x14ac:dyDescent="0.25">
      <c r="A18137">
        <v>2018</v>
      </c>
      <c r="B18137" t="s">
        <v>222</v>
      </c>
      <c r="C18137" t="s">
        <v>45</v>
      </c>
      <c r="D18137" t="s">
        <v>41</v>
      </c>
      <c r="E18137" t="s">
        <v>10</v>
      </c>
      <c r="F18137" t="s">
        <v>220</v>
      </c>
      <c r="G18137" t="s">
        <v>7</v>
      </c>
      <c r="H18137" t="s">
        <v>223</v>
      </c>
      <c r="I18137">
        <v>1</v>
      </c>
      <c r="J18137">
        <v>1868307.5787499999</v>
      </c>
    </row>
    <row r="18138" spans="1:10" x14ac:dyDescent="0.25">
      <c r="A18138">
        <v>2018</v>
      </c>
      <c r="B18138" t="s">
        <v>222</v>
      </c>
      <c r="C18138" t="s">
        <v>45</v>
      </c>
      <c r="D18138" t="s">
        <v>42</v>
      </c>
      <c r="E18138" t="s">
        <v>3</v>
      </c>
      <c r="F18138" t="s">
        <v>4</v>
      </c>
      <c r="G18138" t="s">
        <v>5</v>
      </c>
      <c r="H18138" t="s">
        <v>223</v>
      </c>
      <c r="I18138">
        <v>30</v>
      </c>
      <c r="J18138">
        <v>313606082.39752948</v>
      </c>
    </row>
    <row r="18139" spans="1:10" x14ac:dyDescent="0.25">
      <c r="A18139">
        <v>2018</v>
      </c>
      <c r="B18139" t="s">
        <v>222</v>
      </c>
      <c r="C18139" t="s">
        <v>45</v>
      </c>
      <c r="D18139" t="s">
        <v>42</v>
      </c>
      <c r="E18139" t="s">
        <v>3</v>
      </c>
      <c r="F18139" t="s">
        <v>4</v>
      </c>
      <c r="G18139" t="s">
        <v>5</v>
      </c>
      <c r="H18139" t="s">
        <v>224</v>
      </c>
      <c r="I18139">
        <v>14</v>
      </c>
      <c r="J18139">
        <v>139380842.11056</v>
      </c>
    </row>
    <row r="18140" spans="1:10" x14ac:dyDescent="0.25">
      <c r="A18140">
        <v>2018</v>
      </c>
      <c r="B18140" t="s">
        <v>222</v>
      </c>
      <c r="C18140" t="s">
        <v>45</v>
      </c>
      <c r="D18140" t="s">
        <v>42</v>
      </c>
      <c r="E18140" t="s">
        <v>3</v>
      </c>
      <c r="F18140" t="s">
        <v>4</v>
      </c>
      <c r="G18140" t="s">
        <v>9</v>
      </c>
      <c r="H18140" t="s">
        <v>223</v>
      </c>
      <c r="I18140">
        <v>9</v>
      </c>
      <c r="J18140">
        <v>68895581.699872509</v>
      </c>
    </row>
    <row r="18141" spans="1:10" x14ac:dyDescent="0.25">
      <c r="A18141">
        <v>2018</v>
      </c>
      <c r="B18141" t="s">
        <v>222</v>
      </c>
      <c r="C18141" t="s">
        <v>45</v>
      </c>
      <c r="D18141" t="s">
        <v>42</v>
      </c>
      <c r="E18141" t="s">
        <v>3</v>
      </c>
      <c r="F18141" t="s">
        <v>4</v>
      </c>
      <c r="G18141" t="s">
        <v>9</v>
      </c>
      <c r="H18141" t="s">
        <v>224</v>
      </c>
      <c r="I18141">
        <v>6</v>
      </c>
      <c r="J18141">
        <v>47180277.558776475</v>
      </c>
    </row>
    <row r="18142" spans="1:10" x14ac:dyDescent="0.25">
      <c r="A18142">
        <v>2018</v>
      </c>
      <c r="B18142" t="s">
        <v>222</v>
      </c>
      <c r="C18142" t="s">
        <v>45</v>
      </c>
      <c r="D18142" t="s">
        <v>42</v>
      </c>
      <c r="E18142" t="s">
        <v>3</v>
      </c>
      <c r="F18142" t="s">
        <v>4</v>
      </c>
      <c r="G18142" t="s">
        <v>12</v>
      </c>
      <c r="H18142" t="s">
        <v>223</v>
      </c>
      <c r="I18142">
        <v>5</v>
      </c>
      <c r="J18142">
        <v>19227530.168932501</v>
      </c>
    </row>
    <row r="18143" spans="1:10" x14ac:dyDescent="0.25">
      <c r="A18143">
        <v>2018</v>
      </c>
      <c r="B18143" t="s">
        <v>222</v>
      </c>
      <c r="C18143" t="s">
        <v>45</v>
      </c>
      <c r="D18143" t="s">
        <v>42</v>
      </c>
      <c r="E18143" t="s">
        <v>3</v>
      </c>
      <c r="F18143" t="s">
        <v>4</v>
      </c>
      <c r="G18143" t="s">
        <v>12</v>
      </c>
      <c r="H18143" t="s">
        <v>224</v>
      </c>
      <c r="I18143">
        <v>6</v>
      </c>
      <c r="J18143">
        <v>23507131.11045545</v>
      </c>
    </row>
    <row r="18144" spans="1:10" x14ac:dyDescent="0.25">
      <c r="A18144">
        <v>2018</v>
      </c>
      <c r="B18144" t="s">
        <v>222</v>
      </c>
      <c r="C18144" t="s">
        <v>45</v>
      </c>
      <c r="D18144" t="s">
        <v>42</v>
      </c>
      <c r="E18144" t="s">
        <v>3</v>
      </c>
      <c r="F18144" t="s">
        <v>4</v>
      </c>
      <c r="G18144" t="s">
        <v>6</v>
      </c>
      <c r="H18144" t="s">
        <v>223</v>
      </c>
      <c r="I18144">
        <v>14</v>
      </c>
      <c r="J18144">
        <v>40142375.462451823</v>
      </c>
    </row>
    <row r="18145" spans="1:10" x14ac:dyDescent="0.25">
      <c r="A18145">
        <v>2018</v>
      </c>
      <c r="B18145" t="s">
        <v>222</v>
      </c>
      <c r="C18145" t="s">
        <v>45</v>
      </c>
      <c r="D18145" t="s">
        <v>42</v>
      </c>
      <c r="E18145" t="s">
        <v>3</v>
      </c>
      <c r="F18145" t="s">
        <v>4</v>
      </c>
      <c r="G18145" t="s">
        <v>6</v>
      </c>
      <c r="H18145" t="s">
        <v>224</v>
      </c>
      <c r="I18145">
        <v>25</v>
      </c>
      <c r="J18145">
        <v>74861568.28838475</v>
      </c>
    </row>
    <row r="18146" spans="1:10" x14ac:dyDescent="0.25">
      <c r="A18146">
        <v>2018</v>
      </c>
      <c r="B18146" t="s">
        <v>222</v>
      </c>
      <c r="C18146" t="s">
        <v>45</v>
      </c>
      <c r="D18146" t="s">
        <v>42</v>
      </c>
      <c r="E18146" t="s">
        <v>3</v>
      </c>
      <c r="F18146" t="s">
        <v>4</v>
      </c>
      <c r="G18146" t="s">
        <v>7</v>
      </c>
      <c r="H18146" t="s">
        <v>223</v>
      </c>
      <c r="I18146">
        <v>17</v>
      </c>
      <c r="J18146">
        <v>38611824.323142856</v>
      </c>
    </row>
    <row r="18147" spans="1:10" x14ac:dyDescent="0.25">
      <c r="A18147">
        <v>2018</v>
      </c>
      <c r="B18147" t="s">
        <v>222</v>
      </c>
      <c r="C18147" t="s">
        <v>45</v>
      </c>
      <c r="D18147" t="s">
        <v>42</v>
      </c>
      <c r="E18147" t="s">
        <v>3</v>
      </c>
      <c r="F18147" t="s">
        <v>8</v>
      </c>
      <c r="G18147" t="s">
        <v>9</v>
      </c>
      <c r="H18147" t="s">
        <v>223</v>
      </c>
      <c r="I18147">
        <v>72</v>
      </c>
      <c r="J18147">
        <v>551164653.59897995</v>
      </c>
    </row>
    <row r="18148" spans="1:10" x14ac:dyDescent="0.25">
      <c r="A18148">
        <v>2018</v>
      </c>
      <c r="B18148" t="s">
        <v>222</v>
      </c>
      <c r="C18148" t="s">
        <v>45</v>
      </c>
      <c r="D18148" t="s">
        <v>42</v>
      </c>
      <c r="E18148" t="s">
        <v>3</v>
      </c>
      <c r="F18148" t="s">
        <v>8</v>
      </c>
      <c r="G18148" t="s">
        <v>9</v>
      </c>
      <c r="H18148" t="s">
        <v>224</v>
      </c>
      <c r="I18148">
        <v>49</v>
      </c>
      <c r="J18148">
        <v>385305600.0633412</v>
      </c>
    </row>
    <row r="18149" spans="1:10" x14ac:dyDescent="0.25">
      <c r="A18149">
        <v>2018</v>
      </c>
      <c r="B18149" t="s">
        <v>222</v>
      </c>
      <c r="C18149" t="s">
        <v>45</v>
      </c>
      <c r="D18149" t="s">
        <v>42</v>
      </c>
      <c r="E18149" t="s">
        <v>3</v>
      </c>
      <c r="F18149" t="s">
        <v>8</v>
      </c>
      <c r="G18149" t="s">
        <v>12</v>
      </c>
      <c r="H18149" t="s">
        <v>223</v>
      </c>
      <c r="I18149">
        <v>13</v>
      </c>
      <c r="J18149">
        <v>61124787.191527501</v>
      </c>
    </row>
    <row r="18150" spans="1:10" x14ac:dyDescent="0.25">
      <c r="A18150">
        <v>2018</v>
      </c>
      <c r="B18150" t="s">
        <v>222</v>
      </c>
      <c r="C18150" t="s">
        <v>45</v>
      </c>
      <c r="D18150" t="s">
        <v>42</v>
      </c>
      <c r="E18150" t="s">
        <v>3</v>
      </c>
      <c r="F18150" t="s">
        <v>8</v>
      </c>
      <c r="G18150" t="s">
        <v>12</v>
      </c>
      <c r="H18150" t="s">
        <v>224</v>
      </c>
      <c r="I18150">
        <v>29</v>
      </c>
      <c r="J18150">
        <v>116564939.33295955</v>
      </c>
    </row>
    <row r="18151" spans="1:10" x14ac:dyDescent="0.25">
      <c r="A18151">
        <v>2018</v>
      </c>
      <c r="B18151" t="s">
        <v>222</v>
      </c>
      <c r="C18151" t="s">
        <v>45</v>
      </c>
      <c r="D18151" t="s">
        <v>42</v>
      </c>
      <c r="E18151" t="s">
        <v>3</v>
      </c>
      <c r="F18151" t="s">
        <v>8</v>
      </c>
      <c r="G18151" t="s">
        <v>6</v>
      </c>
      <c r="H18151" t="s">
        <v>223</v>
      </c>
      <c r="I18151">
        <v>43</v>
      </c>
      <c r="J18151">
        <v>123294438.92038774</v>
      </c>
    </row>
    <row r="18152" spans="1:10" x14ac:dyDescent="0.25">
      <c r="A18152">
        <v>2018</v>
      </c>
      <c r="B18152" t="s">
        <v>222</v>
      </c>
      <c r="C18152" t="s">
        <v>45</v>
      </c>
      <c r="D18152" t="s">
        <v>42</v>
      </c>
      <c r="E18152" t="s">
        <v>3</v>
      </c>
      <c r="F18152" t="s">
        <v>8</v>
      </c>
      <c r="G18152" t="s">
        <v>6</v>
      </c>
      <c r="H18152" t="s">
        <v>224</v>
      </c>
      <c r="I18152">
        <v>51</v>
      </c>
      <c r="J18152">
        <v>152717599.30830488</v>
      </c>
    </row>
    <row r="18153" spans="1:10" x14ac:dyDescent="0.25">
      <c r="A18153">
        <v>2018</v>
      </c>
      <c r="B18153" t="s">
        <v>222</v>
      </c>
      <c r="C18153" t="s">
        <v>45</v>
      </c>
      <c r="D18153" t="s">
        <v>42</v>
      </c>
      <c r="E18153" t="s">
        <v>3</v>
      </c>
      <c r="F18153" t="s">
        <v>8</v>
      </c>
      <c r="G18153" t="s">
        <v>7</v>
      </c>
      <c r="H18153" t="s">
        <v>223</v>
      </c>
      <c r="I18153">
        <v>18</v>
      </c>
      <c r="J18153">
        <v>40883108.106857136</v>
      </c>
    </row>
    <row r="18154" spans="1:10" x14ac:dyDescent="0.25">
      <c r="A18154">
        <v>2018</v>
      </c>
      <c r="B18154" t="s">
        <v>222</v>
      </c>
      <c r="C18154" t="s">
        <v>45</v>
      </c>
      <c r="D18154" t="s">
        <v>42</v>
      </c>
      <c r="E18154" t="s">
        <v>3</v>
      </c>
      <c r="F18154" t="s">
        <v>8</v>
      </c>
      <c r="G18154" t="s">
        <v>7</v>
      </c>
      <c r="H18154" t="s">
        <v>224</v>
      </c>
      <c r="I18154">
        <v>1</v>
      </c>
      <c r="J18154">
        <v>2283251.3849999998</v>
      </c>
    </row>
    <row r="18155" spans="1:10" x14ac:dyDescent="0.25">
      <c r="A18155">
        <v>2018</v>
      </c>
      <c r="B18155" t="s">
        <v>222</v>
      </c>
      <c r="C18155" t="s">
        <v>45</v>
      </c>
      <c r="D18155" t="s">
        <v>42</v>
      </c>
      <c r="E18155" t="s">
        <v>10</v>
      </c>
      <c r="F18155" t="s">
        <v>11</v>
      </c>
      <c r="G18155" t="s">
        <v>9</v>
      </c>
      <c r="H18155" t="s">
        <v>223</v>
      </c>
      <c r="I18155">
        <v>3</v>
      </c>
      <c r="J18155">
        <v>10875000</v>
      </c>
    </row>
    <row r="18156" spans="1:10" x14ac:dyDescent="0.25">
      <c r="A18156">
        <v>2018</v>
      </c>
      <c r="B18156" t="s">
        <v>222</v>
      </c>
      <c r="C18156" t="s">
        <v>45</v>
      </c>
      <c r="D18156" t="s">
        <v>42</v>
      </c>
      <c r="E18156" t="s">
        <v>10</v>
      </c>
      <c r="F18156" t="s">
        <v>11</v>
      </c>
      <c r="G18156" t="s">
        <v>9</v>
      </c>
      <c r="H18156" t="s">
        <v>224</v>
      </c>
      <c r="I18156">
        <v>7</v>
      </c>
      <c r="J18156">
        <v>22560000</v>
      </c>
    </row>
    <row r="18157" spans="1:10" x14ac:dyDescent="0.25">
      <c r="A18157">
        <v>2018</v>
      </c>
      <c r="B18157" t="s">
        <v>222</v>
      </c>
      <c r="C18157" t="s">
        <v>45</v>
      </c>
      <c r="D18157" t="s">
        <v>42</v>
      </c>
      <c r="E18157" t="s">
        <v>10</v>
      </c>
      <c r="F18157" t="s">
        <v>11</v>
      </c>
      <c r="G18157" t="s">
        <v>12</v>
      </c>
      <c r="H18157" t="s">
        <v>223</v>
      </c>
      <c r="I18157">
        <v>1</v>
      </c>
      <c r="J18157">
        <v>2175000</v>
      </c>
    </row>
    <row r="18158" spans="1:10" x14ac:dyDescent="0.25">
      <c r="A18158">
        <v>2018</v>
      </c>
      <c r="B18158" t="s">
        <v>222</v>
      </c>
      <c r="C18158" t="s">
        <v>45</v>
      </c>
      <c r="D18158" t="s">
        <v>42</v>
      </c>
      <c r="E18158" t="s">
        <v>10</v>
      </c>
      <c r="F18158" t="s">
        <v>11</v>
      </c>
      <c r="G18158" t="s">
        <v>6</v>
      </c>
      <c r="H18158" t="s">
        <v>223</v>
      </c>
      <c r="I18158">
        <v>12</v>
      </c>
      <c r="J18158">
        <v>23925000</v>
      </c>
    </row>
    <row r="18159" spans="1:10" x14ac:dyDescent="0.25">
      <c r="A18159">
        <v>2018</v>
      </c>
      <c r="B18159" t="s">
        <v>222</v>
      </c>
      <c r="C18159" t="s">
        <v>45</v>
      </c>
      <c r="D18159" t="s">
        <v>42</v>
      </c>
      <c r="E18159" t="s">
        <v>10</v>
      </c>
      <c r="F18159" t="s">
        <v>11</v>
      </c>
      <c r="G18159" t="s">
        <v>6</v>
      </c>
      <c r="H18159" t="s">
        <v>224</v>
      </c>
      <c r="I18159">
        <v>14</v>
      </c>
      <c r="J18159">
        <v>28605000</v>
      </c>
    </row>
    <row r="18160" spans="1:10" x14ac:dyDescent="0.25">
      <c r="A18160">
        <v>2018</v>
      </c>
      <c r="B18160" t="s">
        <v>222</v>
      </c>
      <c r="C18160" t="s">
        <v>45</v>
      </c>
      <c r="D18160" t="s">
        <v>42</v>
      </c>
      <c r="E18160" t="s">
        <v>10</v>
      </c>
      <c r="F18160" t="s">
        <v>14</v>
      </c>
      <c r="G18160" t="s">
        <v>6</v>
      </c>
      <c r="H18160" t="s">
        <v>223</v>
      </c>
      <c r="I18160">
        <v>17</v>
      </c>
      <c r="J18160">
        <v>22203990</v>
      </c>
    </row>
    <row r="18161" spans="1:10" x14ac:dyDescent="0.25">
      <c r="A18161">
        <v>2018</v>
      </c>
      <c r="B18161" t="s">
        <v>222</v>
      </c>
      <c r="C18161" t="s">
        <v>45</v>
      </c>
      <c r="D18161" t="s">
        <v>42</v>
      </c>
      <c r="E18161" t="s">
        <v>10</v>
      </c>
      <c r="F18161" t="s">
        <v>14</v>
      </c>
      <c r="G18161" t="s">
        <v>6</v>
      </c>
      <c r="H18161" t="s">
        <v>224</v>
      </c>
      <c r="I18161">
        <v>1</v>
      </c>
      <c r="J18161">
        <v>1330590</v>
      </c>
    </row>
    <row r="18162" spans="1:10" x14ac:dyDescent="0.25">
      <c r="A18162">
        <v>2018</v>
      </c>
      <c r="B18162" t="s">
        <v>222</v>
      </c>
      <c r="C18162" t="s">
        <v>45</v>
      </c>
      <c r="D18162" t="s">
        <v>43</v>
      </c>
      <c r="E18162" t="s">
        <v>3</v>
      </c>
      <c r="F18162" t="s">
        <v>4</v>
      </c>
      <c r="G18162" t="s">
        <v>5</v>
      </c>
      <c r="H18162" t="s">
        <v>223</v>
      </c>
      <c r="I18162">
        <v>16</v>
      </c>
      <c r="J18162">
        <v>184269973.51036799</v>
      </c>
    </row>
    <row r="18163" spans="1:10" x14ac:dyDescent="0.25">
      <c r="A18163">
        <v>2018</v>
      </c>
      <c r="B18163" t="s">
        <v>222</v>
      </c>
      <c r="C18163" t="s">
        <v>45</v>
      </c>
      <c r="D18163" t="s">
        <v>43</v>
      </c>
      <c r="E18163" t="s">
        <v>3</v>
      </c>
      <c r="F18163" t="s">
        <v>4</v>
      </c>
      <c r="G18163" t="s">
        <v>5</v>
      </c>
      <c r="H18163" t="s">
        <v>224</v>
      </c>
      <c r="I18163">
        <v>26</v>
      </c>
      <c r="J18163">
        <v>243465879.44646001</v>
      </c>
    </row>
    <row r="18164" spans="1:10" x14ac:dyDescent="0.25">
      <c r="A18164">
        <v>2018</v>
      </c>
      <c r="B18164" t="s">
        <v>222</v>
      </c>
      <c r="C18164" t="s">
        <v>45</v>
      </c>
      <c r="D18164" t="s">
        <v>43</v>
      </c>
      <c r="E18164" t="s">
        <v>3</v>
      </c>
      <c r="F18164" t="s">
        <v>4</v>
      </c>
      <c r="G18164" t="s">
        <v>9</v>
      </c>
      <c r="H18164" t="s">
        <v>223</v>
      </c>
      <c r="I18164">
        <v>18</v>
      </c>
      <c r="J18164">
        <v>103105627.55773778</v>
      </c>
    </row>
    <row r="18165" spans="1:10" x14ac:dyDescent="0.25">
      <c r="A18165">
        <v>2018</v>
      </c>
      <c r="B18165" t="s">
        <v>222</v>
      </c>
      <c r="C18165" t="s">
        <v>45</v>
      </c>
      <c r="D18165" t="s">
        <v>43</v>
      </c>
      <c r="E18165" t="s">
        <v>3</v>
      </c>
      <c r="F18165" t="s">
        <v>4</v>
      </c>
      <c r="G18165" t="s">
        <v>9</v>
      </c>
      <c r="H18165" t="s">
        <v>224</v>
      </c>
      <c r="I18165">
        <v>25</v>
      </c>
      <c r="J18165">
        <v>136681929.8373183</v>
      </c>
    </row>
    <row r="18166" spans="1:10" x14ac:dyDescent="0.25">
      <c r="A18166">
        <v>2018</v>
      </c>
      <c r="B18166" t="s">
        <v>222</v>
      </c>
      <c r="C18166" t="s">
        <v>45</v>
      </c>
      <c r="D18166" t="s">
        <v>43</v>
      </c>
      <c r="E18166" t="s">
        <v>3</v>
      </c>
      <c r="F18166" t="s">
        <v>4</v>
      </c>
      <c r="G18166" t="s">
        <v>12</v>
      </c>
      <c r="H18166" t="s">
        <v>223</v>
      </c>
      <c r="I18166">
        <v>4</v>
      </c>
      <c r="J18166">
        <v>12825819.224144738</v>
      </c>
    </row>
    <row r="18167" spans="1:10" x14ac:dyDescent="0.25">
      <c r="A18167">
        <v>2018</v>
      </c>
      <c r="B18167" t="s">
        <v>222</v>
      </c>
      <c r="C18167" t="s">
        <v>45</v>
      </c>
      <c r="D18167" t="s">
        <v>43</v>
      </c>
      <c r="E18167" t="s">
        <v>3</v>
      </c>
      <c r="F18167" t="s">
        <v>4</v>
      </c>
      <c r="G18167" t="s">
        <v>12</v>
      </c>
      <c r="H18167" t="s">
        <v>224</v>
      </c>
      <c r="I18167">
        <v>5</v>
      </c>
      <c r="J18167">
        <v>15154163.523782048</v>
      </c>
    </row>
    <row r="18168" spans="1:10" x14ac:dyDescent="0.25">
      <c r="A18168">
        <v>2018</v>
      </c>
      <c r="B18168" t="s">
        <v>222</v>
      </c>
      <c r="C18168" t="s">
        <v>45</v>
      </c>
      <c r="D18168" t="s">
        <v>43</v>
      </c>
      <c r="E18168" t="s">
        <v>3</v>
      </c>
      <c r="F18168" t="s">
        <v>4</v>
      </c>
      <c r="G18168" t="s">
        <v>6</v>
      </c>
      <c r="H18168" t="s">
        <v>223</v>
      </c>
      <c r="I18168">
        <v>13</v>
      </c>
      <c r="J18168">
        <v>29364038.576665875</v>
      </c>
    </row>
    <row r="18169" spans="1:10" x14ac:dyDescent="0.25">
      <c r="A18169">
        <v>2018</v>
      </c>
      <c r="B18169" t="s">
        <v>222</v>
      </c>
      <c r="C18169" t="s">
        <v>45</v>
      </c>
      <c r="D18169" t="s">
        <v>43</v>
      </c>
      <c r="E18169" t="s">
        <v>3</v>
      </c>
      <c r="F18169" t="s">
        <v>4</v>
      </c>
      <c r="G18169" t="s">
        <v>6</v>
      </c>
      <c r="H18169" t="s">
        <v>224</v>
      </c>
      <c r="I18169">
        <v>22</v>
      </c>
      <c r="J18169">
        <v>48671111.31763006</v>
      </c>
    </row>
    <row r="18170" spans="1:10" x14ac:dyDescent="0.25">
      <c r="A18170">
        <v>2018</v>
      </c>
      <c r="B18170" t="s">
        <v>222</v>
      </c>
      <c r="C18170" t="s">
        <v>45</v>
      </c>
      <c r="D18170" t="s">
        <v>43</v>
      </c>
      <c r="E18170" t="s">
        <v>3</v>
      </c>
      <c r="F18170" t="s">
        <v>4</v>
      </c>
      <c r="G18170" t="s">
        <v>7</v>
      </c>
      <c r="H18170" t="s">
        <v>223</v>
      </c>
      <c r="I18170">
        <v>5</v>
      </c>
      <c r="J18170">
        <v>8835149.3465425484</v>
      </c>
    </row>
    <row r="18171" spans="1:10" x14ac:dyDescent="0.25">
      <c r="A18171">
        <v>2018</v>
      </c>
      <c r="B18171" t="s">
        <v>222</v>
      </c>
      <c r="C18171" t="s">
        <v>45</v>
      </c>
      <c r="D18171" t="s">
        <v>43</v>
      </c>
      <c r="E18171" t="s">
        <v>3</v>
      </c>
      <c r="F18171" t="s">
        <v>8</v>
      </c>
      <c r="G18171" t="s">
        <v>9</v>
      </c>
      <c r="H18171" t="s">
        <v>223</v>
      </c>
      <c r="I18171">
        <v>393</v>
      </c>
      <c r="J18171">
        <v>2377456650.8667526</v>
      </c>
    </row>
    <row r="18172" spans="1:10" x14ac:dyDescent="0.25">
      <c r="A18172">
        <v>2018</v>
      </c>
      <c r="B18172" t="s">
        <v>222</v>
      </c>
      <c r="C18172" t="s">
        <v>45</v>
      </c>
      <c r="D18172" t="s">
        <v>43</v>
      </c>
      <c r="E18172" t="s">
        <v>3</v>
      </c>
      <c r="F18172" t="s">
        <v>8</v>
      </c>
      <c r="G18172" t="s">
        <v>9</v>
      </c>
      <c r="H18172" t="s">
        <v>224</v>
      </c>
      <c r="I18172">
        <v>574</v>
      </c>
      <c r="J18172">
        <v>3408994454.6005363</v>
      </c>
    </row>
    <row r="18173" spans="1:10" x14ac:dyDescent="0.25">
      <c r="A18173">
        <v>2018</v>
      </c>
      <c r="B18173" t="s">
        <v>222</v>
      </c>
      <c r="C18173" t="s">
        <v>45</v>
      </c>
      <c r="D18173" t="s">
        <v>43</v>
      </c>
      <c r="E18173" t="s">
        <v>3</v>
      </c>
      <c r="F18173" t="s">
        <v>8</v>
      </c>
      <c r="G18173" t="s">
        <v>12</v>
      </c>
      <c r="H18173" t="s">
        <v>223</v>
      </c>
      <c r="I18173">
        <v>67</v>
      </c>
      <c r="J18173">
        <v>218390767.65006584</v>
      </c>
    </row>
    <row r="18174" spans="1:10" x14ac:dyDescent="0.25">
      <c r="A18174">
        <v>2018</v>
      </c>
      <c r="B18174" t="s">
        <v>222</v>
      </c>
      <c r="C18174" t="s">
        <v>45</v>
      </c>
      <c r="D18174" t="s">
        <v>43</v>
      </c>
      <c r="E18174" t="s">
        <v>3</v>
      </c>
      <c r="F18174" t="s">
        <v>8</v>
      </c>
      <c r="G18174" t="s">
        <v>12</v>
      </c>
      <c r="H18174" t="s">
        <v>224</v>
      </c>
      <c r="I18174">
        <v>123</v>
      </c>
      <c r="J18174">
        <v>401015956.54886979</v>
      </c>
    </row>
    <row r="18175" spans="1:10" x14ac:dyDescent="0.25">
      <c r="A18175">
        <v>2018</v>
      </c>
      <c r="B18175" t="s">
        <v>222</v>
      </c>
      <c r="C18175" t="s">
        <v>45</v>
      </c>
      <c r="D18175" t="s">
        <v>43</v>
      </c>
      <c r="E18175" t="s">
        <v>3</v>
      </c>
      <c r="F18175" t="s">
        <v>8</v>
      </c>
      <c r="G18175" t="s">
        <v>6</v>
      </c>
      <c r="H18175" t="s">
        <v>223</v>
      </c>
      <c r="I18175">
        <v>233</v>
      </c>
      <c r="J18175">
        <v>525066352.06906193</v>
      </c>
    </row>
    <row r="18176" spans="1:10" x14ac:dyDescent="0.25">
      <c r="A18176">
        <v>2018</v>
      </c>
      <c r="B18176" t="s">
        <v>222</v>
      </c>
      <c r="C18176" t="s">
        <v>45</v>
      </c>
      <c r="D18176" t="s">
        <v>43</v>
      </c>
      <c r="E18176" t="s">
        <v>3</v>
      </c>
      <c r="F18176" t="s">
        <v>8</v>
      </c>
      <c r="G18176" t="s">
        <v>6</v>
      </c>
      <c r="H18176" t="s">
        <v>224</v>
      </c>
      <c r="I18176">
        <v>348</v>
      </c>
      <c r="J18176">
        <v>812979774.6813004</v>
      </c>
    </row>
    <row r="18177" spans="1:10" x14ac:dyDescent="0.25">
      <c r="A18177">
        <v>2018</v>
      </c>
      <c r="B18177" t="s">
        <v>222</v>
      </c>
      <c r="C18177" t="s">
        <v>45</v>
      </c>
      <c r="D18177" t="s">
        <v>43</v>
      </c>
      <c r="E18177" t="s">
        <v>3</v>
      </c>
      <c r="F18177" t="s">
        <v>8</v>
      </c>
      <c r="G18177" t="s">
        <v>7</v>
      </c>
      <c r="H18177" t="s">
        <v>223</v>
      </c>
      <c r="I18177">
        <v>88</v>
      </c>
      <c r="J18177">
        <v>155498628.49914885</v>
      </c>
    </row>
    <row r="18178" spans="1:10" x14ac:dyDescent="0.25">
      <c r="A18178">
        <v>2018</v>
      </c>
      <c r="B18178" t="s">
        <v>222</v>
      </c>
      <c r="C18178" t="s">
        <v>45</v>
      </c>
      <c r="D18178" t="s">
        <v>43</v>
      </c>
      <c r="E18178" t="s">
        <v>3</v>
      </c>
      <c r="F18178" t="s">
        <v>8</v>
      </c>
      <c r="G18178" t="s">
        <v>7</v>
      </c>
      <c r="H18178" t="s">
        <v>224</v>
      </c>
      <c r="I18178">
        <v>31</v>
      </c>
      <c r="J18178">
        <v>54185617.335000008</v>
      </c>
    </row>
    <row r="18179" spans="1:10" x14ac:dyDescent="0.25">
      <c r="A18179">
        <v>2018</v>
      </c>
      <c r="B18179" t="s">
        <v>222</v>
      </c>
      <c r="C18179" t="s">
        <v>45</v>
      </c>
      <c r="D18179" t="s">
        <v>43</v>
      </c>
      <c r="E18179" t="s">
        <v>10</v>
      </c>
      <c r="F18179" t="s">
        <v>11</v>
      </c>
      <c r="G18179" t="s">
        <v>9</v>
      </c>
      <c r="H18179" t="s">
        <v>223</v>
      </c>
      <c r="I18179">
        <v>382</v>
      </c>
      <c r="J18179">
        <v>854464074</v>
      </c>
    </row>
    <row r="18180" spans="1:10" x14ac:dyDescent="0.25">
      <c r="A18180">
        <v>2018</v>
      </c>
      <c r="B18180" t="s">
        <v>222</v>
      </c>
      <c r="C18180" t="s">
        <v>45</v>
      </c>
      <c r="D18180" t="s">
        <v>43</v>
      </c>
      <c r="E18180" t="s">
        <v>10</v>
      </c>
      <c r="F18180" t="s">
        <v>11</v>
      </c>
      <c r="G18180" t="s">
        <v>9</v>
      </c>
      <c r="H18180" t="s">
        <v>224</v>
      </c>
      <c r="I18180">
        <v>443</v>
      </c>
      <c r="J18180">
        <v>1036498344.9</v>
      </c>
    </row>
    <row r="18181" spans="1:10" x14ac:dyDescent="0.25">
      <c r="A18181">
        <v>2018</v>
      </c>
      <c r="B18181" t="s">
        <v>222</v>
      </c>
      <c r="C18181" t="s">
        <v>45</v>
      </c>
      <c r="D18181" t="s">
        <v>43</v>
      </c>
      <c r="E18181" t="s">
        <v>10</v>
      </c>
      <c r="F18181" t="s">
        <v>11</v>
      </c>
      <c r="G18181" t="s">
        <v>12</v>
      </c>
      <c r="H18181" t="s">
        <v>223</v>
      </c>
      <c r="I18181">
        <v>11</v>
      </c>
      <c r="J18181">
        <v>26526282</v>
      </c>
    </row>
    <row r="18182" spans="1:10" x14ac:dyDescent="0.25">
      <c r="A18182">
        <v>2018</v>
      </c>
      <c r="B18182" t="s">
        <v>222</v>
      </c>
      <c r="C18182" t="s">
        <v>45</v>
      </c>
      <c r="D18182" t="s">
        <v>43</v>
      </c>
      <c r="E18182" t="s">
        <v>10</v>
      </c>
      <c r="F18182" t="s">
        <v>11</v>
      </c>
      <c r="G18182" t="s">
        <v>12</v>
      </c>
      <c r="H18182" t="s">
        <v>224</v>
      </c>
      <c r="I18182">
        <v>9</v>
      </c>
      <c r="J18182">
        <v>20607288</v>
      </c>
    </row>
    <row r="18183" spans="1:10" x14ac:dyDescent="0.25">
      <c r="A18183">
        <v>2018</v>
      </c>
      <c r="B18183" t="s">
        <v>222</v>
      </c>
      <c r="C18183" t="s">
        <v>45</v>
      </c>
      <c r="D18183" t="s">
        <v>43</v>
      </c>
      <c r="E18183" t="s">
        <v>10</v>
      </c>
      <c r="F18183" t="s">
        <v>11</v>
      </c>
      <c r="G18183" t="s">
        <v>6</v>
      </c>
      <c r="H18183" t="s">
        <v>223</v>
      </c>
      <c r="I18183">
        <v>16</v>
      </c>
      <c r="J18183">
        <v>33644319</v>
      </c>
    </row>
    <row r="18184" spans="1:10" x14ac:dyDescent="0.25">
      <c r="A18184">
        <v>2018</v>
      </c>
      <c r="B18184" t="s">
        <v>222</v>
      </c>
      <c r="C18184" t="s">
        <v>45</v>
      </c>
      <c r="D18184" t="s">
        <v>43</v>
      </c>
      <c r="E18184" t="s">
        <v>10</v>
      </c>
      <c r="F18184" t="s">
        <v>11</v>
      </c>
      <c r="G18184" t="s">
        <v>6</v>
      </c>
      <c r="H18184" t="s">
        <v>224</v>
      </c>
      <c r="I18184">
        <v>19</v>
      </c>
      <c r="J18184">
        <v>40625853</v>
      </c>
    </row>
    <row r="18185" spans="1:10" x14ac:dyDescent="0.25">
      <c r="A18185">
        <v>2018</v>
      </c>
      <c r="B18185" t="s">
        <v>222</v>
      </c>
      <c r="C18185" t="s">
        <v>45</v>
      </c>
      <c r="D18185" t="s">
        <v>43</v>
      </c>
      <c r="E18185" t="s">
        <v>10</v>
      </c>
      <c r="F18185" t="s">
        <v>11</v>
      </c>
      <c r="G18185" t="s">
        <v>7</v>
      </c>
      <c r="H18185" t="s">
        <v>224</v>
      </c>
      <c r="I18185">
        <v>1</v>
      </c>
      <c r="J18185">
        <v>1996020</v>
      </c>
    </row>
    <row r="18186" spans="1:10" x14ac:dyDescent="0.25">
      <c r="A18186">
        <v>2018</v>
      </c>
      <c r="B18186" t="s">
        <v>222</v>
      </c>
      <c r="C18186" t="s">
        <v>45</v>
      </c>
      <c r="D18186" t="s">
        <v>43</v>
      </c>
      <c r="E18186" t="s">
        <v>10</v>
      </c>
      <c r="F18186" t="s">
        <v>220</v>
      </c>
      <c r="G18186" t="s">
        <v>9</v>
      </c>
      <c r="H18186" t="s">
        <v>223</v>
      </c>
      <c r="I18186">
        <v>5</v>
      </c>
      <c r="J18186">
        <v>30020069.523595616</v>
      </c>
    </row>
    <row r="18187" spans="1:10" x14ac:dyDescent="0.25">
      <c r="A18187">
        <v>2018</v>
      </c>
      <c r="B18187" t="s">
        <v>222</v>
      </c>
      <c r="C18187" t="s">
        <v>45</v>
      </c>
      <c r="D18187" t="s">
        <v>43</v>
      </c>
      <c r="E18187" t="s">
        <v>10</v>
      </c>
      <c r="F18187" t="s">
        <v>220</v>
      </c>
      <c r="G18187" t="s">
        <v>9</v>
      </c>
      <c r="H18187" t="s">
        <v>224</v>
      </c>
      <c r="I18187">
        <v>11</v>
      </c>
      <c r="J18187">
        <v>63293969.765747108</v>
      </c>
    </row>
    <row r="18188" spans="1:10" x14ac:dyDescent="0.25">
      <c r="A18188">
        <v>2018</v>
      </c>
      <c r="B18188" t="s">
        <v>222</v>
      </c>
      <c r="C18188" t="s">
        <v>45</v>
      </c>
      <c r="D18188" t="s">
        <v>43</v>
      </c>
      <c r="E18188" t="s">
        <v>10</v>
      </c>
      <c r="F18188" t="s">
        <v>220</v>
      </c>
      <c r="G18188" t="s">
        <v>12</v>
      </c>
      <c r="H18188" t="s">
        <v>223</v>
      </c>
      <c r="I18188">
        <v>2</v>
      </c>
      <c r="J18188">
        <v>5228959.103083333</v>
      </c>
    </row>
    <row r="18189" spans="1:10" x14ac:dyDescent="0.25">
      <c r="A18189">
        <v>2018</v>
      </c>
      <c r="B18189" t="s">
        <v>222</v>
      </c>
      <c r="C18189" t="s">
        <v>45</v>
      </c>
      <c r="D18189" t="s">
        <v>43</v>
      </c>
      <c r="E18189" t="s">
        <v>10</v>
      </c>
      <c r="F18189" t="s">
        <v>220</v>
      </c>
      <c r="G18189" t="s">
        <v>6</v>
      </c>
      <c r="H18189" t="s">
        <v>223</v>
      </c>
      <c r="I18189">
        <v>7</v>
      </c>
      <c r="J18189">
        <v>15995519.202732455</v>
      </c>
    </row>
    <row r="18190" spans="1:10" x14ac:dyDescent="0.25">
      <c r="A18190">
        <v>2018</v>
      </c>
      <c r="B18190" t="s">
        <v>222</v>
      </c>
      <c r="C18190" t="s">
        <v>45</v>
      </c>
      <c r="D18190" t="s">
        <v>43</v>
      </c>
      <c r="E18190" t="s">
        <v>10</v>
      </c>
      <c r="F18190" t="s">
        <v>220</v>
      </c>
      <c r="G18190" t="s">
        <v>6</v>
      </c>
      <c r="H18190" t="s">
        <v>224</v>
      </c>
      <c r="I18190">
        <v>3</v>
      </c>
      <c r="J18190">
        <v>7291768.4044374069</v>
      </c>
    </row>
    <row r="18191" spans="1:10" x14ac:dyDescent="0.25">
      <c r="A18191">
        <v>2018</v>
      </c>
      <c r="B18191" t="s">
        <v>222</v>
      </c>
      <c r="C18191" t="s">
        <v>45</v>
      </c>
      <c r="D18191" t="s">
        <v>43</v>
      </c>
      <c r="E18191" t="s">
        <v>10</v>
      </c>
      <c r="F18191" t="s">
        <v>220</v>
      </c>
      <c r="G18191" t="s">
        <v>7</v>
      </c>
      <c r="H18191" t="s">
        <v>224</v>
      </c>
      <c r="I18191">
        <v>2</v>
      </c>
      <c r="J18191">
        <v>3495846.2796774195</v>
      </c>
    </row>
    <row r="18192" spans="1:10" x14ac:dyDescent="0.25">
      <c r="A18192">
        <v>2018</v>
      </c>
      <c r="B18192" t="s">
        <v>222</v>
      </c>
      <c r="C18192" t="s">
        <v>45</v>
      </c>
      <c r="D18192" t="s">
        <v>43</v>
      </c>
      <c r="E18192" t="s">
        <v>10</v>
      </c>
      <c r="F18192" t="s">
        <v>14</v>
      </c>
      <c r="G18192" t="s">
        <v>9</v>
      </c>
      <c r="H18192" t="s">
        <v>223</v>
      </c>
      <c r="I18192">
        <v>51</v>
      </c>
      <c r="J18192">
        <v>345506610</v>
      </c>
    </row>
    <row r="18193" spans="1:10" x14ac:dyDescent="0.25">
      <c r="A18193">
        <v>2018</v>
      </c>
      <c r="B18193" t="s">
        <v>222</v>
      </c>
      <c r="C18193" t="s">
        <v>45</v>
      </c>
      <c r="D18193" t="s">
        <v>43</v>
      </c>
      <c r="E18193" t="s">
        <v>10</v>
      </c>
      <c r="F18193" t="s">
        <v>14</v>
      </c>
      <c r="G18193" t="s">
        <v>9</v>
      </c>
      <c r="H18193" t="s">
        <v>224</v>
      </c>
      <c r="I18193">
        <v>26</v>
      </c>
      <c r="J18193">
        <v>169351317</v>
      </c>
    </row>
    <row r="18194" spans="1:10" x14ac:dyDescent="0.25">
      <c r="A18194">
        <v>2018</v>
      </c>
      <c r="B18194" t="s">
        <v>222</v>
      </c>
      <c r="C18194" t="s">
        <v>45</v>
      </c>
      <c r="D18194" t="s">
        <v>43</v>
      </c>
      <c r="E18194" t="s">
        <v>10</v>
      </c>
      <c r="F18194" t="s">
        <v>14</v>
      </c>
      <c r="G18194" t="s">
        <v>12</v>
      </c>
      <c r="H18194" t="s">
        <v>223</v>
      </c>
      <c r="I18194">
        <v>5</v>
      </c>
      <c r="J18194">
        <v>27214815</v>
      </c>
    </row>
    <row r="18195" spans="1:10" x14ac:dyDescent="0.25">
      <c r="A18195">
        <v>2018</v>
      </c>
      <c r="B18195" t="s">
        <v>222</v>
      </c>
      <c r="C18195" t="s">
        <v>45</v>
      </c>
      <c r="D18195" t="s">
        <v>43</v>
      </c>
      <c r="E18195" t="s">
        <v>10</v>
      </c>
      <c r="F18195" t="s">
        <v>14</v>
      </c>
      <c r="G18195" t="s">
        <v>12</v>
      </c>
      <c r="H18195" t="s">
        <v>224</v>
      </c>
      <c r="I18195">
        <v>3</v>
      </c>
      <c r="J18195">
        <v>15934083</v>
      </c>
    </row>
    <row r="18196" spans="1:10" x14ac:dyDescent="0.25">
      <c r="A18196">
        <v>2018</v>
      </c>
      <c r="B18196" t="s">
        <v>222</v>
      </c>
      <c r="C18196" t="s">
        <v>45</v>
      </c>
      <c r="D18196" t="s">
        <v>43</v>
      </c>
      <c r="E18196" t="s">
        <v>10</v>
      </c>
      <c r="F18196" t="s">
        <v>14</v>
      </c>
      <c r="G18196" t="s">
        <v>6</v>
      </c>
      <c r="H18196" t="s">
        <v>223</v>
      </c>
      <c r="I18196">
        <v>173</v>
      </c>
      <c r="J18196">
        <v>405186211.23000002</v>
      </c>
    </row>
    <row r="18197" spans="1:10" x14ac:dyDescent="0.25">
      <c r="A18197">
        <v>2018</v>
      </c>
      <c r="B18197" t="s">
        <v>222</v>
      </c>
      <c r="C18197" t="s">
        <v>45</v>
      </c>
      <c r="D18197" t="s">
        <v>43</v>
      </c>
      <c r="E18197" t="s">
        <v>10</v>
      </c>
      <c r="F18197" t="s">
        <v>14</v>
      </c>
      <c r="G18197" t="s">
        <v>6</v>
      </c>
      <c r="H18197" t="s">
        <v>224</v>
      </c>
      <c r="I18197">
        <v>8</v>
      </c>
      <c r="J18197">
        <v>17052075</v>
      </c>
    </row>
    <row r="18198" spans="1:10" x14ac:dyDescent="0.25">
      <c r="A18198">
        <v>2018</v>
      </c>
      <c r="B18198" t="s">
        <v>222</v>
      </c>
      <c r="C18198" t="s">
        <v>47</v>
      </c>
      <c r="D18198" t="s">
        <v>29</v>
      </c>
      <c r="E18198" t="s">
        <v>3</v>
      </c>
      <c r="F18198" t="s">
        <v>4</v>
      </c>
      <c r="G18198" t="s">
        <v>5</v>
      </c>
      <c r="H18198" t="s">
        <v>223</v>
      </c>
      <c r="I18198">
        <v>158</v>
      </c>
      <c r="J18198">
        <v>1381905094.0714295</v>
      </c>
    </row>
    <row r="18199" spans="1:10" x14ac:dyDescent="0.25">
      <c r="A18199">
        <v>2018</v>
      </c>
      <c r="B18199" t="s">
        <v>222</v>
      </c>
      <c r="C18199" t="s">
        <v>47</v>
      </c>
      <c r="D18199" t="s">
        <v>29</v>
      </c>
      <c r="E18199" t="s">
        <v>3</v>
      </c>
      <c r="F18199" t="s">
        <v>4</v>
      </c>
      <c r="G18199" t="s">
        <v>5</v>
      </c>
      <c r="H18199" t="s">
        <v>224</v>
      </c>
      <c r="I18199">
        <v>125</v>
      </c>
      <c r="J18199">
        <v>937689346.04953039</v>
      </c>
    </row>
    <row r="18200" spans="1:10" x14ac:dyDescent="0.25">
      <c r="A18200">
        <v>2018</v>
      </c>
      <c r="B18200" t="s">
        <v>222</v>
      </c>
      <c r="C18200" t="s">
        <v>47</v>
      </c>
      <c r="D18200" t="s">
        <v>29</v>
      </c>
      <c r="E18200" t="s">
        <v>3</v>
      </c>
      <c r="F18200" t="s">
        <v>4</v>
      </c>
      <c r="G18200" t="s">
        <v>9</v>
      </c>
      <c r="H18200" t="s">
        <v>223</v>
      </c>
      <c r="I18200">
        <v>3592</v>
      </c>
      <c r="J18200">
        <v>21907061380.113159</v>
      </c>
    </row>
    <row r="18201" spans="1:10" x14ac:dyDescent="0.25">
      <c r="A18201">
        <v>2018</v>
      </c>
      <c r="B18201" t="s">
        <v>222</v>
      </c>
      <c r="C18201" t="s">
        <v>47</v>
      </c>
      <c r="D18201" t="s">
        <v>29</v>
      </c>
      <c r="E18201" t="s">
        <v>3</v>
      </c>
      <c r="F18201" t="s">
        <v>4</v>
      </c>
      <c r="G18201" t="s">
        <v>9</v>
      </c>
      <c r="H18201" t="s">
        <v>224</v>
      </c>
      <c r="I18201">
        <v>6211</v>
      </c>
      <c r="J18201">
        <v>31406964321.710644</v>
      </c>
    </row>
    <row r="18202" spans="1:10" x14ac:dyDescent="0.25">
      <c r="A18202">
        <v>2018</v>
      </c>
      <c r="B18202" t="s">
        <v>222</v>
      </c>
      <c r="C18202" t="s">
        <v>47</v>
      </c>
      <c r="D18202" t="s">
        <v>29</v>
      </c>
      <c r="E18202" t="s">
        <v>3</v>
      </c>
      <c r="F18202" t="s">
        <v>4</v>
      </c>
      <c r="G18202" t="s">
        <v>12</v>
      </c>
      <c r="H18202" t="s">
        <v>223</v>
      </c>
      <c r="I18202">
        <v>2095</v>
      </c>
      <c r="J18202">
        <v>3941805680.8155046</v>
      </c>
    </row>
    <row r="18203" spans="1:10" x14ac:dyDescent="0.25">
      <c r="A18203">
        <v>2018</v>
      </c>
      <c r="B18203" t="s">
        <v>222</v>
      </c>
      <c r="C18203" t="s">
        <v>47</v>
      </c>
      <c r="D18203" t="s">
        <v>29</v>
      </c>
      <c r="E18203" t="s">
        <v>3</v>
      </c>
      <c r="F18203" t="s">
        <v>4</v>
      </c>
      <c r="G18203" t="s">
        <v>12</v>
      </c>
      <c r="H18203" t="s">
        <v>224</v>
      </c>
      <c r="I18203">
        <v>12238</v>
      </c>
      <c r="J18203">
        <v>22696742484.511551</v>
      </c>
    </row>
    <row r="18204" spans="1:10" x14ac:dyDescent="0.25">
      <c r="A18204">
        <v>2018</v>
      </c>
      <c r="B18204" t="s">
        <v>222</v>
      </c>
      <c r="C18204" t="s">
        <v>47</v>
      </c>
      <c r="D18204" t="s">
        <v>29</v>
      </c>
      <c r="E18204" t="s">
        <v>3</v>
      </c>
      <c r="F18204" t="s">
        <v>4</v>
      </c>
      <c r="G18204" t="s">
        <v>6</v>
      </c>
      <c r="H18204" t="s">
        <v>223</v>
      </c>
      <c r="I18204">
        <v>779</v>
      </c>
      <c r="J18204">
        <v>1456944488.5650864</v>
      </c>
    </row>
    <row r="18205" spans="1:10" x14ac:dyDescent="0.25">
      <c r="A18205">
        <v>2018</v>
      </c>
      <c r="B18205" t="s">
        <v>222</v>
      </c>
      <c r="C18205" t="s">
        <v>47</v>
      </c>
      <c r="D18205" t="s">
        <v>29</v>
      </c>
      <c r="E18205" t="s">
        <v>3</v>
      </c>
      <c r="F18205" t="s">
        <v>4</v>
      </c>
      <c r="G18205" t="s">
        <v>6</v>
      </c>
      <c r="H18205" t="s">
        <v>224</v>
      </c>
      <c r="I18205">
        <v>3436</v>
      </c>
      <c r="J18205">
        <v>6272077922.901351</v>
      </c>
    </row>
    <row r="18206" spans="1:10" x14ac:dyDescent="0.25">
      <c r="A18206">
        <v>2018</v>
      </c>
      <c r="B18206" t="s">
        <v>222</v>
      </c>
      <c r="C18206" t="s">
        <v>47</v>
      </c>
      <c r="D18206" t="s">
        <v>29</v>
      </c>
      <c r="E18206" t="s">
        <v>3</v>
      </c>
      <c r="F18206" t="s">
        <v>4</v>
      </c>
      <c r="G18206" t="s">
        <v>7</v>
      </c>
      <c r="H18206" t="s">
        <v>223</v>
      </c>
      <c r="I18206">
        <v>3739</v>
      </c>
      <c r="J18206">
        <v>5979579028.3028336</v>
      </c>
    </row>
    <row r="18207" spans="1:10" x14ac:dyDescent="0.25">
      <c r="A18207">
        <v>2018</v>
      </c>
      <c r="B18207" t="s">
        <v>222</v>
      </c>
      <c r="C18207" t="s">
        <v>47</v>
      </c>
      <c r="D18207" t="s">
        <v>29</v>
      </c>
      <c r="E18207" t="s">
        <v>3</v>
      </c>
      <c r="F18207" t="s">
        <v>4</v>
      </c>
      <c r="G18207" t="s">
        <v>7</v>
      </c>
      <c r="H18207" t="s">
        <v>224</v>
      </c>
      <c r="I18207">
        <v>2488</v>
      </c>
      <c r="J18207">
        <v>3828800819.4551911</v>
      </c>
    </row>
    <row r="18208" spans="1:10" x14ac:dyDescent="0.25">
      <c r="A18208">
        <v>2018</v>
      </c>
      <c r="B18208" t="s">
        <v>222</v>
      </c>
      <c r="C18208" t="s">
        <v>47</v>
      </c>
      <c r="D18208" t="s">
        <v>29</v>
      </c>
      <c r="E18208" t="s">
        <v>3</v>
      </c>
      <c r="F18208" t="s">
        <v>8</v>
      </c>
      <c r="G18208" t="s">
        <v>5</v>
      </c>
      <c r="H18208" t="s">
        <v>223</v>
      </c>
      <c r="I18208">
        <v>8</v>
      </c>
      <c r="J18208">
        <v>84325631.781666666</v>
      </c>
    </row>
    <row r="18209" spans="1:10" x14ac:dyDescent="0.25">
      <c r="A18209">
        <v>2018</v>
      </c>
      <c r="B18209" t="s">
        <v>222</v>
      </c>
      <c r="C18209" t="s">
        <v>47</v>
      </c>
      <c r="D18209" t="s">
        <v>29</v>
      </c>
      <c r="E18209" t="s">
        <v>3</v>
      </c>
      <c r="F18209" t="s">
        <v>8</v>
      </c>
      <c r="G18209" t="s">
        <v>5</v>
      </c>
      <c r="H18209" t="s">
        <v>224</v>
      </c>
      <c r="I18209">
        <v>4</v>
      </c>
      <c r="J18209">
        <v>27300170.399999999</v>
      </c>
    </row>
    <row r="18210" spans="1:10" x14ac:dyDescent="0.25">
      <c r="A18210">
        <v>2018</v>
      </c>
      <c r="B18210" t="s">
        <v>222</v>
      </c>
      <c r="C18210" t="s">
        <v>47</v>
      </c>
      <c r="D18210" t="s">
        <v>29</v>
      </c>
      <c r="E18210" t="s">
        <v>3</v>
      </c>
      <c r="F18210" t="s">
        <v>8</v>
      </c>
      <c r="G18210" t="s">
        <v>9</v>
      </c>
      <c r="H18210" t="s">
        <v>223</v>
      </c>
      <c r="I18210">
        <v>21438</v>
      </c>
      <c r="J18210">
        <v>134380450771.52409</v>
      </c>
    </row>
    <row r="18211" spans="1:10" x14ac:dyDescent="0.25">
      <c r="A18211">
        <v>2018</v>
      </c>
      <c r="B18211" t="s">
        <v>222</v>
      </c>
      <c r="C18211" t="s">
        <v>47</v>
      </c>
      <c r="D18211" t="s">
        <v>29</v>
      </c>
      <c r="E18211" t="s">
        <v>3</v>
      </c>
      <c r="F18211" t="s">
        <v>8</v>
      </c>
      <c r="G18211" t="s">
        <v>9</v>
      </c>
      <c r="H18211" t="s">
        <v>224</v>
      </c>
      <c r="I18211">
        <v>31588</v>
      </c>
      <c r="J18211">
        <v>173871203218.71899</v>
      </c>
    </row>
    <row r="18212" spans="1:10" x14ac:dyDescent="0.25">
      <c r="A18212">
        <v>2018</v>
      </c>
      <c r="B18212" t="s">
        <v>222</v>
      </c>
      <c r="C18212" t="s">
        <v>47</v>
      </c>
      <c r="D18212" t="s">
        <v>29</v>
      </c>
      <c r="E18212" t="s">
        <v>3</v>
      </c>
      <c r="F18212" t="s">
        <v>8</v>
      </c>
      <c r="G18212" t="s">
        <v>12</v>
      </c>
      <c r="H18212" t="s">
        <v>223</v>
      </c>
      <c r="I18212">
        <v>4470</v>
      </c>
      <c r="J18212">
        <v>8587604846.8457146</v>
      </c>
    </row>
    <row r="18213" spans="1:10" x14ac:dyDescent="0.25">
      <c r="A18213">
        <v>2018</v>
      </c>
      <c r="B18213" t="s">
        <v>222</v>
      </c>
      <c r="C18213" t="s">
        <v>47</v>
      </c>
      <c r="D18213" t="s">
        <v>29</v>
      </c>
      <c r="E18213" t="s">
        <v>3</v>
      </c>
      <c r="F18213" t="s">
        <v>8</v>
      </c>
      <c r="G18213" t="s">
        <v>12</v>
      </c>
      <c r="H18213" t="s">
        <v>224</v>
      </c>
      <c r="I18213">
        <v>20816</v>
      </c>
      <c r="J18213">
        <v>38311370260.10511</v>
      </c>
    </row>
    <row r="18214" spans="1:10" x14ac:dyDescent="0.25">
      <c r="A18214">
        <v>2018</v>
      </c>
      <c r="B18214" t="s">
        <v>222</v>
      </c>
      <c r="C18214" t="s">
        <v>47</v>
      </c>
      <c r="D18214" t="s">
        <v>29</v>
      </c>
      <c r="E18214" t="s">
        <v>3</v>
      </c>
      <c r="F18214" t="s">
        <v>8</v>
      </c>
      <c r="G18214" t="s">
        <v>6</v>
      </c>
      <c r="H18214" t="s">
        <v>223</v>
      </c>
      <c r="I18214">
        <v>2041</v>
      </c>
      <c r="J18214">
        <v>3826531142.7659903</v>
      </c>
    </row>
    <row r="18215" spans="1:10" x14ac:dyDescent="0.25">
      <c r="A18215">
        <v>2018</v>
      </c>
      <c r="B18215" t="s">
        <v>222</v>
      </c>
      <c r="C18215" t="s">
        <v>47</v>
      </c>
      <c r="D18215" t="s">
        <v>29</v>
      </c>
      <c r="E18215" t="s">
        <v>3</v>
      </c>
      <c r="F18215" t="s">
        <v>8</v>
      </c>
      <c r="G18215" t="s">
        <v>6</v>
      </c>
      <c r="H18215" t="s">
        <v>224</v>
      </c>
      <c r="I18215">
        <v>7751</v>
      </c>
      <c r="J18215">
        <v>14243300842.800182</v>
      </c>
    </row>
    <row r="18216" spans="1:10" x14ac:dyDescent="0.25">
      <c r="A18216">
        <v>2018</v>
      </c>
      <c r="B18216" t="s">
        <v>222</v>
      </c>
      <c r="C18216" t="s">
        <v>47</v>
      </c>
      <c r="D18216" t="s">
        <v>29</v>
      </c>
      <c r="E18216" t="s">
        <v>3</v>
      </c>
      <c r="F18216" t="s">
        <v>8</v>
      </c>
      <c r="G18216" t="s">
        <v>7</v>
      </c>
      <c r="H18216" t="s">
        <v>223</v>
      </c>
      <c r="I18216">
        <v>4513</v>
      </c>
      <c r="J18216">
        <v>7247237959.1427717</v>
      </c>
    </row>
    <row r="18217" spans="1:10" x14ac:dyDescent="0.25">
      <c r="A18217">
        <v>2018</v>
      </c>
      <c r="B18217" t="s">
        <v>222</v>
      </c>
      <c r="C18217" t="s">
        <v>47</v>
      </c>
      <c r="D18217" t="s">
        <v>29</v>
      </c>
      <c r="E18217" t="s">
        <v>3</v>
      </c>
      <c r="F18217" t="s">
        <v>8</v>
      </c>
      <c r="G18217" t="s">
        <v>7</v>
      </c>
      <c r="H18217" t="s">
        <v>224</v>
      </c>
      <c r="I18217">
        <v>3775</v>
      </c>
      <c r="J18217">
        <v>5807324356.4689274</v>
      </c>
    </row>
    <row r="18218" spans="1:10" x14ac:dyDescent="0.25">
      <c r="A18218">
        <v>2018</v>
      </c>
      <c r="B18218" t="s">
        <v>222</v>
      </c>
      <c r="C18218" t="s">
        <v>47</v>
      </c>
      <c r="D18218" t="s">
        <v>29</v>
      </c>
      <c r="E18218" t="s">
        <v>10</v>
      </c>
      <c r="F18218" t="s">
        <v>11</v>
      </c>
      <c r="G18218" t="s">
        <v>9</v>
      </c>
      <c r="H18218" t="s">
        <v>223</v>
      </c>
      <c r="I18218">
        <v>4251</v>
      </c>
      <c r="J18218">
        <v>17849017669.112061</v>
      </c>
    </row>
    <row r="18219" spans="1:10" x14ac:dyDescent="0.25">
      <c r="A18219">
        <v>2018</v>
      </c>
      <c r="B18219" t="s">
        <v>222</v>
      </c>
      <c r="C18219" t="s">
        <v>47</v>
      </c>
      <c r="D18219" t="s">
        <v>29</v>
      </c>
      <c r="E18219" t="s">
        <v>10</v>
      </c>
      <c r="F18219" t="s">
        <v>11</v>
      </c>
      <c r="G18219" t="s">
        <v>9</v>
      </c>
      <c r="H18219" t="s">
        <v>224</v>
      </c>
      <c r="I18219">
        <v>5393</v>
      </c>
      <c r="J18219">
        <v>17653854190.053772</v>
      </c>
    </row>
    <row r="18220" spans="1:10" x14ac:dyDescent="0.25">
      <c r="A18220">
        <v>2018</v>
      </c>
      <c r="B18220" t="s">
        <v>222</v>
      </c>
      <c r="C18220" t="s">
        <v>47</v>
      </c>
      <c r="D18220" t="s">
        <v>29</v>
      </c>
      <c r="E18220" t="s">
        <v>10</v>
      </c>
      <c r="F18220" t="s">
        <v>11</v>
      </c>
      <c r="G18220" t="s">
        <v>12</v>
      </c>
      <c r="H18220" t="s">
        <v>223</v>
      </c>
      <c r="I18220">
        <v>901</v>
      </c>
      <c r="J18220">
        <v>1258494713.0757971</v>
      </c>
    </row>
    <row r="18221" spans="1:10" x14ac:dyDescent="0.25">
      <c r="A18221">
        <v>2018</v>
      </c>
      <c r="B18221" t="s">
        <v>222</v>
      </c>
      <c r="C18221" t="s">
        <v>47</v>
      </c>
      <c r="D18221" t="s">
        <v>29</v>
      </c>
      <c r="E18221" t="s">
        <v>10</v>
      </c>
      <c r="F18221" t="s">
        <v>11</v>
      </c>
      <c r="G18221" t="s">
        <v>12</v>
      </c>
      <c r="H18221" t="s">
        <v>224</v>
      </c>
      <c r="I18221">
        <v>3914</v>
      </c>
      <c r="J18221">
        <v>4718651830.2768135</v>
      </c>
    </row>
    <row r="18222" spans="1:10" x14ac:dyDescent="0.25">
      <c r="A18222">
        <v>2018</v>
      </c>
      <c r="B18222" t="s">
        <v>222</v>
      </c>
      <c r="C18222" t="s">
        <v>47</v>
      </c>
      <c r="D18222" t="s">
        <v>29</v>
      </c>
      <c r="E18222" t="s">
        <v>10</v>
      </c>
      <c r="F18222" t="s">
        <v>11</v>
      </c>
      <c r="G18222" t="s">
        <v>6</v>
      </c>
      <c r="H18222" t="s">
        <v>223</v>
      </c>
      <c r="I18222">
        <v>379</v>
      </c>
      <c r="J18222">
        <v>493983161.24452555</v>
      </c>
    </row>
    <row r="18223" spans="1:10" x14ac:dyDescent="0.25">
      <c r="A18223">
        <v>2018</v>
      </c>
      <c r="B18223" t="s">
        <v>222</v>
      </c>
      <c r="C18223" t="s">
        <v>47</v>
      </c>
      <c r="D18223" t="s">
        <v>29</v>
      </c>
      <c r="E18223" t="s">
        <v>10</v>
      </c>
      <c r="F18223" t="s">
        <v>11</v>
      </c>
      <c r="G18223" t="s">
        <v>6</v>
      </c>
      <c r="H18223" t="s">
        <v>224</v>
      </c>
      <c r="I18223">
        <v>1232</v>
      </c>
      <c r="J18223">
        <v>1437895822.8843095</v>
      </c>
    </row>
    <row r="18224" spans="1:10" x14ac:dyDescent="0.25">
      <c r="A18224">
        <v>2018</v>
      </c>
      <c r="B18224" t="s">
        <v>222</v>
      </c>
      <c r="C18224" t="s">
        <v>47</v>
      </c>
      <c r="D18224" t="s">
        <v>29</v>
      </c>
      <c r="E18224" t="s">
        <v>10</v>
      </c>
      <c r="F18224" t="s">
        <v>11</v>
      </c>
      <c r="G18224" t="s">
        <v>7</v>
      </c>
      <c r="H18224" t="s">
        <v>223</v>
      </c>
      <c r="I18224">
        <v>546</v>
      </c>
      <c r="J18224">
        <v>662919595.19595051</v>
      </c>
    </row>
    <row r="18225" spans="1:10" x14ac:dyDescent="0.25">
      <c r="A18225">
        <v>2018</v>
      </c>
      <c r="B18225" t="s">
        <v>222</v>
      </c>
      <c r="C18225" t="s">
        <v>47</v>
      </c>
      <c r="D18225" t="s">
        <v>29</v>
      </c>
      <c r="E18225" t="s">
        <v>10</v>
      </c>
      <c r="F18225" t="s">
        <v>11</v>
      </c>
      <c r="G18225" t="s">
        <v>7</v>
      </c>
      <c r="H18225" t="s">
        <v>224</v>
      </c>
      <c r="I18225">
        <v>680</v>
      </c>
      <c r="J18225">
        <v>793090366.82792974</v>
      </c>
    </row>
    <row r="18226" spans="1:10" x14ac:dyDescent="0.25">
      <c r="A18226">
        <v>2018</v>
      </c>
      <c r="B18226" t="s">
        <v>222</v>
      </c>
      <c r="C18226" t="s">
        <v>47</v>
      </c>
      <c r="D18226" t="s">
        <v>29</v>
      </c>
      <c r="E18226" t="s">
        <v>10</v>
      </c>
      <c r="F18226" t="s">
        <v>220</v>
      </c>
      <c r="G18226" t="s">
        <v>5</v>
      </c>
      <c r="H18226" t="s">
        <v>224</v>
      </c>
      <c r="I18226">
        <v>1</v>
      </c>
      <c r="J18226">
        <v>2727683.4000000004</v>
      </c>
    </row>
    <row r="18227" spans="1:10" x14ac:dyDescent="0.25">
      <c r="A18227">
        <v>2018</v>
      </c>
      <c r="B18227" t="s">
        <v>222</v>
      </c>
      <c r="C18227" t="s">
        <v>47</v>
      </c>
      <c r="D18227" t="s">
        <v>29</v>
      </c>
      <c r="E18227" t="s">
        <v>10</v>
      </c>
      <c r="F18227" t="s">
        <v>220</v>
      </c>
      <c r="G18227" t="s">
        <v>9</v>
      </c>
      <c r="H18227" t="s">
        <v>223</v>
      </c>
      <c r="I18227">
        <v>880</v>
      </c>
      <c r="J18227">
        <v>4818512212.1197405</v>
      </c>
    </row>
    <row r="18228" spans="1:10" x14ac:dyDescent="0.25">
      <c r="A18228">
        <v>2018</v>
      </c>
      <c r="B18228" t="s">
        <v>222</v>
      </c>
      <c r="C18228" t="s">
        <v>47</v>
      </c>
      <c r="D18228" t="s">
        <v>29</v>
      </c>
      <c r="E18228" t="s">
        <v>10</v>
      </c>
      <c r="F18228" t="s">
        <v>220</v>
      </c>
      <c r="G18228" t="s">
        <v>9</v>
      </c>
      <c r="H18228" t="s">
        <v>224</v>
      </c>
      <c r="I18228">
        <v>2197</v>
      </c>
      <c r="J18228">
        <v>10726261727.485468</v>
      </c>
    </row>
    <row r="18229" spans="1:10" x14ac:dyDescent="0.25">
      <c r="A18229">
        <v>2018</v>
      </c>
      <c r="B18229" t="s">
        <v>222</v>
      </c>
      <c r="C18229" t="s">
        <v>47</v>
      </c>
      <c r="D18229" t="s">
        <v>29</v>
      </c>
      <c r="E18229" t="s">
        <v>10</v>
      </c>
      <c r="F18229" t="s">
        <v>220</v>
      </c>
      <c r="G18229" t="s">
        <v>12</v>
      </c>
      <c r="H18229" t="s">
        <v>223</v>
      </c>
      <c r="I18229">
        <v>601</v>
      </c>
      <c r="J18229">
        <v>1113832431.3399255</v>
      </c>
    </row>
    <row r="18230" spans="1:10" x14ac:dyDescent="0.25">
      <c r="A18230">
        <v>2018</v>
      </c>
      <c r="B18230" t="s">
        <v>222</v>
      </c>
      <c r="C18230" t="s">
        <v>47</v>
      </c>
      <c r="D18230" t="s">
        <v>29</v>
      </c>
      <c r="E18230" t="s">
        <v>10</v>
      </c>
      <c r="F18230" t="s">
        <v>220</v>
      </c>
      <c r="G18230" t="s">
        <v>12</v>
      </c>
      <c r="H18230" t="s">
        <v>224</v>
      </c>
      <c r="I18230">
        <v>3329</v>
      </c>
      <c r="J18230">
        <v>6052802072.523201</v>
      </c>
    </row>
    <row r="18231" spans="1:10" x14ac:dyDescent="0.25">
      <c r="A18231">
        <v>2018</v>
      </c>
      <c r="B18231" t="s">
        <v>222</v>
      </c>
      <c r="C18231" t="s">
        <v>47</v>
      </c>
      <c r="D18231" t="s">
        <v>29</v>
      </c>
      <c r="E18231" t="s">
        <v>10</v>
      </c>
      <c r="F18231" t="s">
        <v>220</v>
      </c>
      <c r="G18231" t="s">
        <v>6</v>
      </c>
      <c r="H18231" t="s">
        <v>223</v>
      </c>
      <c r="I18231">
        <v>177</v>
      </c>
      <c r="J18231">
        <v>328631916.0223766</v>
      </c>
    </row>
    <row r="18232" spans="1:10" x14ac:dyDescent="0.25">
      <c r="A18232">
        <v>2018</v>
      </c>
      <c r="B18232" t="s">
        <v>222</v>
      </c>
      <c r="C18232" t="s">
        <v>47</v>
      </c>
      <c r="D18232" t="s">
        <v>29</v>
      </c>
      <c r="E18232" t="s">
        <v>10</v>
      </c>
      <c r="F18232" t="s">
        <v>220</v>
      </c>
      <c r="G18232" t="s">
        <v>6</v>
      </c>
      <c r="H18232" t="s">
        <v>224</v>
      </c>
      <c r="I18232">
        <v>718</v>
      </c>
      <c r="J18232">
        <v>1307636072.4792361</v>
      </c>
    </row>
    <row r="18233" spans="1:10" x14ac:dyDescent="0.25">
      <c r="A18233">
        <v>2018</v>
      </c>
      <c r="B18233" t="s">
        <v>222</v>
      </c>
      <c r="C18233" t="s">
        <v>47</v>
      </c>
      <c r="D18233" t="s">
        <v>29</v>
      </c>
      <c r="E18233" t="s">
        <v>10</v>
      </c>
      <c r="F18233" t="s">
        <v>220</v>
      </c>
      <c r="G18233" t="s">
        <v>7</v>
      </c>
      <c r="H18233" t="s">
        <v>223</v>
      </c>
      <c r="I18233">
        <v>443</v>
      </c>
      <c r="J18233">
        <v>705625326.2124964</v>
      </c>
    </row>
    <row r="18234" spans="1:10" x14ac:dyDescent="0.25">
      <c r="A18234">
        <v>2018</v>
      </c>
      <c r="B18234" t="s">
        <v>222</v>
      </c>
      <c r="C18234" t="s">
        <v>47</v>
      </c>
      <c r="D18234" t="s">
        <v>29</v>
      </c>
      <c r="E18234" t="s">
        <v>10</v>
      </c>
      <c r="F18234" t="s">
        <v>220</v>
      </c>
      <c r="G18234" t="s">
        <v>7</v>
      </c>
      <c r="H18234" t="s">
        <v>224</v>
      </c>
      <c r="I18234">
        <v>619</v>
      </c>
      <c r="J18234">
        <v>946142902.49116981</v>
      </c>
    </row>
    <row r="18235" spans="1:10" x14ac:dyDescent="0.25">
      <c r="A18235">
        <v>2018</v>
      </c>
      <c r="B18235" t="s">
        <v>222</v>
      </c>
      <c r="C18235" t="s">
        <v>47</v>
      </c>
      <c r="D18235" t="s">
        <v>29</v>
      </c>
      <c r="E18235" t="s">
        <v>10</v>
      </c>
      <c r="F18235" t="s">
        <v>14</v>
      </c>
      <c r="G18235" t="s">
        <v>9</v>
      </c>
      <c r="H18235" t="s">
        <v>223</v>
      </c>
      <c r="I18235">
        <v>2565</v>
      </c>
      <c r="J18235">
        <v>23825289657</v>
      </c>
    </row>
    <row r="18236" spans="1:10" x14ac:dyDescent="0.25">
      <c r="A18236">
        <v>2018</v>
      </c>
      <c r="B18236" t="s">
        <v>222</v>
      </c>
      <c r="C18236" t="s">
        <v>47</v>
      </c>
      <c r="D18236" t="s">
        <v>29</v>
      </c>
      <c r="E18236" t="s">
        <v>10</v>
      </c>
      <c r="F18236" t="s">
        <v>14</v>
      </c>
      <c r="G18236" t="s">
        <v>9</v>
      </c>
      <c r="H18236" t="s">
        <v>224</v>
      </c>
      <c r="I18236">
        <v>1393</v>
      </c>
      <c r="J18236">
        <v>11201461812</v>
      </c>
    </row>
    <row r="18237" spans="1:10" x14ac:dyDescent="0.25">
      <c r="A18237">
        <v>2018</v>
      </c>
      <c r="B18237" t="s">
        <v>222</v>
      </c>
      <c r="C18237" t="s">
        <v>47</v>
      </c>
      <c r="D18237" t="s">
        <v>29</v>
      </c>
      <c r="E18237" t="s">
        <v>10</v>
      </c>
      <c r="F18237" t="s">
        <v>14</v>
      </c>
      <c r="G18237" t="s">
        <v>12</v>
      </c>
      <c r="H18237" t="s">
        <v>223</v>
      </c>
      <c r="I18237">
        <v>2</v>
      </c>
      <c r="J18237">
        <v>6168054</v>
      </c>
    </row>
    <row r="18238" spans="1:10" x14ac:dyDescent="0.25">
      <c r="A18238">
        <v>2018</v>
      </c>
      <c r="B18238" t="s">
        <v>222</v>
      </c>
      <c r="C18238" t="s">
        <v>47</v>
      </c>
      <c r="D18238" t="s">
        <v>29</v>
      </c>
      <c r="E18238" t="s">
        <v>10</v>
      </c>
      <c r="F18238" t="s">
        <v>14</v>
      </c>
      <c r="G18238" t="s">
        <v>12</v>
      </c>
      <c r="H18238" t="s">
        <v>224</v>
      </c>
      <c r="I18238">
        <v>3</v>
      </c>
      <c r="J18238">
        <v>12882906</v>
      </c>
    </row>
    <row r="18239" spans="1:10" x14ac:dyDescent="0.25">
      <c r="A18239">
        <v>2018</v>
      </c>
      <c r="B18239" t="s">
        <v>222</v>
      </c>
      <c r="C18239" t="s">
        <v>47</v>
      </c>
      <c r="D18239" t="s">
        <v>29</v>
      </c>
      <c r="E18239" t="s">
        <v>10</v>
      </c>
      <c r="F18239" t="s">
        <v>14</v>
      </c>
      <c r="G18239" t="s">
        <v>6</v>
      </c>
      <c r="H18239" t="s">
        <v>224</v>
      </c>
      <c r="I18239">
        <v>1</v>
      </c>
      <c r="J18239">
        <v>1356702</v>
      </c>
    </row>
    <row r="18240" spans="1:10" x14ac:dyDescent="0.25">
      <c r="A18240">
        <v>2018</v>
      </c>
      <c r="B18240" t="s">
        <v>222</v>
      </c>
      <c r="C18240" t="s">
        <v>47</v>
      </c>
      <c r="D18240" t="s">
        <v>29</v>
      </c>
      <c r="E18240" t="s">
        <v>10</v>
      </c>
      <c r="F18240" t="s">
        <v>14</v>
      </c>
      <c r="G18240" t="s">
        <v>7</v>
      </c>
      <c r="H18240" t="s">
        <v>223</v>
      </c>
      <c r="I18240">
        <v>19</v>
      </c>
      <c r="J18240">
        <v>54606273</v>
      </c>
    </row>
    <row r="18241" spans="1:10" x14ac:dyDescent="0.25">
      <c r="A18241">
        <v>2018</v>
      </c>
      <c r="B18241" t="s">
        <v>222</v>
      </c>
      <c r="C18241" t="s">
        <v>48</v>
      </c>
      <c r="D18241" t="s">
        <v>22</v>
      </c>
      <c r="E18241" t="s">
        <v>3</v>
      </c>
      <c r="F18241" t="s">
        <v>4</v>
      </c>
      <c r="G18241" t="s">
        <v>5</v>
      </c>
      <c r="H18241" t="s">
        <v>223</v>
      </c>
      <c r="I18241">
        <v>13</v>
      </c>
      <c r="J18241">
        <v>136623592.81207499</v>
      </c>
    </row>
    <row r="18242" spans="1:10" x14ac:dyDescent="0.25">
      <c r="A18242">
        <v>2018</v>
      </c>
      <c r="B18242" t="s">
        <v>222</v>
      </c>
      <c r="C18242" t="s">
        <v>48</v>
      </c>
      <c r="D18242" t="s">
        <v>22</v>
      </c>
      <c r="E18242" t="s">
        <v>3</v>
      </c>
      <c r="F18242" t="s">
        <v>4</v>
      </c>
      <c r="G18242" t="s">
        <v>5</v>
      </c>
      <c r="H18242" t="s">
        <v>224</v>
      </c>
      <c r="I18242">
        <v>5</v>
      </c>
      <c r="J18242">
        <v>42888482.689410001</v>
      </c>
    </row>
    <row r="18243" spans="1:10" x14ac:dyDescent="0.25">
      <c r="A18243">
        <v>2018</v>
      </c>
      <c r="B18243" t="s">
        <v>222</v>
      </c>
      <c r="C18243" t="s">
        <v>48</v>
      </c>
      <c r="D18243" t="s">
        <v>22</v>
      </c>
      <c r="E18243" t="s">
        <v>3</v>
      </c>
      <c r="F18243" t="s">
        <v>4</v>
      </c>
      <c r="G18243" t="s">
        <v>9</v>
      </c>
      <c r="H18243" t="s">
        <v>223</v>
      </c>
      <c r="I18243">
        <v>427</v>
      </c>
      <c r="J18243">
        <v>2331928618.5406432</v>
      </c>
    </row>
    <row r="18244" spans="1:10" x14ac:dyDescent="0.25">
      <c r="A18244">
        <v>2018</v>
      </c>
      <c r="B18244" t="s">
        <v>222</v>
      </c>
      <c r="C18244" t="s">
        <v>48</v>
      </c>
      <c r="D18244" t="s">
        <v>22</v>
      </c>
      <c r="E18244" t="s">
        <v>3</v>
      </c>
      <c r="F18244" t="s">
        <v>4</v>
      </c>
      <c r="G18244" t="s">
        <v>9</v>
      </c>
      <c r="H18244" t="s">
        <v>224</v>
      </c>
      <c r="I18244">
        <v>957</v>
      </c>
      <c r="J18244">
        <v>5195358296.3717461</v>
      </c>
    </row>
    <row r="18245" spans="1:10" x14ac:dyDescent="0.25">
      <c r="A18245">
        <v>2018</v>
      </c>
      <c r="B18245" t="s">
        <v>222</v>
      </c>
      <c r="C18245" t="s">
        <v>48</v>
      </c>
      <c r="D18245" t="s">
        <v>22</v>
      </c>
      <c r="E18245" t="s">
        <v>3</v>
      </c>
      <c r="F18245" t="s">
        <v>4</v>
      </c>
      <c r="G18245" t="s">
        <v>12</v>
      </c>
      <c r="H18245" t="s">
        <v>223</v>
      </c>
      <c r="I18245">
        <v>7</v>
      </c>
      <c r="J18245">
        <v>18798530.754999999</v>
      </c>
    </row>
    <row r="18246" spans="1:10" x14ac:dyDescent="0.25">
      <c r="A18246">
        <v>2018</v>
      </c>
      <c r="B18246" t="s">
        <v>222</v>
      </c>
      <c r="C18246" t="s">
        <v>48</v>
      </c>
      <c r="D18246" t="s">
        <v>22</v>
      </c>
      <c r="E18246" t="s">
        <v>3</v>
      </c>
      <c r="F18246" t="s">
        <v>4</v>
      </c>
      <c r="G18246" t="s">
        <v>12</v>
      </c>
      <c r="H18246" t="s">
        <v>224</v>
      </c>
      <c r="I18246">
        <v>12</v>
      </c>
      <c r="J18246">
        <v>32908411.924419638</v>
      </c>
    </row>
    <row r="18247" spans="1:10" x14ac:dyDescent="0.25">
      <c r="A18247">
        <v>2018</v>
      </c>
      <c r="B18247" t="s">
        <v>222</v>
      </c>
      <c r="C18247" t="s">
        <v>48</v>
      </c>
      <c r="D18247" t="s">
        <v>22</v>
      </c>
      <c r="E18247" t="s">
        <v>3</v>
      </c>
      <c r="F18247" t="s">
        <v>4</v>
      </c>
      <c r="G18247" t="s">
        <v>6</v>
      </c>
      <c r="H18247" t="s">
        <v>223</v>
      </c>
      <c r="I18247">
        <v>267</v>
      </c>
      <c r="J18247">
        <v>641459205.70401978</v>
      </c>
    </row>
    <row r="18248" spans="1:10" x14ac:dyDescent="0.25">
      <c r="A18248">
        <v>2018</v>
      </c>
      <c r="B18248" t="s">
        <v>222</v>
      </c>
      <c r="C18248" t="s">
        <v>48</v>
      </c>
      <c r="D18248" t="s">
        <v>22</v>
      </c>
      <c r="E18248" t="s">
        <v>3</v>
      </c>
      <c r="F18248" t="s">
        <v>4</v>
      </c>
      <c r="G18248" t="s">
        <v>6</v>
      </c>
      <c r="H18248" t="s">
        <v>224</v>
      </c>
      <c r="I18248">
        <v>834</v>
      </c>
      <c r="J18248">
        <v>1949487056.8827705</v>
      </c>
    </row>
    <row r="18249" spans="1:10" x14ac:dyDescent="0.25">
      <c r="A18249">
        <v>2018</v>
      </c>
      <c r="B18249" t="s">
        <v>222</v>
      </c>
      <c r="C18249" t="s">
        <v>48</v>
      </c>
      <c r="D18249" t="s">
        <v>22</v>
      </c>
      <c r="E18249" t="s">
        <v>3</v>
      </c>
      <c r="F18249" t="s">
        <v>4</v>
      </c>
      <c r="G18249" t="s">
        <v>7</v>
      </c>
      <c r="H18249" t="s">
        <v>223</v>
      </c>
      <c r="I18249">
        <v>5</v>
      </c>
      <c r="J18249">
        <v>8624177.4750000015</v>
      </c>
    </row>
    <row r="18250" spans="1:10" x14ac:dyDescent="0.25">
      <c r="A18250">
        <v>2018</v>
      </c>
      <c r="B18250" t="s">
        <v>222</v>
      </c>
      <c r="C18250" t="s">
        <v>48</v>
      </c>
      <c r="D18250" t="s">
        <v>22</v>
      </c>
      <c r="E18250" t="s">
        <v>3</v>
      </c>
      <c r="F18250" t="s">
        <v>8</v>
      </c>
      <c r="G18250" t="s">
        <v>5</v>
      </c>
      <c r="H18250" t="s">
        <v>223</v>
      </c>
      <c r="I18250">
        <v>2</v>
      </c>
      <c r="J18250">
        <v>18981918</v>
      </c>
    </row>
    <row r="18251" spans="1:10" x14ac:dyDescent="0.25">
      <c r="A18251">
        <v>2018</v>
      </c>
      <c r="B18251" t="s">
        <v>222</v>
      </c>
      <c r="C18251" t="s">
        <v>48</v>
      </c>
      <c r="D18251" t="s">
        <v>22</v>
      </c>
      <c r="E18251" t="s">
        <v>3</v>
      </c>
      <c r="F18251" t="s">
        <v>8</v>
      </c>
      <c r="G18251" t="s">
        <v>5</v>
      </c>
      <c r="H18251" t="s">
        <v>224</v>
      </c>
      <c r="I18251">
        <v>2</v>
      </c>
      <c r="J18251">
        <v>17796214</v>
      </c>
    </row>
    <row r="18252" spans="1:10" x14ac:dyDescent="0.25">
      <c r="A18252">
        <v>2018</v>
      </c>
      <c r="B18252" t="s">
        <v>222</v>
      </c>
      <c r="C18252" t="s">
        <v>48</v>
      </c>
      <c r="D18252" t="s">
        <v>22</v>
      </c>
      <c r="E18252" t="s">
        <v>3</v>
      </c>
      <c r="F18252" t="s">
        <v>8</v>
      </c>
      <c r="G18252" t="s">
        <v>9</v>
      </c>
      <c r="H18252" t="s">
        <v>223</v>
      </c>
      <c r="I18252">
        <v>623</v>
      </c>
      <c r="J18252">
        <v>3093656097.6135569</v>
      </c>
    </row>
    <row r="18253" spans="1:10" x14ac:dyDescent="0.25">
      <c r="A18253">
        <v>2018</v>
      </c>
      <c r="B18253" t="s">
        <v>222</v>
      </c>
      <c r="C18253" t="s">
        <v>48</v>
      </c>
      <c r="D18253" t="s">
        <v>22</v>
      </c>
      <c r="E18253" t="s">
        <v>3</v>
      </c>
      <c r="F18253" t="s">
        <v>8</v>
      </c>
      <c r="G18253" t="s">
        <v>9</v>
      </c>
      <c r="H18253" t="s">
        <v>224</v>
      </c>
      <c r="I18253">
        <v>1569</v>
      </c>
      <c r="J18253">
        <v>7916964421.3620176</v>
      </c>
    </row>
    <row r="18254" spans="1:10" x14ac:dyDescent="0.25">
      <c r="A18254">
        <v>2018</v>
      </c>
      <c r="B18254" t="s">
        <v>222</v>
      </c>
      <c r="C18254" t="s">
        <v>48</v>
      </c>
      <c r="D18254" t="s">
        <v>22</v>
      </c>
      <c r="E18254" t="s">
        <v>3</v>
      </c>
      <c r="F18254" t="s">
        <v>8</v>
      </c>
      <c r="G18254" t="s">
        <v>12</v>
      </c>
      <c r="H18254" t="s">
        <v>223</v>
      </c>
      <c r="I18254">
        <v>14</v>
      </c>
      <c r="J18254">
        <v>37596095.909999989</v>
      </c>
    </row>
    <row r="18255" spans="1:10" x14ac:dyDescent="0.25">
      <c r="A18255">
        <v>2018</v>
      </c>
      <c r="B18255" t="s">
        <v>222</v>
      </c>
      <c r="C18255" t="s">
        <v>48</v>
      </c>
      <c r="D18255" t="s">
        <v>22</v>
      </c>
      <c r="E18255" t="s">
        <v>3</v>
      </c>
      <c r="F18255" t="s">
        <v>8</v>
      </c>
      <c r="G18255" t="s">
        <v>12</v>
      </c>
      <c r="H18255" t="s">
        <v>224</v>
      </c>
      <c r="I18255">
        <v>25</v>
      </c>
      <c r="J18255">
        <v>68475577.807612613</v>
      </c>
    </row>
    <row r="18256" spans="1:10" x14ac:dyDescent="0.25">
      <c r="A18256">
        <v>2018</v>
      </c>
      <c r="B18256" t="s">
        <v>222</v>
      </c>
      <c r="C18256" t="s">
        <v>48</v>
      </c>
      <c r="D18256" t="s">
        <v>22</v>
      </c>
      <c r="E18256" t="s">
        <v>3</v>
      </c>
      <c r="F18256" t="s">
        <v>8</v>
      </c>
      <c r="G18256" t="s">
        <v>6</v>
      </c>
      <c r="H18256" t="s">
        <v>223</v>
      </c>
      <c r="I18256">
        <v>25</v>
      </c>
      <c r="J18256">
        <v>57083876.313963056</v>
      </c>
    </row>
    <row r="18257" spans="1:10" x14ac:dyDescent="0.25">
      <c r="A18257">
        <v>2018</v>
      </c>
      <c r="B18257" t="s">
        <v>222</v>
      </c>
      <c r="C18257" t="s">
        <v>48</v>
      </c>
      <c r="D18257" t="s">
        <v>22</v>
      </c>
      <c r="E18257" t="s">
        <v>3</v>
      </c>
      <c r="F18257" t="s">
        <v>8</v>
      </c>
      <c r="G18257" t="s">
        <v>6</v>
      </c>
      <c r="H18257" t="s">
        <v>224</v>
      </c>
      <c r="I18257">
        <v>63</v>
      </c>
      <c r="J18257">
        <v>144258489.60787737</v>
      </c>
    </row>
    <row r="18258" spans="1:10" x14ac:dyDescent="0.25">
      <c r="A18258">
        <v>2018</v>
      </c>
      <c r="B18258" t="s">
        <v>222</v>
      </c>
      <c r="C18258" t="s">
        <v>48</v>
      </c>
      <c r="D18258" t="s">
        <v>22</v>
      </c>
      <c r="E18258" t="s">
        <v>3</v>
      </c>
      <c r="F18258" t="s">
        <v>8</v>
      </c>
      <c r="G18258" t="s">
        <v>7</v>
      </c>
      <c r="H18258" t="s">
        <v>223</v>
      </c>
      <c r="I18258">
        <v>7</v>
      </c>
      <c r="J18258">
        <v>12005701.732500002</v>
      </c>
    </row>
    <row r="18259" spans="1:10" x14ac:dyDescent="0.25">
      <c r="A18259">
        <v>2018</v>
      </c>
      <c r="B18259" t="s">
        <v>222</v>
      </c>
      <c r="C18259" t="s">
        <v>48</v>
      </c>
      <c r="D18259" t="s">
        <v>22</v>
      </c>
      <c r="E18259" t="s">
        <v>3</v>
      </c>
      <c r="F18259" t="s">
        <v>8</v>
      </c>
      <c r="G18259" t="s">
        <v>7</v>
      </c>
      <c r="H18259" t="s">
        <v>224</v>
      </c>
      <c r="I18259">
        <v>3</v>
      </c>
      <c r="J18259">
        <v>4989382.5381818181</v>
      </c>
    </row>
    <row r="18260" spans="1:10" x14ac:dyDescent="0.25">
      <c r="A18260">
        <v>2018</v>
      </c>
      <c r="B18260" t="s">
        <v>222</v>
      </c>
      <c r="C18260" t="s">
        <v>48</v>
      </c>
      <c r="D18260" t="s">
        <v>22</v>
      </c>
      <c r="E18260" t="s">
        <v>3</v>
      </c>
      <c r="F18260" t="s">
        <v>14</v>
      </c>
      <c r="G18260" t="s">
        <v>5</v>
      </c>
      <c r="H18260" t="s">
        <v>224</v>
      </c>
      <c r="I18260">
        <v>16</v>
      </c>
      <c r="J18260">
        <v>139662024.69084814</v>
      </c>
    </row>
    <row r="18261" spans="1:10" x14ac:dyDescent="0.25">
      <c r="A18261">
        <v>2018</v>
      </c>
      <c r="B18261" t="s">
        <v>222</v>
      </c>
      <c r="C18261" t="s">
        <v>48</v>
      </c>
      <c r="D18261" t="s">
        <v>22</v>
      </c>
      <c r="E18261" t="s">
        <v>3</v>
      </c>
      <c r="F18261" t="s">
        <v>14</v>
      </c>
      <c r="G18261" t="s">
        <v>9</v>
      </c>
      <c r="H18261" t="s">
        <v>223</v>
      </c>
      <c r="I18261">
        <v>37</v>
      </c>
      <c r="J18261">
        <v>223161530.33035451</v>
      </c>
    </row>
    <row r="18262" spans="1:10" x14ac:dyDescent="0.25">
      <c r="A18262">
        <v>2018</v>
      </c>
      <c r="B18262" t="s">
        <v>222</v>
      </c>
      <c r="C18262" t="s">
        <v>48</v>
      </c>
      <c r="D18262" t="s">
        <v>22</v>
      </c>
      <c r="E18262" t="s">
        <v>3</v>
      </c>
      <c r="F18262" t="s">
        <v>14</v>
      </c>
      <c r="G18262" t="s">
        <v>9</v>
      </c>
      <c r="H18262" t="s">
        <v>224</v>
      </c>
      <c r="I18262">
        <v>217</v>
      </c>
      <c r="J18262">
        <v>1329264817.4527767</v>
      </c>
    </row>
    <row r="18263" spans="1:10" x14ac:dyDescent="0.25">
      <c r="A18263">
        <v>2018</v>
      </c>
      <c r="B18263" t="s">
        <v>222</v>
      </c>
      <c r="C18263" t="s">
        <v>48</v>
      </c>
      <c r="D18263" t="s">
        <v>22</v>
      </c>
      <c r="E18263" t="s">
        <v>3</v>
      </c>
      <c r="F18263" t="s">
        <v>14</v>
      </c>
      <c r="G18263" t="s">
        <v>12</v>
      </c>
      <c r="H18263" t="s">
        <v>223</v>
      </c>
      <c r="I18263">
        <v>57</v>
      </c>
      <c r="J18263">
        <v>127792918.30587661</v>
      </c>
    </row>
    <row r="18264" spans="1:10" x14ac:dyDescent="0.25">
      <c r="A18264">
        <v>2018</v>
      </c>
      <c r="B18264" t="s">
        <v>222</v>
      </c>
      <c r="C18264" t="s">
        <v>48</v>
      </c>
      <c r="D18264" t="s">
        <v>22</v>
      </c>
      <c r="E18264" t="s">
        <v>3</v>
      </c>
      <c r="F18264" t="s">
        <v>14</v>
      </c>
      <c r="G18264" t="s">
        <v>12</v>
      </c>
      <c r="H18264" t="s">
        <v>224</v>
      </c>
      <c r="I18264">
        <v>471</v>
      </c>
      <c r="J18264">
        <v>1280413140.8370876</v>
      </c>
    </row>
    <row r="18265" spans="1:10" x14ac:dyDescent="0.25">
      <c r="A18265">
        <v>2018</v>
      </c>
      <c r="B18265" t="s">
        <v>222</v>
      </c>
      <c r="C18265" t="s">
        <v>48</v>
      </c>
      <c r="D18265" t="s">
        <v>22</v>
      </c>
      <c r="E18265" t="s">
        <v>3</v>
      </c>
      <c r="F18265" t="s">
        <v>14</v>
      </c>
      <c r="G18265" t="s">
        <v>6</v>
      </c>
      <c r="H18265" t="s">
        <v>223</v>
      </c>
      <c r="I18265">
        <v>20</v>
      </c>
      <c r="J18265">
        <v>48794575.469318174</v>
      </c>
    </row>
    <row r="18266" spans="1:10" x14ac:dyDescent="0.25">
      <c r="A18266">
        <v>2018</v>
      </c>
      <c r="B18266" t="s">
        <v>222</v>
      </c>
      <c r="C18266" t="s">
        <v>48</v>
      </c>
      <c r="D18266" t="s">
        <v>22</v>
      </c>
      <c r="E18266" t="s">
        <v>3</v>
      </c>
      <c r="F18266" t="s">
        <v>14</v>
      </c>
      <c r="G18266" t="s">
        <v>6</v>
      </c>
      <c r="H18266" t="s">
        <v>224</v>
      </c>
      <c r="I18266">
        <v>71</v>
      </c>
      <c r="J18266">
        <v>173009076.94943187</v>
      </c>
    </row>
    <row r="18267" spans="1:10" x14ac:dyDescent="0.25">
      <c r="A18267">
        <v>2018</v>
      </c>
      <c r="B18267" t="s">
        <v>222</v>
      </c>
      <c r="C18267" t="s">
        <v>48</v>
      </c>
      <c r="D18267" t="s">
        <v>22</v>
      </c>
      <c r="E18267" t="s">
        <v>3</v>
      </c>
      <c r="F18267" t="s">
        <v>14</v>
      </c>
      <c r="G18267" t="s">
        <v>7</v>
      </c>
      <c r="H18267" t="s">
        <v>223</v>
      </c>
      <c r="I18267">
        <v>155</v>
      </c>
      <c r="J18267">
        <v>271082175.81562495</v>
      </c>
    </row>
    <row r="18268" spans="1:10" x14ac:dyDescent="0.25">
      <c r="A18268">
        <v>2018</v>
      </c>
      <c r="B18268" t="s">
        <v>222</v>
      </c>
      <c r="C18268" t="s">
        <v>48</v>
      </c>
      <c r="D18268" t="s">
        <v>22</v>
      </c>
      <c r="E18268" t="s">
        <v>3</v>
      </c>
      <c r="F18268" t="s">
        <v>14</v>
      </c>
      <c r="G18268" t="s">
        <v>7</v>
      </c>
      <c r="H18268" t="s">
        <v>224</v>
      </c>
      <c r="I18268">
        <v>514</v>
      </c>
      <c r="J18268">
        <v>883364697.04346526</v>
      </c>
    </row>
    <row r="18269" spans="1:10" x14ac:dyDescent="0.25">
      <c r="A18269">
        <v>2018</v>
      </c>
      <c r="B18269" t="s">
        <v>222</v>
      </c>
      <c r="C18269" t="s">
        <v>48</v>
      </c>
      <c r="D18269" t="s">
        <v>22</v>
      </c>
      <c r="E18269" t="s">
        <v>10</v>
      </c>
      <c r="F18269" t="s">
        <v>11</v>
      </c>
      <c r="G18269" t="s">
        <v>9</v>
      </c>
      <c r="H18269" t="s">
        <v>223</v>
      </c>
      <c r="I18269">
        <v>17</v>
      </c>
      <c r="J18269">
        <v>15808332</v>
      </c>
    </row>
    <row r="18270" spans="1:10" x14ac:dyDescent="0.25">
      <c r="A18270">
        <v>2018</v>
      </c>
      <c r="B18270" t="s">
        <v>222</v>
      </c>
      <c r="C18270" t="s">
        <v>48</v>
      </c>
      <c r="D18270" t="s">
        <v>22</v>
      </c>
      <c r="E18270" t="s">
        <v>10</v>
      </c>
      <c r="F18270" t="s">
        <v>11</v>
      </c>
      <c r="G18270" t="s">
        <v>9</v>
      </c>
      <c r="H18270" t="s">
        <v>224</v>
      </c>
      <c r="I18270">
        <v>15</v>
      </c>
      <c r="J18270">
        <v>9213000</v>
      </c>
    </row>
    <row r="18271" spans="1:10" x14ac:dyDescent="0.25">
      <c r="A18271">
        <v>2018</v>
      </c>
      <c r="B18271" t="s">
        <v>222</v>
      </c>
      <c r="C18271" t="s">
        <v>48</v>
      </c>
      <c r="D18271" t="s">
        <v>22</v>
      </c>
      <c r="E18271" t="s">
        <v>10</v>
      </c>
      <c r="F18271" t="s">
        <v>11</v>
      </c>
      <c r="G18271" t="s">
        <v>12</v>
      </c>
      <c r="H18271" t="s">
        <v>223</v>
      </c>
      <c r="I18271">
        <v>35</v>
      </c>
      <c r="J18271">
        <v>24829992</v>
      </c>
    </row>
    <row r="18272" spans="1:10" x14ac:dyDescent="0.25">
      <c r="A18272">
        <v>2018</v>
      </c>
      <c r="B18272" t="s">
        <v>222</v>
      </c>
      <c r="C18272" t="s">
        <v>48</v>
      </c>
      <c r="D18272" t="s">
        <v>22</v>
      </c>
      <c r="E18272" t="s">
        <v>10</v>
      </c>
      <c r="F18272" t="s">
        <v>11</v>
      </c>
      <c r="G18272" t="s">
        <v>12</v>
      </c>
      <c r="H18272" t="s">
        <v>224</v>
      </c>
      <c r="I18272">
        <v>27</v>
      </c>
      <c r="J18272">
        <v>17538657</v>
      </c>
    </row>
    <row r="18273" spans="1:10" x14ac:dyDescent="0.25">
      <c r="A18273">
        <v>2018</v>
      </c>
      <c r="B18273" t="s">
        <v>222</v>
      </c>
      <c r="C18273" t="s">
        <v>48</v>
      </c>
      <c r="D18273" t="s">
        <v>22</v>
      </c>
      <c r="E18273" t="s">
        <v>10</v>
      </c>
      <c r="F18273" t="s">
        <v>11</v>
      </c>
      <c r="G18273" t="s">
        <v>6</v>
      </c>
      <c r="H18273" t="s">
        <v>223</v>
      </c>
      <c r="I18273">
        <v>1</v>
      </c>
      <c r="J18273">
        <v>2700000</v>
      </c>
    </row>
    <row r="18274" spans="1:10" x14ac:dyDescent="0.25">
      <c r="A18274">
        <v>2018</v>
      </c>
      <c r="B18274" t="s">
        <v>222</v>
      </c>
      <c r="C18274" t="s">
        <v>48</v>
      </c>
      <c r="D18274" t="s">
        <v>22</v>
      </c>
      <c r="E18274" t="s">
        <v>10</v>
      </c>
      <c r="F18274" t="s">
        <v>11</v>
      </c>
      <c r="G18274" t="s">
        <v>6</v>
      </c>
      <c r="H18274" t="s">
        <v>224</v>
      </c>
      <c r="I18274">
        <v>4</v>
      </c>
      <c r="J18274">
        <v>11766666</v>
      </c>
    </row>
    <row r="18275" spans="1:10" x14ac:dyDescent="0.25">
      <c r="A18275">
        <v>2018</v>
      </c>
      <c r="B18275" t="s">
        <v>222</v>
      </c>
      <c r="C18275" t="s">
        <v>48</v>
      </c>
      <c r="D18275" t="s">
        <v>22</v>
      </c>
      <c r="E18275" t="s">
        <v>10</v>
      </c>
      <c r="F18275" t="s">
        <v>220</v>
      </c>
      <c r="G18275" t="s">
        <v>9</v>
      </c>
      <c r="H18275" t="s">
        <v>223</v>
      </c>
      <c r="I18275">
        <v>24</v>
      </c>
      <c r="J18275">
        <v>80056117.77563867</v>
      </c>
    </row>
    <row r="18276" spans="1:10" x14ac:dyDescent="0.25">
      <c r="A18276">
        <v>2018</v>
      </c>
      <c r="B18276" t="s">
        <v>222</v>
      </c>
      <c r="C18276" t="s">
        <v>48</v>
      </c>
      <c r="D18276" t="s">
        <v>22</v>
      </c>
      <c r="E18276" t="s">
        <v>10</v>
      </c>
      <c r="F18276" t="s">
        <v>220</v>
      </c>
      <c r="G18276" t="s">
        <v>9</v>
      </c>
      <c r="H18276" t="s">
        <v>224</v>
      </c>
      <c r="I18276">
        <v>46</v>
      </c>
      <c r="J18276">
        <v>110163417.91100501</v>
      </c>
    </row>
    <row r="18277" spans="1:10" x14ac:dyDescent="0.25">
      <c r="A18277">
        <v>2018</v>
      </c>
      <c r="B18277" t="s">
        <v>222</v>
      </c>
      <c r="C18277" t="s">
        <v>48</v>
      </c>
      <c r="D18277" t="s">
        <v>22</v>
      </c>
      <c r="E18277" t="s">
        <v>10</v>
      </c>
      <c r="F18277" t="s">
        <v>220</v>
      </c>
      <c r="G18277" t="s">
        <v>12</v>
      </c>
      <c r="H18277" t="s">
        <v>224</v>
      </c>
      <c r="I18277">
        <v>6</v>
      </c>
      <c r="J18277">
        <v>29198211.466449328</v>
      </c>
    </row>
    <row r="18278" spans="1:10" x14ac:dyDescent="0.25">
      <c r="A18278">
        <v>2018</v>
      </c>
      <c r="B18278" t="s">
        <v>222</v>
      </c>
      <c r="C18278" t="s">
        <v>48</v>
      </c>
      <c r="D18278" t="s">
        <v>22</v>
      </c>
      <c r="E18278" t="s">
        <v>10</v>
      </c>
      <c r="F18278" t="s">
        <v>220</v>
      </c>
      <c r="G18278" t="s">
        <v>6</v>
      </c>
      <c r="H18278" t="s">
        <v>223</v>
      </c>
      <c r="I18278">
        <v>1</v>
      </c>
      <c r="J18278">
        <v>3584476.0356891248</v>
      </c>
    </row>
    <row r="18279" spans="1:10" x14ac:dyDescent="0.25">
      <c r="A18279">
        <v>2018</v>
      </c>
      <c r="B18279" t="s">
        <v>222</v>
      </c>
      <c r="C18279" t="s">
        <v>48</v>
      </c>
      <c r="D18279" t="s">
        <v>22</v>
      </c>
      <c r="E18279" t="s">
        <v>10</v>
      </c>
      <c r="F18279" t="s">
        <v>220</v>
      </c>
      <c r="G18279" t="s">
        <v>7</v>
      </c>
      <c r="H18279" t="s">
        <v>223</v>
      </c>
      <c r="I18279">
        <v>2</v>
      </c>
      <c r="J18279">
        <v>5251459.3612123625</v>
      </c>
    </row>
    <row r="18280" spans="1:10" x14ac:dyDescent="0.25">
      <c r="A18280">
        <v>2018</v>
      </c>
      <c r="B18280" t="s">
        <v>222</v>
      </c>
      <c r="C18280" t="s">
        <v>48</v>
      </c>
      <c r="D18280" t="s">
        <v>22</v>
      </c>
      <c r="E18280" t="s">
        <v>10</v>
      </c>
      <c r="F18280" t="s">
        <v>220</v>
      </c>
      <c r="G18280" t="s">
        <v>7</v>
      </c>
      <c r="H18280" t="s">
        <v>224</v>
      </c>
      <c r="I18280">
        <v>12</v>
      </c>
      <c r="J18280">
        <v>42082527.594776042</v>
      </c>
    </row>
    <row r="18281" spans="1:10" x14ac:dyDescent="0.25">
      <c r="A18281">
        <v>2018</v>
      </c>
      <c r="B18281" t="s">
        <v>40</v>
      </c>
      <c r="C18281" t="s">
        <v>45</v>
      </c>
      <c r="D18281" t="s">
        <v>2</v>
      </c>
      <c r="E18281" t="s">
        <v>3</v>
      </c>
      <c r="F18281" t="s">
        <v>4</v>
      </c>
      <c r="G18281" t="s">
        <v>5</v>
      </c>
      <c r="H18281" t="s">
        <v>223</v>
      </c>
      <c r="I18281">
        <v>22</v>
      </c>
      <c r="J18281">
        <v>143287222.22229373</v>
      </c>
    </row>
    <row r="18282" spans="1:10" x14ac:dyDescent="0.25">
      <c r="A18282">
        <v>2018</v>
      </c>
      <c r="B18282" t="s">
        <v>40</v>
      </c>
      <c r="C18282" t="s">
        <v>45</v>
      </c>
      <c r="D18282" t="s">
        <v>2</v>
      </c>
      <c r="E18282" t="s">
        <v>3</v>
      </c>
      <c r="F18282" t="s">
        <v>4</v>
      </c>
      <c r="G18282" t="s">
        <v>5</v>
      </c>
      <c r="H18282" t="s">
        <v>224</v>
      </c>
      <c r="I18282">
        <v>19</v>
      </c>
      <c r="J18282">
        <v>88587191.199921727</v>
      </c>
    </row>
    <row r="18283" spans="1:10" x14ac:dyDescent="0.25">
      <c r="A18283">
        <v>2018</v>
      </c>
      <c r="B18283" t="s">
        <v>40</v>
      </c>
      <c r="C18283" t="s">
        <v>45</v>
      </c>
      <c r="D18283" t="s">
        <v>2</v>
      </c>
      <c r="E18283" t="s">
        <v>3</v>
      </c>
      <c r="F18283" t="s">
        <v>4</v>
      </c>
      <c r="G18283" t="s">
        <v>6</v>
      </c>
      <c r="H18283" t="s">
        <v>223</v>
      </c>
      <c r="I18283">
        <v>12</v>
      </c>
      <c r="J18283">
        <v>35020967.10819789</v>
      </c>
    </row>
    <row r="18284" spans="1:10" x14ac:dyDescent="0.25">
      <c r="A18284">
        <v>2018</v>
      </c>
      <c r="B18284" t="s">
        <v>40</v>
      </c>
      <c r="C18284" t="s">
        <v>45</v>
      </c>
      <c r="D18284" t="s">
        <v>2</v>
      </c>
      <c r="E18284" t="s">
        <v>3</v>
      </c>
      <c r="F18284" t="s">
        <v>4</v>
      </c>
      <c r="G18284" t="s">
        <v>6</v>
      </c>
      <c r="H18284" t="s">
        <v>224</v>
      </c>
      <c r="I18284">
        <v>9</v>
      </c>
      <c r="J18284">
        <v>26220443.888872042</v>
      </c>
    </row>
    <row r="18285" spans="1:10" x14ac:dyDescent="0.25">
      <c r="A18285">
        <v>2018</v>
      </c>
      <c r="B18285" t="s">
        <v>40</v>
      </c>
      <c r="C18285" t="s">
        <v>45</v>
      </c>
      <c r="D18285" t="s">
        <v>2</v>
      </c>
      <c r="E18285" t="s">
        <v>3</v>
      </c>
      <c r="F18285" t="s">
        <v>8</v>
      </c>
      <c r="G18285" t="s">
        <v>9</v>
      </c>
      <c r="H18285" t="s">
        <v>223</v>
      </c>
      <c r="I18285">
        <v>57</v>
      </c>
      <c r="J18285">
        <v>401076306.31413609</v>
      </c>
    </row>
    <row r="18286" spans="1:10" x14ac:dyDescent="0.25">
      <c r="A18286">
        <v>2018</v>
      </c>
      <c r="B18286" t="s">
        <v>40</v>
      </c>
      <c r="C18286" t="s">
        <v>45</v>
      </c>
      <c r="D18286" t="s">
        <v>2</v>
      </c>
      <c r="E18286" t="s">
        <v>3</v>
      </c>
      <c r="F18286" t="s">
        <v>8</v>
      </c>
      <c r="G18286" t="s">
        <v>9</v>
      </c>
      <c r="H18286" t="s">
        <v>224</v>
      </c>
      <c r="I18286">
        <v>66</v>
      </c>
      <c r="J18286">
        <v>465910257.63175923</v>
      </c>
    </row>
    <row r="18287" spans="1:10" x14ac:dyDescent="0.25">
      <c r="A18287">
        <v>2018</v>
      </c>
      <c r="B18287" t="s">
        <v>40</v>
      </c>
      <c r="C18287" t="s">
        <v>45</v>
      </c>
      <c r="D18287" t="s">
        <v>2</v>
      </c>
      <c r="E18287" t="s">
        <v>3</v>
      </c>
      <c r="F18287" t="s">
        <v>8</v>
      </c>
      <c r="G18287" t="s">
        <v>6</v>
      </c>
      <c r="H18287" t="s">
        <v>223</v>
      </c>
      <c r="I18287">
        <v>134</v>
      </c>
      <c r="J18287">
        <v>391067466.04154307</v>
      </c>
    </row>
    <row r="18288" spans="1:10" x14ac:dyDescent="0.25">
      <c r="A18288">
        <v>2018</v>
      </c>
      <c r="B18288" t="s">
        <v>40</v>
      </c>
      <c r="C18288" t="s">
        <v>45</v>
      </c>
      <c r="D18288" t="s">
        <v>2</v>
      </c>
      <c r="E18288" t="s">
        <v>3</v>
      </c>
      <c r="F18288" t="s">
        <v>8</v>
      </c>
      <c r="G18288" t="s">
        <v>6</v>
      </c>
      <c r="H18288" t="s">
        <v>224</v>
      </c>
      <c r="I18288">
        <v>40</v>
      </c>
      <c r="J18288">
        <v>116535306.17276466</v>
      </c>
    </row>
    <row r="18289" spans="1:10" x14ac:dyDescent="0.25">
      <c r="A18289">
        <v>2018</v>
      </c>
      <c r="B18289" t="s">
        <v>40</v>
      </c>
      <c r="C18289" t="s">
        <v>45</v>
      </c>
      <c r="D18289" t="s">
        <v>2</v>
      </c>
      <c r="E18289" t="s">
        <v>3</v>
      </c>
      <c r="F18289" t="s">
        <v>8</v>
      </c>
      <c r="G18289" t="s">
        <v>7</v>
      </c>
      <c r="H18289" t="s">
        <v>223</v>
      </c>
      <c r="I18289">
        <v>6</v>
      </c>
      <c r="J18289">
        <v>12301154.4483</v>
      </c>
    </row>
    <row r="18290" spans="1:10" x14ac:dyDescent="0.25">
      <c r="A18290">
        <v>2018</v>
      </c>
      <c r="B18290" t="s">
        <v>40</v>
      </c>
      <c r="C18290" t="s">
        <v>45</v>
      </c>
      <c r="D18290" t="s">
        <v>2</v>
      </c>
      <c r="E18290" t="s">
        <v>3</v>
      </c>
      <c r="F18290" t="s">
        <v>8</v>
      </c>
      <c r="G18290" t="s">
        <v>7</v>
      </c>
      <c r="H18290" t="s">
        <v>224</v>
      </c>
      <c r="I18290">
        <v>4</v>
      </c>
      <c r="J18290">
        <v>8200769.6322000008</v>
      </c>
    </row>
    <row r="18291" spans="1:10" x14ac:dyDescent="0.25">
      <c r="A18291">
        <v>2018</v>
      </c>
      <c r="B18291" t="s">
        <v>40</v>
      </c>
      <c r="C18291" t="s">
        <v>45</v>
      </c>
      <c r="D18291" t="s">
        <v>2</v>
      </c>
      <c r="E18291" t="s">
        <v>10</v>
      </c>
      <c r="F18291" t="s">
        <v>11</v>
      </c>
      <c r="G18291" t="s">
        <v>5</v>
      </c>
      <c r="H18291" t="s">
        <v>223</v>
      </c>
      <c r="I18291">
        <v>11</v>
      </c>
      <c r="J18291">
        <v>162350001</v>
      </c>
    </row>
    <row r="18292" spans="1:10" x14ac:dyDescent="0.25">
      <c r="A18292">
        <v>2018</v>
      </c>
      <c r="B18292" t="s">
        <v>40</v>
      </c>
      <c r="C18292" t="s">
        <v>45</v>
      </c>
      <c r="D18292" t="s">
        <v>2</v>
      </c>
      <c r="E18292" t="s">
        <v>10</v>
      </c>
      <c r="F18292" t="s">
        <v>11</v>
      </c>
      <c r="G18292" t="s">
        <v>5</v>
      </c>
      <c r="H18292" t="s">
        <v>224</v>
      </c>
      <c r="I18292">
        <v>7</v>
      </c>
      <c r="J18292">
        <v>84066666</v>
      </c>
    </row>
    <row r="18293" spans="1:10" x14ac:dyDescent="0.25">
      <c r="A18293">
        <v>2018</v>
      </c>
      <c r="B18293" t="s">
        <v>40</v>
      </c>
      <c r="C18293" t="s">
        <v>45</v>
      </c>
      <c r="D18293" t="s">
        <v>2</v>
      </c>
      <c r="E18293" t="s">
        <v>10</v>
      </c>
      <c r="F18293" t="s">
        <v>11</v>
      </c>
      <c r="G18293" t="s">
        <v>9</v>
      </c>
      <c r="H18293" t="s">
        <v>223</v>
      </c>
      <c r="I18293">
        <v>31</v>
      </c>
      <c r="J18293">
        <v>273643308</v>
      </c>
    </row>
    <row r="18294" spans="1:10" x14ac:dyDescent="0.25">
      <c r="A18294">
        <v>2018</v>
      </c>
      <c r="B18294" t="s">
        <v>40</v>
      </c>
      <c r="C18294" t="s">
        <v>45</v>
      </c>
      <c r="D18294" t="s">
        <v>2</v>
      </c>
      <c r="E18294" t="s">
        <v>10</v>
      </c>
      <c r="F18294" t="s">
        <v>11</v>
      </c>
      <c r="G18294" t="s">
        <v>9</v>
      </c>
      <c r="H18294" t="s">
        <v>224</v>
      </c>
      <c r="I18294">
        <v>20</v>
      </c>
      <c r="J18294">
        <v>163846134</v>
      </c>
    </row>
    <row r="18295" spans="1:10" x14ac:dyDescent="0.25">
      <c r="A18295">
        <v>2018</v>
      </c>
      <c r="B18295" t="s">
        <v>40</v>
      </c>
      <c r="C18295" t="s">
        <v>45</v>
      </c>
      <c r="D18295" t="s">
        <v>2</v>
      </c>
      <c r="E18295" t="s">
        <v>10</v>
      </c>
      <c r="F18295" t="s">
        <v>11</v>
      </c>
      <c r="G18295" t="s">
        <v>12</v>
      </c>
      <c r="H18295" t="s">
        <v>223</v>
      </c>
      <c r="I18295">
        <v>6</v>
      </c>
      <c r="J18295">
        <v>36329868</v>
      </c>
    </row>
    <row r="18296" spans="1:10" x14ac:dyDescent="0.25">
      <c r="A18296">
        <v>2018</v>
      </c>
      <c r="B18296" t="s">
        <v>40</v>
      </c>
      <c r="C18296" t="s">
        <v>45</v>
      </c>
      <c r="D18296" t="s">
        <v>2</v>
      </c>
      <c r="E18296" t="s">
        <v>10</v>
      </c>
      <c r="F18296" t="s">
        <v>11</v>
      </c>
      <c r="G18296" t="s">
        <v>12</v>
      </c>
      <c r="H18296" t="s">
        <v>224</v>
      </c>
      <c r="I18296">
        <v>2</v>
      </c>
      <c r="J18296">
        <v>10472202</v>
      </c>
    </row>
    <row r="18297" spans="1:10" x14ac:dyDescent="0.25">
      <c r="A18297">
        <v>2018</v>
      </c>
      <c r="B18297" t="s">
        <v>40</v>
      </c>
      <c r="C18297" t="s">
        <v>45</v>
      </c>
      <c r="D18297" t="s">
        <v>2</v>
      </c>
      <c r="E18297" t="s">
        <v>10</v>
      </c>
      <c r="F18297" t="s">
        <v>11</v>
      </c>
      <c r="G18297" t="s">
        <v>6</v>
      </c>
      <c r="H18297" t="s">
        <v>223</v>
      </c>
      <c r="I18297">
        <v>7</v>
      </c>
      <c r="J18297">
        <v>51208197</v>
      </c>
    </row>
    <row r="18298" spans="1:10" x14ac:dyDescent="0.25">
      <c r="A18298">
        <v>2018</v>
      </c>
      <c r="B18298" t="s">
        <v>40</v>
      </c>
      <c r="C18298" t="s">
        <v>45</v>
      </c>
      <c r="D18298" t="s">
        <v>2</v>
      </c>
      <c r="E18298" t="s">
        <v>10</v>
      </c>
      <c r="F18298" t="s">
        <v>11</v>
      </c>
      <c r="G18298" t="s">
        <v>6</v>
      </c>
      <c r="H18298" t="s">
        <v>224</v>
      </c>
      <c r="I18298">
        <v>7</v>
      </c>
      <c r="J18298">
        <v>36191556</v>
      </c>
    </row>
    <row r="18299" spans="1:10" x14ac:dyDescent="0.25">
      <c r="A18299">
        <v>2018</v>
      </c>
      <c r="B18299" t="s">
        <v>40</v>
      </c>
      <c r="C18299" t="s">
        <v>45</v>
      </c>
      <c r="D18299" t="s">
        <v>2</v>
      </c>
      <c r="E18299" t="s">
        <v>10</v>
      </c>
      <c r="F18299" t="s">
        <v>220</v>
      </c>
      <c r="G18299" t="s">
        <v>9</v>
      </c>
      <c r="H18299" t="s">
        <v>223</v>
      </c>
      <c r="I18299">
        <v>1</v>
      </c>
      <c r="J18299">
        <v>7036426.426563791</v>
      </c>
    </row>
    <row r="18300" spans="1:10" x14ac:dyDescent="0.25">
      <c r="A18300">
        <v>2018</v>
      </c>
      <c r="B18300" t="s">
        <v>40</v>
      </c>
      <c r="C18300" t="s">
        <v>45</v>
      </c>
      <c r="D18300" t="s">
        <v>2</v>
      </c>
      <c r="E18300" t="s">
        <v>10</v>
      </c>
      <c r="F18300" t="s">
        <v>220</v>
      </c>
      <c r="G18300" t="s">
        <v>6</v>
      </c>
      <c r="H18300" t="s">
        <v>223</v>
      </c>
      <c r="I18300">
        <v>1</v>
      </c>
      <c r="J18300">
        <v>2918413.9256831575</v>
      </c>
    </row>
    <row r="18301" spans="1:10" x14ac:dyDescent="0.25">
      <c r="A18301">
        <v>2018</v>
      </c>
      <c r="B18301" t="s">
        <v>40</v>
      </c>
      <c r="C18301" t="s">
        <v>45</v>
      </c>
      <c r="D18301" t="s">
        <v>13</v>
      </c>
      <c r="E18301" t="s">
        <v>3</v>
      </c>
      <c r="F18301" t="s">
        <v>4</v>
      </c>
      <c r="G18301" t="s">
        <v>5</v>
      </c>
      <c r="H18301" t="s">
        <v>223</v>
      </c>
      <c r="I18301">
        <v>26</v>
      </c>
      <c r="J18301">
        <v>754319240.10955477</v>
      </c>
    </row>
    <row r="18302" spans="1:10" x14ac:dyDescent="0.25">
      <c r="A18302">
        <v>2018</v>
      </c>
      <c r="B18302" t="s">
        <v>40</v>
      </c>
      <c r="C18302" t="s">
        <v>45</v>
      </c>
      <c r="D18302" t="s">
        <v>13</v>
      </c>
      <c r="E18302" t="s">
        <v>3</v>
      </c>
      <c r="F18302" t="s">
        <v>4</v>
      </c>
      <c r="G18302" t="s">
        <v>5</v>
      </c>
      <c r="H18302" t="s">
        <v>224</v>
      </c>
      <c r="I18302">
        <v>14</v>
      </c>
      <c r="J18302">
        <v>377883702.69232428</v>
      </c>
    </row>
    <row r="18303" spans="1:10" x14ac:dyDescent="0.25">
      <c r="A18303">
        <v>2018</v>
      </c>
      <c r="B18303" t="s">
        <v>40</v>
      </c>
      <c r="C18303" t="s">
        <v>45</v>
      </c>
      <c r="D18303" t="s">
        <v>13</v>
      </c>
      <c r="E18303" t="s">
        <v>3</v>
      </c>
      <c r="F18303" t="s">
        <v>4</v>
      </c>
      <c r="G18303" t="s">
        <v>9</v>
      </c>
      <c r="H18303" t="s">
        <v>223</v>
      </c>
      <c r="I18303">
        <v>117</v>
      </c>
      <c r="J18303">
        <v>1671573635.3307087</v>
      </c>
    </row>
    <row r="18304" spans="1:10" x14ac:dyDescent="0.25">
      <c r="A18304">
        <v>2018</v>
      </c>
      <c r="B18304" t="s">
        <v>40</v>
      </c>
      <c r="C18304" t="s">
        <v>45</v>
      </c>
      <c r="D18304" t="s">
        <v>13</v>
      </c>
      <c r="E18304" t="s">
        <v>3</v>
      </c>
      <c r="F18304" t="s">
        <v>4</v>
      </c>
      <c r="G18304" t="s">
        <v>9</v>
      </c>
      <c r="H18304" t="s">
        <v>224</v>
      </c>
      <c r="I18304">
        <v>64</v>
      </c>
      <c r="J18304">
        <v>797824517.68942249</v>
      </c>
    </row>
    <row r="18305" spans="1:10" x14ac:dyDescent="0.25">
      <c r="A18305">
        <v>2018</v>
      </c>
      <c r="B18305" t="s">
        <v>40</v>
      </c>
      <c r="C18305" t="s">
        <v>45</v>
      </c>
      <c r="D18305" t="s">
        <v>13</v>
      </c>
      <c r="E18305" t="s">
        <v>3</v>
      </c>
      <c r="F18305" t="s">
        <v>4</v>
      </c>
      <c r="G18305" t="s">
        <v>12</v>
      </c>
      <c r="H18305" t="s">
        <v>223</v>
      </c>
      <c r="I18305">
        <v>74</v>
      </c>
      <c r="J18305">
        <v>495787038.03259456</v>
      </c>
    </row>
    <row r="18306" spans="1:10" x14ac:dyDescent="0.25">
      <c r="A18306">
        <v>2018</v>
      </c>
      <c r="B18306" t="s">
        <v>40</v>
      </c>
      <c r="C18306" t="s">
        <v>45</v>
      </c>
      <c r="D18306" t="s">
        <v>13</v>
      </c>
      <c r="E18306" t="s">
        <v>3</v>
      </c>
      <c r="F18306" t="s">
        <v>4</v>
      </c>
      <c r="G18306" t="s">
        <v>12</v>
      </c>
      <c r="H18306" t="s">
        <v>224</v>
      </c>
      <c r="I18306">
        <v>44</v>
      </c>
      <c r="J18306">
        <v>317350474.7216773</v>
      </c>
    </row>
    <row r="18307" spans="1:10" x14ac:dyDescent="0.25">
      <c r="A18307">
        <v>2018</v>
      </c>
      <c r="B18307" t="s">
        <v>40</v>
      </c>
      <c r="C18307" t="s">
        <v>45</v>
      </c>
      <c r="D18307" t="s">
        <v>13</v>
      </c>
      <c r="E18307" t="s">
        <v>3</v>
      </c>
      <c r="F18307" t="s">
        <v>4</v>
      </c>
      <c r="G18307" t="s">
        <v>6</v>
      </c>
      <c r="H18307" t="s">
        <v>223</v>
      </c>
      <c r="I18307">
        <v>97</v>
      </c>
      <c r="J18307">
        <v>490484292.65726376</v>
      </c>
    </row>
    <row r="18308" spans="1:10" x14ac:dyDescent="0.25">
      <c r="A18308">
        <v>2018</v>
      </c>
      <c r="B18308" t="s">
        <v>40</v>
      </c>
      <c r="C18308" t="s">
        <v>45</v>
      </c>
      <c r="D18308" t="s">
        <v>13</v>
      </c>
      <c r="E18308" t="s">
        <v>3</v>
      </c>
      <c r="F18308" t="s">
        <v>4</v>
      </c>
      <c r="G18308" t="s">
        <v>6</v>
      </c>
      <c r="H18308" t="s">
        <v>224</v>
      </c>
      <c r="I18308">
        <v>18</v>
      </c>
      <c r="J18308">
        <v>77729475.198703945</v>
      </c>
    </row>
    <row r="18309" spans="1:10" x14ac:dyDescent="0.25">
      <c r="A18309">
        <v>2018</v>
      </c>
      <c r="B18309" t="s">
        <v>40</v>
      </c>
      <c r="C18309" t="s">
        <v>45</v>
      </c>
      <c r="D18309" t="s">
        <v>13</v>
      </c>
      <c r="E18309" t="s">
        <v>3</v>
      </c>
      <c r="F18309" t="s">
        <v>4</v>
      </c>
      <c r="G18309" t="s">
        <v>7</v>
      </c>
      <c r="H18309" t="s">
        <v>223</v>
      </c>
      <c r="I18309">
        <v>30</v>
      </c>
      <c r="J18309">
        <v>99865066.068749338</v>
      </c>
    </row>
    <row r="18310" spans="1:10" x14ac:dyDescent="0.25">
      <c r="A18310">
        <v>2018</v>
      </c>
      <c r="B18310" t="s">
        <v>40</v>
      </c>
      <c r="C18310" t="s">
        <v>45</v>
      </c>
      <c r="D18310" t="s">
        <v>13</v>
      </c>
      <c r="E18310" t="s">
        <v>3</v>
      </c>
      <c r="F18310" t="s">
        <v>8</v>
      </c>
      <c r="G18310" t="s">
        <v>9</v>
      </c>
      <c r="H18310" t="s">
        <v>223</v>
      </c>
      <c r="I18310">
        <v>136</v>
      </c>
      <c r="J18310">
        <v>1809021656.8150535</v>
      </c>
    </row>
    <row r="18311" spans="1:10" x14ac:dyDescent="0.25">
      <c r="A18311">
        <v>2018</v>
      </c>
      <c r="B18311" t="s">
        <v>40</v>
      </c>
      <c r="C18311" t="s">
        <v>45</v>
      </c>
      <c r="D18311" t="s">
        <v>13</v>
      </c>
      <c r="E18311" t="s">
        <v>3</v>
      </c>
      <c r="F18311" t="s">
        <v>8</v>
      </c>
      <c r="G18311" t="s">
        <v>9</v>
      </c>
      <c r="H18311" t="s">
        <v>224</v>
      </c>
      <c r="I18311">
        <v>92</v>
      </c>
      <c r="J18311">
        <v>1121007233.5918269</v>
      </c>
    </row>
    <row r="18312" spans="1:10" x14ac:dyDescent="0.25">
      <c r="A18312">
        <v>2018</v>
      </c>
      <c r="B18312" t="s">
        <v>40</v>
      </c>
      <c r="C18312" t="s">
        <v>45</v>
      </c>
      <c r="D18312" t="s">
        <v>13</v>
      </c>
      <c r="E18312" t="s">
        <v>3</v>
      </c>
      <c r="F18312" t="s">
        <v>8</v>
      </c>
      <c r="G18312" t="s">
        <v>12</v>
      </c>
      <c r="H18312" t="s">
        <v>223</v>
      </c>
      <c r="I18312">
        <v>75</v>
      </c>
      <c r="J18312">
        <v>478843920.11691481</v>
      </c>
    </row>
    <row r="18313" spans="1:10" x14ac:dyDescent="0.25">
      <c r="A18313">
        <v>2018</v>
      </c>
      <c r="B18313" t="s">
        <v>40</v>
      </c>
      <c r="C18313" t="s">
        <v>45</v>
      </c>
      <c r="D18313" t="s">
        <v>13</v>
      </c>
      <c r="E18313" t="s">
        <v>3</v>
      </c>
      <c r="F18313" t="s">
        <v>8</v>
      </c>
      <c r="G18313" t="s">
        <v>12</v>
      </c>
      <c r="H18313" t="s">
        <v>224</v>
      </c>
      <c r="I18313">
        <v>65</v>
      </c>
      <c r="J18313">
        <v>459230412.05098706</v>
      </c>
    </row>
    <row r="18314" spans="1:10" x14ac:dyDescent="0.25">
      <c r="A18314">
        <v>2018</v>
      </c>
      <c r="B18314" t="s">
        <v>40</v>
      </c>
      <c r="C18314" t="s">
        <v>45</v>
      </c>
      <c r="D18314" t="s">
        <v>13</v>
      </c>
      <c r="E18314" t="s">
        <v>3</v>
      </c>
      <c r="F18314" t="s">
        <v>8</v>
      </c>
      <c r="G18314" t="s">
        <v>6</v>
      </c>
      <c r="H18314" t="s">
        <v>223</v>
      </c>
      <c r="I18314">
        <v>56</v>
      </c>
      <c r="J18314">
        <v>245613760.23910877</v>
      </c>
    </row>
    <row r="18315" spans="1:10" x14ac:dyDescent="0.25">
      <c r="A18315">
        <v>2018</v>
      </c>
      <c r="B18315" t="s">
        <v>40</v>
      </c>
      <c r="C18315" t="s">
        <v>45</v>
      </c>
      <c r="D18315" t="s">
        <v>13</v>
      </c>
      <c r="E18315" t="s">
        <v>3</v>
      </c>
      <c r="F18315" t="s">
        <v>8</v>
      </c>
      <c r="G18315" t="s">
        <v>6</v>
      </c>
      <c r="H18315" t="s">
        <v>224</v>
      </c>
      <c r="I18315">
        <v>14</v>
      </c>
      <c r="J18315">
        <v>62493230.262732998</v>
      </c>
    </row>
    <row r="18316" spans="1:10" x14ac:dyDescent="0.25">
      <c r="A18316">
        <v>2018</v>
      </c>
      <c r="B18316" t="s">
        <v>40</v>
      </c>
      <c r="C18316" t="s">
        <v>45</v>
      </c>
      <c r="D18316" t="s">
        <v>13</v>
      </c>
      <c r="E18316" t="s">
        <v>3</v>
      </c>
      <c r="F18316" t="s">
        <v>8</v>
      </c>
      <c r="G18316" t="s">
        <v>7</v>
      </c>
      <c r="H18316" t="s">
        <v>223</v>
      </c>
      <c r="I18316">
        <v>110</v>
      </c>
      <c r="J18316">
        <v>358292083.9259339</v>
      </c>
    </row>
    <row r="18317" spans="1:10" x14ac:dyDescent="0.25">
      <c r="A18317">
        <v>2018</v>
      </c>
      <c r="B18317" t="s">
        <v>40</v>
      </c>
      <c r="C18317" t="s">
        <v>45</v>
      </c>
      <c r="D18317" t="s">
        <v>13</v>
      </c>
      <c r="E18317" t="s">
        <v>3</v>
      </c>
      <c r="F18317" t="s">
        <v>8</v>
      </c>
      <c r="G18317" t="s">
        <v>7</v>
      </c>
      <c r="H18317" t="s">
        <v>224</v>
      </c>
      <c r="I18317">
        <v>10</v>
      </c>
      <c r="J18317">
        <v>30977979.752184868</v>
      </c>
    </row>
    <row r="18318" spans="1:10" x14ac:dyDescent="0.25">
      <c r="A18318">
        <v>2018</v>
      </c>
      <c r="B18318" t="s">
        <v>40</v>
      </c>
      <c r="C18318" t="s">
        <v>45</v>
      </c>
      <c r="D18318" t="s">
        <v>13</v>
      </c>
      <c r="E18318" t="s">
        <v>10</v>
      </c>
      <c r="F18318" t="s">
        <v>11</v>
      </c>
      <c r="G18318" t="s">
        <v>9</v>
      </c>
      <c r="H18318" t="s">
        <v>223</v>
      </c>
      <c r="I18318">
        <v>91</v>
      </c>
      <c r="J18318">
        <v>339356631</v>
      </c>
    </row>
    <row r="18319" spans="1:10" x14ac:dyDescent="0.25">
      <c r="A18319">
        <v>2018</v>
      </c>
      <c r="B18319" t="s">
        <v>40</v>
      </c>
      <c r="C18319" t="s">
        <v>45</v>
      </c>
      <c r="D18319" t="s">
        <v>13</v>
      </c>
      <c r="E18319" t="s">
        <v>10</v>
      </c>
      <c r="F18319" t="s">
        <v>11</v>
      </c>
      <c r="G18319" t="s">
        <v>9</v>
      </c>
      <c r="H18319" t="s">
        <v>224</v>
      </c>
      <c r="I18319">
        <v>58</v>
      </c>
      <c r="J18319">
        <v>265185447</v>
      </c>
    </row>
    <row r="18320" spans="1:10" x14ac:dyDescent="0.25">
      <c r="A18320">
        <v>2018</v>
      </c>
      <c r="B18320" t="s">
        <v>40</v>
      </c>
      <c r="C18320" t="s">
        <v>45</v>
      </c>
      <c r="D18320" t="s">
        <v>13</v>
      </c>
      <c r="E18320" t="s">
        <v>10</v>
      </c>
      <c r="F18320" t="s">
        <v>11</v>
      </c>
      <c r="G18320" t="s">
        <v>12</v>
      </c>
      <c r="H18320" t="s">
        <v>223</v>
      </c>
      <c r="I18320">
        <v>14</v>
      </c>
      <c r="J18320">
        <v>34929231</v>
      </c>
    </row>
    <row r="18321" spans="1:10" x14ac:dyDescent="0.25">
      <c r="A18321">
        <v>2018</v>
      </c>
      <c r="B18321" t="s">
        <v>40</v>
      </c>
      <c r="C18321" t="s">
        <v>45</v>
      </c>
      <c r="D18321" t="s">
        <v>13</v>
      </c>
      <c r="E18321" t="s">
        <v>10</v>
      </c>
      <c r="F18321" t="s">
        <v>11</v>
      </c>
      <c r="G18321" t="s">
        <v>12</v>
      </c>
      <c r="H18321" t="s">
        <v>224</v>
      </c>
      <c r="I18321">
        <v>10</v>
      </c>
      <c r="J18321">
        <v>26493465</v>
      </c>
    </row>
    <row r="18322" spans="1:10" x14ac:dyDescent="0.25">
      <c r="A18322">
        <v>2018</v>
      </c>
      <c r="B18322" t="s">
        <v>40</v>
      </c>
      <c r="C18322" t="s">
        <v>45</v>
      </c>
      <c r="D18322" t="s">
        <v>13</v>
      </c>
      <c r="E18322" t="s">
        <v>10</v>
      </c>
      <c r="F18322" t="s">
        <v>11</v>
      </c>
      <c r="G18322" t="s">
        <v>6</v>
      </c>
      <c r="H18322" t="s">
        <v>223</v>
      </c>
      <c r="I18322">
        <v>38</v>
      </c>
      <c r="J18322">
        <v>105687216</v>
      </c>
    </row>
    <row r="18323" spans="1:10" x14ac:dyDescent="0.25">
      <c r="A18323">
        <v>2018</v>
      </c>
      <c r="B18323" t="s">
        <v>40</v>
      </c>
      <c r="C18323" t="s">
        <v>45</v>
      </c>
      <c r="D18323" t="s">
        <v>13</v>
      </c>
      <c r="E18323" t="s">
        <v>10</v>
      </c>
      <c r="F18323" t="s">
        <v>11</v>
      </c>
      <c r="G18323" t="s">
        <v>6</v>
      </c>
      <c r="H18323" t="s">
        <v>224</v>
      </c>
      <c r="I18323">
        <v>28</v>
      </c>
      <c r="J18323">
        <v>52700460</v>
      </c>
    </row>
    <row r="18324" spans="1:10" x14ac:dyDescent="0.25">
      <c r="A18324">
        <v>2018</v>
      </c>
      <c r="B18324" t="s">
        <v>40</v>
      </c>
      <c r="C18324" t="s">
        <v>45</v>
      </c>
      <c r="D18324" t="s">
        <v>13</v>
      </c>
      <c r="E18324" t="s">
        <v>10</v>
      </c>
      <c r="F18324" t="s">
        <v>11</v>
      </c>
      <c r="G18324" t="s">
        <v>7</v>
      </c>
      <c r="H18324" t="s">
        <v>223</v>
      </c>
      <c r="I18324">
        <v>19</v>
      </c>
      <c r="J18324">
        <v>26233794</v>
      </c>
    </row>
    <row r="18325" spans="1:10" x14ac:dyDescent="0.25">
      <c r="A18325">
        <v>2018</v>
      </c>
      <c r="B18325" t="s">
        <v>40</v>
      </c>
      <c r="C18325" t="s">
        <v>45</v>
      </c>
      <c r="D18325" t="s">
        <v>13</v>
      </c>
      <c r="E18325" t="s">
        <v>10</v>
      </c>
      <c r="F18325" t="s">
        <v>11</v>
      </c>
      <c r="G18325" t="s">
        <v>7</v>
      </c>
      <c r="H18325" t="s">
        <v>224</v>
      </c>
      <c r="I18325">
        <v>2</v>
      </c>
      <c r="J18325">
        <v>1811646</v>
      </c>
    </row>
    <row r="18326" spans="1:10" x14ac:dyDescent="0.25">
      <c r="A18326">
        <v>2018</v>
      </c>
      <c r="B18326" t="s">
        <v>40</v>
      </c>
      <c r="C18326" t="s">
        <v>45</v>
      </c>
      <c r="D18326" t="s">
        <v>13</v>
      </c>
      <c r="E18326" t="s">
        <v>10</v>
      </c>
      <c r="F18326" t="s">
        <v>14</v>
      </c>
      <c r="G18326" t="s">
        <v>5</v>
      </c>
      <c r="H18326" t="s">
        <v>223</v>
      </c>
      <c r="I18326">
        <v>10</v>
      </c>
      <c r="J18326">
        <v>55692735</v>
      </c>
    </row>
    <row r="18327" spans="1:10" x14ac:dyDescent="0.25">
      <c r="A18327">
        <v>2018</v>
      </c>
      <c r="B18327" t="s">
        <v>40</v>
      </c>
      <c r="C18327" t="s">
        <v>45</v>
      </c>
      <c r="D18327" t="s">
        <v>13</v>
      </c>
      <c r="E18327" t="s">
        <v>10</v>
      </c>
      <c r="F18327" t="s">
        <v>14</v>
      </c>
      <c r="G18327" t="s">
        <v>5</v>
      </c>
      <c r="H18327" t="s">
        <v>224</v>
      </c>
      <c r="I18327">
        <v>4</v>
      </c>
      <c r="J18327">
        <v>23798112</v>
      </c>
    </row>
    <row r="18328" spans="1:10" x14ac:dyDescent="0.25">
      <c r="A18328">
        <v>2018</v>
      </c>
      <c r="B18328" t="s">
        <v>40</v>
      </c>
      <c r="C18328" t="s">
        <v>45</v>
      </c>
      <c r="D18328" t="s">
        <v>13</v>
      </c>
      <c r="E18328" t="s">
        <v>10</v>
      </c>
      <c r="F18328" t="s">
        <v>14</v>
      </c>
      <c r="G18328" t="s">
        <v>9</v>
      </c>
      <c r="H18328" t="s">
        <v>223</v>
      </c>
      <c r="I18328">
        <v>131</v>
      </c>
      <c r="J18328">
        <v>659717346</v>
      </c>
    </row>
    <row r="18329" spans="1:10" x14ac:dyDescent="0.25">
      <c r="A18329">
        <v>2018</v>
      </c>
      <c r="B18329" t="s">
        <v>40</v>
      </c>
      <c r="C18329" t="s">
        <v>45</v>
      </c>
      <c r="D18329" t="s">
        <v>13</v>
      </c>
      <c r="E18329" t="s">
        <v>10</v>
      </c>
      <c r="F18329" t="s">
        <v>14</v>
      </c>
      <c r="G18329" t="s">
        <v>9</v>
      </c>
      <c r="H18329" t="s">
        <v>224</v>
      </c>
      <c r="I18329">
        <v>99</v>
      </c>
      <c r="J18329">
        <v>415609818</v>
      </c>
    </row>
    <row r="18330" spans="1:10" x14ac:dyDescent="0.25">
      <c r="A18330">
        <v>2018</v>
      </c>
      <c r="B18330" t="s">
        <v>40</v>
      </c>
      <c r="C18330" t="s">
        <v>45</v>
      </c>
      <c r="D18330" t="s">
        <v>13</v>
      </c>
      <c r="E18330" t="s">
        <v>10</v>
      </c>
      <c r="F18330" t="s">
        <v>14</v>
      </c>
      <c r="G18330" t="s">
        <v>12</v>
      </c>
      <c r="H18330" t="s">
        <v>223</v>
      </c>
      <c r="I18330">
        <v>9</v>
      </c>
      <c r="J18330">
        <v>34785966</v>
      </c>
    </row>
    <row r="18331" spans="1:10" x14ac:dyDescent="0.25">
      <c r="A18331">
        <v>2018</v>
      </c>
      <c r="B18331" t="s">
        <v>40</v>
      </c>
      <c r="C18331" t="s">
        <v>45</v>
      </c>
      <c r="D18331" t="s">
        <v>13</v>
      </c>
      <c r="E18331" t="s">
        <v>10</v>
      </c>
      <c r="F18331" t="s">
        <v>14</v>
      </c>
      <c r="G18331" t="s">
        <v>12</v>
      </c>
      <c r="H18331" t="s">
        <v>224</v>
      </c>
      <c r="I18331">
        <v>2</v>
      </c>
      <c r="J18331">
        <v>3482487</v>
      </c>
    </row>
    <row r="18332" spans="1:10" x14ac:dyDescent="0.25">
      <c r="A18332">
        <v>2018</v>
      </c>
      <c r="B18332" t="s">
        <v>40</v>
      </c>
      <c r="C18332" t="s">
        <v>45</v>
      </c>
      <c r="D18332" t="s">
        <v>13</v>
      </c>
      <c r="E18332" t="s">
        <v>10</v>
      </c>
      <c r="F18332" t="s">
        <v>14</v>
      </c>
      <c r="G18332" t="s">
        <v>6</v>
      </c>
      <c r="H18332" t="s">
        <v>223</v>
      </c>
      <c r="I18332">
        <v>586</v>
      </c>
      <c r="J18332">
        <v>1747563198</v>
      </c>
    </row>
    <row r="18333" spans="1:10" x14ac:dyDescent="0.25">
      <c r="A18333">
        <v>2018</v>
      </c>
      <c r="B18333" t="s">
        <v>40</v>
      </c>
      <c r="C18333" t="s">
        <v>45</v>
      </c>
      <c r="D18333" t="s">
        <v>13</v>
      </c>
      <c r="E18333" t="s">
        <v>10</v>
      </c>
      <c r="F18333" t="s">
        <v>14</v>
      </c>
      <c r="G18333" t="s">
        <v>6</v>
      </c>
      <c r="H18333" t="s">
        <v>224</v>
      </c>
      <c r="I18333">
        <v>709</v>
      </c>
      <c r="J18333">
        <v>1739187270</v>
      </c>
    </row>
    <row r="18334" spans="1:10" x14ac:dyDescent="0.25">
      <c r="A18334">
        <v>2018</v>
      </c>
      <c r="B18334" t="s">
        <v>40</v>
      </c>
      <c r="C18334" t="s">
        <v>45</v>
      </c>
      <c r="D18334" t="s">
        <v>15</v>
      </c>
      <c r="E18334" t="s">
        <v>3</v>
      </c>
      <c r="F18334" t="s">
        <v>4</v>
      </c>
      <c r="G18334" t="s">
        <v>5</v>
      </c>
      <c r="H18334" t="s">
        <v>223</v>
      </c>
      <c r="I18334">
        <v>1291</v>
      </c>
      <c r="J18334">
        <v>20082476603.120056</v>
      </c>
    </row>
    <row r="18335" spans="1:10" x14ac:dyDescent="0.25">
      <c r="A18335">
        <v>2018</v>
      </c>
      <c r="B18335" t="s">
        <v>40</v>
      </c>
      <c r="C18335" t="s">
        <v>45</v>
      </c>
      <c r="D18335" t="s">
        <v>15</v>
      </c>
      <c r="E18335" t="s">
        <v>3</v>
      </c>
      <c r="F18335" t="s">
        <v>4</v>
      </c>
      <c r="G18335" t="s">
        <v>5</v>
      </c>
      <c r="H18335" t="s">
        <v>224</v>
      </c>
      <c r="I18335">
        <v>1471</v>
      </c>
      <c r="J18335">
        <v>23968133805.459053</v>
      </c>
    </row>
    <row r="18336" spans="1:10" x14ac:dyDescent="0.25">
      <c r="A18336">
        <v>2018</v>
      </c>
      <c r="B18336" t="s">
        <v>40</v>
      </c>
      <c r="C18336" t="s">
        <v>45</v>
      </c>
      <c r="D18336" t="s">
        <v>15</v>
      </c>
      <c r="E18336" t="s">
        <v>3</v>
      </c>
      <c r="F18336" t="s">
        <v>4</v>
      </c>
      <c r="G18336" t="s">
        <v>9</v>
      </c>
      <c r="H18336" t="s">
        <v>223</v>
      </c>
      <c r="I18336">
        <v>1178</v>
      </c>
      <c r="J18336">
        <v>5759794222.4667864</v>
      </c>
    </row>
    <row r="18337" spans="1:10" x14ac:dyDescent="0.25">
      <c r="A18337">
        <v>2018</v>
      </c>
      <c r="B18337" t="s">
        <v>40</v>
      </c>
      <c r="C18337" t="s">
        <v>45</v>
      </c>
      <c r="D18337" t="s">
        <v>15</v>
      </c>
      <c r="E18337" t="s">
        <v>3</v>
      </c>
      <c r="F18337" t="s">
        <v>4</v>
      </c>
      <c r="G18337" t="s">
        <v>9</v>
      </c>
      <c r="H18337" t="s">
        <v>224</v>
      </c>
      <c r="I18337">
        <v>1958</v>
      </c>
      <c r="J18337">
        <v>10121994312.803946</v>
      </c>
    </row>
    <row r="18338" spans="1:10" x14ac:dyDescent="0.25">
      <c r="A18338">
        <v>2018</v>
      </c>
      <c r="B18338" t="s">
        <v>40</v>
      </c>
      <c r="C18338" t="s">
        <v>45</v>
      </c>
      <c r="D18338" t="s">
        <v>15</v>
      </c>
      <c r="E18338" t="s">
        <v>3</v>
      </c>
      <c r="F18338" t="s">
        <v>4</v>
      </c>
      <c r="G18338" t="s">
        <v>6</v>
      </c>
      <c r="H18338" t="s">
        <v>223</v>
      </c>
      <c r="I18338">
        <v>1088</v>
      </c>
      <c r="J18338">
        <v>4004795480.3997293</v>
      </c>
    </row>
    <row r="18339" spans="1:10" x14ac:dyDescent="0.25">
      <c r="A18339">
        <v>2018</v>
      </c>
      <c r="B18339" t="s">
        <v>40</v>
      </c>
      <c r="C18339" t="s">
        <v>45</v>
      </c>
      <c r="D18339" t="s">
        <v>15</v>
      </c>
      <c r="E18339" t="s">
        <v>3</v>
      </c>
      <c r="F18339" t="s">
        <v>4</v>
      </c>
      <c r="G18339" t="s">
        <v>6</v>
      </c>
      <c r="H18339" t="s">
        <v>224</v>
      </c>
      <c r="I18339">
        <v>1599</v>
      </c>
      <c r="J18339">
        <v>5858825127.4342403</v>
      </c>
    </row>
    <row r="18340" spans="1:10" x14ac:dyDescent="0.25">
      <c r="A18340">
        <v>2018</v>
      </c>
      <c r="B18340" t="s">
        <v>40</v>
      </c>
      <c r="C18340" t="s">
        <v>45</v>
      </c>
      <c r="D18340" t="s">
        <v>15</v>
      </c>
      <c r="E18340" t="s">
        <v>3</v>
      </c>
      <c r="F18340" t="s">
        <v>8</v>
      </c>
      <c r="G18340" t="s">
        <v>5</v>
      </c>
      <c r="H18340" t="s">
        <v>223</v>
      </c>
      <c r="I18340">
        <v>305</v>
      </c>
      <c r="J18340">
        <v>4019415179.5451632</v>
      </c>
    </row>
    <row r="18341" spans="1:10" x14ac:dyDescent="0.25">
      <c r="A18341">
        <v>2018</v>
      </c>
      <c r="B18341" t="s">
        <v>40</v>
      </c>
      <c r="C18341" t="s">
        <v>45</v>
      </c>
      <c r="D18341" t="s">
        <v>15</v>
      </c>
      <c r="E18341" t="s">
        <v>3</v>
      </c>
      <c r="F18341" t="s">
        <v>8</v>
      </c>
      <c r="G18341" t="s">
        <v>5</v>
      </c>
      <c r="H18341" t="s">
        <v>224</v>
      </c>
      <c r="I18341">
        <v>251</v>
      </c>
      <c r="J18341">
        <v>3424345332.2437243</v>
      </c>
    </row>
    <row r="18342" spans="1:10" x14ac:dyDescent="0.25">
      <c r="A18342">
        <v>2018</v>
      </c>
      <c r="B18342" t="s">
        <v>40</v>
      </c>
      <c r="C18342" t="s">
        <v>45</v>
      </c>
      <c r="D18342" t="s">
        <v>15</v>
      </c>
      <c r="E18342" t="s">
        <v>3</v>
      </c>
      <c r="F18342" t="s">
        <v>8</v>
      </c>
      <c r="G18342" t="s">
        <v>9</v>
      </c>
      <c r="H18342" t="s">
        <v>223</v>
      </c>
      <c r="I18342">
        <v>628</v>
      </c>
      <c r="J18342">
        <v>3010301091.7519369</v>
      </c>
    </row>
    <row r="18343" spans="1:10" x14ac:dyDescent="0.25">
      <c r="A18343">
        <v>2018</v>
      </c>
      <c r="B18343" t="s">
        <v>40</v>
      </c>
      <c r="C18343" t="s">
        <v>45</v>
      </c>
      <c r="D18343" t="s">
        <v>15</v>
      </c>
      <c r="E18343" t="s">
        <v>3</v>
      </c>
      <c r="F18343" t="s">
        <v>8</v>
      </c>
      <c r="G18343" t="s">
        <v>9</v>
      </c>
      <c r="H18343" t="s">
        <v>224</v>
      </c>
      <c r="I18343">
        <v>1019</v>
      </c>
      <c r="J18343">
        <v>4901272794.4523516</v>
      </c>
    </row>
    <row r="18344" spans="1:10" x14ac:dyDescent="0.25">
      <c r="A18344">
        <v>2018</v>
      </c>
      <c r="B18344" t="s">
        <v>40</v>
      </c>
      <c r="C18344" t="s">
        <v>45</v>
      </c>
      <c r="D18344" t="s">
        <v>15</v>
      </c>
      <c r="E18344" t="s">
        <v>3</v>
      </c>
      <c r="F18344" t="s">
        <v>8</v>
      </c>
      <c r="G18344" t="s">
        <v>6</v>
      </c>
      <c r="H18344" t="s">
        <v>223</v>
      </c>
      <c r="I18344">
        <v>634</v>
      </c>
      <c r="J18344">
        <v>2325124979.9675426</v>
      </c>
    </row>
    <row r="18345" spans="1:10" x14ac:dyDescent="0.25">
      <c r="A18345">
        <v>2018</v>
      </c>
      <c r="B18345" t="s">
        <v>40</v>
      </c>
      <c r="C18345" t="s">
        <v>45</v>
      </c>
      <c r="D18345" t="s">
        <v>15</v>
      </c>
      <c r="E18345" t="s">
        <v>3</v>
      </c>
      <c r="F18345" t="s">
        <v>8</v>
      </c>
      <c r="G18345" t="s">
        <v>6</v>
      </c>
      <c r="H18345" t="s">
        <v>224</v>
      </c>
      <c r="I18345">
        <v>825</v>
      </c>
      <c r="J18345">
        <v>3030559852.2472143</v>
      </c>
    </row>
    <row r="18346" spans="1:10" x14ac:dyDescent="0.25">
      <c r="A18346">
        <v>2018</v>
      </c>
      <c r="B18346" t="s">
        <v>40</v>
      </c>
      <c r="C18346" t="s">
        <v>45</v>
      </c>
      <c r="D18346" t="s">
        <v>15</v>
      </c>
      <c r="E18346" t="s">
        <v>3</v>
      </c>
      <c r="F18346" t="s">
        <v>14</v>
      </c>
      <c r="G18346" t="s">
        <v>5</v>
      </c>
      <c r="H18346" t="s">
        <v>223</v>
      </c>
      <c r="I18346">
        <v>6</v>
      </c>
      <c r="J18346">
        <v>99611428.884012252</v>
      </c>
    </row>
    <row r="18347" spans="1:10" x14ac:dyDescent="0.25">
      <c r="A18347">
        <v>2018</v>
      </c>
      <c r="B18347" t="s">
        <v>40</v>
      </c>
      <c r="C18347" t="s">
        <v>45</v>
      </c>
      <c r="D18347" t="s">
        <v>15</v>
      </c>
      <c r="E18347" t="s">
        <v>3</v>
      </c>
      <c r="F18347" t="s">
        <v>14</v>
      </c>
      <c r="G18347" t="s">
        <v>5</v>
      </c>
      <c r="H18347" t="s">
        <v>224</v>
      </c>
      <c r="I18347">
        <v>3</v>
      </c>
      <c r="J18347">
        <v>39319315.709231243</v>
      </c>
    </row>
    <row r="18348" spans="1:10" x14ac:dyDescent="0.25">
      <c r="A18348">
        <v>2018</v>
      </c>
      <c r="B18348" t="s">
        <v>40</v>
      </c>
      <c r="C18348" t="s">
        <v>45</v>
      </c>
      <c r="D18348" t="s">
        <v>15</v>
      </c>
      <c r="E18348" t="s">
        <v>3</v>
      </c>
      <c r="F18348" t="s">
        <v>14</v>
      </c>
      <c r="G18348" t="s">
        <v>6</v>
      </c>
      <c r="H18348" t="s">
        <v>223</v>
      </c>
      <c r="I18348">
        <v>5</v>
      </c>
      <c r="J18348">
        <v>17701964.062199995</v>
      </c>
    </row>
    <row r="18349" spans="1:10" x14ac:dyDescent="0.25">
      <c r="A18349">
        <v>2018</v>
      </c>
      <c r="B18349" t="s">
        <v>40</v>
      </c>
      <c r="C18349" t="s">
        <v>45</v>
      </c>
      <c r="D18349" t="s">
        <v>15</v>
      </c>
      <c r="E18349" t="s">
        <v>3</v>
      </c>
      <c r="F18349" t="s">
        <v>14</v>
      </c>
      <c r="G18349" t="s">
        <v>6</v>
      </c>
      <c r="H18349" t="s">
        <v>224</v>
      </c>
      <c r="I18349">
        <v>7</v>
      </c>
      <c r="J18349">
        <v>30602018.823074996</v>
      </c>
    </row>
    <row r="18350" spans="1:10" x14ac:dyDescent="0.25">
      <c r="A18350">
        <v>2018</v>
      </c>
      <c r="B18350" t="s">
        <v>40</v>
      </c>
      <c r="C18350" t="s">
        <v>45</v>
      </c>
      <c r="D18350" t="s">
        <v>15</v>
      </c>
      <c r="E18350" t="s">
        <v>10</v>
      </c>
      <c r="F18350" t="s">
        <v>11</v>
      </c>
      <c r="G18350" t="s">
        <v>9</v>
      </c>
      <c r="H18350" t="s">
        <v>223</v>
      </c>
      <c r="I18350">
        <v>2</v>
      </c>
      <c r="J18350">
        <v>12055989</v>
      </c>
    </row>
    <row r="18351" spans="1:10" x14ac:dyDescent="0.25">
      <c r="A18351">
        <v>2018</v>
      </c>
      <c r="B18351" t="s">
        <v>40</v>
      </c>
      <c r="C18351" t="s">
        <v>45</v>
      </c>
      <c r="D18351" t="s">
        <v>15</v>
      </c>
      <c r="E18351" t="s">
        <v>10</v>
      </c>
      <c r="F18351" t="s">
        <v>11</v>
      </c>
      <c r="G18351" t="s">
        <v>9</v>
      </c>
      <c r="H18351" t="s">
        <v>224</v>
      </c>
      <c r="I18351">
        <v>1</v>
      </c>
      <c r="J18351">
        <v>5031975</v>
      </c>
    </row>
    <row r="18352" spans="1:10" x14ac:dyDescent="0.25">
      <c r="A18352">
        <v>2018</v>
      </c>
      <c r="B18352" t="s">
        <v>40</v>
      </c>
      <c r="C18352" t="s">
        <v>45</v>
      </c>
      <c r="D18352" t="s">
        <v>15</v>
      </c>
      <c r="E18352" t="s">
        <v>10</v>
      </c>
      <c r="F18352" t="s">
        <v>11</v>
      </c>
      <c r="G18352" t="s">
        <v>6</v>
      </c>
      <c r="H18352" t="s">
        <v>223</v>
      </c>
      <c r="I18352">
        <v>1</v>
      </c>
      <c r="J18352">
        <v>127050</v>
      </c>
    </row>
    <row r="18353" spans="1:10" x14ac:dyDescent="0.25">
      <c r="A18353">
        <v>2018</v>
      </c>
      <c r="B18353" t="s">
        <v>40</v>
      </c>
      <c r="C18353" t="s">
        <v>45</v>
      </c>
      <c r="D18353" t="s">
        <v>15</v>
      </c>
      <c r="E18353" t="s">
        <v>10</v>
      </c>
      <c r="F18353" t="s">
        <v>11</v>
      </c>
      <c r="G18353" t="s">
        <v>6</v>
      </c>
      <c r="H18353" t="s">
        <v>224</v>
      </c>
      <c r="I18353">
        <v>2</v>
      </c>
      <c r="J18353">
        <v>254100</v>
      </c>
    </row>
    <row r="18354" spans="1:10" x14ac:dyDescent="0.25">
      <c r="A18354">
        <v>2018</v>
      </c>
      <c r="B18354" t="s">
        <v>40</v>
      </c>
      <c r="C18354" t="s">
        <v>45</v>
      </c>
      <c r="D18354" t="s">
        <v>15</v>
      </c>
      <c r="E18354" t="s">
        <v>10</v>
      </c>
      <c r="F18354" t="s">
        <v>220</v>
      </c>
      <c r="G18354" t="s">
        <v>5</v>
      </c>
      <c r="H18354" t="s">
        <v>223</v>
      </c>
      <c r="I18354">
        <v>17</v>
      </c>
      <c r="J18354">
        <v>264628348.6847344</v>
      </c>
    </row>
    <row r="18355" spans="1:10" x14ac:dyDescent="0.25">
      <c r="A18355">
        <v>2018</v>
      </c>
      <c r="B18355" t="s">
        <v>40</v>
      </c>
      <c r="C18355" t="s">
        <v>45</v>
      </c>
      <c r="D18355" t="s">
        <v>15</v>
      </c>
      <c r="E18355" t="s">
        <v>10</v>
      </c>
      <c r="F18355" t="s">
        <v>220</v>
      </c>
      <c r="G18355" t="s">
        <v>5</v>
      </c>
      <c r="H18355" t="s">
        <v>224</v>
      </c>
      <c r="I18355">
        <v>13</v>
      </c>
      <c r="J18355">
        <v>211884455.4829984</v>
      </c>
    </row>
    <row r="18356" spans="1:10" x14ac:dyDescent="0.25">
      <c r="A18356">
        <v>2018</v>
      </c>
      <c r="B18356" t="s">
        <v>40</v>
      </c>
      <c r="C18356" t="s">
        <v>45</v>
      </c>
      <c r="D18356" t="s">
        <v>15</v>
      </c>
      <c r="E18356" t="s">
        <v>10</v>
      </c>
      <c r="F18356" t="s">
        <v>220</v>
      </c>
      <c r="G18356" t="s">
        <v>9</v>
      </c>
      <c r="H18356" t="s">
        <v>223</v>
      </c>
      <c r="I18356">
        <v>39</v>
      </c>
      <c r="J18356">
        <v>196835269.83347961</v>
      </c>
    </row>
    <row r="18357" spans="1:10" x14ac:dyDescent="0.25">
      <c r="A18357">
        <v>2018</v>
      </c>
      <c r="B18357" t="s">
        <v>40</v>
      </c>
      <c r="C18357" t="s">
        <v>45</v>
      </c>
      <c r="D18357" t="s">
        <v>15</v>
      </c>
      <c r="E18357" t="s">
        <v>10</v>
      </c>
      <c r="F18357" t="s">
        <v>220</v>
      </c>
      <c r="G18357" t="s">
        <v>9</v>
      </c>
      <c r="H18357" t="s">
        <v>224</v>
      </c>
      <c r="I18357">
        <v>81</v>
      </c>
      <c r="J18357">
        <v>400628782.62314427</v>
      </c>
    </row>
    <row r="18358" spans="1:10" x14ac:dyDescent="0.25">
      <c r="A18358">
        <v>2018</v>
      </c>
      <c r="B18358" t="s">
        <v>40</v>
      </c>
      <c r="C18358" t="s">
        <v>45</v>
      </c>
      <c r="D18358" t="s">
        <v>15</v>
      </c>
      <c r="E18358" t="s">
        <v>10</v>
      </c>
      <c r="F18358" t="s">
        <v>220</v>
      </c>
      <c r="G18358" t="s">
        <v>6</v>
      </c>
      <c r="H18358" t="s">
        <v>223</v>
      </c>
      <c r="I18358">
        <v>34</v>
      </c>
      <c r="J18358">
        <v>125163389.66885412</v>
      </c>
    </row>
    <row r="18359" spans="1:10" x14ac:dyDescent="0.25">
      <c r="A18359">
        <v>2018</v>
      </c>
      <c r="B18359" t="s">
        <v>40</v>
      </c>
      <c r="C18359" t="s">
        <v>45</v>
      </c>
      <c r="D18359" t="s">
        <v>15</v>
      </c>
      <c r="E18359" t="s">
        <v>10</v>
      </c>
      <c r="F18359" t="s">
        <v>220</v>
      </c>
      <c r="G18359" t="s">
        <v>6</v>
      </c>
      <c r="H18359" t="s">
        <v>224</v>
      </c>
      <c r="I18359">
        <v>56</v>
      </c>
      <c r="J18359">
        <v>205172237.47207671</v>
      </c>
    </row>
    <row r="18360" spans="1:10" x14ac:dyDescent="0.25">
      <c r="A18360">
        <v>2018</v>
      </c>
      <c r="B18360" t="s">
        <v>40</v>
      </c>
      <c r="C18360" t="s">
        <v>45</v>
      </c>
      <c r="D18360" t="s">
        <v>17</v>
      </c>
      <c r="E18360" t="s">
        <v>3</v>
      </c>
      <c r="F18360" t="s">
        <v>4</v>
      </c>
      <c r="G18360" t="s">
        <v>5</v>
      </c>
      <c r="H18360" t="s">
        <v>223</v>
      </c>
      <c r="I18360">
        <v>17</v>
      </c>
      <c r="J18360">
        <v>340876978.65179205</v>
      </c>
    </row>
    <row r="18361" spans="1:10" x14ac:dyDescent="0.25">
      <c r="A18361">
        <v>2018</v>
      </c>
      <c r="B18361" t="s">
        <v>40</v>
      </c>
      <c r="C18361" t="s">
        <v>45</v>
      </c>
      <c r="D18361" t="s">
        <v>17</v>
      </c>
      <c r="E18361" t="s">
        <v>3</v>
      </c>
      <c r="F18361" t="s">
        <v>4</v>
      </c>
      <c r="G18361" t="s">
        <v>5</v>
      </c>
      <c r="H18361" t="s">
        <v>224</v>
      </c>
      <c r="I18361">
        <v>11</v>
      </c>
      <c r="J18361">
        <v>233829378.55570868</v>
      </c>
    </row>
    <row r="18362" spans="1:10" x14ac:dyDescent="0.25">
      <c r="A18362">
        <v>2018</v>
      </c>
      <c r="B18362" t="s">
        <v>40</v>
      </c>
      <c r="C18362" t="s">
        <v>45</v>
      </c>
      <c r="D18362" t="s">
        <v>17</v>
      </c>
      <c r="E18362" t="s">
        <v>3</v>
      </c>
      <c r="F18362" t="s">
        <v>4</v>
      </c>
      <c r="G18362" t="s">
        <v>9</v>
      </c>
      <c r="H18362" t="s">
        <v>223</v>
      </c>
      <c r="I18362">
        <v>101</v>
      </c>
      <c r="J18362">
        <v>968913397.83673215</v>
      </c>
    </row>
    <row r="18363" spans="1:10" x14ac:dyDescent="0.25">
      <c r="A18363">
        <v>2018</v>
      </c>
      <c r="B18363" t="s">
        <v>40</v>
      </c>
      <c r="C18363" t="s">
        <v>45</v>
      </c>
      <c r="D18363" t="s">
        <v>17</v>
      </c>
      <c r="E18363" t="s">
        <v>3</v>
      </c>
      <c r="F18363" t="s">
        <v>4</v>
      </c>
      <c r="G18363" t="s">
        <v>9</v>
      </c>
      <c r="H18363" t="s">
        <v>224</v>
      </c>
      <c r="I18363">
        <v>66</v>
      </c>
      <c r="J18363">
        <v>622338857.45860028</v>
      </c>
    </row>
    <row r="18364" spans="1:10" x14ac:dyDescent="0.25">
      <c r="A18364">
        <v>2018</v>
      </c>
      <c r="B18364" t="s">
        <v>40</v>
      </c>
      <c r="C18364" t="s">
        <v>45</v>
      </c>
      <c r="D18364" t="s">
        <v>17</v>
      </c>
      <c r="E18364" t="s">
        <v>3</v>
      </c>
      <c r="F18364" t="s">
        <v>4</v>
      </c>
      <c r="G18364" t="s">
        <v>12</v>
      </c>
      <c r="H18364" t="s">
        <v>223</v>
      </c>
      <c r="I18364">
        <v>12</v>
      </c>
      <c r="J18364">
        <v>65869360.161338054</v>
      </c>
    </row>
    <row r="18365" spans="1:10" x14ac:dyDescent="0.25">
      <c r="A18365">
        <v>2018</v>
      </c>
      <c r="B18365" t="s">
        <v>40</v>
      </c>
      <c r="C18365" t="s">
        <v>45</v>
      </c>
      <c r="D18365" t="s">
        <v>17</v>
      </c>
      <c r="E18365" t="s">
        <v>3</v>
      </c>
      <c r="F18365" t="s">
        <v>4</v>
      </c>
      <c r="G18365" t="s">
        <v>12</v>
      </c>
      <c r="H18365" t="s">
        <v>224</v>
      </c>
      <c r="I18365">
        <v>18</v>
      </c>
      <c r="J18365">
        <v>97102731.029547006</v>
      </c>
    </row>
    <row r="18366" spans="1:10" x14ac:dyDescent="0.25">
      <c r="A18366">
        <v>2018</v>
      </c>
      <c r="B18366" t="s">
        <v>40</v>
      </c>
      <c r="C18366" t="s">
        <v>45</v>
      </c>
      <c r="D18366" t="s">
        <v>17</v>
      </c>
      <c r="E18366" t="s">
        <v>3</v>
      </c>
      <c r="F18366" t="s">
        <v>4</v>
      </c>
      <c r="G18366" t="s">
        <v>6</v>
      </c>
      <c r="H18366" t="s">
        <v>223</v>
      </c>
      <c r="I18366">
        <v>8</v>
      </c>
      <c r="J18366">
        <v>27962304.599617898</v>
      </c>
    </row>
    <row r="18367" spans="1:10" x14ac:dyDescent="0.25">
      <c r="A18367">
        <v>2018</v>
      </c>
      <c r="B18367" t="s">
        <v>40</v>
      </c>
      <c r="C18367" t="s">
        <v>45</v>
      </c>
      <c r="D18367" t="s">
        <v>17</v>
      </c>
      <c r="E18367" t="s">
        <v>3</v>
      </c>
      <c r="F18367" t="s">
        <v>4</v>
      </c>
      <c r="G18367" t="s">
        <v>6</v>
      </c>
      <c r="H18367" t="s">
        <v>224</v>
      </c>
      <c r="I18367">
        <v>9</v>
      </c>
      <c r="J18367">
        <v>28484253.095417455</v>
      </c>
    </row>
    <row r="18368" spans="1:10" x14ac:dyDescent="0.25">
      <c r="A18368">
        <v>2018</v>
      </c>
      <c r="B18368" t="s">
        <v>40</v>
      </c>
      <c r="C18368" t="s">
        <v>45</v>
      </c>
      <c r="D18368" t="s">
        <v>17</v>
      </c>
      <c r="E18368" t="s">
        <v>3</v>
      </c>
      <c r="F18368" t="s">
        <v>4</v>
      </c>
      <c r="G18368" t="s">
        <v>7</v>
      </c>
      <c r="H18368" t="s">
        <v>223</v>
      </c>
      <c r="I18368">
        <v>5</v>
      </c>
      <c r="J18368">
        <v>13640364.824904293</v>
      </c>
    </row>
    <row r="18369" spans="1:10" x14ac:dyDescent="0.25">
      <c r="A18369">
        <v>2018</v>
      </c>
      <c r="B18369" t="s">
        <v>40</v>
      </c>
      <c r="C18369" t="s">
        <v>45</v>
      </c>
      <c r="D18369" t="s">
        <v>17</v>
      </c>
      <c r="E18369" t="s">
        <v>3</v>
      </c>
      <c r="F18369" t="s">
        <v>4</v>
      </c>
      <c r="G18369" t="s">
        <v>7</v>
      </c>
      <c r="H18369" t="s">
        <v>224</v>
      </c>
      <c r="I18369">
        <v>1</v>
      </c>
      <c r="J18369">
        <v>2224121.6304882923</v>
      </c>
    </row>
    <row r="18370" spans="1:10" x14ac:dyDescent="0.25">
      <c r="A18370">
        <v>2018</v>
      </c>
      <c r="B18370" t="s">
        <v>40</v>
      </c>
      <c r="C18370" t="s">
        <v>45</v>
      </c>
      <c r="D18370" t="s">
        <v>17</v>
      </c>
      <c r="E18370" t="s">
        <v>3</v>
      </c>
      <c r="F18370" t="s">
        <v>8</v>
      </c>
      <c r="G18370" t="s">
        <v>9</v>
      </c>
      <c r="H18370" t="s">
        <v>223</v>
      </c>
      <c r="I18370">
        <v>613</v>
      </c>
      <c r="J18370">
        <v>5802350414.1540985</v>
      </c>
    </row>
    <row r="18371" spans="1:10" x14ac:dyDescent="0.25">
      <c r="A18371">
        <v>2018</v>
      </c>
      <c r="B18371" t="s">
        <v>40</v>
      </c>
      <c r="C18371" t="s">
        <v>45</v>
      </c>
      <c r="D18371" t="s">
        <v>17</v>
      </c>
      <c r="E18371" t="s">
        <v>3</v>
      </c>
      <c r="F18371" t="s">
        <v>8</v>
      </c>
      <c r="G18371" t="s">
        <v>9</v>
      </c>
      <c r="H18371" t="s">
        <v>224</v>
      </c>
      <c r="I18371">
        <v>619</v>
      </c>
      <c r="J18371">
        <v>5691524726.6678209</v>
      </c>
    </row>
    <row r="18372" spans="1:10" x14ac:dyDescent="0.25">
      <c r="A18372">
        <v>2018</v>
      </c>
      <c r="B18372" t="s">
        <v>40</v>
      </c>
      <c r="C18372" t="s">
        <v>45</v>
      </c>
      <c r="D18372" t="s">
        <v>17</v>
      </c>
      <c r="E18372" t="s">
        <v>3</v>
      </c>
      <c r="F18372" t="s">
        <v>8</v>
      </c>
      <c r="G18372" t="s">
        <v>12</v>
      </c>
      <c r="H18372" t="s">
        <v>223</v>
      </c>
      <c r="I18372">
        <v>81</v>
      </c>
      <c r="J18372">
        <v>444618181.08903182</v>
      </c>
    </row>
    <row r="18373" spans="1:10" x14ac:dyDescent="0.25">
      <c r="A18373">
        <v>2018</v>
      </c>
      <c r="B18373" t="s">
        <v>40</v>
      </c>
      <c r="C18373" t="s">
        <v>45</v>
      </c>
      <c r="D18373" t="s">
        <v>17</v>
      </c>
      <c r="E18373" t="s">
        <v>3</v>
      </c>
      <c r="F18373" t="s">
        <v>8</v>
      </c>
      <c r="G18373" t="s">
        <v>12</v>
      </c>
      <c r="H18373" t="s">
        <v>224</v>
      </c>
      <c r="I18373">
        <v>153</v>
      </c>
      <c r="J18373">
        <v>825373213.75114954</v>
      </c>
    </row>
    <row r="18374" spans="1:10" x14ac:dyDescent="0.25">
      <c r="A18374">
        <v>2018</v>
      </c>
      <c r="B18374" t="s">
        <v>40</v>
      </c>
      <c r="C18374" t="s">
        <v>45</v>
      </c>
      <c r="D18374" t="s">
        <v>17</v>
      </c>
      <c r="E18374" t="s">
        <v>3</v>
      </c>
      <c r="F18374" t="s">
        <v>8</v>
      </c>
      <c r="G18374" t="s">
        <v>6</v>
      </c>
      <c r="H18374" t="s">
        <v>223</v>
      </c>
      <c r="I18374">
        <v>98</v>
      </c>
      <c r="J18374">
        <v>342538231.34531927</v>
      </c>
    </row>
    <row r="18375" spans="1:10" x14ac:dyDescent="0.25">
      <c r="A18375">
        <v>2018</v>
      </c>
      <c r="B18375" t="s">
        <v>40</v>
      </c>
      <c r="C18375" t="s">
        <v>45</v>
      </c>
      <c r="D18375" t="s">
        <v>17</v>
      </c>
      <c r="E18375" t="s">
        <v>3</v>
      </c>
      <c r="F18375" t="s">
        <v>8</v>
      </c>
      <c r="G18375" t="s">
        <v>6</v>
      </c>
      <c r="H18375" t="s">
        <v>224</v>
      </c>
      <c r="I18375">
        <v>149</v>
      </c>
      <c r="J18375">
        <v>471572634.57968891</v>
      </c>
    </row>
    <row r="18376" spans="1:10" x14ac:dyDescent="0.25">
      <c r="A18376">
        <v>2018</v>
      </c>
      <c r="B18376" t="s">
        <v>40</v>
      </c>
      <c r="C18376" t="s">
        <v>45</v>
      </c>
      <c r="D18376" t="s">
        <v>17</v>
      </c>
      <c r="E18376" t="s">
        <v>3</v>
      </c>
      <c r="F18376" t="s">
        <v>8</v>
      </c>
      <c r="G18376" t="s">
        <v>7</v>
      </c>
      <c r="H18376" t="s">
        <v>223</v>
      </c>
      <c r="I18376">
        <v>132</v>
      </c>
      <c r="J18376">
        <v>360105631.37747335</v>
      </c>
    </row>
    <row r="18377" spans="1:10" x14ac:dyDescent="0.25">
      <c r="A18377">
        <v>2018</v>
      </c>
      <c r="B18377" t="s">
        <v>40</v>
      </c>
      <c r="C18377" t="s">
        <v>45</v>
      </c>
      <c r="D18377" t="s">
        <v>17</v>
      </c>
      <c r="E18377" t="s">
        <v>3</v>
      </c>
      <c r="F18377" t="s">
        <v>8</v>
      </c>
      <c r="G18377" t="s">
        <v>7</v>
      </c>
      <c r="H18377" t="s">
        <v>224</v>
      </c>
      <c r="I18377">
        <v>10</v>
      </c>
      <c r="J18377">
        <v>22241216.304882921</v>
      </c>
    </row>
    <row r="18378" spans="1:10" x14ac:dyDescent="0.25">
      <c r="A18378">
        <v>2018</v>
      </c>
      <c r="B18378" t="s">
        <v>40</v>
      </c>
      <c r="C18378" t="s">
        <v>45</v>
      </c>
      <c r="D18378" t="s">
        <v>17</v>
      </c>
      <c r="E18378" t="s">
        <v>10</v>
      </c>
      <c r="F18378" t="s">
        <v>11</v>
      </c>
      <c r="G18378" t="s">
        <v>9</v>
      </c>
      <c r="H18378" t="s">
        <v>223</v>
      </c>
      <c r="I18378">
        <v>10</v>
      </c>
      <c r="J18378">
        <v>53326479</v>
      </c>
    </row>
    <row r="18379" spans="1:10" x14ac:dyDescent="0.25">
      <c r="A18379">
        <v>2018</v>
      </c>
      <c r="B18379" t="s">
        <v>40</v>
      </c>
      <c r="C18379" t="s">
        <v>45</v>
      </c>
      <c r="D18379" t="s">
        <v>18</v>
      </c>
      <c r="E18379" t="s">
        <v>3</v>
      </c>
      <c r="F18379" t="s">
        <v>4</v>
      </c>
      <c r="G18379" t="s">
        <v>5</v>
      </c>
      <c r="H18379" t="s">
        <v>223</v>
      </c>
      <c r="I18379">
        <v>155</v>
      </c>
      <c r="J18379">
        <v>2172771889.8259401</v>
      </c>
    </row>
    <row r="18380" spans="1:10" x14ac:dyDescent="0.25">
      <c r="A18380">
        <v>2018</v>
      </c>
      <c r="B18380" t="s">
        <v>40</v>
      </c>
      <c r="C18380" t="s">
        <v>45</v>
      </c>
      <c r="D18380" t="s">
        <v>18</v>
      </c>
      <c r="E18380" t="s">
        <v>3</v>
      </c>
      <c r="F18380" t="s">
        <v>4</v>
      </c>
      <c r="G18380" t="s">
        <v>5</v>
      </c>
      <c r="H18380" t="s">
        <v>224</v>
      </c>
      <c r="I18380">
        <v>91</v>
      </c>
      <c r="J18380">
        <v>1175963856.0793006</v>
      </c>
    </row>
    <row r="18381" spans="1:10" x14ac:dyDescent="0.25">
      <c r="A18381">
        <v>2018</v>
      </c>
      <c r="B18381" t="s">
        <v>40</v>
      </c>
      <c r="C18381" t="s">
        <v>45</v>
      </c>
      <c r="D18381" t="s">
        <v>18</v>
      </c>
      <c r="E18381" t="s">
        <v>3</v>
      </c>
      <c r="F18381" t="s">
        <v>4</v>
      </c>
      <c r="G18381" t="s">
        <v>9</v>
      </c>
      <c r="H18381" t="s">
        <v>223</v>
      </c>
      <c r="I18381">
        <v>132</v>
      </c>
      <c r="J18381">
        <v>955191932.22204781</v>
      </c>
    </row>
    <row r="18382" spans="1:10" x14ac:dyDescent="0.25">
      <c r="A18382">
        <v>2018</v>
      </c>
      <c r="B18382" t="s">
        <v>40</v>
      </c>
      <c r="C18382" t="s">
        <v>45</v>
      </c>
      <c r="D18382" t="s">
        <v>18</v>
      </c>
      <c r="E18382" t="s">
        <v>3</v>
      </c>
      <c r="F18382" t="s">
        <v>4</v>
      </c>
      <c r="G18382" t="s">
        <v>9</v>
      </c>
      <c r="H18382" t="s">
        <v>224</v>
      </c>
      <c r="I18382">
        <v>95</v>
      </c>
      <c r="J18382">
        <v>639506277.82315397</v>
      </c>
    </row>
    <row r="18383" spans="1:10" x14ac:dyDescent="0.25">
      <c r="A18383">
        <v>2018</v>
      </c>
      <c r="B18383" t="s">
        <v>40</v>
      </c>
      <c r="C18383" t="s">
        <v>45</v>
      </c>
      <c r="D18383" t="s">
        <v>18</v>
      </c>
      <c r="E18383" t="s">
        <v>3</v>
      </c>
      <c r="F18383" t="s">
        <v>4</v>
      </c>
      <c r="G18383" t="s">
        <v>12</v>
      </c>
      <c r="H18383" t="s">
        <v>223</v>
      </c>
      <c r="I18383">
        <v>11</v>
      </c>
      <c r="J18383">
        <v>55254951.330468751</v>
      </c>
    </row>
    <row r="18384" spans="1:10" x14ac:dyDescent="0.25">
      <c r="A18384">
        <v>2018</v>
      </c>
      <c r="B18384" t="s">
        <v>40</v>
      </c>
      <c r="C18384" t="s">
        <v>45</v>
      </c>
      <c r="D18384" t="s">
        <v>18</v>
      </c>
      <c r="E18384" t="s">
        <v>3</v>
      </c>
      <c r="F18384" t="s">
        <v>4</v>
      </c>
      <c r="G18384" t="s">
        <v>12</v>
      </c>
      <c r="H18384" t="s">
        <v>224</v>
      </c>
      <c r="I18384">
        <v>6</v>
      </c>
      <c r="J18384">
        <v>23062864.390457727</v>
      </c>
    </row>
    <row r="18385" spans="1:10" x14ac:dyDescent="0.25">
      <c r="A18385">
        <v>2018</v>
      </c>
      <c r="B18385" t="s">
        <v>40</v>
      </c>
      <c r="C18385" t="s">
        <v>45</v>
      </c>
      <c r="D18385" t="s">
        <v>18</v>
      </c>
      <c r="E18385" t="s">
        <v>3</v>
      </c>
      <c r="F18385" t="s">
        <v>4</v>
      </c>
      <c r="G18385" t="s">
        <v>6</v>
      </c>
      <c r="H18385" t="s">
        <v>223</v>
      </c>
      <c r="I18385">
        <v>32</v>
      </c>
      <c r="J18385">
        <v>81479854.568077281</v>
      </c>
    </row>
    <row r="18386" spans="1:10" x14ac:dyDescent="0.25">
      <c r="A18386">
        <v>2018</v>
      </c>
      <c r="B18386" t="s">
        <v>40</v>
      </c>
      <c r="C18386" t="s">
        <v>45</v>
      </c>
      <c r="D18386" t="s">
        <v>18</v>
      </c>
      <c r="E18386" t="s">
        <v>3</v>
      </c>
      <c r="F18386" t="s">
        <v>4</v>
      </c>
      <c r="G18386" t="s">
        <v>6</v>
      </c>
      <c r="H18386" t="s">
        <v>224</v>
      </c>
      <c r="I18386">
        <v>55</v>
      </c>
      <c r="J18386">
        <v>139347808.73189327</v>
      </c>
    </row>
    <row r="18387" spans="1:10" x14ac:dyDescent="0.25">
      <c r="A18387">
        <v>2018</v>
      </c>
      <c r="B18387" t="s">
        <v>40</v>
      </c>
      <c r="C18387" t="s">
        <v>45</v>
      </c>
      <c r="D18387" t="s">
        <v>18</v>
      </c>
      <c r="E18387" t="s">
        <v>3</v>
      </c>
      <c r="F18387" t="s">
        <v>4</v>
      </c>
      <c r="G18387" t="s">
        <v>7</v>
      </c>
      <c r="H18387" t="s">
        <v>223</v>
      </c>
      <c r="I18387">
        <v>11</v>
      </c>
      <c r="J18387">
        <v>21723232.388518929</v>
      </c>
    </row>
    <row r="18388" spans="1:10" x14ac:dyDescent="0.25">
      <c r="A18388">
        <v>2018</v>
      </c>
      <c r="B18388" t="s">
        <v>40</v>
      </c>
      <c r="C18388" t="s">
        <v>45</v>
      </c>
      <c r="D18388" t="s">
        <v>18</v>
      </c>
      <c r="E18388" t="s">
        <v>3</v>
      </c>
      <c r="F18388" t="s">
        <v>4</v>
      </c>
      <c r="G18388" t="s">
        <v>7</v>
      </c>
      <c r="H18388" t="s">
        <v>224</v>
      </c>
      <c r="I18388">
        <v>1</v>
      </c>
      <c r="J18388">
        <v>1902779.7261299998</v>
      </c>
    </row>
    <row r="18389" spans="1:10" x14ac:dyDescent="0.25">
      <c r="A18389">
        <v>2018</v>
      </c>
      <c r="B18389" t="s">
        <v>40</v>
      </c>
      <c r="C18389" t="s">
        <v>45</v>
      </c>
      <c r="D18389" t="s">
        <v>18</v>
      </c>
      <c r="E18389" t="s">
        <v>3</v>
      </c>
      <c r="F18389" t="s">
        <v>8</v>
      </c>
      <c r="G18389" t="s">
        <v>9</v>
      </c>
      <c r="H18389" t="s">
        <v>223</v>
      </c>
      <c r="I18389">
        <v>2050</v>
      </c>
      <c r="J18389">
        <v>14156534694.30541</v>
      </c>
    </row>
    <row r="18390" spans="1:10" x14ac:dyDescent="0.25">
      <c r="A18390">
        <v>2018</v>
      </c>
      <c r="B18390" t="s">
        <v>40</v>
      </c>
      <c r="C18390" t="s">
        <v>45</v>
      </c>
      <c r="D18390" t="s">
        <v>18</v>
      </c>
      <c r="E18390" t="s">
        <v>3</v>
      </c>
      <c r="F18390" t="s">
        <v>8</v>
      </c>
      <c r="G18390" t="s">
        <v>9</v>
      </c>
      <c r="H18390" t="s">
        <v>224</v>
      </c>
      <c r="I18390">
        <v>2561</v>
      </c>
      <c r="J18390">
        <v>16664275129.783346</v>
      </c>
    </row>
    <row r="18391" spans="1:10" x14ac:dyDescent="0.25">
      <c r="A18391">
        <v>2018</v>
      </c>
      <c r="B18391" t="s">
        <v>40</v>
      </c>
      <c r="C18391" t="s">
        <v>45</v>
      </c>
      <c r="D18391" t="s">
        <v>18</v>
      </c>
      <c r="E18391" t="s">
        <v>3</v>
      </c>
      <c r="F18391" t="s">
        <v>8</v>
      </c>
      <c r="G18391" t="s">
        <v>12</v>
      </c>
      <c r="H18391" t="s">
        <v>223</v>
      </c>
      <c r="I18391">
        <v>328</v>
      </c>
      <c r="J18391">
        <v>1065700939.8141513</v>
      </c>
    </row>
    <row r="18392" spans="1:10" x14ac:dyDescent="0.25">
      <c r="A18392">
        <v>2018</v>
      </c>
      <c r="B18392" t="s">
        <v>40</v>
      </c>
      <c r="C18392" t="s">
        <v>45</v>
      </c>
      <c r="D18392" t="s">
        <v>18</v>
      </c>
      <c r="E18392" t="s">
        <v>3</v>
      </c>
      <c r="F18392" t="s">
        <v>8</v>
      </c>
      <c r="G18392" t="s">
        <v>12</v>
      </c>
      <c r="H18392" t="s">
        <v>224</v>
      </c>
      <c r="I18392">
        <v>426</v>
      </c>
      <c r="J18392">
        <v>1354579488.4199765</v>
      </c>
    </row>
    <row r="18393" spans="1:10" x14ac:dyDescent="0.25">
      <c r="A18393">
        <v>2018</v>
      </c>
      <c r="B18393" t="s">
        <v>40</v>
      </c>
      <c r="C18393" t="s">
        <v>45</v>
      </c>
      <c r="D18393" t="s">
        <v>18</v>
      </c>
      <c r="E18393" t="s">
        <v>3</v>
      </c>
      <c r="F18393" t="s">
        <v>8</v>
      </c>
      <c r="G18393" t="s">
        <v>6</v>
      </c>
      <c r="H18393" t="s">
        <v>223</v>
      </c>
      <c r="I18393">
        <v>1994</v>
      </c>
      <c r="J18393">
        <v>5349098560.3804169</v>
      </c>
    </row>
    <row r="18394" spans="1:10" x14ac:dyDescent="0.25">
      <c r="A18394">
        <v>2018</v>
      </c>
      <c r="B18394" t="s">
        <v>40</v>
      </c>
      <c r="C18394" t="s">
        <v>45</v>
      </c>
      <c r="D18394" t="s">
        <v>18</v>
      </c>
      <c r="E18394" t="s">
        <v>3</v>
      </c>
      <c r="F18394" t="s">
        <v>8</v>
      </c>
      <c r="G18394" t="s">
        <v>6</v>
      </c>
      <c r="H18394" t="s">
        <v>224</v>
      </c>
      <c r="I18394">
        <v>2579</v>
      </c>
      <c r="J18394">
        <v>6900061167.0148983</v>
      </c>
    </row>
    <row r="18395" spans="1:10" x14ac:dyDescent="0.25">
      <c r="A18395">
        <v>2018</v>
      </c>
      <c r="B18395" t="s">
        <v>40</v>
      </c>
      <c r="C18395" t="s">
        <v>45</v>
      </c>
      <c r="D18395" t="s">
        <v>18</v>
      </c>
      <c r="E18395" t="s">
        <v>3</v>
      </c>
      <c r="F18395" t="s">
        <v>8</v>
      </c>
      <c r="G18395" t="s">
        <v>7</v>
      </c>
      <c r="H18395" t="s">
        <v>223</v>
      </c>
      <c r="I18395">
        <v>499</v>
      </c>
      <c r="J18395">
        <v>1209292478.2762489</v>
      </c>
    </row>
    <row r="18396" spans="1:10" x14ac:dyDescent="0.25">
      <c r="A18396">
        <v>2018</v>
      </c>
      <c r="B18396" t="s">
        <v>40</v>
      </c>
      <c r="C18396" t="s">
        <v>45</v>
      </c>
      <c r="D18396" t="s">
        <v>18</v>
      </c>
      <c r="E18396" t="s">
        <v>3</v>
      </c>
      <c r="F18396" t="s">
        <v>8</v>
      </c>
      <c r="G18396" t="s">
        <v>7</v>
      </c>
      <c r="H18396" t="s">
        <v>224</v>
      </c>
      <c r="I18396">
        <v>756</v>
      </c>
      <c r="J18396">
        <v>1917376149.1513422</v>
      </c>
    </row>
    <row r="18397" spans="1:10" x14ac:dyDescent="0.25">
      <c r="A18397">
        <v>2018</v>
      </c>
      <c r="B18397" t="s">
        <v>40</v>
      </c>
      <c r="C18397" t="s">
        <v>45</v>
      </c>
      <c r="D18397" t="s">
        <v>18</v>
      </c>
      <c r="E18397" t="s">
        <v>3</v>
      </c>
      <c r="F18397" t="s">
        <v>14</v>
      </c>
      <c r="G18397" t="s">
        <v>5</v>
      </c>
      <c r="H18397" t="s">
        <v>223</v>
      </c>
      <c r="I18397">
        <v>8</v>
      </c>
      <c r="J18397">
        <v>81028971.535187036</v>
      </c>
    </row>
    <row r="18398" spans="1:10" x14ac:dyDescent="0.25">
      <c r="A18398">
        <v>2018</v>
      </c>
      <c r="B18398" t="s">
        <v>40</v>
      </c>
      <c r="C18398" t="s">
        <v>45</v>
      </c>
      <c r="D18398" t="s">
        <v>18</v>
      </c>
      <c r="E18398" t="s">
        <v>3</v>
      </c>
      <c r="F18398" t="s">
        <v>14</v>
      </c>
      <c r="G18398" t="s">
        <v>5</v>
      </c>
      <c r="H18398" t="s">
        <v>224</v>
      </c>
      <c r="I18398">
        <v>2</v>
      </c>
      <c r="J18398">
        <v>21651605.133749999</v>
      </c>
    </row>
    <row r="18399" spans="1:10" x14ac:dyDescent="0.25">
      <c r="A18399">
        <v>2018</v>
      </c>
      <c r="B18399" t="s">
        <v>40</v>
      </c>
      <c r="C18399" t="s">
        <v>45</v>
      </c>
      <c r="D18399" t="s">
        <v>18</v>
      </c>
      <c r="E18399" t="s">
        <v>3</v>
      </c>
      <c r="F18399" t="s">
        <v>14</v>
      </c>
      <c r="G18399" t="s">
        <v>9</v>
      </c>
      <c r="H18399" t="s">
        <v>223</v>
      </c>
      <c r="I18399">
        <v>5</v>
      </c>
      <c r="J18399">
        <v>36582919.339151084</v>
      </c>
    </row>
    <row r="18400" spans="1:10" x14ac:dyDescent="0.25">
      <c r="A18400">
        <v>2018</v>
      </c>
      <c r="B18400" t="s">
        <v>40</v>
      </c>
      <c r="C18400" t="s">
        <v>45</v>
      </c>
      <c r="D18400" t="s">
        <v>18</v>
      </c>
      <c r="E18400" t="s">
        <v>3</v>
      </c>
      <c r="F18400" t="s">
        <v>14</v>
      </c>
      <c r="G18400" t="s">
        <v>7</v>
      </c>
      <c r="H18400" t="s">
        <v>223</v>
      </c>
      <c r="I18400">
        <v>69</v>
      </c>
      <c r="J18400">
        <v>129974705.74382213</v>
      </c>
    </row>
    <row r="18401" spans="1:10" x14ac:dyDescent="0.25">
      <c r="A18401">
        <v>2018</v>
      </c>
      <c r="B18401" t="s">
        <v>40</v>
      </c>
      <c r="C18401" t="s">
        <v>45</v>
      </c>
      <c r="D18401" t="s">
        <v>18</v>
      </c>
      <c r="E18401" t="s">
        <v>3</v>
      </c>
      <c r="F18401" t="s">
        <v>14</v>
      </c>
      <c r="G18401" t="s">
        <v>7</v>
      </c>
      <c r="H18401" t="s">
        <v>224</v>
      </c>
      <c r="I18401">
        <v>54</v>
      </c>
      <c r="J18401">
        <v>82200317.368443713</v>
      </c>
    </row>
    <row r="18402" spans="1:10" x14ac:dyDescent="0.25">
      <c r="A18402">
        <v>2018</v>
      </c>
      <c r="B18402" t="s">
        <v>40</v>
      </c>
      <c r="C18402" t="s">
        <v>45</v>
      </c>
      <c r="D18402" t="s">
        <v>18</v>
      </c>
      <c r="E18402" t="s">
        <v>10</v>
      </c>
      <c r="F18402" t="s">
        <v>11</v>
      </c>
      <c r="G18402" t="s">
        <v>5</v>
      </c>
      <c r="H18402" t="s">
        <v>223</v>
      </c>
      <c r="I18402">
        <v>5</v>
      </c>
      <c r="J18402">
        <v>30525000</v>
      </c>
    </row>
    <row r="18403" spans="1:10" x14ac:dyDescent="0.25">
      <c r="A18403">
        <v>2018</v>
      </c>
      <c r="B18403" t="s">
        <v>40</v>
      </c>
      <c r="C18403" t="s">
        <v>45</v>
      </c>
      <c r="D18403" t="s">
        <v>18</v>
      </c>
      <c r="E18403" t="s">
        <v>10</v>
      </c>
      <c r="F18403" t="s">
        <v>11</v>
      </c>
      <c r="G18403" t="s">
        <v>5</v>
      </c>
      <c r="H18403" t="s">
        <v>224</v>
      </c>
      <c r="I18403">
        <v>1</v>
      </c>
      <c r="J18403">
        <v>11000001</v>
      </c>
    </row>
    <row r="18404" spans="1:10" x14ac:dyDescent="0.25">
      <c r="A18404">
        <v>2018</v>
      </c>
      <c r="B18404" t="s">
        <v>40</v>
      </c>
      <c r="C18404" t="s">
        <v>45</v>
      </c>
      <c r="D18404" t="s">
        <v>18</v>
      </c>
      <c r="E18404" t="s">
        <v>10</v>
      </c>
      <c r="F18404" t="s">
        <v>11</v>
      </c>
      <c r="G18404" t="s">
        <v>9</v>
      </c>
      <c r="H18404" t="s">
        <v>223</v>
      </c>
      <c r="I18404">
        <v>741</v>
      </c>
      <c r="J18404">
        <v>4294681726.5714283</v>
      </c>
    </row>
    <row r="18405" spans="1:10" x14ac:dyDescent="0.25">
      <c r="A18405">
        <v>2018</v>
      </c>
      <c r="B18405" t="s">
        <v>40</v>
      </c>
      <c r="C18405" t="s">
        <v>45</v>
      </c>
      <c r="D18405" t="s">
        <v>18</v>
      </c>
      <c r="E18405" t="s">
        <v>10</v>
      </c>
      <c r="F18405" t="s">
        <v>11</v>
      </c>
      <c r="G18405" t="s">
        <v>9</v>
      </c>
      <c r="H18405" t="s">
        <v>224</v>
      </c>
      <c r="I18405">
        <v>632</v>
      </c>
      <c r="J18405">
        <v>3083278076</v>
      </c>
    </row>
    <row r="18406" spans="1:10" x14ac:dyDescent="0.25">
      <c r="A18406">
        <v>2018</v>
      </c>
      <c r="B18406" t="s">
        <v>40</v>
      </c>
      <c r="C18406" t="s">
        <v>45</v>
      </c>
      <c r="D18406" t="s">
        <v>18</v>
      </c>
      <c r="E18406" t="s">
        <v>10</v>
      </c>
      <c r="F18406" t="s">
        <v>11</v>
      </c>
      <c r="G18406" t="s">
        <v>12</v>
      </c>
      <c r="H18406" t="s">
        <v>223</v>
      </c>
      <c r="I18406">
        <v>94</v>
      </c>
      <c r="J18406">
        <v>411136380</v>
      </c>
    </row>
    <row r="18407" spans="1:10" x14ac:dyDescent="0.25">
      <c r="A18407">
        <v>2018</v>
      </c>
      <c r="B18407" t="s">
        <v>40</v>
      </c>
      <c r="C18407" t="s">
        <v>45</v>
      </c>
      <c r="D18407" t="s">
        <v>18</v>
      </c>
      <c r="E18407" t="s">
        <v>10</v>
      </c>
      <c r="F18407" t="s">
        <v>11</v>
      </c>
      <c r="G18407" t="s">
        <v>12</v>
      </c>
      <c r="H18407" t="s">
        <v>224</v>
      </c>
      <c r="I18407">
        <v>84</v>
      </c>
      <c r="J18407">
        <v>271513074</v>
      </c>
    </row>
    <row r="18408" spans="1:10" x14ac:dyDescent="0.25">
      <c r="A18408">
        <v>2018</v>
      </c>
      <c r="B18408" t="s">
        <v>40</v>
      </c>
      <c r="C18408" t="s">
        <v>45</v>
      </c>
      <c r="D18408" t="s">
        <v>18</v>
      </c>
      <c r="E18408" t="s">
        <v>10</v>
      </c>
      <c r="F18408" t="s">
        <v>11</v>
      </c>
      <c r="G18408" t="s">
        <v>6</v>
      </c>
      <c r="H18408" t="s">
        <v>223</v>
      </c>
      <c r="I18408">
        <v>243</v>
      </c>
      <c r="J18408">
        <v>738784341</v>
      </c>
    </row>
    <row r="18409" spans="1:10" x14ac:dyDescent="0.25">
      <c r="A18409">
        <v>2018</v>
      </c>
      <c r="B18409" t="s">
        <v>40</v>
      </c>
      <c r="C18409" t="s">
        <v>45</v>
      </c>
      <c r="D18409" t="s">
        <v>18</v>
      </c>
      <c r="E18409" t="s">
        <v>10</v>
      </c>
      <c r="F18409" t="s">
        <v>11</v>
      </c>
      <c r="G18409" t="s">
        <v>6</v>
      </c>
      <c r="H18409" t="s">
        <v>224</v>
      </c>
      <c r="I18409">
        <v>325</v>
      </c>
      <c r="J18409">
        <v>819805206</v>
      </c>
    </row>
    <row r="18410" spans="1:10" x14ac:dyDescent="0.25">
      <c r="A18410">
        <v>2018</v>
      </c>
      <c r="B18410" t="s">
        <v>40</v>
      </c>
      <c r="C18410" t="s">
        <v>45</v>
      </c>
      <c r="D18410" t="s">
        <v>18</v>
      </c>
      <c r="E18410" t="s">
        <v>10</v>
      </c>
      <c r="F18410" t="s">
        <v>11</v>
      </c>
      <c r="G18410" t="s">
        <v>7</v>
      </c>
      <c r="H18410" t="s">
        <v>223</v>
      </c>
      <c r="I18410">
        <v>13</v>
      </c>
      <c r="J18410">
        <v>22922562</v>
      </c>
    </row>
    <row r="18411" spans="1:10" x14ac:dyDescent="0.25">
      <c r="A18411">
        <v>2018</v>
      </c>
      <c r="B18411" t="s">
        <v>40</v>
      </c>
      <c r="C18411" t="s">
        <v>45</v>
      </c>
      <c r="D18411" t="s">
        <v>18</v>
      </c>
      <c r="E18411" t="s">
        <v>10</v>
      </c>
      <c r="F18411" t="s">
        <v>11</v>
      </c>
      <c r="G18411" t="s">
        <v>7</v>
      </c>
      <c r="H18411" t="s">
        <v>224</v>
      </c>
      <c r="I18411">
        <v>15</v>
      </c>
      <c r="J18411">
        <v>20157102</v>
      </c>
    </row>
    <row r="18412" spans="1:10" x14ac:dyDescent="0.25">
      <c r="A18412">
        <v>2018</v>
      </c>
      <c r="B18412" t="s">
        <v>40</v>
      </c>
      <c r="C18412" t="s">
        <v>45</v>
      </c>
      <c r="D18412" t="s">
        <v>18</v>
      </c>
      <c r="E18412" t="s">
        <v>10</v>
      </c>
      <c r="F18412" t="s">
        <v>220</v>
      </c>
      <c r="G18412" t="s">
        <v>5</v>
      </c>
      <c r="H18412" t="s">
        <v>224</v>
      </c>
      <c r="I18412">
        <v>1</v>
      </c>
      <c r="J18412">
        <v>9632701.2118886113</v>
      </c>
    </row>
    <row r="18413" spans="1:10" x14ac:dyDescent="0.25">
      <c r="A18413">
        <v>2018</v>
      </c>
      <c r="B18413" t="s">
        <v>40</v>
      </c>
      <c r="C18413" t="s">
        <v>45</v>
      </c>
      <c r="D18413" t="s">
        <v>18</v>
      </c>
      <c r="E18413" t="s">
        <v>10</v>
      </c>
      <c r="F18413" t="s">
        <v>220</v>
      </c>
      <c r="G18413" t="s">
        <v>9</v>
      </c>
      <c r="H18413" t="s">
        <v>223</v>
      </c>
      <c r="I18413">
        <v>5</v>
      </c>
      <c r="J18413">
        <v>36261916.352461152</v>
      </c>
    </row>
    <row r="18414" spans="1:10" x14ac:dyDescent="0.25">
      <c r="A18414">
        <v>2018</v>
      </c>
      <c r="B18414" t="s">
        <v>40</v>
      </c>
      <c r="C18414" t="s">
        <v>45</v>
      </c>
      <c r="D18414" t="s">
        <v>18</v>
      </c>
      <c r="E18414" t="s">
        <v>10</v>
      </c>
      <c r="F18414" t="s">
        <v>220</v>
      </c>
      <c r="G18414" t="s">
        <v>9</v>
      </c>
      <c r="H18414" t="s">
        <v>224</v>
      </c>
      <c r="I18414">
        <v>6</v>
      </c>
      <c r="J18414">
        <v>40875992.24275104</v>
      </c>
    </row>
    <row r="18415" spans="1:10" x14ac:dyDescent="0.25">
      <c r="A18415">
        <v>2018</v>
      </c>
      <c r="B18415" t="s">
        <v>40</v>
      </c>
      <c r="C18415" t="s">
        <v>45</v>
      </c>
      <c r="D18415" t="s">
        <v>18</v>
      </c>
      <c r="E18415" t="s">
        <v>10</v>
      </c>
      <c r="F18415" t="s">
        <v>220</v>
      </c>
      <c r="G18415" t="s">
        <v>12</v>
      </c>
      <c r="H18415" t="s">
        <v>224</v>
      </c>
      <c r="I18415">
        <v>1</v>
      </c>
      <c r="J18415">
        <v>6049059.0162749998</v>
      </c>
    </row>
    <row r="18416" spans="1:10" x14ac:dyDescent="0.25">
      <c r="A18416">
        <v>2018</v>
      </c>
      <c r="B18416" t="s">
        <v>40</v>
      </c>
      <c r="C18416" t="s">
        <v>45</v>
      </c>
      <c r="D18416" t="s">
        <v>18</v>
      </c>
      <c r="E18416" t="s">
        <v>10</v>
      </c>
      <c r="F18416" t="s">
        <v>220</v>
      </c>
      <c r="G18416" t="s">
        <v>6</v>
      </c>
      <c r="H18416" t="s">
        <v>223</v>
      </c>
      <c r="I18416">
        <v>3</v>
      </c>
      <c r="J18416">
        <v>7593447.5057568587</v>
      </c>
    </row>
    <row r="18417" spans="1:10" x14ac:dyDescent="0.25">
      <c r="A18417">
        <v>2018</v>
      </c>
      <c r="B18417" t="s">
        <v>40</v>
      </c>
      <c r="C18417" t="s">
        <v>45</v>
      </c>
      <c r="D18417" t="s">
        <v>18</v>
      </c>
      <c r="E18417" t="s">
        <v>10</v>
      </c>
      <c r="F18417" t="s">
        <v>220</v>
      </c>
      <c r="G18417" t="s">
        <v>6</v>
      </c>
      <c r="H18417" t="s">
        <v>224</v>
      </c>
      <c r="I18417">
        <v>8</v>
      </c>
      <c r="J18417">
        <v>20510634.206796382</v>
      </c>
    </row>
    <row r="18418" spans="1:10" x14ac:dyDescent="0.25">
      <c r="A18418">
        <v>2018</v>
      </c>
      <c r="B18418" t="s">
        <v>40</v>
      </c>
      <c r="C18418" t="s">
        <v>45</v>
      </c>
      <c r="D18418" t="s">
        <v>18</v>
      </c>
      <c r="E18418" t="s">
        <v>10</v>
      </c>
      <c r="F18418" t="s">
        <v>220</v>
      </c>
      <c r="G18418" t="s">
        <v>7</v>
      </c>
      <c r="H18418" t="s">
        <v>223</v>
      </c>
      <c r="I18418">
        <v>5</v>
      </c>
      <c r="J18418">
        <v>9412103.8914749995</v>
      </c>
    </row>
    <row r="18419" spans="1:10" x14ac:dyDescent="0.25">
      <c r="A18419">
        <v>2018</v>
      </c>
      <c r="B18419" t="s">
        <v>40</v>
      </c>
      <c r="C18419" t="s">
        <v>45</v>
      </c>
      <c r="D18419" t="s">
        <v>18</v>
      </c>
      <c r="E18419" t="s">
        <v>10</v>
      </c>
      <c r="F18419" t="s">
        <v>220</v>
      </c>
      <c r="G18419" t="s">
        <v>7</v>
      </c>
      <c r="H18419" t="s">
        <v>224</v>
      </c>
      <c r="I18419">
        <v>6</v>
      </c>
      <c r="J18419">
        <v>10988857.826606251</v>
      </c>
    </row>
    <row r="18420" spans="1:10" x14ac:dyDescent="0.25">
      <c r="A18420">
        <v>2018</v>
      </c>
      <c r="B18420" t="s">
        <v>40</v>
      </c>
      <c r="C18420" t="s">
        <v>45</v>
      </c>
      <c r="D18420" t="s">
        <v>19</v>
      </c>
      <c r="E18420" t="s">
        <v>3</v>
      </c>
      <c r="F18420" t="s">
        <v>4</v>
      </c>
      <c r="G18420" t="s">
        <v>5</v>
      </c>
      <c r="H18420" t="s">
        <v>223</v>
      </c>
      <c r="I18420">
        <v>36</v>
      </c>
      <c r="J18420">
        <v>344872675.39389849</v>
      </c>
    </row>
    <row r="18421" spans="1:10" x14ac:dyDescent="0.25">
      <c r="A18421">
        <v>2018</v>
      </c>
      <c r="B18421" t="s">
        <v>40</v>
      </c>
      <c r="C18421" t="s">
        <v>45</v>
      </c>
      <c r="D18421" t="s">
        <v>19</v>
      </c>
      <c r="E18421" t="s">
        <v>3</v>
      </c>
      <c r="F18421" t="s">
        <v>4</v>
      </c>
      <c r="G18421" t="s">
        <v>5</v>
      </c>
      <c r="H18421" t="s">
        <v>224</v>
      </c>
      <c r="I18421">
        <v>29</v>
      </c>
      <c r="J18421">
        <v>269856479.50545669</v>
      </c>
    </row>
    <row r="18422" spans="1:10" x14ac:dyDescent="0.25">
      <c r="A18422">
        <v>2018</v>
      </c>
      <c r="B18422" t="s">
        <v>40</v>
      </c>
      <c r="C18422" t="s">
        <v>45</v>
      </c>
      <c r="D18422" t="s">
        <v>19</v>
      </c>
      <c r="E18422" t="s">
        <v>3</v>
      </c>
      <c r="F18422" t="s">
        <v>4</v>
      </c>
      <c r="G18422" t="s">
        <v>9</v>
      </c>
      <c r="H18422" t="s">
        <v>223</v>
      </c>
      <c r="I18422">
        <v>402</v>
      </c>
      <c r="J18422">
        <v>3452112753.7896628</v>
      </c>
    </row>
    <row r="18423" spans="1:10" x14ac:dyDescent="0.25">
      <c r="A18423">
        <v>2018</v>
      </c>
      <c r="B18423" t="s">
        <v>40</v>
      </c>
      <c r="C18423" t="s">
        <v>45</v>
      </c>
      <c r="D18423" t="s">
        <v>19</v>
      </c>
      <c r="E18423" t="s">
        <v>3</v>
      </c>
      <c r="F18423" t="s">
        <v>4</v>
      </c>
      <c r="G18423" t="s">
        <v>9</v>
      </c>
      <c r="H18423" t="s">
        <v>224</v>
      </c>
      <c r="I18423">
        <v>124</v>
      </c>
      <c r="J18423">
        <v>903065802.69320226</v>
      </c>
    </row>
    <row r="18424" spans="1:10" x14ac:dyDescent="0.25">
      <c r="A18424">
        <v>2018</v>
      </c>
      <c r="B18424" t="s">
        <v>40</v>
      </c>
      <c r="C18424" t="s">
        <v>45</v>
      </c>
      <c r="D18424" t="s">
        <v>19</v>
      </c>
      <c r="E18424" t="s">
        <v>3</v>
      </c>
      <c r="F18424" t="s">
        <v>4</v>
      </c>
      <c r="G18424" t="s">
        <v>12</v>
      </c>
      <c r="H18424" t="s">
        <v>223</v>
      </c>
      <c r="I18424">
        <v>3</v>
      </c>
      <c r="J18424">
        <v>16240013.670711664</v>
      </c>
    </row>
    <row r="18425" spans="1:10" x14ac:dyDescent="0.25">
      <c r="A18425">
        <v>2018</v>
      </c>
      <c r="B18425" t="s">
        <v>40</v>
      </c>
      <c r="C18425" t="s">
        <v>45</v>
      </c>
      <c r="D18425" t="s">
        <v>19</v>
      </c>
      <c r="E18425" t="s">
        <v>3</v>
      </c>
      <c r="F18425" t="s">
        <v>4</v>
      </c>
      <c r="G18425" t="s">
        <v>12</v>
      </c>
      <c r="H18425" t="s">
        <v>224</v>
      </c>
      <c r="I18425">
        <v>4</v>
      </c>
      <c r="J18425">
        <v>23556741.958815657</v>
      </c>
    </row>
    <row r="18426" spans="1:10" x14ac:dyDescent="0.25">
      <c r="A18426">
        <v>2018</v>
      </c>
      <c r="B18426" t="s">
        <v>40</v>
      </c>
      <c r="C18426" t="s">
        <v>45</v>
      </c>
      <c r="D18426" t="s">
        <v>19</v>
      </c>
      <c r="E18426" t="s">
        <v>3</v>
      </c>
      <c r="F18426" t="s">
        <v>4</v>
      </c>
      <c r="G18426" t="s">
        <v>6</v>
      </c>
      <c r="H18426" t="s">
        <v>223</v>
      </c>
      <c r="I18426">
        <v>26</v>
      </c>
      <c r="J18426">
        <v>76936552.287029281</v>
      </c>
    </row>
    <row r="18427" spans="1:10" x14ac:dyDescent="0.25">
      <c r="A18427">
        <v>2018</v>
      </c>
      <c r="B18427" t="s">
        <v>40</v>
      </c>
      <c r="C18427" t="s">
        <v>45</v>
      </c>
      <c r="D18427" t="s">
        <v>19</v>
      </c>
      <c r="E18427" t="s">
        <v>3</v>
      </c>
      <c r="F18427" t="s">
        <v>4</v>
      </c>
      <c r="G18427" t="s">
        <v>6</v>
      </c>
      <c r="H18427" t="s">
        <v>224</v>
      </c>
      <c r="I18427">
        <v>89</v>
      </c>
      <c r="J18427">
        <v>271059201.88384914</v>
      </c>
    </row>
    <row r="18428" spans="1:10" x14ac:dyDescent="0.25">
      <c r="A18428">
        <v>2018</v>
      </c>
      <c r="B18428" t="s">
        <v>40</v>
      </c>
      <c r="C18428" t="s">
        <v>45</v>
      </c>
      <c r="D18428" t="s">
        <v>19</v>
      </c>
      <c r="E18428" t="s">
        <v>3</v>
      </c>
      <c r="F18428" t="s">
        <v>4</v>
      </c>
      <c r="G18428" t="s">
        <v>7</v>
      </c>
      <c r="H18428" t="s">
        <v>223</v>
      </c>
      <c r="I18428">
        <v>46</v>
      </c>
      <c r="J18428">
        <v>102240261.45826499</v>
      </c>
    </row>
    <row r="18429" spans="1:10" x14ac:dyDescent="0.25">
      <c r="A18429">
        <v>2018</v>
      </c>
      <c r="B18429" t="s">
        <v>40</v>
      </c>
      <c r="C18429" t="s">
        <v>45</v>
      </c>
      <c r="D18429" t="s">
        <v>19</v>
      </c>
      <c r="E18429" t="s">
        <v>3</v>
      </c>
      <c r="F18429" t="s">
        <v>4</v>
      </c>
      <c r="G18429" t="s">
        <v>7</v>
      </c>
      <c r="H18429" t="s">
        <v>224</v>
      </c>
      <c r="I18429">
        <v>4</v>
      </c>
      <c r="J18429">
        <v>8361788.9550750013</v>
      </c>
    </row>
    <row r="18430" spans="1:10" x14ac:dyDescent="0.25">
      <c r="A18430">
        <v>2018</v>
      </c>
      <c r="B18430" t="s">
        <v>40</v>
      </c>
      <c r="C18430" t="s">
        <v>45</v>
      </c>
      <c r="D18430" t="s">
        <v>19</v>
      </c>
      <c r="E18430" t="s">
        <v>3</v>
      </c>
      <c r="F18430" t="s">
        <v>8</v>
      </c>
      <c r="G18430" t="s">
        <v>9</v>
      </c>
      <c r="H18430" t="s">
        <v>223</v>
      </c>
      <c r="I18430">
        <v>348</v>
      </c>
      <c r="J18430">
        <v>2895912099.8325586</v>
      </c>
    </row>
    <row r="18431" spans="1:10" x14ac:dyDescent="0.25">
      <c r="A18431">
        <v>2018</v>
      </c>
      <c r="B18431" t="s">
        <v>40</v>
      </c>
      <c r="C18431" t="s">
        <v>45</v>
      </c>
      <c r="D18431" t="s">
        <v>19</v>
      </c>
      <c r="E18431" t="s">
        <v>3</v>
      </c>
      <c r="F18431" t="s">
        <v>8</v>
      </c>
      <c r="G18431" t="s">
        <v>9</v>
      </c>
      <c r="H18431" t="s">
        <v>224</v>
      </c>
      <c r="I18431">
        <v>428</v>
      </c>
      <c r="J18431">
        <v>3316833116.9826035</v>
      </c>
    </row>
    <row r="18432" spans="1:10" x14ac:dyDescent="0.25">
      <c r="A18432">
        <v>2018</v>
      </c>
      <c r="B18432" t="s">
        <v>40</v>
      </c>
      <c r="C18432" t="s">
        <v>45</v>
      </c>
      <c r="D18432" t="s">
        <v>19</v>
      </c>
      <c r="E18432" t="s">
        <v>3</v>
      </c>
      <c r="F18432" t="s">
        <v>8</v>
      </c>
      <c r="G18432" t="s">
        <v>12</v>
      </c>
      <c r="H18432" t="s">
        <v>223</v>
      </c>
      <c r="I18432">
        <v>15</v>
      </c>
      <c r="J18432">
        <v>69843112.691777483</v>
      </c>
    </row>
    <row r="18433" spans="1:10" x14ac:dyDescent="0.25">
      <c r="A18433">
        <v>2018</v>
      </c>
      <c r="B18433" t="s">
        <v>40</v>
      </c>
      <c r="C18433" t="s">
        <v>45</v>
      </c>
      <c r="D18433" t="s">
        <v>19</v>
      </c>
      <c r="E18433" t="s">
        <v>3</v>
      </c>
      <c r="F18433" t="s">
        <v>8</v>
      </c>
      <c r="G18433" t="s">
        <v>12</v>
      </c>
      <c r="H18433" t="s">
        <v>224</v>
      </c>
      <c r="I18433">
        <v>11</v>
      </c>
      <c r="J18433">
        <v>40345850.737585433</v>
      </c>
    </row>
    <row r="18434" spans="1:10" x14ac:dyDescent="0.25">
      <c r="A18434">
        <v>2018</v>
      </c>
      <c r="B18434" t="s">
        <v>40</v>
      </c>
      <c r="C18434" t="s">
        <v>45</v>
      </c>
      <c r="D18434" t="s">
        <v>19</v>
      </c>
      <c r="E18434" t="s">
        <v>3</v>
      </c>
      <c r="F18434" t="s">
        <v>8</v>
      </c>
      <c r="G18434" t="s">
        <v>6</v>
      </c>
      <c r="H18434" t="s">
        <v>223</v>
      </c>
      <c r="I18434">
        <v>50</v>
      </c>
      <c r="J18434">
        <v>152366195.85132727</v>
      </c>
    </row>
    <row r="18435" spans="1:10" x14ac:dyDescent="0.25">
      <c r="A18435">
        <v>2018</v>
      </c>
      <c r="B18435" t="s">
        <v>40</v>
      </c>
      <c r="C18435" t="s">
        <v>45</v>
      </c>
      <c r="D18435" t="s">
        <v>19</v>
      </c>
      <c r="E18435" t="s">
        <v>3</v>
      </c>
      <c r="F18435" t="s">
        <v>8</v>
      </c>
      <c r="G18435" t="s">
        <v>6</v>
      </c>
      <c r="H18435" t="s">
        <v>224</v>
      </c>
      <c r="I18435">
        <v>135</v>
      </c>
      <c r="J18435">
        <v>406572767.45246571</v>
      </c>
    </row>
    <row r="18436" spans="1:10" x14ac:dyDescent="0.25">
      <c r="A18436">
        <v>2018</v>
      </c>
      <c r="B18436" t="s">
        <v>40</v>
      </c>
      <c r="C18436" t="s">
        <v>45</v>
      </c>
      <c r="D18436" t="s">
        <v>19</v>
      </c>
      <c r="E18436" t="s">
        <v>3</v>
      </c>
      <c r="F18436" t="s">
        <v>8</v>
      </c>
      <c r="G18436" t="s">
        <v>7</v>
      </c>
      <c r="H18436" t="s">
        <v>223</v>
      </c>
      <c r="I18436">
        <v>6</v>
      </c>
      <c r="J18436">
        <v>13235825.925314998</v>
      </c>
    </row>
    <row r="18437" spans="1:10" x14ac:dyDescent="0.25">
      <c r="A18437">
        <v>2018</v>
      </c>
      <c r="B18437" t="s">
        <v>40</v>
      </c>
      <c r="C18437" t="s">
        <v>45</v>
      </c>
      <c r="D18437" t="s">
        <v>19</v>
      </c>
      <c r="E18437" t="s">
        <v>10</v>
      </c>
      <c r="F18437" t="s">
        <v>11</v>
      </c>
      <c r="G18437" t="s">
        <v>9</v>
      </c>
      <c r="H18437" t="s">
        <v>223</v>
      </c>
      <c r="I18437">
        <v>95</v>
      </c>
      <c r="J18437">
        <v>534887415</v>
      </c>
    </row>
    <row r="18438" spans="1:10" x14ac:dyDescent="0.25">
      <c r="A18438">
        <v>2018</v>
      </c>
      <c r="B18438" t="s">
        <v>40</v>
      </c>
      <c r="C18438" t="s">
        <v>45</v>
      </c>
      <c r="D18438" t="s">
        <v>19</v>
      </c>
      <c r="E18438" t="s">
        <v>10</v>
      </c>
      <c r="F18438" t="s">
        <v>11</v>
      </c>
      <c r="G18438" t="s">
        <v>9</v>
      </c>
      <c r="H18438" t="s">
        <v>224</v>
      </c>
      <c r="I18438">
        <v>93</v>
      </c>
      <c r="J18438">
        <v>489832278</v>
      </c>
    </row>
    <row r="18439" spans="1:10" x14ac:dyDescent="0.25">
      <c r="A18439">
        <v>2018</v>
      </c>
      <c r="B18439" t="s">
        <v>40</v>
      </c>
      <c r="C18439" t="s">
        <v>45</v>
      </c>
      <c r="D18439" t="s">
        <v>19</v>
      </c>
      <c r="E18439" t="s">
        <v>10</v>
      </c>
      <c r="F18439" t="s">
        <v>11</v>
      </c>
      <c r="G18439" t="s">
        <v>12</v>
      </c>
      <c r="H18439" t="s">
        <v>223</v>
      </c>
      <c r="I18439">
        <v>9</v>
      </c>
      <c r="J18439">
        <v>27095655</v>
      </c>
    </row>
    <row r="18440" spans="1:10" x14ac:dyDescent="0.25">
      <c r="A18440">
        <v>2018</v>
      </c>
      <c r="B18440" t="s">
        <v>40</v>
      </c>
      <c r="C18440" t="s">
        <v>45</v>
      </c>
      <c r="D18440" t="s">
        <v>19</v>
      </c>
      <c r="E18440" t="s">
        <v>10</v>
      </c>
      <c r="F18440" t="s">
        <v>11</v>
      </c>
      <c r="G18440" t="s">
        <v>12</v>
      </c>
      <c r="H18440" t="s">
        <v>224</v>
      </c>
      <c r="I18440">
        <v>12</v>
      </c>
      <c r="J18440">
        <v>50201550</v>
      </c>
    </row>
    <row r="18441" spans="1:10" x14ac:dyDescent="0.25">
      <c r="A18441">
        <v>2018</v>
      </c>
      <c r="B18441" t="s">
        <v>40</v>
      </c>
      <c r="C18441" t="s">
        <v>45</v>
      </c>
      <c r="D18441" t="s">
        <v>19</v>
      </c>
      <c r="E18441" t="s">
        <v>10</v>
      </c>
      <c r="F18441" t="s">
        <v>11</v>
      </c>
      <c r="G18441" t="s">
        <v>6</v>
      </c>
      <c r="H18441" t="s">
        <v>223</v>
      </c>
      <c r="I18441">
        <v>12</v>
      </c>
      <c r="J18441">
        <v>30488355</v>
      </c>
    </row>
    <row r="18442" spans="1:10" x14ac:dyDescent="0.25">
      <c r="A18442">
        <v>2018</v>
      </c>
      <c r="B18442" t="s">
        <v>40</v>
      </c>
      <c r="C18442" t="s">
        <v>45</v>
      </c>
      <c r="D18442" t="s">
        <v>19</v>
      </c>
      <c r="E18442" t="s">
        <v>10</v>
      </c>
      <c r="F18442" t="s">
        <v>11</v>
      </c>
      <c r="G18442" t="s">
        <v>6</v>
      </c>
      <c r="H18442" t="s">
        <v>224</v>
      </c>
      <c r="I18442">
        <v>20</v>
      </c>
      <c r="J18442">
        <v>72187851</v>
      </c>
    </row>
    <row r="18443" spans="1:10" x14ac:dyDescent="0.25">
      <c r="A18443">
        <v>2018</v>
      </c>
      <c r="B18443" t="s">
        <v>40</v>
      </c>
      <c r="C18443" t="s">
        <v>45</v>
      </c>
      <c r="D18443" t="s">
        <v>19</v>
      </c>
      <c r="E18443" t="s">
        <v>10</v>
      </c>
      <c r="F18443" t="s">
        <v>11</v>
      </c>
      <c r="G18443" t="s">
        <v>7</v>
      </c>
      <c r="H18443" t="s">
        <v>223</v>
      </c>
      <c r="I18443">
        <v>15</v>
      </c>
      <c r="J18443">
        <v>64764000</v>
      </c>
    </row>
    <row r="18444" spans="1:10" x14ac:dyDescent="0.25">
      <c r="A18444">
        <v>2018</v>
      </c>
      <c r="B18444" t="s">
        <v>40</v>
      </c>
      <c r="C18444" t="s">
        <v>45</v>
      </c>
      <c r="D18444" t="s">
        <v>19</v>
      </c>
      <c r="E18444" t="s">
        <v>10</v>
      </c>
      <c r="F18444" t="s">
        <v>220</v>
      </c>
      <c r="G18444" t="s">
        <v>5</v>
      </c>
      <c r="H18444" t="s">
        <v>223</v>
      </c>
      <c r="I18444">
        <v>4</v>
      </c>
      <c r="J18444">
        <v>32812286.605122022</v>
      </c>
    </row>
    <row r="18445" spans="1:10" x14ac:dyDescent="0.25">
      <c r="A18445">
        <v>2018</v>
      </c>
      <c r="B18445" t="s">
        <v>40</v>
      </c>
      <c r="C18445" t="s">
        <v>45</v>
      </c>
      <c r="D18445" t="s">
        <v>19</v>
      </c>
      <c r="E18445" t="s">
        <v>10</v>
      </c>
      <c r="F18445" t="s">
        <v>220</v>
      </c>
      <c r="G18445" t="s">
        <v>5</v>
      </c>
      <c r="H18445" t="s">
        <v>224</v>
      </c>
      <c r="I18445">
        <v>3</v>
      </c>
      <c r="J18445">
        <v>23434015.258288097</v>
      </c>
    </row>
    <row r="18446" spans="1:10" x14ac:dyDescent="0.25">
      <c r="A18446">
        <v>2018</v>
      </c>
      <c r="B18446" t="s">
        <v>40</v>
      </c>
      <c r="C18446" t="s">
        <v>45</v>
      </c>
      <c r="D18446" t="s">
        <v>19</v>
      </c>
      <c r="E18446" t="s">
        <v>10</v>
      </c>
      <c r="F18446" t="s">
        <v>220</v>
      </c>
      <c r="G18446" t="s">
        <v>9</v>
      </c>
      <c r="H18446" t="s">
        <v>223</v>
      </c>
      <c r="I18446">
        <v>26</v>
      </c>
      <c r="J18446">
        <v>214070428.13143674</v>
      </c>
    </row>
    <row r="18447" spans="1:10" x14ac:dyDescent="0.25">
      <c r="A18447">
        <v>2018</v>
      </c>
      <c r="B18447" t="s">
        <v>40</v>
      </c>
      <c r="C18447" t="s">
        <v>45</v>
      </c>
      <c r="D18447" t="s">
        <v>19</v>
      </c>
      <c r="E18447" t="s">
        <v>10</v>
      </c>
      <c r="F18447" t="s">
        <v>220</v>
      </c>
      <c r="G18447" t="s">
        <v>9</v>
      </c>
      <c r="H18447" t="s">
        <v>224</v>
      </c>
      <c r="I18447">
        <v>16</v>
      </c>
      <c r="J18447">
        <v>123768106.36394364</v>
      </c>
    </row>
    <row r="18448" spans="1:10" x14ac:dyDescent="0.25">
      <c r="A18448">
        <v>2018</v>
      </c>
      <c r="B18448" t="s">
        <v>40</v>
      </c>
      <c r="C18448" t="s">
        <v>45</v>
      </c>
      <c r="D18448" t="s">
        <v>19</v>
      </c>
      <c r="E18448" t="s">
        <v>10</v>
      </c>
      <c r="F18448" t="s">
        <v>220</v>
      </c>
      <c r="G18448" t="s">
        <v>6</v>
      </c>
      <c r="H18448" t="s">
        <v>223</v>
      </c>
      <c r="I18448">
        <v>21</v>
      </c>
      <c r="J18448">
        <v>63054159.901374206</v>
      </c>
    </row>
    <row r="18449" spans="1:10" x14ac:dyDescent="0.25">
      <c r="A18449">
        <v>2018</v>
      </c>
      <c r="B18449" t="s">
        <v>40</v>
      </c>
      <c r="C18449" t="s">
        <v>45</v>
      </c>
      <c r="D18449" t="s">
        <v>19</v>
      </c>
      <c r="E18449" t="s">
        <v>10</v>
      </c>
      <c r="F18449" t="s">
        <v>220</v>
      </c>
      <c r="G18449" t="s">
        <v>6</v>
      </c>
      <c r="H18449" t="s">
        <v>224</v>
      </c>
      <c r="I18449">
        <v>33</v>
      </c>
      <c r="J18449">
        <v>100559327.43974914</v>
      </c>
    </row>
    <row r="18450" spans="1:10" x14ac:dyDescent="0.25">
      <c r="A18450">
        <v>2018</v>
      </c>
      <c r="B18450" t="s">
        <v>40</v>
      </c>
      <c r="C18450" t="s">
        <v>45</v>
      </c>
      <c r="D18450" t="s">
        <v>19</v>
      </c>
      <c r="E18450" t="s">
        <v>10</v>
      </c>
      <c r="F18450" t="s">
        <v>220</v>
      </c>
      <c r="G18450" t="s">
        <v>7</v>
      </c>
      <c r="H18450" t="s">
        <v>223</v>
      </c>
      <c r="I18450">
        <v>11</v>
      </c>
      <c r="J18450">
        <v>24516125.438474998</v>
      </c>
    </row>
    <row r="18451" spans="1:10" x14ac:dyDescent="0.25">
      <c r="A18451">
        <v>2018</v>
      </c>
      <c r="B18451" t="s">
        <v>40</v>
      </c>
      <c r="C18451" t="s">
        <v>45</v>
      </c>
      <c r="D18451" t="s">
        <v>19</v>
      </c>
      <c r="E18451" t="s">
        <v>10</v>
      </c>
      <c r="F18451" t="s">
        <v>220</v>
      </c>
      <c r="G18451" t="s">
        <v>7</v>
      </c>
      <c r="H18451" t="s">
        <v>224</v>
      </c>
      <c r="I18451">
        <v>2</v>
      </c>
      <c r="J18451">
        <v>4180894.4775375007</v>
      </c>
    </row>
    <row r="18452" spans="1:10" x14ac:dyDescent="0.25">
      <c r="A18452">
        <v>2018</v>
      </c>
      <c r="B18452" t="s">
        <v>40</v>
      </c>
      <c r="C18452" t="s">
        <v>45</v>
      </c>
      <c r="D18452" t="s">
        <v>19</v>
      </c>
      <c r="E18452" t="s">
        <v>10</v>
      </c>
      <c r="F18452" t="s">
        <v>14</v>
      </c>
      <c r="G18452" t="s">
        <v>9</v>
      </c>
      <c r="H18452" t="s">
        <v>223</v>
      </c>
      <c r="I18452">
        <v>20</v>
      </c>
      <c r="J18452">
        <v>195209487</v>
      </c>
    </row>
    <row r="18453" spans="1:10" x14ac:dyDescent="0.25">
      <c r="A18453">
        <v>2018</v>
      </c>
      <c r="B18453" t="s">
        <v>40</v>
      </c>
      <c r="C18453" t="s">
        <v>45</v>
      </c>
      <c r="D18453" t="s">
        <v>19</v>
      </c>
      <c r="E18453" t="s">
        <v>10</v>
      </c>
      <c r="F18453" t="s">
        <v>14</v>
      </c>
      <c r="G18453" t="s">
        <v>9</v>
      </c>
      <c r="H18453" t="s">
        <v>224</v>
      </c>
      <c r="I18453">
        <v>9</v>
      </c>
      <c r="J18453">
        <v>84829401</v>
      </c>
    </row>
    <row r="18454" spans="1:10" x14ac:dyDescent="0.25">
      <c r="A18454">
        <v>2018</v>
      </c>
      <c r="B18454" t="s">
        <v>40</v>
      </c>
      <c r="C18454" t="s">
        <v>45</v>
      </c>
      <c r="D18454" t="s">
        <v>20</v>
      </c>
      <c r="E18454" t="s">
        <v>3</v>
      </c>
      <c r="F18454" t="s">
        <v>4</v>
      </c>
      <c r="G18454" t="s">
        <v>5</v>
      </c>
      <c r="H18454" t="s">
        <v>223</v>
      </c>
      <c r="I18454">
        <v>130</v>
      </c>
      <c r="J18454">
        <v>1684558266.9768834</v>
      </c>
    </row>
    <row r="18455" spans="1:10" x14ac:dyDescent="0.25">
      <c r="A18455">
        <v>2018</v>
      </c>
      <c r="B18455" t="s">
        <v>40</v>
      </c>
      <c r="C18455" t="s">
        <v>45</v>
      </c>
      <c r="D18455" t="s">
        <v>20</v>
      </c>
      <c r="E18455" t="s">
        <v>3</v>
      </c>
      <c r="F18455" t="s">
        <v>4</v>
      </c>
      <c r="G18455" t="s">
        <v>5</v>
      </c>
      <c r="H18455" t="s">
        <v>224</v>
      </c>
      <c r="I18455">
        <v>71</v>
      </c>
      <c r="J18455">
        <v>948577333.3988601</v>
      </c>
    </row>
    <row r="18456" spans="1:10" x14ac:dyDescent="0.25">
      <c r="A18456">
        <v>2018</v>
      </c>
      <c r="B18456" t="s">
        <v>40</v>
      </c>
      <c r="C18456" t="s">
        <v>45</v>
      </c>
      <c r="D18456" t="s">
        <v>20</v>
      </c>
      <c r="E18456" t="s">
        <v>3</v>
      </c>
      <c r="F18456" t="s">
        <v>4</v>
      </c>
      <c r="G18456" t="s">
        <v>9</v>
      </c>
      <c r="H18456" t="s">
        <v>223</v>
      </c>
      <c r="I18456">
        <v>75</v>
      </c>
      <c r="J18456">
        <v>581633385.09780443</v>
      </c>
    </row>
    <row r="18457" spans="1:10" x14ac:dyDescent="0.25">
      <c r="A18457">
        <v>2018</v>
      </c>
      <c r="B18457" t="s">
        <v>40</v>
      </c>
      <c r="C18457" t="s">
        <v>45</v>
      </c>
      <c r="D18457" t="s">
        <v>20</v>
      </c>
      <c r="E18457" t="s">
        <v>3</v>
      </c>
      <c r="F18457" t="s">
        <v>4</v>
      </c>
      <c r="G18457" t="s">
        <v>9</v>
      </c>
      <c r="H18457" t="s">
        <v>224</v>
      </c>
      <c r="I18457">
        <v>48</v>
      </c>
      <c r="J18457">
        <v>379889333.59127104</v>
      </c>
    </row>
    <row r="18458" spans="1:10" x14ac:dyDescent="0.25">
      <c r="A18458">
        <v>2018</v>
      </c>
      <c r="B18458" t="s">
        <v>40</v>
      </c>
      <c r="C18458" t="s">
        <v>45</v>
      </c>
      <c r="D18458" t="s">
        <v>20</v>
      </c>
      <c r="E18458" t="s">
        <v>3</v>
      </c>
      <c r="F18458" t="s">
        <v>4</v>
      </c>
      <c r="G18458" t="s">
        <v>12</v>
      </c>
      <c r="H18458" t="s">
        <v>223</v>
      </c>
      <c r="I18458">
        <v>16</v>
      </c>
      <c r="J18458">
        <v>64730802.537416287</v>
      </c>
    </row>
    <row r="18459" spans="1:10" x14ac:dyDescent="0.25">
      <c r="A18459">
        <v>2018</v>
      </c>
      <c r="B18459" t="s">
        <v>40</v>
      </c>
      <c r="C18459" t="s">
        <v>45</v>
      </c>
      <c r="D18459" t="s">
        <v>20</v>
      </c>
      <c r="E18459" t="s">
        <v>3</v>
      </c>
      <c r="F18459" t="s">
        <v>4</v>
      </c>
      <c r="G18459" t="s">
        <v>12</v>
      </c>
      <c r="H18459" t="s">
        <v>224</v>
      </c>
      <c r="I18459">
        <v>13</v>
      </c>
      <c r="J18459">
        <v>59977719.375406303</v>
      </c>
    </row>
    <row r="18460" spans="1:10" x14ac:dyDescent="0.25">
      <c r="A18460">
        <v>2018</v>
      </c>
      <c r="B18460" t="s">
        <v>40</v>
      </c>
      <c r="C18460" t="s">
        <v>45</v>
      </c>
      <c r="D18460" t="s">
        <v>20</v>
      </c>
      <c r="E18460" t="s">
        <v>3</v>
      </c>
      <c r="F18460" t="s">
        <v>4</v>
      </c>
      <c r="G18460" t="s">
        <v>6</v>
      </c>
      <c r="H18460" t="s">
        <v>223</v>
      </c>
      <c r="I18460">
        <v>39</v>
      </c>
      <c r="J18460">
        <v>101028303.09627613</v>
      </c>
    </row>
    <row r="18461" spans="1:10" x14ac:dyDescent="0.25">
      <c r="A18461">
        <v>2018</v>
      </c>
      <c r="B18461" t="s">
        <v>40</v>
      </c>
      <c r="C18461" t="s">
        <v>45</v>
      </c>
      <c r="D18461" t="s">
        <v>20</v>
      </c>
      <c r="E18461" t="s">
        <v>3</v>
      </c>
      <c r="F18461" t="s">
        <v>4</v>
      </c>
      <c r="G18461" t="s">
        <v>6</v>
      </c>
      <c r="H18461" t="s">
        <v>224</v>
      </c>
      <c r="I18461">
        <v>68</v>
      </c>
      <c r="J18461">
        <v>203318721.42979488</v>
      </c>
    </row>
    <row r="18462" spans="1:10" x14ac:dyDescent="0.25">
      <c r="A18462">
        <v>2018</v>
      </c>
      <c r="B18462" t="s">
        <v>40</v>
      </c>
      <c r="C18462" t="s">
        <v>45</v>
      </c>
      <c r="D18462" t="s">
        <v>20</v>
      </c>
      <c r="E18462" t="s">
        <v>3</v>
      </c>
      <c r="F18462" t="s">
        <v>4</v>
      </c>
      <c r="G18462" t="s">
        <v>7</v>
      </c>
      <c r="H18462" t="s">
        <v>223</v>
      </c>
      <c r="I18462">
        <v>15</v>
      </c>
      <c r="J18462">
        <v>32884604.692104734</v>
      </c>
    </row>
    <row r="18463" spans="1:10" x14ac:dyDescent="0.25">
      <c r="A18463">
        <v>2018</v>
      </c>
      <c r="B18463" t="s">
        <v>40</v>
      </c>
      <c r="C18463" t="s">
        <v>45</v>
      </c>
      <c r="D18463" t="s">
        <v>20</v>
      </c>
      <c r="E18463" t="s">
        <v>3</v>
      </c>
      <c r="F18463" t="s">
        <v>8</v>
      </c>
      <c r="G18463" t="s">
        <v>9</v>
      </c>
      <c r="H18463" t="s">
        <v>223</v>
      </c>
      <c r="I18463">
        <v>1091</v>
      </c>
      <c r="J18463">
        <v>6980650740.0961657</v>
      </c>
    </row>
    <row r="18464" spans="1:10" x14ac:dyDescent="0.25">
      <c r="A18464">
        <v>2018</v>
      </c>
      <c r="B18464" t="s">
        <v>40</v>
      </c>
      <c r="C18464" t="s">
        <v>45</v>
      </c>
      <c r="D18464" t="s">
        <v>20</v>
      </c>
      <c r="E18464" t="s">
        <v>3</v>
      </c>
      <c r="F18464" t="s">
        <v>8</v>
      </c>
      <c r="G18464" t="s">
        <v>9</v>
      </c>
      <c r="H18464" t="s">
        <v>224</v>
      </c>
      <c r="I18464">
        <v>1101</v>
      </c>
      <c r="J18464">
        <v>6821690315.7610683</v>
      </c>
    </row>
    <row r="18465" spans="1:10" x14ac:dyDescent="0.25">
      <c r="A18465">
        <v>2018</v>
      </c>
      <c r="B18465" t="s">
        <v>40</v>
      </c>
      <c r="C18465" t="s">
        <v>45</v>
      </c>
      <c r="D18465" t="s">
        <v>20</v>
      </c>
      <c r="E18465" t="s">
        <v>3</v>
      </c>
      <c r="F18465" t="s">
        <v>8</v>
      </c>
      <c r="G18465" t="s">
        <v>12</v>
      </c>
      <c r="H18465" t="s">
        <v>223</v>
      </c>
      <c r="I18465">
        <v>155</v>
      </c>
      <c r="J18465">
        <v>472333756.92666614</v>
      </c>
    </row>
    <row r="18466" spans="1:10" x14ac:dyDescent="0.25">
      <c r="A18466">
        <v>2018</v>
      </c>
      <c r="B18466" t="s">
        <v>40</v>
      </c>
      <c r="C18466" t="s">
        <v>45</v>
      </c>
      <c r="D18466" t="s">
        <v>20</v>
      </c>
      <c r="E18466" t="s">
        <v>3</v>
      </c>
      <c r="F18466" t="s">
        <v>8</v>
      </c>
      <c r="G18466" t="s">
        <v>12</v>
      </c>
      <c r="H18466" t="s">
        <v>224</v>
      </c>
      <c r="I18466">
        <v>323</v>
      </c>
      <c r="J18466">
        <v>938705115.77391601</v>
      </c>
    </row>
    <row r="18467" spans="1:10" x14ac:dyDescent="0.25">
      <c r="A18467">
        <v>2018</v>
      </c>
      <c r="B18467" t="s">
        <v>40</v>
      </c>
      <c r="C18467" t="s">
        <v>45</v>
      </c>
      <c r="D18467" t="s">
        <v>20</v>
      </c>
      <c r="E18467" t="s">
        <v>3</v>
      </c>
      <c r="F18467" t="s">
        <v>8</v>
      </c>
      <c r="G18467" t="s">
        <v>6</v>
      </c>
      <c r="H18467" t="s">
        <v>223</v>
      </c>
      <c r="I18467">
        <v>291</v>
      </c>
      <c r="J18467">
        <v>721425116.26961958</v>
      </c>
    </row>
    <row r="18468" spans="1:10" x14ac:dyDescent="0.25">
      <c r="A18468">
        <v>2018</v>
      </c>
      <c r="B18468" t="s">
        <v>40</v>
      </c>
      <c r="C18468" t="s">
        <v>45</v>
      </c>
      <c r="D18468" t="s">
        <v>20</v>
      </c>
      <c r="E18468" t="s">
        <v>3</v>
      </c>
      <c r="F18468" t="s">
        <v>8</v>
      </c>
      <c r="G18468" t="s">
        <v>6</v>
      </c>
      <c r="H18468" t="s">
        <v>224</v>
      </c>
      <c r="I18468">
        <v>618</v>
      </c>
      <c r="J18468">
        <v>1530451326.4346004</v>
      </c>
    </row>
    <row r="18469" spans="1:10" x14ac:dyDescent="0.25">
      <c r="A18469">
        <v>2018</v>
      </c>
      <c r="B18469" t="s">
        <v>40</v>
      </c>
      <c r="C18469" t="s">
        <v>45</v>
      </c>
      <c r="D18469" t="s">
        <v>20</v>
      </c>
      <c r="E18469" t="s">
        <v>3</v>
      </c>
      <c r="F18469" t="s">
        <v>8</v>
      </c>
      <c r="G18469" t="s">
        <v>7</v>
      </c>
      <c r="H18469" t="s">
        <v>223</v>
      </c>
      <c r="I18469">
        <v>28</v>
      </c>
      <c r="J18469">
        <v>56165839.769925006</v>
      </c>
    </row>
    <row r="18470" spans="1:10" x14ac:dyDescent="0.25">
      <c r="A18470">
        <v>2018</v>
      </c>
      <c r="B18470" t="s">
        <v>40</v>
      </c>
      <c r="C18470" t="s">
        <v>45</v>
      </c>
      <c r="D18470" t="s">
        <v>20</v>
      </c>
      <c r="E18470" t="s">
        <v>3</v>
      </c>
      <c r="F18470" t="s">
        <v>8</v>
      </c>
      <c r="G18470" t="s">
        <v>7</v>
      </c>
      <c r="H18470" t="s">
        <v>224</v>
      </c>
      <c r="I18470">
        <v>5</v>
      </c>
      <c r="J18470">
        <v>10004265.971099999</v>
      </c>
    </row>
    <row r="18471" spans="1:10" x14ac:dyDescent="0.25">
      <c r="A18471">
        <v>2018</v>
      </c>
      <c r="B18471" t="s">
        <v>40</v>
      </c>
      <c r="C18471" t="s">
        <v>45</v>
      </c>
      <c r="D18471" t="s">
        <v>20</v>
      </c>
      <c r="E18471" t="s">
        <v>3</v>
      </c>
      <c r="F18471" t="s">
        <v>14</v>
      </c>
      <c r="G18471" t="s">
        <v>5</v>
      </c>
      <c r="H18471" t="s">
        <v>223</v>
      </c>
      <c r="I18471">
        <v>50</v>
      </c>
      <c r="J18471">
        <v>640349344.47619474</v>
      </c>
    </row>
    <row r="18472" spans="1:10" x14ac:dyDescent="0.25">
      <c r="A18472">
        <v>2018</v>
      </c>
      <c r="B18472" t="s">
        <v>40</v>
      </c>
      <c r="C18472" t="s">
        <v>45</v>
      </c>
      <c r="D18472" t="s">
        <v>20</v>
      </c>
      <c r="E18472" t="s">
        <v>3</v>
      </c>
      <c r="F18472" t="s">
        <v>14</v>
      </c>
      <c r="G18472" t="s">
        <v>5</v>
      </c>
      <c r="H18472" t="s">
        <v>224</v>
      </c>
      <c r="I18472">
        <v>34</v>
      </c>
      <c r="J18472">
        <v>462268165.56739962</v>
      </c>
    </row>
    <row r="18473" spans="1:10" x14ac:dyDescent="0.25">
      <c r="A18473">
        <v>2018</v>
      </c>
      <c r="B18473" t="s">
        <v>40</v>
      </c>
      <c r="C18473" t="s">
        <v>45</v>
      </c>
      <c r="D18473" t="s">
        <v>20</v>
      </c>
      <c r="E18473" t="s">
        <v>3</v>
      </c>
      <c r="F18473" t="s">
        <v>14</v>
      </c>
      <c r="G18473" t="s">
        <v>9</v>
      </c>
      <c r="H18473" t="s">
        <v>223</v>
      </c>
      <c r="I18473">
        <v>277</v>
      </c>
      <c r="J18473">
        <v>2149075520.9087868</v>
      </c>
    </row>
    <row r="18474" spans="1:10" x14ac:dyDescent="0.25">
      <c r="A18474">
        <v>2018</v>
      </c>
      <c r="B18474" t="s">
        <v>40</v>
      </c>
      <c r="C18474" t="s">
        <v>45</v>
      </c>
      <c r="D18474" t="s">
        <v>20</v>
      </c>
      <c r="E18474" t="s">
        <v>3</v>
      </c>
      <c r="F18474" t="s">
        <v>14</v>
      </c>
      <c r="G18474" t="s">
        <v>9</v>
      </c>
      <c r="H18474" t="s">
        <v>224</v>
      </c>
      <c r="I18474">
        <v>361</v>
      </c>
      <c r="J18474">
        <v>2720215222.0273108</v>
      </c>
    </row>
    <row r="18475" spans="1:10" x14ac:dyDescent="0.25">
      <c r="A18475">
        <v>2018</v>
      </c>
      <c r="B18475" t="s">
        <v>40</v>
      </c>
      <c r="C18475" t="s">
        <v>45</v>
      </c>
      <c r="D18475" t="s">
        <v>20</v>
      </c>
      <c r="E18475" t="s">
        <v>3</v>
      </c>
      <c r="F18475" t="s">
        <v>14</v>
      </c>
      <c r="G18475" t="s">
        <v>12</v>
      </c>
      <c r="H18475" t="s">
        <v>224</v>
      </c>
      <c r="I18475">
        <v>2</v>
      </c>
      <c r="J18475">
        <v>8564708.6522942726</v>
      </c>
    </row>
    <row r="18476" spans="1:10" x14ac:dyDescent="0.25">
      <c r="A18476">
        <v>2018</v>
      </c>
      <c r="B18476" t="s">
        <v>40</v>
      </c>
      <c r="C18476" t="s">
        <v>45</v>
      </c>
      <c r="D18476" t="s">
        <v>20</v>
      </c>
      <c r="E18476" t="s">
        <v>3</v>
      </c>
      <c r="F18476" t="s">
        <v>14</v>
      </c>
      <c r="G18476" t="s">
        <v>6</v>
      </c>
      <c r="H18476" t="s">
        <v>223</v>
      </c>
      <c r="I18476">
        <v>39</v>
      </c>
      <c r="J18476">
        <v>143399043.97704133</v>
      </c>
    </row>
    <row r="18477" spans="1:10" x14ac:dyDescent="0.25">
      <c r="A18477">
        <v>2018</v>
      </c>
      <c r="B18477" t="s">
        <v>40</v>
      </c>
      <c r="C18477" t="s">
        <v>45</v>
      </c>
      <c r="D18477" t="s">
        <v>20</v>
      </c>
      <c r="E18477" t="s">
        <v>3</v>
      </c>
      <c r="F18477" t="s">
        <v>14</v>
      </c>
      <c r="G18477" t="s">
        <v>6</v>
      </c>
      <c r="H18477" t="s">
        <v>224</v>
      </c>
      <c r="I18477">
        <v>109</v>
      </c>
      <c r="J18477">
        <v>401987591.81068659</v>
      </c>
    </row>
    <row r="18478" spans="1:10" x14ac:dyDescent="0.25">
      <c r="A18478">
        <v>2018</v>
      </c>
      <c r="B18478" t="s">
        <v>40</v>
      </c>
      <c r="C18478" t="s">
        <v>45</v>
      </c>
      <c r="D18478" t="s">
        <v>20</v>
      </c>
      <c r="E18478" t="s">
        <v>3</v>
      </c>
      <c r="F18478" t="s">
        <v>14</v>
      </c>
      <c r="G18478" t="s">
        <v>7</v>
      </c>
      <c r="H18478" t="s">
        <v>223</v>
      </c>
      <c r="I18478">
        <v>20</v>
      </c>
      <c r="J18478">
        <v>43112246.145954877</v>
      </c>
    </row>
    <row r="18479" spans="1:10" x14ac:dyDescent="0.25">
      <c r="A18479">
        <v>2018</v>
      </c>
      <c r="B18479" t="s">
        <v>40</v>
      </c>
      <c r="C18479" t="s">
        <v>45</v>
      </c>
      <c r="D18479" t="s">
        <v>20</v>
      </c>
      <c r="E18479" t="s">
        <v>10</v>
      </c>
      <c r="F18479" t="s">
        <v>11</v>
      </c>
      <c r="G18479" t="s">
        <v>9</v>
      </c>
      <c r="H18479" t="s">
        <v>223</v>
      </c>
      <c r="I18479">
        <v>549</v>
      </c>
      <c r="J18479">
        <v>2585193129.5</v>
      </c>
    </row>
    <row r="18480" spans="1:10" x14ac:dyDescent="0.25">
      <c r="A18480">
        <v>2018</v>
      </c>
      <c r="B18480" t="s">
        <v>40</v>
      </c>
      <c r="C18480" t="s">
        <v>45</v>
      </c>
      <c r="D18480" t="s">
        <v>20</v>
      </c>
      <c r="E18480" t="s">
        <v>10</v>
      </c>
      <c r="F18480" t="s">
        <v>11</v>
      </c>
      <c r="G18480" t="s">
        <v>9</v>
      </c>
      <c r="H18480" t="s">
        <v>224</v>
      </c>
      <c r="I18480">
        <v>534</v>
      </c>
      <c r="J18480">
        <v>2218715188.5</v>
      </c>
    </row>
    <row r="18481" spans="1:10" x14ac:dyDescent="0.25">
      <c r="A18481">
        <v>2018</v>
      </c>
      <c r="B18481" t="s">
        <v>40</v>
      </c>
      <c r="C18481" t="s">
        <v>45</v>
      </c>
      <c r="D18481" t="s">
        <v>20</v>
      </c>
      <c r="E18481" t="s">
        <v>10</v>
      </c>
      <c r="F18481" t="s">
        <v>11</v>
      </c>
      <c r="G18481" t="s">
        <v>12</v>
      </c>
      <c r="H18481" t="s">
        <v>223</v>
      </c>
      <c r="I18481">
        <v>101</v>
      </c>
      <c r="J18481">
        <v>299545221</v>
      </c>
    </row>
    <row r="18482" spans="1:10" x14ac:dyDescent="0.25">
      <c r="A18482">
        <v>2018</v>
      </c>
      <c r="B18482" t="s">
        <v>40</v>
      </c>
      <c r="C18482" t="s">
        <v>45</v>
      </c>
      <c r="D18482" t="s">
        <v>20</v>
      </c>
      <c r="E18482" t="s">
        <v>10</v>
      </c>
      <c r="F18482" t="s">
        <v>11</v>
      </c>
      <c r="G18482" t="s">
        <v>12</v>
      </c>
      <c r="H18482" t="s">
        <v>224</v>
      </c>
      <c r="I18482">
        <v>127</v>
      </c>
      <c r="J18482">
        <v>299211312</v>
      </c>
    </row>
    <row r="18483" spans="1:10" x14ac:dyDescent="0.25">
      <c r="A18483">
        <v>2018</v>
      </c>
      <c r="B18483" t="s">
        <v>40</v>
      </c>
      <c r="C18483" t="s">
        <v>45</v>
      </c>
      <c r="D18483" t="s">
        <v>20</v>
      </c>
      <c r="E18483" t="s">
        <v>10</v>
      </c>
      <c r="F18483" t="s">
        <v>11</v>
      </c>
      <c r="G18483" t="s">
        <v>6</v>
      </c>
      <c r="H18483" t="s">
        <v>223</v>
      </c>
      <c r="I18483">
        <v>166</v>
      </c>
      <c r="J18483">
        <v>400172415.07499999</v>
      </c>
    </row>
    <row r="18484" spans="1:10" x14ac:dyDescent="0.25">
      <c r="A18484">
        <v>2018</v>
      </c>
      <c r="B18484" t="s">
        <v>40</v>
      </c>
      <c r="C18484" t="s">
        <v>45</v>
      </c>
      <c r="D18484" t="s">
        <v>20</v>
      </c>
      <c r="E18484" t="s">
        <v>10</v>
      </c>
      <c r="F18484" t="s">
        <v>11</v>
      </c>
      <c r="G18484" t="s">
        <v>6</v>
      </c>
      <c r="H18484" t="s">
        <v>224</v>
      </c>
      <c r="I18484">
        <v>283</v>
      </c>
      <c r="J18484">
        <v>583892092.375</v>
      </c>
    </row>
    <row r="18485" spans="1:10" x14ac:dyDescent="0.25">
      <c r="A18485">
        <v>2018</v>
      </c>
      <c r="B18485" t="s">
        <v>40</v>
      </c>
      <c r="C18485" t="s">
        <v>45</v>
      </c>
      <c r="D18485" t="s">
        <v>20</v>
      </c>
      <c r="E18485" t="s">
        <v>10</v>
      </c>
      <c r="F18485" t="s">
        <v>11</v>
      </c>
      <c r="G18485" t="s">
        <v>7</v>
      </c>
      <c r="H18485" t="s">
        <v>223</v>
      </c>
      <c r="I18485">
        <v>5</v>
      </c>
      <c r="J18485">
        <v>8144016</v>
      </c>
    </row>
    <row r="18486" spans="1:10" x14ac:dyDescent="0.25">
      <c r="A18486">
        <v>2018</v>
      </c>
      <c r="B18486" t="s">
        <v>40</v>
      </c>
      <c r="C18486" t="s">
        <v>45</v>
      </c>
      <c r="D18486" t="s">
        <v>20</v>
      </c>
      <c r="E18486" t="s">
        <v>10</v>
      </c>
      <c r="F18486" t="s">
        <v>11</v>
      </c>
      <c r="G18486" t="s">
        <v>7</v>
      </c>
      <c r="H18486" t="s">
        <v>224</v>
      </c>
      <c r="I18486">
        <v>12</v>
      </c>
      <c r="J18486">
        <v>9578811</v>
      </c>
    </row>
    <row r="18487" spans="1:10" x14ac:dyDescent="0.25">
      <c r="A18487">
        <v>2018</v>
      </c>
      <c r="B18487" t="s">
        <v>40</v>
      </c>
      <c r="C18487" t="s">
        <v>45</v>
      </c>
      <c r="D18487" t="s">
        <v>20</v>
      </c>
      <c r="E18487" t="s">
        <v>10</v>
      </c>
      <c r="F18487" t="s">
        <v>220</v>
      </c>
      <c r="G18487" t="s">
        <v>9</v>
      </c>
      <c r="H18487" t="s">
        <v>223</v>
      </c>
      <c r="I18487">
        <v>18</v>
      </c>
      <c r="J18487">
        <v>118954039.71277608</v>
      </c>
    </row>
    <row r="18488" spans="1:10" x14ac:dyDescent="0.25">
      <c r="A18488">
        <v>2018</v>
      </c>
      <c r="B18488" t="s">
        <v>40</v>
      </c>
      <c r="C18488" t="s">
        <v>45</v>
      </c>
      <c r="D18488" t="s">
        <v>20</v>
      </c>
      <c r="E18488" t="s">
        <v>10</v>
      </c>
      <c r="F18488" t="s">
        <v>220</v>
      </c>
      <c r="G18488" t="s">
        <v>9</v>
      </c>
      <c r="H18488" t="s">
        <v>224</v>
      </c>
      <c r="I18488">
        <v>13</v>
      </c>
      <c r="J18488">
        <v>74271608.388747409</v>
      </c>
    </row>
    <row r="18489" spans="1:10" x14ac:dyDescent="0.25">
      <c r="A18489">
        <v>2018</v>
      </c>
      <c r="B18489" t="s">
        <v>40</v>
      </c>
      <c r="C18489" t="s">
        <v>45</v>
      </c>
      <c r="D18489" t="s">
        <v>20</v>
      </c>
      <c r="E18489" t="s">
        <v>10</v>
      </c>
      <c r="F18489" t="s">
        <v>220</v>
      </c>
      <c r="G18489" t="s">
        <v>12</v>
      </c>
      <c r="H18489" t="s">
        <v>224</v>
      </c>
      <c r="I18489">
        <v>3</v>
      </c>
      <c r="J18489">
        <v>10270475.525498938</v>
      </c>
    </row>
    <row r="18490" spans="1:10" x14ac:dyDescent="0.25">
      <c r="A18490">
        <v>2018</v>
      </c>
      <c r="B18490" t="s">
        <v>40</v>
      </c>
      <c r="C18490" t="s">
        <v>45</v>
      </c>
      <c r="D18490" t="s">
        <v>20</v>
      </c>
      <c r="E18490" t="s">
        <v>10</v>
      </c>
      <c r="F18490" t="s">
        <v>220</v>
      </c>
      <c r="G18490" t="s">
        <v>6</v>
      </c>
      <c r="H18490" t="s">
        <v>223</v>
      </c>
      <c r="I18490">
        <v>2</v>
      </c>
      <c r="J18490">
        <v>6531463.4533901047</v>
      </c>
    </row>
    <row r="18491" spans="1:10" x14ac:dyDescent="0.25">
      <c r="A18491">
        <v>2018</v>
      </c>
      <c r="B18491" t="s">
        <v>40</v>
      </c>
      <c r="C18491" t="s">
        <v>45</v>
      </c>
      <c r="D18491" t="s">
        <v>20</v>
      </c>
      <c r="E18491" t="s">
        <v>10</v>
      </c>
      <c r="F18491" t="s">
        <v>220</v>
      </c>
      <c r="G18491" t="s">
        <v>6</v>
      </c>
      <c r="H18491" t="s">
        <v>224</v>
      </c>
      <c r="I18491">
        <v>9</v>
      </c>
      <c r="J18491">
        <v>25281657.432967216</v>
      </c>
    </row>
    <row r="18492" spans="1:10" x14ac:dyDescent="0.25">
      <c r="A18492">
        <v>2018</v>
      </c>
      <c r="B18492" t="s">
        <v>40</v>
      </c>
      <c r="C18492" t="s">
        <v>45</v>
      </c>
      <c r="D18492" t="s">
        <v>20</v>
      </c>
      <c r="E18492" t="s">
        <v>10</v>
      </c>
      <c r="F18492" t="s">
        <v>220</v>
      </c>
      <c r="G18492" t="s">
        <v>7</v>
      </c>
      <c r="H18492" t="s">
        <v>223</v>
      </c>
      <c r="I18492">
        <v>2</v>
      </c>
      <c r="J18492">
        <v>3739598.7705562497</v>
      </c>
    </row>
    <row r="18493" spans="1:10" x14ac:dyDescent="0.25">
      <c r="A18493">
        <v>2018</v>
      </c>
      <c r="B18493" t="s">
        <v>40</v>
      </c>
      <c r="C18493" t="s">
        <v>45</v>
      </c>
      <c r="D18493" t="s">
        <v>20</v>
      </c>
      <c r="E18493" t="s">
        <v>10</v>
      </c>
      <c r="F18493" t="s">
        <v>14</v>
      </c>
      <c r="G18493" t="s">
        <v>5</v>
      </c>
      <c r="H18493" t="s">
        <v>223</v>
      </c>
      <c r="I18493">
        <v>31</v>
      </c>
      <c r="J18493">
        <v>509082978</v>
      </c>
    </row>
    <row r="18494" spans="1:10" x14ac:dyDescent="0.25">
      <c r="A18494">
        <v>2018</v>
      </c>
      <c r="B18494" t="s">
        <v>40</v>
      </c>
      <c r="C18494" t="s">
        <v>45</v>
      </c>
      <c r="D18494" t="s">
        <v>20</v>
      </c>
      <c r="E18494" t="s">
        <v>10</v>
      </c>
      <c r="F18494" t="s">
        <v>14</v>
      </c>
      <c r="G18494" t="s">
        <v>5</v>
      </c>
      <c r="H18494" t="s">
        <v>224</v>
      </c>
      <c r="I18494">
        <v>12</v>
      </c>
      <c r="J18494">
        <v>193348587</v>
      </c>
    </row>
    <row r="18495" spans="1:10" x14ac:dyDescent="0.25">
      <c r="A18495">
        <v>2018</v>
      </c>
      <c r="B18495" t="s">
        <v>40</v>
      </c>
      <c r="C18495" t="s">
        <v>45</v>
      </c>
      <c r="D18495" t="s">
        <v>20</v>
      </c>
      <c r="E18495" t="s">
        <v>10</v>
      </c>
      <c r="F18495" t="s">
        <v>14</v>
      </c>
      <c r="G18495" t="s">
        <v>9</v>
      </c>
      <c r="H18495" t="s">
        <v>223</v>
      </c>
      <c r="I18495">
        <v>61</v>
      </c>
      <c r="J18495">
        <v>522530490</v>
      </c>
    </row>
    <row r="18496" spans="1:10" x14ac:dyDescent="0.25">
      <c r="A18496">
        <v>2018</v>
      </c>
      <c r="B18496" t="s">
        <v>40</v>
      </c>
      <c r="C18496" t="s">
        <v>45</v>
      </c>
      <c r="D18496" t="s">
        <v>20</v>
      </c>
      <c r="E18496" t="s">
        <v>10</v>
      </c>
      <c r="F18496" t="s">
        <v>14</v>
      </c>
      <c r="G18496" t="s">
        <v>9</v>
      </c>
      <c r="H18496" t="s">
        <v>224</v>
      </c>
      <c r="I18496">
        <v>80</v>
      </c>
      <c r="J18496">
        <v>598450623</v>
      </c>
    </row>
    <row r="18497" spans="1:10" x14ac:dyDescent="0.25">
      <c r="A18497">
        <v>2018</v>
      </c>
      <c r="B18497" t="s">
        <v>40</v>
      </c>
      <c r="C18497" t="s">
        <v>45</v>
      </c>
      <c r="D18497" t="s">
        <v>20</v>
      </c>
      <c r="E18497" t="s">
        <v>10</v>
      </c>
      <c r="F18497" t="s">
        <v>14</v>
      </c>
      <c r="G18497" t="s">
        <v>6</v>
      </c>
      <c r="H18497" t="s">
        <v>223</v>
      </c>
      <c r="I18497">
        <v>11</v>
      </c>
      <c r="J18497">
        <v>39189708</v>
      </c>
    </row>
    <row r="18498" spans="1:10" x14ac:dyDescent="0.25">
      <c r="A18498">
        <v>2018</v>
      </c>
      <c r="B18498" t="s">
        <v>40</v>
      </c>
      <c r="C18498" t="s">
        <v>45</v>
      </c>
      <c r="D18498" t="s">
        <v>20</v>
      </c>
      <c r="E18498" t="s">
        <v>10</v>
      </c>
      <c r="F18498" t="s">
        <v>14</v>
      </c>
      <c r="G18498" t="s">
        <v>6</v>
      </c>
      <c r="H18498" t="s">
        <v>224</v>
      </c>
      <c r="I18498">
        <v>37</v>
      </c>
      <c r="J18498">
        <v>120393660</v>
      </c>
    </row>
    <row r="18499" spans="1:10" x14ac:dyDescent="0.25">
      <c r="A18499">
        <v>2018</v>
      </c>
      <c r="B18499" t="s">
        <v>40</v>
      </c>
      <c r="C18499" t="s">
        <v>45</v>
      </c>
      <c r="D18499" t="s">
        <v>20</v>
      </c>
      <c r="E18499" t="s">
        <v>10</v>
      </c>
      <c r="F18499" t="s">
        <v>14</v>
      </c>
      <c r="G18499" t="s">
        <v>7</v>
      </c>
      <c r="H18499" t="s">
        <v>223</v>
      </c>
      <c r="I18499">
        <v>18</v>
      </c>
      <c r="J18499">
        <v>39430038</v>
      </c>
    </row>
    <row r="18500" spans="1:10" x14ac:dyDescent="0.25">
      <c r="A18500">
        <v>2018</v>
      </c>
      <c r="B18500" t="s">
        <v>40</v>
      </c>
      <c r="C18500" t="s">
        <v>45</v>
      </c>
      <c r="D18500" t="s">
        <v>20</v>
      </c>
      <c r="E18500" t="s">
        <v>10</v>
      </c>
      <c r="F18500" t="s">
        <v>14</v>
      </c>
      <c r="G18500" t="s">
        <v>7</v>
      </c>
      <c r="H18500" t="s">
        <v>224</v>
      </c>
      <c r="I18500">
        <v>6</v>
      </c>
      <c r="J18500">
        <v>12447687</v>
      </c>
    </row>
    <row r="18501" spans="1:10" x14ac:dyDescent="0.25">
      <c r="A18501">
        <v>2018</v>
      </c>
      <c r="B18501" t="s">
        <v>40</v>
      </c>
      <c r="C18501" t="s">
        <v>45</v>
      </c>
      <c r="D18501" t="s">
        <v>21</v>
      </c>
      <c r="E18501" t="s">
        <v>3</v>
      </c>
      <c r="F18501" t="s">
        <v>4</v>
      </c>
      <c r="G18501" t="s">
        <v>5</v>
      </c>
      <c r="H18501" t="s">
        <v>223</v>
      </c>
      <c r="I18501">
        <v>349</v>
      </c>
      <c r="J18501">
        <v>5219544363.9012861</v>
      </c>
    </row>
    <row r="18502" spans="1:10" x14ac:dyDescent="0.25">
      <c r="A18502">
        <v>2018</v>
      </c>
      <c r="B18502" t="s">
        <v>40</v>
      </c>
      <c r="C18502" t="s">
        <v>45</v>
      </c>
      <c r="D18502" t="s">
        <v>21</v>
      </c>
      <c r="E18502" t="s">
        <v>3</v>
      </c>
      <c r="F18502" t="s">
        <v>4</v>
      </c>
      <c r="G18502" t="s">
        <v>5</v>
      </c>
      <c r="H18502" t="s">
        <v>224</v>
      </c>
      <c r="I18502">
        <v>196</v>
      </c>
      <c r="J18502">
        <v>2813775746.7116008</v>
      </c>
    </row>
    <row r="18503" spans="1:10" x14ac:dyDescent="0.25">
      <c r="A18503">
        <v>2018</v>
      </c>
      <c r="B18503" t="s">
        <v>40</v>
      </c>
      <c r="C18503" t="s">
        <v>45</v>
      </c>
      <c r="D18503" t="s">
        <v>21</v>
      </c>
      <c r="E18503" t="s">
        <v>3</v>
      </c>
      <c r="F18503" t="s">
        <v>4</v>
      </c>
      <c r="G18503" t="s">
        <v>9</v>
      </c>
      <c r="H18503" t="s">
        <v>223</v>
      </c>
      <c r="I18503">
        <v>1386</v>
      </c>
      <c r="J18503">
        <v>13532794586.601744</v>
      </c>
    </row>
    <row r="18504" spans="1:10" x14ac:dyDescent="0.25">
      <c r="A18504">
        <v>2018</v>
      </c>
      <c r="B18504" t="s">
        <v>40</v>
      </c>
      <c r="C18504" t="s">
        <v>45</v>
      </c>
      <c r="D18504" t="s">
        <v>21</v>
      </c>
      <c r="E18504" t="s">
        <v>3</v>
      </c>
      <c r="F18504" t="s">
        <v>4</v>
      </c>
      <c r="G18504" t="s">
        <v>9</v>
      </c>
      <c r="H18504" t="s">
        <v>224</v>
      </c>
      <c r="I18504">
        <v>1562</v>
      </c>
      <c r="J18504">
        <v>15249070952.538706</v>
      </c>
    </row>
    <row r="18505" spans="1:10" x14ac:dyDescent="0.25">
      <c r="A18505">
        <v>2018</v>
      </c>
      <c r="B18505" t="s">
        <v>40</v>
      </c>
      <c r="C18505" t="s">
        <v>45</v>
      </c>
      <c r="D18505" t="s">
        <v>21</v>
      </c>
      <c r="E18505" t="s">
        <v>3</v>
      </c>
      <c r="F18505" t="s">
        <v>4</v>
      </c>
      <c r="G18505" t="s">
        <v>12</v>
      </c>
      <c r="H18505" t="s">
        <v>223</v>
      </c>
      <c r="I18505">
        <v>278</v>
      </c>
      <c r="J18505">
        <v>1370999433.1801534</v>
      </c>
    </row>
    <row r="18506" spans="1:10" x14ac:dyDescent="0.25">
      <c r="A18506">
        <v>2018</v>
      </c>
      <c r="B18506" t="s">
        <v>40</v>
      </c>
      <c r="C18506" t="s">
        <v>45</v>
      </c>
      <c r="D18506" t="s">
        <v>21</v>
      </c>
      <c r="E18506" t="s">
        <v>3</v>
      </c>
      <c r="F18506" t="s">
        <v>4</v>
      </c>
      <c r="G18506" t="s">
        <v>12</v>
      </c>
      <c r="H18506" t="s">
        <v>224</v>
      </c>
      <c r="I18506">
        <v>306</v>
      </c>
      <c r="J18506">
        <v>1535107488.7399833</v>
      </c>
    </row>
    <row r="18507" spans="1:10" x14ac:dyDescent="0.25">
      <c r="A18507">
        <v>2018</v>
      </c>
      <c r="B18507" t="s">
        <v>40</v>
      </c>
      <c r="C18507" t="s">
        <v>45</v>
      </c>
      <c r="D18507" t="s">
        <v>21</v>
      </c>
      <c r="E18507" t="s">
        <v>3</v>
      </c>
      <c r="F18507" t="s">
        <v>4</v>
      </c>
      <c r="G18507" t="s">
        <v>6</v>
      </c>
      <c r="H18507" t="s">
        <v>223</v>
      </c>
      <c r="I18507">
        <v>470</v>
      </c>
      <c r="J18507">
        <v>1761155637.8796153</v>
      </c>
    </row>
    <row r="18508" spans="1:10" x14ac:dyDescent="0.25">
      <c r="A18508">
        <v>2018</v>
      </c>
      <c r="B18508" t="s">
        <v>40</v>
      </c>
      <c r="C18508" t="s">
        <v>45</v>
      </c>
      <c r="D18508" t="s">
        <v>21</v>
      </c>
      <c r="E18508" t="s">
        <v>3</v>
      </c>
      <c r="F18508" t="s">
        <v>4</v>
      </c>
      <c r="G18508" t="s">
        <v>6</v>
      </c>
      <c r="H18508" t="s">
        <v>224</v>
      </c>
      <c r="I18508">
        <v>556</v>
      </c>
      <c r="J18508">
        <v>2187725822.7753968</v>
      </c>
    </row>
    <row r="18509" spans="1:10" x14ac:dyDescent="0.25">
      <c r="A18509">
        <v>2018</v>
      </c>
      <c r="B18509" t="s">
        <v>40</v>
      </c>
      <c r="C18509" t="s">
        <v>45</v>
      </c>
      <c r="D18509" t="s">
        <v>21</v>
      </c>
      <c r="E18509" t="s">
        <v>3</v>
      </c>
      <c r="F18509" t="s">
        <v>4</v>
      </c>
      <c r="G18509" t="s">
        <v>7</v>
      </c>
      <c r="H18509" t="s">
        <v>223</v>
      </c>
      <c r="I18509">
        <v>243</v>
      </c>
      <c r="J18509">
        <v>641071511.92961872</v>
      </c>
    </row>
    <row r="18510" spans="1:10" x14ac:dyDescent="0.25">
      <c r="A18510">
        <v>2018</v>
      </c>
      <c r="B18510" t="s">
        <v>40</v>
      </c>
      <c r="C18510" t="s">
        <v>45</v>
      </c>
      <c r="D18510" t="s">
        <v>21</v>
      </c>
      <c r="E18510" t="s">
        <v>3</v>
      </c>
      <c r="F18510" t="s">
        <v>4</v>
      </c>
      <c r="G18510" t="s">
        <v>7</v>
      </c>
      <c r="H18510" t="s">
        <v>224</v>
      </c>
      <c r="I18510">
        <v>6</v>
      </c>
      <c r="J18510">
        <v>15197923.941707145</v>
      </c>
    </row>
    <row r="18511" spans="1:10" x14ac:dyDescent="0.25">
      <c r="A18511">
        <v>2018</v>
      </c>
      <c r="B18511" t="s">
        <v>40</v>
      </c>
      <c r="C18511" t="s">
        <v>45</v>
      </c>
      <c r="D18511" t="s">
        <v>21</v>
      </c>
      <c r="E18511" t="s">
        <v>3</v>
      </c>
      <c r="F18511" t="s">
        <v>8</v>
      </c>
      <c r="G18511" t="s">
        <v>5</v>
      </c>
      <c r="H18511" t="s">
        <v>223</v>
      </c>
      <c r="I18511">
        <v>38</v>
      </c>
      <c r="J18511">
        <v>696033005.1591444</v>
      </c>
    </row>
    <row r="18512" spans="1:10" x14ac:dyDescent="0.25">
      <c r="A18512">
        <v>2018</v>
      </c>
      <c r="B18512" t="s">
        <v>40</v>
      </c>
      <c r="C18512" t="s">
        <v>45</v>
      </c>
      <c r="D18512" t="s">
        <v>21</v>
      </c>
      <c r="E18512" t="s">
        <v>3</v>
      </c>
      <c r="F18512" t="s">
        <v>8</v>
      </c>
      <c r="G18512" t="s">
        <v>5</v>
      </c>
      <c r="H18512" t="s">
        <v>224</v>
      </c>
      <c r="I18512">
        <v>21</v>
      </c>
      <c r="J18512">
        <v>299608588.44929606</v>
      </c>
    </row>
    <row r="18513" spans="1:10" x14ac:dyDescent="0.25">
      <c r="A18513">
        <v>2018</v>
      </c>
      <c r="B18513" t="s">
        <v>40</v>
      </c>
      <c r="C18513" t="s">
        <v>45</v>
      </c>
      <c r="D18513" t="s">
        <v>21</v>
      </c>
      <c r="E18513" t="s">
        <v>3</v>
      </c>
      <c r="F18513" t="s">
        <v>8</v>
      </c>
      <c r="G18513" t="s">
        <v>9</v>
      </c>
      <c r="H18513" t="s">
        <v>223</v>
      </c>
      <c r="I18513">
        <v>1821</v>
      </c>
      <c r="J18513">
        <v>17787867135.951607</v>
      </c>
    </row>
    <row r="18514" spans="1:10" x14ac:dyDescent="0.25">
      <c r="A18514">
        <v>2018</v>
      </c>
      <c r="B18514" t="s">
        <v>40</v>
      </c>
      <c r="C18514" t="s">
        <v>45</v>
      </c>
      <c r="D18514" t="s">
        <v>21</v>
      </c>
      <c r="E18514" t="s">
        <v>3</v>
      </c>
      <c r="F18514" t="s">
        <v>8</v>
      </c>
      <c r="G18514" t="s">
        <v>9</v>
      </c>
      <c r="H18514" t="s">
        <v>224</v>
      </c>
      <c r="I18514">
        <v>1642</v>
      </c>
      <c r="J18514">
        <v>15516460895.021244</v>
      </c>
    </row>
    <row r="18515" spans="1:10" x14ac:dyDescent="0.25">
      <c r="A18515">
        <v>2018</v>
      </c>
      <c r="B18515" t="s">
        <v>40</v>
      </c>
      <c r="C18515" t="s">
        <v>45</v>
      </c>
      <c r="D18515" t="s">
        <v>21</v>
      </c>
      <c r="E18515" t="s">
        <v>3</v>
      </c>
      <c r="F18515" t="s">
        <v>8</v>
      </c>
      <c r="G18515" t="s">
        <v>12</v>
      </c>
      <c r="H18515" t="s">
        <v>223</v>
      </c>
      <c r="I18515">
        <v>302</v>
      </c>
      <c r="J18515">
        <v>1259884427.9222419</v>
      </c>
    </row>
    <row r="18516" spans="1:10" x14ac:dyDescent="0.25">
      <c r="A18516">
        <v>2018</v>
      </c>
      <c r="B18516" t="s">
        <v>40</v>
      </c>
      <c r="C18516" t="s">
        <v>45</v>
      </c>
      <c r="D18516" t="s">
        <v>21</v>
      </c>
      <c r="E18516" t="s">
        <v>3</v>
      </c>
      <c r="F18516" t="s">
        <v>8</v>
      </c>
      <c r="G18516" t="s">
        <v>12</v>
      </c>
      <c r="H18516" t="s">
        <v>224</v>
      </c>
      <c r="I18516">
        <v>244</v>
      </c>
      <c r="J18516">
        <v>968639821.96042895</v>
      </c>
    </row>
    <row r="18517" spans="1:10" x14ac:dyDescent="0.25">
      <c r="A18517">
        <v>2018</v>
      </c>
      <c r="B18517" t="s">
        <v>40</v>
      </c>
      <c r="C18517" t="s">
        <v>45</v>
      </c>
      <c r="D18517" t="s">
        <v>21</v>
      </c>
      <c r="E18517" t="s">
        <v>3</v>
      </c>
      <c r="F18517" t="s">
        <v>8</v>
      </c>
      <c r="G18517" t="s">
        <v>6</v>
      </c>
      <c r="H18517" t="s">
        <v>223</v>
      </c>
      <c r="I18517">
        <v>635</v>
      </c>
      <c r="J18517">
        <v>1906323275.9110641</v>
      </c>
    </row>
    <row r="18518" spans="1:10" x14ac:dyDescent="0.25">
      <c r="A18518">
        <v>2018</v>
      </c>
      <c r="B18518" t="s">
        <v>40</v>
      </c>
      <c r="C18518" t="s">
        <v>45</v>
      </c>
      <c r="D18518" t="s">
        <v>21</v>
      </c>
      <c r="E18518" t="s">
        <v>3</v>
      </c>
      <c r="F18518" t="s">
        <v>8</v>
      </c>
      <c r="G18518" t="s">
        <v>6</v>
      </c>
      <c r="H18518" t="s">
        <v>224</v>
      </c>
      <c r="I18518">
        <v>962</v>
      </c>
      <c r="J18518">
        <v>3092097808.3410382</v>
      </c>
    </row>
    <row r="18519" spans="1:10" x14ac:dyDescent="0.25">
      <c r="A18519">
        <v>2018</v>
      </c>
      <c r="B18519" t="s">
        <v>40</v>
      </c>
      <c r="C18519" t="s">
        <v>45</v>
      </c>
      <c r="D18519" t="s">
        <v>21</v>
      </c>
      <c r="E18519" t="s">
        <v>3</v>
      </c>
      <c r="F18519" t="s">
        <v>8</v>
      </c>
      <c r="G18519" t="s">
        <v>7</v>
      </c>
      <c r="H18519" t="s">
        <v>223</v>
      </c>
      <c r="I18519">
        <v>173</v>
      </c>
      <c r="J18519">
        <v>422870469.11963451</v>
      </c>
    </row>
    <row r="18520" spans="1:10" x14ac:dyDescent="0.25">
      <c r="A18520">
        <v>2018</v>
      </c>
      <c r="B18520" t="s">
        <v>40</v>
      </c>
      <c r="C18520" t="s">
        <v>45</v>
      </c>
      <c r="D18520" t="s">
        <v>21</v>
      </c>
      <c r="E18520" t="s">
        <v>3</v>
      </c>
      <c r="F18520" t="s">
        <v>8</v>
      </c>
      <c r="G18520" t="s">
        <v>7</v>
      </c>
      <c r="H18520" t="s">
        <v>224</v>
      </c>
      <c r="I18520">
        <v>17</v>
      </c>
      <c r="J18520">
        <v>38488365.094613358</v>
      </c>
    </row>
    <row r="18521" spans="1:10" x14ac:dyDescent="0.25">
      <c r="A18521">
        <v>2018</v>
      </c>
      <c r="B18521" t="s">
        <v>40</v>
      </c>
      <c r="C18521" t="s">
        <v>45</v>
      </c>
      <c r="D18521" t="s">
        <v>21</v>
      </c>
      <c r="E18521" t="s">
        <v>10</v>
      </c>
      <c r="F18521" t="s">
        <v>11</v>
      </c>
      <c r="G18521" t="s">
        <v>5</v>
      </c>
      <c r="H18521" t="s">
        <v>223</v>
      </c>
      <c r="I18521">
        <v>1</v>
      </c>
      <c r="J18521">
        <v>4035939</v>
      </c>
    </row>
    <row r="18522" spans="1:10" x14ac:dyDescent="0.25">
      <c r="A18522">
        <v>2018</v>
      </c>
      <c r="B18522" t="s">
        <v>40</v>
      </c>
      <c r="C18522" t="s">
        <v>45</v>
      </c>
      <c r="D18522" t="s">
        <v>21</v>
      </c>
      <c r="E18522" t="s">
        <v>10</v>
      </c>
      <c r="F18522" t="s">
        <v>11</v>
      </c>
      <c r="G18522" t="s">
        <v>9</v>
      </c>
      <c r="H18522" t="s">
        <v>223</v>
      </c>
      <c r="I18522">
        <v>187</v>
      </c>
      <c r="J18522">
        <v>1519473090</v>
      </c>
    </row>
    <row r="18523" spans="1:10" x14ac:dyDescent="0.25">
      <c r="A18523">
        <v>2018</v>
      </c>
      <c r="B18523" t="s">
        <v>40</v>
      </c>
      <c r="C18523" t="s">
        <v>45</v>
      </c>
      <c r="D18523" t="s">
        <v>21</v>
      </c>
      <c r="E18523" t="s">
        <v>10</v>
      </c>
      <c r="F18523" t="s">
        <v>11</v>
      </c>
      <c r="G18523" t="s">
        <v>9</v>
      </c>
      <c r="H18523" t="s">
        <v>224</v>
      </c>
      <c r="I18523">
        <v>109</v>
      </c>
      <c r="J18523">
        <v>736969434</v>
      </c>
    </row>
    <row r="18524" spans="1:10" x14ac:dyDescent="0.25">
      <c r="A18524">
        <v>2018</v>
      </c>
      <c r="B18524" t="s">
        <v>40</v>
      </c>
      <c r="C18524" t="s">
        <v>45</v>
      </c>
      <c r="D18524" t="s">
        <v>21</v>
      </c>
      <c r="E18524" t="s">
        <v>10</v>
      </c>
      <c r="F18524" t="s">
        <v>11</v>
      </c>
      <c r="G18524" t="s">
        <v>12</v>
      </c>
      <c r="H18524" t="s">
        <v>223</v>
      </c>
      <c r="I18524">
        <v>12</v>
      </c>
      <c r="J18524">
        <v>41562906</v>
      </c>
    </row>
    <row r="18525" spans="1:10" x14ac:dyDescent="0.25">
      <c r="A18525">
        <v>2018</v>
      </c>
      <c r="B18525" t="s">
        <v>40</v>
      </c>
      <c r="C18525" t="s">
        <v>45</v>
      </c>
      <c r="D18525" t="s">
        <v>21</v>
      </c>
      <c r="E18525" t="s">
        <v>10</v>
      </c>
      <c r="F18525" t="s">
        <v>11</v>
      </c>
      <c r="G18525" t="s">
        <v>12</v>
      </c>
      <c r="H18525" t="s">
        <v>224</v>
      </c>
      <c r="I18525">
        <v>4</v>
      </c>
      <c r="J18525">
        <v>20177484</v>
      </c>
    </row>
    <row r="18526" spans="1:10" x14ac:dyDescent="0.25">
      <c r="A18526">
        <v>2018</v>
      </c>
      <c r="B18526" t="s">
        <v>40</v>
      </c>
      <c r="C18526" t="s">
        <v>45</v>
      </c>
      <c r="D18526" t="s">
        <v>21</v>
      </c>
      <c r="E18526" t="s">
        <v>10</v>
      </c>
      <c r="F18526" t="s">
        <v>11</v>
      </c>
      <c r="G18526" t="s">
        <v>6</v>
      </c>
      <c r="H18526" t="s">
        <v>223</v>
      </c>
      <c r="I18526">
        <v>7</v>
      </c>
      <c r="J18526">
        <v>21032172</v>
      </c>
    </row>
    <row r="18527" spans="1:10" x14ac:dyDescent="0.25">
      <c r="A18527">
        <v>2018</v>
      </c>
      <c r="B18527" t="s">
        <v>40</v>
      </c>
      <c r="C18527" t="s">
        <v>45</v>
      </c>
      <c r="D18527" t="s">
        <v>21</v>
      </c>
      <c r="E18527" t="s">
        <v>10</v>
      </c>
      <c r="F18527" t="s">
        <v>11</v>
      </c>
      <c r="G18527" t="s">
        <v>6</v>
      </c>
      <c r="H18527" t="s">
        <v>224</v>
      </c>
      <c r="I18527">
        <v>28</v>
      </c>
      <c r="J18527">
        <v>69375771</v>
      </c>
    </row>
    <row r="18528" spans="1:10" x14ac:dyDescent="0.25">
      <c r="A18528">
        <v>2018</v>
      </c>
      <c r="B18528" t="s">
        <v>40</v>
      </c>
      <c r="C18528" t="s">
        <v>45</v>
      </c>
      <c r="D18528" t="s">
        <v>21</v>
      </c>
      <c r="E18528" t="s">
        <v>10</v>
      </c>
      <c r="F18528" t="s">
        <v>11</v>
      </c>
      <c r="G18528" t="s">
        <v>7</v>
      </c>
      <c r="H18528" t="s">
        <v>223</v>
      </c>
      <c r="I18528">
        <v>4</v>
      </c>
      <c r="J18528">
        <v>8244453</v>
      </c>
    </row>
    <row r="18529" spans="1:10" x14ac:dyDescent="0.25">
      <c r="A18529">
        <v>2018</v>
      </c>
      <c r="B18529" t="s">
        <v>40</v>
      </c>
      <c r="C18529" t="s">
        <v>45</v>
      </c>
      <c r="D18529" t="s">
        <v>21</v>
      </c>
      <c r="E18529" t="s">
        <v>10</v>
      </c>
      <c r="F18529" t="s">
        <v>220</v>
      </c>
      <c r="G18529" t="s">
        <v>5</v>
      </c>
      <c r="H18529" t="s">
        <v>223</v>
      </c>
      <c r="I18529">
        <v>2</v>
      </c>
      <c r="J18529">
        <v>33773808.576852597</v>
      </c>
    </row>
    <row r="18530" spans="1:10" x14ac:dyDescent="0.25">
      <c r="A18530">
        <v>2018</v>
      </c>
      <c r="B18530" t="s">
        <v>40</v>
      </c>
      <c r="C18530" t="s">
        <v>45</v>
      </c>
      <c r="D18530" t="s">
        <v>21</v>
      </c>
      <c r="E18530" t="s">
        <v>10</v>
      </c>
      <c r="F18530" t="s">
        <v>220</v>
      </c>
      <c r="G18530" t="s">
        <v>5</v>
      </c>
      <c r="H18530" t="s">
        <v>224</v>
      </c>
      <c r="I18530">
        <v>3</v>
      </c>
      <c r="J18530">
        <v>41730443.438402086</v>
      </c>
    </row>
    <row r="18531" spans="1:10" x14ac:dyDescent="0.25">
      <c r="A18531">
        <v>2018</v>
      </c>
      <c r="B18531" t="s">
        <v>40</v>
      </c>
      <c r="C18531" t="s">
        <v>45</v>
      </c>
      <c r="D18531" t="s">
        <v>21</v>
      </c>
      <c r="E18531" t="s">
        <v>10</v>
      </c>
      <c r="F18531" t="s">
        <v>220</v>
      </c>
      <c r="G18531" t="s">
        <v>9</v>
      </c>
      <c r="H18531" t="s">
        <v>223</v>
      </c>
      <c r="I18531">
        <v>26</v>
      </c>
      <c r="J18531">
        <v>237621809.23970225</v>
      </c>
    </row>
    <row r="18532" spans="1:10" x14ac:dyDescent="0.25">
      <c r="A18532">
        <v>2018</v>
      </c>
      <c r="B18532" t="s">
        <v>40</v>
      </c>
      <c r="C18532" t="s">
        <v>45</v>
      </c>
      <c r="D18532" t="s">
        <v>21</v>
      </c>
      <c r="E18532" t="s">
        <v>10</v>
      </c>
      <c r="F18532" t="s">
        <v>220</v>
      </c>
      <c r="G18532" t="s">
        <v>9</v>
      </c>
      <c r="H18532" t="s">
        <v>224</v>
      </c>
      <c r="I18532">
        <v>27</v>
      </c>
      <c r="J18532">
        <v>242712193.80794749</v>
      </c>
    </row>
    <row r="18533" spans="1:10" x14ac:dyDescent="0.25">
      <c r="A18533">
        <v>2018</v>
      </c>
      <c r="B18533" t="s">
        <v>40</v>
      </c>
      <c r="C18533" t="s">
        <v>45</v>
      </c>
      <c r="D18533" t="s">
        <v>21</v>
      </c>
      <c r="E18533" t="s">
        <v>10</v>
      </c>
      <c r="F18533" t="s">
        <v>220</v>
      </c>
      <c r="G18533" t="s">
        <v>12</v>
      </c>
      <c r="H18533" t="s">
        <v>223</v>
      </c>
      <c r="I18533">
        <v>11</v>
      </c>
      <c r="J18533">
        <v>39975395.085845366</v>
      </c>
    </row>
    <row r="18534" spans="1:10" x14ac:dyDescent="0.25">
      <c r="A18534">
        <v>2018</v>
      </c>
      <c r="B18534" t="s">
        <v>40</v>
      </c>
      <c r="C18534" t="s">
        <v>45</v>
      </c>
      <c r="D18534" t="s">
        <v>21</v>
      </c>
      <c r="E18534" t="s">
        <v>10</v>
      </c>
      <c r="F18534" t="s">
        <v>220</v>
      </c>
      <c r="G18534" t="s">
        <v>12</v>
      </c>
      <c r="H18534" t="s">
        <v>224</v>
      </c>
      <c r="I18534">
        <v>10</v>
      </c>
      <c r="J18534">
        <v>34310487.79976128</v>
      </c>
    </row>
    <row r="18535" spans="1:10" x14ac:dyDescent="0.25">
      <c r="A18535">
        <v>2018</v>
      </c>
      <c r="B18535" t="s">
        <v>40</v>
      </c>
      <c r="C18535" t="s">
        <v>45</v>
      </c>
      <c r="D18535" t="s">
        <v>21</v>
      </c>
      <c r="E18535" t="s">
        <v>10</v>
      </c>
      <c r="F18535" t="s">
        <v>220</v>
      </c>
      <c r="G18535" t="s">
        <v>6</v>
      </c>
      <c r="H18535" t="s">
        <v>223</v>
      </c>
      <c r="I18535">
        <v>27</v>
      </c>
      <c r="J18535">
        <v>91041863.376953721</v>
      </c>
    </row>
    <row r="18536" spans="1:10" x14ac:dyDescent="0.25">
      <c r="A18536">
        <v>2018</v>
      </c>
      <c r="B18536" t="s">
        <v>40</v>
      </c>
      <c r="C18536" t="s">
        <v>45</v>
      </c>
      <c r="D18536" t="s">
        <v>21</v>
      </c>
      <c r="E18536" t="s">
        <v>10</v>
      </c>
      <c r="F18536" t="s">
        <v>220</v>
      </c>
      <c r="G18536" t="s">
        <v>6</v>
      </c>
      <c r="H18536" t="s">
        <v>224</v>
      </c>
      <c r="I18536">
        <v>37</v>
      </c>
      <c r="J18536">
        <v>132388598.04092935</v>
      </c>
    </row>
    <row r="18537" spans="1:10" x14ac:dyDescent="0.25">
      <c r="A18537">
        <v>2018</v>
      </c>
      <c r="B18537" t="s">
        <v>40</v>
      </c>
      <c r="C18537" t="s">
        <v>45</v>
      </c>
      <c r="D18537" t="s">
        <v>21</v>
      </c>
      <c r="E18537" t="s">
        <v>10</v>
      </c>
      <c r="F18537" t="s">
        <v>220</v>
      </c>
      <c r="G18537" t="s">
        <v>7</v>
      </c>
      <c r="H18537" t="s">
        <v>223</v>
      </c>
      <c r="I18537">
        <v>4</v>
      </c>
      <c r="J18537">
        <v>10102200.788078638</v>
      </c>
    </row>
    <row r="18538" spans="1:10" x14ac:dyDescent="0.25">
      <c r="A18538">
        <v>2018</v>
      </c>
      <c r="B18538" t="s">
        <v>40</v>
      </c>
      <c r="C18538" t="s">
        <v>45</v>
      </c>
      <c r="D18538" t="s">
        <v>21</v>
      </c>
      <c r="E18538" t="s">
        <v>10</v>
      </c>
      <c r="F18538" t="s">
        <v>220</v>
      </c>
      <c r="G18538" t="s">
        <v>7</v>
      </c>
      <c r="H18538" t="s">
        <v>224</v>
      </c>
      <c r="I18538">
        <v>2</v>
      </c>
      <c r="J18538">
        <v>4948035.1279492499</v>
      </c>
    </row>
    <row r="18539" spans="1:10" x14ac:dyDescent="0.25">
      <c r="A18539">
        <v>2018</v>
      </c>
      <c r="B18539" t="s">
        <v>40</v>
      </c>
      <c r="C18539" t="s">
        <v>45</v>
      </c>
      <c r="D18539" t="s">
        <v>22</v>
      </c>
      <c r="E18539" t="s">
        <v>3</v>
      </c>
      <c r="F18539" t="s">
        <v>4</v>
      </c>
      <c r="G18539" t="s">
        <v>5</v>
      </c>
      <c r="H18539" t="s">
        <v>223</v>
      </c>
      <c r="I18539">
        <v>90</v>
      </c>
      <c r="J18539">
        <v>925276006.02993357</v>
      </c>
    </row>
    <row r="18540" spans="1:10" x14ac:dyDescent="0.25">
      <c r="A18540">
        <v>2018</v>
      </c>
      <c r="B18540" t="s">
        <v>40</v>
      </c>
      <c r="C18540" t="s">
        <v>45</v>
      </c>
      <c r="D18540" t="s">
        <v>22</v>
      </c>
      <c r="E18540" t="s">
        <v>3</v>
      </c>
      <c r="F18540" t="s">
        <v>4</v>
      </c>
      <c r="G18540" t="s">
        <v>5</v>
      </c>
      <c r="H18540" t="s">
        <v>224</v>
      </c>
      <c r="I18540">
        <v>69</v>
      </c>
      <c r="J18540">
        <v>600252334.02159548</v>
      </c>
    </row>
    <row r="18541" spans="1:10" x14ac:dyDescent="0.25">
      <c r="A18541">
        <v>2018</v>
      </c>
      <c r="B18541" t="s">
        <v>40</v>
      </c>
      <c r="C18541" t="s">
        <v>45</v>
      </c>
      <c r="D18541" t="s">
        <v>22</v>
      </c>
      <c r="E18541" t="s">
        <v>3</v>
      </c>
      <c r="F18541" t="s">
        <v>4</v>
      </c>
      <c r="G18541" t="s">
        <v>9</v>
      </c>
      <c r="H18541" t="s">
        <v>223</v>
      </c>
      <c r="I18541">
        <v>393</v>
      </c>
      <c r="J18541">
        <v>2576977859.3942018</v>
      </c>
    </row>
    <row r="18542" spans="1:10" x14ac:dyDescent="0.25">
      <c r="A18542">
        <v>2018</v>
      </c>
      <c r="B18542" t="s">
        <v>40</v>
      </c>
      <c r="C18542" t="s">
        <v>45</v>
      </c>
      <c r="D18542" t="s">
        <v>22</v>
      </c>
      <c r="E18542" t="s">
        <v>3</v>
      </c>
      <c r="F18542" t="s">
        <v>4</v>
      </c>
      <c r="G18542" t="s">
        <v>9</v>
      </c>
      <c r="H18542" t="s">
        <v>224</v>
      </c>
      <c r="I18542">
        <v>976</v>
      </c>
      <c r="J18542">
        <v>5201144070.3044214</v>
      </c>
    </row>
    <row r="18543" spans="1:10" x14ac:dyDescent="0.25">
      <c r="A18543">
        <v>2018</v>
      </c>
      <c r="B18543" t="s">
        <v>40</v>
      </c>
      <c r="C18543" t="s">
        <v>45</v>
      </c>
      <c r="D18543" t="s">
        <v>22</v>
      </c>
      <c r="E18543" t="s">
        <v>3</v>
      </c>
      <c r="F18543" t="s">
        <v>4</v>
      </c>
      <c r="G18543" t="s">
        <v>12</v>
      </c>
      <c r="H18543" t="s">
        <v>223</v>
      </c>
      <c r="I18543">
        <v>33</v>
      </c>
      <c r="J18543">
        <v>134969736.01438886</v>
      </c>
    </row>
    <row r="18544" spans="1:10" x14ac:dyDescent="0.25">
      <c r="A18544">
        <v>2018</v>
      </c>
      <c r="B18544" t="s">
        <v>40</v>
      </c>
      <c r="C18544" t="s">
        <v>45</v>
      </c>
      <c r="D18544" t="s">
        <v>22</v>
      </c>
      <c r="E18544" t="s">
        <v>3</v>
      </c>
      <c r="F18544" t="s">
        <v>4</v>
      </c>
      <c r="G18544" t="s">
        <v>12</v>
      </c>
      <c r="H18544" t="s">
        <v>224</v>
      </c>
      <c r="I18544">
        <v>239</v>
      </c>
      <c r="J18544">
        <v>597642955.56091595</v>
      </c>
    </row>
    <row r="18545" spans="1:10" x14ac:dyDescent="0.25">
      <c r="A18545">
        <v>2018</v>
      </c>
      <c r="B18545" t="s">
        <v>40</v>
      </c>
      <c r="C18545" t="s">
        <v>45</v>
      </c>
      <c r="D18545" t="s">
        <v>22</v>
      </c>
      <c r="E18545" t="s">
        <v>3</v>
      </c>
      <c r="F18545" t="s">
        <v>4</v>
      </c>
      <c r="G18545" t="s">
        <v>6</v>
      </c>
      <c r="H18545" t="s">
        <v>223</v>
      </c>
      <c r="I18545">
        <v>115</v>
      </c>
      <c r="J18545">
        <v>341383243.48468447</v>
      </c>
    </row>
    <row r="18546" spans="1:10" x14ac:dyDescent="0.25">
      <c r="A18546">
        <v>2018</v>
      </c>
      <c r="B18546" t="s">
        <v>40</v>
      </c>
      <c r="C18546" t="s">
        <v>45</v>
      </c>
      <c r="D18546" t="s">
        <v>22</v>
      </c>
      <c r="E18546" t="s">
        <v>3</v>
      </c>
      <c r="F18546" t="s">
        <v>4</v>
      </c>
      <c r="G18546" t="s">
        <v>6</v>
      </c>
      <c r="H18546" t="s">
        <v>224</v>
      </c>
      <c r="I18546">
        <v>154</v>
      </c>
      <c r="J18546">
        <v>404856463.98620665</v>
      </c>
    </row>
    <row r="18547" spans="1:10" x14ac:dyDescent="0.25">
      <c r="A18547">
        <v>2018</v>
      </c>
      <c r="B18547" t="s">
        <v>40</v>
      </c>
      <c r="C18547" t="s">
        <v>45</v>
      </c>
      <c r="D18547" t="s">
        <v>22</v>
      </c>
      <c r="E18547" t="s">
        <v>3</v>
      </c>
      <c r="F18547" t="s">
        <v>4</v>
      </c>
      <c r="G18547" t="s">
        <v>7</v>
      </c>
      <c r="H18547" t="s">
        <v>223</v>
      </c>
      <c r="I18547">
        <v>61</v>
      </c>
      <c r="J18547">
        <v>117438090.1757614</v>
      </c>
    </row>
    <row r="18548" spans="1:10" x14ac:dyDescent="0.25">
      <c r="A18548">
        <v>2018</v>
      </c>
      <c r="B18548" t="s">
        <v>40</v>
      </c>
      <c r="C18548" t="s">
        <v>45</v>
      </c>
      <c r="D18548" t="s">
        <v>22</v>
      </c>
      <c r="E18548" t="s">
        <v>3</v>
      </c>
      <c r="F18548" t="s">
        <v>4</v>
      </c>
      <c r="G18548" t="s">
        <v>7</v>
      </c>
      <c r="H18548" t="s">
        <v>224</v>
      </c>
      <c r="I18548">
        <v>39</v>
      </c>
      <c r="J18548">
        <v>67347196.099433973</v>
      </c>
    </row>
    <row r="18549" spans="1:10" x14ac:dyDescent="0.25">
      <c r="A18549">
        <v>2018</v>
      </c>
      <c r="B18549" t="s">
        <v>40</v>
      </c>
      <c r="C18549" t="s">
        <v>45</v>
      </c>
      <c r="D18549" t="s">
        <v>22</v>
      </c>
      <c r="E18549" t="s">
        <v>3</v>
      </c>
      <c r="F18549" t="s">
        <v>8</v>
      </c>
      <c r="G18549" t="s">
        <v>5</v>
      </c>
      <c r="H18549" t="s">
        <v>223</v>
      </c>
      <c r="I18549">
        <v>1</v>
      </c>
      <c r="J18549">
        <v>4833658.9923749994</v>
      </c>
    </row>
    <row r="18550" spans="1:10" x14ac:dyDescent="0.25">
      <c r="A18550">
        <v>2018</v>
      </c>
      <c r="B18550" t="s">
        <v>40</v>
      </c>
      <c r="C18550" t="s">
        <v>45</v>
      </c>
      <c r="D18550" t="s">
        <v>22</v>
      </c>
      <c r="E18550" t="s">
        <v>3</v>
      </c>
      <c r="F18550" t="s">
        <v>8</v>
      </c>
      <c r="G18550" t="s">
        <v>9</v>
      </c>
      <c r="H18550" t="s">
        <v>223</v>
      </c>
      <c r="I18550">
        <v>1826</v>
      </c>
      <c r="J18550">
        <v>11819064050.85404</v>
      </c>
    </row>
    <row r="18551" spans="1:10" x14ac:dyDescent="0.25">
      <c r="A18551">
        <v>2018</v>
      </c>
      <c r="B18551" t="s">
        <v>40</v>
      </c>
      <c r="C18551" t="s">
        <v>45</v>
      </c>
      <c r="D18551" t="s">
        <v>22</v>
      </c>
      <c r="E18551" t="s">
        <v>3</v>
      </c>
      <c r="F18551" t="s">
        <v>8</v>
      </c>
      <c r="G18551" t="s">
        <v>9</v>
      </c>
      <c r="H18551" t="s">
        <v>224</v>
      </c>
      <c r="I18551">
        <v>6344</v>
      </c>
      <c r="J18551">
        <v>30458844339.207676</v>
      </c>
    </row>
    <row r="18552" spans="1:10" x14ac:dyDescent="0.25">
      <c r="A18552">
        <v>2018</v>
      </c>
      <c r="B18552" t="s">
        <v>40</v>
      </c>
      <c r="C18552" t="s">
        <v>45</v>
      </c>
      <c r="D18552" t="s">
        <v>22</v>
      </c>
      <c r="E18552" t="s">
        <v>3</v>
      </c>
      <c r="F18552" t="s">
        <v>8</v>
      </c>
      <c r="G18552" t="s">
        <v>12</v>
      </c>
      <c r="H18552" t="s">
        <v>223</v>
      </c>
      <c r="I18552">
        <v>184</v>
      </c>
      <c r="J18552">
        <v>633807967.90421534</v>
      </c>
    </row>
    <row r="18553" spans="1:10" x14ac:dyDescent="0.25">
      <c r="A18553">
        <v>2018</v>
      </c>
      <c r="B18553" t="s">
        <v>40</v>
      </c>
      <c r="C18553" t="s">
        <v>45</v>
      </c>
      <c r="D18553" t="s">
        <v>22</v>
      </c>
      <c r="E18553" t="s">
        <v>3</v>
      </c>
      <c r="F18553" t="s">
        <v>8</v>
      </c>
      <c r="G18553" t="s">
        <v>12</v>
      </c>
      <c r="H18553" t="s">
        <v>224</v>
      </c>
      <c r="I18553">
        <v>8625</v>
      </c>
      <c r="J18553">
        <v>17001325228.979124</v>
      </c>
    </row>
    <row r="18554" spans="1:10" x14ac:dyDescent="0.25">
      <c r="A18554">
        <v>2018</v>
      </c>
      <c r="B18554" t="s">
        <v>40</v>
      </c>
      <c r="C18554" t="s">
        <v>45</v>
      </c>
      <c r="D18554" t="s">
        <v>22</v>
      </c>
      <c r="E18554" t="s">
        <v>3</v>
      </c>
      <c r="F18554" t="s">
        <v>8</v>
      </c>
      <c r="G18554" t="s">
        <v>6</v>
      </c>
      <c r="H18554" t="s">
        <v>223</v>
      </c>
      <c r="I18554">
        <v>439</v>
      </c>
      <c r="J18554">
        <v>1110899228.5297844</v>
      </c>
    </row>
    <row r="18555" spans="1:10" x14ac:dyDescent="0.25">
      <c r="A18555">
        <v>2018</v>
      </c>
      <c r="B18555" t="s">
        <v>40</v>
      </c>
      <c r="C18555" t="s">
        <v>45</v>
      </c>
      <c r="D18555" t="s">
        <v>22</v>
      </c>
      <c r="E18555" t="s">
        <v>3</v>
      </c>
      <c r="F18555" t="s">
        <v>8</v>
      </c>
      <c r="G18555" t="s">
        <v>6</v>
      </c>
      <c r="H18555" t="s">
        <v>224</v>
      </c>
      <c r="I18555">
        <v>1248</v>
      </c>
      <c r="J18555">
        <v>2937553446.8496027</v>
      </c>
    </row>
    <row r="18556" spans="1:10" x14ac:dyDescent="0.25">
      <c r="A18556">
        <v>2018</v>
      </c>
      <c r="B18556" t="s">
        <v>40</v>
      </c>
      <c r="C18556" t="s">
        <v>45</v>
      </c>
      <c r="D18556" t="s">
        <v>22</v>
      </c>
      <c r="E18556" t="s">
        <v>3</v>
      </c>
      <c r="F18556" t="s">
        <v>8</v>
      </c>
      <c r="G18556" t="s">
        <v>7</v>
      </c>
      <c r="H18556" t="s">
        <v>223</v>
      </c>
      <c r="I18556">
        <v>327</v>
      </c>
      <c r="J18556">
        <v>642502448.18037724</v>
      </c>
    </row>
    <row r="18557" spans="1:10" x14ac:dyDescent="0.25">
      <c r="A18557">
        <v>2018</v>
      </c>
      <c r="B18557" t="s">
        <v>40</v>
      </c>
      <c r="C18557" t="s">
        <v>45</v>
      </c>
      <c r="D18557" t="s">
        <v>22</v>
      </c>
      <c r="E18557" t="s">
        <v>3</v>
      </c>
      <c r="F18557" t="s">
        <v>8</v>
      </c>
      <c r="G18557" t="s">
        <v>7</v>
      </c>
      <c r="H18557" t="s">
        <v>224</v>
      </c>
      <c r="I18557">
        <v>1341</v>
      </c>
      <c r="J18557">
        <v>2281112651.9861255</v>
      </c>
    </row>
    <row r="18558" spans="1:10" x14ac:dyDescent="0.25">
      <c r="A18558">
        <v>2018</v>
      </c>
      <c r="B18558" t="s">
        <v>40</v>
      </c>
      <c r="C18558" t="s">
        <v>45</v>
      </c>
      <c r="D18558" t="s">
        <v>22</v>
      </c>
      <c r="E18558" t="s">
        <v>3</v>
      </c>
      <c r="F18558" t="s">
        <v>14</v>
      </c>
      <c r="G18558" t="s">
        <v>5</v>
      </c>
      <c r="H18558" t="s">
        <v>223</v>
      </c>
      <c r="I18558">
        <v>1</v>
      </c>
      <c r="J18558">
        <v>10969039.709999999</v>
      </c>
    </row>
    <row r="18559" spans="1:10" x14ac:dyDescent="0.25">
      <c r="A18559">
        <v>2018</v>
      </c>
      <c r="B18559" t="s">
        <v>40</v>
      </c>
      <c r="C18559" t="s">
        <v>45</v>
      </c>
      <c r="D18559" t="s">
        <v>22</v>
      </c>
      <c r="E18559" t="s">
        <v>3</v>
      </c>
      <c r="F18559" t="s">
        <v>14</v>
      </c>
      <c r="G18559" t="s">
        <v>5</v>
      </c>
      <c r="H18559" t="s">
        <v>224</v>
      </c>
      <c r="I18559">
        <v>3</v>
      </c>
      <c r="J18559">
        <v>33427274.939999998</v>
      </c>
    </row>
    <row r="18560" spans="1:10" x14ac:dyDescent="0.25">
      <c r="A18560">
        <v>2018</v>
      </c>
      <c r="B18560" t="s">
        <v>40</v>
      </c>
      <c r="C18560" t="s">
        <v>45</v>
      </c>
      <c r="D18560" t="s">
        <v>22</v>
      </c>
      <c r="E18560" t="s">
        <v>3</v>
      </c>
      <c r="F18560" t="s">
        <v>14</v>
      </c>
      <c r="G18560" t="s">
        <v>9</v>
      </c>
      <c r="H18560" t="s">
        <v>223</v>
      </c>
      <c r="I18560">
        <v>9</v>
      </c>
      <c r="J18560">
        <v>83601295.965000004</v>
      </c>
    </row>
    <row r="18561" spans="1:10" x14ac:dyDescent="0.25">
      <c r="A18561">
        <v>2018</v>
      </c>
      <c r="B18561" t="s">
        <v>40</v>
      </c>
      <c r="C18561" t="s">
        <v>45</v>
      </c>
      <c r="D18561" t="s">
        <v>22</v>
      </c>
      <c r="E18561" t="s">
        <v>3</v>
      </c>
      <c r="F18561" t="s">
        <v>14</v>
      </c>
      <c r="G18561" t="s">
        <v>9</v>
      </c>
      <c r="H18561" t="s">
        <v>224</v>
      </c>
      <c r="I18561">
        <v>14</v>
      </c>
      <c r="J18561">
        <v>122500568.14668038</v>
      </c>
    </row>
    <row r="18562" spans="1:10" x14ac:dyDescent="0.25">
      <c r="A18562">
        <v>2018</v>
      </c>
      <c r="B18562" t="s">
        <v>40</v>
      </c>
      <c r="C18562" t="s">
        <v>45</v>
      </c>
      <c r="D18562" t="s">
        <v>22</v>
      </c>
      <c r="E18562" t="s">
        <v>3</v>
      </c>
      <c r="F18562" t="s">
        <v>14</v>
      </c>
      <c r="G18562" t="s">
        <v>6</v>
      </c>
      <c r="H18562" t="s">
        <v>224</v>
      </c>
      <c r="I18562">
        <v>5</v>
      </c>
      <c r="J18562">
        <v>13204693.271249998</v>
      </c>
    </row>
    <row r="18563" spans="1:10" x14ac:dyDescent="0.25">
      <c r="A18563">
        <v>2018</v>
      </c>
      <c r="B18563" t="s">
        <v>40</v>
      </c>
      <c r="C18563" t="s">
        <v>45</v>
      </c>
      <c r="D18563" t="s">
        <v>22</v>
      </c>
      <c r="E18563" t="s">
        <v>3</v>
      </c>
      <c r="F18563" t="s">
        <v>14</v>
      </c>
      <c r="G18563" t="s">
        <v>7</v>
      </c>
      <c r="H18563" t="s">
        <v>223</v>
      </c>
      <c r="I18563">
        <v>3</v>
      </c>
      <c r="J18563">
        <v>6150577.2241500001</v>
      </c>
    </row>
    <row r="18564" spans="1:10" x14ac:dyDescent="0.25">
      <c r="A18564">
        <v>2018</v>
      </c>
      <c r="B18564" t="s">
        <v>40</v>
      </c>
      <c r="C18564" t="s">
        <v>45</v>
      </c>
      <c r="D18564" t="s">
        <v>22</v>
      </c>
      <c r="E18564" t="s">
        <v>10</v>
      </c>
      <c r="F18564" t="s">
        <v>11</v>
      </c>
      <c r="G18564" t="s">
        <v>5</v>
      </c>
      <c r="H18564" t="s">
        <v>223</v>
      </c>
      <c r="I18564">
        <v>3</v>
      </c>
      <c r="J18564">
        <v>29648409</v>
      </c>
    </row>
    <row r="18565" spans="1:10" x14ac:dyDescent="0.25">
      <c r="A18565">
        <v>2018</v>
      </c>
      <c r="B18565" t="s">
        <v>40</v>
      </c>
      <c r="C18565" t="s">
        <v>45</v>
      </c>
      <c r="D18565" t="s">
        <v>22</v>
      </c>
      <c r="E18565" t="s">
        <v>10</v>
      </c>
      <c r="F18565" t="s">
        <v>11</v>
      </c>
      <c r="G18565" t="s">
        <v>5</v>
      </c>
      <c r="H18565" t="s">
        <v>224</v>
      </c>
      <c r="I18565">
        <v>4</v>
      </c>
      <c r="J18565">
        <v>38211603</v>
      </c>
    </row>
    <row r="18566" spans="1:10" x14ac:dyDescent="0.25">
      <c r="A18566">
        <v>2018</v>
      </c>
      <c r="B18566" t="s">
        <v>40</v>
      </c>
      <c r="C18566" t="s">
        <v>45</v>
      </c>
      <c r="D18566" t="s">
        <v>22</v>
      </c>
      <c r="E18566" t="s">
        <v>10</v>
      </c>
      <c r="F18566" t="s">
        <v>11</v>
      </c>
      <c r="G18566" t="s">
        <v>9</v>
      </c>
      <c r="H18566" t="s">
        <v>223</v>
      </c>
      <c r="I18566">
        <v>573</v>
      </c>
      <c r="J18566">
        <v>2861679321.5963769</v>
      </c>
    </row>
    <row r="18567" spans="1:10" x14ac:dyDescent="0.25">
      <c r="A18567">
        <v>2018</v>
      </c>
      <c r="B18567" t="s">
        <v>40</v>
      </c>
      <c r="C18567" t="s">
        <v>45</v>
      </c>
      <c r="D18567" t="s">
        <v>22</v>
      </c>
      <c r="E18567" t="s">
        <v>10</v>
      </c>
      <c r="F18567" t="s">
        <v>11</v>
      </c>
      <c r="G18567" t="s">
        <v>9</v>
      </c>
      <c r="H18567" t="s">
        <v>224</v>
      </c>
      <c r="I18567">
        <v>775</v>
      </c>
      <c r="J18567">
        <v>3368064697.9931784</v>
      </c>
    </row>
    <row r="18568" spans="1:10" x14ac:dyDescent="0.25">
      <c r="A18568">
        <v>2018</v>
      </c>
      <c r="B18568" t="s">
        <v>40</v>
      </c>
      <c r="C18568" t="s">
        <v>45</v>
      </c>
      <c r="D18568" t="s">
        <v>22</v>
      </c>
      <c r="E18568" t="s">
        <v>10</v>
      </c>
      <c r="F18568" t="s">
        <v>11</v>
      </c>
      <c r="G18568" t="s">
        <v>12</v>
      </c>
      <c r="H18568" t="s">
        <v>223</v>
      </c>
      <c r="I18568">
        <v>54</v>
      </c>
      <c r="J18568">
        <v>151733953.98750001</v>
      </c>
    </row>
    <row r="18569" spans="1:10" x14ac:dyDescent="0.25">
      <c r="A18569">
        <v>2018</v>
      </c>
      <c r="B18569" t="s">
        <v>40</v>
      </c>
      <c r="C18569" t="s">
        <v>45</v>
      </c>
      <c r="D18569" t="s">
        <v>22</v>
      </c>
      <c r="E18569" t="s">
        <v>10</v>
      </c>
      <c r="F18569" t="s">
        <v>11</v>
      </c>
      <c r="G18569" t="s">
        <v>12</v>
      </c>
      <c r="H18569" t="s">
        <v>224</v>
      </c>
      <c r="I18569">
        <v>218</v>
      </c>
      <c r="J18569">
        <v>349993484.32499999</v>
      </c>
    </row>
    <row r="18570" spans="1:10" x14ac:dyDescent="0.25">
      <c r="A18570">
        <v>2018</v>
      </c>
      <c r="B18570" t="s">
        <v>40</v>
      </c>
      <c r="C18570" t="s">
        <v>45</v>
      </c>
      <c r="D18570" t="s">
        <v>22</v>
      </c>
      <c r="E18570" t="s">
        <v>10</v>
      </c>
      <c r="F18570" t="s">
        <v>11</v>
      </c>
      <c r="G18570" t="s">
        <v>6</v>
      </c>
      <c r="H18570" t="s">
        <v>223</v>
      </c>
      <c r="I18570">
        <v>50</v>
      </c>
      <c r="J18570">
        <v>162979912.7649</v>
      </c>
    </row>
    <row r="18571" spans="1:10" x14ac:dyDescent="0.25">
      <c r="A18571">
        <v>2018</v>
      </c>
      <c r="B18571" t="s">
        <v>40</v>
      </c>
      <c r="C18571" t="s">
        <v>45</v>
      </c>
      <c r="D18571" t="s">
        <v>22</v>
      </c>
      <c r="E18571" t="s">
        <v>10</v>
      </c>
      <c r="F18571" t="s">
        <v>11</v>
      </c>
      <c r="G18571" t="s">
        <v>6</v>
      </c>
      <c r="H18571" t="s">
        <v>224</v>
      </c>
      <c r="I18571">
        <v>170</v>
      </c>
      <c r="J18571">
        <v>265838506.95119998</v>
      </c>
    </row>
    <row r="18572" spans="1:10" x14ac:dyDescent="0.25">
      <c r="A18572">
        <v>2018</v>
      </c>
      <c r="B18572" t="s">
        <v>40</v>
      </c>
      <c r="C18572" t="s">
        <v>45</v>
      </c>
      <c r="D18572" t="s">
        <v>22</v>
      </c>
      <c r="E18572" t="s">
        <v>10</v>
      </c>
      <c r="F18572" t="s">
        <v>11</v>
      </c>
      <c r="G18572" t="s">
        <v>7</v>
      </c>
      <c r="H18572" t="s">
        <v>223</v>
      </c>
      <c r="I18572">
        <v>12</v>
      </c>
      <c r="J18572">
        <v>15836088</v>
      </c>
    </row>
    <row r="18573" spans="1:10" x14ac:dyDescent="0.25">
      <c r="A18573">
        <v>2018</v>
      </c>
      <c r="B18573" t="s">
        <v>40</v>
      </c>
      <c r="C18573" t="s">
        <v>45</v>
      </c>
      <c r="D18573" t="s">
        <v>22</v>
      </c>
      <c r="E18573" t="s">
        <v>10</v>
      </c>
      <c r="F18573" t="s">
        <v>11</v>
      </c>
      <c r="G18573" t="s">
        <v>7</v>
      </c>
      <c r="H18573" t="s">
        <v>224</v>
      </c>
      <c r="I18573">
        <v>394</v>
      </c>
      <c r="J18573">
        <v>254451657</v>
      </c>
    </row>
    <row r="18574" spans="1:10" x14ac:dyDescent="0.25">
      <c r="A18574">
        <v>2018</v>
      </c>
      <c r="B18574" t="s">
        <v>40</v>
      </c>
      <c r="C18574" t="s">
        <v>45</v>
      </c>
      <c r="D18574" t="s">
        <v>22</v>
      </c>
      <c r="E18574" t="s">
        <v>10</v>
      </c>
      <c r="F18574" t="s">
        <v>220</v>
      </c>
      <c r="G18574" t="s">
        <v>9</v>
      </c>
      <c r="H18574" t="s">
        <v>223</v>
      </c>
      <c r="I18574">
        <v>17</v>
      </c>
      <c r="J18574">
        <v>110980083.91939911</v>
      </c>
    </row>
    <row r="18575" spans="1:10" x14ac:dyDescent="0.25">
      <c r="A18575">
        <v>2018</v>
      </c>
      <c r="B18575" t="s">
        <v>40</v>
      </c>
      <c r="C18575" t="s">
        <v>45</v>
      </c>
      <c r="D18575" t="s">
        <v>22</v>
      </c>
      <c r="E18575" t="s">
        <v>10</v>
      </c>
      <c r="F18575" t="s">
        <v>220</v>
      </c>
      <c r="G18575" t="s">
        <v>9</v>
      </c>
      <c r="H18575" t="s">
        <v>224</v>
      </c>
      <c r="I18575">
        <v>264</v>
      </c>
      <c r="J18575">
        <v>1008258927.8339224</v>
      </c>
    </row>
    <row r="18576" spans="1:10" x14ac:dyDescent="0.25">
      <c r="A18576">
        <v>2018</v>
      </c>
      <c r="B18576" t="s">
        <v>40</v>
      </c>
      <c r="C18576" t="s">
        <v>45</v>
      </c>
      <c r="D18576" t="s">
        <v>22</v>
      </c>
      <c r="E18576" t="s">
        <v>10</v>
      </c>
      <c r="F18576" t="s">
        <v>220</v>
      </c>
      <c r="G18576" t="s">
        <v>12</v>
      </c>
      <c r="H18576" t="s">
        <v>223</v>
      </c>
      <c r="I18576">
        <v>2</v>
      </c>
      <c r="J18576">
        <v>6704477.6554590678</v>
      </c>
    </row>
    <row r="18577" spans="1:10" x14ac:dyDescent="0.25">
      <c r="A18577">
        <v>2018</v>
      </c>
      <c r="B18577" t="s">
        <v>40</v>
      </c>
      <c r="C18577" t="s">
        <v>45</v>
      </c>
      <c r="D18577" t="s">
        <v>22</v>
      </c>
      <c r="E18577" t="s">
        <v>10</v>
      </c>
      <c r="F18577" t="s">
        <v>220</v>
      </c>
      <c r="G18577" t="s">
        <v>12</v>
      </c>
      <c r="H18577" t="s">
        <v>224</v>
      </c>
      <c r="I18577">
        <v>686</v>
      </c>
      <c r="J18577">
        <v>1372319426.6367521</v>
      </c>
    </row>
    <row r="18578" spans="1:10" x14ac:dyDescent="0.25">
      <c r="A18578">
        <v>2018</v>
      </c>
      <c r="B18578" t="s">
        <v>40</v>
      </c>
      <c r="C18578" t="s">
        <v>45</v>
      </c>
      <c r="D18578" t="s">
        <v>22</v>
      </c>
      <c r="E18578" t="s">
        <v>10</v>
      </c>
      <c r="F18578" t="s">
        <v>220</v>
      </c>
      <c r="G18578" t="s">
        <v>6</v>
      </c>
      <c r="H18578" t="s">
        <v>223</v>
      </c>
      <c r="I18578">
        <v>5</v>
      </c>
      <c r="J18578">
        <v>11427272.676666576</v>
      </c>
    </row>
    <row r="18579" spans="1:10" x14ac:dyDescent="0.25">
      <c r="A18579">
        <v>2018</v>
      </c>
      <c r="B18579" t="s">
        <v>40</v>
      </c>
      <c r="C18579" t="s">
        <v>45</v>
      </c>
      <c r="D18579" t="s">
        <v>22</v>
      </c>
      <c r="E18579" t="s">
        <v>10</v>
      </c>
      <c r="F18579" t="s">
        <v>220</v>
      </c>
      <c r="G18579" t="s">
        <v>6</v>
      </c>
      <c r="H18579" t="s">
        <v>224</v>
      </c>
      <c r="I18579">
        <v>35</v>
      </c>
      <c r="J18579">
        <v>76532058.109491095</v>
      </c>
    </row>
    <row r="18580" spans="1:10" x14ac:dyDescent="0.25">
      <c r="A18580">
        <v>2018</v>
      </c>
      <c r="B18580" t="s">
        <v>40</v>
      </c>
      <c r="C18580" t="s">
        <v>45</v>
      </c>
      <c r="D18580" t="s">
        <v>22</v>
      </c>
      <c r="E18580" t="s">
        <v>10</v>
      </c>
      <c r="F18580" t="s">
        <v>220</v>
      </c>
      <c r="G18580" t="s">
        <v>7</v>
      </c>
      <c r="H18580" t="s">
        <v>223</v>
      </c>
      <c r="I18580">
        <v>9</v>
      </c>
      <c r="J18580">
        <v>16567524.651053559</v>
      </c>
    </row>
    <row r="18581" spans="1:10" x14ac:dyDescent="0.25">
      <c r="A18581">
        <v>2018</v>
      </c>
      <c r="B18581" t="s">
        <v>40</v>
      </c>
      <c r="C18581" t="s">
        <v>45</v>
      </c>
      <c r="D18581" t="s">
        <v>22</v>
      </c>
      <c r="E18581" t="s">
        <v>10</v>
      </c>
      <c r="F18581" t="s">
        <v>220</v>
      </c>
      <c r="G18581" t="s">
        <v>7</v>
      </c>
      <c r="H18581" t="s">
        <v>224</v>
      </c>
      <c r="I18581">
        <v>98</v>
      </c>
      <c r="J18581">
        <v>166009699.93421513</v>
      </c>
    </row>
    <row r="18582" spans="1:10" x14ac:dyDescent="0.25">
      <c r="A18582">
        <v>2018</v>
      </c>
      <c r="B18582" t="s">
        <v>40</v>
      </c>
      <c r="C18582" t="s">
        <v>45</v>
      </c>
      <c r="D18582" t="s">
        <v>22</v>
      </c>
      <c r="E18582" t="s">
        <v>10</v>
      </c>
      <c r="F18582" t="s">
        <v>14</v>
      </c>
      <c r="G18582" t="s">
        <v>12</v>
      </c>
      <c r="H18582" t="s">
        <v>223</v>
      </c>
      <c r="I18582">
        <v>1</v>
      </c>
      <c r="J18582">
        <v>635145</v>
      </c>
    </row>
    <row r="18583" spans="1:10" x14ac:dyDescent="0.25">
      <c r="A18583">
        <v>2018</v>
      </c>
      <c r="B18583" t="s">
        <v>40</v>
      </c>
      <c r="C18583" t="s">
        <v>45</v>
      </c>
      <c r="D18583" t="s">
        <v>22</v>
      </c>
      <c r="E18583" t="s">
        <v>10</v>
      </c>
      <c r="F18583" t="s">
        <v>14</v>
      </c>
      <c r="G18583" t="s">
        <v>12</v>
      </c>
      <c r="H18583" t="s">
        <v>224</v>
      </c>
      <c r="I18583">
        <v>465</v>
      </c>
      <c r="J18583">
        <v>299492154</v>
      </c>
    </row>
    <row r="18584" spans="1:10" x14ac:dyDescent="0.25">
      <c r="A18584">
        <v>2018</v>
      </c>
      <c r="B18584" t="s">
        <v>40</v>
      </c>
      <c r="C18584" t="s">
        <v>45</v>
      </c>
      <c r="D18584" t="s">
        <v>22</v>
      </c>
      <c r="E18584" t="s">
        <v>10</v>
      </c>
      <c r="F18584" t="s">
        <v>14</v>
      </c>
      <c r="G18584" t="s">
        <v>7</v>
      </c>
      <c r="H18584" t="s">
        <v>223</v>
      </c>
      <c r="I18584">
        <v>4</v>
      </c>
      <c r="J18584">
        <v>2231544</v>
      </c>
    </row>
    <row r="18585" spans="1:10" x14ac:dyDescent="0.25">
      <c r="A18585">
        <v>2018</v>
      </c>
      <c r="B18585" t="s">
        <v>40</v>
      </c>
      <c r="C18585" t="s">
        <v>45</v>
      </c>
      <c r="D18585" t="s">
        <v>22</v>
      </c>
      <c r="E18585" t="s">
        <v>10</v>
      </c>
      <c r="F18585" t="s">
        <v>14</v>
      </c>
      <c r="G18585" t="s">
        <v>7</v>
      </c>
      <c r="H18585" t="s">
        <v>224</v>
      </c>
      <c r="I18585">
        <v>181</v>
      </c>
      <c r="J18585">
        <v>104256993</v>
      </c>
    </row>
    <row r="18586" spans="1:10" x14ac:dyDescent="0.25">
      <c r="A18586">
        <v>2018</v>
      </c>
      <c r="B18586" t="s">
        <v>40</v>
      </c>
      <c r="C18586" t="s">
        <v>45</v>
      </c>
      <c r="D18586" t="s">
        <v>23</v>
      </c>
      <c r="E18586" t="s">
        <v>3</v>
      </c>
      <c r="F18586" t="s">
        <v>4</v>
      </c>
      <c r="G18586" t="s">
        <v>5</v>
      </c>
      <c r="H18586" t="s">
        <v>223</v>
      </c>
      <c r="I18586">
        <v>951</v>
      </c>
      <c r="J18586">
        <v>6719569062.7236385</v>
      </c>
    </row>
    <row r="18587" spans="1:10" x14ac:dyDescent="0.25">
      <c r="A18587">
        <v>2018</v>
      </c>
      <c r="B18587" t="s">
        <v>40</v>
      </c>
      <c r="C18587" t="s">
        <v>45</v>
      </c>
      <c r="D18587" t="s">
        <v>23</v>
      </c>
      <c r="E18587" t="s">
        <v>3</v>
      </c>
      <c r="F18587" t="s">
        <v>4</v>
      </c>
      <c r="G18587" t="s">
        <v>5</v>
      </c>
      <c r="H18587" t="s">
        <v>224</v>
      </c>
      <c r="I18587">
        <v>288</v>
      </c>
      <c r="J18587">
        <v>2278714913.9763918</v>
      </c>
    </row>
    <row r="18588" spans="1:10" x14ac:dyDescent="0.25">
      <c r="A18588">
        <v>2018</v>
      </c>
      <c r="B18588" t="s">
        <v>40</v>
      </c>
      <c r="C18588" t="s">
        <v>45</v>
      </c>
      <c r="D18588" t="s">
        <v>23</v>
      </c>
      <c r="E18588" t="s">
        <v>3</v>
      </c>
      <c r="F18588" t="s">
        <v>4</v>
      </c>
      <c r="G18588" t="s">
        <v>9</v>
      </c>
      <c r="H18588" t="s">
        <v>223</v>
      </c>
      <c r="I18588">
        <v>174</v>
      </c>
      <c r="J18588">
        <v>1263696399.6725469</v>
      </c>
    </row>
    <row r="18589" spans="1:10" x14ac:dyDescent="0.25">
      <c r="A18589">
        <v>2018</v>
      </c>
      <c r="B18589" t="s">
        <v>40</v>
      </c>
      <c r="C18589" t="s">
        <v>45</v>
      </c>
      <c r="D18589" t="s">
        <v>23</v>
      </c>
      <c r="E18589" t="s">
        <v>3</v>
      </c>
      <c r="F18589" t="s">
        <v>4</v>
      </c>
      <c r="G18589" t="s">
        <v>9</v>
      </c>
      <c r="H18589" t="s">
        <v>224</v>
      </c>
      <c r="I18589">
        <v>216</v>
      </c>
      <c r="J18589">
        <v>1414467720.3859422</v>
      </c>
    </row>
    <row r="18590" spans="1:10" x14ac:dyDescent="0.25">
      <c r="A18590">
        <v>2018</v>
      </c>
      <c r="B18590" t="s">
        <v>40</v>
      </c>
      <c r="C18590" t="s">
        <v>45</v>
      </c>
      <c r="D18590" t="s">
        <v>23</v>
      </c>
      <c r="E18590" t="s">
        <v>3</v>
      </c>
      <c r="F18590" t="s">
        <v>4</v>
      </c>
      <c r="G18590" t="s">
        <v>12</v>
      </c>
      <c r="H18590" t="s">
        <v>223</v>
      </c>
      <c r="I18590">
        <v>12049</v>
      </c>
      <c r="J18590">
        <v>44647177662.031303</v>
      </c>
    </row>
    <row r="18591" spans="1:10" x14ac:dyDescent="0.25">
      <c r="A18591">
        <v>2018</v>
      </c>
      <c r="B18591" t="s">
        <v>40</v>
      </c>
      <c r="C18591" t="s">
        <v>45</v>
      </c>
      <c r="D18591" t="s">
        <v>23</v>
      </c>
      <c r="E18591" t="s">
        <v>3</v>
      </c>
      <c r="F18591" t="s">
        <v>4</v>
      </c>
      <c r="G18591" t="s">
        <v>12</v>
      </c>
      <c r="H18591" t="s">
        <v>224</v>
      </c>
      <c r="I18591">
        <v>2447</v>
      </c>
      <c r="J18591">
        <v>8823895990.3668728</v>
      </c>
    </row>
    <row r="18592" spans="1:10" x14ac:dyDescent="0.25">
      <c r="A18592">
        <v>2018</v>
      </c>
      <c r="B18592" t="s">
        <v>40</v>
      </c>
      <c r="C18592" t="s">
        <v>45</v>
      </c>
      <c r="D18592" t="s">
        <v>23</v>
      </c>
      <c r="E18592" t="s">
        <v>3</v>
      </c>
      <c r="F18592" t="s">
        <v>4</v>
      </c>
      <c r="G18592" t="s">
        <v>6</v>
      </c>
      <c r="H18592" t="s">
        <v>223</v>
      </c>
      <c r="I18592">
        <v>106</v>
      </c>
      <c r="J18592">
        <v>278386071.35417157</v>
      </c>
    </row>
    <row r="18593" spans="1:10" x14ac:dyDescent="0.25">
      <c r="A18593">
        <v>2018</v>
      </c>
      <c r="B18593" t="s">
        <v>40</v>
      </c>
      <c r="C18593" t="s">
        <v>45</v>
      </c>
      <c r="D18593" t="s">
        <v>23</v>
      </c>
      <c r="E18593" t="s">
        <v>3</v>
      </c>
      <c r="F18593" t="s">
        <v>4</v>
      </c>
      <c r="G18593" t="s">
        <v>6</v>
      </c>
      <c r="H18593" t="s">
        <v>224</v>
      </c>
      <c r="I18593">
        <v>250</v>
      </c>
      <c r="J18593">
        <v>678866845.18812478</v>
      </c>
    </row>
    <row r="18594" spans="1:10" x14ac:dyDescent="0.25">
      <c r="A18594">
        <v>2018</v>
      </c>
      <c r="B18594" t="s">
        <v>40</v>
      </c>
      <c r="C18594" t="s">
        <v>45</v>
      </c>
      <c r="D18594" t="s">
        <v>23</v>
      </c>
      <c r="E18594" t="s">
        <v>3</v>
      </c>
      <c r="F18594" t="s">
        <v>4</v>
      </c>
      <c r="G18594" t="s">
        <v>7</v>
      </c>
      <c r="H18594" t="s">
        <v>223</v>
      </c>
      <c r="I18594">
        <v>36</v>
      </c>
      <c r="J18594">
        <v>80298045.30043155</v>
      </c>
    </row>
    <row r="18595" spans="1:10" x14ac:dyDescent="0.25">
      <c r="A18595">
        <v>2018</v>
      </c>
      <c r="B18595" t="s">
        <v>40</v>
      </c>
      <c r="C18595" t="s">
        <v>45</v>
      </c>
      <c r="D18595" t="s">
        <v>23</v>
      </c>
      <c r="E18595" t="s">
        <v>3</v>
      </c>
      <c r="F18595" t="s">
        <v>4</v>
      </c>
      <c r="G18595" t="s">
        <v>7</v>
      </c>
      <c r="H18595" t="s">
        <v>224</v>
      </c>
      <c r="I18595">
        <v>41</v>
      </c>
      <c r="J18595">
        <v>86510537.012391984</v>
      </c>
    </row>
    <row r="18596" spans="1:10" x14ac:dyDescent="0.25">
      <c r="A18596">
        <v>2018</v>
      </c>
      <c r="B18596" t="s">
        <v>40</v>
      </c>
      <c r="C18596" t="s">
        <v>45</v>
      </c>
      <c r="D18596" t="s">
        <v>23</v>
      </c>
      <c r="E18596" t="s">
        <v>3</v>
      </c>
      <c r="F18596" t="s">
        <v>8</v>
      </c>
      <c r="G18596" t="s">
        <v>9</v>
      </c>
      <c r="H18596" t="s">
        <v>223</v>
      </c>
      <c r="I18596">
        <v>2381</v>
      </c>
      <c r="J18596">
        <v>15961624841.287743</v>
      </c>
    </row>
    <row r="18597" spans="1:10" x14ac:dyDescent="0.25">
      <c r="A18597">
        <v>2018</v>
      </c>
      <c r="B18597" t="s">
        <v>40</v>
      </c>
      <c r="C18597" t="s">
        <v>45</v>
      </c>
      <c r="D18597" t="s">
        <v>23</v>
      </c>
      <c r="E18597" t="s">
        <v>3</v>
      </c>
      <c r="F18597" t="s">
        <v>8</v>
      </c>
      <c r="G18597" t="s">
        <v>9</v>
      </c>
      <c r="H18597" t="s">
        <v>224</v>
      </c>
      <c r="I18597">
        <v>3510</v>
      </c>
      <c r="J18597">
        <v>21659722623.108494</v>
      </c>
    </row>
    <row r="18598" spans="1:10" x14ac:dyDescent="0.25">
      <c r="A18598">
        <v>2018</v>
      </c>
      <c r="B18598" t="s">
        <v>40</v>
      </c>
      <c r="C18598" t="s">
        <v>45</v>
      </c>
      <c r="D18598" t="s">
        <v>23</v>
      </c>
      <c r="E18598" t="s">
        <v>3</v>
      </c>
      <c r="F18598" t="s">
        <v>8</v>
      </c>
      <c r="G18598" t="s">
        <v>12</v>
      </c>
      <c r="H18598" t="s">
        <v>223</v>
      </c>
      <c r="I18598">
        <v>879</v>
      </c>
      <c r="J18598">
        <v>3090937976.3927102</v>
      </c>
    </row>
    <row r="18599" spans="1:10" x14ac:dyDescent="0.25">
      <c r="A18599">
        <v>2018</v>
      </c>
      <c r="B18599" t="s">
        <v>40</v>
      </c>
      <c r="C18599" t="s">
        <v>45</v>
      </c>
      <c r="D18599" t="s">
        <v>23</v>
      </c>
      <c r="E18599" t="s">
        <v>3</v>
      </c>
      <c r="F18599" t="s">
        <v>8</v>
      </c>
      <c r="G18599" t="s">
        <v>12</v>
      </c>
      <c r="H18599" t="s">
        <v>224</v>
      </c>
      <c r="I18599">
        <v>1247</v>
      </c>
      <c r="J18599">
        <v>4556025130.1975336</v>
      </c>
    </row>
    <row r="18600" spans="1:10" x14ac:dyDescent="0.25">
      <c r="A18600">
        <v>2018</v>
      </c>
      <c r="B18600" t="s">
        <v>40</v>
      </c>
      <c r="C18600" t="s">
        <v>45</v>
      </c>
      <c r="D18600" t="s">
        <v>23</v>
      </c>
      <c r="E18600" t="s">
        <v>3</v>
      </c>
      <c r="F18600" t="s">
        <v>8</v>
      </c>
      <c r="G18600" t="s">
        <v>6</v>
      </c>
      <c r="H18600" t="s">
        <v>223</v>
      </c>
      <c r="I18600">
        <v>1841</v>
      </c>
      <c r="J18600">
        <v>4735809244.5270634</v>
      </c>
    </row>
    <row r="18601" spans="1:10" x14ac:dyDescent="0.25">
      <c r="A18601">
        <v>2018</v>
      </c>
      <c r="B18601" t="s">
        <v>40</v>
      </c>
      <c r="C18601" t="s">
        <v>45</v>
      </c>
      <c r="D18601" t="s">
        <v>23</v>
      </c>
      <c r="E18601" t="s">
        <v>3</v>
      </c>
      <c r="F18601" t="s">
        <v>8</v>
      </c>
      <c r="G18601" t="s">
        <v>6</v>
      </c>
      <c r="H18601" t="s">
        <v>224</v>
      </c>
      <c r="I18601">
        <v>3065</v>
      </c>
      <c r="J18601">
        <v>8094311160.8733015</v>
      </c>
    </row>
    <row r="18602" spans="1:10" x14ac:dyDescent="0.25">
      <c r="A18602">
        <v>2018</v>
      </c>
      <c r="B18602" t="s">
        <v>40</v>
      </c>
      <c r="C18602" t="s">
        <v>45</v>
      </c>
      <c r="D18602" t="s">
        <v>23</v>
      </c>
      <c r="E18602" t="s">
        <v>3</v>
      </c>
      <c r="F18602" t="s">
        <v>8</v>
      </c>
      <c r="G18602" t="s">
        <v>7</v>
      </c>
      <c r="H18602" t="s">
        <v>223</v>
      </c>
      <c r="I18602">
        <v>170</v>
      </c>
      <c r="J18602">
        <v>344596617.23493737</v>
      </c>
    </row>
    <row r="18603" spans="1:10" x14ac:dyDescent="0.25">
      <c r="A18603">
        <v>2018</v>
      </c>
      <c r="B18603" t="s">
        <v>40</v>
      </c>
      <c r="C18603" t="s">
        <v>45</v>
      </c>
      <c r="D18603" t="s">
        <v>23</v>
      </c>
      <c r="E18603" t="s">
        <v>3</v>
      </c>
      <c r="F18603" t="s">
        <v>8</v>
      </c>
      <c r="G18603" t="s">
        <v>7</v>
      </c>
      <c r="H18603" t="s">
        <v>224</v>
      </c>
      <c r="I18603">
        <v>222</v>
      </c>
      <c r="J18603">
        <v>446814824.48548841</v>
      </c>
    </row>
    <row r="18604" spans="1:10" x14ac:dyDescent="0.25">
      <c r="A18604">
        <v>2018</v>
      </c>
      <c r="B18604" t="s">
        <v>40</v>
      </c>
      <c r="C18604" t="s">
        <v>45</v>
      </c>
      <c r="D18604" t="s">
        <v>23</v>
      </c>
      <c r="E18604" t="s">
        <v>10</v>
      </c>
      <c r="F18604" t="s">
        <v>11</v>
      </c>
      <c r="G18604" t="s">
        <v>9</v>
      </c>
      <c r="H18604" t="s">
        <v>223</v>
      </c>
      <c r="I18604">
        <v>197</v>
      </c>
      <c r="J18604">
        <v>815864172</v>
      </c>
    </row>
    <row r="18605" spans="1:10" x14ac:dyDescent="0.25">
      <c r="A18605">
        <v>2018</v>
      </c>
      <c r="B18605" t="s">
        <v>40</v>
      </c>
      <c r="C18605" t="s">
        <v>45</v>
      </c>
      <c r="D18605" t="s">
        <v>23</v>
      </c>
      <c r="E18605" t="s">
        <v>10</v>
      </c>
      <c r="F18605" t="s">
        <v>11</v>
      </c>
      <c r="G18605" t="s">
        <v>9</v>
      </c>
      <c r="H18605" t="s">
        <v>224</v>
      </c>
      <c r="I18605">
        <v>247</v>
      </c>
      <c r="J18605">
        <v>958319688</v>
      </c>
    </row>
    <row r="18606" spans="1:10" x14ac:dyDescent="0.25">
      <c r="A18606">
        <v>2018</v>
      </c>
      <c r="B18606" t="s">
        <v>40</v>
      </c>
      <c r="C18606" t="s">
        <v>45</v>
      </c>
      <c r="D18606" t="s">
        <v>23</v>
      </c>
      <c r="E18606" t="s">
        <v>10</v>
      </c>
      <c r="F18606" t="s">
        <v>11</v>
      </c>
      <c r="G18606" t="s">
        <v>12</v>
      </c>
      <c r="H18606" t="s">
        <v>223</v>
      </c>
      <c r="I18606">
        <v>70</v>
      </c>
      <c r="J18606">
        <v>185313948</v>
      </c>
    </row>
    <row r="18607" spans="1:10" x14ac:dyDescent="0.25">
      <c r="A18607">
        <v>2018</v>
      </c>
      <c r="B18607" t="s">
        <v>40</v>
      </c>
      <c r="C18607" t="s">
        <v>45</v>
      </c>
      <c r="D18607" t="s">
        <v>23</v>
      </c>
      <c r="E18607" t="s">
        <v>10</v>
      </c>
      <c r="F18607" t="s">
        <v>11</v>
      </c>
      <c r="G18607" t="s">
        <v>12</v>
      </c>
      <c r="H18607" t="s">
        <v>224</v>
      </c>
      <c r="I18607">
        <v>54</v>
      </c>
      <c r="J18607">
        <v>107138067</v>
      </c>
    </row>
    <row r="18608" spans="1:10" x14ac:dyDescent="0.25">
      <c r="A18608">
        <v>2018</v>
      </c>
      <c r="B18608" t="s">
        <v>40</v>
      </c>
      <c r="C18608" t="s">
        <v>45</v>
      </c>
      <c r="D18608" t="s">
        <v>23</v>
      </c>
      <c r="E18608" t="s">
        <v>10</v>
      </c>
      <c r="F18608" t="s">
        <v>11</v>
      </c>
      <c r="G18608" t="s">
        <v>6</v>
      </c>
      <c r="H18608" t="s">
        <v>223</v>
      </c>
      <c r="I18608">
        <v>19</v>
      </c>
      <c r="J18608">
        <v>46032399</v>
      </c>
    </row>
    <row r="18609" spans="1:10" x14ac:dyDescent="0.25">
      <c r="A18609">
        <v>2018</v>
      </c>
      <c r="B18609" t="s">
        <v>40</v>
      </c>
      <c r="C18609" t="s">
        <v>45</v>
      </c>
      <c r="D18609" t="s">
        <v>23</v>
      </c>
      <c r="E18609" t="s">
        <v>10</v>
      </c>
      <c r="F18609" t="s">
        <v>11</v>
      </c>
      <c r="G18609" t="s">
        <v>6</v>
      </c>
      <c r="H18609" t="s">
        <v>224</v>
      </c>
      <c r="I18609">
        <v>37</v>
      </c>
      <c r="J18609">
        <v>76262241</v>
      </c>
    </row>
    <row r="18610" spans="1:10" x14ac:dyDescent="0.25">
      <c r="A18610">
        <v>2018</v>
      </c>
      <c r="B18610" t="s">
        <v>40</v>
      </c>
      <c r="C18610" t="s">
        <v>45</v>
      </c>
      <c r="D18610" t="s">
        <v>23</v>
      </c>
      <c r="E18610" t="s">
        <v>10</v>
      </c>
      <c r="F18610" t="s">
        <v>11</v>
      </c>
      <c r="G18610" t="s">
        <v>7</v>
      </c>
      <c r="H18610" t="s">
        <v>223</v>
      </c>
      <c r="I18610">
        <v>12</v>
      </c>
      <c r="J18610">
        <v>18499176</v>
      </c>
    </row>
    <row r="18611" spans="1:10" x14ac:dyDescent="0.25">
      <c r="A18611">
        <v>2018</v>
      </c>
      <c r="B18611" t="s">
        <v>40</v>
      </c>
      <c r="C18611" t="s">
        <v>45</v>
      </c>
      <c r="D18611" t="s">
        <v>23</v>
      </c>
      <c r="E18611" t="s">
        <v>10</v>
      </c>
      <c r="F18611" t="s">
        <v>11</v>
      </c>
      <c r="G18611" t="s">
        <v>7</v>
      </c>
      <c r="H18611" t="s">
        <v>224</v>
      </c>
      <c r="I18611">
        <v>25</v>
      </c>
      <c r="J18611">
        <v>37137300</v>
      </c>
    </row>
    <row r="18612" spans="1:10" x14ac:dyDescent="0.25">
      <c r="A18612">
        <v>2018</v>
      </c>
      <c r="B18612" t="s">
        <v>40</v>
      </c>
      <c r="C18612" t="s">
        <v>45</v>
      </c>
      <c r="D18612" t="s">
        <v>23</v>
      </c>
      <c r="E18612" t="s">
        <v>10</v>
      </c>
      <c r="F18612" t="s">
        <v>220</v>
      </c>
      <c r="G18612" t="s">
        <v>5</v>
      </c>
      <c r="H18612" t="s">
        <v>224</v>
      </c>
      <c r="I18612">
        <v>1</v>
      </c>
      <c r="J18612">
        <v>8412666.6586084627</v>
      </c>
    </row>
    <row r="18613" spans="1:10" x14ac:dyDescent="0.25">
      <c r="A18613">
        <v>2018</v>
      </c>
      <c r="B18613" t="s">
        <v>40</v>
      </c>
      <c r="C18613" t="s">
        <v>45</v>
      </c>
      <c r="D18613" t="s">
        <v>23</v>
      </c>
      <c r="E18613" t="s">
        <v>10</v>
      </c>
      <c r="F18613" t="s">
        <v>220</v>
      </c>
      <c r="G18613" t="s">
        <v>9</v>
      </c>
      <c r="H18613" t="s">
        <v>223</v>
      </c>
      <c r="I18613">
        <v>50</v>
      </c>
      <c r="J18613">
        <v>353938982.29946566</v>
      </c>
    </row>
    <row r="18614" spans="1:10" x14ac:dyDescent="0.25">
      <c r="A18614">
        <v>2018</v>
      </c>
      <c r="B18614" t="s">
        <v>40</v>
      </c>
      <c r="C18614" t="s">
        <v>45</v>
      </c>
      <c r="D18614" t="s">
        <v>23</v>
      </c>
      <c r="E18614" t="s">
        <v>10</v>
      </c>
      <c r="F18614" t="s">
        <v>220</v>
      </c>
      <c r="G18614" t="s">
        <v>9</v>
      </c>
      <c r="H18614" t="s">
        <v>224</v>
      </c>
      <c r="I18614">
        <v>72</v>
      </c>
      <c r="J18614">
        <v>477943771.90479517</v>
      </c>
    </row>
    <row r="18615" spans="1:10" x14ac:dyDescent="0.25">
      <c r="A18615">
        <v>2018</v>
      </c>
      <c r="B18615" t="s">
        <v>40</v>
      </c>
      <c r="C18615" t="s">
        <v>45</v>
      </c>
      <c r="D18615" t="s">
        <v>23</v>
      </c>
      <c r="E18615" t="s">
        <v>10</v>
      </c>
      <c r="F18615" t="s">
        <v>220</v>
      </c>
      <c r="G18615" t="s">
        <v>12</v>
      </c>
      <c r="H18615" t="s">
        <v>223</v>
      </c>
      <c r="I18615">
        <v>12</v>
      </c>
      <c r="J18615">
        <v>49476066.672263585</v>
      </c>
    </row>
    <row r="18616" spans="1:10" x14ac:dyDescent="0.25">
      <c r="A18616">
        <v>2018</v>
      </c>
      <c r="B18616" t="s">
        <v>40</v>
      </c>
      <c r="C18616" t="s">
        <v>45</v>
      </c>
      <c r="D18616" t="s">
        <v>23</v>
      </c>
      <c r="E18616" t="s">
        <v>10</v>
      </c>
      <c r="F18616" t="s">
        <v>220</v>
      </c>
      <c r="G18616" t="s">
        <v>12</v>
      </c>
      <c r="H18616" t="s">
        <v>224</v>
      </c>
      <c r="I18616">
        <v>41</v>
      </c>
      <c r="J18616">
        <v>132379233.60252568</v>
      </c>
    </row>
    <row r="18617" spans="1:10" x14ac:dyDescent="0.25">
      <c r="A18617">
        <v>2018</v>
      </c>
      <c r="B18617" t="s">
        <v>40</v>
      </c>
      <c r="C18617" t="s">
        <v>45</v>
      </c>
      <c r="D18617" t="s">
        <v>23</v>
      </c>
      <c r="E18617" t="s">
        <v>10</v>
      </c>
      <c r="F18617" t="s">
        <v>220</v>
      </c>
      <c r="G18617" t="s">
        <v>6</v>
      </c>
      <c r="H18617" t="s">
        <v>223</v>
      </c>
      <c r="I18617">
        <v>37</v>
      </c>
      <c r="J18617">
        <v>98873986.774914965</v>
      </c>
    </row>
    <row r="18618" spans="1:10" x14ac:dyDescent="0.25">
      <c r="A18618">
        <v>2018</v>
      </c>
      <c r="B18618" t="s">
        <v>40</v>
      </c>
      <c r="C18618" t="s">
        <v>45</v>
      </c>
      <c r="D18618" t="s">
        <v>23</v>
      </c>
      <c r="E18618" t="s">
        <v>10</v>
      </c>
      <c r="F18618" t="s">
        <v>220</v>
      </c>
      <c r="G18618" t="s">
        <v>6</v>
      </c>
      <c r="H18618" t="s">
        <v>224</v>
      </c>
      <c r="I18618">
        <v>94</v>
      </c>
      <c r="J18618">
        <v>257302858.68590695</v>
      </c>
    </row>
    <row r="18619" spans="1:10" x14ac:dyDescent="0.25">
      <c r="A18619">
        <v>2018</v>
      </c>
      <c r="B18619" t="s">
        <v>40</v>
      </c>
      <c r="C18619" t="s">
        <v>45</v>
      </c>
      <c r="D18619" t="s">
        <v>23</v>
      </c>
      <c r="E18619" t="s">
        <v>10</v>
      </c>
      <c r="F18619" t="s">
        <v>220</v>
      </c>
      <c r="G18619" t="s">
        <v>7</v>
      </c>
      <c r="H18619" t="s">
        <v>223</v>
      </c>
      <c r="I18619">
        <v>5</v>
      </c>
      <c r="J18619">
        <v>11331550.141996821</v>
      </c>
    </row>
    <row r="18620" spans="1:10" x14ac:dyDescent="0.25">
      <c r="A18620">
        <v>2018</v>
      </c>
      <c r="B18620" t="s">
        <v>40</v>
      </c>
      <c r="C18620" t="s">
        <v>45</v>
      </c>
      <c r="D18620" t="s">
        <v>23</v>
      </c>
      <c r="E18620" t="s">
        <v>10</v>
      </c>
      <c r="F18620" t="s">
        <v>220</v>
      </c>
      <c r="G18620" t="s">
        <v>7</v>
      </c>
      <c r="H18620" t="s">
        <v>224</v>
      </c>
      <c r="I18620">
        <v>7</v>
      </c>
      <c r="J18620">
        <v>13820716.901690874</v>
      </c>
    </row>
    <row r="18621" spans="1:10" x14ac:dyDescent="0.25">
      <c r="A18621">
        <v>2018</v>
      </c>
      <c r="B18621" t="s">
        <v>40</v>
      </c>
      <c r="C18621" t="s">
        <v>45</v>
      </c>
      <c r="D18621" t="s">
        <v>24</v>
      </c>
      <c r="E18621" t="s">
        <v>3</v>
      </c>
      <c r="F18621" t="s">
        <v>4</v>
      </c>
      <c r="G18621" t="s">
        <v>5</v>
      </c>
      <c r="H18621" t="s">
        <v>223</v>
      </c>
      <c r="I18621">
        <v>63</v>
      </c>
      <c r="J18621">
        <v>767283894.44797194</v>
      </c>
    </row>
    <row r="18622" spans="1:10" x14ac:dyDescent="0.25">
      <c r="A18622">
        <v>2018</v>
      </c>
      <c r="B18622" t="s">
        <v>40</v>
      </c>
      <c r="C18622" t="s">
        <v>45</v>
      </c>
      <c r="D18622" t="s">
        <v>24</v>
      </c>
      <c r="E18622" t="s">
        <v>3</v>
      </c>
      <c r="F18622" t="s">
        <v>4</v>
      </c>
      <c r="G18622" t="s">
        <v>5</v>
      </c>
      <c r="H18622" t="s">
        <v>224</v>
      </c>
      <c r="I18622">
        <v>10</v>
      </c>
      <c r="J18622">
        <v>112169102.72014286</v>
      </c>
    </row>
    <row r="18623" spans="1:10" x14ac:dyDescent="0.25">
      <c r="A18623">
        <v>2018</v>
      </c>
      <c r="B18623" t="s">
        <v>40</v>
      </c>
      <c r="C18623" t="s">
        <v>45</v>
      </c>
      <c r="D18623" t="s">
        <v>24</v>
      </c>
      <c r="E18623" t="s">
        <v>3</v>
      </c>
      <c r="F18623" t="s">
        <v>4</v>
      </c>
      <c r="G18623" t="s">
        <v>9</v>
      </c>
      <c r="H18623" t="s">
        <v>223</v>
      </c>
      <c r="I18623">
        <v>342</v>
      </c>
      <c r="J18623">
        <v>2653463681.8015871</v>
      </c>
    </row>
    <row r="18624" spans="1:10" x14ac:dyDescent="0.25">
      <c r="A18624">
        <v>2018</v>
      </c>
      <c r="B18624" t="s">
        <v>40</v>
      </c>
      <c r="C18624" t="s">
        <v>45</v>
      </c>
      <c r="D18624" t="s">
        <v>24</v>
      </c>
      <c r="E18624" t="s">
        <v>3</v>
      </c>
      <c r="F18624" t="s">
        <v>4</v>
      </c>
      <c r="G18624" t="s">
        <v>9</v>
      </c>
      <c r="H18624" t="s">
        <v>224</v>
      </c>
      <c r="I18624">
        <v>164</v>
      </c>
      <c r="J18624">
        <v>1204893156.7885432</v>
      </c>
    </row>
    <row r="18625" spans="1:10" x14ac:dyDescent="0.25">
      <c r="A18625">
        <v>2018</v>
      </c>
      <c r="B18625" t="s">
        <v>40</v>
      </c>
      <c r="C18625" t="s">
        <v>45</v>
      </c>
      <c r="D18625" t="s">
        <v>24</v>
      </c>
      <c r="E18625" t="s">
        <v>3</v>
      </c>
      <c r="F18625" t="s">
        <v>4</v>
      </c>
      <c r="G18625" t="s">
        <v>12</v>
      </c>
      <c r="H18625" t="s">
        <v>223</v>
      </c>
      <c r="I18625">
        <v>564</v>
      </c>
      <c r="J18625">
        <v>1779842527.3358173</v>
      </c>
    </row>
    <row r="18626" spans="1:10" x14ac:dyDescent="0.25">
      <c r="A18626">
        <v>2018</v>
      </c>
      <c r="B18626" t="s">
        <v>40</v>
      </c>
      <c r="C18626" t="s">
        <v>45</v>
      </c>
      <c r="D18626" t="s">
        <v>24</v>
      </c>
      <c r="E18626" t="s">
        <v>3</v>
      </c>
      <c r="F18626" t="s">
        <v>4</v>
      </c>
      <c r="G18626" t="s">
        <v>12</v>
      </c>
      <c r="H18626" t="s">
        <v>224</v>
      </c>
      <c r="I18626">
        <v>203</v>
      </c>
      <c r="J18626">
        <v>607330537.28996265</v>
      </c>
    </row>
    <row r="18627" spans="1:10" x14ac:dyDescent="0.25">
      <c r="A18627">
        <v>2018</v>
      </c>
      <c r="B18627" t="s">
        <v>40</v>
      </c>
      <c r="C18627" t="s">
        <v>45</v>
      </c>
      <c r="D18627" t="s">
        <v>24</v>
      </c>
      <c r="E18627" t="s">
        <v>3</v>
      </c>
      <c r="F18627" t="s">
        <v>4</v>
      </c>
      <c r="G18627" t="s">
        <v>6</v>
      </c>
      <c r="H18627" t="s">
        <v>223</v>
      </c>
      <c r="I18627">
        <v>45</v>
      </c>
      <c r="J18627">
        <v>143476317.68999368</v>
      </c>
    </row>
    <row r="18628" spans="1:10" x14ac:dyDescent="0.25">
      <c r="A18628">
        <v>2018</v>
      </c>
      <c r="B18628" t="s">
        <v>40</v>
      </c>
      <c r="C18628" t="s">
        <v>45</v>
      </c>
      <c r="D18628" t="s">
        <v>24</v>
      </c>
      <c r="E18628" t="s">
        <v>3</v>
      </c>
      <c r="F18628" t="s">
        <v>4</v>
      </c>
      <c r="G18628" t="s">
        <v>6</v>
      </c>
      <c r="H18628" t="s">
        <v>224</v>
      </c>
      <c r="I18628">
        <v>28</v>
      </c>
      <c r="J18628">
        <v>87844040.109919623</v>
      </c>
    </row>
    <row r="18629" spans="1:10" x14ac:dyDescent="0.25">
      <c r="A18629">
        <v>2018</v>
      </c>
      <c r="B18629" t="s">
        <v>40</v>
      </c>
      <c r="C18629" t="s">
        <v>45</v>
      </c>
      <c r="D18629" t="s">
        <v>24</v>
      </c>
      <c r="E18629" t="s">
        <v>3</v>
      </c>
      <c r="F18629" t="s">
        <v>4</v>
      </c>
      <c r="G18629" t="s">
        <v>7</v>
      </c>
      <c r="H18629" t="s">
        <v>223</v>
      </c>
      <c r="I18629">
        <v>28</v>
      </c>
      <c r="J18629">
        <v>81809960.697527707</v>
      </c>
    </row>
    <row r="18630" spans="1:10" x14ac:dyDescent="0.25">
      <c r="A18630">
        <v>2018</v>
      </c>
      <c r="B18630" t="s">
        <v>40</v>
      </c>
      <c r="C18630" t="s">
        <v>45</v>
      </c>
      <c r="D18630" t="s">
        <v>24</v>
      </c>
      <c r="E18630" t="s">
        <v>3</v>
      </c>
      <c r="F18630" t="s">
        <v>8</v>
      </c>
      <c r="G18630" t="s">
        <v>9</v>
      </c>
      <c r="H18630" t="s">
        <v>223</v>
      </c>
      <c r="I18630">
        <v>1111</v>
      </c>
      <c r="J18630">
        <v>8606084196.8158436</v>
      </c>
    </row>
    <row r="18631" spans="1:10" x14ac:dyDescent="0.25">
      <c r="A18631">
        <v>2018</v>
      </c>
      <c r="B18631" t="s">
        <v>40</v>
      </c>
      <c r="C18631" t="s">
        <v>45</v>
      </c>
      <c r="D18631" t="s">
        <v>24</v>
      </c>
      <c r="E18631" t="s">
        <v>3</v>
      </c>
      <c r="F18631" t="s">
        <v>8</v>
      </c>
      <c r="G18631" t="s">
        <v>9</v>
      </c>
      <c r="H18631" t="s">
        <v>224</v>
      </c>
      <c r="I18631">
        <v>484</v>
      </c>
      <c r="J18631">
        <v>3470345824.5682783</v>
      </c>
    </row>
    <row r="18632" spans="1:10" x14ac:dyDescent="0.25">
      <c r="A18632">
        <v>2018</v>
      </c>
      <c r="B18632" t="s">
        <v>40</v>
      </c>
      <c r="C18632" t="s">
        <v>45</v>
      </c>
      <c r="D18632" t="s">
        <v>24</v>
      </c>
      <c r="E18632" t="s">
        <v>3</v>
      </c>
      <c r="F18632" t="s">
        <v>8</v>
      </c>
      <c r="G18632" t="s">
        <v>12</v>
      </c>
      <c r="H18632" t="s">
        <v>223</v>
      </c>
      <c r="I18632">
        <v>1184</v>
      </c>
      <c r="J18632">
        <v>3738622930.5930929</v>
      </c>
    </row>
    <row r="18633" spans="1:10" x14ac:dyDescent="0.25">
      <c r="A18633">
        <v>2018</v>
      </c>
      <c r="B18633" t="s">
        <v>40</v>
      </c>
      <c r="C18633" t="s">
        <v>45</v>
      </c>
      <c r="D18633" t="s">
        <v>24</v>
      </c>
      <c r="E18633" t="s">
        <v>3</v>
      </c>
      <c r="F18633" t="s">
        <v>8</v>
      </c>
      <c r="G18633" t="s">
        <v>12</v>
      </c>
      <c r="H18633" t="s">
        <v>224</v>
      </c>
      <c r="I18633">
        <v>561</v>
      </c>
      <c r="J18633">
        <v>1651516840.2627387</v>
      </c>
    </row>
    <row r="18634" spans="1:10" x14ac:dyDescent="0.25">
      <c r="A18634">
        <v>2018</v>
      </c>
      <c r="B18634" t="s">
        <v>40</v>
      </c>
      <c r="C18634" t="s">
        <v>45</v>
      </c>
      <c r="D18634" t="s">
        <v>24</v>
      </c>
      <c r="E18634" t="s">
        <v>3</v>
      </c>
      <c r="F18634" t="s">
        <v>8</v>
      </c>
      <c r="G18634" t="s">
        <v>6</v>
      </c>
      <c r="H18634" t="s">
        <v>223</v>
      </c>
      <c r="I18634">
        <v>775</v>
      </c>
      <c r="J18634">
        <v>2395298193.0802011</v>
      </c>
    </row>
    <row r="18635" spans="1:10" x14ac:dyDescent="0.25">
      <c r="A18635">
        <v>2018</v>
      </c>
      <c r="B18635" t="s">
        <v>40</v>
      </c>
      <c r="C18635" t="s">
        <v>45</v>
      </c>
      <c r="D18635" t="s">
        <v>24</v>
      </c>
      <c r="E18635" t="s">
        <v>3</v>
      </c>
      <c r="F18635" t="s">
        <v>8</v>
      </c>
      <c r="G18635" t="s">
        <v>6</v>
      </c>
      <c r="H18635" t="s">
        <v>224</v>
      </c>
      <c r="I18635">
        <v>547</v>
      </c>
      <c r="J18635">
        <v>1670361092.033767</v>
      </c>
    </row>
    <row r="18636" spans="1:10" x14ac:dyDescent="0.25">
      <c r="A18636">
        <v>2018</v>
      </c>
      <c r="B18636" t="s">
        <v>40</v>
      </c>
      <c r="C18636" t="s">
        <v>45</v>
      </c>
      <c r="D18636" t="s">
        <v>24</v>
      </c>
      <c r="E18636" t="s">
        <v>3</v>
      </c>
      <c r="F18636" t="s">
        <v>8</v>
      </c>
      <c r="G18636" t="s">
        <v>7</v>
      </c>
      <c r="H18636" t="s">
        <v>223</v>
      </c>
      <c r="I18636">
        <v>190</v>
      </c>
      <c r="J18636">
        <v>556519528.88440728</v>
      </c>
    </row>
    <row r="18637" spans="1:10" x14ac:dyDescent="0.25">
      <c r="A18637">
        <v>2018</v>
      </c>
      <c r="B18637" t="s">
        <v>40</v>
      </c>
      <c r="C18637" t="s">
        <v>45</v>
      </c>
      <c r="D18637" t="s">
        <v>24</v>
      </c>
      <c r="E18637" t="s">
        <v>3</v>
      </c>
      <c r="F18637" t="s">
        <v>8</v>
      </c>
      <c r="G18637" t="s">
        <v>7</v>
      </c>
      <c r="H18637" t="s">
        <v>224</v>
      </c>
      <c r="I18637">
        <v>29</v>
      </c>
      <c r="J18637">
        <v>77111979.702372849</v>
      </c>
    </row>
    <row r="18638" spans="1:10" x14ac:dyDescent="0.25">
      <c r="A18638">
        <v>2018</v>
      </c>
      <c r="B18638" t="s">
        <v>40</v>
      </c>
      <c r="C18638" t="s">
        <v>45</v>
      </c>
      <c r="D18638" t="s">
        <v>24</v>
      </c>
      <c r="E18638" t="s">
        <v>3</v>
      </c>
      <c r="F18638" t="s">
        <v>14</v>
      </c>
      <c r="G18638" t="s">
        <v>9</v>
      </c>
      <c r="H18638" t="s">
        <v>223</v>
      </c>
      <c r="I18638">
        <v>7</v>
      </c>
      <c r="J18638">
        <v>52479894.950910844</v>
      </c>
    </row>
    <row r="18639" spans="1:10" x14ac:dyDescent="0.25">
      <c r="A18639">
        <v>2018</v>
      </c>
      <c r="B18639" t="s">
        <v>40</v>
      </c>
      <c r="C18639" t="s">
        <v>45</v>
      </c>
      <c r="D18639" t="s">
        <v>24</v>
      </c>
      <c r="E18639" t="s">
        <v>3</v>
      </c>
      <c r="F18639" t="s">
        <v>14</v>
      </c>
      <c r="G18639" t="s">
        <v>9</v>
      </c>
      <c r="H18639" t="s">
        <v>224</v>
      </c>
      <c r="I18639">
        <v>2</v>
      </c>
      <c r="J18639">
        <v>15813192.690491075</v>
      </c>
    </row>
    <row r="18640" spans="1:10" x14ac:dyDescent="0.25">
      <c r="A18640">
        <v>2018</v>
      </c>
      <c r="B18640" t="s">
        <v>40</v>
      </c>
      <c r="C18640" t="s">
        <v>45</v>
      </c>
      <c r="D18640" t="s">
        <v>24</v>
      </c>
      <c r="E18640" t="s">
        <v>3</v>
      </c>
      <c r="F18640" t="s">
        <v>14</v>
      </c>
      <c r="G18640" t="s">
        <v>12</v>
      </c>
      <c r="H18640" t="s">
        <v>223</v>
      </c>
      <c r="I18640">
        <v>2</v>
      </c>
      <c r="J18640">
        <v>6856342.9526769202</v>
      </c>
    </row>
    <row r="18641" spans="1:10" x14ac:dyDescent="0.25">
      <c r="A18641">
        <v>2018</v>
      </c>
      <c r="B18641" t="s">
        <v>40</v>
      </c>
      <c r="C18641" t="s">
        <v>45</v>
      </c>
      <c r="D18641" t="s">
        <v>24</v>
      </c>
      <c r="E18641" t="s">
        <v>3</v>
      </c>
      <c r="F18641" t="s">
        <v>14</v>
      </c>
      <c r="G18641" t="s">
        <v>12</v>
      </c>
      <c r="H18641" t="s">
        <v>224</v>
      </c>
      <c r="I18641">
        <v>1</v>
      </c>
      <c r="J18641">
        <v>3478744.4363338239</v>
      </c>
    </row>
    <row r="18642" spans="1:10" x14ac:dyDescent="0.25">
      <c r="A18642">
        <v>2018</v>
      </c>
      <c r="B18642" t="s">
        <v>40</v>
      </c>
      <c r="C18642" t="s">
        <v>45</v>
      </c>
      <c r="D18642" t="s">
        <v>24</v>
      </c>
      <c r="E18642" t="s">
        <v>3</v>
      </c>
      <c r="F18642" t="s">
        <v>14</v>
      </c>
      <c r="G18642" t="s">
        <v>7</v>
      </c>
      <c r="H18642" t="s">
        <v>223</v>
      </c>
      <c r="I18642">
        <v>20</v>
      </c>
      <c r="J18642">
        <v>58757217.645617813</v>
      </c>
    </row>
    <row r="18643" spans="1:10" x14ac:dyDescent="0.25">
      <c r="A18643">
        <v>2018</v>
      </c>
      <c r="B18643" t="s">
        <v>40</v>
      </c>
      <c r="C18643" t="s">
        <v>45</v>
      </c>
      <c r="D18643" t="s">
        <v>24</v>
      </c>
      <c r="E18643" t="s">
        <v>3</v>
      </c>
      <c r="F18643" t="s">
        <v>14</v>
      </c>
      <c r="G18643" t="s">
        <v>7</v>
      </c>
      <c r="H18643" t="s">
        <v>224</v>
      </c>
      <c r="I18643">
        <v>11</v>
      </c>
      <c r="J18643">
        <v>29505205.579413988</v>
      </c>
    </row>
    <row r="18644" spans="1:10" x14ac:dyDescent="0.25">
      <c r="A18644">
        <v>2018</v>
      </c>
      <c r="B18644" t="s">
        <v>40</v>
      </c>
      <c r="C18644" t="s">
        <v>45</v>
      </c>
      <c r="D18644" t="s">
        <v>24</v>
      </c>
      <c r="E18644" t="s">
        <v>10</v>
      </c>
      <c r="F18644" t="s">
        <v>11</v>
      </c>
      <c r="G18644" t="s">
        <v>9</v>
      </c>
      <c r="H18644" t="s">
        <v>223</v>
      </c>
      <c r="I18644">
        <v>34</v>
      </c>
      <c r="J18644">
        <v>189927252</v>
      </c>
    </row>
    <row r="18645" spans="1:10" x14ac:dyDescent="0.25">
      <c r="A18645">
        <v>2018</v>
      </c>
      <c r="B18645" t="s">
        <v>40</v>
      </c>
      <c r="C18645" t="s">
        <v>45</v>
      </c>
      <c r="D18645" t="s">
        <v>24</v>
      </c>
      <c r="E18645" t="s">
        <v>10</v>
      </c>
      <c r="F18645" t="s">
        <v>11</v>
      </c>
      <c r="G18645" t="s">
        <v>9</v>
      </c>
      <c r="H18645" t="s">
        <v>224</v>
      </c>
      <c r="I18645">
        <v>28</v>
      </c>
      <c r="J18645">
        <v>141835986</v>
      </c>
    </row>
    <row r="18646" spans="1:10" x14ac:dyDescent="0.25">
      <c r="A18646">
        <v>2018</v>
      </c>
      <c r="B18646" t="s">
        <v>40</v>
      </c>
      <c r="C18646" t="s">
        <v>45</v>
      </c>
      <c r="D18646" t="s">
        <v>24</v>
      </c>
      <c r="E18646" t="s">
        <v>10</v>
      </c>
      <c r="F18646" t="s">
        <v>11</v>
      </c>
      <c r="G18646" t="s">
        <v>12</v>
      </c>
      <c r="H18646" t="s">
        <v>223</v>
      </c>
      <c r="I18646">
        <v>7</v>
      </c>
      <c r="J18646">
        <v>14694810</v>
      </c>
    </row>
    <row r="18647" spans="1:10" x14ac:dyDescent="0.25">
      <c r="A18647">
        <v>2018</v>
      </c>
      <c r="B18647" t="s">
        <v>40</v>
      </c>
      <c r="C18647" t="s">
        <v>45</v>
      </c>
      <c r="D18647" t="s">
        <v>24</v>
      </c>
      <c r="E18647" t="s">
        <v>10</v>
      </c>
      <c r="F18647" t="s">
        <v>11</v>
      </c>
      <c r="G18647" t="s">
        <v>12</v>
      </c>
      <c r="H18647" t="s">
        <v>224</v>
      </c>
      <c r="I18647">
        <v>4</v>
      </c>
      <c r="J18647">
        <v>7478064</v>
      </c>
    </row>
    <row r="18648" spans="1:10" x14ac:dyDescent="0.25">
      <c r="A18648">
        <v>2018</v>
      </c>
      <c r="B18648" t="s">
        <v>40</v>
      </c>
      <c r="C18648" t="s">
        <v>45</v>
      </c>
      <c r="D18648" t="s">
        <v>24</v>
      </c>
      <c r="E18648" t="s">
        <v>10</v>
      </c>
      <c r="F18648" t="s">
        <v>11</v>
      </c>
      <c r="G18648" t="s">
        <v>6</v>
      </c>
      <c r="H18648" t="s">
        <v>223</v>
      </c>
      <c r="I18648">
        <v>115</v>
      </c>
      <c r="J18648">
        <v>133709184</v>
      </c>
    </row>
    <row r="18649" spans="1:10" x14ac:dyDescent="0.25">
      <c r="A18649">
        <v>2018</v>
      </c>
      <c r="B18649" t="s">
        <v>40</v>
      </c>
      <c r="C18649" t="s">
        <v>45</v>
      </c>
      <c r="D18649" t="s">
        <v>24</v>
      </c>
      <c r="E18649" t="s">
        <v>10</v>
      </c>
      <c r="F18649" t="s">
        <v>11</v>
      </c>
      <c r="G18649" t="s">
        <v>6</v>
      </c>
      <c r="H18649" t="s">
        <v>224</v>
      </c>
      <c r="I18649">
        <v>29</v>
      </c>
      <c r="J18649">
        <v>53254479</v>
      </c>
    </row>
    <row r="18650" spans="1:10" x14ac:dyDescent="0.25">
      <c r="A18650">
        <v>2018</v>
      </c>
      <c r="B18650" t="s">
        <v>40</v>
      </c>
      <c r="C18650" t="s">
        <v>45</v>
      </c>
      <c r="D18650" t="s">
        <v>24</v>
      </c>
      <c r="E18650" t="s">
        <v>10</v>
      </c>
      <c r="F18650" t="s">
        <v>11</v>
      </c>
      <c r="G18650" t="s">
        <v>7</v>
      </c>
      <c r="H18650" t="s">
        <v>223</v>
      </c>
      <c r="I18650">
        <v>4</v>
      </c>
      <c r="J18650">
        <v>6600000</v>
      </c>
    </row>
    <row r="18651" spans="1:10" x14ac:dyDescent="0.25">
      <c r="A18651">
        <v>2018</v>
      </c>
      <c r="B18651" t="s">
        <v>40</v>
      </c>
      <c r="C18651" t="s">
        <v>45</v>
      </c>
      <c r="D18651" t="s">
        <v>24</v>
      </c>
      <c r="E18651" t="s">
        <v>10</v>
      </c>
      <c r="F18651" t="s">
        <v>11</v>
      </c>
      <c r="G18651" t="s">
        <v>7</v>
      </c>
      <c r="H18651" t="s">
        <v>224</v>
      </c>
      <c r="I18651">
        <v>3</v>
      </c>
      <c r="J18651">
        <v>4950000</v>
      </c>
    </row>
    <row r="18652" spans="1:10" x14ac:dyDescent="0.25">
      <c r="A18652">
        <v>2018</v>
      </c>
      <c r="B18652" t="s">
        <v>40</v>
      </c>
      <c r="C18652" t="s">
        <v>45</v>
      </c>
      <c r="D18652" t="s">
        <v>24</v>
      </c>
      <c r="E18652" t="s">
        <v>10</v>
      </c>
      <c r="F18652" t="s">
        <v>220</v>
      </c>
      <c r="G18652" t="s">
        <v>9</v>
      </c>
      <c r="H18652" t="s">
        <v>223</v>
      </c>
      <c r="I18652">
        <v>2</v>
      </c>
      <c r="J18652">
        <v>16117509.458439374</v>
      </c>
    </row>
    <row r="18653" spans="1:10" x14ac:dyDescent="0.25">
      <c r="A18653">
        <v>2018</v>
      </c>
      <c r="B18653" t="s">
        <v>40</v>
      </c>
      <c r="C18653" t="s">
        <v>45</v>
      </c>
      <c r="D18653" t="s">
        <v>24</v>
      </c>
      <c r="E18653" t="s">
        <v>10</v>
      </c>
      <c r="F18653" t="s">
        <v>220</v>
      </c>
      <c r="G18653" t="s">
        <v>9</v>
      </c>
      <c r="H18653" t="s">
        <v>224</v>
      </c>
      <c r="I18653">
        <v>4</v>
      </c>
      <c r="J18653">
        <v>29289705.022954974</v>
      </c>
    </row>
    <row r="18654" spans="1:10" x14ac:dyDescent="0.25">
      <c r="A18654">
        <v>2018</v>
      </c>
      <c r="B18654" t="s">
        <v>40</v>
      </c>
      <c r="C18654" t="s">
        <v>45</v>
      </c>
      <c r="D18654" t="s">
        <v>24</v>
      </c>
      <c r="E18654" t="s">
        <v>10</v>
      </c>
      <c r="F18654" t="s">
        <v>220</v>
      </c>
      <c r="G18654" t="s">
        <v>12</v>
      </c>
      <c r="H18654" t="s">
        <v>223</v>
      </c>
      <c r="I18654">
        <v>1</v>
      </c>
      <c r="J18654">
        <v>3135053.9459588798</v>
      </c>
    </row>
    <row r="18655" spans="1:10" x14ac:dyDescent="0.25">
      <c r="A18655">
        <v>2018</v>
      </c>
      <c r="B18655" t="s">
        <v>40</v>
      </c>
      <c r="C18655" t="s">
        <v>45</v>
      </c>
      <c r="D18655" t="s">
        <v>24</v>
      </c>
      <c r="E18655" t="s">
        <v>10</v>
      </c>
      <c r="F18655" t="s">
        <v>220</v>
      </c>
      <c r="G18655" t="s">
        <v>6</v>
      </c>
      <c r="H18655" t="s">
        <v>223</v>
      </c>
      <c r="I18655">
        <v>6</v>
      </c>
      <c r="J18655">
        <v>18536139.898372903</v>
      </c>
    </row>
    <row r="18656" spans="1:10" x14ac:dyDescent="0.25">
      <c r="A18656">
        <v>2018</v>
      </c>
      <c r="B18656" t="s">
        <v>40</v>
      </c>
      <c r="C18656" t="s">
        <v>45</v>
      </c>
      <c r="D18656" t="s">
        <v>24</v>
      </c>
      <c r="E18656" t="s">
        <v>10</v>
      </c>
      <c r="F18656" t="s">
        <v>220</v>
      </c>
      <c r="G18656" t="s">
        <v>6</v>
      </c>
      <c r="H18656" t="s">
        <v>224</v>
      </c>
      <c r="I18656">
        <v>6</v>
      </c>
      <c r="J18656">
        <v>18338558.767100491</v>
      </c>
    </row>
    <row r="18657" spans="1:10" x14ac:dyDescent="0.25">
      <c r="A18657">
        <v>2018</v>
      </c>
      <c r="B18657" t="s">
        <v>40</v>
      </c>
      <c r="C18657" t="s">
        <v>45</v>
      </c>
      <c r="D18657" t="s">
        <v>24</v>
      </c>
      <c r="E18657" t="s">
        <v>10</v>
      </c>
      <c r="F18657" t="s">
        <v>14</v>
      </c>
      <c r="G18657" t="s">
        <v>12</v>
      </c>
      <c r="H18657" t="s">
        <v>223</v>
      </c>
      <c r="I18657">
        <v>2</v>
      </c>
      <c r="J18657">
        <v>10853145</v>
      </c>
    </row>
    <row r="18658" spans="1:10" x14ac:dyDescent="0.25">
      <c r="A18658">
        <v>2018</v>
      </c>
      <c r="B18658" t="s">
        <v>40</v>
      </c>
      <c r="C18658" t="s">
        <v>45</v>
      </c>
      <c r="D18658" t="s">
        <v>25</v>
      </c>
      <c r="E18658" t="s">
        <v>3</v>
      </c>
      <c r="F18658" t="s">
        <v>4</v>
      </c>
      <c r="G18658" t="s">
        <v>5</v>
      </c>
      <c r="H18658" t="s">
        <v>223</v>
      </c>
      <c r="I18658">
        <v>67</v>
      </c>
      <c r="J18658">
        <v>817285518.57577729</v>
      </c>
    </row>
    <row r="18659" spans="1:10" x14ac:dyDescent="0.25">
      <c r="A18659">
        <v>2018</v>
      </c>
      <c r="B18659" t="s">
        <v>40</v>
      </c>
      <c r="C18659" t="s">
        <v>45</v>
      </c>
      <c r="D18659" t="s">
        <v>25</v>
      </c>
      <c r="E18659" t="s">
        <v>3</v>
      </c>
      <c r="F18659" t="s">
        <v>4</v>
      </c>
      <c r="G18659" t="s">
        <v>5</v>
      </c>
      <c r="H18659" t="s">
        <v>224</v>
      </c>
      <c r="I18659">
        <v>20</v>
      </c>
      <c r="J18659">
        <v>200445628.04954371</v>
      </c>
    </row>
    <row r="18660" spans="1:10" x14ac:dyDescent="0.25">
      <c r="A18660">
        <v>2018</v>
      </c>
      <c r="B18660" t="s">
        <v>40</v>
      </c>
      <c r="C18660" t="s">
        <v>45</v>
      </c>
      <c r="D18660" t="s">
        <v>25</v>
      </c>
      <c r="E18660" t="s">
        <v>3</v>
      </c>
      <c r="F18660" t="s">
        <v>4</v>
      </c>
      <c r="G18660" t="s">
        <v>9</v>
      </c>
      <c r="H18660" t="s">
        <v>223</v>
      </c>
      <c r="I18660">
        <v>163</v>
      </c>
      <c r="J18660">
        <v>1230583371.7489741</v>
      </c>
    </row>
    <row r="18661" spans="1:10" x14ac:dyDescent="0.25">
      <c r="A18661">
        <v>2018</v>
      </c>
      <c r="B18661" t="s">
        <v>40</v>
      </c>
      <c r="C18661" t="s">
        <v>45</v>
      </c>
      <c r="D18661" t="s">
        <v>25</v>
      </c>
      <c r="E18661" t="s">
        <v>3</v>
      </c>
      <c r="F18661" t="s">
        <v>4</v>
      </c>
      <c r="G18661" t="s">
        <v>9</v>
      </c>
      <c r="H18661" t="s">
        <v>224</v>
      </c>
      <c r="I18661">
        <v>53</v>
      </c>
      <c r="J18661">
        <v>381132371.75151384</v>
      </c>
    </row>
    <row r="18662" spans="1:10" x14ac:dyDescent="0.25">
      <c r="A18662">
        <v>2018</v>
      </c>
      <c r="B18662" t="s">
        <v>40</v>
      </c>
      <c r="C18662" t="s">
        <v>45</v>
      </c>
      <c r="D18662" t="s">
        <v>25</v>
      </c>
      <c r="E18662" t="s">
        <v>3</v>
      </c>
      <c r="F18662" t="s">
        <v>4</v>
      </c>
      <c r="G18662" t="s">
        <v>12</v>
      </c>
      <c r="H18662" t="s">
        <v>223</v>
      </c>
      <c r="I18662">
        <v>22</v>
      </c>
      <c r="J18662">
        <v>68063983.345507532</v>
      </c>
    </row>
    <row r="18663" spans="1:10" x14ac:dyDescent="0.25">
      <c r="A18663">
        <v>2018</v>
      </c>
      <c r="B18663" t="s">
        <v>40</v>
      </c>
      <c r="C18663" t="s">
        <v>45</v>
      </c>
      <c r="D18663" t="s">
        <v>25</v>
      </c>
      <c r="E18663" t="s">
        <v>3</v>
      </c>
      <c r="F18663" t="s">
        <v>4</v>
      </c>
      <c r="G18663" t="s">
        <v>12</v>
      </c>
      <c r="H18663" t="s">
        <v>224</v>
      </c>
      <c r="I18663">
        <v>61</v>
      </c>
      <c r="J18663">
        <v>173364627.54658252</v>
      </c>
    </row>
    <row r="18664" spans="1:10" x14ac:dyDescent="0.25">
      <c r="A18664">
        <v>2018</v>
      </c>
      <c r="B18664" t="s">
        <v>40</v>
      </c>
      <c r="C18664" t="s">
        <v>45</v>
      </c>
      <c r="D18664" t="s">
        <v>25</v>
      </c>
      <c r="E18664" t="s">
        <v>3</v>
      </c>
      <c r="F18664" t="s">
        <v>4</v>
      </c>
      <c r="G18664" t="s">
        <v>6</v>
      </c>
      <c r="H18664" t="s">
        <v>223</v>
      </c>
      <c r="I18664">
        <v>177</v>
      </c>
      <c r="J18664">
        <v>420833891.69944274</v>
      </c>
    </row>
    <row r="18665" spans="1:10" x14ac:dyDescent="0.25">
      <c r="A18665">
        <v>2018</v>
      </c>
      <c r="B18665" t="s">
        <v>40</v>
      </c>
      <c r="C18665" t="s">
        <v>45</v>
      </c>
      <c r="D18665" t="s">
        <v>25</v>
      </c>
      <c r="E18665" t="s">
        <v>3</v>
      </c>
      <c r="F18665" t="s">
        <v>4</v>
      </c>
      <c r="G18665" t="s">
        <v>6</v>
      </c>
      <c r="H18665" t="s">
        <v>224</v>
      </c>
      <c r="I18665">
        <v>126</v>
      </c>
      <c r="J18665">
        <v>310226593.14476007</v>
      </c>
    </row>
    <row r="18666" spans="1:10" x14ac:dyDescent="0.25">
      <c r="A18666">
        <v>2018</v>
      </c>
      <c r="B18666" t="s">
        <v>40</v>
      </c>
      <c r="C18666" t="s">
        <v>45</v>
      </c>
      <c r="D18666" t="s">
        <v>25</v>
      </c>
      <c r="E18666" t="s">
        <v>3</v>
      </c>
      <c r="F18666" t="s">
        <v>4</v>
      </c>
      <c r="G18666" t="s">
        <v>7</v>
      </c>
      <c r="H18666" t="s">
        <v>223</v>
      </c>
      <c r="I18666">
        <v>48</v>
      </c>
      <c r="J18666">
        <v>99775618.236025766</v>
      </c>
    </row>
    <row r="18667" spans="1:10" x14ac:dyDescent="0.25">
      <c r="A18667">
        <v>2018</v>
      </c>
      <c r="B18667" t="s">
        <v>40</v>
      </c>
      <c r="C18667" t="s">
        <v>45</v>
      </c>
      <c r="D18667" t="s">
        <v>25</v>
      </c>
      <c r="E18667" t="s">
        <v>3</v>
      </c>
      <c r="F18667" t="s">
        <v>4</v>
      </c>
      <c r="G18667" t="s">
        <v>7</v>
      </c>
      <c r="H18667" t="s">
        <v>224</v>
      </c>
      <c r="I18667">
        <v>1</v>
      </c>
      <c r="J18667">
        <v>2045813.2732406249</v>
      </c>
    </row>
    <row r="18668" spans="1:10" x14ac:dyDescent="0.25">
      <c r="A18668">
        <v>2018</v>
      </c>
      <c r="B18668" t="s">
        <v>40</v>
      </c>
      <c r="C18668" t="s">
        <v>45</v>
      </c>
      <c r="D18668" t="s">
        <v>25</v>
      </c>
      <c r="E18668" t="s">
        <v>3</v>
      </c>
      <c r="F18668" t="s">
        <v>8</v>
      </c>
      <c r="G18668" t="s">
        <v>9</v>
      </c>
      <c r="H18668" t="s">
        <v>223</v>
      </c>
      <c r="I18668">
        <v>2016</v>
      </c>
      <c r="J18668">
        <v>14889936998.449396</v>
      </c>
    </row>
    <row r="18669" spans="1:10" x14ac:dyDescent="0.25">
      <c r="A18669">
        <v>2018</v>
      </c>
      <c r="B18669" t="s">
        <v>40</v>
      </c>
      <c r="C18669" t="s">
        <v>45</v>
      </c>
      <c r="D18669" t="s">
        <v>25</v>
      </c>
      <c r="E18669" t="s">
        <v>3</v>
      </c>
      <c r="F18669" t="s">
        <v>8</v>
      </c>
      <c r="G18669" t="s">
        <v>9</v>
      </c>
      <c r="H18669" t="s">
        <v>224</v>
      </c>
      <c r="I18669">
        <v>1305</v>
      </c>
      <c r="J18669">
        <v>9113945249.0539799</v>
      </c>
    </row>
    <row r="18670" spans="1:10" x14ac:dyDescent="0.25">
      <c r="A18670">
        <v>2018</v>
      </c>
      <c r="B18670" t="s">
        <v>40</v>
      </c>
      <c r="C18670" t="s">
        <v>45</v>
      </c>
      <c r="D18670" t="s">
        <v>25</v>
      </c>
      <c r="E18670" t="s">
        <v>3</v>
      </c>
      <c r="F18670" t="s">
        <v>8</v>
      </c>
      <c r="G18670" t="s">
        <v>12</v>
      </c>
      <c r="H18670" t="s">
        <v>223</v>
      </c>
      <c r="I18670">
        <v>422</v>
      </c>
      <c r="J18670">
        <v>1214814222.1455486</v>
      </c>
    </row>
    <row r="18671" spans="1:10" x14ac:dyDescent="0.25">
      <c r="A18671">
        <v>2018</v>
      </c>
      <c r="B18671" t="s">
        <v>40</v>
      </c>
      <c r="C18671" t="s">
        <v>45</v>
      </c>
      <c r="D18671" t="s">
        <v>25</v>
      </c>
      <c r="E18671" t="s">
        <v>3</v>
      </c>
      <c r="F18671" t="s">
        <v>8</v>
      </c>
      <c r="G18671" t="s">
        <v>12</v>
      </c>
      <c r="H18671" t="s">
        <v>224</v>
      </c>
      <c r="I18671">
        <v>620</v>
      </c>
      <c r="J18671">
        <v>1768871822.1896985</v>
      </c>
    </row>
    <row r="18672" spans="1:10" x14ac:dyDescent="0.25">
      <c r="A18672">
        <v>2018</v>
      </c>
      <c r="B18672" t="s">
        <v>40</v>
      </c>
      <c r="C18672" t="s">
        <v>45</v>
      </c>
      <c r="D18672" t="s">
        <v>25</v>
      </c>
      <c r="E18672" t="s">
        <v>3</v>
      </c>
      <c r="F18672" t="s">
        <v>8</v>
      </c>
      <c r="G18672" t="s">
        <v>6</v>
      </c>
      <c r="H18672" t="s">
        <v>223</v>
      </c>
      <c r="I18672">
        <v>677</v>
      </c>
      <c r="J18672">
        <v>1627480192.3147423</v>
      </c>
    </row>
    <row r="18673" spans="1:10" x14ac:dyDescent="0.25">
      <c r="A18673">
        <v>2018</v>
      </c>
      <c r="B18673" t="s">
        <v>40</v>
      </c>
      <c r="C18673" t="s">
        <v>45</v>
      </c>
      <c r="D18673" t="s">
        <v>25</v>
      </c>
      <c r="E18673" t="s">
        <v>3</v>
      </c>
      <c r="F18673" t="s">
        <v>8</v>
      </c>
      <c r="G18673" t="s">
        <v>6</v>
      </c>
      <c r="H18673" t="s">
        <v>224</v>
      </c>
      <c r="I18673">
        <v>647</v>
      </c>
      <c r="J18673">
        <v>1577460641.8117406</v>
      </c>
    </row>
    <row r="18674" spans="1:10" x14ac:dyDescent="0.25">
      <c r="A18674">
        <v>2018</v>
      </c>
      <c r="B18674" t="s">
        <v>40</v>
      </c>
      <c r="C18674" t="s">
        <v>45</v>
      </c>
      <c r="D18674" t="s">
        <v>25</v>
      </c>
      <c r="E18674" t="s">
        <v>3</v>
      </c>
      <c r="F18674" t="s">
        <v>8</v>
      </c>
      <c r="G18674" t="s">
        <v>7</v>
      </c>
      <c r="H18674" t="s">
        <v>223</v>
      </c>
      <c r="I18674">
        <v>1240</v>
      </c>
      <c r="J18674">
        <v>2575638507.9724665</v>
      </c>
    </row>
    <row r="18675" spans="1:10" x14ac:dyDescent="0.25">
      <c r="A18675">
        <v>2018</v>
      </c>
      <c r="B18675" t="s">
        <v>40</v>
      </c>
      <c r="C18675" t="s">
        <v>45</v>
      </c>
      <c r="D18675" t="s">
        <v>25</v>
      </c>
      <c r="E18675" t="s">
        <v>3</v>
      </c>
      <c r="F18675" t="s">
        <v>8</v>
      </c>
      <c r="G18675" t="s">
        <v>7</v>
      </c>
      <c r="H18675" t="s">
        <v>224</v>
      </c>
      <c r="I18675">
        <v>82</v>
      </c>
      <c r="J18675">
        <v>170293249.2610175</v>
      </c>
    </row>
    <row r="18676" spans="1:10" x14ac:dyDescent="0.25">
      <c r="A18676">
        <v>2018</v>
      </c>
      <c r="B18676" t="s">
        <v>40</v>
      </c>
      <c r="C18676" t="s">
        <v>45</v>
      </c>
      <c r="D18676" t="s">
        <v>25</v>
      </c>
      <c r="E18676" t="s">
        <v>3</v>
      </c>
      <c r="F18676" t="s">
        <v>14</v>
      </c>
      <c r="G18676" t="s">
        <v>12</v>
      </c>
      <c r="H18676" t="s">
        <v>223</v>
      </c>
      <c r="I18676">
        <v>1</v>
      </c>
      <c r="J18676">
        <v>2740588.9519125</v>
      </c>
    </row>
    <row r="18677" spans="1:10" x14ac:dyDescent="0.25">
      <c r="A18677">
        <v>2018</v>
      </c>
      <c r="B18677" t="s">
        <v>40</v>
      </c>
      <c r="C18677" t="s">
        <v>45</v>
      </c>
      <c r="D18677" t="s">
        <v>25</v>
      </c>
      <c r="E18677" t="s">
        <v>3</v>
      </c>
      <c r="F18677" t="s">
        <v>14</v>
      </c>
      <c r="G18677" t="s">
        <v>6</v>
      </c>
      <c r="H18677" t="s">
        <v>223</v>
      </c>
      <c r="I18677">
        <v>3</v>
      </c>
      <c r="J18677">
        <v>7458929.5133330366</v>
      </c>
    </row>
    <row r="18678" spans="1:10" x14ac:dyDescent="0.25">
      <c r="A18678">
        <v>2018</v>
      </c>
      <c r="B18678" t="s">
        <v>40</v>
      </c>
      <c r="C18678" t="s">
        <v>45</v>
      </c>
      <c r="D18678" t="s">
        <v>25</v>
      </c>
      <c r="E18678" t="s">
        <v>3</v>
      </c>
      <c r="F18678" t="s">
        <v>14</v>
      </c>
      <c r="G18678" t="s">
        <v>6</v>
      </c>
      <c r="H18678" t="s">
        <v>224</v>
      </c>
      <c r="I18678">
        <v>1</v>
      </c>
      <c r="J18678">
        <v>2394111.5443517449</v>
      </c>
    </row>
    <row r="18679" spans="1:10" x14ac:dyDescent="0.25">
      <c r="A18679">
        <v>2018</v>
      </c>
      <c r="B18679" t="s">
        <v>40</v>
      </c>
      <c r="C18679" t="s">
        <v>45</v>
      </c>
      <c r="D18679" t="s">
        <v>25</v>
      </c>
      <c r="E18679" t="s">
        <v>3</v>
      </c>
      <c r="F18679" t="s">
        <v>14</v>
      </c>
      <c r="G18679" t="s">
        <v>7</v>
      </c>
      <c r="H18679" t="s">
        <v>223</v>
      </c>
      <c r="I18679">
        <v>921</v>
      </c>
      <c r="J18679">
        <v>1911273118.6632669</v>
      </c>
    </row>
    <row r="18680" spans="1:10" x14ac:dyDescent="0.25">
      <c r="A18680">
        <v>2018</v>
      </c>
      <c r="B18680" t="s">
        <v>40</v>
      </c>
      <c r="C18680" t="s">
        <v>45</v>
      </c>
      <c r="D18680" t="s">
        <v>25</v>
      </c>
      <c r="E18680" t="s">
        <v>3</v>
      </c>
      <c r="F18680" t="s">
        <v>14</v>
      </c>
      <c r="G18680" t="s">
        <v>7</v>
      </c>
      <c r="H18680" t="s">
        <v>224</v>
      </c>
      <c r="I18680">
        <v>19</v>
      </c>
      <c r="J18680">
        <v>39560938.574321844</v>
      </c>
    </row>
    <row r="18681" spans="1:10" x14ac:dyDescent="0.25">
      <c r="A18681">
        <v>2018</v>
      </c>
      <c r="B18681" t="s">
        <v>40</v>
      </c>
      <c r="C18681" t="s">
        <v>45</v>
      </c>
      <c r="D18681" t="s">
        <v>25</v>
      </c>
      <c r="E18681" t="s">
        <v>10</v>
      </c>
      <c r="F18681" t="s">
        <v>11</v>
      </c>
      <c r="G18681" t="s">
        <v>5</v>
      </c>
      <c r="H18681" t="s">
        <v>224</v>
      </c>
      <c r="I18681">
        <v>1</v>
      </c>
      <c r="J18681">
        <v>11871030</v>
      </c>
    </row>
    <row r="18682" spans="1:10" x14ac:dyDescent="0.25">
      <c r="A18682">
        <v>2018</v>
      </c>
      <c r="B18682" t="s">
        <v>40</v>
      </c>
      <c r="C18682" t="s">
        <v>45</v>
      </c>
      <c r="D18682" t="s">
        <v>25</v>
      </c>
      <c r="E18682" t="s">
        <v>10</v>
      </c>
      <c r="F18682" t="s">
        <v>11</v>
      </c>
      <c r="G18682" t="s">
        <v>9</v>
      </c>
      <c r="H18682" t="s">
        <v>223</v>
      </c>
      <c r="I18682">
        <v>217</v>
      </c>
      <c r="J18682">
        <v>1655501301</v>
      </c>
    </row>
    <row r="18683" spans="1:10" x14ac:dyDescent="0.25">
      <c r="A18683">
        <v>2018</v>
      </c>
      <c r="B18683" t="s">
        <v>40</v>
      </c>
      <c r="C18683" t="s">
        <v>45</v>
      </c>
      <c r="D18683" t="s">
        <v>25</v>
      </c>
      <c r="E18683" t="s">
        <v>10</v>
      </c>
      <c r="F18683" t="s">
        <v>11</v>
      </c>
      <c r="G18683" t="s">
        <v>9</v>
      </c>
      <c r="H18683" t="s">
        <v>224</v>
      </c>
      <c r="I18683">
        <v>110</v>
      </c>
      <c r="J18683">
        <v>732354792</v>
      </c>
    </row>
    <row r="18684" spans="1:10" x14ac:dyDescent="0.25">
      <c r="A18684">
        <v>2018</v>
      </c>
      <c r="B18684" t="s">
        <v>40</v>
      </c>
      <c r="C18684" t="s">
        <v>45</v>
      </c>
      <c r="D18684" t="s">
        <v>25</v>
      </c>
      <c r="E18684" t="s">
        <v>10</v>
      </c>
      <c r="F18684" t="s">
        <v>11</v>
      </c>
      <c r="G18684" t="s">
        <v>12</v>
      </c>
      <c r="H18684" t="s">
        <v>223</v>
      </c>
      <c r="I18684">
        <v>33</v>
      </c>
      <c r="J18684">
        <v>135022206</v>
      </c>
    </row>
    <row r="18685" spans="1:10" x14ac:dyDescent="0.25">
      <c r="A18685">
        <v>2018</v>
      </c>
      <c r="B18685" t="s">
        <v>40</v>
      </c>
      <c r="C18685" t="s">
        <v>45</v>
      </c>
      <c r="D18685" t="s">
        <v>25</v>
      </c>
      <c r="E18685" t="s">
        <v>10</v>
      </c>
      <c r="F18685" t="s">
        <v>11</v>
      </c>
      <c r="G18685" t="s">
        <v>12</v>
      </c>
      <c r="H18685" t="s">
        <v>224</v>
      </c>
      <c r="I18685">
        <v>17</v>
      </c>
      <c r="J18685">
        <v>48274851</v>
      </c>
    </row>
    <row r="18686" spans="1:10" x14ac:dyDescent="0.25">
      <c r="A18686">
        <v>2018</v>
      </c>
      <c r="B18686" t="s">
        <v>40</v>
      </c>
      <c r="C18686" t="s">
        <v>45</v>
      </c>
      <c r="D18686" t="s">
        <v>25</v>
      </c>
      <c r="E18686" t="s">
        <v>10</v>
      </c>
      <c r="F18686" t="s">
        <v>11</v>
      </c>
      <c r="G18686" t="s">
        <v>6</v>
      </c>
      <c r="H18686" t="s">
        <v>223</v>
      </c>
      <c r="I18686">
        <v>24</v>
      </c>
      <c r="J18686">
        <v>127066860</v>
      </c>
    </row>
    <row r="18687" spans="1:10" x14ac:dyDescent="0.25">
      <c r="A18687">
        <v>2018</v>
      </c>
      <c r="B18687" t="s">
        <v>40</v>
      </c>
      <c r="C18687" t="s">
        <v>45</v>
      </c>
      <c r="D18687" t="s">
        <v>25</v>
      </c>
      <c r="E18687" t="s">
        <v>10</v>
      </c>
      <c r="F18687" t="s">
        <v>11</v>
      </c>
      <c r="G18687" t="s">
        <v>6</v>
      </c>
      <c r="H18687" t="s">
        <v>224</v>
      </c>
      <c r="I18687">
        <v>29</v>
      </c>
      <c r="J18687">
        <v>92306562</v>
      </c>
    </row>
    <row r="18688" spans="1:10" x14ac:dyDescent="0.25">
      <c r="A18688">
        <v>2018</v>
      </c>
      <c r="B18688" t="s">
        <v>40</v>
      </c>
      <c r="C18688" t="s">
        <v>45</v>
      </c>
      <c r="D18688" t="s">
        <v>25</v>
      </c>
      <c r="E18688" t="s">
        <v>10</v>
      </c>
      <c r="F18688" t="s">
        <v>11</v>
      </c>
      <c r="G18688" t="s">
        <v>7</v>
      </c>
      <c r="H18688" t="s">
        <v>223</v>
      </c>
      <c r="I18688">
        <v>3</v>
      </c>
      <c r="J18688">
        <v>6741756</v>
      </c>
    </row>
    <row r="18689" spans="1:10" x14ac:dyDescent="0.25">
      <c r="A18689">
        <v>2018</v>
      </c>
      <c r="B18689" t="s">
        <v>40</v>
      </c>
      <c r="C18689" t="s">
        <v>45</v>
      </c>
      <c r="D18689" t="s">
        <v>25</v>
      </c>
      <c r="E18689" t="s">
        <v>10</v>
      </c>
      <c r="F18689" t="s">
        <v>11</v>
      </c>
      <c r="G18689" t="s">
        <v>7</v>
      </c>
      <c r="H18689" t="s">
        <v>224</v>
      </c>
      <c r="I18689">
        <v>2</v>
      </c>
      <c r="J18689">
        <v>3008790</v>
      </c>
    </row>
    <row r="18690" spans="1:10" x14ac:dyDescent="0.25">
      <c r="A18690">
        <v>2018</v>
      </c>
      <c r="B18690" t="s">
        <v>40</v>
      </c>
      <c r="C18690" t="s">
        <v>45</v>
      </c>
      <c r="D18690" t="s">
        <v>25</v>
      </c>
      <c r="E18690" t="s">
        <v>10</v>
      </c>
      <c r="F18690" t="s">
        <v>220</v>
      </c>
      <c r="G18690" t="s">
        <v>9</v>
      </c>
      <c r="H18690" t="s">
        <v>223</v>
      </c>
      <c r="I18690">
        <v>11</v>
      </c>
      <c r="J18690">
        <v>79693169.316834539</v>
      </c>
    </row>
    <row r="18691" spans="1:10" x14ac:dyDescent="0.25">
      <c r="A18691">
        <v>2018</v>
      </c>
      <c r="B18691" t="s">
        <v>40</v>
      </c>
      <c r="C18691" t="s">
        <v>45</v>
      </c>
      <c r="D18691" t="s">
        <v>25</v>
      </c>
      <c r="E18691" t="s">
        <v>10</v>
      </c>
      <c r="F18691" t="s">
        <v>220</v>
      </c>
      <c r="G18691" t="s">
        <v>9</v>
      </c>
      <c r="H18691" t="s">
        <v>224</v>
      </c>
      <c r="I18691">
        <v>10</v>
      </c>
      <c r="J18691">
        <v>68549448.059284091</v>
      </c>
    </row>
    <row r="18692" spans="1:10" x14ac:dyDescent="0.25">
      <c r="A18692">
        <v>2018</v>
      </c>
      <c r="B18692" t="s">
        <v>40</v>
      </c>
      <c r="C18692" t="s">
        <v>45</v>
      </c>
      <c r="D18692" t="s">
        <v>25</v>
      </c>
      <c r="E18692" t="s">
        <v>10</v>
      </c>
      <c r="F18692" t="s">
        <v>220</v>
      </c>
      <c r="G18692" t="s">
        <v>12</v>
      </c>
      <c r="H18692" t="s">
        <v>223</v>
      </c>
      <c r="I18692">
        <v>5</v>
      </c>
      <c r="J18692">
        <v>17110828.316179793</v>
      </c>
    </row>
    <row r="18693" spans="1:10" x14ac:dyDescent="0.25">
      <c r="A18693">
        <v>2018</v>
      </c>
      <c r="B18693" t="s">
        <v>40</v>
      </c>
      <c r="C18693" t="s">
        <v>45</v>
      </c>
      <c r="D18693" t="s">
        <v>25</v>
      </c>
      <c r="E18693" t="s">
        <v>10</v>
      </c>
      <c r="F18693" t="s">
        <v>220</v>
      </c>
      <c r="G18693" t="s">
        <v>12</v>
      </c>
      <c r="H18693" t="s">
        <v>224</v>
      </c>
      <c r="I18693">
        <v>3</v>
      </c>
      <c r="J18693">
        <v>7109357.5938239153</v>
      </c>
    </row>
    <row r="18694" spans="1:10" x14ac:dyDescent="0.25">
      <c r="A18694">
        <v>2018</v>
      </c>
      <c r="B18694" t="s">
        <v>40</v>
      </c>
      <c r="C18694" t="s">
        <v>45</v>
      </c>
      <c r="D18694" t="s">
        <v>25</v>
      </c>
      <c r="E18694" t="s">
        <v>10</v>
      </c>
      <c r="F18694" t="s">
        <v>220</v>
      </c>
      <c r="G18694" t="s">
        <v>6</v>
      </c>
      <c r="H18694" t="s">
        <v>223</v>
      </c>
      <c r="I18694">
        <v>5</v>
      </c>
      <c r="J18694">
        <v>12128868.431136847</v>
      </c>
    </row>
    <row r="18695" spans="1:10" x14ac:dyDescent="0.25">
      <c r="A18695">
        <v>2018</v>
      </c>
      <c r="B18695" t="s">
        <v>40</v>
      </c>
      <c r="C18695" t="s">
        <v>45</v>
      </c>
      <c r="D18695" t="s">
        <v>25</v>
      </c>
      <c r="E18695" t="s">
        <v>10</v>
      </c>
      <c r="F18695" t="s">
        <v>220</v>
      </c>
      <c r="G18695" t="s">
        <v>6</v>
      </c>
      <c r="H18695" t="s">
        <v>224</v>
      </c>
      <c r="I18695">
        <v>13</v>
      </c>
      <c r="J18695">
        <v>31830247.50698027</v>
      </c>
    </row>
    <row r="18696" spans="1:10" x14ac:dyDescent="0.25">
      <c r="A18696">
        <v>2018</v>
      </c>
      <c r="B18696" t="s">
        <v>40</v>
      </c>
      <c r="C18696" t="s">
        <v>45</v>
      </c>
      <c r="D18696" t="s">
        <v>25</v>
      </c>
      <c r="E18696" t="s">
        <v>10</v>
      </c>
      <c r="F18696" t="s">
        <v>14</v>
      </c>
      <c r="G18696" t="s">
        <v>6</v>
      </c>
      <c r="H18696" t="s">
        <v>223</v>
      </c>
      <c r="I18696">
        <v>3</v>
      </c>
      <c r="J18696">
        <v>3931518</v>
      </c>
    </row>
    <row r="18697" spans="1:10" x14ac:dyDescent="0.25">
      <c r="A18697">
        <v>2018</v>
      </c>
      <c r="B18697" t="s">
        <v>40</v>
      </c>
      <c r="C18697" t="s">
        <v>45</v>
      </c>
      <c r="D18697" t="s">
        <v>25</v>
      </c>
      <c r="E18697" t="s">
        <v>10</v>
      </c>
      <c r="F18697" t="s">
        <v>14</v>
      </c>
      <c r="G18697" t="s">
        <v>6</v>
      </c>
      <c r="H18697" t="s">
        <v>224</v>
      </c>
      <c r="I18697">
        <v>5</v>
      </c>
      <c r="J18697">
        <v>8765640</v>
      </c>
    </row>
    <row r="18698" spans="1:10" x14ac:dyDescent="0.25">
      <c r="A18698">
        <v>2018</v>
      </c>
      <c r="B18698" t="s">
        <v>40</v>
      </c>
      <c r="C18698" t="s">
        <v>45</v>
      </c>
      <c r="D18698" t="s">
        <v>25</v>
      </c>
      <c r="E18698" t="s">
        <v>10</v>
      </c>
      <c r="F18698" t="s">
        <v>14</v>
      </c>
      <c r="G18698" t="s">
        <v>7</v>
      </c>
      <c r="H18698" t="s">
        <v>223</v>
      </c>
      <c r="I18698">
        <v>37</v>
      </c>
      <c r="J18698">
        <v>69498072</v>
      </c>
    </row>
    <row r="18699" spans="1:10" x14ac:dyDescent="0.25">
      <c r="A18699">
        <v>2018</v>
      </c>
      <c r="B18699" t="s">
        <v>40</v>
      </c>
      <c r="C18699" t="s">
        <v>45</v>
      </c>
      <c r="D18699" t="s">
        <v>25</v>
      </c>
      <c r="E18699" t="s">
        <v>10</v>
      </c>
      <c r="F18699" t="s">
        <v>14</v>
      </c>
      <c r="G18699" t="s">
        <v>7</v>
      </c>
      <c r="H18699" t="s">
        <v>224</v>
      </c>
      <c r="I18699">
        <v>2</v>
      </c>
      <c r="J18699">
        <v>3852942</v>
      </c>
    </row>
    <row r="18700" spans="1:10" x14ac:dyDescent="0.25">
      <c r="A18700">
        <v>2018</v>
      </c>
      <c r="B18700" t="s">
        <v>40</v>
      </c>
      <c r="C18700" t="s">
        <v>45</v>
      </c>
      <c r="D18700" t="s">
        <v>26</v>
      </c>
      <c r="E18700" t="s">
        <v>3</v>
      </c>
      <c r="F18700" t="s">
        <v>4</v>
      </c>
      <c r="G18700" t="s">
        <v>5</v>
      </c>
      <c r="H18700" t="s">
        <v>223</v>
      </c>
      <c r="I18700">
        <v>86</v>
      </c>
      <c r="J18700">
        <v>886791689.46006823</v>
      </c>
    </row>
    <row r="18701" spans="1:10" x14ac:dyDescent="0.25">
      <c r="A18701">
        <v>2018</v>
      </c>
      <c r="B18701" t="s">
        <v>40</v>
      </c>
      <c r="C18701" t="s">
        <v>45</v>
      </c>
      <c r="D18701" t="s">
        <v>26</v>
      </c>
      <c r="E18701" t="s">
        <v>3</v>
      </c>
      <c r="F18701" t="s">
        <v>4</v>
      </c>
      <c r="G18701" t="s">
        <v>5</v>
      </c>
      <c r="H18701" t="s">
        <v>224</v>
      </c>
      <c r="I18701">
        <v>30</v>
      </c>
      <c r="J18701">
        <v>274898666.68831575</v>
      </c>
    </row>
    <row r="18702" spans="1:10" x14ac:dyDescent="0.25">
      <c r="A18702">
        <v>2018</v>
      </c>
      <c r="B18702" t="s">
        <v>40</v>
      </c>
      <c r="C18702" t="s">
        <v>45</v>
      </c>
      <c r="D18702" t="s">
        <v>26</v>
      </c>
      <c r="E18702" t="s">
        <v>3</v>
      </c>
      <c r="F18702" t="s">
        <v>4</v>
      </c>
      <c r="G18702" t="s">
        <v>9</v>
      </c>
      <c r="H18702" t="s">
        <v>223</v>
      </c>
      <c r="I18702">
        <v>120</v>
      </c>
      <c r="J18702">
        <v>785948870.58044946</v>
      </c>
    </row>
    <row r="18703" spans="1:10" x14ac:dyDescent="0.25">
      <c r="A18703">
        <v>2018</v>
      </c>
      <c r="B18703" t="s">
        <v>40</v>
      </c>
      <c r="C18703" t="s">
        <v>45</v>
      </c>
      <c r="D18703" t="s">
        <v>26</v>
      </c>
      <c r="E18703" t="s">
        <v>3</v>
      </c>
      <c r="F18703" t="s">
        <v>4</v>
      </c>
      <c r="G18703" t="s">
        <v>9</v>
      </c>
      <c r="H18703" t="s">
        <v>224</v>
      </c>
      <c r="I18703">
        <v>52</v>
      </c>
      <c r="J18703">
        <v>324419296.21378595</v>
      </c>
    </row>
    <row r="18704" spans="1:10" x14ac:dyDescent="0.25">
      <c r="A18704">
        <v>2018</v>
      </c>
      <c r="B18704" t="s">
        <v>40</v>
      </c>
      <c r="C18704" t="s">
        <v>45</v>
      </c>
      <c r="D18704" t="s">
        <v>26</v>
      </c>
      <c r="E18704" t="s">
        <v>3</v>
      </c>
      <c r="F18704" t="s">
        <v>4</v>
      </c>
      <c r="G18704" t="s">
        <v>12</v>
      </c>
      <c r="H18704" t="s">
        <v>223</v>
      </c>
      <c r="I18704">
        <v>44</v>
      </c>
      <c r="J18704">
        <v>182125385.25445169</v>
      </c>
    </row>
    <row r="18705" spans="1:10" x14ac:dyDescent="0.25">
      <c r="A18705">
        <v>2018</v>
      </c>
      <c r="B18705" t="s">
        <v>40</v>
      </c>
      <c r="C18705" t="s">
        <v>45</v>
      </c>
      <c r="D18705" t="s">
        <v>26</v>
      </c>
      <c r="E18705" t="s">
        <v>3</v>
      </c>
      <c r="F18705" t="s">
        <v>4</v>
      </c>
      <c r="G18705" t="s">
        <v>12</v>
      </c>
      <c r="H18705" t="s">
        <v>224</v>
      </c>
      <c r="I18705">
        <v>16</v>
      </c>
      <c r="J18705">
        <v>67725280.065979183</v>
      </c>
    </row>
    <row r="18706" spans="1:10" x14ac:dyDescent="0.25">
      <c r="A18706">
        <v>2018</v>
      </c>
      <c r="B18706" t="s">
        <v>40</v>
      </c>
      <c r="C18706" t="s">
        <v>45</v>
      </c>
      <c r="D18706" t="s">
        <v>26</v>
      </c>
      <c r="E18706" t="s">
        <v>3</v>
      </c>
      <c r="F18706" t="s">
        <v>4</v>
      </c>
      <c r="G18706" t="s">
        <v>6</v>
      </c>
      <c r="H18706" t="s">
        <v>223</v>
      </c>
      <c r="I18706">
        <v>12</v>
      </c>
      <c r="J18706">
        <v>31974183.61021845</v>
      </c>
    </row>
    <row r="18707" spans="1:10" x14ac:dyDescent="0.25">
      <c r="A18707">
        <v>2018</v>
      </c>
      <c r="B18707" t="s">
        <v>40</v>
      </c>
      <c r="C18707" t="s">
        <v>45</v>
      </c>
      <c r="D18707" t="s">
        <v>26</v>
      </c>
      <c r="E18707" t="s">
        <v>3</v>
      </c>
      <c r="F18707" t="s">
        <v>4</v>
      </c>
      <c r="G18707" t="s">
        <v>6</v>
      </c>
      <c r="H18707" t="s">
        <v>224</v>
      </c>
      <c r="I18707">
        <v>28</v>
      </c>
      <c r="J18707">
        <v>75789583.881164432</v>
      </c>
    </row>
    <row r="18708" spans="1:10" x14ac:dyDescent="0.25">
      <c r="A18708">
        <v>2018</v>
      </c>
      <c r="B18708" t="s">
        <v>40</v>
      </c>
      <c r="C18708" t="s">
        <v>45</v>
      </c>
      <c r="D18708" t="s">
        <v>26</v>
      </c>
      <c r="E18708" t="s">
        <v>3</v>
      </c>
      <c r="F18708" t="s">
        <v>4</v>
      </c>
      <c r="G18708" t="s">
        <v>7</v>
      </c>
      <c r="H18708" t="s">
        <v>223</v>
      </c>
      <c r="I18708">
        <v>1</v>
      </c>
      <c r="J18708">
        <v>1926844.3734749993</v>
      </c>
    </row>
    <row r="18709" spans="1:10" x14ac:dyDescent="0.25">
      <c r="A18709">
        <v>2018</v>
      </c>
      <c r="B18709" t="s">
        <v>40</v>
      </c>
      <c r="C18709" t="s">
        <v>45</v>
      </c>
      <c r="D18709" t="s">
        <v>26</v>
      </c>
      <c r="E18709" t="s">
        <v>3</v>
      </c>
      <c r="F18709" t="s">
        <v>4</v>
      </c>
      <c r="G18709" t="s">
        <v>7</v>
      </c>
      <c r="H18709" t="s">
        <v>224</v>
      </c>
      <c r="I18709">
        <v>1</v>
      </c>
      <c r="J18709">
        <v>2168214.5448000003</v>
      </c>
    </row>
    <row r="18710" spans="1:10" x14ac:dyDescent="0.25">
      <c r="A18710">
        <v>2018</v>
      </c>
      <c r="B18710" t="s">
        <v>40</v>
      </c>
      <c r="C18710" t="s">
        <v>45</v>
      </c>
      <c r="D18710" t="s">
        <v>26</v>
      </c>
      <c r="E18710" t="s">
        <v>3</v>
      </c>
      <c r="F18710" t="s">
        <v>8</v>
      </c>
      <c r="G18710" t="s">
        <v>9</v>
      </c>
      <c r="H18710" t="s">
        <v>223</v>
      </c>
      <c r="I18710">
        <v>1488</v>
      </c>
      <c r="J18710">
        <v>9868585398.1726551</v>
      </c>
    </row>
    <row r="18711" spans="1:10" x14ac:dyDescent="0.25">
      <c r="A18711">
        <v>2018</v>
      </c>
      <c r="B18711" t="s">
        <v>40</v>
      </c>
      <c r="C18711" t="s">
        <v>45</v>
      </c>
      <c r="D18711" t="s">
        <v>26</v>
      </c>
      <c r="E18711" t="s">
        <v>3</v>
      </c>
      <c r="F18711" t="s">
        <v>8</v>
      </c>
      <c r="G18711" t="s">
        <v>9</v>
      </c>
      <c r="H18711" t="s">
        <v>224</v>
      </c>
      <c r="I18711">
        <v>1352</v>
      </c>
      <c r="J18711">
        <v>8572388847.7180595</v>
      </c>
    </row>
    <row r="18712" spans="1:10" x14ac:dyDescent="0.25">
      <c r="A18712">
        <v>2018</v>
      </c>
      <c r="B18712" t="s">
        <v>40</v>
      </c>
      <c r="C18712" t="s">
        <v>45</v>
      </c>
      <c r="D18712" t="s">
        <v>26</v>
      </c>
      <c r="E18712" t="s">
        <v>3</v>
      </c>
      <c r="F18712" t="s">
        <v>8</v>
      </c>
      <c r="G18712" t="s">
        <v>12</v>
      </c>
      <c r="H18712" t="s">
        <v>223</v>
      </c>
      <c r="I18712">
        <v>772</v>
      </c>
      <c r="J18712">
        <v>2432676279.4138117</v>
      </c>
    </row>
    <row r="18713" spans="1:10" x14ac:dyDescent="0.25">
      <c r="A18713">
        <v>2018</v>
      </c>
      <c r="B18713" t="s">
        <v>40</v>
      </c>
      <c r="C18713" t="s">
        <v>45</v>
      </c>
      <c r="D18713" t="s">
        <v>26</v>
      </c>
      <c r="E18713" t="s">
        <v>3</v>
      </c>
      <c r="F18713" t="s">
        <v>8</v>
      </c>
      <c r="G18713" t="s">
        <v>12</v>
      </c>
      <c r="H18713" t="s">
        <v>224</v>
      </c>
      <c r="I18713">
        <v>549</v>
      </c>
      <c r="J18713">
        <v>1687730254.7916634</v>
      </c>
    </row>
    <row r="18714" spans="1:10" x14ac:dyDescent="0.25">
      <c r="A18714">
        <v>2018</v>
      </c>
      <c r="B18714" t="s">
        <v>40</v>
      </c>
      <c r="C18714" t="s">
        <v>45</v>
      </c>
      <c r="D18714" t="s">
        <v>26</v>
      </c>
      <c r="E18714" t="s">
        <v>3</v>
      </c>
      <c r="F18714" t="s">
        <v>8</v>
      </c>
      <c r="G18714" t="s">
        <v>6</v>
      </c>
      <c r="H18714" t="s">
        <v>223</v>
      </c>
      <c r="I18714">
        <v>158</v>
      </c>
      <c r="J18714">
        <v>413257361.89198649</v>
      </c>
    </row>
    <row r="18715" spans="1:10" x14ac:dyDescent="0.25">
      <c r="A18715">
        <v>2018</v>
      </c>
      <c r="B18715" t="s">
        <v>40</v>
      </c>
      <c r="C18715" t="s">
        <v>45</v>
      </c>
      <c r="D18715" t="s">
        <v>26</v>
      </c>
      <c r="E18715" t="s">
        <v>3</v>
      </c>
      <c r="F18715" t="s">
        <v>8</v>
      </c>
      <c r="G18715" t="s">
        <v>6</v>
      </c>
      <c r="H18715" t="s">
        <v>224</v>
      </c>
      <c r="I18715">
        <v>277</v>
      </c>
      <c r="J18715">
        <v>753034417.43048453</v>
      </c>
    </row>
    <row r="18716" spans="1:10" x14ac:dyDescent="0.25">
      <c r="A18716">
        <v>2018</v>
      </c>
      <c r="B18716" t="s">
        <v>40</v>
      </c>
      <c r="C18716" t="s">
        <v>45</v>
      </c>
      <c r="D18716" t="s">
        <v>26</v>
      </c>
      <c r="E18716" t="s">
        <v>3</v>
      </c>
      <c r="F18716" t="s">
        <v>8</v>
      </c>
      <c r="G18716" t="s">
        <v>7</v>
      </c>
      <c r="H18716" t="s">
        <v>223</v>
      </c>
      <c r="I18716">
        <v>30</v>
      </c>
      <c r="J18716">
        <v>70543199.213999987</v>
      </c>
    </row>
    <row r="18717" spans="1:10" x14ac:dyDescent="0.25">
      <c r="A18717">
        <v>2018</v>
      </c>
      <c r="B18717" t="s">
        <v>40</v>
      </c>
      <c r="C18717" t="s">
        <v>45</v>
      </c>
      <c r="D18717" t="s">
        <v>26</v>
      </c>
      <c r="E18717" t="s">
        <v>3</v>
      </c>
      <c r="F18717" t="s">
        <v>8</v>
      </c>
      <c r="G18717" t="s">
        <v>7</v>
      </c>
      <c r="H18717" t="s">
        <v>224</v>
      </c>
      <c r="I18717">
        <v>5</v>
      </c>
      <c r="J18717">
        <v>10841072.724000001</v>
      </c>
    </row>
    <row r="18718" spans="1:10" x14ac:dyDescent="0.25">
      <c r="A18718">
        <v>2018</v>
      </c>
      <c r="B18718" t="s">
        <v>40</v>
      </c>
      <c r="C18718" t="s">
        <v>45</v>
      </c>
      <c r="D18718" t="s">
        <v>26</v>
      </c>
      <c r="E18718" t="s">
        <v>3</v>
      </c>
      <c r="F18718" t="s">
        <v>14</v>
      </c>
      <c r="G18718" t="s">
        <v>5</v>
      </c>
      <c r="H18718" t="s">
        <v>223</v>
      </c>
      <c r="I18718">
        <v>126</v>
      </c>
      <c r="J18718">
        <v>988483945.85362577</v>
      </c>
    </row>
    <row r="18719" spans="1:10" x14ac:dyDescent="0.25">
      <c r="A18719">
        <v>2018</v>
      </c>
      <c r="B18719" t="s">
        <v>40</v>
      </c>
      <c r="C18719" t="s">
        <v>45</v>
      </c>
      <c r="D18719" t="s">
        <v>26</v>
      </c>
      <c r="E18719" t="s">
        <v>3</v>
      </c>
      <c r="F18719" t="s">
        <v>14</v>
      </c>
      <c r="G18719" t="s">
        <v>5</v>
      </c>
      <c r="H18719" t="s">
        <v>224</v>
      </c>
      <c r="I18719">
        <v>30</v>
      </c>
      <c r="J18719">
        <v>243821623.08418646</v>
      </c>
    </row>
    <row r="18720" spans="1:10" x14ac:dyDescent="0.25">
      <c r="A18720">
        <v>2018</v>
      </c>
      <c r="B18720" t="s">
        <v>40</v>
      </c>
      <c r="C18720" t="s">
        <v>45</v>
      </c>
      <c r="D18720" t="s">
        <v>26</v>
      </c>
      <c r="E18720" t="s">
        <v>3</v>
      </c>
      <c r="F18720" t="s">
        <v>14</v>
      </c>
      <c r="G18720" t="s">
        <v>9</v>
      </c>
      <c r="H18720" t="s">
        <v>223</v>
      </c>
      <c r="I18720">
        <v>595</v>
      </c>
      <c r="J18720">
        <v>3549993573.6343021</v>
      </c>
    </row>
    <row r="18721" spans="1:10" x14ac:dyDescent="0.25">
      <c r="A18721">
        <v>2018</v>
      </c>
      <c r="B18721" t="s">
        <v>40</v>
      </c>
      <c r="C18721" t="s">
        <v>45</v>
      </c>
      <c r="D18721" t="s">
        <v>26</v>
      </c>
      <c r="E18721" t="s">
        <v>3</v>
      </c>
      <c r="F18721" t="s">
        <v>14</v>
      </c>
      <c r="G18721" t="s">
        <v>9</v>
      </c>
      <c r="H18721" t="s">
        <v>224</v>
      </c>
      <c r="I18721">
        <v>283</v>
      </c>
      <c r="J18721">
        <v>1582863586.9302287</v>
      </c>
    </row>
    <row r="18722" spans="1:10" x14ac:dyDescent="0.25">
      <c r="A18722">
        <v>2018</v>
      </c>
      <c r="B18722" t="s">
        <v>40</v>
      </c>
      <c r="C18722" t="s">
        <v>45</v>
      </c>
      <c r="D18722" t="s">
        <v>26</v>
      </c>
      <c r="E18722" t="s">
        <v>3</v>
      </c>
      <c r="F18722" t="s">
        <v>14</v>
      </c>
      <c r="G18722" t="s">
        <v>12</v>
      </c>
      <c r="H18722" t="s">
        <v>223</v>
      </c>
      <c r="I18722">
        <v>526</v>
      </c>
      <c r="J18722">
        <v>1163810877.5111694</v>
      </c>
    </row>
    <row r="18723" spans="1:10" x14ac:dyDescent="0.25">
      <c r="A18723">
        <v>2018</v>
      </c>
      <c r="B18723" t="s">
        <v>40</v>
      </c>
      <c r="C18723" t="s">
        <v>45</v>
      </c>
      <c r="D18723" t="s">
        <v>26</v>
      </c>
      <c r="E18723" t="s">
        <v>3</v>
      </c>
      <c r="F18723" t="s">
        <v>14</v>
      </c>
      <c r="G18723" t="s">
        <v>12</v>
      </c>
      <c r="H18723" t="s">
        <v>224</v>
      </c>
      <c r="I18723">
        <v>59</v>
      </c>
      <c r="J18723">
        <v>134003738.86411878</v>
      </c>
    </row>
    <row r="18724" spans="1:10" x14ac:dyDescent="0.25">
      <c r="A18724">
        <v>2018</v>
      </c>
      <c r="B18724" t="s">
        <v>40</v>
      </c>
      <c r="C18724" t="s">
        <v>45</v>
      </c>
      <c r="D18724" t="s">
        <v>26</v>
      </c>
      <c r="E18724" t="s">
        <v>3</v>
      </c>
      <c r="F18724" t="s">
        <v>14</v>
      </c>
      <c r="G18724" t="s">
        <v>6</v>
      </c>
      <c r="H18724" t="s">
        <v>223</v>
      </c>
      <c r="I18724">
        <v>72</v>
      </c>
      <c r="J18724">
        <v>169330863.21142498</v>
      </c>
    </row>
    <row r="18725" spans="1:10" x14ac:dyDescent="0.25">
      <c r="A18725">
        <v>2018</v>
      </c>
      <c r="B18725" t="s">
        <v>40</v>
      </c>
      <c r="C18725" t="s">
        <v>45</v>
      </c>
      <c r="D18725" t="s">
        <v>26</v>
      </c>
      <c r="E18725" t="s">
        <v>3</v>
      </c>
      <c r="F18725" t="s">
        <v>14</v>
      </c>
      <c r="G18725" t="s">
        <v>6</v>
      </c>
      <c r="H18725" t="s">
        <v>224</v>
      </c>
      <c r="I18725">
        <v>141</v>
      </c>
      <c r="J18725">
        <v>335210846.68730134</v>
      </c>
    </row>
    <row r="18726" spans="1:10" x14ac:dyDescent="0.25">
      <c r="A18726">
        <v>2018</v>
      </c>
      <c r="B18726" t="s">
        <v>40</v>
      </c>
      <c r="C18726" t="s">
        <v>45</v>
      </c>
      <c r="D18726" t="s">
        <v>26</v>
      </c>
      <c r="E18726" t="s">
        <v>3</v>
      </c>
      <c r="F18726" t="s">
        <v>14</v>
      </c>
      <c r="G18726" t="s">
        <v>7</v>
      </c>
      <c r="H18726" t="s">
        <v>223</v>
      </c>
      <c r="I18726">
        <v>64</v>
      </c>
      <c r="J18726">
        <v>128610114.03758767</v>
      </c>
    </row>
    <row r="18727" spans="1:10" x14ac:dyDescent="0.25">
      <c r="A18727">
        <v>2018</v>
      </c>
      <c r="B18727" t="s">
        <v>40</v>
      </c>
      <c r="C18727" t="s">
        <v>45</v>
      </c>
      <c r="D18727" t="s">
        <v>26</v>
      </c>
      <c r="E18727" t="s">
        <v>3</v>
      </c>
      <c r="F18727" t="s">
        <v>14</v>
      </c>
      <c r="G18727" t="s">
        <v>7</v>
      </c>
      <c r="H18727" t="s">
        <v>224</v>
      </c>
      <c r="I18727">
        <v>12</v>
      </c>
      <c r="J18727">
        <v>23256311.273376919</v>
      </c>
    </row>
    <row r="18728" spans="1:10" x14ac:dyDescent="0.25">
      <c r="A18728">
        <v>2018</v>
      </c>
      <c r="B18728" t="s">
        <v>40</v>
      </c>
      <c r="C18728" t="s">
        <v>45</v>
      </c>
      <c r="D18728" t="s">
        <v>26</v>
      </c>
      <c r="E18728" t="s">
        <v>10</v>
      </c>
      <c r="F18728" t="s">
        <v>11</v>
      </c>
      <c r="G18728" t="s">
        <v>9</v>
      </c>
      <c r="H18728" t="s">
        <v>223</v>
      </c>
      <c r="I18728">
        <v>230</v>
      </c>
      <c r="J18728">
        <v>922758297.5</v>
      </c>
    </row>
    <row r="18729" spans="1:10" x14ac:dyDescent="0.25">
      <c r="A18729">
        <v>2018</v>
      </c>
      <c r="B18729" t="s">
        <v>40</v>
      </c>
      <c r="C18729" t="s">
        <v>45</v>
      </c>
      <c r="D18729" t="s">
        <v>26</v>
      </c>
      <c r="E18729" t="s">
        <v>10</v>
      </c>
      <c r="F18729" t="s">
        <v>11</v>
      </c>
      <c r="G18729" t="s">
        <v>9</v>
      </c>
      <c r="H18729" t="s">
        <v>224</v>
      </c>
      <c r="I18729">
        <v>198</v>
      </c>
      <c r="J18729">
        <v>718678605.375</v>
      </c>
    </row>
    <row r="18730" spans="1:10" x14ac:dyDescent="0.25">
      <c r="A18730">
        <v>2018</v>
      </c>
      <c r="B18730" t="s">
        <v>40</v>
      </c>
      <c r="C18730" t="s">
        <v>45</v>
      </c>
      <c r="D18730" t="s">
        <v>26</v>
      </c>
      <c r="E18730" t="s">
        <v>10</v>
      </c>
      <c r="F18730" t="s">
        <v>11</v>
      </c>
      <c r="G18730" t="s">
        <v>12</v>
      </c>
      <c r="H18730" t="s">
        <v>223</v>
      </c>
      <c r="I18730">
        <v>346</v>
      </c>
      <c r="J18730">
        <v>640207724.5</v>
      </c>
    </row>
    <row r="18731" spans="1:10" x14ac:dyDescent="0.25">
      <c r="A18731">
        <v>2018</v>
      </c>
      <c r="B18731" t="s">
        <v>40</v>
      </c>
      <c r="C18731" t="s">
        <v>45</v>
      </c>
      <c r="D18731" t="s">
        <v>26</v>
      </c>
      <c r="E18731" t="s">
        <v>10</v>
      </c>
      <c r="F18731" t="s">
        <v>11</v>
      </c>
      <c r="G18731" t="s">
        <v>12</v>
      </c>
      <c r="H18731" t="s">
        <v>224</v>
      </c>
      <c r="I18731">
        <v>204</v>
      </c>
      <c r="J18731">
        <v>373036693</v>
      </c>
    </row>
    <row r="18732" spans="1:10" x14ac:dyDescent="0.25">
      <c r="A18732">
        <v>2018</v>
      </c>
      <c r="B18732" t="s">
        <v>40</v>
      </c>
      <c r="C18732" t="s">
        <v>45</v>
      </c>
      <c r="D18732" t="s">
        <v>26</v>
      </c>
      <c r="E18732" t="s">
        <v>10</v>
      </c>
      <c r="F18732" t="s">
        <v>11</v>
      </c>
      <c r="G18732" t="s">
        <v>6</v>
      </c>
      <c r="H18732" t="s">
        <v>223</v>
      </c>
      <c r="I18732">
        <v>17</v>
      </c>
      <c r="J18732">
        <v>39166704</v>
      </c>
    </row>
    <row r="18733" spans="1:10" x14ac:dyDescent="0.25">
      <c r="A18733">
        <v>2018</v>
      </c>
      <c r="B18733" t="s">
        <v>40</v>
      </c>
      <c r="C18733" t="s">
        <v>45</v>
      </c>
      <c r="D18733" t="s">
        <v>26</v>
      </c>
      <c r="E18733" t="s">
        <v>10</v>
      </c>
      <c r="F18733" t="s">
        <v>11</v>
      </c>
      <c r="G18733" t="s">
        <v>6</v>
      </c>
      <c r="H18733" t="s">
        <v>224</v>
      </c>
      <c r="I18733">
        <v>36</v>
      </c>
      <c r="J18733">
        <v>61395387</v>
      </c>
    </row>
    <row r="18734" spans="1:10" x14ac:dyDescent="0.25">
      <c r="A18734">
        <v>2018</v>
      </c>
      <c r="B18734" t="s">
        <v>40</v>
      </c>
      <c r="C18734" t="s">
        <v>45</v>
      </c>
      <c r="D18734" t="s">
        <v>26</v>
      </c>
      <c r="E18734" t="s">
        <v>10</v>
      </c>
      <c r="F18734" t="s">
        <v>11</v>
      </c>
      <c r="G18734" t="s">
        <v>7</v>
      </c>
      <c r="H18734" t="s">
        <v>223</v>
      </c>
      <c r="I18734">
        <v>14</v>
      </c>
      <c r="J18734">
        <v>21484509</v>
      </c>
    </row>
    <row r="18735" spans="1:10" x14ac:dyDescent="0.25">
      <c r="A18735">
        <v>2018</v>
      </c>
      <c r="B18735" t="s">
        <v>40</v>
      </c>
      <c r="C18735" t="s">
        <v>45</v>
      </c>
      <c r="D18735" t="s">
        <v>26</v>
      </c>
      <c r="E18735" t="s">
        <v>10</v>
      </c>
      <c r="F18735" t="s">
        <v>11</v>
      </c>
      <c r="G18735" t="s">
        <v>7</v>
      </c>
      <c r="H18735" t="s">
        <v>224</v>
      </c>
      <c r="I18735">
        <v>15</v>
      </c>
      <c r="J18735">
        <v>20383062</v>
      </c>
    </row>
    <row r="18736" spans="1:10" x14ac:dyDescent="0.25">
      <c r="A18736">
        <v>2018</v>
      </c>
      <c r="B18736" t="s">
        <v>40</v>
      </c>
      <c r="C18736" t="s">
        <v>45</v>
      </c>
      <c r="D18736" t="s">
        <v>26</v>
      </c>
      <c r="E18736" t="s">
        <v>10</v>
      </c>
      <c r="F18736" t="s">
        <v>220</v>
      </c>
      <c r="G18736" t="s">
        <v>9</v>
      </c>
      <c r="H18736" t="s">
        <v>223</v>
      </c>
      <c r="I18736">
        <v>10</v>
      </c>
      <c r="J18736">
        <v>64492159.049768291</v>
      </c>
    </row>
    <row r="18737" spans="1:10" x14ac:dyDescent="0.25">
      <c r="A18737">
        <v>2018</v>
      </c>
      <c r="B18737" t="s">
        <v>40</v>
      </c>
      <c r="C18737" t="s">
        <v>45</v>
      </c>
      <c r="D18737" t="s">
        <v>26</v>
      </c>
      <c r="E18737" t="s">
        <v>10</v>
      </c>
      <c r="F18737" t="s">
        <v>220</v>
      </c>
      <c r="G18737" t="s">
        <v>9</v>
      </c>
      <c r="H18737" t="s">
        <v>224</v>
      </c>
      <c r="I18737">
        <v>13</v>
      </c>
      <c r="J18737">
        <v>78884665.302934662</v>
      </c>
    </row>
    <row r="18738" spans="1:10" x14ac:dyDescent="0.25">
      <c r="A18738">
        <v>2018</v>
      </c>
      <c r="B18738" t="s">
        <v>40</v>
      </c>
      <c r="C18738" t="s">
        <v>45</v>
      </c>
      <c r="D18738" t="s">
        <v>26</v>
      </c>
      <c r="E18738" t="s">
        <v>10</v>
      </c>
      <c r="F18738" t="s">
        <v>220</v>
      </c>
      <c r="G18738" t="s">
        <v>12</v>
      </c>
      <c r="H18738" t="s">
        <v>223</v>
      </c>
      <c r="I18738">
        <v>13</v>
      </c>
      <c r="J18738">
        <v>51494506.612814635</v>
      </c>
    </row>
    <row r="18739" spans="1:10" x14ac:dyDescent="0.25">
      <c r="A18739">
        <v>2018</v>
      </c>
      <c r="B18739" t="s">
        <v>40</v>
      </c>
      <c r="C18739" t="s">
        <v>45</v>
      </c>
      <c r="D18739" t="s">
        <v>26</v>
      </c>
      <c r="E18739" t="s">
        <v>10</v>
      </c>
      <c r="F18739" t="s">
        <v>220</v>
      </c>
      <c r="G18739" t="s">
        <v>12</v>
      </c>
      <c r="H18739" t="s">
        <v>224</v>
      </c>
      <c r="I18739">
        <v>15</v>
      </c>
      <c r="J18739">
        <v>48468977.328011498</v>
      </c>
    </row>
    <row r="18740" spans="1:10" x14ac:dyDescent="0.25">
      <c r="A18740">
        <v>2018</v>
      </c>
      <c r="B18740" t="s">
        <v>40</v>
      </c>
      <c r="C18740" t="s">
        <v>45</v>
      </c>
      <c r="D18740" t="s">
        <v>26</v>
      </c>
      <c r="E18740" t="s">
        <v>10</v>
      </c>
      <c r="F18740" t="s">
        <v>220</v>
      </c>
      <c r="G18740" t="s">
        <v>6</v>
      </c>
      <c r="H18740" t="s">
        <v>223</v>
      </c>
      <c r="I18740">
        <v>3</v>
      </c>
      <c r="J18740">
        <v>7688095.6669530664</v>
      </c>
    </row>
    <row r="18741" spans="1:10" x14ac:dyDescent="0.25">
      <c r="A18741">
        <v>2018</v>
      </c>
      <c r="B18741" t="s">
        <v>40</v>
      </c>
      <c r="C18741" t="s">
        <v>45</v>
      </c>
      <c r="D18741" t="s">
        <v>26</v>
      </c>
      <c r="E18741" t="s">
        <v>10</v>
      </c>
      <c r="F18741" t="s">
        <v>220</v>
      </c>
      <c r="G18741" t="s">
        <v>6</v>
      </c>
      <c r="H18741" t="s">
        <v>224</v>
      </c>
      <c r="I18741">
        <v>16</v>
      </c>
      <c r="J18741">
        <v>40387177.793199636</v>
      </c>
    </row>
    <row r="18742" spans="1:10" x14ac:dyDescent="0.25">
      <c r="A18742">
        <v>2018</v>
      </c>
      <c r="B18742" t="s">
        <v>40</v>
      </c>
      <c r="C18742" t="s">
        <v>45</v>
      </c>
      <c r="D18742" t="s">
        <v>26</v>
      </c>
      <c r="E18742" t="s">
        <v>10</v>
      </c>
      <c r="F18742" t="s">
        <v>14</v>
      </c>
      <c r="G18742" t="s">
        <v>9</v>
      </c>
      <c r="H18742" t="s">
        <v>223</v>
      </c>
      <c r="I18742">
        <v>366</v>
      </c>
      <c r="J18742">
        <v>1494875829</v>
      </c>
    </row>
    <row r="18743" spans="1:10" x14ac:dyDescent="0.25">
      <c r="A18743">
        <v>2018</v>
      </c>
      <c r="B18743" t="s">
        <v>40</v>
      </c>
      <c r="C18743" t="s">
        <v>45</v>
      </c>
      <c r="D18743" t="s">
        <v>26</v>
      </c>
      <c r="E18743" t="s">
        <v>10</v>
      </c>
      <c r="F18743" t="s">
        <v>14</v>
      </c>
      <c r="G18743" t="s">
        <v>9</v>
      </c>
      <c r="H18743" t="s">
        <v>224</v>
      </c>
      <c r="I18743">
        <v>319</v>
      </c>
      <c r="J18743">
        <v>1247633694</v>
      </c>
    </row>
    <row r="18744" spans="1:10" x14ac:dyDescent="0.25">
      <c r="A18744">
        <v>2018</v>
      </c>
      <c r="B18744" t="s">
        <v>40</v>
      </c>
      <c r="C18744" t="s">
        <v>45</v>
      </c>
      <c r="D18744" t="s">
        <v>26</v>
      </c>
      <c r="E18744" t="s">
        <v>10</v>
      </c>
      <c r="F18744" t="s">
        <v>14</v>
      </c>
      <c r="G18744" t="s">
        <v>12</v>
      </c>
      <c r="H18744" t="s">
        <v>223</v>
      </c>
      <c r="I18744">
        <v>2771</v>
      </c>
      <c r="J18744">
        <v>3979191108</v>
      </c>
    </row>
    <row r="18745" spans="1:10" x14ac:dyDescent="0.25">
      <c r="A18745">
        <v>2018</v>
      </c>
      <c r="B18745" t="s">
        <v>40</v>
      </c>
      <c r="C18745" t="s">
        <v>45</v>
      </c>
      <c r="D18745" t="s">
        <v>26</v>
      </c>
      <c r="E18745" t="s">
        <v>10</v>
      </c>
      <c r="F18745" t="s">
        <v>14</v>
      </c>
      <c r="G18745" t="s">
        <v>12</v>
      </c>
      <c r="H18745" t="s">
        <v>224</v>
      </c>
      <c r="I18745">
        <v>660</v>
      </c>
      <c r="J18745">
        <v>1256453583</v>
      </c>
    </row>
    <row r="18746" spans="1:10" x14ac:dyDescent="0.25">
      <c r="A18746">
        <v>2018</v>
      </c>
      <c r="B18746" t="s">
        <v>40</v>
      </c>
      <c r="C18746" t="s">
        <v>45</v>
      </c>
      <c r="D18746" t="s">
        <v>26</v>
      </c>
      <c r="E18746" t="s">
        <v>10</v>
      </c>
      <c r="F18746" t="s">
        <v>14</v>
      </c>
      <c r="G18746" t="s">
        <v>6</v>
      </c>
      <c r="H18746" t="s">
        <v>223</v>
      </c>
      <c r="I18746">
        <v>123</v>
      </c>
      <c r="J18746">
        <v>289121517</v>
      </c>
    </row>
    <row r="18747" spans="1:10" x14ac:dyDescent="0.25">
      <c r="A18747">
        <v>2018</v>
      </c>
      <c r="B18747" t="s">
        <v>40</v>
      </c>
      <c r="C18747" t="s">
        <v>45</v>
      </c>
      <c r="D18747" t="s">
        <v>26</v>
      </c>
      <c r="E18747" t="s">
        <v>10</v>
      </c>
      <c r="F18747" t="s">
        <v>14</v>
      </c>
      <c r="G18747" t="s">
        <v>6</v>
      </c>
      <c r="H18747" t="s">
        <v>224</v>
      </c>
      <c r="I18747">
        <v>215</v>
      </c>
      <c r="J18747">
        <v>435245112</v>
      </c>
    </row>
    <row r="18748" spans="1:10" x14ac:dyDescent="0.25">
      <c r="A18748">
        <v>2018</v>
      </c>
      <c r="B18748" t="s">
        <v>40</v>
      </c>
      <c r="C18748" t="s">
        <v>45</v>
      </c>
      <c r="D18748" t="s">
        <v>26</v>
      </c>
      <c r="E18748" t="s">
        <v>10</v>
      </c>
      <c r="F18748" t="s">
        <v>14</v>
      </c>
      <c r="G18748" t="s">
        <v>7</v>
      </c>
      <c r="H18748" t="s">
        <v>223</v>
      </c>
      <c r="I18748">
        <v>1053</v>
      </c>
      <c r="J18748">
        <v>976700004</v>
      </c>
    </row>
    <row r="18749" spans="1:10" x14ac:dyDescent="0.25">
      <c r="A18749">
        <v>2018</v>
      </c>
      <c r="B18749" t="s">
        <v>40</v>
      </c>
      <c r="C18749" t="s">
        <v>45</v>
      </c>
      <c r="D18749" t="s">
        <v>26</v>
      </c>
      <c r="E18749" t="s">
        <v>10</v>
      </c>
      <c r="F18749" t="s">
        <v>14</v>
      </c>
      <c r="G18749" t="s">
        <v>7</v>
      </c>
      <c r="H18749" t="s">
        <v>224</v>
      </c>
      <c r="I18749">
        <v>3687</v>
      </c>
      <c r="J18749">
        <v>1977558417</v>
      </c>
    </row>
    <row r="18750" spans="1:10" x14ac:dyDescent="0.25">
      <c r="A18750">
        <v>2018</v>
      </c>
      <c r="B18750" t="s">
        <v>40</v>
      </c>
      <c r="C18750" t="s">
        <v>45</v>
      </c>
      <c r="D18750" t="s">
        <v>27</v>
      </c>
      <c r="E18750" t="s">
        <v>3</v>
      </c>
      <c r="F18750" t="s">
        <v>4</v>
      </c>
      <c r="G18750" t="s">
        <v>5</v>
      </c>
      <c r="H18750" t="s">
        <v>223</v>
      </c>
      <c r="I18750">
        <v>18</v>
      </c>
      <c r="J18750">
        <v>202198815.06229305</v>
      </c>
    </row>
    <row r="18751" spans="1:10" x14ac:dyDescent="0.25">
      <c r="A18751">
        <v>2018</v>
      </c>
      <c r="B18751" t="s">
        <v>40</v>
      </c>
      <c r="C18751" t="s">
        <v>45</v>
      </c>
      <c r="D18751" t="s">
        <v>27</v>
      </c>
      <c r="E18751" t="s">
        <v>3</v>
      </c>
      <c r="F18751" t="s">
        <v>4</v>
      </c>
      <c r="G18751" t="s">
        <v>5</v>
      </c>
      <c r="H18751" t="s">
        <v>224</v>
      </c>
      <c r="I18751">
        <v>16</v>
      </c>
      <c r="J18751">
        <v>185559855.60535714</v>
      </c>
    </row>
    <row r="18752" spans="1:10" x14ac:dyDescent="0.25">
      <c r="A18752">
        <v>2018</v>
      </c>
      <c r="B18752" t="s">
        <v>40</v>
      </c>
      <c r="C18752" t="s">
        <v>45</v>
      </c>
      <c r="D18752" t="s">
        <v>27</v>
      </c>
      <c r="E18752" t="s">
        <v>3</v>
      </c>
      <c r="F18752" t="s">
        <v>4</v>
      </c>
      <c r="G18752" t="s">
        <v>9</v>
      </c>
      <c r="H18752" t="s">
        <v>223</v>
      </c>
      <c r="I18752">
        <v>20</v>
      </c>
      <c r="J18752">
        <v>135313186.09855014</v>
      </c>
    </row>
    <row r="18753" spans="1:10" x14ac:dyDescent="0.25">
      <c r="A18753">
        <v>2018</v>
      </c>
      <c r="B18753" t="s">
        <v>40</v>
      </c>
      <c r="C18753" t="s">
        <v>45</v>
      </c>
      <c r="D18753" t="s">
        <v>27</v>
      </c>
      <c r="E18753" t="s">
        <v>3</v>
      </c>
      <c r="F18753" t="s">
        <v>4</v>
      </c>
      <c r="G18753" t="s">
        <v>9</v>
      </c>
      <c r="H18753" t="s">
        <v>224</v>
      </c>
      <c r="I18753">
        <v>12</v>
      </c>
      <c r="J18753">
        <v>78906849.951961115</v>
      </c>
    </row>
    <row r="18754" spans="1:10" x14ac:dyDescent="0.25">
      <c r="A18754">
        <v>2018</v>
      </c>
      <c r="B18754" t="s">
        <v>40</v>
      </c>
      <c r="C18754" t="s">
        <v>45</v>
      </c>
      <c r="D18754" t="s">
        <v>27</v>
      </c>
      <c r="E18754" t="s">
        <v>3</v>
      </c>
      <c r="F18754" t="s">
        <v>4</v>
      </c>
      <c r="G18754" t="s">
        <v>12</v>
      </c>
      <c r="H18754" t="s">
        <v>224</v>
      </c>
      <c r="I18754">
        <v>2</v>
      </c>
      <c r="J18754">
        <v>6045894.5676000006</v>
      </c>
    </row>
    <row r="18755" spans="1:10" x14ac:dyDescent="0.25">
      <c r="A18755">
        <v>2018</v>
      </c>
      <c r="B18755" t="s">
        <v>40</v>
      </c>
      <c r="C18755" t="s">
        <v>45</v>
      </c>
      <c r="D18755" t="s">
        <v>27</v>
      </c>
      <c r="E18755" t="s">
        <v>3</v>
      </c>
      <c r="F18755" t="s">
        <v>4</v>
      </c>
      <c r="G18755" t="s">
        <v>6</v>
      </c>
      <c r="H18755" t="s">
        <v>223</v>
      </c>
      <c r="I18755">
        <v>2</v>
      </c>
      <c r="J18755">
        <v>4981797.7472432461</v>
      </c>
    </row>
    <row r="18756" spans="1:10" x14ac:dyDescent="0.25">
      <c r="A18756">
        <v>2018</v>
      </c>
      <c r="B18756" t="s">
        <v>40</v>
      </c>
      <c r="C18756" t="s">
        <v>45</v>
      </c>
      <c r="D18756" t="s">
        <v>27</v>
      </c>
      <c r="E18756" t="s">
        <v>3</v>
      </c>
      <c r="F18756" t="s">
        <v>4</v>
      </c>
      <c r="G18756" t="s">
        <v>6</v>
      </c>
      <c r="H18756" t="s">
        <v>224</v>
      </c>
      <c r="I18756">
        <v>10</v>
      </c>
      <c r="J18756">
        <v>23989144.990175478</v>
      </c>
    </row>
    <row r="18757" spans="1:10" x14ac:dyDescent="0.25">
      <c r="A18757">
        <v>2018</v>
      </c>
      <c r="B18757" t="s">
        <v>40</v>
      </c>
      <c r="C18757" t="s">
        <v>45</v>
      </c>
      <c r="D18757" t="s">
        <v>27</v>
      </c>
      <c r="E18757" t="s">
        <v>3</v>
      </c>
      <c r="F18757" t="s">
        <v>4</v>
      </c>
      <c r="G18757" t="s">
        <v>7</v>
      </c>
      <c r="H18757" t="s">
        <v>223</v>
      </c>
      <c r="I18757">
        <v>2</v>
      </c>
      <c r="J18757">
        <v>4086679.4789249999</v>
      </c>
    </row>
    <row r="18758" spans="1:10" x14ac:dyDescent="0.25">
      <c r="A18758">
        <v>2018</v>
      </c>
      <c r="B18758" t="s">
        <v>40</v>
      </c>
      <c r="C18758" t="s">
        <v>45</v>
      </c>
      <c r="D18758" t="s">
        <v>27</v>
      </c>
      <c r="E18758" t="s">
        <v>3</v>
      </c>
      <c r="F18758" t="s">
        <v>8</v>
      </c>
      <c r="G18758" t="s">
        <v>9</v>
      </c>
      <c r="H18758" t="s">
        <v>223</v>
      </c>
      <c r="I18758">
        <v>169</v>
      </c>
      <c r="J18758">
        <v>1143396422.5327487</v>
      </c>
    </row>
    <row r="18759" spans="1:10" x14ac:dyDescent="0.25">
      <c r="A18759">
        <v>2018</v>
      </c>
      <c r="B18759" t="s">
        <v>40</v>
      </c>
      <c r="C18759" t="s">
        <v>45</v>
      </c>
      <c r="D18759" t="s">
        <v>27</v>
      </c>
      <c r="E18759" t="s">
        <v>3</v>
      </c>
      <c r="F18759" t="s">
        <v>8</v>
      </c>
      <c r="G18759" t="s">
        <v>9</v>
      </c>
      <c r="H18759" t="s">
        <v>224</v>
      </c>
      <c r="I18759">
        <v>170</v>
      </c>
      <c r="J18759">
        <v>1117847040.9861157</v>
      </c>
    </row>
    <row r="18760" spans="1:10" x14ac:dyDescent="0.25">
      <c r="A18760">
        <v>2018</v>
      </c>
      <c r="B18760" t="s">
        <v>40</v>
      </c>
      <c r="C18760" t="s">
        <v>45</v>
      </c>
      <c r="D18760" t="s">
        <v>27</v>
      </c>
      <c r="E18760" t="s">
        <v>3</v>
      </c>
      <c r="F18760" t="s">
        <v>8</v>
      </c>
      <c r="G18760" t="s">
        <v>12</v>
      </c>
      <c r="H18760" t="s">
        <v>223</v>
      </c>
      <c r="I18760">
        <v>31</v>
      </c>
      <c r="J18760">
        <v>109245182.08475614</v>
      </c>
    </row>
    <row r="18761" spans="1:10" x14ac:dyDescent="0.25">
      <c r="A18761">
        <v>2018</v>
      </c>
      <c r="B18761" t="s">
        <v>40</v>
      </c>
      <c r="C18761" t="s">
        <v>45</v>
      </c>
      <c r="D18761" t="s">
        <v>27</v>
      </c>
      <c r="E18761" t="s">
        <v>3</v>
      </c>
      <c r="F18761" t="s">
        <v>8</v>
      </c>
      <c r="G18761" t="s">
        <v>12</v>
      </c>
      <c r="H18761" t="s">
        <v>224</v>
      </c>
      <c r="I18761">
        <v>39</v>
      </c>
      <c r="J18761">
        <v>150082726.67296189</v>
      </c>
    </row>
    <row r="18762" spans="1:10" x14ac:dyDescent="0.25">
      <c r="A18762">
        <v>2018</v>
      </c>
      <c r="B18762" t="s">
        <v>40</v>
      </c>
      <c r="C18762" t="s">
        <v>45</v>
      </c>
      <c r="D18762" t="s">
        <v>27</v>
      </c>
      <c r="E18762" t="s">
        <v>3</v>
      </c>
      <c r="F18762" t="s">
        <v>8</v>
      </c>
      <c r="G18762" t="s">
        <v>6</v>
      </c>
      <c r="H18762" t="s">
        <v>223</v>
      </c>
      <c r="I18762">
        <v>38</v>
      </c>
      <c r="J18762">
        <v>94654157.197621673</v>
      </c>
    </row>
    <row r="18763" spans="1:10" x14ac:dyDescent="0.25">
      <c r="A18763">
        <v>2018</v>
      </c>
      <c r="B18763" t="s">
        <v>40</v>
      </c>
      <c r="C18763" t="s">
        <v>45</v>
      </c>
      <c r="D18763" t="s">
        <v>27</v>
      </c>
      <c r="E18763" t="s">
        <v>3</v>
      </c>
      <c r="F18763" t="s">
        <v>8</v>
      </c>
      <c r="G18763" t="s">
        <v>6</v>
      </c>
      <c r="H18763" t="s">
        <v>224</v>
      </c>
      <c r="I18763">
        <v>92</v>
      </c>
      <c r="J18763">
        <v>220700133.90961441</v>
      </c>
    </row>
    <row r="18764" spans="1:10" x14ac:dyDescent="0.25">
      <c r="A18764">
        <v>2018</v>
      </c>
      <c r="B18764" t="s">
        <v>40</v>
      </c>
      <c r="C18764" t="s">
        <v>45</v>
      </c>
      <c r="D18764" t="s">
        <v>27</v>
      </c>
      <c r="E18764" t="s">
        <v>3</v>
      </c>
      <c r="F18764" t="s">
        <v>8</v>
      </c>
      <c r="G18764" t="s">
        <v>7</v>
      </c>
      <c r="H18764" t="s">
        <v>223</v>
      </c>
      <c r="I18764">
        <v>17</v>
      </c>
      <c r="J18764">
        <v>34736775.570862502</v>
      </c>
    </row>
    <row r="18765" spans="1:10" x14ac:dyDescent="0.25">
      <c r="A18765">
        <v>2018</v>
      </c>
      <c r="B18765" t="s">
        <v>40</v>
      </c>
      <c r="C18765" t="s">
        <v>45</v>
      </c>
      <c r="D18765" t="s">
        <v>27</v>
      </c>
      <c r="E18765" t="s">
        <v>3</v>
      </c>
      <c r="F18765" t="s">
        <v>8</v>
      </c>
      <c r="G18765" t="s">
        <v>7</v>
      </c>
      <c r="H18765" t="s">
        <v>224</v>
      </c>
      <c r="I18765">
        <v>7</v>
      </c>
      <c r="J18765">
        <v>12827201.638725003</v>
      </c>
    </row>
    <row r="18766" spans="1:10" x14ac:dyDescent="0.25">
      <c r="A18766">
        <v>2018</v>
      </c>
      <c r="B18766" t="s">
        <v>40</v>
      </c>
      <c r="C18766" t="s">
        <v>45</v>
      </c>
      <c r="D18766" t="s">
        <v>27</v>
      </c>
      <c r="E18766" t="s">
        <v>10</v>
      </c>
      <c r="F18766" t="s">
        <v>11</v>
      </c>
      <c r="G18766" t="s">
        <v>9</v>
      </c>
      <c r="H18766" t="s">
        <v>223</v>
      </c>
      <c r="I18766">
        <v>38</v>
      </c>
      <c r="J18766">
        <v>196899882</v>
      </c>
    </row>
    <row r="18767" spans="1:10" x14ac:dyDescent="0.25">
      <c r="A18767">
        <v>2018</v>
      </c>
      <c r="B18767" t="s">
        <v>40</v>
      </c>
      <c r="C18767" t="s">
        <v>45</v>
      </c>
      <c r="D18767" t="s">
        <v>27</v>
      </c>
      <c r="E18767" t="s">
        <v>10</v>
      </c>
      <c r="F18767" t="s">
        <v>11</v>
      </c>
      <c r="G18767" t="s">
        <v>9</v>
      </c>
      <c r="H18767" t="s">
        <v>224</v>
      </c>
      <c r="I18767">
        <v>34</v>
      </c>
      <c r="J18767">
        <v>157687929</v>
      </c>
    </row>
    <row r="18768" spans="1:10" x14ac:dyDescent="0.25">
      <c r="A18768">
        <v>2018</v>
      </c>
      <c r="B18768" t="s">
        <v>40</v>
      </c>
      <c r="C18768" t="s">
        <v>45</v>
      </c>
      <c r="D18768" t="s">
        <v>27</v>
      </c>
      <c r="E18768" t="s">
        <v>10</v>
      </c>
      <c r="F18768" t="s">
        <v>11</v>
      </c>
      <c r="G18768" t="s">
        <v>12</v>
      </c>
      <c r="H18768" t="s">
        <v>223</v>
      </c>
      <c r="I18768">
        <v>9</v>
      </c>
      <c r="J18768">
        <v>34883862</v>
      </c>
    </row>
    <row r="18769" spans="1:10" x14ac:dyDescent="0.25">
      <c r="A18769">
        <v>2018</v>
      </c>
      <c r="B18769" t="s">
        <v>40</v>
      </c>
      <c r="C18769" t="s">
        <v>45</v>
      </c>
      <c r="D18769" t="s">
        <v>27</v>
      </c>
      <c r="E18769" t="s">
        <v>10</v>
      </c>
      <c r="F18769" t="s">
        <v>11</v>
      </c>
      <c r="G18769" t="s">
        <v>12</v>
      </c>
      <c r="H18769" t="s">
        <v>224</v>
      </c>
      <c r="I18769">
        <v>11</v>
      </c>
      <c r="J18769">
        <v>27038628</v>
      </c>
    </row>
    <row r="18770" spans="1:10" x14ac:dyDescent="0.25">
      <c r="A18770">
        <v>2018</v>
      </c>
      <c r="B18770" t="s">
        <v>40</v>
      </c>
      <c r="C18770" t="s">
        <v>45</v>
      </c>
      <c r="D18770" t="s">
        <v>27</v>
      </c>
      <c r="E18770" t="s">
        <v>10</v>
      </c>
      <c r="F18770" t="s">
        <v>11</v>
      </c>
      <c r="G18770" t="s">
        <v>6</v>
      </c>
      <c r="H18770" t="s">
        <v>223</v>
      </c>
      <c r="I18770">
        <v>16</v>
      </c>
      <c r="J18770">
        <v>59121117</v>
      </c>
    </row>
    <row r="18771" spans="1:10" x14ac:dyDescent="0.25">
      <c r="A18771">
        <v>2018</v>
      </c>
      <c r="B18771" t="s">
        <v>40</v>
      </c>
      <c r="C18771" t="s">
        <v>45</v>
      </c>
      <c r="D18771" t="s">
        <v>27</v>
      </c>
      <c r="E18771" t="s">
        <v>10</v>
      </c>
      <c r="F18771" t="s">
        <v>11</v>
      </c>
      <c r="G18771" t="s">
        <v>6</v>
      </c>
      <c r="H18771" t="s">
        <v>224</v>
      </c>
      <c r="I18771">
        <v>16</v>
      </c>
      <c r="J18771">
        <v>34020093</v>
      </c>
    </row>
    <row r="18772" spans="1:10" x14ac:dyDescent="0.25">
      <c r="A18772">
        <v>2018</v>
      </c>
      <c r="B18772" t="s">
        <v>40</v>
      </c>
      <c r="C18772" t="s">
        <v>45</v>
      </c>
      <c r="D18772" t="s">
        <v>27</v>
      </c>
      <c r="E18772" t="s">
        <v>10</v>
      </c>
      <c r="F18772" t="s">
        <v>11</v>
      </c>
      <c r="G18772" t="s">
        <v>7</v>
      </c>
      <c r="H18772" t="s">
        <v>223</v>
      </c>
      <c r="I18772">
        <v>1</v>
      </c>
      <c r="J18772">
        <v>2429559</v>
      </c>
    </row>
    <row r="18773" spans="1:10" x14ac:dyDescent="0.25">
      <c r="A18773">
        <v>2018</v>
      </c>
      <c r="B18773" t="s">
        <v>40</v>
      </c>
      <c r="C18773" t="s">
        <v>45</v>
      </c>
      <c r="D18773" t="s">
        <v>27</v>
      </c>
      <c r="E18773" t="s">
        <v>10</v>
      </c>
      <c r="F18773" t="s">
        <v>220</v>
      </c>
      <c r="G18773" t="s">
        <v>9</v>
      </c>
      <c r="H18773" t="s">
        <v>224</v>
      </c>
      <c r="I18773">
        <v>2</v>
      </c>
      <c r="J18773">
        <v>13151141.658660186</v>
      </c>
    </row>
    <row r="18774" spans="1:10" x14ac:dyDescent="0.25">
      <c r="A18774">
        <v>2018</v>
      </c>
      <c r="B18774" t="s">
        <v>40</v>
      </c>
      <c r="C18774" t="s">
        <v>45</v>
      </c>
      <c r="D18774" t="s">
        <v>27</v>
      </c>
      <c r="E18774" t="s">
        <v>10</v>
      </c>
      <c r="F18774" t="s">
        <v>220</v>
      </c>
      <c r="G18774" t="s">
        <v>6</v>
      </c>
      <c r="H18774" t="s">
        <v>224</v>
      </c>
      <c r="I18774">
        <v>1</v>
      </c>
      <c r="J18774">
        <v>2398914.4990175478</v>
      </c>
    </row>
    <row r="18775" spans="1:10" x14ac:dyDescent="0.25">
      <c r="A18775">
        <v>2018</v>
      </c>
      <c r="B18775" t="s">
        <v>40</v>
      </c>
      <c r="C18775" t="s">
        <v>45</v>
      </c>
      <c r="D18775" t="s">
        <v>28</v>
      </c>
      <c r="E18775" t="s">
        <v>3</v>
      </c>
      <c r="F18775" t="s">
        <v>4</v>
      </c>
      <c r="G18775" t="s">
        <v>5</v>
      </c>
      <c r="H18775" t="s">
        <v>223</v>
      </c>
      <c r="I18775">
        <v>116</v>
      </c>
      <c r="J18775">
        <v>1388695341.4237082</v>
      </c>
    </row>
    <row r="18776" spans="1:10" x14ac:dyDescent="0.25">
      <c r="A18776">
        <v>2018</v>
      </c>
      <c r="B18776" t="s">
        <v>40</v>
      </c>
      <c r="C18776" t="s">
        <v>45</v>
      </c>
      <c r="D18776" t="s">
        <v>28</v>
      </c>
      <c r="E18776" t="s">
        <v>3</v>
      </c>
      <c r="F18776" t="s">
        <v>4</v>
      </c>
      <c r="G18776" t="s">
        <v>5</v>
      </c>
      <c r="H18776" t="s">
        <v>224</v>
      </c>
      <c r="I18776">
        <v>81</v>
      </c>
      <c r="J18776">
        <v>894433137.7482301</v>
      </c>
    </row>
    <row r="18777" spans="1:10" x14ac:dyDescent="0.25">
      <c r="A18777">
        <v>2018</v>
      </c>
      <c r="B18777" t="s">
        <v>40</v>
      </c>
      <c r="C18777" t="s">
        <v>45</v>
      </c>
      <c r="D18777" t="s">
        <v>28</v>
      </c>
      <c r="E18777" t="s">
        <v>3</v>
      </c>
      <c r="F18777" t="s">
        <v>4</v>
      </c>
      <c r="G18777" t="s">
        <v>9</v>
      </c>
      <c r="H18777" t="s">
        <v>223</v>
      </c>
      <c r="I18777">
        <v>250</v>
      </c>
      <c r="J18777">
        <v>1615939129.909441</v>
      </c>
    </row>
    <row r="18778" spans="1:10" x14ac:dyDescent="0.25">
      <c r="A18778">
        <v>2018</v>
      </c>
      <c r="B18778" t="s">
        <v>40</v>
      </c>
      <c r="C18778" t="s">
        <v>45</v>
      </c>
      <c r="D18778" t="s">
        <v>28</v>
      </c>
      <c r="E18778" t="s">
        <v>3</v>
      </c>
      <c r="F18778" t="s">
        <v>4</v>
      </c>
      <c r="G18778" t="s">
        <v>9</v>
      </c>
      <c r="H18778" t="s">
        <v>224</v>
      </c>
      <c r="I18778">
        <v>307</v>
      </c>
      <c r="J18778">
        <v>1790297242.6792431</v>
      </c>
    </row>
    <row r="18779" spans="1:10" x14ac:dyDescent="0.25">
      <c r="A18779">
        <v>2018</v>
      </c>
      <c r="B18779" t="s">
        <v>40</v>
      </c>
      <c r="C18779" t="s">
        <v>45</v>
      </c>
      <c r="D18779" t="s">
        <v>28</v>
      </c>
      <c r="E18779" t="s">
        <v>3</v>
      </c>
      <c r="F18779" t="s">
        <v>4</v>
      </c>
      <c r="G18779" t="s">
        <v>12</v>
      </c>
      <c r="H18779" t="s">
        <v>223</v>
      </c>
      <c r="I18779">
        <v>40</v>
      </c>
      <c r="J18779">
        <v>148867355.25031793</v>
      </c>
    </row>
    <row r="18780" spans="1:10" x14ac:dyDescent="0.25">
      <c r="A18780">
        <v>2018</v>
      </c>
      <c r="B18780" t="s">
        <v>40</v>
      </c>
      <c r="C18780" t="s">
        <v>45</v>
      </c>
      <c r="D18780" t="s">
        <v>28</v>
      </c>
      <c r="E18780" t="s">
        <v>3</v>
      </c>
      <c r="F18780" t="s">
        <v>4</v>
      </c>
      <c r="G18780" t="s">
        <v>12</v>
      </c>
      <c r="H18780" t="s">
        <v>224</v>
      </c>
      <c r="I18780">
        <v>77</v>
      </c>
      <c r="J18780">
        <v>301220977.65144688</v>
      </c>
    </row>
    <row r="18781" spans="1:10" x14ac:dyDescent="0.25">
      <c r="A18781">
        <v>2018</v>
      </c>
      <c r="B18781" t="s">
        <v>40</v>
      </c>
      <c r="C18781" t="s">
        <v>45</v>
      </c>
      <c r="D18781" t="s">
        <v>28</v>
      </c>
      <c r="E18781" t="s">
        <v>3</v>
      </c>
      <c r="F18781" t="s">
        <v>4</v>
      </c>
      <c r="G18781" t="s">
        <v>6</v>
      </c>
      <c r="H18781" t="s">
        <v>223</v>
      </c>
      <c r="I18781">
        <v>69</v>
      </c>
      <c r="J18781">
        <v>165572078.16075635</v>
      </c>
    </row>
    <row r="18782" spans="1:10" x14ac:dyDescent="0.25">
      <c r="A18782">
        <v>2018</v>
      </c>
      <c r="B18782" t="s">
        <v>40</v>
      </c>
      <c r="C18782" t="s">
        <v>45</v>
      </c>
      <c r="D18782" t="s">
        <v>28</v>
      </c>
      <c r="E18782" t="s">
        <v>3</v>
      </c>
      <c r="F18782" t="s">
        <v>4</v>
      </c>
      <c r="G18782" t="s">
        <v>6</v>
      </c>
      <c r="H18782" t="s">
        <v>224</v>
      </c>
      <c r="I18782">
        <v>158</v>
      </c>
      <c r="J18782">
        <v>363025237.43672878</v>
      </c>
    </row>
    <row r="18783" spans="1:10" x14ac:dyDescent="0.25">
      <c r="A18783">
        <v>2018</v>
      </c>
      <c r="B18783" t="s">
        <v>40</v>
      </c>
      <c r="C18783" t="s">
        <v>45</v>
      </c>
      <c r="D18783" t="s">
        <v>28</v>
      </c>
      <c r="E18783" t="s">
        <v>3</v>
      </c>
      <c r="F18783" t="s">
        <v>4</v>
      </c>
      <c r="G18783" t="s">
        <v>7</v>
      </c>
      <c r="H18783" t="s">
        <v>223</v>
      </c>
      <c r="I18783">
        <v>38</v>
      </c>
      <c r="J18783">
        <v>69706786.49192901</v>
      </c>
    </row>
    <row r="18784" spans="1:10" x14ac:dyDescent="0.25">
      <c r="A18784">
        <v>2018</v>
      </c>
      <c r="B18784" t="s">
        <v>40</v>
      </c>
      <c r="C18784" t="s">
        <v>45</v>
      </c>
      <c r="D18784" t="s">
        <v>28</v>
      </c>
      <c r="E18784" t="s">
        <v>3</v>
      </c>
      <c r="F18784" t="s">
        <v>4</v>
      </c>
      <c r="G18784" t="s">
        <v>7</v>
      </c>
      <c r="H18784" t="s">
        <v>224</v>
      </c>
      <c r="I18784">
        <v>9</v>
      </c>
      <c r="J18784">
        <v>13968017.3158125</v>
      </c>
    </row>
    <row r="18785" spans="1:10" x14ac:dyDescent="0.25">
      <c r="A18785">
        <v>2018</v>
      </c>
      <c r="B18785" t="s">
        <v>40</v>
      </c>
      <c r="C18785" t="s">
        <v>45</v>
      </c>
      <c r="D18785" t="s">
        <v>28</v>
      </c>
      <c r="E18785" t="s">
        <v>3</v>
      </c>
      <c r="F18785" t="s">
        <v>8</v>
      </c>
      <c r="G18785" t="s">
        <v>9</v>
      </c>
      <c r="H18785" t="s">
        <v>223</v>
      </c>
      <c r="I18785">
        <v>1777</v>
      </c>
      <c r="J18785">
        <v>12341559938.912169</v>
      </c>
    </row>
    <row r="18786" spans="1:10" x14ac:dyDescent="0.25">
      <c r="A18786">
        <v>2018</v>
      </c>
      <c r="B18786" t="s">
        <v>40</v>
      </c>
      <c r="C18786" t="s">
        <v>45</v>
      </c>
      <c r="D18786" t="s">
        <v>28</v>
      </c>
      <c r="E18786" t="s">
        <v>3</v>
      </c>
      <c r="F18786" t="s">
        <v>8</v>
      </c>
      <c r="G18786" t="s">
        <v>9</v>
      </c>
      <c r="H18786" t="s">
        <v>224</v>
      </c>
      <c r="I18786">
        <v>2230</v>
      </c>
      <c r="J18786">
        <v>14531025312.444319</v>
      </c>
    </row>
    <row r="18787" spans="1:10" x14ac:dyDescent="0.25">
      <c r="A18787">
        <v>2018</v>
      </c>
      <c r="B18787" t="s">
        <v>40</v>
      </c>
      <c r="C18787" t="s">
        <v>45</v>
      </c>
      <c r="D18787" t="s">
        <v>28</v>
      </c>
      <c r="E18787" t="s">
        <v>3</v>
      </c>
      <c r="F18787" t="s">
        <v>8</v>
      </c>
      <c r="G18787" t="s">
        <v>12</v>
      </c>
      <c r="H18787" t="s">
        <v>223</v>
      </c>
      <c r="I18787">
        <v>479</v>
      </c>
      <c r="J18787">
        <v>1791656025.3067648</v>
      </c>
    </row>
    <row r="18788" spans="1:10" x14ac:dyDescent="0.25">
      <c r="A18788">
        <v>2018</v>
      </c>
      <c r="B18788" t="s">
        <v>40</v>
      </c>
      <c r="C18788" t="s">
        <v>45</v>
      </c>
      <c r="D18788" t="s">
        <v>28</v>
      </c>
      <c r="E18788" t="s">
        <v>3</v>
      </c>
      <c r="F18788" t="s">
        <v>8</v>
      </c>
      <c r="G18788" t="s">
        <v>12</v>
      </c>
      <c r="H18788" t="s">
        <v>224</v>
      </c>
      <c r="I18788">
        <v>885</v>
      </c>
      <c r="J18788">
        <v>3425450197.1683278</v>
      </c>
    </row>
    <row r="18789" spans="1:10" x14ac:dyDescent="0.25">
      <c r="A18789">
        <v>2018</v>
      </c>
      <c r="B18789" t="s">
        <v>40</v>
      </c>
      <c r="C18789" t="s">
        <v>45</v>
      </c>
      <c r="D18789" t="s">
        <v>28</v>
      </c>
      <c r="E18789" t="s">
        <v>3</v>
      </c>
      <c r="F18789" t="s">
        <v>8</v>
      </c>
      <c r="G18789" t="s">
        <v>6</v>
      </c>
      <c r="H18789" t="s">
        <v>223</v>
      </c>
      <c r="I18789">
        <v>513</v>
      </c>
      <c r="J18789">
        <v>1377535851.2429657</v>
      </c>
    </row>
    <row r="18790" spans="1:10" x14ac:dyDescent="0.25">
      <c r="A18790">
        <v>2018</v>
      </c>
      <c r="B18790" t="s">
        <v>40</v>
      </c>
      <c r="C18790" t="s">
        <v>45</v>
      </c>
      <c r="D18790" t="s">
        <v>28</v>
      </c>
      <c r="E18790" t="s">
        <v>3</v>
      </c>
      <c r="F18790" t="s">
        <v>8</v>
      </c>
      <c r="G18790" t="s">
        <v>6</v>
      </c>
      <c r="H18790" t="s">
        <v>224</v>
      </c>
      <c r="I18790">
        <v>731</v>
      </c>
      <c r="J18790">
        <v>1962579164.2502437</v>
      </c>
    </row>
    <row r="18791" spans="1:10" x14ac:dyDescent="0.25">
      <c r="A18791">
        <v>2018</v>
      </c>
      <c r="B18791" t="s">
        <v>40</v>
      </c>
      <c r="C18791" t="s">
        <v>45</v>
      </c>
      <c r="D18791" t="s">
        <v>28</v>
      </c>
      <c r="E18791" t="s">
        <v>3</v>
      </c>
      <c r="F18791" t="s">
        <v>8</v>
      </c>
      <c r="G18791" t="s">
        <v>7</v>
      </c>
      <c r="H18791" t="s">
        <v>223</v>
      </c>
      <c r="I18791">
        <v>72</v>
      </c>
      <c r="J18791">
        <v>148470124.61929145</v>
      </c>
    </row>
    <row r="18792" spans="1:10" x14ac:dyDescent="0.25">
      <c r="A18792">
        <v>2018</v>
      </c>
      <c r="B18792" t="s">
        <v>40</v>
      </c>
      <c r="C18792" t="s">
        <v>45</v>
      </c>
      <c r="D18792" t="s">
        <v>28</v>
      </c>
      <c r="E18792" t="s">
        <v>3</v>
      </c>
      <c r="F18792" t="s">
        <v>8</v>
      </c>
      <c r="G18792" t="s">
        <v>7</v>
      </c>
      <c r="H18792" t="s">
        <v>224</v>
      </c>
      <c r="I18792">
        <v>9</v>
      </c>
      <c r="J18792">
        <v>18506062.088737495</v>
      </c>
    </row>
    <row r="18793" spans="1:10" x14ac:dyDescent="0.25">
      <c r="A18793">
        <v>2018</v>
      </c>
      <c r="B18793" t="s">
        <v>40</v>
      </c>
      <c r="C18793" t="s">
        <v>45</v>
      </c>
      <c r="D18793" t="s">
        <v>28</v>
      </c>
      <c r="E18793" t="s">
        <v>10</v>
      </c>
      <c r="F18793" t="s">
        <v>11</v>
      </c>
      <c r="G18793" t="s">
        <v>9</v>
      </c>
      <c r="H18793" t="s">
        <v>223</v>
      </c>
      <c r="I18793">
        <v>250</v>
      </c>
      <c r="J18793">
        <v>1170072813</v>
      </c>
    </row>
    <row r="18794" spans="1:10" x14ac:dyDescent="0.25">
      <c r="A18794">
        <v>2018</v>
      </c>
      <c r="B18794" t="s">
        <v>40</v>
      </c>
      <c r="C18794" t="s">
        <v>45</v>
      </c>
      <c r="D18794" t="s">
        <v>28</v>
      </c>
      <c r="E18794" t="s">
        <v>10</v>
      </c>
      <c r="F18794" t="s">
        <v>11</v>
      </c>
      <c r="G18794" t="s">
        <v>9</v>
      </c>
      <c r="H18794" t="s">
        <v>224</v>
      </c>
      <c r="I18794">
        <v>204</v>
      </c>
      <c r="J18794">
        <v>928688451</v>
      </c>
    </row>
    <row r="18795" spans="1:10" x14ac:dyDescent="0.25">
      <c r="A18795">
        <v>2018</v>
      </c>
      <c r="B18795" t="s">
        <v>40</v>
      </c>
      <c r="C18795" t="s">
        <v>45</v>
      </c>
      <c r="D18795" t="s">
        <v>28</v>
      </c>
      <c r="E18795" t="s">
        <v>10</v>
      </c>
      <c r="F18795" t="s">
        <v>11</v>
      </c>
      <c r="G18795" t="s">
        <v>12</v>
      </c>
      <c r="H18795" t="s">
        <v>223</v>
      </c>
      <c r="I18795">
        <v>33</v>
      </c>
      <c r="J18795">
        <v>112829964</v>
      </c>
    </row>
    <row r="18796" spans="1:10" x14ac:dyDescent="0.25">
      <c r="A18796">
        <v>2018</v>
      </c>
      <c r="B18796" t="s">
        <v>40</v>
      </c>
      <c r="C18796" t="s">
        <v>45</v>
      </c>
      <c r="D18796" t="s">
        <v>28</v>
      </c>
      <c r="E18796" t="s">
        <v>10</v>
      </c>
      <c r="F18796" t="s">
        <v>11</v>
      </c>
      <c r="G18796" t="s">
        <v>12</v>
      </c>
      <c r="H18796" t="s">
        <v>224</v>
      </c>
      <c r="I18796">
        <v>28</v>
      </c>
      <c r="J18796">
        <v>88172247</v>
      </c>
    </row>
    <row r="18797" spans="1:10" x14ac:dyDescent="0.25">
      <c r="A18797">
        <v>2018</v>
      </c>
      <c r="B18797" t="s">
        <v>40</v>
      </c>
      <c r="C18797" t="s">
        <v>45</v>
      </c>
      <c r="D18797" t="s">
        <v>28</v>
      </c>
      <c r="E18797" t="s">
        <v>10</v>
      </c>
      <c r="F18797" t="s">
        <v>11</v>
      </c>
      <c r="G18797" t="s">
        <v>6</v>
      </c>
      <c r="H18797" t="s">
        <v>223</v>
      </c>
      <c r="I18797">
        <v>50</v>
      </c>
      <c r="J18797">
        <v>143492247</v>
      </c>
    </row>
    <row r="18798" spans="1:10" x14ac:dyDescent="0.25">
      <c r="A18798">
        <v>2018</v>
      </c>
      <c r="B18798" t="s">
        <v>40</v>
      </c>
      <c r="C18798" t="s">
        <v>45</v>
      </c>
      <c r="D18798" t="s">
        <v>28</v>
      </c>
      <c r="E18798" t="s">
        <v>10</v>
      </c>
      <c r="F18798" t="s">
        <v>11</v>
      </c>
      <c r="G18798" t="s">
        <v>6</v>
      </c>
      <c r="H18798" t="s">
        <v>224</v>
      </c>
      <c r="I18798">
        <v>50</v>
      </c>
      <c r="J18798">
        <v>110760456</v>
      </c>
    </row>
    <row r="18799" spans="1:10" x14ac:dyDescent="0.25">
      <c r="A18799">
        <v>2018</v>
      </c>
      <c r="B18799" t="s">
        <v>40</v>
      </c>
      <c r="C18799" t="s">
        <v>45</v>
      </c>
      <c r="D18799" t="s">
        <v>28</v>
      </c>
      <c r="E18799" t="s">
        <v>10</v>
      </c>
      <c r="F18799" t="s">
        <v>220</v>
      </c>
      <c r="G18799" t="s">
        <v>5</v>
      </c>
      <c r="H18799" t="s">
        <v>223</v>
      </c>
      <c r="I18799">
        <v>5</v>
      </c>
      <c r="J18799">
        <v>47436251.412728697</v>
      </c>
    </row>
    <row r="18800" spans="1:10" x14ac:dyDescent="0.25">
      <c r="A18800">
        <v>2018</v>
      </c>
      <c r="B18800" t="s">
        <v>40</v>
      </c>
      <c r="C18800" t="s">
        <v>45</v>
      </c>
      <c r="D18800" t="s">
        <v>28</v>
      </c>
      <c r="E18800" t="s">
        <v>10</v>
      </c>
      <c r="F18800" t="s">
        <v>220</v>
      </c>
      <c r="G18800" t="s">
        <v>5</v>
      </c>
      <c r="H18800" t="s">
        <v>224</v>
      </c>
      <c r="I18800">
        <v>4</v>
      </c>
      <c r="J18800">
        <v>44852394.022168048</v>
      </c>
    </row>
    <row r="18801" spans="1:10" x14ac:dyDescent="0.25">
      <c r="A18801">
        <v>2018</v>
      </c>
      <c r="B18801" t="s">
        <v>40</v>
      </c>
      <c r="C18801" t="s">
        <v>45</v>
      </c>
      <c r="D18801" t="s">
        <v>28</v>
      </c>
      <c r="E18801" t="s">
        <v>10</v>
      </c>
      <c r="F18801" t="s">
        <v>220</v>
      </c>
      <c r="G18801" t="s">
        <v>9</v>
      </c>
      <c r="H18801" t="s">
        <v>223</v>
      </c>
      <c r="I18801">
        <v>23</v>
      </c>
      <c r="J18801">
        <v>157447846.30874202</v>
      </c>
    </row>
    <row r="18802" spans="1:10" x14ac:dyDescent="0.25">
      <c r="A18802">
        <v>2018</v>
      </c>
      <c r="B18802" t="s">
        <v>40</v>
      </c>
      <c r="C18802" t="s">
        <v>45</v>
      </c>
      <c r="D18802" t="s">
        <v>28</v>
      </c>
      <c r="E18802" t="s">
        <v>10</v>
      </c>
      <c r="F18802" t="s">
        <v>220</v>
      </c>
      <c r="G18802" t="s">
        <v>9</v>
      </c>
      <c r="H18802" t="s">
        <v>224</v>
      </c>
      <c r="I18802">
        <v>44</v>
      </c>
      <c r="J18802">
        <v>268490864.52500713</v>
      </c>
    </row>
    <row r="18803" spans="1:10" x14ac:dyDescent="0.25">
      <c r="A18803">
        <v>2018</v>
      </c>
      <c r="B18803" t="s">
        <v>40</v>
      </c>
      <c r="C18803" t="s">
        <v>45</v>
      </c>
      <c r="D18803" t="s">
        <v>28</v>
      </c>
      <c r="E18803" t="s">
        <v>10</v>
      </c>
      <c r="F18803" t="s">
        <v>220</v>
      </c>
      <c r="G18803" t="s">
        <v>12</v>
      </c>
      <c r="H18803" t="s">
        <v>223</v>
      </c>
      <c r="I18803">
        <v>5</v>
      </c>
      <c r="J18803">
        <v>19161131.154629841</v>
      </c>
    </row>
    <row r="18804" spans="1:10" x14ac:dyDescent="0.25">
      <c r="A18804">
        <v>2018</v>
      </c>
      <c r="B18804" t="s">
        <v>40</v>
      </c>
      <c r="C18804" t="s">
        <v>45</v>
      </c>
      <c r="D18804" t="s">
        <v>28</v>
      </c>
      <c r="E18804" t="s">
        <v>10</v>
      </c>
      <c r="F18804" t="s">
        <v>220</v>
      </c>
      <c r="G18804" t="s">
        <v>12</v>
      </c>
      <c r="H18804" t="s">
        <v>224</v>
      </c>
      <c r="I18804">
        <v>19</v>
      </c>
      <c r="J18804">
        <v>63317698.462596744</v>
      </c>
    </row>
    <row r="18805" spans="1:10" x14ac:dyDescent="0.25">
      <c r="A18805">
        <v>2018</v>
      </c>
      <c r="B18805" t="s">
        <v>40</v>
      </c>
      <c r="C18805" t="s">
        <v>45</v>
      </c>
      <c r="D18805" t="s">
        <v>28</v>
      </c>
      <c r="E18805" t="s">
        <v>10</v>
      </c>
      <c r="F18805" t="s">
        <v>220</v>
      </c>
      <c r="G18805" t="s">
        <v>6</v>
      </c>
      <c r="H18805" t="s">
        <v>223</v>
      </c>
      <c r="I18805">
        <v>21</v>
      </c>
      <c r="J18805">
        <v>56096749.93439085</v>
      </c>
    </row>
    <row r="18806" spans="1:10" x14ac:dyDescent="0.25">
      <c r="A18806">
        <v>2018</v>
      </c>
      <c r="B18806" t="s">
        <v>40</v>
      </c>
      <c r="C18806" t="s">
        <v>45</v>
      </c>
      <c r="D18806" t="s">
        <v>28</v>
      </c>
      <c r="E18806" t="s">
        <v>10</v>
      </c>
      <c r="F18806" t="s">
        <v>220</v>
      </c>
      <c r="G18806" t="s">
        <v>6</v>
      </c>
      <c r="H18806" t="s">
        <v>224</v>
      </c>
      <c r="I18806">
        <v>41</v>
      </c>
      <c r="J18806">
        <v>106775410.87536179</v>
      </c>
    </row>
    <row r="18807" spans="1:10" x14ac:dyDescent="0.25">
      <c r="A18807">
        <v>2018</v>
      </c>
      <c r="B18807" t="s">
        <v>40</v>
      </c>
      <c r="C18807" t="s">
        <v>45</v>
      </c>
      <c r="D18807" t="s">
        <v>28</v>
      </c>
      <c r="E18807" t="s">
        <v>10</v>
      </c>
      <c r="F18807" t="s">
        <v>220</v>
      </c>
      <c r="G18807" t="s">
        <v>7</v>
      </c>
      <c r="H18807" t="s">
        <v>223</v>
      </c>
      <c r="I18807">
        <v>5</v>
      </c>
      <c r="J18807">
        <v>9884735.3130452875</v>
      </c>
    </row>
    <row r="18808" spans="1:10" x14ac:dyDescent="0.25">
      <c r="A18808">
        <v>2018</v>
      </c>
      <c r="B18808" t="s">
        <v>40</v>
      </c>
      <c r="C18808" t="s">
        <v>45</v>
      </c>
      <c r="D18808" t="s">
        <v>28</v>
      </c>
      <c r="E18808" t="s">
        <v>10</v>
      </c>
      <c r="F18808" t="s">
        <v>220</v>
      </c>
      <c r="G18808" t="s">
        <v>7</v>
      </c>
      <c r="H18808" t="s">
        <v>224</v>
      </c>
      <c r="I18808">
        <v>2</v>
      </c>
      <c r="J18808">
        <v>3818989.5336000002</v>
      </c>
    </row>
    <row r="18809" spans="1:10" x14ac:dyDescent="0.25">
      <c r="A18809">
        <v>2018</v>
      </c>
      <c r="B18809" t="s">
        <v>40</v>
      </c>
      <c r="C18809" t="s">
        <v>45</v>
      </c>
      <c r="D18809" t="s">
        <v>28</v>
      </c>
      <c r="E18809" t="s">
        <v>10</v>
      </c>
      <c r="F18809" t="s">
        <v>14</v>
      </c>
      <c r="G18809" t="s">
        <v>12</v>
      </c>
      <c r="H18809" t="s">
        <v>223</v>
      </c>
      <c r="I18809">
        <v>56</v>
      </c>
      <c r="J18809">
        <v>140229639</v>
      </c>
    </row>
    <row r="18810" spans="1:10" x14ac:dyDescent="0.25">
      <c r="A18810">
        <v>2018</v>
      </c>
      <c r="B18810" t="s">
        <v>40</v>
      </c>
      <c r="C18810" t="s">
        <v>45</v>
      </c>
      <c r="D18810" t="s">
        <v>28</v>
      </c>
      <c r="E18810" t="s">
        <v>10</v>
      </c>
      <c r="F18810" t="s">
        <v>14</v>
      </c>
      <c r="G18810" t="s">
        <v>7</v>
      </c>
      <c r="H18810" t="s">
        <v>223</v>
      </c>
      <c r="I18810">
        <v>38</v>
      </c>
      <c r="J18810">
        <v>84873810</v>
      </c>
    </row>
    <row r="18811" spans="1:10" x14ac:dyDescent="0.25">
      <c r="A18811">
        <v>2018</v>
      </c>
      <c r="B18811" t="s">
        <v>40</v>
      </c>
      <c r="C18811" t="s">
        <v>45</v>
      </c>
      <c r="D18811" t="s">
        <v>29</v>
      </c>
      <c r="E18811" t="s">
        <v>3</v>
      </c>
      <c r="F18811" t="s">
        <v>4</v>
      </c>
      <c r="G18811" t="s">
        <v>5</v>
      </c>
      <c r="H18811" t="s">
        <v>223</v>
      </c>
      <c r="I18811">
        <v>54</v>
      </c>
      <c r="J18811">
        <v>649977874.92776918</v>
      </c>
    </row>
    <row r="18812" spans="1:10" x14ac:dyDescent="0.25">
      <c r="A18812">
        <v>2018</v>
      </c>
      <c r="B18812" t="s">
        <v>40</v>
      </c>
      <c r="C18812" t="s">
        <v>45</v>
      </c>
      <c r="D18812" t="s">
        <v>29</v>
      </c>
      <c r="E18812" t="s">
        <v>3</v>
      </c>
      <c r="F18812" t="s">
        <v>4</v>
      </c>
      <c r="G18812" t="s">
        <v>5</v>
      </c>
      <c r="H18812" t="s">
        <v>224</v>
      </c>
      <c r="I18812">
        <v>57</v>
      </c>
      <c r="J18812">
        <v>624022973.99777687</v>
      </c>
    </row>
    <row r="18813" spans="1:10" x14ac:dyDescent="0.25">
      <c r="A18813">
        <v>2018</v>
      </c>
      <c r="B18813" t="s">
        <v>40</v>
      </c>
      <c r="C18813" t="s">
        <v>45</v>
      </c>
      <c r="D18813" t="s">
        <v>29</v>
      </c>
      <c r="E18813" t="s">
        <v>3</v>
      </c>
      <c r="F18813" t="s">
        <v>4</v>
      </c>
      <c r="G18813" t="s">
        <v>9</v>
      </c>
      <c r="H18813" t="s">
        <v>223</v>
      </c>
      <c r="I18813">
        <v>177</v>
      </c>
      <c r="J18813">
        <v>1315961920.9883869</v>
      </c>
    </row>
    <row r="18814" spans="1:10" x14ac:dyDescent="0.25">
      <c r="A18814">
        <v>2018</v>
      </c>
      <c r="B18814" t="s">
        <v>40</v>
      </c>
      <c r="C18814" t="s">
        <v>45</v>
      </c>
      <c r="D18814" t="s">
        <v>29</v>
      </c>
      <c r="E18814" t="s">
        <v>3</v>
      </c>
      <c r="F18814" t="s">
        <v>4</v>
      </c>
      <c r="G18814" t="s">
        <v>9</v>
      </c>
      <c r="H18814" t="s">
        <v>224</v>
      </c>
      <c r="I18814">
        <v>246</v>
      </c>
      <c r="J18814">
        <v>1837624740.4304147</v>
      </c>
    </row>
    <row r="18815" spans="1:10" x14ac:dyDescent="0.25">
      <c r="A18815">
        <v>2018</v>
      </c>
      <c r="B18815" t="s">
        <v>40</v>
      </c>
      <c r="C18815" t="s">
        <v>45</v>
      </c>
      <c r="D18815" t="s">
        <v>29</v>
      </c>
      <c r="E18815" t="s">
        <v>3</v>
      </c>
      <c r="F18815" t="s">
        <v>4</v>
      </c>
      <c r="G18815" t="s">
        <v>12</v>
      </c>
      <c r="H18815" t="s">
        <v>223</v>
      </c>
      <c r="I18815">
        <v>57</v>
      </c>
      <c r="J18815">
        <v>177980526.75797185</v>
      </c>
    </row>
    <row r="18816" spans="1:10" x14ac:dyDescent="0.25">
      <c r="A18816">
        <v>2018</v>
      </c>
      <c r="B18816" t="s">
        <v>40</v>
      </c>
      <c r="C18816" t="s">
        <v>45</v>
      </c>
      <c r="D18816" t="s">
        <v>29</v>
      </c>
      <c r="E18816" t="s">
        <v>3</v>
      </c>
      <c r="F18816" t="s">
        <v>4</v>
      </c>
      <c r="G18816" t="s">
        <v>12</v>
      </c>
      <c r="H18816" t="s">
        <v>224</v>
      </c>
      <c r="I18816">
        <v>87</v>
      </c>
      <c r="J18816">
        <v>262253104.30323702</v>
      </c>
    </row>
    <row r="18817" spans="1:10" x14ac:dyDescent="0.25">
      <c r="A18817">
        <v>2018</v>
      </c>
      <c r="B18817" t="s">
        <v>40</v>
      </c>
      <c r="C18817" t="s">
        <v>45</v>
      </c>
      <c r="D18817" t="s">
        <v>29</v>
      </c>
      <c r="E18817" t="s">
        <v>3</v>
      </c>
      <c r="F18817" t="s">
        <v>4</v>
      </c>
      <c r="G18817" t="s">
        <v>6</v>
      </c>
      <c r="H18817" t="s">
        <v>223</v>
      </c>
      <c r="I18817">
        <v>112</v>
      </c>
      <c r="J18817">
        <v>269356808.92054588</v>
      </c>
    </row>
    <row r="18818" spans="1:10" x14ac:dyDescent="0.25">
      <c r="A18818">
        <v>2018</v>
      </c>
      <c r="B18818" t="s">
        <v>40</v>
      </c>
      <c r="C18818" t="s">
        <v>45</v>
      </c>
      <c r="D18818" t="s">
        <v>29</v>
      </c>
      <c r="E18818" t="s">
        <v>3</v>
      </c>
      <c r="F18818" t="s">
        <v>4</v>
      </c>
      <c r="G18818" t="s">
        <v>6</v>
      </c>
      <c r="H18818" t="s">
        <v>224</v>
      </c>
      <c r="I18818">
        <v>381</v>
      </c>
      <c r="J18818">
        <v>895483990.05627608</v>
      </c>
    </row>
    <row r="18819" spans="1:10" x14ac:dyDescent="0.25">
      <c r="A18819">
        <v>2018</v>
      </c>
      <c r="B18819" t="s">
        <v>40</v>
      </c>
      <c r="C18819" t="s">
        <v>45</v>
      </c>
      <c r="D18819" t="s">
        <v>29</v>
      </c>
      <c r="E18819" t="s">
        <v>3</v>
      </c>
      <c r="F18819" t="s">
        <v>4</v>
      </c>
      <c r="G18819" t="s">
        <v>7</v>
      </c>
      <c r="H18819" t="s">
        <v>223</v>
      </c>
      <c r="I18819">
        <v>34</v>
      </c>
      <c r="J18819">
        <v>80603852.940183997</v>
      </c>
    </row>
    <row r="18820" spans="1:10" x14ac:dyDescent="0.25">
      <c r="A18820">
        <v>2018</v>
      </c>
      <c r="B18820" t="s">
        <v>40</v>
      </c>
      <c r="C18820" t="s">
        <v>45</v>
      </c>
      <c r="D18820" t="s">
        <v>29</v>
      </c>
      <c r="E18820" t="s">
        <v>3</v>
      </c>
      <c r="F18820" t="s">
        <v>4</v>
      </c>
      <c r="G18820" t="s">
        <v>7</v>
      </c>
      <c r="H18820" t="s">
        <v>224</v>
      </c>
      <c r="I18820">
        <v>5</v>
      </c>
      <c r="J18820">
        <v>12399760.101857141</v>
      </c>
    </row>
    <row r="18821" spans="1:10" x14ac:dyDescent="0.25">
      <c r="A18821">
        <v>2018</v>
      </c>
      <c r="B18821" t="s">
        <v>40</v>
      </c>
      <c r="C18821" t="s">
        <v>45</v>
      </c>
      <c r="D18821" t="s">
        <v>29</v>
      </c>
      <c r="E18821" t="s">
        <v>3</v>
      </c>
      <c r="F18821" t="s">
        <v>8</v>
      </c>
      <c r="G18821" t="s">
        <v>5</v>
      </c>
      <c r="H18821" t="s">
        <v>223</v>
      </c>
      <c r="I18821">
        <v>1</v>
      </c>
      <c r="J18821">
        <v>12527218.444499999</v>
      </c>
    </row>
    <row r="18822" spans="1:10" x14ac:dyDescent="0.25">
      <c r="A18822">
        <v>2018</v>
      </c>
      <c r="B18822" t="s">
        <v>40</v>
      </c>
      <c r="C18822" t="s">
        <v>45</v>
      </c>
      <c r="D18822" t="s">
        <v>29</v>
      </c>
      <c r="E18822" t="s">
        <v>3</v>
      </c>
      <c r="F18822" t="s">
        <v>8</v>
      </c>
      <c r="G18822" t="s">
        <v>5</v>
      </c>
      <c r="H18822" t="s">
        <v>224</v>
      </c>
      <c r="I18822">
        <v>1</v>
      </c>
      <c r="J18822">
        <v>11571331.588200001</v>
      </c>
    </row>
    <row r="18823" spans="1:10" x14ac:dyDescent="0.25">
      <c r="A18823">
        <v>2018</v>
      </c>
      <c r="B18823" t="s">
        <v>40</v>
      </c>
      <c r="C18823" t="s">
        <v>45</v>
      </c>
      <c r="D18823" t="s">
        <v>29</v>
      </c>
      <c r="E18823" t="s">
        <v>3</v>
      </c>
      <c r="F18823" t="s">
        <v>8</v>
      </c>
      <c r="G18823" t="s">
        <v>9</v>
      </c>
      <c r="H18823" t="s">
        <v>223</v>
      </c>
      <c r="I18823">
        <v>1460</v>
      </c>
      <c r="J18823">
        <v>11292011463.167509</v>
      </c>
    </row>
    <row r="18824" spans="1:10" x14ac:dyDescent="0.25">
      <c r="A18824">
        <v>2018</v>
      </c>
      <c r="B18824" t="s">
        <v>40</v>
      </c>
      <c r="C18824" t="s">
        <v>45</v>
      </c>
      <c r="D18824" t="s">
        <v>29</v>
      </c>
      <c r="E18824" t="s">
        <v>3</v>
      </c>
      <c r="F18824" t="s">
        <v>8</v>
      </c>
      <c r="G18824" t="s">
        <v>9</v>
      </c>
      <c r="H18824" t="s">
        <v>224</v>
      </c>
      <c r="I18824">
        <v>2211</v>
      </c>
      <c r="J18824">
        <v>16805544827.812378</v>
      </c>
    </row>
    <row r="18825" spans="1:10" x14ac:dyDescent="0.25">
      <c r="A18825">
        <v>2018</v>
      </c>
      <c r="B18825" t="s">
        <v>40</v>
      </c>
      <c r="C18825" t="s">
        <v>45</v>
      </c>
      <c r="D18825" t="s">
        <v>29</v>
      </c>
      <c r="E18825" t="s">
        <v>3</v>
      </c>
      <c r="F18825" t="s">
        <v>8</v>
      </c>
      <c r="G18825" t="s">
        <v>12</v>
      </c>
      <c r="H18825" t="s">
        <v>223</v>
      </c>
      <c r="I18825">
        <v>235</v>
      </c>
      <c r="J18825">
        <v>764596026.99248958</v>
      </c>
    </row>
    <row r="18826" spans="1:10" x14ac:dyDescent="0.25">
      <c r="A18826">
        <v>2018</v>
      </c>
      <c r="B18826" t="s">
        <v>40</v>
      </c>
      <c r="C18826" t="s">
        <v>45</v>
      </c>
      <c r="D18826" t="s">
        <v>29</v>
      </c>
      <c r="E18826" t="s">
        <v>3</v>
      </c>
      <c r="F18826" t="s">
        <v>8</v>
      </c>
      <c r="G18826" t="s">
        <v>12</v>
      </c>
      <c r="H18826" t="s">
        <v>224</v>
      </c>
      <c r="I18826">
        <v>437</v>
      </c>
      <c r="J18826">
        <v>1398237320.293112</v>
      </c>
    </row>
    <row r="18827" spans="1:10" x14ac:dyDescent="0.25">
      <c r="A18827">
        <v>2018</v>
      </c>
      <c r="B18827" t="s">
        <v>40</v>
      </c>
      <c r="C18827" t="s">
        <v>45</v>
      </c>
      <c r="D18827" t="s">
        <v>29</v>
      </c>
      <c r="E18827" t="s">
        <v>3</v>
      </c>
      <c r="F18827" t="s">
        <v>8</v>
      </c>
      <c r="G18827" t="s">
        <v>6</v>
      </c>
      <c r="H18827" t="s">
        <v>223</v>
      </c>
      <c r="I18827">
        <v>540</v>
      </c>
      <c r="J18827">
        <v>1466682188.5510864</v>
      </c>
    </row>
    <row r="18828" spans="1:10" x14ac:dyDescent="0.25">
      <c r="A18828">
        <v>2018</v>
      </c>
      <c r="B18828" t="s">
        <v>40</v>
      </c>
      <c r="C18828" t="s">
        <v>45</v>
      </c>
      <c r="D18828" t="s">
        <v>29</v>
      </c>
      <c r="E18828" t="s">
        <v>3</v>
      </c>
      <c r="F18828" t="s">
        <v>8</v>
      </c>
      <c r="G18828" t="s">
        <v>6</v>
      </c>
      <c r="H18828" t="s">
        <v>224</v>
      </c>
      <c r="I18828">
        <v>1211</v>
      </c>
      <c r="J18828">
        <v>3231105854.0143533</v>
      </c>
    </row>
    <row r="18829" spans="1:10" x14ac:dyDescent="0.25">
      <c r="A18829">
        <v>2018</v>
      </c>
      <c r="B18829" t="s">
        <v>40</v>
      </c>
      <c r="C18829" t="s">
        <v>45</v>
      </c>
      <c r="D18829" t="s">
        <v>29</v>
      </c>
      <c r="E18829" t="s">
        <v>3</v>
      </c>
      <c r="F18829" t="s">
        <v>8</v>
      </c>
      <c r="G18829" t="s">
        <v>7</v>
      </c>
      <c r="H18829" t="s">
        <v>223</v>
      </c>
      <c r="I18829">
        <v>72</v>
      </c>
      <c r="J18829">
        <v>175899589.12313989</v>
      </c>
    </row>
    <row r="18830" spans="1:10" x14ac:dyDescent="0.25">
      <c r="A18830">
        <v>2018</v>
      </c>
      <c r="B18830" t="s">
        <v>40</v>
      </c>
      <c r="C18830" t="s">
        <v>45</v>
      </c>
      <c r="D18830" t="s">
        <v>29</v>
      </c>
      <c r="E18830" t="s">
        <v>3</v>
      </c>
      <c r="F18830" t="s">
        <v>8</v>
      </c>
      <c r="G18830" t="s">
        <v>7</v>
      </c>
      <c r="H18830" t="s">
        <v>224</v>
      </c>
      <c r="I18830">
        <v>5</v>
      </c>
      <c r="J18830">
        <v>12444135.608571425</v>
      </c>
    </row>
    <row r="18831" spans="1:10" x14ac:dyDescent="0.25">
      <c r="A18831">
        <v>2018</v>
      </c>
      <c r="B18831" t="s">
        <v>40</v>
      </c>
      <c r="C18831" t="s">
        <v>45</v>
      </c>
      <c r="D18831" t="s">
        <v>29</v>
      </c>
      <c r="E18831" t="s">
        <v>3</v>
      </c>
      <c r="F18831" t="s">
        <v>14</v>
      </c>
      <c r="G18831" t="s">
        <v>6</v>
      </c>
      <c r="H18831" t="s">
        <v>224</v>
      </c>
      <c r="I18831">
        <v>1</v>
      </c>
      <c r="J18831">
        <v>2716394.9230179703</v>
      </c>
    </row>
    <row r="18832" spans="1:10" x14ac:dyDescent="0.25">
      <c r="A18832">
        <v>2018</v>
      </c>
      <c r="B18832" t="s">
        <v>40</v>
      </c>
      <c r="C18832" t="s">
        <v>45</v>
      </c>
      <c r="D18832" t="s">
        <v>29</v>
      </c>
      <c r="E18832" t="s">
        <v>10</v>
      </c>
      <c r="F18832" t="s">
        <v>11</v>
      </c>
      <c r="G18832" t="s">
        <v>9</v>
      </c>
      <c r="H18832" t="s">
        <v>223</v>
      </c>
      <c r="I18832">
        <v>207</v>
      </c>
      <c r="J18832">
        <v>1245398373.2287931</v>
      </c>
    </row>
    <row r="18833" spans="1:10" x14ac:dyDescent="0.25">
      <c r="A18833">
        <v>2018</v>
      </c>
      <c r="B18833" t="s">
        <v>40</v>
      </c>
      <c r="C18833" t="s">
        <v>45</v>
      </c>
      <c r="D18833" t="s">
        <v>29</v>
      </c>
      <c r="E18833" t="s">
        <v>10</v>
      </c>
      <c r="F18833" t="s">
        <v>11</v>
      </c>
      <c r="G18833" t="s">
        <v>9</v>
      </c>
      <c r="H18833" t="s">
        <v>224</v>
      </c>
      <c r="I18833">
        <v>204</v>
      </c>
      <c r="J18833">
        <v>953664716.38286328</v>
      </c>
    </row>
    <row r="18834" spans="1:10" x14ac:dyDescent="0.25">
      <c r="A18834">
        <v>2018</v>
      </c>
      <c r="B18834" t="s">
        <v>40</v>
      </c>
      <c r="C18834" t="s">
        <v>45</v>
      </c>
      <c r="D18834" t="s">
        <v>29</v>
      </c>
      <c r="E18834" t="s">
        <v>10</v>
      </c>
      <c r="F18834" t="s">
        <v>11</v>
      </c>
      <c r="G18834" t="s">
        <v>12</v>
      </c>
      <c r="H18834" t="s">
        <v>223</v>
      </c>
      <c r="I18834">
        <v>18</v>
      </c>
      <c r="J18834">
        <v>54035806.762812629</v>
      </c>
    </row>
    <row r="18835" spans="1:10" x14ac:dyDescent="0.25">
      <c r="A18835">
        <v>2018</v>
      </c>
      <c r="B18835" t="s">
        <v>40</v>
      </c>
      <c r="C18835" t="s">
        <v>45</v>
      </c>
      <c r="D18835" t="s">
        <v>29</v>
      </c>
      <c r="E18835" t="s">
        <v>10</v>
      </c>
      <c r="F18835" t="s">
        <v>11</v>
      </c>
      <c r="G18835" t="s">
        <v>12</v>
      </c>
      <c r="H18835" t="s">
        <v>224</v>
      </c>
      <c r="I18835">
        <v>29</v>
      </c>
      <c r="J18835">
        <v>78912983.342865795</v>
      </c>
    </row>
    <row r="18836" spans="1:10" x14ac:dyDescent="0.25">
      <c r="A18836">
        <v>2018</v>
      </c>
      <c r="B18836" t="s">
        <v>40</v>
      </c>
      <c r="C18836" t="s">
        <v>45</v>
      </c>
      <c r="D18836" t="s">
        <v>29</v>
      </c>
      <c r="E18836" t="s">
        <v>10</v>
      </c>
      <c r="F18836" t="s">
        <v>11</v>
      </c>
      <c r="G18836" t="s">
        <v>6</v>
      </c>
      <c r="H18836" t="s">
        <v>223</v>
      </c>
      <c r="I18836">
        <v>70</v>
      </c>
      <c r="J18836">
        <v>179333510.66021276</v>
      </c>
    </row>
    <row r="18837" spans="1:10" x14ac:dyDescent="0.25">
      <c r="A18837">
        <v>2018</v>
      </c>
      <c r="B18837" t="s">
        <v>40</v>
      </c>
      <c r="C18837" t="s">
        <v>45</v>
      </c>
      <c r="D18837" t="s">
        <v>29</v>
      </c>
      <c r="E18837" t="s">
        <v>10</v>
      </c>
      <c r="F18837" t="s">
        <v>11</v>
      </c>
      <c r="G18837" t="s">
        <v>6</v>
      </c>
      <c r="H18837" t="s">
        <v>224</v>
      </c>
      <c r="I18837">
        <v>104</v>
      </c>
      <c r="J18837">
        <v>180166584.57956901</v>
      </c>
    </row>
    <row r="18838" spans="1:10" x14ac:dyDescent="0.25">
      <c r="A18838">
        <v>2018</v>
      </c>
      <c r="B18838" t="s">
        <v>40</v>
      </c>
      <c r="C18838" t="s">
        <v>45</v>
      </c>
      <c r="D18838" t="s">
        <v>29</v>
      </c>
      <c r="E18838" t="s">
        <v>10</v>
      </c>
      <c r="F18838" t="s">
        <v>220</v>
      </c>
      <c r="G18838" t="s">
        <v>5</v>
      </c>
      <c r="H18838" t="s">
        <v>224</v>
      </c>
      <c r="I18838">
        <v>1</v>
      </c>
      <c r="J18838">
        <v>3973898.5424999995</v>
      </c>
    </row>
    <row r="18839" spans="1:10" x14ac:dyDescent="0.25">
      <c r="A18839">
        <v>2018</v>
      </c>
      <c r="B18839" t="s">
        <v>40</v>
      </c>
      <c r="C18839" t="s">
        <v>45</v>
      </c>
      <c r="D18839" t="s">
        <v>29</v>
      </c>
      <c r="E18839" t="s">
        <v>10</v>
      </c>
      <c r="F18839" t="s">
        <v>220</v>
      </c>
      <c r="G18839" t="s">
        <v>9</v>
      </c>
      <c r="H18839" t="s">
        <v>223</v>
      </c>
      <c r="I18839">
        <v>15</v>
      </c>
      <c r="J18839">
        <v>111324053.00688975</v>
      </c>
    </row>
    <row r="18840" spans="1:10" x14ac:dyDescent="0.25">
      <c r="A18840">
        <v>2018</v>
      </c>
      <c r="B18840" t="s">
        <v>40</v>
      </c>
      <c r="C18840" t="s">
        <v>45</v>
      </c>
      <c r="D18840" t="s">
        <v>29</v>
      </c>
      <c r="E18840" t="s">
        <v>10</v>
      </c>
      <c r="F18840" t="s">
        <v>220</v>
      </c>
      <c r="G18840" t="s">
        <v>9</v>
      </c>
      <c r="H18840" t="s">
        <v>224</v>
      </c>
      <c r="I18840">
        <v>43</v>
      </c>
      <c r="J18840">
        <v>321047925.84850061</v>
      </c>
    </row>
    <row r="18841" spans="1:10" x14ac:dyDescent="0.25">
      <c r="A18841">
        <v>2018</v>
      </c>
      <c r="B18841" t="s">
        <v>40</v>
      </c>
      <c r="C18841" t="s">
        <v>45</v>
      </c>
      <c r="D18841" t="s">
        <v>29</v>
      </c>
      <c r="E18841" t="s">
        <v>10</v>
      </c>
      <c r="F18841" t="s">
        <v>220</v>
      </c>
      <c r="G18841" t="s">
        <v>12</v>
      </c>
      <c r="H18841" t="s">
        <v>223</v>
      </c>
      <c r="I18841">
        <v>3</v>
      </c>
      <c r="J18841">
        <v>8711153.3910172824</v>
      </c>
    </row>
    <row r="18842" spans="1:10" x14ac:dyDescent="0.25">
      <c r="A18842">
        <v>2018</v>
      </c>
      <c r="B18842" t="s">
        <v>40</v>
      </c>
      <c r="C18842" t="s">
        <v>45</v>
      </c>
      <c r="D18842" t="s">
        <v>29</v>
      </c>
      <c r="E18842" t="s">
        <v>10</v>
      </c>
      <c r="F18842" t="s">
        <v>220</v>
      </c>
      <c r="G18842" t="s">
        <v>12</v>
      </c>
      <c r="H18842" t="s">
        <v>224</v>
      </c>
      <c r="I18842">
        <v>6</v>
      </c>
      <c r="J18842">
        <v>17093663.436953586</v>
      </c>
    </row>
    <row r="18843" spans="1:10" x14ac:dyDescent="0.25">
      <c r="A18843">
        <v>2018</v>
      </c>
      <c r="B18843" t="s">
        <v>40</v>
      </c>
      <c r="C18843" t="s">
        <v>45</v>
      </c>
      <c r="D18843" t="s">
        <v>29</v>
      </c>
      <c r="E18843" t="s">
        <v>10</v>
      </c>
      <c r="F18843" t="s">
        <v>220</v>
      </c>
      <c r="G18843" t="s">
        <v>6</v>
      </c>
      <c r="H18843" t="s">
        <v>223</v>
      </c>
      <c r="I18843">
        <v>10</v>
      </c>
      <c r="J18843">
        <v>27312406.688955225</v>
      </c>
    </row>
    <row r="18844" spans="1:10" x14ac:dyDescent="0.25">
      <c r="A18844">
        <v>2018</v>
      </c>
      <c r="B18844" t="s">
        <v>40</v>
      </c>
      <c r="C18844" t="s">
        <v>45</v>
      </c>
      <c r="D18844" t="s">
        <v>29</v>
      </c>
      <c r="E18844" t="s">
        <v>10</v>
      </c>
      <c r="F18844" t="s">
        <v>220</v>
      </c>
      <c r="G18844" t="s">
        <v>6</v>
      </c>
      <c r="H18844" t="s">
        <v>224</v>
      </c>
      <c r="I18844">
        <v>31</v>
      </c>
      <c r="J18844">
        <v>76002439.631786674</v>
      </c>
    </row>
    <row r="18845" spans="1:10" x14ac:dyDescent="0.25">
      <c r="A18845">
        <v>2018</v>
      </c>
      <c r="B18845" t="s">
        <v>40</v>
      </c>
      <c r="C18845" t="s">
        <v>45</v>
      </c>
      <c r="D18845" t="s">
        <v>29</v>
      </c>
      <c r="E18845" t="s">
        <v>10</v>
      </c>
      <c r="F18845" t="s">
        <v>220</v>
      </c>
      <c r="G18845" t="s">
        <v>7</v>
      </c>
      <c r="H18845" t="s">
        <v>223</v>
      </c>
      <c r="I18845">
        <v>1</v>
      </c>
      <c r="J18845">
        <v>2497420.7736206893</v>
      </c>
    </row>
    <row r="18846" spans="1:10" x14ac:dyDescent="0.25">
      <c r="A18846">
        <v>2018</v>
      </c>
      <c r="B18846" t="s">
        <v>40</v>
      </c>
      <c r="C18846" t="s">
        <v>45</v>
      </c>
      <c r="D18846" t="s">
        <v>29</v>
      </c>
      <c r="E18846" t="s">
        <v>10</v>
      </c>
      <c r="F18846" t="s">
        <v>14</v>
      </c>
      <c r="G18846" t="s">
        <v>9</v>
      </c>
      <c r="H18846" t="s">
        <v>223</v>
      </c>
      <c r="I18846">
        <v>9</v>
      </c>
      <c r="J18846">
        <v>57876393</v>
      </c>
    </row>
    <row r="18847" spans="1:10" x14ac:dyDescent="0.25">
      <c r="A18847">
        <v>2018</v>
      </c>
      <c r="B18847" t="s">
        <v>40</v>
      </c>
      <c r="C18847" t="s">
        <v>45</v>
      </c>
      <c r="D18847" t="s">
        <v>29</v>
      </c>
      <c r="E18847" t="s">
        <v>10</v>
      </c>
      <c r="F18847" t="s">
        <v>14</v>
      </c>
      <c r="G18847" t="s">
        <v>9</v>
      </c>
      <c r="H18847" t="s">
        <v>224</v>
      </c>
      <c r="I18847">
        <v>15</v>
      </c>
      <c r="J18847">
        <v>87299976</v>
      </c>
    </row>
    <row r="18848" spans="1:10" x14ac:dyDescent="0.25">
      <c r="A18848">
        <v>2018</v>
      </c>
      <c r="B18848" t="s">
        <v>40</v>
      </c>
      <c r="C18848" t="s">
        <v>45</v>
      </c>
      <c r="D18848" t="s">
        <v>29</v>
      </c>
      <c r="E18848" t="s">
        <v>10</v>
      </c>
      <c r="F18848" t="s">
        <v>14</v>
      </c>
      <c r="G18848" t="s">
        <v>12</v>
      </c>
      <c r="H18848" t="s">
        <v>224</v>
      </c>
      <c r="I18848">
        <v>2</v>
      </c>
      <c r="J18848">
        <v>5110941</v>
      </c>
    </row>
    <row r="18849" spans="1:10" x14ac:dyDescent="0.25">
      <c r="A18849">
        <v>2018</v>
      </c>
      <c r="B18849" t="s">
        <v>40</v>
      </c>
      <c r="C18849" t="s">
        <v>45</v>
      </c>
      <c r="D18849" t="s">
        <v>29</v>
      </c>
      <c r="E18849" t="s">
        <v>10</v>
      </c>
      <c r="F18849" t="s">
        <v>14</v>
      </c>
      <c r="G18849" t="s">
        <v>6</v>
      </c>
      <c r="H18849" t="s">
        <v>223</v>
      </c>
      <c r="I18849">
        <v>1</v>
      </c>
      <c r="J18849">
        <v>2503398</v>
      </c>
    </row>
    <row r="18850" spans="1:10" x14ac:dyDescent="0.25">
      <c r="A18850">
        <v>2018</v>
      </c>
      <c r="B18850" t="s">
        <v>40</v>
      </c>
      <c r="C18850" t="s">
        <v>45</v>
      </c>
      <c r="D18850" t="s">
        <v>29</v>
      </c>
      <c r="E18850" t="s">
        <v>10</v>
      </c>
      <c r="F18850" t="s">
        <v>14</v>
      </c>
      <c r="G18850" t="s">
        <v>6</v>
      </c>
      <c r="H18850" t="s">
        <v>224</v>
      </c>
      <c r="I18850">
        <v>4</v>
      </c>
      <c r="J18850">
        <v>10103418</v>
      </c>
    </row>
    <row r="18851" spans="1:10" x14ac:dyDescent="0.25">
      <c r="A18851">
        <v>2018</v>
      </c>
      <c r="B18851" t="s">
        <v>40</v>
      </c>
      <c r="C18851" t="s">
        <v>45</v>
      </c>
      <c r="D18851" t="s">
        <v>29</v>
      </c>
      <c r="E18851" t="s">
        <v>10</v>
      </c>
      <c r="F18851" t="s">
        <v>14</v>
      </c>
      <c r="G18851" t="s">
        <v>7</v>
      </c>
      <c r="H18851" t="s">
        <v>224</v>
      </c>
      <c r="I18851">
        <v>1</v>
      </c>
      <c r="J18851">
        <v>2077173</v>
      </c>
    </row>
    <row r="18852" spans="1:10" x14ac:dyDescent="0.25">
      <c r="A18852">
        <v>2018</v>
      </c>
      <c r="B18852" t="s">
        <v>40</v>
      </c>
      <c r="C18852" t="s">
        <v>45</v>
      </c>
      <c r="D18852" t="s">
        <v>30</v>
      </c>
      <c r="E18852" t="s">
        <v>3</v>
      </c>
      <c r="F18852" t="s">
        <v>4</v>
      </c>
      <c r="G18852" t="s">
        <v>5</v>
      </c>
      <c r="H18852" t="s">
        <v>223</v>
      </c>
      <c r="I18852">
        <v>19</v>
      </c>
      <c r="J18852">
        <v>264962855.92973396</v>
      </c>
    </row>
    <row r="18853" spans="1:10" x14ac:dyDescent="0.25">
      <c r="A18853">
        <v>2018</v>
      </c>
      <c r="B18853" t="s">
        <v>40</v>
      </c>
      <c r="C18853" t="s">
        <v>45</v>
      </c>
      <c r="D18853" t="s">
        <v>30</v>
      </c>
      <c r="E18853" t="s">
        <v>3</v>
      </c>
      <c r="F18853" t="s">
        <v>4</v>
      </c>
      <c r="G18853" t="s">
        <v>5</v>
      </c>
      <c r="H18853" t="s">
        <v>224</v>
      </c>
      <c r="I18853">
        <v>3</v>
      </c>
      <c r="J18853">
        <v>41456586.095315099</v>
      </c>
    </row>
    <row r="18854" spans="1:10" x14ac:dyDescent="0.25">
      <c r="A18854">
        <v>2018</v>
      </c>
      <c r="B18854" t="s">
        <v>40</v>
      </c>
      <c r="C18854" t="s">
        <v>45</v>
      </c>
      <c r="D18854" t="s">
        <v>30</v>
      </c>
      <c r="E18854" t="s">
        <v>3</v>
      </c>
      <c r="F18854" t="s">
        <v>4</v>
      </c>
      <c r="G18854" t="s">
        <v>9</v>
      </c>
      <c r="H18854" t="s">
        <v>223</v>
      </c>
      <c r="I18854">
        <v>9</v>
      </c>
      <c r="J18854">
        <v>118706878.92600493</v>
      </c>
    </row>
    <row r="18855" spans="1:10" x14ac:dyDescent="0.25">
      <c r="A18855">
        <v>2018</v>
      </c>
      <c r="B18855" t="s">
        <v>40</v>
      </c>
      <c r="C18855" t="s">
        <v>45</v>
      </c>
      <c r="D18855" t="s">
        <v>30</v>
      </c>
      <c r="E18855" t="s">
        <v>3</v>
      </c>
      <c r="F18855" t="s">
        <v>4</v>
      </c>
      <c r="G18855" t="s">
        <v>9</v>
      </c>
      <c r="H18855" t="s">
        <v>224</v>
      </c>
      <c r="I18855">
        <v>7</v>
      </c>
      <c r="J18855">
        <v>84517368.173722178</v>
      </c>
    </row>
    <row r="18856" spans="1:10" x14ac:dyDescent="0.25">
      <c r="A18856">
        <v>2018</v>
      </c>
      <c r="B18856" t="s">
        <v>40</v>
      </c>
      <c r="C18856" t="s">
        <v>45</v>
      </c>
      <c r="D18856" t="s">
        <v>30</v>
      </c>
      <c r="E18856" t="s">
        <v>3</v>
      </c>
      <c r="F18856" t="s">
        <v>4</v>
      </c>
      <c r="G18856" t="s">
        <v>6</v>
      </c>
      <c r="H18856" t="s">
        <v>223</v>
      </c>
      <c r="I18856">
        <v>5</v>
      </c>
      <c r="J18856">
        <v>21909336.166647542</v>
      </c>
    </row>
    <row r="18857" spans="1:10" x14ac:dyDescent="0.25">
      <c r="A18857">
        <v>2018</v>
      </c>
      <c r="B18857" t="s">
        <v>40</v>
      </c>
      <c r="C18857" t="s">
        <v>45</v>
      </c>
      <c r="D18857" t="s">
        <v>30</v>
      </c>
      <c r="E18857" t="s">
        <v>3</v>
      </c>
      <c r="F18857" t="s">
        <v>4</v>
      </c>
      <c r="G18857" t="s">
        <v>6</v>
      </c>
      <c r="H18857" t="s">
        <v>224</v>
      </c>
      <c r="I18857">
        <v>7</v>
      </c>
      <c r="J18857">
        <v>32912380.864560895</v>
      </c>
    </row>
    <row r="18858" spans="1:10" x14ac:dyDescent="0.25">
      <c r="A18858">
        <v>2018</v>
      </c>
      <c r="B18858" t="s">
        <v>40</v>
      </c>
      <c r="C18858" t="s">
        <v>45</v>
      </c>
      <c r="D18858" t="s">
        <v>30</v>
      </c>
      <c r="E18858" t="s">
        <v>3</v>
      </c>
      <c r="F18858" t="s">
        <v>4</v>
      </c>
      <c r="G18858" t="s">
        <v>7</v>
      </c>
      <c r="H18858" t="s">
        <v>223</v>
      </c>
      <c r="I18858">
        <v>1</v>
      </c>
      <c r="J18858">
        <v>2050192.4080500002</v>
      </c>
    </row>
    <row r="18859" spans="1:10" x14ac:dyDescent="0.25">
      <c r="A18859">
        <v>2018</v>
      </c>
      <c r="B18859" t="s">
        <v>40</v>
      </c>
      <c r="C18859" t="s">
        <v>45</v>
      </c>
      <c r="D18859" t="s">
        <v>30</v>
      </c>
      <c r="E18859" t="s">
        <v>3</v>
      </c>
      <c r="F18859" t="s">
        <v>8</v>
      </c>
      <c r="G18859" t="s">
        <v>9</v>
      </c>
      <c r="H18859" t="s">
        <v>223</v>
      </c>
      <c r="I18859">
        <v>383</v>
      </c>
      <c r="J18859">
        <v>5472895140.3135033</v>
      </c>
    </row>
    <row r="18860" spans="1:10" x14ac:dyDescent="0.25">
      <c r="A18860">
        <v>2018</v>
      </c>
      <c r="B18860" t="s">
        <v>40</v>
      </c>
      <c r="C18860" t="s">
        <v>45</v>
      </c>
      <c r="D18860" t="s">
        <v>30</v>
      </c>
      <c r="E18860" t="s">
        <v>3</v>
      </c>
      <c r="F18860" t="s">
        <v>8</v>
      </c>
      <c r="G18860" t="s">
        <v>9</v>
      </c>
      <c r="H18860" t="s">
        <v>224</v>
      </c>
      <c r="I18860">
        <v>206</v>
      </c>
      <c r="J18860">
        <v>2618918884.1808114</v>
      </c>
    </row>
    <row r="18861" spans="1:10" x14ac:dyDescent="0.25">
      <c r="A18861">
        <v>2018</v>
      </c>
      <c r="B18861" t="s">
        <v>40</v>
      </c>
      <c r="C18861" t="s">
        <v>45</v>
      </c>
      <c r="D18861" t="s">
        <v>30</v>
      </c>
      <c r="E18861" t="s">
        <v>3</v>
      </c>
      <c r="F18861" t="s">
        <v>8</v>
      </c>
      <c r="G18861" t="s">
        <v>12</v>
      </c>
      <c r="H18861" t="s">
        <v>223</v>
      </c>
      <c r="I18861">
        <v>4</v>
      </c>
      <c r="J18861">
        <v>24744874.612693049</v>
      </c>
    </row>
    <row r="18862" spans="1:10" x14ac:dyDescent="0.25">
      <c r="A18862">
        <v>2018</v>
      </c>
      <c r="B18862" t="s">
        <v>40</v>
      </c>
      <c r="C18862" t="s">
        <v>45</v>
      </c>
      <c r="D18862" t="s">
        <v>30</v>
      </c>
      <c r="E18862" t="s">
        <v>3</v>
      </c>
      <c r="F18862" t="s">
        <v>8</v>
      </c>
      <c r="G18862" t="s">
        <v>12</v>
      </c>
      <c r="H18862" t="s">
        <v>224</v>
      </c>
      <c r="I18862">
        <v>11</v>
      </c>
      <c r="J18862">
        <v>37217509.534349993</v>
      </c>
    </row>
    <row r="18863" spans="1:10" x14ac:dyDescent="0.25">
      <c r="A18863">
        <v>2018</v>
      </c>
      <c r="B18863" t="s">
        <v>40</v>
      </c>
      <c r="C18863" t="s">
        <v>45</v>
      </c>
      <c r="D18863" t="s">
        <v>30</v>
      </c>
      <c r="E18863" t="s">
        <v>3</v>
      </c>
      <c r="F18863" t="s">
        <v>8</v>
      </c>
      <c r="G18863" t="s">
        <v>6</v>
      </c>
      <c r="H18863" t="s">
        <v>223</v>
      </c>
      <c r="I18863">
        <v>87</v>
      </c>
      <c r="J18863">
        <v>338604129.56183237</v>
      </c>
    </row>
    <row r="18864" spans="1:10" x14ac:dyDescent="0.25">
      <c r="A18864">
        <v>2018</v>
      </c>
      <c r="B18864" t="s">
        <v>40</v>
      </c>
      <c r="C18864" t="s">
        <v>45</v>
      </c>
      <c r="D18864" t="s">
        <v>30</v>
      </c>
      <c r="E18864" t="s">
        <v>3</v>
      </c>
      <c r="F18864" t="s">
        <v>8</v>
      </c>
      <c r="G18864" t="s">
        <v>6</v>
      </c>
      <c r="H18864" t="s">
        <v>224</v>
      </c>
      <c r="I18864">
        <v>89</v>
      </c>
      <c r="J18864">
        <v>382142765.00346673</v>
      </c>
    </row>
    <row r="18865" spans="1:10" x14ac:dyDescent="0.25">
      <c r="A18865">
        <v>2018</v>
      </c>
      <c r="B18865" t="s">
        <v>40</v>
      </c>
      <c r="C18865" t="s">
        <v>45</v>
      </c>
      <c r="D18865" t="s">
        <v>30</v>
      </c>
      <c r="E18865" t="s">
        <v>3</v>
      </c>
      <c r="F18865" t="s">
        <v>8</v>
      </c>
      <c r="G18865" t="s">
        <v>7</v>
      </c>
      <c r="H18865" t="s">
        <v>223</v>
      </c>
      <c r="I18865">
        <v>3</v>
      </c>
      <c r="J18865">
        <v>7118164.2104189992</v>
      </c>
    </row>
    <row r="18866" spans="1:10" x14ac:dyDescent="0.25">
      <c r="A18866">
        <v>2018</v>
      </c>
      <c r="B18866" t="s">
        <v>40</v>
      </c>
      <c r="C18866" t="s">
        <v>45</v>
      </c>
      <c r="D18866" t="s">
        <v>30</v>
      </c>
      <c r="E18866" t="s">
        <v>3</v>
      </c>
      <c r="F18866" t="s">
        <v>8</v>
      </c>
      <c r="G18866" t="s">
        <v>7</v>
      </c>
      <c r="H18866" t="s">
        <v>224</v>
      </c>
      <c r="I18866">
        <v>2</v>
      </c>
      <c r="J18866">
        <v>4014178.2949423501</v>
      </c>
    </row>
    <row r="18867" spans="1:10" x14ac:dyDescent="0.25">
      <c r="A18867">
        <v>2018</v>
      </c>
      <c r="B18867" t="s">
        <v>40</v>
      </c>
      <c r="C18867" t="s">
        <v>45</v>
      </c>
      <c r="D18867" t="s">
        <v>30</v>
      </c>
      <c r="E18867" t="s">
        <v>10</v>
      </c>
      <c r="F18867" t="s">
        <v>11</v>
      </c>
      <c r="G18867" t="s">
        <v>9</v>
      </c>
      <c r="H18867" t="s">
        <v>223</v>
      </c>
      <c r="I18867">
        <v>78</v>
      </c>
      <c r="J18867">
        <v>406595448</v>
      </c>
    </row>
    <row r="18868" spans="1:10" x14ac:dyDescent="0.25">
      <c r="A18868">
        <v>2018</v>
      </c>
      <c r="B18868" t="s">
        <v>40</v>
      </c>
      <c r="C18868" t="s">
        <v>45</v>
      </c>
      <c r="D18868" t="s">
        <v>30</v>
      </c>
      <c r="E18868" t="s">
        <v>10</v>
      </c>
      <c r="F18868" t="s">
        <v>11</v>
      </c>
      <c r="G18868" t="s">
        <v>9</v>
      </c>
      <c r="H18868" t="s">
        <v>224</v>
      </c>
      <c r="I18868">
        <v>38</v>
      </c>
      <c r="J18868">
        <v>154918782</v>
      </c>
    </row>
    <row r="18869" spans="1:10" x14ac:dyDescent="0.25">
      <c r="A18869">
        <v>2018</v>
      </c>
      <c r="B18869" t="s">
        <v>40</v>
      </c>
      <c r="C18869" t="s">
        <v>45</v>
      </c>
      <c r="D18869" t="s">
        <v>30</v>
      </c>
      <c r="E18869" t="s">
        <v>10</v>
      </c>
      <c r="F18869" t="s">
        <v>11</v>
      </c>
      <c r="G18869" t="s">
        <v>12</v>
      </c>
      <c r="H18869" t="s">
        <v>223</v>
      </c>
      <c r="I18869">
        <v>28</v>
      </c>
      <c r="J18869">
        <v>73074660</v>
      </c>
    </row>
    <row r="18870" spans="1:10" x14ac:dyDescent="0.25">
      <c r="A18870">
        <v>2018</v>
      </c>
      <c r="B18870" t="s">
        <v>40</v>
      </c>
      <c r="C18870" t="s">
        <v>45</v>
      </c>
      <c r="D18870" t="s">
        <v>30</v>
      </c>
      <c r="E18870" t="s">
        <v>10</v>
      </c>
      <c r="F18870" t="s">
        <v>11</v>
      </c>
      <c r="G18870" t="s">
        <v>12</v>
      </c>
      <c r="H18870" t="s">
        <v>224</v>
      </c>
      <c r="I18870">
        <v>11</v>
      </c>
      <c r="J18870">
        <v>32013054</v>
      </c>
    </row>
    <row r="18871" spans="1:10" x14ac:dyDescent="0.25">
      <c r="A18871">
        <v>2018</v>
      </c>
      <c r="B18871" t="s">
        <v>40</v>
      </c>
      <c r="C18871" t="s">
        <v>45</v>
      </c>
      <c r="D18871" t="s">
        <v>30</v>
      </c>
      <c r="E18871" t="s">
        <v>10</v>
      </c>
      <c r="F18871" t="s">
        <v>11</v>
      </c>
      <c r="G18871" t="s">
        <v>6</v>
      </c>
      <c r="H18871" t="s">
        <v>223</v>
      </c>
      <c r="I18871">
        <v>9</v>
      </c>
      <c r="J18871">
        <v>21428997</v>
      </c>
    </row>
    <row r="18872" spans="1:10" x14ac:dyDescent="0.25">
      <c r="A18872">
        <v>2018</v>
      </c>
      <c r="B18872" t="s">
        <v>40</v>
      </c>
      <c r="C18872" t="s">
        <v>45</v>
      </c>
      <c r="D18872" t="s">
        <v>30</v>
      </c>
      <c r="E18872" t="s">
        <v>10</v>
      </c>
      <c r="F18872" t="s">
        <v>11</v>
      </c>
      <c r="G18872" t="s">
        <v>6</v>
      </c>
      <c r="H18872" t="s">
        <v>224</v>
      </c>
      <c r="I18872">
        <v>5</v>
      </c>
      <c r="J18872">
        <v>11476098</v>
      </c>
    </row>
    <row r="18873" spans="1:10" x14ac:dyDescent="0.25">
      <c r="A18873">
        <v>2018</v>
      </c>
      <c r="B18873" t="s">
        <v>40</v>
      </c>
      <c r="C18873" t="s">
        <v>45</v>
      </c>
      <c r="D18873" t="s">
        <v>30</v>
      </c>
      <c r="E18873" t="s">
        <v>10</v>
      </c>
      <c r="F18873" t="s">
        <v>11</v>
      </c>
      <c r="G18873" t="s">
        <v>7</v>
      </c>
      <c r="H18873" t="s">
        <v>223</v>
      </c>
      <c r="I18873">
        <v>2</v>
      </c>
      <c r="J18873">
        <v>3510000</v>
      </c>
    </row>
    <row r="18874" spans="1:10" x14ac:dyDescent="0.25">
      <c r="A18874">
        <v>2018</v>
      </c>
      <c r="B18874" t="s">
        <v>40</v>
      </c>
      <c r="C18874" t="s">
        <v>45</v>
      </c>
      <c r="D18874" t="s">
        <v>30</v>
      </c>
      <c r="E18874" t="s">
        <v>10</v>
      </c>
      <c r="F18874" t="s">
        <v>11</v>
      </c>
      <c r="G18874" t="s">
        <v>7</v>
      </c>
      <c r="H18874" t="s">
        <v>224</v>
      </c>
      <c r="I18874">
        <v>1</v>
      </c>
      <c r="J18874">
        <v>2400000</v>
      </c>
    </row>
    <row r="18875" spans="1:10" x14ac:dyDescent="0.25">
      <c r="A18875">
        <v>2018</v>
      </c>
      <c r="B18875" t="s">
        <v>40</v>
      </c>
      <c r="C18875" t="s">
        <v>45</v>
      </c>
      <c r="D18875" t="s">
        <v>30</v>
      </c>
      <c r="E18875" t="s">
        <v>10</v>
      </c>
      <c r="F18875" t="s">
        <v>220</v>
      </c>
      <c r="G18875" t="s">
        <v>9</v>
      </c>
      <c r="H18875" t="s">
        <v>223</v>
      </c>
      <c r="I18875">
        <v>1</v>
      </c>
      <c r="J18875">
        <v>11526966.663286146</v>
      </c>
    </row>
    <row r="18876" spans="1:10" x14ac:dyDescent="0.25">
      <c r="A18876">
        <v>2018</v>
      </c>
      <c r="B18876" t="s">
        <v>40</v>
      </c>
      <c r="C18876" t="s">
        <v>45</v>
      </c>
      <c r="D18876" t="s">
        <v>30</v>
      </c>
      <c r="E18876" t="s">
        <v>10</v>
      </c>
      <c r="F18876" t="s">
        <v>220</v>
      </c>
      <c r="G18876" t="s">
        <v>12</v>
      </c>
      <c r="H18876" t="s">
        <v>223</v>
      </c>
      <c r="I18876">
        <v>1</v>
      </c>
      <c r="J18876">
        <v>5084621.6310643498</v>
      </c>
    </row>
    <row r="18877" spans="1:10" x14ac:dyDescent="0.25">
      <c r="A18877">
        <v>2018</v>
      </c>
      <c r="B18877" t="s">
        <v>40</v>
      </c>
      <c r="C18877" t="s">
        <v>45</v>
      </c>
      <c r="D18877" t="s">
        <v>30</v>
      </c>
      <c r="E18877" t="s">
        <v>10</v>
      </c>
      <c r="F18877" t="s">
        <v>220</v>
      </c>
      <c r="G18877" t="s">
        <v>6</v>
      </c>
      <c r="H18877" t="s">
        <v>223</v>
      </c>
      <c r="I18877">
        <v>2</v>
      </c>
      <c r="J18877">
        <v>5133091.5614249986</v>
      </c>
    </row>
    <row r="18878" spans="1:10" x14ac:dyDescent="0.25">
      <c r="A18878">
        <v>2018</v>
      </c>
      <c r="B18878" t="s">
        <v>40</v>
      </c>
      <c r="C18878" t="s">
        <v>45</v>
      </c>
      <c r="D18878" t="s">
        <v>30</v>
      </c>
      <c r="E18878" t="s">
        <v>10</v>
      </c>
      <c r="F18878" t="s">
        <v>220</v>
      </c>
      <c r="G18878" t="s">
        <v>6</v>
      </c>
      <c r="H18878" t="s">
        <v>224</v>
      </c>
      <c r="I18878">
        <v>3</v>
      </c>
      <c r="J18878">
        <v>11642449.729677796</v>
      </c>
    </row>
    <row r="18879" spans="1:10" x14ac:dyDescent="0.25">
      <c r="A18879">
        <v>2018</v>
      </c>
      <c r="B18879" t="s">
        <v>40</v>
      </c>
      <c r="C18879" t="s">
        <v>45</v>
      </c>
      <c r="D18879" t="s">
        <v>31</v>
      </c>
      <c r="E18879" t="s">
        <v>3</v>
      </c>
      <c r="F18879" t="s">
        <v>4</v>
      </c>
      <c r="G18879" t="s">
        <v>5</v>
      </c>
      <c r="H18879" t="s">
        <v>223</v>
      </c>
      <c r="I18879">
        <v>103</v>
      </c>
      <c r="J18879">
        <v>1022037436.5484909</v>
      </c>
    </row>
    <row r="18880" spans="1:10" x14ac:dyDescent="0.25">
      <c r="A18880">
        <v>2018</v>
      </c>
      <c r="B18880" t="s">
        <v>40</v>
      </c>
      <c r="C18880" t="s">
        <v>45</v>
      </c>
      <c r="D18880" t="s">
        <v>31</v>
      </c>
      <c r="E18880" t="s">
        <v>3</v>
      </c>
      <c r="F18880" t="s">
        <v>4</v>
      </c>
      <c r="G18880" t="s">
        <v>5</v>
      </c>
      <c r="H18880" t="s">
        <v>224</v>
      </c>
      <c r="I18880">
        <v>67</v>
      </c>
      <c r="J18880">
        <v>628390804.45265555</v>
      </c>
    </row>
    <row r="18881" spans="1:10" x14ac:dyDescent="0.25">
      <c r="A18881">
        <v>2018</v>
      </c>
      <c r="B18881" t="s">
        <v>40</v>
      </c>
      <c r="C18881" t="s">
        <v>45</v>
      </c>
      <c r="D18881" t="s">
        <v>31</v>
      </c>
      <c r="E18881" t="s">
        <v>3</v>
      </c>
      <c r="F18881" t="s">
        <v>4</v>
      </c>
      <c r="G18881" t="s">
        <v>9</v>
      </c>
      <c r="H18881" t="s">
        <v>223</v>
      </c>
      <c r="I18881">
        <v>119</v>
      </c>
      <c r="J18881">
        <v>762202630.41039431</v>
      </c>
    </row>
    <row r="18882" spans="1:10" x14ac:dyDescent="0.25">
      <c r="A18882">
        <v>2018</v>
      </c>
      <c r="B18882" t="s">
        <v>40</v>
      </c>
      <c r="C18882" t="s">
        <v>45</v>
      </c>
      <c r="D18882" t="s">
        <v>31</v>
      </c>
      <c r="E18882" t="s">
        <v>3</v>
      </c>
      <c r="F18882" t="s">
        <v>4</v>
      </c>
      <c r="G18882" t="s">
        <v>9</v>
      </c>
      <c r="H18882" t="s">
        <v>224</v>
      </c>
      <c r="I18882">
        <v>150</v>
      </c>
      <c r="J18882">
        <v>930499868.08973205</v>
      </c>
    </row>
    <row r="18883" spans="1:10" x14ac:dyDescent="0.25">
      <c r="A18883">
        <v>2018</v>
      </c>
      <c r="B18883" t="s">
        <v>40</v>
      </c>
      <c r="C18883" t="s">
        <v>45</v>
      </c>
      <c r="D18883" t="s">
        <v>31</v>
      </c>
      <c r="E18883" t="s">
        <v>3</v>
      </c>
      <c r="F18883" t="s">
        <v>4</v>
      </c>
      <c r="G18883" t="s">
        <v>12</v>
      </c>
      <c r="H18883" t="s">
        <v>223</v>
      </c>
      <c r="I18883">
        <v>10</v>
      </c>
      <c r="J18883">
        <v>37928571.441925175</v>
      </c>
    </row>
    <row r="18884" spans="1:10" x14ac:dyDescent="0.25">
      <c r="A18884">
        <v>2018</v>
      </c>
      <c r="B18884" t="s">
        <v>40</v>
      </c>
      <c r="C18884" t="s">
        <v>45</v>
      </c>
      <c r="D18884" t="s">
        <v>31</v>
      </c>
      <c r="E18884" t="s">
        <v>3</v>
      </c>
      <c r="F18884" t="s">
        <v>4</v>
      </c>
      <c r="G18884" t="s">
        <v>12</v>
      </c>
      <c r="H18884" t="s">
        <v>224</v>
      </c>
      <c r="I18884">
        <v>52</v>
      </c>
      <c r="J18884">
        <v>155212173.2237851</v>
      </c>
    </row>
    <row r="18885" spans="1:10" x14ac:dyDescent="0.25">
      <c r="A18885">
        <v>2018</v>
      </c>
      <c r="B18885" t="s">
        <v>40</v>
      </c>
      <c r="C18885" t="s">
        <v>45</v>
      </c>
      <c r="D18885" t="s">
        <v>31</v>
      </c>
      <c r="E18885" t="s">
        <v>3</v>
      </c>
      <c r="F18885" t="s">
        <v>4</v>
      </c>
      <c r="G18885" t="s">
        <v>6</v>
      </c>
      <c r="H18885" t="s">
        <v>223</v>
      </c>
      <c r="I18885">
        <v>45</v>
      </c>
      <c r="J18885">
        <v>110262857.71508247</v>
      </c>
    </row>
    <row r="18886" spans="1:10" x14ac:dyDescent="0.25">
      <c r="A18886">
        <v>2018</v>
      </c>
      <c r="B18886" t="s">
        <v>40</v>
      </c>
      <c r="C18886" t="s">
        <v>45</v>
      </c>
      <c r="D18886" t="s">
        <v>31</v>
      </c>
      <c r="E18886" t="s">
        <v>3</v>
      </c>
      <c r="F18886" t="s">
        <v>4</v>
      </c>
      <c r="G18886" t="s">
        <v>6</v>
      </c>
      <c r="H18886" t="s">
        <v>224</v>
      </c>
      <c r="I18886">
        <v>66</v>
      </c>
      <c r="J18886">
        <v>161814854.44081891</v>
      </c>
    </row>
    <row r="18887" spans="1:10" x14ac:dyDescent="0.25">
      <c r="A18887">
        <v>2018</v>
      </c>
      <c r="B18887" t="s">
        <v>40</v>
      </c>
      <c r="C18887" t="s">
        <v>45</v>
      </c>
      <c r="D18887" t="s">
        <v>31</v>
      </c>
      <c r="E18887" t="s">
        <v>3</v>
      </c>
      <c r="F18887" t="s">
        <v>4</v>
      </c>
      <c r="G18887" t="s">
        <v>7</v>
      </c>
      <c r="H18887" t="s">
        <v>223</v>
      </c>
      <c r="I18887">
        <v>18</v>
      </c>
      <c r="J18887">
        <v>36799721.887076236</v>
      </c>
    </row>
    <row r="18888" spans="1:10" x14ac:dyDescent="0.25">
      <c r="A18888">
        <v>2018</v>
      </c>
      <c r="B18888" t="s">
        <v>40</v>
      </c>
      <c r="C18888" t="s">
        <v>45</v>
      </c>
      <c r="D18888" t="s">
        <v>31</v>
      </c>
      <c r="E18888" t="s">
        <v>3</v>
      </c>
      <c r="F18888" t="s">
        <v>4</v>
      </c>
      <c r="G18888" t="s">
        <v>7</v>
      </c>
      <c r="H18888" t="s">
        <v>224</v>
      </c>
      <c r="I18888">
        <v>1</v>
      </c>
      <c r="J18888">
        <v>2050192.4080500002</v>
      </c>
    </row>
    <row r="18889" spans="1:10" x14ac:dyDescent="0.25">
      <c r="A18889">
        <v>2018</v>
      </c>
      <c r="B18889" t="s">
        <v>40</v>
      </c>
      <c r="C18889" t="s">
        <v>45</v>
      </c>
      <c r="D18889" t="s">
        <v>31</v>
      </c>
      <c r="E18889" t="s">
        <v>3</v>
      </c>
      <c r="F18889" t="s">
        <v>8</v>
      </c>
      <c r="G18889" t="s">
        <v>9</v>
      </c>
      <c r="H18889" t="s">
        <v>223</v>
      </c>
      <c r="I18889">
        <v>1666</v>
      </c>
      <c r="J18889">
        <v>10696273670.660597</v>
      </c>
    </row>
    <row r="18890" spans="1:10" x14ac:dyDescent="0.25">
      <c r="A18890">
        <v>2018</v>
      </c>
      <c r="B18890" t="s">
        <v>40</v>
      </c>
      <c r="C18890" t="s">
        <v>45</v>
      </c>
      <c r="D18890" t="s">
        <v>31</v>
      </c>
      <c r="E18890" t="s">
        <v>3</v>
      </c>
      <c r="F18890" t="s">
        <v>8</v>
      </c>
      <c r="G18890" t="s">
        <v>9</v>
      </c>
      <c r="H18890" t="s">
        <v>224</v>
      </c>
      <c r="I18890">
        <v>1955</v>
      </c>
      <c r="J18890">
        <v>11872194196.476515</v>
      </c>
    </row>
    <row r="18891" spans="1:10" x14ac:dyDescent="0.25">
      <c r="A18891">
        <v>2018</v>
      </c>
      <c r="B18891" t="s">
        <v>40</v>
      </c>
      <c r="C18891" t="s">
        <v>45</v>
      </c>
      <c r="D18891" t="s">
        <v>31</v>
      </c>
      <c r="E18891" t="s">
        <v>3</v>
      </c>
      <c r="F18891" t="s">
        <v>8</v>
      </c>
      <c r="G18891" t="s">
        <v>12</v>
      </c>
      <c r="H18891" t="s">
        <v>223</v>
      </c>
      <c r="I18891">
        <v>253</v>
      </c>
      <c r="J18891">
        <v>701697055.56389141</v>
      </c>
    </row>
    <row r="18892" spans="1:10" x14ac:dyDescent="0.25">
      <c r="A18892">
        <v>2018</v>
      </c>
      <c r="B18892" t="s">
        <v>40</v>
      </c>
      <c r="C18892" t="s">
        <v>45</v>
      </c>
      <c r="D18892" t="s">
        <v>31</v>
      </c>
      <c r="E18892" t="s">
        <v>3</v>
      </c>
      <c r="F18892" t="s">
        <v>8</v>
      </c>
      <c r="G18892" t="s">
        <v>12</v>
      </c>
      <c r="H18892" t="s">
        <v>224</v>
      </c>
      <c r="I18892">
        <v>389</v>
      </c>
      <c r="J18892">
        <v>1127186210.0880117</v>
      </c>
    </row>
    <row r="18893" spans="1:10" x14ac:dyDescent="0.25">
      <c r="A18893">
        <v>2018</v>
      </c>
      <c r="B18893" t="s">
        <v>40</v>
      </c>
      <c r="C18893" t="s">
        <v>45</v>
      </c>
      <c r="D18893" t="s">
        <v>31</v>
      </c>
      <c r="E18893" t="s">
        <v>3</v>
      </c>
      <c r="F18893" t="s">
        <v>8</v>
      </c>
      <c r="G18893" t="s">
        <v>6</v>
      </c>
      <c r="H18893" t="s">
        <v>223</v>
      </c>
      <c r="I18893">
        <v>290</v>
      </c>
      <c r="J18893">
        <v>707293285.77571452</v>
      </c>
    </row>
    <row r="18894" spans="1:10" x14ac:dyDescent="0.25">
      <c r="A18894">
        <v>2018</v>
      </c>
      <c r="B18894" t="s">
        <v>40</v>
      </c>
      <c r="C18894" t="s">
        <v>45</v>
      </c>
      <c r="D18894" t="s">
        <v>31</v>
      </c>
      <c r="E18894" t="s">
        <v>3</v>
      </c>
      <c r="F18894" t="s">
        <v>8</v>
      </c>
      <c r="G18894" t="s">
        <v>6</v>
      </c>
      <c r="H18894" t="s">
        <v>224</v>
      </c>
      <c r="I18894">
        <v>360</v>
      </c>
      <c r="J18894">
        <v>884939600.98383844</v>
      </c>
    </row>
    <row r="18895" spans="1:10" x14ac:dyDescent="0.25">
      <c r="A18895">
        <v>2018</v>
      </c>
      <c r="B18895" t="s">
        <v>40</v>
      </c>
      <c r="C18895" t="s">
        <v>45</v>
      </c>
      <c r="D18895" t="s">
        <v>31</v>
      </c>
      <c r="E18895" t="s">
        <v>3</v>
      </c>
      <c r="F18895" t="s">
        <v>8</v>
      </c>
      <c r="G18895" t="s">
        <v>7</v>
      </c>
      <c r="H18895" t="s">
        <v>223</v>
      </c>
      <c r="I18895">
        <v>167</v>
      </c>
      <c r="J18895">
        <v>342901668.27112257</v>
      </c>
    </row>
    <row r="18896" spans="1:10" x14ac:dyDescent="0.25">
      <c r="A18896">
        <v>2018</v>
      </c>
      <c r="B18896" t="s">
        <v>40</v>
      </c>
      <c r="C18896" t="s">
        <v>45</v>
      </c>
      <c r="D18896" t="s">
        <v>31</v>
      </c>
      <c r="E18896" t="s">
        <v>3</v>
      </c>
      <c r="F18896" t="s">
        <v>8</v>
      </c>
      <c r="G18896" t="s">
        <v>7</v>
      </c>
      <c r="H18896" t="s">
        <v>224</v>
      </c>
      <c r="I18896">
        <v>24</v>
      </c>
      <c r="J18896">
        <v>49077467.08880455</v>
      </c>
    </row>
    <row r="18897" spans="1:10" x14ac:dyDescent="0.25">
      <c r="A18897">
        <v>2018</v>
      </c>
      <c r="B18897" t="s">
        <v>40</v>
      </c>
      <c r="C18897" t="s">
        <v>45</v>
      </c>
      <c r="D18897" t="s">
        <v>31</v>
      </c>
      <c r="E18897" t="s">
        <v>10</v>
      </c>
      <c r="F18897" t="s">
        <v>11</v>
      </c>
      <c r="G18897" t="s">
        <v>9</v>
      </c>
      <c r="H18897" t="s">
        <v>223</v>
      </c>
      <c r="I18897">
        <v>395</v>
      </c>
      <c r="J18897">
        <v>1876636800.2892857</v>
      </c>
    </row>
    <row r="18898" spans="1:10" x14ac:dyDescent="0.25">
      <c r="A18898">
        <v>2018</v>
      </c>
      <c r="B18898" t="s">
        <v>40</v>
      </c>
      <c r="C18898" t="s">
        <v>45</v>
      </c>
      <c r="D18898" t="s">
        <v>31</v>
      </c>
      <c r="E18898" t="s">
        <v>10</v>
      </c>
      <c r="F18898" t="s">
        <v>11</v>
      </c>
      <c r="G18898" t="s">
        <v>9</v>
      </c>
      <c r="H18898" t="s">
        <v>224</v>
      </c>
      <c r="I18898">
        <v>296</v>
      </c>
      <c r="J18898">
        <v>1290614806.5250001</v>
      </c>
    </row>
    <row r="18899" spans="1:10" x14ac:dyDescent="0.25">
      <c r="A18899">
        <v>2018</v>
      </c>
      <c r="B18899" t="s">
        <v>40</v>
      </c>
      <c r="C18899" t="s">
        <v>45</v>
      </c>
      <c r="D18899" t="s">
        <v>31</v>
      </c>
      <c r="E18899" t="s">
        <v>10</v>
      </c>
      <c r="F18899" t="s">
        <v>11</v>
      </c>
      <c r="G18899" t="s">
        <v>12</v>
      </c>
      <c r="H18899" t="s">
        <v>223</v>
      </c>
      <c r="I18899">
        <v>68</v>
      </c>
      <c r="J18899">
        <v>210497219.5</v>
      </c>
    </row>
    <row r="18900" spans="1:10" x14ac:dyDescent="0.25">
      <c r="A18900">
        <v>2018</v>
      </c>
      <c r="B18900" t="s">
        <v>40</v>
      </c>
      <c r="C18900" t="s">
        <v>45</v>
      </c>
      <c r="D18900" t="s">
        <v>31</v>
      </c>
      <c r="E18900" t="s">
        <v>10</v>
      </c>
      <c r="F18900" t="s">
        <v>11</v>
      </c>
      <c r="G18900" t="s">
        <v>12</v>
      </c>
      <c r="H18900" t="s">
        <v>224</v>
      </c>
      <c r="I18900">
        <v>55</v>
      </c>
      <c r="J18900">
        <v>128110488</v>
      </c>
    </row>
    <row r="18901" spans="1:10" x14ac:dyDescent="0.25">
      <c r="A18901">
        <v>2018</v>
      </c>
      <c r="B18901" t="s">
        <v>40</v>
      </c>
      <c r="C18901" t="s">
        <v>45</v>
      </c>
      <c r="D18901" t="s">
        <v>31</v>
      </c>
      <c r="E18901" t="s">
        <v>10</v>
      </c>
      <c r="F18901" t="s">
        <v>11</v>
      </c>
      <c r="G18901" t="s">
        <v>6</v>
      </c>
      <c r="H18901" t="s">
        <v>223</v>
      </c>
      <c r="I18901">
        <v>18</v>
      </c>
      <c r="J18901">
        <v>40403641.5</v>
      </c>
    </row>
    <row r="18902" spans="1:10" x14ac:dyDescent="0.25">
      <c r="A18902">
        <v>2018</v>
      </c>
      <c r="B18902" t="s">
        <v>40</v>
      </c>
      <c r="C18902" t="s">
        <v>45</v>
      </c>
      <c r="D18902" t="s">
        <v>31</v>
      </c>
      <c r="E18902" t="s">
        <v>10</v>
      </c>
      <c r="F18902" t="s">
        <v>11</v>
      </c>
      <c r="G18902" t="s">
        <v>6</v>
      </c>
      <c r="H18902" t="s">
        <v>224</v>
      </c>
      <c r="I18902">
        <v>13</v>
      </c>
      <c r="J18902">
        <v>27405990</v>
      </c>
    </row>
    <row r="18903" spans="1:10" x14ac:dyDescent="0.25">
      <c r="A18903">
        <v>2018</v>
      </c>
      <c r="B18903" t="s">
        <v>40</v>
      </c>
      <c r="C18903" t="s">
        <v>45</v>
      </c>
      <c r="D18903" t="s">
        <v>31</v>
      </c>
      <c r="E18903" t="s">
        <v>10</v>
      </c>
      <c r="F18903" t="s">
        <v>11</v>
      </c>
      <c r="G18903" t="s">
        <v>7</v>
      </c>
      <c r="H18903" t="s">
        <v>223</v>
      </c>
      <c r="I18903">
        <v>12</v>
      </c>
      <c r="J18903">
        <v>19052106</v>
      </c>
    </row>
    <row r="18904" spans="1:10" x14ac:dyDescent="0.25">
      <c r="A18904">
        <v>2018</v>
      </c>
      <c r="B18904" t="s">
        <v>40</v>
      </c>
      <c r="C18904" t="s">
        <v>45</v>
      </c>
      <c r="D18904" t="s">
        <v>31</v>
      </c>
      <c r="E18904" t="s">
        <v>10</v>
      </c>
      <c r="F18904" t="s">
        <v>11</v>
      </c>
      <c r="G18904" t="s">
        <v>7</v>
      </c>
      <c r="H18904" t="s">
        <v>224</v>
      </c>
      <c r="I18904">
        <v>15</v>
      </c>
      <c r="J18904">
        <v>22401918</v>
      </c>
    </row>
    <row r="18905" spans="1:10" x14ac:dyDescent="0.25">
      <c r="A18905">
        <v>2018</v>
      </c>
      <c r="B18905" t="s">
        <v>40</v>
      </c>
      <c r="C18905" t="s">
        <v>45</v>
      </c>
      <c r="D18905" t="s">
        <v>31</v>
      </c>
      <c r="E18905" t="s">
        <v>10</v>
      </c>
      <c r="F18905" t="s">
        <v>220</v>
      </c>
      <c r="G18905" t="s">
        <v>5</v>
      </c>
      <c r="H18905" t="s">
        <v>223</v>
      </c>
      <c r="I18905">
        <v>1</v>
      </c>
      <c r="J18905">
        <v>4438057.8044249993</v>
      </c>
    </row>
    <row r="18906" spans="1:10" x14ac:dyDescent="0.25">
      <c r="A18906">
        <v>2018</v>
      </c>
      <c r="B18906" t="s">
        <v>40</v>
      </c>
      <c r="C18906" t="s">
        <v>45</v>
      </c>
      <c r="D18906" t="s">
        <v>31</v>
      </c>
      <c r="E18906" t="s">
        <v>10</v>
      </c>
      <c r="F18906" t="s">
        <v>220</v>
      </c>
      <c r="G18906" t="s">
        <v>5</v>
      </c>
      <c r="H18906" t="s">
        <v>224</v>
      </c>
      <c r="I18906">
        <v>1</v>
      </c>
      <c r="J18906">
        <v>10347086.086874999</v>
      </c>
    </row>
    <row r="18907" spans="1:10" x14ac:dyDescent="0.25">
      <c r="A18907">
        <v>2018</v>
      </c>
      <c r="B18907" t="s">
        <v>40</v>
      </c>
      <c r="C18907" t="s">
        <v>45</v>
      </c>
      <c r="D18907" t="s">
        <v>31</v>
      </c>
      <c r="E18907" t="s">
        <v>10</v>
      </c>
      <c r="F18907" t="s">
        <v>220</v>
      </c>
      <c r="G18907" t="s">
        <v>9</v>
      </c>
      <c r="H18907" t="s">
        <v>223</v>
      </c>
      <c r="I18907">
        <v>8</v>
      </c>
      <c r="J18907">
        <v>53128539.434247375</v>
      </c>
    </row>
    <row r="18908" spans="1:10" x14ac:dyDescent="0.25">
      <c r="A18908">
        <v>2018</v>
      </c>
      <c r="B18908" t="s">
        <v>40</v>
      </c>
      <c r="C18908" t="s">
        <v>45</v>
      </c>
      <c r="D18908" t="s">
        <v>31</v>
      </c>
      <c r="E18908" t="s">
        <v>10</v>
      </c>
      <c r="F18908" t="s">
        <v>220</v>
      </c>
      <c r="G18908" t="s">
        <v>9</v>
      </c>
      <c r="H18908" t="s">
        <v>224</v>
      </c>
      <c r="I18908">
        <v>13</v>
      </c>
      <c r="J18908">
        <v>83042967.061725691</v>
      </c>
    </row>
    <row r="18909" spans="1:10" x14ac:dyDescent="0.25">
      <c r="A18909">
        <v>2018</v>
      </c>
      <c r="B18909" t="s">
        <v>40</v>
      </c>
      <c r="C18909" t="s">
        <v>45</v>
      </c>
      <c r="D18909" t="s">
        <v>31</v>
      </c>
      <c r="E18909" t="s">
        <v>10</v>
      </c>
      <c r="F18909" t="s">
        <v>220</v>
      </c>
      <c r="G18909" t="s">
        <v>12</v>
      </c>
      <c r="H18909" t="s">
        <v>223</v>
      </c>
      <c r="I18909">
        <v>2</v>
      </c>
      <c r="J18909">
        <v>6015213.7193250004</v>
      </c>
    </row>
    <row r="18910" spans="1:10" x14ac:dyDescent="0.25">
      <c r="A18910">
        <v>2018</v>
      </c>
      <c r="B18910" t="s">
        <v>40</v>
      </c>
      <c r="C18910" t="s">
        <v>45</v>
      </c>
      <c r="D18910" t="s">
        <v>31</v>
      </c>
      <c r="E18910" t="s">
        <v>10</v>
      </c>
      <c r="F18910" t="s">
        <v>220</v>
      </c>
      <c r="G18910" t="s">
        <v>12</v>
      </c>
      <c r="H18910" t="s">
        <v>224</v>
      </c>
      <c r="I18910">
        <v>4</v>
      </c>
      <c r="J18910">
        <v>10840570.359293781</v>
      </c>
    </row>
    <row r="18911" spans="1:10" x14ac:dyDescent="0.25">
      <c r="A18911">
        <v>2018</v>
      </c>
      <c r="B18911" t="s">
        <v>40</v>
      </c>
      <c r="C18911" t="s">
        <v>45</v>
      </c>
      <c r="D18911" t="s">
        <v>31</v>
      </c>
      <c r="E18911" t="s">
        <v>10</v>
      </c>
      <c r="F18911" t="s">
        <v>220</v>
      </c>
      <c r="G18911" t="s">
        <v>6</v>
      </c>
      <c r="H18911" t="s">
        <v>223</v>
      </c>
      <c r="I18911">
        <v>1</v>
      </c>
      <c r="J18911">
        <v>2403899.0746342102</v>
      </c>
    </row>
    <row r="18912" spans="1:10" x14ac:dyDescent="0.25">
      <c r="A18912">
        <v>2018</v>
      </c>
      <c r="B18912" t="s">
        <v>40</v>
      </c>
      <c r="C18912" t="s">
        <v>45</v>
      </c>
      <c r="D18912" t="s">
        <v>31</v>
      </c>
      <c r="E18912" t="s">
        <v>10</v>
      </c>
      <c r="F18912" t="s">
        <v>220</v>
      </c>
      <c r="G18912" t="s">
        <v>6</v>
      </c>
      <c r="H18912" t="s">
        <v>224</v>
      </c>
      <c r="I18912">
        <v>4</v>
      </c>
      <c r="J18912">
        <v>9858025.9032716267</v>
      </c>
    </row>
    <row r="18913" spans="1:10" x14ac:dyDescent="0.25">
      <c r="A18913">
        <v>2018</v>
      </c>
      <c r="B18913" t="s">
        <v>40</v>
      </c>
      <c r="C18913" t="s">
        <v>45</v>
      </c>
      <c r="D18913" t="s">
        <v>31</v>
      </c>
      <c r="E18913" t="s">
        <v>10</v>
      </c>
      <c r="F18913" t="s">
        <v>220</v>
      </c>
      <c r="G18913" t="s">
        <v>7</v>
      </c>
      <c r="H18913" t="s">
        <v>223</v>
      </c>
      <c r="I18913">
        <v>2</v>
      </c>
      <c r="J18913">
        <v>4191437.0920725004</v>
      </c>
    </row>
    <row r="18914" spans="1:10" x14ac:dyDescent="0.25">
      <c r="A18914">
        <v>2018</v>
      </c>
      <c r="B18914" t="s">
        <v>40</v>
      </c>
      <c r="C18914" t="s">
        <v>45</v>
      </c>
      <c r="D18914" t="s">
        <v>32</v>
      </c>
      <c r="E18914" t="s">
        <v>3</v>
      </c>
      <c r="F18914" t="s">
        <v>4</v>
      </c>
      <c r="G18914" t="s">
        <v>5</v>
      </c>
      <c r="H18914" t="s">
        <v>223</v>
      </c>
      <c r="I18914">
        <v>29</v>
      </c>
      <c r="J18914">
        <v>331323159.68445587</v>
      </c>
    </row>
    <row r="18915" spans="1:10" x14ac:dyDescent="0.25">
      <c r="A18915">
        <v>2018</v>
      </c>
      <c r="B18915" t="s">
        <v>40</v>
      </c>
      <c r="C18915" t="s">
        <v>45</v>
      </c>
      <c r="D18915" t="s">
        <v>32</v>
      </c>
      <c r="E18915" t="s">
        <v>3</v>
      </c>
      <c r="F18915" t="s">
        <v>4</v>
      </c>
      <c r="G18915" t="s">
        <v>5</v>
      </c>
      <c r="H18915" t="s">
        <v>224</v>
      </c>
      <c r="I18915">
        <v>11</v>
      </c>
      <c r="J18915">
        <v>154383038.31493956</v>
      </c>
    </row>
    <row r="18916" spans="1:10" x14ac:dyDescent="0.25">
      <c r="A18916">
        <v>2018</v>
      </c>
      <c r="B18916" t="s">
        <v>40</v>
      </c>
      <c r="C18916" t="s">
        <v>45</v>
      </c>
      <c r="D18916" t="s">
        <v>32</v>
      </c>
      <c r="E18916" t="s">
        <v>3</v>
      </c>
      <c r="F18916" t="s">
        <v>4</v>
      </c>
      <c r="G18916" t="s">
        <v>9</v>
      </c>
      <c r="H18916" t="s">
        <v>223</v>
      </c>
      <c r="I18916">
        <v>13</v>
      </c>
      <c r="J18916">
        <v>98008236.935281977</v>
      </c>
    </row>
    <row r="18917" spans="1:10" x14ac:dyDescent="0.25">
      <c r="A18917">
        <v>2018</v>
      </c>
      <c r="B18917" t="s">
        <v>40</v>
      </c>
      <c r="C18917" t="s">
        <v>45</v>
      </c>
      <c r="D18917" t="s">
        <v>32</v>
      </c>
      <c r="E18917" t="s">
        <v>3</v>
      </c>
      <c r="F18917" t="s">
        <v>4</v>
      </c>
      <c r="G18917" t="s">
        <v>9</v>
      </c>
      <c r="H18917" t="s">
        <v>224</v>
      </c>
      <c r="I18917">
        <v>4</v>
      </c>
      <c r="J18917">
        <v>28514868.775477387</v>
      </c>
    </row>
    <row r="18918" spans="1:10" x14ac:dyDescent="0.25">
      <c r="A18918">
        <v>2018</v>
      </c>
      <c r="B18918" t="s">
        <v>40</v>
      </c>
      <c r="C18918" t="s">
        <v>45</v>
      </c>
      <c r="D18918" t="s">
        <v>32</v>
      </c>
      <c r="E18918" t="s">
        <v>3</v>
      </c>
      <c r="F18918" t="s">
        <v>4</v>
      </c>
      <c r="G18918" t="s">
        <v>12</v>
      </c>
      <c r="H18918" t="s">
        <v>223</v>
      </c>
      <c r="I18918">
        <v>1</v>
      </c>
      <c r="J18918">
        <v>2937282.7067554947</v>
      </c>
    </row>
    <row r="18919" spans="1:10" x14ac:dyDescent="0.25">
      <c r="A18919">
        <v>2018</v>
      </c>
      <c r="B18919" t="s">
        <v>40</v>
      </c>
      <c r="C18919" t="s">
        <v>45</v>
      </c>
      <c r="D18919" t="s">
        <v>32</v>
      </c>
      <c r="E18919" t="s">
        <v>3</v>
      </c>
      <c r="F18919" t="s">
        <v>4</v>
      </c>
      <c r="G18919" t="s">
        <v>12</v>
      </c>
      <c r="H18919" t="s">
        <v>224</v>
      </c>
      <c r="I18919">
        <v>1</v>
      </c>
      <c r="J18919">
        <v>2948619.9740624996</v>
      </c>
    </row>
    <row r="18920" spans="1:10" x14ac:dyDescent="0.25">
      <c r="A18920">
        <v>2018</v>
      </c>
      <c r="B18920" t="s">
        <v>40</v>
      </c>
      <c r="C18920" t="s">
        <v>45</v>
      </c>
      <c r="D18920" t="s">
        <v>32</v>
      </c>
      <c r="E18920" t="s">
        <v>3</v>
      </c>
      <c r="F18920" t="s">
        <v>4</v>
      </c>
      <c r="G18920" t="s">
        <v>6</v>
      </c>
      <c r="H18920" t="s">
        <v>223</v>
      </c>
      <c r="I18920">
        <v>3</v>
      </c>
      <c r="J18920">
        <v>7850190.6460973695</v>
      </c>
    </row>
    <row r="18921" spans="1:10" x14ac:dyDescent="0.25">
      <c r="A18921">
        <v>2018</v>
      </c>
      <c r="B18921" t="s">
        <v>40</v>
      </c>
      <c r="C18921" t="s">
        <v>45</v>
      </c>
      <c r="D18921" t="s">
        <v>32</v>
      </c>
      <c r="E18921" t="s">
        <v>3</v>
      </c>
      <c r="F18921" t="s">
        <v>4</v>
      </c>
      <c r="G18921" t="s">
        <v>6</v>
      </c>
      <c r="H18921" t="s">
        <v>224</v>
      </c>
      <c r="I18921">
        <v>4</v>
      </c>
      <c r="J18921">
        <v>10305083.289313458</v>
      </c>
    </row>
    <row r="18922" spans="1:10" x14ac:dyDescent="0.25">
      <c r="A18922">
        <v>2018</v>
      </c>
      <c r="B18922" t="s">
        <v>40</v>
      </c>
      <c r="C18922" t="s">
        <v>45</v>
      </c>
      <c r="D18922" t="s">
        <v>32</v>
      </c>
      <c r="E18922" t="s">
        <v>3</v>
      </c>
      <c r="F18922" t="s">
        <v>8</v>
      </c>
      <c r="G18922" t="s">
        <v>9</v>
      </c>
      <c r="H18922" t="s">
        <v>223</v>
      </c>
      <c r="I18922">
        <v>282</v>
      </c>
      <c r="J18922">
        <v>2042792660.6733861</v>
      </c>
    </row>
    <row r="18923" spans="1:10" x14ac:dyDescent="0.25">
      <c r="A18923">
        <v>2018</v>
      </c>
      <c r="B18923" t="s">
        <v>40</v>
      </c>
      <c r="C18923" t="s">
        <v>45</v>
      </c>
      <c r="D18923" t="s">
        <v>32</v>
      </c>
      <c r="E18923" t="s">
        <v>3</v>
      </c>
      <c r="F18923" t="s">
        <v>8</v>
      </c>
      <c r="G18923" t="s">
        <v>9</v>
      </c>
      <c r="H18923" t="s">
        <v>224</v>
      </c>
      <c r="I18923">
        <v>261</v>
      </c>
      <c r="J18923">
        <v>1862561170.1450229</v>
      </c>
    </row>
    <row r="18924" spans="1:10" x14ac:dyDescent="0.25">
      <c r="A18924">
        <v>2018</v>
      </c>
      <c r="B18924" t="s">
        <v>40</v>
      </c>
      <c r="C18924" t="s">
        <v>45</v>
      </c>
      <c r="D18924" t="s">
        <v>32</v>
      </c>
      <c r="E18924" t="s">
        <v>3</v>
      </c>
      <c r="F18924" t="s">
        <v>8</v>
      </c>
      <c r="G18924" t="s">
        <v>12</v>
      </c>
      <c r="H18924" t="s">
        <v>223</v>
      </c>
      <c r="I18924">
        <v>121</v>
      </c>
      <c r="J18924">
        <v>435241449.6756506</v>
      </c>
    </row>
    <row r="18925" spans="1:10" x14ac:dyDescent="0.25">
      <c r="A18925">
        <v>2018</v>
      </c>
      <c r="B18925" t="s">
        <v>40</v>
      </c>
      <c r="C18925" t="s">
        <v>45</v>
      </c>
      <c r="D18925" t="s">
        <v>32</v>
      </c>
      <c r="E18925" t="s">
        <v>3</v>
      </c>
      <c r="F18925" t="s">
        <v>8</v>
      </c>
      <c r="G18925" t="s">
        <v>12</v>
      </c>
      <c r="H18925" t="s">
        <v>224</v>
      </c>
      <c r="I18925">
        <v>116</v>
      </c>
      <c r="J18925">
        <v>381894459.09799612</v>
      </c>
    </row>
    <row r="18926" spans="1:10" x14ac:dyDescent="0.25">
      <c r="A18926">
        <v>2018</v>
      </c>
      <c r="B18926" t="s">
        <v>40</v>
      </c>
      <c r="C18926" t="s">
        <v>45</v>
      </c>
      <c r="D18926" t="s">
        <v>32</v>
      </c>
      <c r="E18926" t="s">
        <v>3</v>
      </c>
      <c r="F18926" t="s">
        <v>8</v>
      </c>
      <c r="G18926" t="s">
        <v>6</v>
      </c>
      <c r="H18926" t="s">
        <v>223</v>
      </c>
      <c r="I18926">
        <v>106</v>
      </c>
      <c r="J18926">
        <v>269689082.6145277</v>
      </c>
    </row>
    <row r="18927" spans="1:10" x14ac:dyDescent="0.25">
      <c r="A18927">
        <v>2018</v>
      </c>
      <c r="B18927" t="s">
        <v>40</v>
      </c>
      <c r="C18927" t="s">
        <v>45</v>
      </c>
      <c r="D18927" t="s">
        <v>32</v>
      </c>
      <c r="E18927" t="s">
        <v>3</v>
      </c>
      <c r="F18927" t="s">
        <v>8</v>
      </c>
      <c r="G18927" t="s">
        <v>6</v>
      </c>
      <c r="H18927" t="s">
        <v>224</v>
      </c>
      <c r="I18927">
        <v>109</v>
      </c>
      <c r="J18927">
        <v>270255600.83599287</v>
      </c>
    </row>
    <row r="18928" spans="1:10" x14ac:dyDescent="0.25">
      <c r="A18928">
        <v>2018</v>
      </c>
      <c r="B18928" t="s">
        <v>40</v>
      </c>
      <c r="C18928" t="s">
        <v>45</v>
      </c>
      <c r="D18928" t="s">
        <v>32</v>
      </c>
      <c r="E18928" t="s">
        <v>3</v>
      </c>
      <c r="F18928" t="s">
        <v>8</v>
      </c>
      <c r="G18928" t="s">
        <v>7</v>
      </c>
      <c r="H18928" t="s">
        <v>223</v>
      </c>
      <c r="I18928">
        <v>20</v>
      </c>
      <c r="J18928">
        <v>41433523.789724991</v>
      </c>
    </row>
    <row r="18929" spans="1:10" x14ac:dyDescent="0.25">
      <c r="A18929">
        <v>2018</v>
      </c>
      <c r="B18929" t="s">
        <v>40</v>
      </c>
      <c r="C18929" t="s">
        <v>45</v>
      </c>
      <c r="D18929" t="s">
        <v>32</v>
      </c>
      <c r="E18929" t="s">
        <v>3</v>
      </c>
      <c r="F18929" t="s">
        <v>8</v>
      </c>
      <c r="G18929" t="s">
        <v>7</v>
      </c>
      <c r="H18929" t="s">
        <v>224</v>
      </c>
      <c r="I18929">
        <v>12</v>
      </c>
      <c r="J18929">
        <v>23907949.36407692</v>
      </c>
    </row>
    <row r="18930" spans="1:10" x14ac:dyDescent="0.25">
      <c r="A18930">
        <v>2018</v>
      </c>
      <c r="B18930" t="s">
        <v>40</v>
      </c>
      <c r="C18930" t="s">
        <v>45</v>
      </c>
      <c r="D18930" t="s">
        <v>32</v>
      </c>
      <c r="E18930" t="s">
        <v>10</v>
      </c>
      <c r="F18930" t="s">
        <v>11</v>
      </c>
      <c r="G18930" t="s">
        <v>9</v>
      </c>
      <c r="H18930" t="s">
        <v>223</v>
      </c>
      <c r="I18930">
        <v>356</v>
      </c>
      <c r="J18930">
        <v>2192819411.75</v>
      </c>
    </row>
    <row r="18931" spans="1:10" x14ac:dyDescent="0.25">
      <c r="A18931">
        <v>2018</v>
      </c>
      <c r="B18931" t="s">
        <v>40</v>
      </c>
      <c r="C18931" t="s">
        <v>45</v>
      </c>
      <c r="D18931" t="s">
        <v>32</v>
      </c>
      <c r="E18931" t="s">
        <v>10</v>
      </c>
      <c r="F18931" t="s">
        <v>11</v>
      </c>
      <c r="G18931" t="s">
        <v>9</v>
      </c>
      <c r="H18931" t="s">
        <v>224</v>
      </c>
      <c r="I18931">
        <v>186</v>
      </c>
      <c r="J18931">
        <v>1202395671</v>
      </c>
    </row>
    <row r="18932" spans="1:10" x14ac:dyDescent="0.25">
      <c r="A18932">
        <v>2018</v>
      </c>
      <c r="B18932" t="s">
        <v>40</v>
      </c>
      <c r="C18932" t="s">
        <v>45</v>
      </c>
      <c r="D18932" t="s">
        <v>32</v>
      </c>
      <c r="E18932" t="s">
        <v>10</v>
      </c>
      <c r="F18932" t="s">
        <v>11</v>
      </c>
      <c r="G18932" t="s">
        <v>12</v>
      </c>
      <c r="H18932" t="s">
        <v>223</v>
      </c>
      <c r="I18932">
        <v>272</v>
      </c>
      <c r="J18932">
        <v>711639441</v>
      </c>
    </row>
    <row r="18933" spans="1:10" x14ac:dyDescent="0.25">
      <c r="A18933">
        <v>2018</v>
      </c>
      <c r="B18933" t="s">
        <v>40</v>
      </c>
      <c r="C18933" t="s">
        <v>45</v>
      </c>
      <c r="D18933" t="s">
        <v>32</v>
      </c>
      <c r="E18933" t="s">
        <v>10</v>
      </c>
      <c r="F18933" t="s">
        <v>11</v>
      </c>
      <c r="G18933" t="s">
        <v>12</v>
      </c>
      <c r="H18933" t="s">
        <v>224</v>
      </c>
      <c r="I18933">
        <v>71</v>
      </c>
      <c r="J18933">
        <v>184330584</v>
      </c>
    </row>
    <row r="18934" spans="1:10" x14ac:dyDescent="0.25">
      <c r="A18934">
        <v>2018</v>
      </c>
      <c r="B18934" t="s">
        <v>40</v>
      </c>
      <c r="C18934" t="s">
        <v>45</v>
      </c>
      <c r="D18934" t="s">
        <v>32</v>
      </c>
      <c r="E18934" t="s">
        <v>10</v>
      </c>
      <c r="F18934" t="s">
        <v>11</v>
      </c>
      <c r="G18934" t="s">
        <v>6</v>
      </c>
      <c r="H18934" t="s">
        <v>223</v>
      </c>
      <c r="I18934">
        <v>12</v>
      </c>
      <c r="J18934">
        <v>28557108</v>
      </c>
    </row>
    <row r="18935" spans="1:10" x14ac:dyDescent="0.25">
      <c r="A18935">
        <v>2018</v>
      </c>
      <c r="B18935" t="s">
        <v>40</v>
      </c>
      <c r="C18935" t="s">
        <v>45</v>
      </c>
      <c r="D18935" t="s">
        <v>32</v>
      </c>
      <c r="E18935" t="s">
        <v>10</v>
      </c>
      <c r="F18935" t="s">
        <v>11</v>
      </c>
      <c r="G18935" t="s">
        <v>6</v>
      </c>
      <c r="H18935" t="s">
        <v>224</v>
      </c>
      <c r="I18935">
        <v>19</v>
      </c>
      <c r="J18935">
        <v>45457752</v>
      </c>
    </row>
    <row r="18936" spans="1:10" x14ac:dyDescent="0.25">
      <c r="A18936">
        <v>2018</v>
      </c>
      <c r="B18936" t="s">
        <v>40</v>
      </c>
      <c r="C18936" t="s">
        <v>45</v>
      </c>
      <c r="D18936" t="s">
        <v>32</v>
      </c>
      <c r="E18936" t="s">
        <v>10</v>
      </c>
      <c r="F18936" t="s">
        <v>11</v>
      </c>
      <c r="G18936" t="s">
        <v>7</v>
      </c>
      <c r="H18936" t="s">
        <v>223</v>
      </c>
      <c r="I18936">
        <v>11</v>
      </c>
      <c r="J18936">
        <v>21129837</v>
      </c>
    </row>
    <row r="18937" spans="1:10" x14ac:dyDescent="0.25">
      <c r="A18937">
        <v>2018</v>
      </c>
      <c r="B18937" t="s">
        <v>40</v>
      </c>
      <c r="C18937" t="s">
        <v>45</v>
      </c>
      <c r="D18937" t="s">
        <v>32</v>
      </c>
      <c r="E18937" t="s">
        <v>10</v>
      </c>
      <c r="F18937" t="s">
        <v>11</v>
      </c>
      <c r="G18937" t="s">
        <v>7</v>
      </c>
      <c r="H18937" t="s">
        <v>224</v>
      </c>
      <c r="I18937">
        <v>9</v>
      </c>
      <c r="J18937">
        <v>8989653</v>
      </c>
    </row>
    <row r="18938" spans="1:10" x14ac:dyDescent="0.25">
      <c r="A18938">
        <v>2018</v>
      </c>
      <c r="B18938" t="s">
        <v>40</v>
      </c>
      <c r="C18938" t="s">
        <v>45</v>
      </c>
      <c r="D18938" t="s">
        <v>32</v>
      </c>
      <c r="E18938" t="s">
        <v>10</v>
      </c>
      <c r="F18938" t="s">
        <v>220</v>
      </c>
      <c r="G18938" t="s">
        <v>5</v>
      </c>
      <c r="H18938" t="s">
        <v>224</v>
      </c>
      <c r="I18938">
        <v>1</v>
      </c>
      <c r="J18938">
        <v>3741751.3079249999</v>
      </c>
    </row>
    <row r="18939" spans="1:10" x14ac:dyDescent="0.25">
      <c r="A18939">
        <v>2018</v>
      </c>
      <c r="B18939" t="s">
        <v>40</v>
      </c>
      <c r="C18939" t="s">
        <v>45</v>
      </c>
      <c r="D18939" t="s">
        <v>32</v>
      </c>
      <c r="E18939" t="s">
        <v>10</v>
      </c>
      <c r="F18939" t="s">
        <v>220</v>
      </c>
      <c r="G18939" t="s">
        <v>9</v>
      </c>
      <c r="H18939" t="s">
        <v>223</v>
      </c>
      <c r="I18939">
        <v>4</v>
      </c>
      <c r="J18939">
        <v>28261906.939888582</v>
      </c>
    </row>
    <row r="18940" spans="1:10" x14ac:dyDescent="0.25">
      <c r="A18940">
        <v>2018</v>
      </c>
      <c r="B18940" t="s">
        <v>40</v>
      </c>
      <c r="C18940" t="s">
        <v>45</v>
      </c>
      <c r="D18940" t="s">
        <v>32</v>
      </c>
      <c r="E18940" t="s">
        <v>10</v>
      </c>
      <c r="F18940" t="s">
        <v>220</v>
      </c>
      <c r="G18940" t="s">
        <v>9</v>
      </c>
      <c r="H18940" t="s">
        <v>224</v>
      </c>
      <c r="I18940">
        <v>2</v>
      </c>
      <c r="J18940">
        <v>14094973.174588282</v>
      </c>
    </row>
    <row r="18941" spans="1:10" x14ac:dyDescent="0.25">
      <c r="A18941">
        <v>2018</v>
      </c>
      <c r="B18941" t="s">
        <v>40</v>
      </c>
      <c r="C18941" t="s">
        <v>45</v>
      </c>
      <c r="D18941" t="s">
        <v>32</v>
      </c>
      <c r="E18941" t="s">
        <v>10</v>
      </c>
      <c r="F18941" t="s">
        <v>220</v>
      </c>
      <c r="G18941" t="s">
        <v>6</v>
      </c>
      <c r="H18941" t="s">
        <v>223</v>
      </c>
      <c r="I18941">
        <v>1</v>
      </c>
      <c r="J18941">
        <v>2517930.9604500011</v>
      </c>
    </row>
    <row r="18942" spans="1:10" x14ac:dyDescent="0.25">
      <c r="A18942">
        <v>2018</v>
      </c>
      <c r="B18942" t="s">
        <v>40</v>
      </c>
      <c r="C18942" t="s">
        <v>45</v>
      </c>
      <c r="D18942" t="s">
        <v>32</v>
      </c>
      <c r="E18942" t="s">
        <v>10</v>
      </c>
      <c r="F18942" t="s">
        <v>220</v>
      </c>
      <c r="G18942" t="s">
        <v>6</v>
      </c>
      <c r="H18942" t="s">
        <v>224</v>
      </c>
      <c r="I18942">
        <v>1</v>
      </c>
      <c r="J18942">
        <v>2460301.472337354</v>
      </c>
    </row>
    <row r="18943" spans="1:10" x14ac:dyDescent="0.25">
      <c r="A18943">
        <v>2018</v>
      </c>
      <c r="B18943" t="s">
        <v>40</v>
      </c>
      <c r="C18943" t="s">
        <v>45</v>
      </c>
      <c r="D18943" t="s">
        <v>32</v>
      </c>
      <c r="E18943" t="s">
        <v>10</v>
      </c>
      <c r="F18943" t="s">
        <v>220</v>
      </c>
      <c r="G18943" t="s">
        <v>7</v>
      </c>
      <c r="H18943" t="s">
        <v>223</v>
      </c>
      <c r="I18943">
        <v>1</v>
      </c>
      <c r="J18943">
        <v>1995564.9683249998</v>
      </c>
    </row>
    <row r="18944" spans="1:10" x14ac:dyDescent="0.25">
      <c r="A18944">
        <v>2018</v>
      </c>
      <c r="B18944" t="s">
        <v>40</v>
      </c>
      <c r="C18944" t="s">
        <v>45</v>
      </c>
      <c r="D18944" t="s">
        <v>32</v>
      </c>
      <c r="E18944" t="s">
        <v>10</v>
      </c>
      <c r="F18944" t="s">
        <v>220</v>
      </c>
      <c r="G18944" t="s">
        <v>7</v>
      </c>
      <c r="H18944" t="s">
        <v>224</v>
      </c>
      <c r="I18944">
        <v>1</v>
      </c>
      <c r="J18944">
        <v>1992329.113673077</v>
      </c>
    </row>
    <row r="18945" spans="1:10" x14ac:dyDescent="0.25">
      <c r="A18945">
        <v>2018</v>
      </c>
      <c r="B18945" t="s">
        <v>40</v>
      </c>
      <c r="C18945" t="s">
        <v>45</v>
      </c>
      <c r="D18945" t="s">
        <v>33</v>
      </c>
      <c r="E18945" t="s">
        <v>3</v>
      </c>
      <c r="F18945" t="s">
        <v>4</v>
      </c>
      <c r="G18945" t="s">
        <v>5</v>
      </c>
      <c r="H18945" t="s">
        <v>223</v>
      </c>
      <c r="I18945">
        <v>34</v>
      </c>
      <c r="J18945">
        <v>260701110.06999955</v>
      </c>
    </row>
    <row r="18946" spans="1:10" x14ac:dyDescent="0.25">
      <c r="A18946">
        <v>2018</v>
      </c>
      <c r="B18946" t="s">
        <v>40</v>
      </c>
      <c r="C18946" t="s">
        <v>45</v>
      </c>
      <c r="D18946" t="s">
        <v>33</v>
      </c>
      <c r="E18946" t="s">
        <v>3</v>
      </c>
      <c r="F18946" t="s">
        <v>4</v>
      </c>
      <c r="G18946" t="s">
        <v>5</v>
      </c>
      <c r="H18946" t="s">
        <v>224</v>
      </c>
      <c r="I18946">
        <v>39</v>
      </c>
      <c r="J18946">
        <v>307938156.21295279</v>
      </c>
    </row>
    <row r="18947" spans="1:10" x14ac:dyDescent="0.25">
      <c r="A18947">
        <v>2018</v>
      </c>
      <c r="B18947" t="s">
        <v>40</v>
      </c>
      <c r="C18947" t="s">
        <v>45</v>
      </c>
      <c r="D18947" t="s">
        <v>33</v>
      </c>
      <c r="E18947" t="s">
        <v>3</v>
      </c>
      <c r="F18947" t="s">
        <v>4</v>
      </c>
      <c r="G18947" t="s">
        <v>9</v>
      </c>
      <c r="H18947" t="s">
        <v>224</v>
      </c>
      <c r="I18947">
        <v>2</v>
      </c>
      <c r="J18947">
        <v>12511450.542556718</v>
      </c>
    </row>
    <row r="18948" spans="1:10" x14ac:dyDescent="0.25">
      <c r="A18948">
        <v>2018</v>
      </c>
      <c r="B18948" t="s">
        <v>40</v>
      </c>
      <c r="C18948" t="s">
        <v>45</v>
      </c>
      <c r="D18948" t="s">
        <v>33</v>
      </c>
      <c r="E18948" t="s">
        <v>3</v>
      </c>
      <c r="F18948" t="s">
        <v>4</v>
      </c>
      <c r="G18948" t="s">
        <v>6</v>
      </c>
      <c r="H18948" t="s">
        <v>223</v>
      </c>
      <c r="I18948">
        <v>7</v>
      </c>
      <c r="J18948">
        <v>16989779.53529676</v>
      </c>
    </row>
    <row r="18949" spans="1:10" x14ac:dyDescent="0.25">
      <c r="A18949">
        <v>2018</v>
      </c>
      <c r="B18949" t="s">
        <v>40</v>
      </c>
      <c r="C18949" t="s">
        <v>45</v>
      </c>
      <c r="D18949" t="s">
        <v>33</v>
      </c>
      <c r="E18949" t="s">
        <v>3</v>
      </c>
      <c r="F18949" t="s">
        <v>4</v>
      </c>
      <c r="G18949" t="s">
        <v>6</v>
      </c>
      <c r="H18949" t="s">
        <v>224</v>
      </c>
      <c r="I18949">
        <v>5</v>
      </c>
      <c r="J18949">
        <v>11834263.943819195</v>
      </c>
    </row>
    <row r="18950" spans="1:10" x14ac:dyDescent="0.25">
      <c r="A18950">
        <v>2018</v>
      </c>
      <c r="B18950" t="s">
        <v>40</v>
      </c>
      <c r="C18950" t="s">
        <v>45</v>
      </c>
      <c r="D18950" t="s">
        <v>33</v>
      </c>
      <c r="E18950" t="s">
        <v>3</v>
      </c>
      <c r="F18950" t="s">
        <v>8</v>
      </c>
      <c r="G18950" t="s">
        <v>9</v>
      </c>
      <c r="H18950" t="s">
        <v>223</v>
      </c>
      <c r="I18950">
        <v>140</v>
      </c>
      <c r="J18950">
        <v>856018887.17623925</v>
      </c>
    </row>
    <row r="18951" spans="1:10" x14ac:dyDescent="0.25">
      <c r="A18951">
        <v>2018</v>
      </c>
      <c r="B18951" t="s">
        <v>40</v>
      </c>
      <c r="C18951" t="s">
        <v>45</v>
      </c>
      <c r="D18951" t="s">
        <v>33</v>
      </c>
      <c r="E18951" t="s">
        <v>3</v>
      </c>
      <c r="F18951" t="s">
        <v>8</v>
      </c>
      <c r="G18951" t="s">
        <v>9</v>
      </c>
      <c r="H18951" t="s">
        <v>224</v>
      </c>
      <c r="I18951">
        <v>166</v>
      </c>
      <c r="J18951">
        <v>953935077.50816965</v>
      </c>
    </row>
    <row r="18952" spans="1:10" x14ac:dyDescent="0.25">
      <c r="A18952">
        <v>2018</v>
      </c>
      <c r="B18952" t="s">
        <v>40</v>
      </c>
      <c r="C18952" t="s">
        <v>45</v>
      </c>
      <c r="D18952" t="s">
        <v>33</v>
      </c>
      <c r="E18952" t="s">
        <v>3</v>
      </c>
      <c r="F18952" t="s">
        <v>8</v>
      </c>
      <c r="G18952" t="s">
        <v>12</v>
      </c>
      <c r="H18952" t="s">
        <v>224</v>
      </c>
      <c r="I18952">
        <v>1</v>
      </c>
      <c r="J18952">
        <v>2851226.0550000002</v>
      </c>
    </row>
    <row r="18953" spans="1:10" x14ac:dyDescent="0.25">
      <c r="A18953">
        <v>2018</v>
      </c>
      <c r="B18953" t="s">
        <v>40</v>
      </c>
      <c r="C18953" t="s">
        <v>45</v>
      </c>
      <c r="D18953" t="s">
        <v>33</v>
      </c>
      <c r="E18953" t="s">
        <v>3</v>
      </c>
      <c r="F18953" t="s">
        <v>8</v>
      </c>
      <c r="G18953" t="s">
        <v>6</v>
      </c>
      <c r="H18953" t="s">
        <v>223</v>
      </c>
      <c r="I18953">
        <v>78</v>
      </c>
      <c r="J18953">
        <v>188468475.82163599</v>
      </c>
    </row>
    <row r="18954" spans="1:10" x14ac:dyDescent="0.25">
      <c r="A18954">
        <v>2018</v>
      </c>
      <c r="B18954" t="s">
        <v>40</v>
      </c>
      <c r="C18954" t="s">
        <v>45</v>
      </c>
      <c r="D18954" t="s">
        <v>33</v>
      </c>
      <c r="E18954" t="s">
        <v>3</v>
      </c>
      <c r="F18954" t="s">
        <v>8</v>
      </c>
      <c r="G18954" t="s">
        <v>6</v>
      </c>
      <c r="H18954" t="s">
        <v>224</v>
      </c>
      <c r="I18954">
        <v>66</v>
      </c>
      <c r="J18954">
        <v>163896045.97553962</v>
      </c>
    </row>
    <row r="18955" spans="1:10" x14ac:dyDescent="0.25">
      <c r="A18955">
        <v>2018</v>
      </c>
      <c r="B18955" t="s">
        <v>40</v>
      </c>
      <c r="C18955" t="s">
        <v>45</v>
      </c>
      <c r="D18955" t="s">
        <v>33</v>
      </c>
      <c r="E18955" t="s">
        <v>3</v>
      </c>
      <c r="F18955" t="s">
        <v>8</v>
      </c>
      <c r="G18955" t="s">
        <v>7</v>
      </c>
      <c r="H18955" t="s">
        <v>223</v>
      </c>
      <c r="I18955">
        <v>1</v>
      </c>
      <c r="J18955">
        <v>1658322.1570499996</v>
      </c>
    </row>
    <row r="18956" spans="1:10" x14ac:dyDescent="0.25">
      <c r="A18956">
        <v>2018</v>
      </c>
      <c r="B18956" t="s">
        <v>40</v>
      </c>
      <c r="C18956" t="s">
        <v>45</v>
      </c>
      <c r="D18956" t="s">
        <v>33</v>
      </c>
      <c r="E18956" t="s">
        <v>3</v>
      </c>
      <c r="F18956" t="s">
        <v>8</v>
      </c>
      <c r="G18956" t="s">
        <v>7</v>
      </c>
      <c r="H18956" t="s">
        <v>224</v>
      </c>
      <c r="I18956">
        <v>5</v>
      </c>
      <c r="J18956">
        <v>8793170.3000249974</v>
      </c>
    </row>
    <row r="18957" spans="1:10" x14ac:dyDescent="0.25">
      <c r="A18957">
        <v>2018</v>
      </c>
      <c r="B18957" t="s">
        <v>40</v>
      </c>
      <c r="C18957" t="s">
        <v>45</v>
      </c>
      <c r="D18957" t="s">
        <v>33</v>
      </c>
      <c r="E18957" t="s">
        <v>10</v>
      </c>
      <c r="F18957" t="s">
        <v>11</v>
      </c>
      <c r="G18957" t="s">
        <v>5</v>
      </c>
      <c r="H18957" t="s">
        <v>224</v>
      </c>
      <c r="I18957">
        <v>1</v>
      </c>
      <c r="J18957">
        <v>8754300</v>
      </c>
    </row>
    <row r="18958" spans="1:10" x14ac:dyDescent="0.25">
      <c r="A18958">
        <v>2018</v>
      </c>
      <c r="B18958" t="s">
        <v>40</v>
      </c>
      <c r="C18958" t="s">
        <v>45</v>
      </c>
      <c r="D18958" t="s">
        <v>33</v>
      </c>
      <c r="E18958" t="s">
        <v>10</v>
      </c>
      <c r="F18958" t="s">
        <v>11</v>
      </c>
      <c r="G18958" t="s">
        <v>9</v>
      </c>
      <c r="H18958" t="s">
        <v>223</v>
      </c>
      <c r="I18958">
        <v>104</v>
      </c>
      <c r="J18958">
        <v>583293651</v>
      </c>
    </row>
    <row r="18959" spans="1:10" x14ac:dyDescent="0.25">
      <c r="A18959">
        <v>2018</v>
      </c>
      <c r="B18959" t="s">
        <v>40</v>
      </c>
      <c r="C18959" t="s">
        <v>45</v>
      </c>
      <c r="D18959" t="s">
        <v>33</v>
      </c>
      <c r="E18959" t="s">
        <v>10</v>
      </c>
      <c r="F18959" t="s">
        <v>11</v>
      </c>
      <c r="G18959" t="s">
        <v>9</v>
      </c>
      <c r="H18959" t="s">
        <v>224</v>
      </c>
      <c r="I18959">
        <v>76</v>
      </c>
      <c r="J18959">
        <v>382581810</v>
      </c>
    </row>
    <row r="18960" spans="1:10" x14ac:dyDescent="0.25">
      <c r="A18960">
        <v>2018</v>
      </c>
      <c r="B18960" t="s">
        <v>40</v>
      </c>
      <c r="C18960" t="s">
        <v>45</v>
      </c>
      <c r="D18960" t="s">
        <v>33</v>
      </c>
      <c r="E18960" t="s">
        <v>10</v>
      </c>
      <c r="F18960" t="s">
        <v>11</v>
      </c>
      <c r="G18960" t="s">
        <v>12</v>
      </c>
      <c r="H18960" t="s">
        <v>224</v>
      </c>
      <c r="I18960">
        <v>1</v>
      </c>
      <c r="J18960">
        <v>4410405</v>
      </c>
    </row>
    <row r="18961" spans="1:10" x14ac:dyDescent="0.25">
      <c r="A18961">
        <v>2018</v>
      </c>
      <c r="B18961" t="s">
        <v>40</v>
      </c>
      <c r="C18961" t="s">
        <v>45</v>
      </c>
      <c r="D18961" t="s">
        <v>33</v>
      </c>
      <c r="E18961" t="s">
        <v>10</v>
      </c>
      <c r="F18961" t="s">
        <v>11</v>
      </c>
      <c r="G18961" t="s">
        <v>6</v>
      </c>
      <c r="H18961" t="s">
        <v>223</v>
      </c>
      <c r="I18961">
        <v>18</v>
      </c>
      <c r="J18961">
        <v>48481638</v>
      </c>
    </row>
    <row r="18962" spans="1:10" x14ac:dyDescent="0.25">
      <c r="A18962">
        <v>2018</v>
      </c>
      <c r="B18962" t="s">
        <v>40</v>
      </c>
      <c r="C18962" t="s">
        <v>45</v>
      </c>
      <c r="D18962" t="s">
        <v>33</v>
      </c>
      <c r="E18962" t="s">
        <v>10</v>
      </c>
      <c r="F18962" t="s">
        <v>11</v>
      </c>
      <c r="G18962" t="s">
        <v>6</v>
      </c>
      <c r="H18962" t="s">
        <v>224</v>
      </c>
      <c r="I18962">
        <v>18</v>
      </c>
      <c r="J18962">
        <v>37187025</v>
      </c>
    </row>
    <row r="18963" spans="1:10" x14ac:dyDescent="0.25">
      <c r="A18963">
        <v>2018</v>
      </c>
      <c r="B18963" t="s">
        <v>40</v>
      </c>
      <c r="C18963" t="s">
        <v>45</v>
      </c>
      <c r="D18963" t="s">
        <v>33</v>
      </c>
      <c r="E18963" t="s">
        <v>10</v>
      </c>
      <c r="F18963" t="s">
        <v>220</v>
      </c>
      <c r="G18963" t="s">
        <v>9</v>
      </c>
      <c r="H18963" t="s">
        <v>223</v>
      </c>
      <c r="I18963">
        <v>1</v>
      </c>
      <c r="J18963">
        <v>6182457.2442678055</v>
      </c>
    </row>
    <row r="18964" spans="1:10" x14ac:dyDescent="0.25">
      <c r="A18964">
        <v>2018</v>
      </c>
      <c r="B18964" t="s">
        <v>40</v>
      </c>
      <c r="C18964" t="s">
        <v>45</v>
      </c>
      <c r="D18964" t="s">
        <v>33</v>
      </c>
      <c r="E18964" t="s">
        <v>10</v>
      </c>
      <c r="F18964" t="s">
        <v>220</v>
      </c>
      <c r="G18964" t="s">
        <v>6</v>
      </c>
      <c r="H18964" t="s">
        <v>224</v>
      </c>
      <c r="I18964">
        <v>1</v>
      </c>
      <c r="J18964">
        <v>3007166.2818576917</v>
      </c>
    </row>
    <row r="18965" spans="1:10" x14ac:dyDescent="0.25">
      <c r="A18965">
        <v>2018</v>
      </c>
      <c r="B18965" t="s">
        <v>40</v>
      </c>
      <c r="C18965" t="s">
        <v>45</v>
      </c>
      <c r="D18965" t="s">
        <v>34</v>
      </c>
      <c r="E18965" t="s">
        <v>3</v>
      </c>
      <c r="F18965" t="s">
        <v>4</v>
      </c>
      <c r="G18965" t="s">
        <v>5</v>
      </c>
      <c r="H18965" t="s">
        <v>223</v>
      </c>
      <c r="I18965">
        <v>43</v>
      </c>
      <c r="J18965">
        <v>516274117.76758575</v>
      </c>
    </row>
    <row r="18966" spans="1:10" x14ac:dyDescent="0.25">
      <c r="A18966">
        <v>2018</v>
      </c>
      <c r="B18966" t="s">
        <v>40</v>
      </c>
      <c r="C18966" t="s">
        <v>45</v>
      </c>
      <c r="D18966" t="s">
        <v>34</v>
      </c>
      <c r="E18966" t="s">
        <v>3</v>
      </c>
      <c r="F18966" t="s">
        <v>4</v>
      </c>
      <c r="G18966" t="s">
        <v>5</v>
      </c>
      <c r="H18966" t="s">
        <v>224</v>
      </c>
      <c r="I18966">
        <v>42</v>
      </c>
      <c r="J18966">
        <v>449381106.39361149</v>
      </c>
    </row>
    <row r="18967" spans="1:10" x14ac:dyDescent="0.25">
      <c r="A18967">
        <v>2018</v>
      </c>
      <c r="B18967" t="s">
        <v>40</v>
      </c>
      <c r="C18967" t="s">
        <v>45</v>
      </c>
      <c r="D18967" t="s">
        <v>34</v>
      </c>
      <c r="E18967" t="s">
        <v>3</v>
      </c>
      <c r="F18967" t="s">
        <v>4</v>
      </c>
      <c r="G18967" t="s">
        <v>9</v>
      </c>
      <c r="H18967" t="s">
        <v>223</v>
      </c>
      <c r="I18967">
        <v>65</v>
      </c>
      <c r="J18967">
        <v>466577011.19176304</v>
      </c>
    </row>
    <row r="18968" spans="1:10" x14ac:dyDescent="0.25">
      <c r="A18968">
        <v>2018</v>
      </c>
      <c r="B18968" t="s">
        <v>40</v>
      </c>
      <c r="C18968" t="s">
        <v>45</v>
      </c>
      <c r="D18968" t="s">
        <v>34</v>
      </c>
      <c r="E18968" t="s">
        <v>3</v>
      </c>
      <c r="F18968" t="s">
        <v>4</v>
      </c>
      <c r="G18968" t="s">
        <v>9</v>
      </c>
      <c r="H18968" t="s">
        <v>224</v>
      </c>
      <c r="I18968">
        <v>34</v>
      </c>
      <c r="J18968">
        <v>229569735.1310229</v>
      </c>
    </row>
    <row r="18969" spans="1:10" x14ac:dyDescent="0.25">
      <c r="A18969">
        <v>2018</v>
      </c>
      <c r="B18969" t="s">
        <v>40</v>
      </c>
      <c r="C18969" t="s">
        <v>45</v>
      </c>
      <c r="D18969" t="s">
        <v>34</v>
      </c>
      <c r="E18969" t="s">
        <v>3</v>
      </c>
      <c r="F18969" t="s">
        <v>4</v>
      </c>
      <c r="G18969" t="s">
        <v>12</v>
      </c>
      <c r="H18969" t="s">
        <v>223</v>
      </c>
      <c r="I18969">
        <v>4</v>
      </c>
      <c r="J18969">
        <v>19821832.681117497</v>
      </c>
    </row>
    <row r="18970" spans="1:10" x14ac:dyDescent="0.25">
      <c r="A18970">
        <v>2018</v>
      </c>
      <c r="B18970" t="s">
        <v>40</v>
      </c>
      <c r="C18970" t="s">
        <v>45</v>
      </c>
      <c r="D18970" t="s">
        <v>34</v>
      </c>
      <c r="E18970" t="s">
        <v>3</v>
      </c>
      <c r="F18970" t="s">
        <v>4</v>
      </c>
      <c r="G18970" t="s">
        <v>12</v>
      </c>
      <c r="H18970" t="s">
        <v>224</v>
      </c>
      <c r="I18970">
        <v>5</v>
      </c>
      <c r="J18970">
        <v>22438248.325481642</v>
      </c>
    </row>
    <row r="18971" spans="1:10" x14ac:dyDescent="0.25">
      <c r="A18971">
        <v>2018</v>
      </c>
      <c r="B18971" t="s">
        <v>40</v>
      </c>
      <c r="C18971" t="s">
        <v>45</v>
      </c>
      <c r="D18971" t="s">
        <v>34</v>
      </c>
      <c r="E18971" t="s">
        <v>3</v>
      </c>
      <c r="F18971" t="s">
        <v>4</v>
      </c>
      <c r="G18971" t="s">
        <v>6</v>
      </c>
      <c r="H18971" t="s">
        <v>223</v>
      </c>
      <c r="I18971">
        <v>15</v>
      </c>
      <c r="J18971">
        <v>36811060.428867303</v>
      </c>
    </row>
    <row r="18972" spans="1:10" x14ac:dyDescent="0.25">
      <c r="A18972">
        <v>2018</v>
      </c>
      <c r="B18972" t="s">
        <v>40</v>
      </c>
      <c r="C18972" t="s">
        <v>45</v>
      </c>
      <c r="D18972" t="s">
        <v>34</v>
      </c>
      <c r="E18972" t="s">
        <v>3</v>
      </c>
      <c r="F18972" t="s">
        <v>4</v>
      </c>
      <c r="G18972" t="s">
        <v>6</v>
      </c>
      <c r="H18972" t="s">
        <v>224</v>
      </c>
      <c r="I18972">
        <v>22</v>
      </c>
      <c r="J18972">
        <v>57836314.407132544</v>
      </c>
    </row>
    <row r="18973" spans="1:10" x14ac:dyDescent="0.25">
      <c r="A18973">
        <v>2018</v>
      </c>
      <c r="B18973" t="s">
        <v>40</v>
      </c>
      <c r="C18973" t="s">
        <v>45</v>
      </c>
      <c r="D18973" t="s">
        <v>34</v>
      </c>
      <c r="E18973" t="s">
        <v>3</v>
      </c>
      <c r="F18973" t="s">
        <v>4</v>
      </c>
      <c r="G18973" t="s">
        <v>7</v>
      </c>
      <c r="H18973" t="s">
        <v>223</v>
      </c>
      <c r="I18973">
        <v>1</v>
      </c>
      <c r="J18973">
        <v>1720167.3918000001</v>
      </c>
    </row>
    <row r="18974" spans="1:10" x14ac:dyDescent="0.25">
      <c r="A18974">
        <v>2018</v>
      </c>
      <c r="B18974" t="s">
        <v>40</v>
      </c>
      <c r="C18974" t="s">
        <v>45</v>
      </c>
      <c r="D18974" t="s">
        <v>34</v>
      </c>
      <c r="E18974" t="s">
        <v>3</v>
      </c>
      <c r="F18974" t="s">
        <v>4</v>
      </c>
      <c r="G18974" t="s">
        <v>7</v>
      </c>
      <c r="H18974" t="s">
        <v>224</v>
      </c>
      <c r="I18974">
        <v>1</v>
      </c>
      <c r="J18974">
        <v>2030677.7780249999</v>
      </c>
    </row>
    <row r="18975" spans="1:10" x14ac:dyDescent="0.25">
      <c r="A18975">
        <v>2018</v>
      </c>
      <c r="B18975" t="s">
        <v>40</v>
      </c>
      <c r="C18975" t="s">
        <v>45</v>
      </c>
      <c r="D18975" t="s">
        <v>34</v>
      </c>
      <c r="E18975" t="s">
        <v>3</v>
      </c>
      <c r="F18975" t="s">
        <v>8</v>
      </c>
      <c r="G18975" t="s">
        <v>9</v>
      </c>
      <c r="H18975" t="s">
        <v>223</v>
      </c>
      <c r="I18975">
        <v>648</v>
      </c>
      <c r="J18975">
        <v>4388605126.5710249</v>
      </c>
    </row>
    <row r="18976" spans="1:10" x14ac:dyDescent="0.25">
      <c r="A18976">
        <v>2018</v>
      </c>
      <c r="B18976" t="s">
        <v>40</v>
      </c>
      <c r="C18976" t="s">
        <v>45</v>
      </c>
      <c r="D18976" t="s">
        <v>34</v>
      </c>
      <c r="E18976" t="s">
        <v>3</v>
      </c>
      <c r="F18976" t="s">
        <v>8</v>
      </c>
      <c r="G18976" t="s">
        <v>9</v>
      </c>
      <c r="H18976" t="s">
        <v>224</v>
      </c>
      <c r="I18976">
        <v>883</v>
      </c>
      <c r="J18976">
        <v>5549821485.0327053</v>
      </c>
    </row>
    <row r="18977" spans="1:10" x14ac:dyDescent="0.25">
      <c r="A18977">
        <v>2018</v>
      </c>
      <c r="B18977" t="s">
        <v>40</v>
      </c>
      <c r="C18977" t="s">
        <v>45</v>
      </c>
      <c r="D18977" t="s">
        <v>34</v>
      </c>
      <c r="E18977" t="s">
        <v>3</v>
      </c>
      <c r="F18977" t="s">
        <v>8</v>
      </c>
      <c r="G18977" t="s">
        <v>12</v>
      </c>
      <c r="H18977" t="s">
        <v>223</v>
      </c>
      <c r="I18977">
        <v>34</v>
      </c>
      <c r="J18977">
        <v>112468334.08763245</v>
      </c>
    </row>
    <row r="18978" spans="1:10" x14ac:dyDescent="0.25">
      <c r="A18978">
        <v>2018</v>
      </c>
      <c r="B18978" t="s">
        <v>40</v>
      </c>
      <c r="C18978" t="s">
        <v>45</v>
      </c>
      <c r="D18978" t="s">
        <v>34</v>
      </c>
      <c r="E18978" t="s">
        <v>3</v>
      </c>
      <c r="F18978" t="s">
        <v>8</v>
      </c>
      <c r="G18978" t="s">
        <v>12</v>
      </c>
      <c r="H18978" t="s">
        <v>224</v>
      </c>
      <c r="I18978">
        <v>79</v>
      </c>
      <c r="J18978">
        <v>271140456.49799085</v>
      </c>
    </row>
    <row r="18979" spans="1:10" x14ac:dyDescent="0.25">
      <c r="A18979">
        <v>2018</v>
      </c>
      <c r="B18979" t="s">
        <v>40</v>
      </c>
      <c r="C18979" t="s">
        <v>45</v>
      </c>
      <c r="D18979" t="s">
        <v>34</v>
      </c>
      <c r="E18979" t="s">
        <v>3</v>
      </c>
      <c r="F18979" t="s">
        <v>8</v>
      </c>
      <c r="G18979" t="s">
        <v>6</v>
      </c>
      <c r="H18979" t="s">
        <v>223</v>
      </c>
      <c r="I18979">
        <v>274</v>
      </c>
      <c r="J18979">
        <v>697106501.44293797</v>
      </c>
    </row>
    <row r="18980" spans="1:10" x14ac:dyDescent="0.25">
      <c r="A18980">
        <v>2018</v>
      </c>
      <c r="B18980" t="s">
        <v>40</v>
      </c>
      <c r="C18980" t="s">
        <v>45</v>
      </c>
      <c r="D18980" t="s">
        <v>34</v>
      </c>
      <c r="E18980" t="s">
        <v>3</v>
      </c>
      <c r="F18980" t="s">
        <v>8</v>
      </c>
      <c r="G18980" t="s">
        <v>6</v>
      </c>
      <c r="H18980" t="s">
        <v>224</v>
      </c>
      <c r="I18980">
        <v>412</v>
      </c>
      <c r="J18980">
        <v>1092168823.9973626</v>
      </c>
    </row>
    <row r="18981" spans="1:10" x14ac:dyDescent="0.25">
      <c r="A18981">
        <v>2018</v>
      </c>
      <c r="B18981" t="s">
        <v>40</v>
      </c>
      <c r="C18981" t="s">
        <v>45</v>
      </c>
      <c r="D18981" t="s">
        <v>34</v>
      </c>
      <c r="E18981" t="s">
        <v>3</v>
      </c>
      <c r="F18981" t="s">
        <v>8</v>
      </c>
      <c r="G18981" t="s">
        <v>7</v>
      </c>
      <c r="H18981" t="s">
        <v>223</v>
      </c>
      <c r="I18981">
        <v>11</v>
      </c>
      <c r="J18981">
        <v>20758093.178625003</v>
      </c>
    </row>
    <row r="18982" spans="1:10" x14ac:dyDescent="0.25">
      <c r="A18982">
        <v>2018</v>
      </c>
      <c r="B18982" t="s">
        <v>40</v>
      </c>
      <c r="C18982" t="s">
        <v>45</v>
      </c>
      <c r="D18982" t="s">
        <v>34</v>
      </c>
      <c r="E18982" t="s">
        <v>3</v>
      </c>
      <c r="F18982" t="s">
        <v>8</v>
      </c>
      <c r="G18982" t="s">
        <v>7</v>
      </c>
      <c r="H18982" t="s">
        <v>224</v>
      </c>
      <c r="I18982">
        <v>5</v>
      </c>
      <c r="J18982">
        <v>9611893.0361250006</v>
      </c>
    </row>
    <row r="18983" spans="1:10" x14ac:dyDescent="0.25">
      <c r="A18983">
        <v>2018</v>
      </c>
      <c r="B18983" t="s">
        <v>40</v>
      </c>
      <c r="C18983" t="s">
        <v>45</v>
      </c>
      <c r="D18983" t="s">
        <v>34</v>
      </c>
      <c r="E18983" t="s">
        <v>3</v>
      </c>
      <c r="F18983" t="s">
        <v>14</v>
      </c>
      <c r="G18983" t="s">
        <v>5</v>
      </c>
      <c r="H18983" t="s">
        <v>223</v>
      </c>
      <c r="I18983">
        <v>7</v>
      </c>
      <c r="J18983">
        <v>67841595.224999994</v>
      </c>
    </row>
    <row r="18984" spans="1:10" x14ac:dyDescent="0.25">
      <c r="A18984">
        <v>2018</v>
      </c>
      <c r="B18984" t="s">
        <v>40</v>
      </c>
      <c r="C18984" t="s">
        <v>45</v>
      </c>
      <c r="D18984" t="s">
        <v>34</v>
      </c>
      <c r="E18984" t="s">
        <v>3</v>
      </c>
      <c r="F18984" t="s">
        <v>14</v>
      </c>
      <c r="G18984" t="s">
        <v>5</v>
      </c>
      <c r="H18984" t="s">
        <v>224</v>
      </c>
      <c r="I18984">
        <v>11</v>
      </c>
      <c r="J18984">
        <v>100303739.63055</v>
      </c>
    </row>
    <row r="18985" spans="1:10" x14ac:dyDescent="0.25">
      <c r="A18985">
        <v>2018</v>
      </c>
      <c r="B18985" t="s">
        <v>40</v>
      </c>
      <c r="C18985" t="s">
        <v>45</v>
      </c>
      <c r="D18985" t="s">
        <v>34</v>
      </c>
      <c r="E18985" t="s">
        <v>3</v>
      </c>
      <c r="F18985" t="s">
        <v>14</v>
      </c>
      <c r="G18985" t="s">
        <v>9</v>
      </c>
      <c r="H18985" t="s">
        <v>223</v>
      </c>
      <c r="I18985">
        <v>36</v>
      </c>
      <c r="J18985">
        <v>209487802.75870395</v>
      </c>
    </row>
    <row r="18986" spans="1:10" x14ac:dyDescent="0.25">
      <c r="A18986">
        <v>2018</v>
      </c>
      <c r="B18986" t="s">
        <v>40</v>
      </c>
      <c r="C18986" t="s">
        <v>45</v>
      </c>
      <c r="D18986" t="s">
        <v>34</v>
      </c>
      <c r="E18986" t="s">
        <v>3</v>
      </c>
      <c r="F18986" t="s">
        <v>14</v>
      </c>
      <c r="G18986" t="s">
        <v>9</v>
      </c>
      <c r="H18986" t="s">
        <v>224</v>
      </c>
      <c r="I18986">
        <v>68</v>
      </c>
      <c r="J18986">
        <v>385017468.14533544</v>
      </c>
    </row>
    <row r="18987" spans="1:10" x14ac:dyDescent="0.25">
      <c r="A18987">
        <v>2018</v>
      </c>
      <c r="B18987" t="s">
        <v>40</v>
      </c>
      <c r="C18987" t="s">
        <v>45</v>
      </c>
      <c r="D18987" t="s">
        <v>34</v>
      </c>
      <c r="E18987" t="s">
        <v>3</v>
      </c>
      <c r="F18987" t="s">
        <v>14</v>
      </c>
      <c r="G18987" t="s">
        <v>12</v>
      </c>
      <c r="H18987" t="s">
        <v>223</v>
      </c>
      <c r="I18987">
        <v>6</v>
      </c>
      <c r="J18987">
        <v>18174722.53779</v>
      </c>
    </row>
    <row r="18988" spans="1:10" x14ac:dyDescent="0.25">
      <c r="A18988">
        <v>2018</v>
      </c>
      <c r="B18988" t="s">
        <v>40</v>
      </c>
      <c r="C18988" t="s">
        <v>45</v>
      </c>
      <c r="D18988" t="s">
        <v>34</v>
      </c>
      <c r="E18988" t="s">
        <v>3</v>
      </c>
      <c r="F18988" t="s">
        <v>14</v>
      </c>
      <c r="G18988" t="s">
        <v>12</v>
      </c>
      <c r="H18988" t="s">
        <v>224</v>
      </c>
      <c r="I18988">
        <v>13</v>
      </c>
      <c r="J18988">
        <v>39452707.949174993</v>
      </c>
    </row>
    <row r="18989" spans="1:10" x14ac:dyDescent="0.25">
      <c r="A18989">
        <v>2018</v>
      </c>
      <c r="B18989" t="s">
        <v>40</v>
      </c>
      <c r="C18989" t="s">
        <v>45</v>
      </c>
      <c r="D18989" t="s">
        <v>34</v>
      </c>
      <c r="E18989" t="s">
        <v>3</v>
      </c>
      <c r="F18989" t="s">
        <v>14</v>
      </c>
      <c r="G18989" t="s">
        <v>6</v>
      </c>
      <c r="H18989" t="s">
        <v>223</v>
      </c>
      <c r="I18989">
        <v>4</v>
      </c>
      <c r="J18989">
        <v>13028869.199699998</v>
      </c>
    </row>
    <row r="18990" spans="1:10" x14ac:dyDescent="0.25">
      <c r="A18990">
        <v>2018</v>
      </c>
      <c r="B18990" t="s">
        <v>40</v>
      </c>
      <c r="C18990" t="s">
        <v>45</v>
      </c>
      <c r="D18990" t="s">
        <v>34</v>
      </c>
      <c r="E18990" t="s">
        <v>3</v>
      </c>
      <c r="F18990" t="s">
        <v>14</v>
      </c>
      <c r="G18990" t="s">
        <v>6</v>
      </c>
      <c r="H18990" t="s">
        <v>224</v>
      </c>
      <c r="I18990">
        <v>29</v>
      </c>
      <c r="J18990">
        <v>93277702.048252493</v>
      </c>
    </row>
    <row r="18991" spans="1:10" x14ac:dyDescent="0.25">
      <c r="A18991">
        <v>2018</v>
      </c>
      <c r="B18991" t="s">
        <v>40</v>
      </c>
      <c r="C18991" t="s">
        <v>45</v>
      </c>
      <c r="D18991" t="s">
        <v>34</v>
      </c>
      <c r="E18991" t="s">
        <v>3</v>
      </c>
      <c r="F18991" t="s">
        <v>14</v>
      </c>
      <c r="G18991" t="s">
        <v>7</v>
      </c>
      <c r="H18991" t="s">
        <v>223</v>
      </c>
      <c r="I18991">
        <v>3</v>
      </c>
      <c r="J18991">
        <v>8513606.641499998</v>
      </c>
    </row>
    <row r="18992" spans="1:10" x14ac:dyDescent="0.25">
      <c r="A18992">
        <v>2018</v>
      </c>
      <c r="B18992" t="s">
        <v>40</v>
      </c>
      <c r="C18992" t="s">
        <v>45</v>
      </c>
      <c r="D18992" t="s">
        <v>34</v>
      </c>
      <c r="E18992" t="s">
        <v>10</v>
      </c>
      <c r="F18992" t="s">
        <v>11</v>
      </c>
      <c r="G18992" t="s">
        <v>5</v>
      </c>
      <c r="H18992" t="s">
        <v>224</v>
      </c>
      <c r="I18992">
        <v>1</v>
      </c>
      <c r="J18992">
        <v>4666668</v>
      </c>
    </row>
    <row r="18993" spans="1:10" x14ac:dyDescent="0.25">
      <c r="A18993">
        <v>2018</v>
      </c>
      <c r="B18993" t="s">
        <v>40</v>
      </c>
      <c r="C18993" t="s">
        <v>45</v>
      </c>
      <c r="D18993" t="s">
        <v>34</v>
      </c>
      <c r="E18993" t="s">
        <v>10</v>
      </c>
      <c r="F18993" t="s">
        <v>11</v>
      </c>
      <c r="G18993" t="s">
        <v>9</v>
      </c>
      <c r="H18993" t="s">
        <v>223</v>
      </c>
      <c r="I18993">
        <v>292</v>
      </c>
      <c r="J18993">
        <v>1229903906.25</v>
      </c>
    </row>
    <row r="18994" spans="1:10" x14ac:dyDescent="0.25">
      <c r="A18994">
        <v>2018</v>
      </c>
      <c r="B18994" t="s">
        <v>40</v>
      </c>
      <c r="C18994" t="s">
        <v>45</v>
      </c>
      <c r="D18994" t="s">
        <v>34</v>
      </c>
      <c r="E18994" t="s">
        <v>10</v>
      </c>
      <c r="F18994" t="s">
        <v>11</v>
      </c>
      <c r="G18994" t="s">
        <v>9</v>
      </c>
      <c r="H18994" t="s">
        <v>224</v>
      </c>
      <c r="I18994">
        <v>457</v>
      </c>
      <c r="J18994">
        <v>1743541116.4763751</v>
      </c>
    </row>
    <row r="18995" spans="1:10" x14ac:dyDescent="0.25">
      <c r="A18995">
        <v>2018</v>
      </c>
      <c r="B18995" t="s">
        <v>40</v>
      </c>
      <c r="C18995" t="s">
        <v>45</v>
      </c>
      <c r="D18995" t="s">
        <v>34</v>
      </c>
      <c r="E18995" t="s">
        <v>10</v>
      </c>
      <c r="F18995" t="s">
        <v>11</v>
      </c>
      <c r="G18995" t="s">
        <v>12</v>
      </c>
      <c r="H18995" t="s">
        <v>223</v>
      </c>
      <c r="I18995">
        <v>13</v>
      </c>
      <c r="J18995">
        <v>40232487</v>
      </c>
    </row>
    <row r="18996" spans="1:10" x14ac:dyDescent="0.25">
      <c r="A18996">
        <v>2018</v>
      </c>
      <c r="B18996" t="s">
        <v>40</v>
      </c>
      <c r="C18996" t="s">
        <v>45</v>
      </c>
      <c r="D18996" t="s">
        <v>34</v>
      </c>
      <c r="E18996" t="s">
        <v>10</v>
      </c>
      <c r="F18996" t="s">
        <v>11</v>
      </c>
      <c r="G18996" t="s">
        <v>12</v>
      </c>
      <c r="H18996" t="s">
        <v>224</v>
      </c>
      <c r="I18996">
        <v>21</v>
      </c>
      <c r="J18996">
        <v>34050892</v>
      </c>
    </row>
    <row r="18997" spans="1:10" x14ac:dyDescent="0.25">
      <c r="A18997">
        <v>2018</v>
      </c>
      <c r="B18997" t="s">
        <v>40</v>
      </c>
      <c r="C18997" t="s">
        <v>45</v>
      </c>
      <c r="D18997" t="s">
        <v>34</v>
      </c>
      <c r="E18997" t="s">
        <v>10</v>
      </c>
      <c r="F18997" t="s">
        <v>11</v>
      </c>
      <c r="G18997" t="s">
        <v>6</v>
      </c>
      <c r="H18997" t="s">
        <v>223</v>
      </c>
      <c r="I18997">
        <v>50</v>
      </c>
      <c r="J18997">
        <v>138237586.31703061</v>
      </c>
    </row>
    <row r="18998" spans="1:10" x14ac:dyDescent="0.25">
      <c r="A18998">
        <v>2018</v>
      </c>
      <c r="B18998" t="s">
        <v>40</v>
      </c>
      <c r="C18998" t="s">
        <v>45</v>
      </c>
      <c r="D18998" t="s">
        <v>34</v>
      </c>
      <c r="E18998" t="s">
        <v>10</v>
      </c>
      <c r="F18998" t="s">
        <v>11</v>
      </c>
      <c r="G18998" t="s">
        <v>6</v>
      </c>
      <c r="H18998" t="s">
        <v>224</v>
      </c>
      <c r="I18998">
        <v>74</v>
      </c>
      <c r="J18998">
        <v>179109261.89999998</v>
      </c>
    </row>
    <row r="18999" spans="1:10" x14ac:dyDescent="0.25">
      <c r="A18999">
        <v>2018</v>
      </c>
      <c r="B18999" t="s">
        <v>40</v>
      </c>
      <c r="C18999" t="s">
        <v>45</v>
      </c>
      <c r="D18999" t="s">
        <v>34</v>
      </c>
      <c r="E18999" t="s">
        <v>10</v>
      </c>
      <c r="F18999" t="s">
        <v>11</v>
      </c>
      <c r="G18999" t="s">
        <v>7</v>
      </c>
      <c r="H18999" t="s">
        <v>223</v>
      </c>
      <c r="I18999">
        <v>13</v>
      </c>
      <c r="J18999">
        <v>22330527</v>
      </c>
    </row>
    <row r="19000" spans="1:10" x14ac:dyDescent="0.25">
      <c r="A19000">
        <v>2018</v>
      </c>
      <c r="B19000" t="s">
        <v>40</v>
      </c>
      <c r="C19000" t="s">
        <v>45</v>
      </c>
      <c r="D19000" t="s">
        <v>34</v>
      </c>
      <c r="E19000" t="s">
        <v>10</v>
      </c>
      <c r="F19000" t="s">
        <v>11</v>
      </c>
      <c r="G19000" t="s">
        <v>7</v>
      </c>
      <c r="H19000" t="s">
        <v>224</v>
      </c>
      <c r="I19000">
        <v>8</v>
      </c>
      <c r="J19000">
        <v>3928905</v>
      </c>
    </row>
    <row r="19001" spans="1:10" x14ac:dyDescent="0.25">
      <c r="A19001">
        <v>2018</v>
      </c>
      <c r="B19001" t="s">
        <v>40</v>
      </c>
      <c r="C19001" t="s">
        <v>45</v>
      </c>
      <c r="D19001" t="s">
        <v>34</v>
      </c>
      <c r="E19001" t="s">
        <v>10</v>
      </c>
      <c r="F19001" t="s">
        <v>220</v>
      </c>
      <c r="G19001" t="s">
        <v>9</v>
      </c>
      <c r="H19001" t="s">
        <v>223</v>
      </c>
      <c r="I19001">
        <v>4</v>
      </c>
      <c r="J19001">
        <v>31033692.415667843</v>
      </c>
    </row>
    <row r="19002" spans="1:10" x14ac:dyDescent="0.25">
      <c r="A19002">
        <v>2018</v>
      </c>
      <c r="B19002" t="s">
        <v>40</v>
      </c>
      <c r="C19002" t="s">
        <v>45</v>
      </c>
      <c r="D19002" t="s">
        <v>34</v>
      </c>
      <c r="E19002" t="s">
        <v>10</v>
      </c>
      <c r="F19002" t="s">
        <v>220</v>
      </c>
      <c r="G19002" t="s">
        <v>9</v>
      </c>
      <c r="H19002" t="s">
        <v>224</v>
      </c>
      <c r="I19002">
        <v>8</v>
      </c>
      <c r="J19002">
        <v>50902915.507269032</v>
      </c>
    </row>
    <row r="19003" spans="1:10" x14ac:dyDescent="0.25">
      <c r="A19003">
        <v>2018</v>
      </c>
      <c r="B19003" t="s">
        <v>40</v>
      </c>
      <c r="C19003" t="s">
        <v>45</v>
      </c>
      <c r="D19003" t="s">
        <v>34</v>
      </c>
      <c r="E19003" t="s">
        <v>10</v>
      </c>
      <c r="F19003" t="s">
        <v>220</v>
      </c>
      <c r="G19003" t="s">
        <v>12</v>
      </c>
      <c r="H19003" t="s">
        <v>223</v>
      </c>
      <c r="I19003">
        <v>1</v>
      </c>
      <c r="J19003">
        <v>6303125.1910499996</v>
      </c>
    </row>
    <row r="19004" spans="1:10" x14ac:dyDescent="0.25">
      <c r="A19004">
        <v>2018</v>
      </c>
      <c r="B19004" t="s">
        <v>40</v>
      </c>
      <c r="C19004" t="s">
        <v>45</v>
      </c>
      <c r="D19004" t="s">
        <v>34</v>
      </c>
      <c r="E19004" t="s">
        <v>10</v>
      </c>
      <c r="F19004" t="s">
        <v>220</v>
      </c>
      <c r="G19004" t="s">
        <v>12</v>
      </c>
      <c r="H19004" t="s">
        <v>224</v>
      </c>
      <c r="I19004">
        <v>1</v>
      </c>
      <c r="J19004">
        <v>2788385.2511762199</v>
      </c>
    </row>
    <row r="19005" spans="1:10" x14ac:dyDescent="0.25">
      <c r="A19005">
        <v>2018</v>
      </c>
      <c r="B19005" t="s">
        <v>40</v>
      </c>
      <c r="C19005" t="s">
        <v>45</v>
      </c>
      <c r="D19005" t="s">
        <v>34</v>
      </c>
      <c r="E19005" t="s">
        <v>10</v>
      </c>
      <c r="F19005" t="s">
        <v>220</v>
      </c>
      <c r="G19005" t="s">
        <v>6</v>
      </c>
      <c r="H19005" t="s">
        <v>223</v>
      </c>
      <c r="I19005">
        <v>5</v>
      </c>
      <c r="J19005">
        <v>13043065.667989656</v>
      </c>
    </row>
    <row r="19006" spans="1:10" x14ac:dyDescent="0.25">
      <c r="A19006">
        <v>2018</v>
      </c>
      <c r="B19006" t="s">
        <v>40</v>
      </c>
      <c r="C19006" t="s">
        <v>45</v>
      </c>
      <c r="D19006" t="s">
        <v>34</v>
      </c>
      <c r="E19006" t="s">
        <v>10</v>
      </c>
      <c r="F19006" t="s">
        <v>220</v>
      </c>
      <c r="G19006" t="s">
        <v>6</v>
      </c>
      <c r="H19006" t="s">
        <v>224</v>
      </c>
      <c r="I19006">
        <v>7</v>
      </c>
      <c r="J19006">
        <v>17843417.687199268</v>
      </c>
    </row>
    <row r="19007" spans="1:10" x14ac:dyDescent="0.25">
      <c r="A19007">
        <v>2018</v>
      </c>
      <c r="B19007" t="s">
        <v>40</v>
      </c>
      <c r="C19007" t="s">
        <v>45</v>
      </c>
      <c r="D19007" t="s">
        <v>34</v>
      </c>
      <c r="E19007" t="s">
        <v>10</v>
      </c>
      <c r="F19007" t="s">
        <v>220</v>
      </c>
      <c r="G19007" t="s">
        <v>7</v>
      </c>
      <c r="H19007" t="s">
        <v>223</v>
      </c>
      <c r="I19007">
        <v>1</v>
      </c>
      <c r="J19007">
        <v>1720167.3918000001</v>
      </c>
    </row>
    <row r="19008" spans="1:10" x14ac:dyDescent="0.25">
      <c r="A19008">
        <v>2018</v>
      </c>
      <c r="B19008" t="s">
        <v>40</v>
      </c>
      <c r="C19008" t="s">
        <v>45</v>
      </c>
      <c r="D19008" t="s">
        <v>34</v>
      </c>
      <c r="E19008" t="s">
        <v>10</v>
      </c>
      <c r="F19008" t="s">
        <v>220</v>
      </c>
      <c r="G19008" t="s">
        <v>7</v>
      </c>
      <c r="H19008" t="s">
        <v>224</v>
      </c>
      <c r="I19008">
        <v>1</v>
      </c>
      <c r="J19008">
        <v>1988518.3907625</v>
      </c>
    </row>
    <row r="19009" spans="1:10" x14ac:dyDescent="0.25">
      <c r="A19009">
        <v>2018</v>
      </c>
      <c r="B19009" t="s">
        <v>40</v>
      </c>
      <c r="C19009" t="s">
        <v>45</v>
      </c>
      <c r="D19009" t="s">
        <v>35</v>
      </c>
      <c r="E19009" t="s">
        <v>3</v>
      </c>
      <c r="F19009" t="s">
        <v>4</v>
      </c>
      <c r="G19009" t="s">
        <v>5</v>
      </c>
      <c r="H19009" t="s">
        <v>223</v>
      </c>
      <c r="I19009">
        <v>15</v>
      </c>
      <c r="J19009">
        <v>177639264.83483121</v>
      </c>
    </row>
    <row r="19010" spans="1:10" x14ac:dyDescent="0.25">
      <c r="A19010">
        <v>2018</v>
      </c>
      <c r="B19010" t="s">
        <v>40</v>
      </c>
      <c r="C19010" t="s">
        <v>45</v>
      </c>
      <c r="D19010" t="s">
        <v>35</v>
      </c>
      <c r="E19010" t="s">
        <v>3</v>
      </c>
      <c r="F19010" t="s">
        <v>4</v>
      </c>
      <c r="G19010" t="s">
        <v>5</v>
      </c>
      <c r="H19010" t="s">
        <v>224</v>
      </c>
      <c r="I19010">
        <v>16</v>
      </c>
      <c r="J19010">
        <v>144340365.19107911</v>
      </c>
    </row>
    <row r="19011" spans="1:10" x14ac:dyDescent="0.25">
      <c r="A19011">
        <v>2018</v>
      </c>
      <c r="B19011" t="s">
        <v>40</v>
      </c>
      <c r="C19011" t="s">
        <v>45</v>
      </c>
      <c r="D19011" t="s">
        <v>35</v>
      </c>
      <c r="E19011" t="s">
        <v>3</v>
      </c>
      <c r="F19011" t="s">
        <v>4</v>
      </c>
      <c r="G19011" t="s">
        <v>9</v>
      </c>
      <c r="H19011" t="s">
        <v>223</v>
      </c>
      <c r="I19011">
        <v>1</v>
      </c>
      <c r="J19011">
        <v>8261605.8149156822</v>
      </c>
    </row>
    <row r="19012" spans="1:10" x14ac:dyDescent="0.25">
      <c r="A19012">
        <v>2018</v>
      </c>
      <c r="B19012" t="s">
        <v>40</v>
      </c>
      <c r="C19012" t="s">
        <v>45</v>
      </c>
      <c r="D19012" t="s">
        <v>35</v>
      </c>
      <c r="E19012" t="s">
        <v>3</v>
      </c>
      <c r="F19012" t="s">
        <v>4</v>
      </c>
      <c r="G19012" t="s">
        <v>6</v>
      </c>
      <c r="H19012" t="s">
        <v>223</v>
      </c>
      <c r="I19012">
        <v>1</v>
      </c>
      <c r="J19012">
        <v>3223143.3814553563</v>
      </c>
    </row>
    <row r="19013" spans="1:10" x14ac:dyDescent="0.25">
      <c r="A19013">
        <v>2018</v>
      </c>
      <c r="B19013" t="s">
        <v>40</v>
      </c>
      <c r="C19013" t="s">
        <v>45</v>
      </c>
      <c r="D19013" t="s">
        <v>35</v>
      </c>
      <c r="E19013" t="s">
        <v>3</v>
      </c>
      <c r="F19013" t="s">
        <v>8</v>
      </c>
      <c r="G19013" t="s">
        <v>9</v>
      </c>
      <c r="H19013" t="s">
        <v>223</v>
      </c>
      <c r="I19013">
        <v>42</v>
      </c>
      <c r="J19013">
        <v>346987444.22645861</v>
      </c>
    </row>
    <row r="19014" spans="1:10" x14ac:dyDescent="0.25">
      <c r="A19014">
        <v>2018</v>
      </c>
      <c r="B19014" t="s">
        <v>40</v>
      </c>
      <c r="C19014" t="s">
        <v>45</v>
      </c>
      <c r="D19014" t="s">
        <v>35</v>
      </c>
      <c r="E19014" t="s">
        <v>3</v>
      </c>
      <c r="F19014" t="s">
        <v>8</v>
      </c>
      <c r="G19014" t="s">
        <v>9</v>
      </c>
      <c r="H19014" t="s">
        <v>224</v>
      </c>
      <c r="I19014">
        <v>35</v>
      </c>
      <c r="J19014">
        <v>267165097.91163024</v>
      </c>
    </row>
    <row r="19015" spans="1:10" x14ac:dyDescent="0.25">
      <c r="A19015">
        <v>2018</v>
      </c>
      <c r="B19015" t="s">
        <v>40</v>
      </c>
      <c r="C19015" t="s">
        <v>45</v>
      </c>
      <c r="D19015" t="s">
        <v>35</v>
      </c>
      <c r="E19015" t="s">
        <v>3</v>
      </c>
      <c r="F19015" t="s">
        <v>8</v>
      </c>
      <c r="G19015" t="s">
        <v>12</v>
      </c>
      <c r="H19015" t="s">
        <v>223</v>
      </c>
      <c r="I19015">
        <v>3</v>
      </c>
      <c r="J19015">
        <v>10325847.234825</v>
      </c>
    </row>
    <row r="19016" spans="1:10" x14ac:dyDescent="0.25">
      <c r="A19016">
        <v>2018</v>
      </c>
      <c r="B19016" t="s">
        <v>40</v>
      </c>
      <c r="C19016" t="s">
        <v>45</v>
      </c>
      <c r="D19016" t="s">
        <v>35</v>
      </c>
      <c r="E19016" t="s">
        <v>3</v>
      </c>
      <c r="F19016" t="s">
        <v>8</v>
      </c>
      <c r="G19016" t="s">
        <v>12</v>
      </c>
      <c r="H19016" t="s">
        <v>224</v>
      </c>
      <c r="I19016">
        <v>8</v>
      </c>
      <c r="J19016">
        <v>27896848.141274989</v>
      </c>
    </row>
    <row r="19017" spans="1:10" x14ac:dyDescent="0.25">
      <c r="A19017">
        <v>2018</v>
      </c>
      <c r="B19017" t="s">
        <v>40</v>
      </c>
      <c r="C19017" t="s">
        <v>45</v>
      </c>
      <c r="D19017" t="s">
        <v>35</v>
      </c>
      <c r="E19017" t="s">
        <v>3</v>
      </c>
      <c r="F19017" t="s">
        <v>8</v>
      </c>
      <c r="G19017" t="s">
        <v>6</v>
      </c>
      <c r="H19017" t="s">
        <v>223</v>
      </c>
      <c r="I19017">
        <v>26</v>
      </c>
      <c r="J19017">
        <v>83801727.917839259</v>
      </c>
    </row>
    <row r="19018" spans="1:10" x14ac:dyDescent="0.25">
      <c r="A19018">
        <v>2018</v>
      </c>
      <c r="B19018" t="s">
        <v>40</v>
      </c>
      <c r="C19018" t="s">
        <v>45</v>
      </c>
      <c r="D19018" t="s">
        <v>35</v>
      </c>
      <c r="E19018" t="s">
        <v>3</v>
      </c>
      <c r="F19018" t="s">
        <v>8</v>
      </c>
      <c r="G19018" t="s">
        <v>6</v>
      </c>
      <c r="H19018" t="s">
        <v>224</v>
      </c>
      <c r="I19018">
        <v>24</v>
      </c>
      <c r="J19018">
        <v>79232954.38588798</v>
      </c>
    </row>
    <row r="19019" spans="1:10" x14ac:dyDescent="0.25">
      <c r="A19019">
        <v>2018</v>
      </c>
      <c r="B19019" t="s">
        <v>40</v>
      </c>
      <c r="C19019" t="s">
        <v>45</v>
      </c>
      <c r="D19019" t="s">
        <v>35</v>
      </c>
      <c r="E19019" t="s">
        <v>10</v>
      </c>
      <c r="F19019" t="s">
        <v>11</v>
      </c>
      <c r="G19019" t="s">
        <v>9</v>
      </c>
      <c r="H19019" t="s">
        <v>223</v>
      </c>
      <c r="I19019">
        <v>77</v>
      </c>
      <c r="J19019">
        <v>478527891</v>
      </c>
    </row>
    <row r="19020" spans="1:10" x14ac:dyDescent="0.25">
      <c r="A19020">
        <v>2018</v>
      </c>
      <c r="B19020" t="s">
        <v>40</v>
      </c>
      <c r="C19020" t="s">
        <v>45</v>
      </c>
      <c r="D19020" t="s">
        <v>35</v>
      </c>
      <c r="E19020" t="s">
        <v>10</v>
      </c>
      <c r="F19020" t="s">
        <v>11</v>
      </c>
      <c r="G19020" t="s">
        <v>9</v>
      </c>
      <c r="H19020" t="s">
        <v>224</v>
      </c>
      <c r="I19020">
        <v>54</v>
      </c>
      <c r="J19020">
        <v>343431573</v>
      </c>
    </row>
    <row r="19021" spans="1:10" x14ac:dyDescent="0.25">
      <c r="A19021">
        <v>2018</v>
      </c>
      <c r="B19021" t="s">
        <v>40</v>
      </c>
      <c r="C19021" t="s">
        <v>45</v>
      </c>
      <c r="D19021" t="s">
        <v>35</v>
      </c>
      <c r="E19021" t="s">
        <v>10</v>
      </c>
      <c r="F19021" t="s">
        <v>11</v>
      </c>
      <c r="G19021" t="s">
        <v>12</v>
      </c>
      <c r="H19021" t="s">
        <v>223</v>
      </c>
      <c r="I19021">
        <v>2</v>
      </c>
      <c r="J19021">
        <v>4995000</v>
      </c>
    </row>
    <row r="19022" spans="1:10" x14ac:dyDescent="0.25">
      <c r="A19022">
        <v>2018</v>
      </c>
      <c r="B19022" t="s">
        <v>40</v>
      </c>
      <c r="C19022" t="s">
        <v>45</v>
      </c>
      <c r="D19022" t="s">
        <v>35</v>
      </c>
      <c r="E19022" t="s">
        <v>10</v>
      </c>
      <c r="F19022" t="s">
        <v>11</v>
      </c>
      <c r="G19022" t="s">
        <v>12</v>
      </c>
      <c r="H19022" t="s">
        <v>224</v>
      </c>
      <c r="I19022">
        <v>2</v>
      </c>
      <c r="J19022">
        <v>8241102</v>
      </c>
    </row>
    <row r="19023" spans="1:10" x14ac:dyDescent="0.25">
      <c r="A19023">
        <v>2018</v>
      </c>
      <c r="B19023" t="s">
        <v>40</v>
      </c>
      <c r="C19023" t="s">
        <v>45</v>
      </c>
      <c r="D19023" t="s">
        <v>35</v>
      </c>
      <c r="E19023" t="s">
        <v>10</v>
      </c>
      <c r="F19023" t="s">
        <v>11</v>
      </c>
      <c r="G19023" t="s">
        <v>6</v>
      </c>
      <c r="H19023" t="s">
        <v>223</v>
      </c>
      <c r="I19023">
        <v>1</v>
      </c>
      <c r="J19023">
        <v>2767209</v>
      </c>
    </row>
    <row r="19024" spans="1:10" x14ac:dyDescent="0.25">
      <c r="A19024">
        <v>2018</v>
      </c>
      <c r="B19024" t="s">
        <v>40</v>
      </c>
      <c r="C19024" t="s">
        <v>45</v>
      </c>
      <c r="D19024" t="s">
        <v>35</v>
      </c>
      <c r="E19024" t="s">
        <v>10</v>
      </c>
      <c r="F19024" t="s">
        <v>11</v>
      </c>
      <c r="G19024" t="s">
        <v>6</v>
      </c>
      <c r="H19024" t="s">
        <v>224</v>
      </c>
      <c r="I19024">
        <v>1</v>
      </c>
      <c r="J19024">
        <v>2845800</v>
      </c>
    </row>
    <row r="19025" spans="1:10" x14ac:dyDescent="0.25">
      <c r="A19025">
        <v>2018</v>
      </c>
      <c r="B19025" t="s">
        <v>40</v>
      </c>
      <c r="C19025" t="s">
        <v>45</v>
      </c>
      <c r="D19025" t="s">
        <v>36</v>
      </c>
      <c r="E19025" t="s">
        <v>3</v>
      </c>
      <c r="F19025" t="s">
        <v>4</v>
      </c>
      <c r="G19025" t="s">
        <v>5</v>
      </c>
      <c r="H19025" t="s">
        <v>223</v>
      </c>
      <c r="I19025">
        <v>62</v>
      </c>
      <c r="J19025">
        <v>1328487249.6542294</v>
      </c>
    </row>
    <row r="19026" spans="1:10" x14ac:dyDescent="0.25">
      <c r="A19026">
        <v>2018</v>
      </c>
      <c r="B19026" t="s">
        <v>40</v>
      </c>
      <c r="C19026" t="s">
        <v>45</v>
      </c>
      <c r="D19026" t="s">
        <v>36</v>
      </c>
      <c r="E19026" t="s">
        <v>3</v>
      </c>
      <c r="F19026" t="s">
        <v>4</v>
      </c>
      <c r="G19026" t="s">
        <v>5</v>
      </c>
      <c r="H19026" t="s">
        <v>224</v>
      </c>
      <c r="I19026">
        <v>37</v>
      </c>
      <c r="J19026">
        <v>772148818.55992329</v>
      </c>
    </row>
    <row r="19027" spans="1:10" x14ac:dyDescent="0.25">
      <c r="A19027">
        <v>2018</v>
      </c>
      <c r="B19027" t="s">
        <v>40</v>
      </c>
      <c r="C19027" t="s">
        <v>45</v>
      </c>
      <c r="D19027" t="s">
        <v>36</v>
      </c>
      <c r="E19027" t="s">
        <v>3</v>
      </c>
      <c r="F19027" t="s">
        <v>4</v>
      </c>
      <c r="G19027" t="s">
        <v>9</v>
      </c>
      <c r="H19027" t="s">
        <v>223</v>
      </c>
      <c r="I19027">
        <v>1055</v>
      </c>
      <c r="J19027">
        <v>14306371523.203674</v>
      </c>
    </row>
    <row r="19028" spans="1:10" x14ac:dyDescent="0.25">
      <c r="A19028">
        <v>2018</v>
      </c>
      <c r="B19028" t="s">
        <v>40</v>
      </c>
      <c r="C19028" t="s">
        <v>45</v>
      </c>
      <c r="D19028" t="s">
        <v>36</v>
      </c>
      <c r="E19028" t="s">
        <v>3</v>
      </c>
      <c r="F19028" t="s">
        <v>4</v>
      </c>
      <c r="G19028" t="s">
        <v>9</v>
      </c>
      <c r="H19028" t="s">
        <v>224</v>
      </c>
      <c r="I19028">
        <v>895</v>
      </c>
      <c r="J19028">
        <v>10377975483.607607</v>
      </c>
    </row>
    <row r="19029" spans="1:10" x14ac:dyDescent="0.25">
      <c r="A19029">
        <v>2018</v>
      </c>
      <c r="B19029" t="s">
        <v>40</v>
      </c>
      <c r="C19029" t="s">
        <v>45</v>
      </c>
      <c r="D19029" t="s">
        <v>36</v>
      </c>
      <c r="E19029" t="s">
        <v>3</v>
      </c>
      <c r="F19029" t="s">
        <v>4</v>
      </c>
      <c r="G19029" t="s">
        <v>12</v>
      </c>
      <c r="H19029" t="s">
        <v>223</v>
      </c>
      <c r="I19029">
        <v>288</v>
      </c>
      <c r="J19029">
        <v>1555391084.8503773</v>
      </c>
    </row>
    <row r="19030" spans="1:10" x14ac:dyDescent="0.25">
      <c r="A19030">
        <v>2018</v>
      </c>
      <c r="B19030" t="s">
        <v>40</v>
      </c>
      <c r="C19030" t="s">
        <v>45</v>
      </c>
      <c r="D19030" t="s">
        <v>36</v>
      </c>
      <c r="E19030" t="s">
        <v>3</v>
      </c>
      <c r="F19030" t="s">
        <v>4</v>
      </c>
      <c r="G19030" t="s">
        <v>12</v>
      </c>
      <c r="H19030" t="s">
        <v>224</v>
      </c>
      <c r="I19030">
        <v>329</v>
      </c>
      <c r="J19030">
        <v>1729153195.2615399</v>
      </c>
    </row>
    <row r="19031" spans="1:10" x14ac:dyDescent="0.25">
      <c r="A19031">
        <v>2018</v>
      </c>
      <c r="B19031" t="s">
        <v>40</v>
      </c>
      <c r="C19031" t="s">
        <v>45</v>
      </c>
      <c r="D19031" t="s">
        <v>36</v>
      </c>
      <c r="E19031" t="s">
        <v>3</v>
      </c>
      <c r="F19031" t="s">
        <v>4</v>
      </c>
      <c r="G19031" t="s">
        <v>6</v>
      </c>
      <c r="H19031" t="s">
        <v>223</v>
      </c>
      <c r="I19031">
        <v>476</v>
      </c>
      <c r="J19031">
        <v>1617554533.2436535</v>
      </c>
    </row>
    <row r="19032" spans="1:10" x14ac:dyDescent="0.25">
      <c r="A19032">
        <v>2018</v>
      </c>
      <c r="B19032" t="s">
        <v>40</v>
      </c>
      <c r="C19032" t="s">
        <v>45</v>
      </c>
      <c r="D19032" t="s">
        <v>36</v>
      </c>
      <c r="E19032" t="s">
        <v>3</v>
      </c>
      <c r="F19032" t="s">
        <v>4</v>
      </c>
      <c r="G19032" t="s">
        <v>6</v>
      </c>
      <c r="H19032" t="s">
        <v>224</v>
      </c>
      <c r="I19032">
        <v>819</v>
      </c>
      <c r="J19032">
        <v>2854368817.8436241</v>
      </c>
    </row>
    <row r="19033" spans="1:10" x14ac:dyDescent="0.25">
      <c r="A19033">
        <v>2018</v>
      </c>
      <c r="B19033" t="s">
        <v>40</v>
      </c>
      <c r="C19033" t="s">
        <v>45</v>
      </c>
      <c r="D19033" t="s">
        <v>36</v>
      </c>
      <c r="E19033" t="s">
        <v>3</v>
      </c>
      <c r="F19033" t="s">
        <v>4</v>
      </c>
      <c r="G19033" t="s">
        <v>7</v>
      </c>
      <c r="H19033" t="s">
        <v>223</v>
      </c>
      <c r="I19033">
        <v>231</v>
      </c>
      <c r="J19033">
        <v>653037960.77911794</v>
      </c>
    </row>
    <row r="19034" spans="1:10" x14ac:dyDescent="0.25">
      <c r="A19034">
        <v>2018</v>
      </c>
      <c r="B19034" t="s">
        <v>40</v>
      </c>
      <c r="C19034" t="s">
        <v>45</v>
      </c>
      <c r="D19034" t="s">
        <v>36</v>
      </c>
      <c r="E19034" t="s">
        <v>3</v>
      </c>
      <c r="F19034" t="s">
        <v>4</v>
      </c>
      <c r="G19034" t="s">
        <v>7</v>
      </c>
      <c r="H19034" t="s">
        <v>224</v>
      </c>
      <c r="I19034">
        <v>135</v>
      </c>
      <c r="J19034">
        <v>368760219.34432572</v>
      </c>
    </row>
    <row r="19035" spans="1:10" x14ac:dyDescent="0.25">
      <c r="A19035">
        <v>2018</v>
      </c>
      <c r="B19035" t="s">
        <v>40</v>
      </c>
      <c r="C19035" t="s">
        <v>45</v>
      </c>
      <c r="D19035" t="s">
        <v>36</v>
      </c>
      <c r="E19035" t="s">
        <v>10</v>
      </c>
      <c r="F19035" t="s">
        <v>11</v>
      </c>
      <c r="G19035" t="s">
        <v>9</v>
      </c>
      <c r="H19035" t="s">
        <v>223</v>
      </c>
      <c r="I19035">
        <v>39</v>
      </c>
      <c r="J19035">
        <v>210022941</v>
      </c>
    </row>
    <row r="19036" spans="1:10" x14ac:dyDescent="0.25">
      <c r="A19036">
        <v>2018</v>
      </c>
      <c r="B19036" t="s">
        <v>40</v>
      </c>
      <c r="C19036" t="s">
        <v>45</v>
      </c>
      <c r="D19036" t="s">
        <v>36</v>
      </c>
      <c r="E19036" t="s">
        <v>10</v>
      </c>
      <c r="F19036" t="s">
        <v>11</v>
      </c>
      <c r="G19036" t="s">
        <v>9</v>
      </c>
      <c r="H19036" t="s">
        <v>224</v>
      </c>
      <c r="I19036">
        <v>50</v>
      </c>
      <c r="J19036">
        <v>254504751</v>
      </c>
    </row>
    <row r="19037" spans="1:10" x14ac:dyDescent="0.25">
      <c r="A19037">
        <v>2018</v>
      </c>
      <c r="B19037" t="s">
        <v>40</v>
      </c>
      <c r="C19037" t="s">
        <v>45</v>
      </c>
      <c r="D19037" t="s">
        <v>36</v>
      </c>
      <c r="E19037" t="s">
        <v>10</v>
      </c>
      <c r="F19037" t="s">
        <v>11</v>
      </c>
      <c r="G19037" t="s">
        <v>12</v>
      </c>
      <c r="H19037" t="s">
        <v>223</v>
      </c>
      <c r="I19037">
        <v>9</v>
      </c>
      <c r="J19037">
        <v>28929930</v>
      </c>
    </row>
    <row r="19038" spans="1:10" x14ac:dyDescent="0.25">
      <c r="A19038">
        <v>2018</v>
      </c>
      <c r="B19038" t="s">
        <v>40</v>
      </c>
      <c r="C19038" t="s">
        <v>45</v>
      </c>
      <c r="D19038" t="s">
        <v>36</v>
      </c>
      <c r="E19038" t="s">
        <v>10</v>
      </c>
      <c r="F19038" t="s">
        <v>11</v>
      </c>
      <c r="G19038" t="s">
        <v>12</v>
      </c>
      <c r="H19038" t="s">
        <v>224</v>
      </c>
      <c r="I19038">
        <v>6</v>
      </c>
      <c r="J19038">
        <v>20584278</v>
      </c>
    </row>
    <row r="19039" spans="1:10" x14ac:dyDescent="0.25">
      <c r="A19039">
        <v>2018</v>
      </c>
      <c r="B19039" t="s">
        <v>40</v>
      </c>
      <c r="C19039" t="s">
        <v>45</v>
      </c>
      <c r="D19039" t="s">
        <v>36</v>
      </c>
      <c r="E19039" t="s">
        <v>10</v>
      </c>
      <c r="F19039" t="s">
        <v>11</v>
      </c>
      <c r="G19039" t="s">
        <v>6</v>
      </c>
      <c r="H19039" t="s">
        <v>223</v>
      </c>
      <c r="I19039">
        <v>12</v>
      </c>
      <c r="J19039">
        <v>28504587</v>
      </c>
    </row>
    <row r="19040" spans="1:10" x14ac:dyDescent="0.25">
      <c r="A19040">
        <v>2018</v>
      </c>
      <c r="B19040" t="s">
        <v>40</v>
      </c>
      <c r="C19040" t="s">
        <v>45</v>
      </c>
      <c r="D19040" t="s">
        <v>36</v>
      </c>
      <c r="E19040" t="s">
        <v>10</v>
      </c>
      <c r="F19040" t="s">
        <v>11</v>
      </c>
      <c r="G19040" t="s">
        <v>6</v>
      </c>
      <c r="H19040" t="s">
        <v>224</v>
      </c>
      <c r="I19040">
        <v>19</v>
      </c>
      <c r="J19040">
        <v>49904751</v>
      </c>
    </row>
    <row r="19041" spans="1:10" x14ac:dyDescent="0.25">
      <c r="A19041">
        <v>2018</v>
      </c>
      <c r="B19041" t="s">
        <v>40</v>
      </c>
      <c r="C19041" t="s">
        <v>45</v>
      </c>
      <c r="D19041" t="s">
        <v>36</v>
      </c>
      <c r="E19041" t="s">
        <v>10</v>
      </c>
      <c r="F19041" t="s">
        <v>11</v>
      </c>
      <c r="G19041" t="s">
        <v>7</v>
      </c>
      <c r="H19041" t="s">
        <v>224</v>
      </c>
      <c r="I19041">
        <v>5</v>
      </c>
      <c r="J19041">
        <v>8288775</v>
      </c>
    </row>
    <row r="19042" spans="1:10" x14ac:dyDescent="0.25">
      <c r="A19042">
        <v>2018</v>
      </c>
      <c r="B19042" t="s">
        <v>40</v>
      </c>
      <c r="C19042" t="s">
        <v>45</v>
      </c>
      <c r="D19042" t="s">
        <v>36</v>
      </c>
      <c r="E19042" t="s">
        <v>10</v>
      </c>
      <c r="F19042" t="s">
        <v>220</v>
      </c>
      <c r="G19042" t="s">
        <v>9</v>
      </c>
      <c r="H19042" t="s">
        <v>223</v>
      </c>
      <c r="I19042">
        <v>7</v>
      </c>
      <c r="J19042">
        <v>73156937.453784585</v>
      </c>
    </row>
    <row r="19043" spans="1:10" x14ac:dyDescent="0.25">
      <c r="A19043">
        <v>2018</v>
      </c>
      <c r="B19043" t="s">
        <v>40</v>
      </c>
      <c r="C19043" t="s">
        <v>45</v>
      </c>
      <c r="D19043" t="s">
        <v>36</v>
      </c>
      <c r="E19043" t="s">
        <v>10</v>
      </c>
      <c r="F19043" t="s">
        <v>220</v>
      </c>
      <c r="G19043" t="s">
        <v>9</v>
      </c>
      <c r="H19043" t="s">
        <v>224</v>
      </c>
      <c r="I19043">
        <v>17</v>
      </c>
      <c r="J19043">
        <v>172209328.25156271</v>
      </c>
    </row>
    <row r="19044" spans="1:10" x14ac:dyDescent="0.25">
      <c r="A19044">
        <v>2018</v>
      </c>
      <c r="B19044" t="s">
        <v>40</v>
      </c>
      <c r="C19044" t="s">
        <v>45</v>
      </c>
      <c r="D19044" t="s">
        <v>36</v>
      </c>
      <c r="E19044" t="s">
        <v>10</v>
      </c>
      <c r="F19044" t="s">
        <v>220</v>
      </c>
      <c r="G19044" t="s">
        <v>12</v>
      </c>
      <c r="H19044" t="s">
        <v>223</v>
      </c>
      <c r="I19044">
        <v>2</v>
      </c>
      <c r="J19044">
        <v>10801326.978127621</v>
      </c>
    </row>
    <row r="19045" spans="1:10" x14ac:dyDescent="0.25">
      <c r="A19045">
        <v>2018</v>
      </c>
      <c r="B19045" t="s">
        <v>40</v>
      </c>
      <c r="C19045" t="s">
        <v>45</v>
      </c>
      <c r="D19045" t="s">
        <v>36</v>
      </c>
      <c r="E19045" t="s">
        <v>10</v>
      </c>
      <c r="F19045" t="s">
        <v>220</v>
      </c>
      <c r="G19045" t="s">
        <v>12</v>
      </c>
      <c r="H19045" t="s">
        <v>224</v>
      </c>
      <c r="I19045">
        <v>3</v>
      </c>
      <c r="J19045">
        <v>15767354.364086993</v>
      </c>
    </row>
    <row r="19046" spans="1:10" x14ac:dyDescent="0.25">
      <c r="A19046">
        <v>2018</v>
      </c>
      <c r="B19046" t="s">
        <v>40</v>
      </c>
      <c r="C19046" t="s">
        <v>45</v>
      </c>
      <c r="D19046" t="s">
        <v>36</v>
      </c>
      <c r="E19046" t="s">
        <v>10</v>
      </c>
      <c r="F19046" t="s">
        <v>220</v>
      </c>
      <c r="G19046" t="s">
        <v>6</v>
      </c>
      <c r="H19046" t="s">
        <v>223</v>
      </c>
      <c r="I19046">
        <v>3</v>
      </c>
      <c r="J19046">
        <v>10194671.428006221</v>
      </c>
    </row>
    <row r="19047" spans="1:10" x14ac:dyDescent="0.25">
      <c r="A19047">
        <v>2018</v>
      </c>
      <c r="B19047" t="s">
        <v>40</v>
      </c>
      <c r="C19047" t="s">
        <v>45</v>
      </c>
      <c r="D19047" t="s">
        <v>36</v>
      </c>
      <c r="E19047" t="s">
        <v>10</v>
      </c>
      <c r="F19047" t="s">
        <v>220</v>
      </c>
      <c r="G19047" t="s">
        <v>6</v>
      </c>
      <c r="H19047" t="s">
        <v>224</v>
      </c>
      <c r="I19047">
        <v>10</v>
      </c>
      <c r="J19047">
        <v>34851878.117748767</v>
      </c>
    </row>
    <row r="19048" spans="1:10" x14ac:dyDescent="0.25">
      <c r="A19048">
        <v>2018</v>
      </c>
      <c r="B19048" t="s">
        <v>40</v>
      </c>
      <c r="C19048" t="s">
        <v>45</v>
      </c>
      <c r="D19048" t="s">
        <v>36</v>
      </c>
      <c r="E19048" t="s">
        <v>10</v>
      </c>
      <c r="F19048" t="s">
        <v>220</v>
      </c>
      <c r="G19048" t="s">
        <v>7</v>
      </c>
      <c r="H19048" t="s">
        <v>223</v>
      </c>
      <c r="I19048">
        <v>7</v>
      </c>
      <c r="J19048">
        <v>19789029.114518724</v>
      </c>
    </row>
    <row r="19049" spans="1:10" x14ac:dyDescent="0.25">
      <c r="A19049">
        <v>2018</v>
      </c>
      <c r="B19049" t="s">
        <v>40</v>
      </c>
      <c r="C19049" t="s">
        <v>45</v>
      </c>
      <c r="D19049" t="s">
        <v>36</v>
      </c>
      <c r="E19049" t="s">
        <v>10</v>
      </c>
      <c r="F19049" t="s">
        <v>220</v>
      </c>
      <c r="G19049" t="s">
        <v>7</v>
      </c>
      <c r="H19049" t="s">
        <v>224</v>
      </c>
      <c r="I19049">
        <v>9</v>
      </c>
      <c r="J19049">
        <v>24584014.622955047</v>
      </c>
    </row>
    <row r="19050" spans="1:10" x14ac:dyDescent="0.25">
      <c r="A19050">
        <v>2018</v>
      </c>
      <c r="B19050" t="s">
        <v>40</v>
      </c>
      <c r="C19050" t="s">
        <v>45</v>
      </c>
      <c r="D19050" t="s">
        <v>37</v>
      </c>
      <c r="E19050" t="s">
        <v>3</v>
      </c>
      <c r="F19050" t="s">
        <v>4</v>
      </c>
      <c r="G19050" t="s">
        <v>5</v>
      </c>
      <c r="H19050" t="s">
        <v>223</v>
      </c>
      <c r="I19050">
        <v>55</v>
      </c>
      <c r="J19050">
        <v>786359185.84819555</v>
      </c>
    </row>
    <row r="19051" spans="1:10" x14ac:dyDescent="0.25">
      <c r="A19051">
        <v>2018</v>
      </c>
      <c r="B19051" t="s">
        <v>40</v>
      </c>
      <c r="C19051" t="s">
        <v>45</v>
      </c>
      <c r="D19051" t="s">
        <v>37</v>
      </c>
      <c r="E19051" t="s">
        <v>3</v>
      </c>
      <c r="F19051" t="s">
        <v>4</v>
      </c>
      <c r="G19051" t="s">
        <v>5</v>
      </c>
      <c r="H19051" t="s">
        <v>224</v>
      </c>
      <c r="I19051">
        <v>10</v>
      </c>
      <c r="J19051">
        <v>166631425.21654084</v>
      </c>
    </row>
    <row r="19052" spans="1:10" x14ac:dyDescent="0.25">
      <c r="A19052">
        <v>2018</v>
      </c>
      <c r="B19052" t="s">
        <v>40</v>
      </c>
      <c r="C19052" t="s">
        <v>45</v>
      </c>
      <c r="D19052" t="s">
        <v>37</v>
      </c>
      <c r="E19052" t="s">
        <v>3</v>
      </c>
      <c r="F19052" t="s">
        <v>4</v>
      </c>
      <c r="G19052" t="s">
        <v>9</v>
      </c>
      <c r="H19052" t="s">
        <v>223</v>
      </c>
      <c r="I19052">
        <v>44</v>
      </c>
      <c r="J19052">
        <v>367668231.4339546</v>
      </c>
    </row>
    <row r="19053" spans="1:10" x14ac:dyDescent="0.25">
      <c r="A19053">
        <v>2018</v>
      </c>
      <c r="B19053" t="s">
        <v>40</v>
      </c>
      <c r="C19053" t="s">
        <v>45</v>
      </c>
      <c r="D19053" t="s">
        <v>37</v>
      </c>
      <c r="E19053" t="s">
        <v>3</v>
      </c>
      <c r="F19053" t="s">
        <v>4</v>
      </c>
      <c r="G19053" t="s">
        <v>9</v>
      </c>
      <c r="H19053" t="s">
        <v>224</v>
      </c>
      <c r="I19053">
        <v>10</v>
      </c>
      <c r="J19053">
        <v>71544528.693281695</v>
      </c>
    </row>
    <row r="19054" spans="1:10" x14ac:dyDescent="0.25">
      <c r="A19054">
        <v>2018</v>
      </c>
      <c r="B19054" t="s">
        <v>40</v>
      </c>
      <c r="C19054" t="s">
        <v>45</v>
      </c>
      <c r="D19054" t="s">
        <v>37</v>
      </c>
      <c r="E19054" t="s">
        <v>3</v>
      </c>
      <c r="F19054" t="s">
        <v>4</v>
      </c>
      <c r="G19054" t="s">
        <v>12</v>
      </c>
      <c r="H19054" t="s">
        <v>223</v>
      </c>
      <c r="I19054">
        <v>6</v>
      </c>
      <c r="J19054">
        <v>17448677.985173695</v>
      </c>
    </row>
    <row r="19055" spans="1:10" x14ac:dyDescent="0.25">
      <c r="A19055">
        <v>2018</v>
      </c>
      <c r="B19055" t="s">
        <v>40</v>
      </c>
      <c r="C19055" t="s">
        <v>45</v>
      </c>
      <c r="D19055" t="s">
        <v>37</v>
      </c>
      <c r="E19055" t="s">
        <v>3</v>
      </c>
      <c r="F19055" t="s">
        <v>4</v>
      </c>
      <c r="G19055" t="s">
        <v>6</v>
      </c>
      <c r="H19055" t="s">
        <v>223</v>
      </c>
      <c r="I19055">
        <v>6</v>
      </c>
      <c r="J19055">
        <v>16755845.96637585</v>
      </c>
    </row>
    <row r="19056" spans="1:10" x14ac:dyDescent="0.25">
      <c r="A19056">
        <v>2018</v>
      </c>
      <c r="B19056" t="s">
        <v>40</v>
      </c>
      <c r="C19056" t="s">
        <v>45</v>
      </c>
      <c r="D19056" t="s">
        <v>37</v>
      </c>
      <c r="E19056" t="s">
        <v>3</v>
      </c>
      <c r="F19056" t="s">
        <v>4</v>
      </c>
      <c r="G19056" t="s">
        <v>6</v>
      </c>
      <c r="H19056" t="s">
        <v>224</v>
      </c>
      <c r="I19056">
        <v>25</v>
      </c>
      <c r="J19056">
        <v>72301571.226411074</v>
      </c>
    </row>
    <row r="19057" spans="1:10" x14ac:dyDescent="0.25">
      <c r="A19057">
        <v>2018</v>
      </c>
      <c r="B19057" t="s">
        <v>40</v>
      </c>
      <c r="C19057" t="s">
        <v>45</v>
      </c>
      <c r="D19057" t="s">
        <v>37</v>
      </c>
      <c r="E19057" t="s">
        <v>3</v>
      </c>
      <c r="F19057" t="s">
        <v>4</v>
      </c>
      <c r="G19057" t="s">
        <v>7</v>
      </c>
      <c r="H19057" t="s">
        <v>223</v>
      </c>
      <c r="I19057">
        <v>3</v>
      </c>
      <c r="J19057">
        <v>6841144.8155814735</v>
      </c>
    </row>
    <row r="19058" spans="1:10" x14ac:dyDescent="0.25">
      <c r="A19058">
        <v>2018</v>
      </c>
      <c r="B19058" t="s">
        <v>40</v>
      </c>
      <c r="C19058" t="s">
        <v>45</v>
      </c>
      <c r="D19058" t="s">
        <v>37</v>
      </c>
      <c r="E19058" t="s">
        <v>3</v>
      </c>
      <c r="F19058" t="s">
        <v>8</v>
      </c>
      <c r="G19058" t="s">
        <v>9</v>
      </c>
      <c r="H19058" t="s">
        <v>223</v>
      </c>
      <c r="I19058">
        <v>409</v>
      </c>
      <c r="J19058">
        <v>3547445036.4385805</v>
      </c>
    </row>
    <row r="19059" spans="1:10" x14ac:dyDescent="0.25">
      <c r="A19059">
        <v>2018</v>
      </c>
      <c r="B19059" t="s">
        <v>40</v>
      </c>
      <c r="C19059" t="s">
        <v>45</v>
      </c>
      <c r="D19059" t="s">
        <v>37</v>
      </c>
      <c r="E19059" t="s">
        <v>3</v>
      </c>
      <c r="F19059" t="s">
        <v>8</v>
      </c>
      <c r="G19059" t="s">
        <v>9</v>
      </c>
      <c r="H19059" t="s">
        <v>224</v>
      </c>
      <c r="I19059">
        <v>262</v>
      </c>
      <c r="J19059">
        <v>2175840076.1342978</v>
      </c>
    </row>
    <row r="19060" spans="1:10" x14ac:dyDescent="0.25">
      <c r="A19060">
        <v>2018</v>
      </c>
      <c r="B19060" t="s">
        <v>40</v>
      </c>
      <c r="C19060" t="s">
        <v>45</v>
      </c>
      <c r="D19060" t="s">
        <v>37</v>
      </c>
      <c r="E19060" t="s">
        <v>3</v>
      </c>
      <c r="F19060" t="s">
        <v>8</v>
      </c>
      <c r="G19060" t="s">
        <v>12</v>
      </c>
      <c r="H19060" t="s">
        <v>223</v>
      </c>
      <c r="I19060">
        <v>48</v>
      </c>
      <c r="J19060">
        <v>160442325.60014069</v>
      </c>
    </row>
    <row r="19061" spans="1:10" x14ac:dyDescent="0.25">
      <c r="A19061">
        <v>2018</v>
      </c>
      <c r="B19061" t="s">
        <v>40</v>
      </c>
      <c r="C19061" t="s">
        <v>45</v>
      </c>
      <c r="D19061" t="s">
        <v>37</v>
      </c>
      <c r="E19061" t="s">
        <v>3</v>
      </c>
      <c r="F19061" t="s">
        <v>8</v>
      </c>
      <c r="G19061" t="s">
        <v>12</v>
      </c>
      <c r="H19061" t="s">
        <v>224</v>
      </c>
      <c r="I19061">
        <v>55</v>
      </c>
      <c r="J19061">
        <v>227080973.33467609</v>
      </c>
    </row>
    <row r="19062" spans="1:10" x14ac:dyDescent="0.25">
      <c r="A19062">
        <v>2018</v>
      </c>
      <c r="B19062" t="s">
        <v>40</v>
      </c>
      <c r="C19062" t="s">
        <v>45</v>
      </c>
      <c r="D19062" t="s">
        <v>37</v>
      </c>
      <c r="E19062" t="s">
        <v>3</v>
      </c>
      <c r="F19062" t="s">
        <v>8</v>
      </c>
      <c r="G19062" t="s">
        <v>6</v>
      </c>
      <c r="H19062" t="s">
        <v>223</v>
      </c>
      <c r="I19062">
        <v>57</v>
      </c>
      <c r="J19062">
        <v>167054683.26354572</v>
      </c>
    </row>
    <row r="19063" spans="1:10" x14ac:dyDescent="0.25">
      <c r="A19063">
        <v>2018</v>
      </c>
      <c r="B19063" t="s">
        <v>40</v>
      </c>
      <c r="C19063" t="s">
        <v>45</v>
      </c>
      <c r="D19063" t="s">
        <v>37</v>
      </c>
      <c r="E19063" t="s">
        <v>3</v>
      </c>
      <c r="F19063" t="s">
        <v>8</v>
      </c>
      <c r="G19063" t="s">
        <v>6</v>
      </c>
      <c r="H19063" t="s">
        <v>224</v>
      </c>
      <c r="I19063">
        <v>84</v>
      </c>
      <c r="J19063">
        <v>239444518.88099432</v>
      </c>
    </row>
    <row r="19064" spans="1:10" x14ac:dyDescent="0.25">
      <c r="A19064">
        <v>2018</v>
      </c>
      <c r="B19064" t="s">
        <v>40</v>
      </c>
      <c r="C19064" t="s">
        <v>45</v>
      </c>
      <c r="D19064" t="s">
        <v>37</v>
      </c>
      <c r="E19064" t="s">
        <v>3</v>
      </c>
      <c r="F19064" t="s">
        <v>8</v>
      </c>
      <c r="G19064" t="s">
        <v>7</v>
      </c>
      <c r="H19064" t="s">
        <v>223</v>
      </c>
      <c r="I19064">
        <v>10</v>
      </c>
      <c r="J19064">
        <v>22205861.234364145</v>
      </c>
    </row>
    <row r="19065" spans="1:10" x14ac:dyDescent="0.25">
      <c r="A19065">
        <v>2018</v>
      </c>
      <c r="B19065" t="s">
        <v>40</v>
      </c>
      <c r="C19065" t="s">
        <v>45</v>
      </c>
      <c r="D19065" t="s">
        <v>37</v>
      </c>
      <c r="E19065" t="s">
        <v>3</v>
      </c>
      <c r="F19065" t="s">
        <v>8</v>
      </c>
      <c r="G19065" t="s">
        <v>7</v>
      </c>
      <c r="H19065" t="s">
        <v>224</v>
      </c>
      <c r="I19065">
        <v>3</v>
      </c>
      <c r="J19065">
        <v>6787987.9237698745</v>
      </c>
    </row>
    <row r="19066" spans="1:10" x14ac:dyDescent="0.25">
      <c r="A19066">
        <v>2018</v>
      </c>
      <c r="B19066" t="s">
        <v>40</v>
      </c>
      <c r="C19066" t="s">
        <v>45</v>
      </c>
      <c r="D19066" t="s">
        <v>37</v>
      </c>
      <c r="E19066" t="s">
        <v>10</v>
      </c>
      <c r="F19066" t="s">
        <v>11</v>
      </c>
      <c r="G19066" t="s">
        <v>9</v>
      </c>
      <c r="H19066" t="s">
        <v>223</v>
      </c>
      <c r="I19066">
        <v>60</v>
      </c>
      <c r="J19066">
        <v>422031614.80000001</v>
      </c>
    </row>
    <row r="19067" spans="1:10" x14ac:dyDescent="0.25">
      <c r="A19067">
        <v>2018</v>
      </c>
      <c r="B19067" t="s">
        <v>40</v>
      </c>
      <c r="C19067" t="s">
        <v>45</v>
      </c>
      <c r="D19067" t="s">
        <v>37</v>
      </c>
      <c r="E19067" t="s">
        <v>10</v>
      </c>
      <c r="F19067" t="s">
        <v>11</v>
      </c>
      <c r="G19067" t="s">
        <v>9</v>
      </c>
      <c r="H19067" t="s">
        <v>224</v>
      </c>
      <c r="I19067">
        <v>35</v>
      </c>
      <c r="J19067">
        <v>182978795.25</v>
      </c>
    </row>
    <row r="19068" spans="1:10" x14ac:dyDescent="0.25">
      <c r="A19068">
        <v>2018</v>
      </c>
      <c r="B19068" t="s">
        <v>40</v>
      </c>
      <c r="C19068" t="s">
        <v>45</v>
      </c>
      <c r="D19068" t="s">
        <v>37</v>
      </c>
      <c r="E19068" t="s">
        <v>10</v>
      </c>
      <c r="F19068" t="s">
        <v>11</v>
      </c>
      <c r="G19068" t="s">
        <v>12</v>
      </c>
      <c r="H19068" t="s">
        <v>224</v>
      </c>
      <c r="I19068">
        <v>3</v>
      </c>
      <c r="J19068">
        <v>14244816</v>
      </c>
    </row>
    <row r="19069" spans="1:10" x14ac:dyDescent="0.25">
      <c r="A19069">
        <v>2018</v>
      </c>
      <c r="B19069" t="s">
        <v>40</v>
      </c>
      <c r="C19069" t="s">
        <v>45</v>
      </c>
      <c r="D19069" t="s">
        <v>37</v>
      </c>
      <c r="E19069" t="s">
        <v>10</v>
      </c>
      <c r="F19069" t="s">
        <v>11</v>
      </c>
      <c r="G19069" t="s">
        <v>6</v>
      </c>
      <c r="H19069" t="s">
        <v>223</v>
      </c>
      <c r="I19069">
        <v>4</v>
      </c>
      <c r="J19069">
        <v>11211402</v>
      </c>
    </row>
    <row r="19070" spans="1:10" x14ac:dyDescent="0.25">
      <c r="A19070">
        <v>2018</v>
      </c>
      <c r="B19070" t="s">
        <v>40</v>
      </c>
      <c r="C19070" t="s">
        <v>45</v>
      </c>
      <c r="D19070" t="s">
        <v>37</v>
      </c>
      <c r="E19070" t="s">
        <v>10</v>
      </c>
      <c r="F19070" t="s">
        <v>11</v>
      </c>
      <c r="G19070" t="s">
        <v>6</v>
      </c>
      <c r="H19070" t="s">
        <v>224</v>
      </c>
      <c r="I19070">
        <v>8</v>
      </c>
      <c r="J19070">
        <v>14142028.5</v>
      </c>
    </row>
    <row r="19071" spans="1:10" x14ac:dyDescent="0.25">
      <c r="A19071">
        <v>2018</v>
      </c>
      <c r="B19071" t="s">
        <v>40</v>
      </c>
      <c r="C19071" t="s">
        <v>45</v>
      </c>
      <c r="D19071" t="s">
        <v>37</v>
      </c>
      <c r="E19071" t="s">
        <v>10</v>
      </c>
      <c r="F19071" t="s">
        <v>11</v>
      </c>
      <c r="G19071" t="s">
        <v>7</v>
      </c>
      <c r="H19071" t="s">
        <v>224</v>
      </c>
      <c r="I19071">
        <v>1</v>
      </c>
      <c r="J19071">
        <v>961200</v>
      </c>
    </row>
    <row r="19072" spans="1:10" x14ac:dyDescent="0.25">
      <c r="A19072">
        <v>2018</v>
      </c>
      <c r="B19072" t="s">
        <v>40</v>
      </c>
      <c r="C19072" t="s">
        <v>45</v>
      </c>
      <c r="D19072" t="s">
        <v>37</v>
      </c>
      <c r="E19072" t="s">
        <v>10</v>
      </c>
      <c r="F19072" t="s">
        <v>220</v>
      </c>
      <c r="G19072" t="s">
        <v>9</v>
      </c>
      <c r="H19072" t="s">
        <v>223</v>
      </c>
      <c r="I19072">
        <v>3</v>
      </c>
      <c r="J19072">
        <v>36366846.048095539</v>
      </c>
    </row>
    <row r="19073" spans="1:10" x14ac:dyDescent="0.25">
      <c r="A19073">
        <v>2018</v>
      </c>
      <c r="B19073" t="s">
        <v>40</v>
      </c>
      <c r="C19073" t="s">
        <v>45</v>
      </c>
      <c r="D19073" t="s">
        <v>37</v>
      </c>
      <c r="E19073" t="s">
        <v>10</v>
      </c>
      <c r="F19073" t="s">
        <v>220</v>
      </c>
      <c r="G19073" t="s">
        <v>9</v>
      </c>
      <c r="H19073" t="s">
        <v>224</v>
      </c>
      <c r="I19073">
        <v>2</v>
      </c>
      <c r="J19073">
        <v>16136593.417890493</v>
      </c>
    </row>
    <row r="19074" spans="1:10" x14ac:dyDescent="0.25">
      <c r="A19074">
        <v>2018</v>
      </c>
      <c r="B19074" t="s">
        <v>40</v>
      </c>
      <c r="C19074" t="s">
        <v>45</v>
      </c>
      <c r="D19074" t="s">
        <v>37</v>
      </c>
      <c r="E19074" t="s">
        <v>10</v>
      </c>
      <c r="F19074" t="s">
        <v>220</v>
      </c>
      <c r="G19074" t="s">
        <v>12</v>
      </c>
      <c r="H19074" t="s">
        <v>224</v>
      </c>
      <c r="I19074">
        <v>2</v>
      </c>
      <c r="J19074">
        <v>13525421.336935975</v>
      </c>
    </row>
    <row r="19075" spans="1:10" x14ac:dyDescent="0.25">
      <c r="A19075">
        <v>2018</v>
      </c>
      <c r="B19075" t="s">
        <v>40</v>
      </c>
      <c r="C19075" t="s">
        <v>45</v>
      </c>
      <c r="D19075" t="s">
        <v>37</v>
      </c>
      <c r="E19075" t="s">
        <v>10</v>
      </c>
      <c r="F19075" t="s">
        <v>220</v>
      </c>
      <c r="G19075" t="s">
        <v>6</v>
      </c>
      <c r="H19075" t="s">
        <v>224</v>
      </c>
      <c r="I19075">
        <v>2</v>
      </c>
      <c r="J19075">
        <v>5579217.1808951348</v>
      </c>
    </row>
    <row r="19076" spans="1:10" x14ac:dyDescent="0.25">
      <c r="A19076">
        <v>2018</v>
      </c>
      <c r="B19076" t="s">
        <v>40</v>
      </c>
      <c r="C19076" t="s">
        <v>45</v>
      </c>
      <c r="D19076" t="s">
        <v>38</v>
      </c>
      <c r="E19076" t="s">
        <v>3</v>
      </c>
      <c r="F19076" t="s">
        <v>4</v>
      </c>
      <c r="G19076" t="s">
        <v>5</v>
      </c>
      <c r="H19076" t="s">
        <v>223</v>
      </c>
      <c r="I19076">
        <v>26</v>
      </c>
      <c r="J19076">
        <v>293165746.48028606</v>
      </c>
    </row>
    <row r="19077" spans="1:10" x14ac:dyDescent="0.25">
      <c r="A19077">
        <v>2018</v>
      </c>
      <c r="B19077" t="s">
        <v>40</v>
      </c>
      <c r="C19077" t="s">
        <v>45</v>
      </c>
      <c r="D19077" t="s">
        <v>38</v>
      </c>
      <c r="E19077" t="s">
        <v>3</v>
      </c>
      <c r="F19077" t="s">
        <v>4</v>
      </c>
      <c r="G19077" t="s">
        <v>5</v>
      </c>
      <c r="H19077" t="s">
        <v>224</v>
      </c>
      <c r="I19077">
        <v>13</v>
      </c>
      <c r="J19077">
        <v>160270117.64678571</v>
      </c>
    </row>
    <row r="19078" spans="1:10" x14ac:dyDescent="0.25">
      <c r="A19078">
        <v>2018</v>
      </c>
      <c r="B19078" t="s">
        <v>40</v>
      </c>
      <c r="C19078" t="s">
        <v>45</v>
      </c>
      <c r="D19078" t="s">
        <v>38</v>
      </c>
      <c r="E19078" t="s">
        <v>3</v>
      </c>
      <c r="F19078" t="s">
        <v>4</v>
      </c>
      <c r="G19078" t="s">
        <v>9</v>
      </c>
      <c r="H19078" t="s">
        <v>223</v>
      </c>
      <c r="I19078">
        <v>4</v>
      </c>
      <c r="J19078">
        <v>30099005.204498708</v>
      </c>
    </row>
    <row r="19079" spans="1:10" x14ac:dyDescent="0.25">
      <c r="A19079">
        <v>2018</v>
      </c>
      <c r="B19079" t="s">
        <v>40</v>
      </c>
      <c r="C19079" t="s">
        <v>45</v>
      </c>
      <c r="D19079" t="s">
        <v>38</v>
      </c>
      <c r="E19079" t="s">
        <v>3</v>
      </c>
      <c r="F19079" t="s">
        <v>4</v>
      </c>
      <c r="G19079" t="s">
        <v>12</v>
      </c>
      <c r="H19079" t="s">
        <v>224</v>
      </c>
      <c r="I19079">
        <v>1</v>
      </c>
      <c r="J19079">
        <v>3237937.3745212499</v>
      </c>
    </row>
    <row r="19080" spans="1:10" x14ac:dyDescent="0.25">
      <c r="A19080">
        <v>2018</v>
      </c>
      <c r="B19080" t="s">
        <v>40</v>
      </c>
      <c r="C19080" t="s">
        <v>45</v>
      </c>
      <c r="D19080" t="s">
        <v>38</v>
      </c>
      <c r="E19080" t="s">
        <v>3</v>
      </c>
      <c r="F19080" t="s">
        <v>4</v>
      </c>
      <c r="G19080" t="s">
        <v>6</v>
      </c>
      <c r="H19080" t="s">
        <v>224</v>
      </c>
      <c r="I19080">
        <v>3</v>
      </c>
      <c r="J19080">
        <v>8464337.1277526245</v>
      </c>
    </row>
    <row r="19081" spans="1:10" x14ac:dyDescent="0.25">
      <c r="A19081">
        <v>2018</v>
      </c>
      <c r="B19081" t="s">
        <v>40</v>
      </c>
      <c r="C19081" t="s">
        <v>45</v>
      </c>
      <c r="D19081" t="s">
        <v>38</v>
      </c>
      <c r="E19081" t="s">
        <v>3</v>
      </c>
      <c r="F19081" t="s">
        <v>8</v>
      </c>
      <c r="G19081" t="s">
        <v>5</v>
      </c>
      <c r="H19081" t="s">
        <v>223</v>
      </c>
      <c r="I19081">
        <v>1</v>
      </c>
      <c r="J19081">
        <v>24444926.009999998</v>
      </c>
    </row>
    <row r="19082" spans="1:10" x14ac:dyDescent="0.25">
      <c r="A19082">
        <v>2018</v>
      </c>
      <c r="B19082" t="s">
        <v>40</v>
      </c>
      <c r="C19082" t="s">
        <v>45</v>
      </c>
      <c r="D19082" t="s">
        <v>38</v>
      </c>
      <c r="E19082" t="s">
        <v>3</v>
      </c>
      <c r="F19082" t="s">
        <v>8</v>
      </c>
      <c r="G19082" t="s">
        <v>5</v>
      </c>
      <c r="H19082" t="s">
        <v>224</v>
      </c>
      <c r="I19082">
        <v>1</v>
      </c>
      <c r="J19082">
        <v>21906037.372499999</v>
      </c>
    </row>
    <row r="19083" spans="1:10" x14ac:dyDescent="0.25">
      <c r="A19083">
        <v>2018</v>
      </c>
      <c r="B19083" t="s">
        <v>40</v>
      </c>
      <c r="C19083" t="s">
        <v>45</v>
      </c>
      <c r="D19083" t="s">
        <v>38</v>
      </c>
      <c r="E19083" t="s">
        <v>3</v>
      </c>
      <c r="F19083" t="s">
        <v>8</v>
      </c>
      <c r="G19083" t="s">
        <v>9</v>
      </c>
      <c r="H19083" t="s">
        <v>223</v>
      </c>
      <c r="I19083">
        <v>368</v>
      </c>
      <c r="J19083">
        <v>2931024910.1630182</v>
      </c>
    </row>
    <row r="19084" spans="1:10" x14ac:dyDescent="0.25">
      <c r="A19084">
        <v>2018</v>
      </c>
      <c r="B19084" t="s">
        <v>40</v>
      </c>
      <c r="C19084" t="s">
        <v>45</v>
      </c>
      <c r="D19084" t="s">
        <v>38</v>
      </c>
      <c r="E19084" t="s">
        <v>3</v>
      </c>
      <c r="F19084" t="s">
        <v>8</v>
      </c>
      <c r="G19084" t="s">
        <v>9</v>
      </c>
      <c r="H19084" t="s">
        <v>224</v>
      </c>
      <c r="I19084">
        <v>463</v>
      </c>
      <c r="J19084">
        <v>3537903598.8239951</v>
      </c>
    </row>
    <row r="19085" spans="1:10" x14ac:dyDescent="0.25">
      <c r="A19085">
        <v>2018</v>
      </c>
      <c r="B19085" t="s">
        <v>40</v>
      </c>
      <c r="C19085" t="s">
        <v>45</v>
      </c>
      <c r="D19085" t="s">
        <v>38</v>
      </c>
      <c r="E19085" t="s">
        <v>3</v>
      </c>
      <c r="F19085" t="s">
        <v>8</v>
      </c>
      <c r="G19085" t="s">
        <v>12</v>
      </c>
      <c r="H19085" t="s">
        <v>223</v>
      </c>
      <c r="I19085">
        <v>25</v>
      </c>
      <c r="J19085">
        <v>89745268.890167981</v>
      </c>
    </row>
    <row r="19086" spans="1:10" x14ac:dyDescent="0.25">
      <c r="A19086">
        <v>2018</v>
      </c>
      <c r="B19086" t="s">
        <v>40</v>
      </c>
      <c r="C19086" t="s">
        <v>45</v>
      </c>
      <c r="D19086" t="s">
        <v>38</v>
      </c>
      <c r="E19086" t="s">
        <v>3</v>
      </c>
      <c r="F19086" t="s">
        <v>8</v>
      </c>
      <c r="G19086" t="s">
        <v>12</v>
      </c>
      <c r="H19086" t="s">
        <v>224</v>
      </c>
      <c r="I19086">
        <v>63</v>
      </c>
      <c r="J19086">
        <v>225136089.83997029</v>
      </c>
    </row>
    <row r="19087" spans="1:10" x14ac:dyDescent="0.25">
      <c r="A19087">
        <v>2018</v>
      </c>
      <c r="B19087" t="s">
        <v>40</v>
      </c>
      <c r="C19087" t="s">
        <v>45</v>
      </c>
      <c r="D19087" t="s">
        <v>38</v>
      </c>
      <c r="E19087" t="s">
        <v>3</v>
      </c>
      <c r="F19087" t="s">
        <v>8</v>
      </c>
      <c r="G19087" t="s">
        <v>6</v>
      </c>
      <c r="H19087" t="s">
        <v>223</v>
      </c>
      <c r="I19087">
        <v>23</v>
      </c>
      <c r="J19087">
        <v>67337432.905610994</v>
      </c>
    </row>
    <row r="19088" spans="1:10" x14ac:dyDescent="0.25">
      <c r="A19088">
        <v>2018</v>
      </c>
      <c r="B19088" t="s">
        <v>40</v>
      </c>
      <c r="C19088" t="s">
        <v>45</v>
      </c>
      <c r="D19088" t="s">
        <v>38</v>
      </c>
      <c r="E19088" t="s">
        <v>3</v>
      </c>
      <c r="F19088" t="s">
        <v>8</v>
      </c>
      <c r="G19088" t="s">
        <v>6</v>
      </c>
      <c r="H19088" t="s">
        <v>224</v>
      </c>
      <c r="I19088">
        <v>50</v>
      </c>
      <c r="J19088">
        <v>147803616.70352584</v>
      </c>
    </row>
    <row r="19089" spans="1:10" x14ac:dyDescent="0.25">
      <c r="A19089">
        <v>2018</v>
      </c>
      <c r="B19089" t="s">
        <v>40</v>
      </c>
      <c r="C19089" t="s">
        <v>45</v>
      </c>
      <c r="D19089" t="s">
        <v>38</v>
      </c>
      <c r="E19089" t="s">
        <v>3</v>
      </c>
      <c r="F19089" t="s">
        <v>8</v>
      </c>
      <c r="G19089" t="s">
        <v>7</v>
      </c>
      <c r="H19089" t="s">
        <v>223</v>
      </c>
      <c r="I19089">
        <v>2</v>
      </c>
      <c r="J19089">
        <v>4476977.9069580007</v>
      </c>
    </row>
    <row r="19090" spans="1:10" x14ac:dyDescent="0.25">
      <c r="A19090">
        <v>2018</v>
      </c>
      <c r="B19090" t="s">
        <v>40</v>
      </c>
      <c r="C19090" t="s">
        <v>45</v>
      </c>
      <c r="D19090" t="s">
        <v>38</v>
      </c>
      <c r="E19090" t="s">
        <v>10</v>
      </c>
      <c r="F19090" t="s">
        <v>11</v>
      </c>
      <c r="G19090" t="s">
        <v>9</v>
      </c>
      <c r="H19090" t="s">
        <v>223</v>
      </c>
      <c r="I19090">
        <v>53</v>
      </c>
      <c r="J19090">
        <v>233733636</v>
      </c>
    </row>
    <row r="19091" spans="1:10" x14ac:dyDescent="0.25">
      <c r="A19091">
        <v>2018</v>
      </c>
      <c r="B19091" t="s">
        <v>40</v>
      </c>
      <c r="C19091" t="s">
        <v>45</v>
      </c>
      <c r="D19091" t="s">
        <v>38</v>
      </c>
      <c r="E19091" t="s">
        <v>10</v>
      </c>
      <c r="F19091" t="s">
        <v>11</v>
      </c>
      <c r="G19091" t="s">
        <v>9</v>
      </c>
      <c r="H19091" t="s">
        <v>224</v>
      </c>
      <c r="I19091">
        <v>51</v>
      </c>
      <c r="J19091">
        <v>225293820</v>
      </c>
    </row>
    <row r="19092" spans="1:10" x14ac:dyDescent="0.25">
      <c r="A19092">
        <v>2018</v>
      </c>
      <c r="B19092" t="s">
        <v>40</v>
      </c>
      <c r="C19092" t="s">
        <v>45</v>
      </c>
      <c r="D19092" t="s">
        <v>38</v>
      </c>
      <c r="E19092" t="s">
        <v>10</v>
      </c>
      <c r="F19092" t="s">
        <v>11</v>
      </c>
      <c r="G19092" t="s">
        <v>12</v>
      </c>
      <c r="H19092" t="s">
        <v>223</v>
      </c>
      <c r="I19092">
        <v>6</v>
      </c>
      <c r="J19092">
        <v>18382323</v>
      </c>
    </row>
    <row r="19093" spans="1:10" x14ac:dyDescent="0.25">
      <c r="A19093">
        <v>2018</v>
      </c>
      <c r="B19093" t="s">
        <v>40</v>
      </c>
      <c r="C19093" t="s">
        <v>45</v>
      </c>
      <c r="D19093" t="s">
        <v>38</v>
      </c>
      <c r="E19093" t="s">
        <v>10</v>
      </c>
      <c r="F19093" t="s">
        <v>11</v>
      </c>
      <c r="G19093" t="s">
        <v>12</v>
      </c>
      <c r="H19093" t="s">
        <v>224</v>
      </c>
      <c r="I19093">
        <v>4</v>
      </c>
      <c r="J19093">
        <v>11934759</v>
      </c>
    </row>
    <row r="19094" spans="1:10" x14ac:dyDescent="0.25">
      <c r="A19094">
        <v>2018</v>
      </c>
      <c r="B19094" t="s">
        <v>40</v>
      </c>
      <c r="C19094" t="s">
        <v>45</v>
      </c>
      <c r="D19094" t="s">
        <v>38</v>
      </c>
      <c r="E19094" t="s">
        <v>10</v>
      </c>
      <c r="F19094" t="s">
        <v>11</v>
      </c>
      <c r="G19094" t="s">
        <v>6</v>
      </c>
      <c r="H19094" t="s">
        <v>223</v>
      </c>
      <c r="I19094">
        <v>4</v>
      </c>
      <c r="J19094">
        <v>10587360</v>
      </c>
    </row>
    <row r="19095" spans="1:10" x14ac:dyDescent="0.25">
      <c r="A19095">
        <v>2018</v>
      </c>
      <c r="B19095" t="s">
        <v>40</v>
      </c>
      <c r="C19095" t="s">
        <v>45</v>
      </c>
      <c r="D19095" t="s">
        <v>38</v>
      </c>
      <c r="E19095" t="s">
        <v>10</v>
      </c>
      <c r="F19095" t="s">
        <v>11</v>
      </c>
      <c r="G19095" t="s">
        <v>6</v>
      </c>
      <c r="H19095" t="s">
        <v>224</v>
      </c>
      <c r="I19095">
        <v>4</v>
      </c>
      <c r="J19095">
        <v>7375500</v>
      </c>
    </row>
    <row r="19096" spans="1:10" x14ac:dyDescent="0.25">
      <c r="A19096">
        <v>2018</v>
      </c>
      <c r="B19096" t="s">
        <v>40</v>
      </c>
      <c r="C19096" t="s">
        <v>45</v>
      </c>
      <c r="D19096" t="s">
        <v>38</v>
      </c>
      <c r="E19096" t="s">
        <v>10</v>
      </c>
      <c r="F19096" t="s">
        <v>11</v>
      </c>
      <c r="G19096" t="s">
        <v>7</v>
      </c>
      <c r="H19096" t="s">
        <v>223</v>
      </c>
      <c r="I19096">
        <v>2</v>
      </c>
      <c r="J19096">
        <v>3208335</v>
      </c>
    </row>
    <row r="19097" spans="1:10" x14ac:dyDescent="0.25">
      <c r="A19097">
        <v>2018</v>
      </c>
      <c r="B19097" t="s">
        <v>40</v>
      </c>
      <c r="C19097" t="s">
        <v>45</v>
      </c>
      <c r="D19097" t="s">
        <v>38</v>
      </c>
      <c r="E19097" t="s">
        <v>10</v>
      </c>
      <c r="F19097" t="s">
        <v>11</v>
      </c>
      <c r="G19097" t="s">
        <v>7</v>
      </c>
      <c r="H19097" t="s">
        <v>224</v>
      </c>
      <c r="I19097">
        <v>2</v>
      </c>
      <c r="J19097">
        <v>3000000</v>
      </c>
    </row>
    <row r="19098" spans="1:10" x14ac:dyDescent="0.25">
      <c r="A19098">
        <v>2018</v>
      </c>
      <c r="B19098" t="s">
        <v>40</v>
      </c>
      <c r="C19098" t="s">
        <v>45</v>
      </c>
      <c r="D19098" t="s">
        <v>38</v>
      </c>
      <c r="E19098" t="s">
        <v>10</v>
      </c>
      <c r="F19098" t="s">
        <v>220</v>
      </c>
      <c r="G19098" t="s">
        <v>9</v>
      </c>
      <c r="H19098" t="s">
        <v>223</v>
      </c>
      <c r="I19098">
        <v>2</v>
      </c>
      <c r="J19098">
        <v>17877388.693600781</v>
      </c>
    </row>
    <row r="19099" spans="1:10" x14ac:dyDescent="0.25">
      <c r="A19099">
        <v>2018</v>
      </c>
      <c r="B19099" t="s">
        <v>40</v>
      </c>
      <c r="C19099" t="s">
        <v>45</v>
      </c>
      <c r="D19099" t="s">
        <v>38</v>
      </c>
      <c r="E19099" t="s">
        <v>10</v>
      </c>
      <c r="F19099" t="s">
        <v>220</v>
      </c>
      <c r="G19099" t="s">
        <v>9</v>
      </c>
      <c r="H19099" t="s">
        <v>224</v>
      </c>
      <c r="I19099">
        <v>10</v>
      </c>
      <c r="J19099">
        <v>81059167.765587002</v>
      </c>
    </row>
    <row r="19100" spans="1:10" x14ac:dyDescent="0.25">
      <c r="A19100">
        <v>2018</v>
      </c>
      <c r="B19100" t="s">
        <v>40</v>
      </c>
      <c r="C19100" t="s">
        <v>45</v>
      </c>
      <c r="D19100" t="s">
        <v>38</v>
      </c>
      <c r="E19100" t="s">
        <v>10</v>
      </c>
      <c r="F19100" t="s">
        <v>220</v>
      </c>
      <c r="G19100" t="s">
        <v>12</v>
      </c>
      <c r="H19100" t="s">
        <v>224</v>
      </c>
      <c r="I19100">
        <v>1</v>
      </c>
      <c r="J19100">
        <v>3237937.3745212499</v>
      </c>
    </row>
    <row r="19101" spans="1:10" x14ac:dyDescent="0.25">
      <c r="A19101">
        <v>2018</v>
      </c>
      <c r="B19101" t="s">
        <v>40</v>
      </c>
      <c r="C19101" t="s">
        <v>45</v>
      </c>
      <c r="D19101" t="s">
        <v>38</v>
      </c>
      <c r="E19101" t="s">
        <v>10</v>
      </c>
      <c r="F19101" t="s">
        <v>220</v>
      </c>
      <c r="G19101" t="s">
        <v>6</v>
      </c>
      <c r="H19101" t="s">
        <v>224</v>
      </c>
      <c r="I19101">
        <v>1</v>
      </c>
      <c r="J19101">
        <v>3417570.405443999</v>
      </c>
    </row>
    <row r="19102" spans="1:10" x14ac:dyDescent="0.25">
      <c r="A19102">
        <v>2018</v>
      </c>
      <c r="B19102" t="s">
        <v>40</v>
      </c>
      <c r="C19102" t="s">
        <v>45</v>
      </c>
      <c r="D19102" t="s">
        <v>39</v>
      </c>
      <c r="E19102" t="s">
        <v>3</v>
      </c>
      <c r="F19102" t="s">
        <v>4</v>
      </c>
      <c r="G19102" t="s">
        <v>5</v>
      </c>
      <c r="H19102" t="s">
        <v>223</v>
      </c>
      <c r="I19102">
        <v>28</v>
      </c>
      <c r="J19102">
        <v>326728658.31162566</v>
      </c>
    </row>
    <row r="19103" spans="1:10" x14ac:dyDescent="0.25">
      <c r="A19103">
        <v>2018</v>
      </c>
      <c r="B19103" t="s">
        <v>40</v>
      </c>
      <c r="C19103" t="s">
        <v>45</v>
      </c>
      <c r="D19103" t="s">
        <v>39</v>
      </c>
      <c r="E19103" t="s">
        <v>3</v>
      </c>
      <c r="F19103" t="s">
        <v>4</v>
      </c>
      <c r="G19103" t="s">
        <v>5</v>
      </c>
      <c r="H19103" t="s">
        <v>224</v>
      </c>
      <c r="I19103">
        <v>8</v>
      </c>
      <c r="J19103">
        <v>105501651.18749997</v>
      </c>
    </row>
    <row r="19104" spans="1:10" x14ac:dyDescent="0.25">
      <c r="A19104">
        <v>2018</v>
      </c>
      <c r="B19104" t="s">
        <v>40</v>
      </c>
      <c r="C19104" t="s">
        <v>45</v>
      </c>
      <c r="D19104" t="s">
        <v>39</v>
      </c>
      <c r="E19104" t="s">
        <v>3</v>
      </c>
      <c r="F19104" t="s">
        <v>4</v>
      </c>
      <c r="G19104" t="s">
        <v>9</v>
      </c>
      <c r="H19104" t="s">
        <v>223</v>
      </c>
      <c r="I19104">
        <v>45</v>
      </c>
      <c r="J19104">
        <v>299352440.2905336</v>
      </c>
    </row>
    <row r="19105" spans="1:10" x14ac:dyDescent="0.25">
      <c r="A19105">
        <v>2018</v>
      </c>
      <c r="B19105" t="s">
        <v>40</v>
      </c>
      <c r="C19105" t="s">
        <v>45</v>
      </c>
      <c r="D19105" t="s">
        <v>39</v>
      </c>
      <c r="E19105" t="s">
        <v>3</v>
      </c>
      <c r="F19105" t="s">
        <v>4</v>
      </c>
      <c r="G19105" t="s">
        <v>9</v>
      </c>
      <c r="H19105" t="s">
        <v>224</v>
      </c>
      <c r="I19105">
        <v>19</v>
      </c>
      <c r="J19105">
        <v>125166965.82587481</v>
      </c>
    </row>
    <row r="19106" spans="1:10" x14ac:dyDescent="0.25">
      <c r="A19106">
        <v>2018</v>
      </c>
      <c r="B19106" t="s">
        <v>40</v>
      </c>
      <c r="C19106" t="s">
        <v>45</v>
      </c>
      <c r="D19106" t="s">
        <v>39</v>
      </c>
      <c r="E19106" t="s">
        <v>3</v>
      </c>
      <c r="F19106" t="s">
        <v>4</v>
      </c>
      <c r="G19106" t="s">
        <v>12</v>
      </c>
      <c r="H19106" t="s">
        <v>223</v>
      </c>
      <c r="I19106">
        <v>5</v>
      </c>
      <c r="J19106">
        <v>15641184.548475001</v>
      </c>
    </row>
    <row r="19107" spans="1:10" x14ac:dyDescent="0.25">
      <c r="A19107">
        <v>2018</v>
      </c>
      <c r="B19107" t="s">
        <v>40</v>
      </c>
      <c r="C19107" t="s">
        <v>45</v>
      </c>
      <c r="D19107" t="s">
        <v>39</v>
      </c>
      <c r="E19107" t="s">
        <v>3</v>
      </c>
      <c r="F19107" t="s">
        <v>4</v>
      </c>
      <c r="G19107" t="s">
        <v>12</v>
      </c>
      <c r="H19107" t="s">
        <v>224</v>
      </c>
      <c r="I19107">
        <v>9</v>
      </c>
      <c r="J19107">
        <v>25209770.243322112</v>
      </c>
    </row>
    <row r="19108" spans="1:10" x14ac:dyDescent="0.25">
      <c r="A19108">
        <v>2018</v>
      </c>
      <c r="B19108" t="s">
        <v>40</v>
      </c>
      <c r="C19108" t="s">
        <v>45</v>
      </c>
      <c r="D19108" t="s">
        <v>39</v>
      </c>
      <c r="E19108" t="s">
        <v>3</v>
      </c>
      <c r="F19108" t="s">
        <v>4</v>
      </c>
      <c r="G19108" t="s">
        <v>6</v>
      </c>
      <c r="H19108" t="s">
        <v>223</v>
      </c>
      <c r="I19108">
        <v>15</v>
      </c>
      <c r="J19108">
        <v>39563510.401573226</v>
      </c>
    </row>
    <row r="19109" spans="1:10" x14ac:dyDescent="0.25">
      <c r="A19109">
        <v>2018</v>
      </c>
      <c r="B19109" t="s">
        <v>40</v>
      </c>
      <c r="C19109" t="s">
        <v>45</v>
      </c>
      <c r="D19109" t="s">
        <v>39</v>
      </c>
      <c r="E19109" t="s">
        <v>3</v>
      </c>
      <c r="F19109" t="s">
        <v>4</v>
      </c>
      <c r="G19109" t="s">
        <v>6</v>
      </c>
      <c r="H19109" t="s">
        <v>224</v>
      </c>
      <c r="I19109">
        <v>36</v>
      </c>
      <c r="J19109">
        <v>94860521.092440069</v>
      </c>
    </row>
    <row r="19110" spans="1:10" x14ac:dyDescent="0.25">
      <c r="A19110">
        <v>2018</v>
      </c>
      <c r="B19110" t="s">
        <v>40</v>
      </c>
      <c r="C19110" t="s">
        <v>45</v>
      </c>
      <c r="D19110" t="s">
        <v>39</v>
      </c>
      <c r="E19110" t="s">
        <v>3</v>
      </c>
      <c r="F19110" t="s">
        <v>4</v>
      </c>
      <c r="G19110" t="s">
        <v>7</v>
      </c>
      <c r="H19110" t="s">
        <v>223</v>
      </c>
      <c r="I19110">
        <v>12</v>
      </c>
      <c r="J19110">
        <v>24403944.15453697</v>
      </c>
    </row>
    <row r="19111" spans="1:10" x14ac:dyDescent="0.25">
      <c r="A19111">
        <v>2018</v>
      </c>
      <c r="B19111" t="s">
        <v>40</v>
      </c>
      <c r="C19111" t="s">
        <v>45</v>
      </c>
      <c r="D19111" t="s">
        <v>39</v>
      </c>
      <c r="E19111" t="s">
        <v>3</v>
      </c>
      <c r="F19111" t="s">
        <v>8</v>
      </c>
      <c r="G19111" t="s">
        <v>9</v>
      </c>
      <c r="H19111" t="s">
        <v>223</v>
      </c>
      <c r="I19111">
        <v>208</v>
      </c>
      <c r="J19111">
        <v>1397601513.7041557</v>
      </c>
    </row>
    <row r="19112" spans="1:10" x14ac:dyDescent="0.25">
      <c r="A19112">
        <v>2018</v>
      </c>
      <c r="B19112" t="s">
        <v>40</v>
      </c>
      <c r="C19112" t="s">
        <v>45</v>
      </c>
      <c r="D19112" t="s">
        <v>39</v>
      </c>
      <c r="E19112" t="s">
        <v>3</v>
      </c>
      <c r="F19112" t="s">
        <v>8</v>
      </c>
      <c r="G19112" t="s">
        <v>9</v>
      </c>
      <c r="H19112" t="s">
        <v>224</v>
      </c>
      <c r="I19112">
        <v>204</v>
      </c>
      <c r="J19112">
        <v>1341177262.7956438</v>
      </c>
    </row>
    <row r="19113" spans="1:10" x14ac:dyDescent="0.25">
      <c r="A19113">
        <v>2018</v>
      </c>
      <c r="B19113" t="s">
        <v>40</v>
      </c>
      <c r="C19113" t="s">
        <v>45</v>
      </c>
      <c r="D19113" t="s">
        <v>39</v>
      </c>
      <c r="E19113" t="s">
        <v>3</v>
      </c>
      <c r="F19113" t="s">
        <v>8</v>
      </c>
      <c r="G19113" t="s">
        <v>12</v>
      </c>
      <c r="H19113" t="s">
        <v>223</v>
      </c>
      <c r="I19113">
        <v>19</v>
      </c>
      <c r="J19113">
        <v>55570194.536400005</v>
      </c>
    </row>
    <row r="19114" spans="1:10" x14ac:dyDescent="0.25">
      <c r="A19114">
        <v>2018</v>
      </c>
      <c r="B19114" t="s">
        <v>40</v>
      </c>
      <c r="C19114" t="s">
        <v>45</v>
      </c>
      <c r="D19114" t="s">
        <v>39</v>
      </c>
      <c r="E19114" t="s">
        <v>3</v>
      </c>
      <c r="F19114" t="s">
        <v>8</v>
      </c>
      <c r="G19114" t="s">
        <v>12</v>
      </c>
      <c r="H19114" t="s">
        <v>224</v>
      </c>
      <c r="I19114">
        <v>23</v>
      </c>
      <c r="J19114">
        <v>67746187.875669226</v>
      </c>
    </row>
    <row r="19115" spans="1:10" x14ac:dyDescent="0.25">
      <c r="A19115">
        <v>2018</v>
      </c>
      <c r="B19115" t="s">
        <v>40</v>
      </c>
      <c r="C19115" t="s">
        <v>45</v>
      </c>
      <c r="D19115" t="s">
        <v>39</v>
      </c>
      <c r="E19115" t="s">
        <v>3</v>
      </c>
      <c r="F19115" t="s">
        <v>8</v>
      </c>
      <c r="G19115" t="s">
        <v>6</v>
      </c>
      <c r="H19115" t="s">
        <v>223</v>
      </c>
      <c r="I19115">
        <v>54</v>
      </c>
      <c r="J19115">
        <v>141271699.75838932</v>
      </c>
    </row>
    <row r="19116" spans="1:10" x14ac:dyDescent="0.25">
      <c r="A19116">
        <v>2018</v>
      </c>
      <c r="B19116" t="s">
        <v>40</v>
      </c>
      <c r="C19116" t="s">
        <v>45</v>
      </c>
      <c r="D19116" t="s">
        <v>39</v>
      </c>
      <c r="E19116" t="s">
        <v>3</v>
      </c>
      <c r="F19116" t="s">
        <v>8</v>
      </c>
      <c r="G19116" t="s">
        <v>6</v>
      </c>
      <c r="H19116" t="s">
        <v>224</v>
      </c>
      <c r="I19116">
        <v>64</v>
      </c>
      <c r="J19116">
        <v>169127818.72329611</v>
      </c>
    </row>
    <row r="19117" spans="1:10" x14ac:dyDescent="0.25">
      <c r="A19117">
        <v>2018</v>
      </c>
      <c r="B19117" t="s">
        <v>40</v>
      </c>
      <c r="C19117" t="s">
        <v>45</v>
      </c>
      <c r="D19117" t="s">
        <v>39</v>
      </c>
      <c r="E19117" t="s">
        <v>3</v>
      </c>
      <c r="F19117" t="s">
        <v>8</v>
      </c>
      <c r="G19117" t="s">
        <v>7</v>
      </c>
      <c r="H19117" t="s">
        <v>223</v>
      </c>
      <c r="I19117">
        <v>59</v>
      </c>
      <c r="J19117">
        <v>119986058.75980675</v>
      </c>
    </row>
    <row r="19118" spans="1:10" x14ac:dyDescent="0.25">
      <c r="A19118">
        <v>2018</v>
      </c>
      <c r="B19118" t="s">
        <v>40</v>
      </c>
      <c r="C19118" t="s">
        <v>45</v>
      </c>
      <c r="D19118" t="s">
        <v>39</v>
      </c>
      <c r="E19118" t="s">
        <v>3</v>
      </c>
      <c r="F19118" t="s">
        <v>8</v>
      </c>
      <c r="G19118" t="s">
        <v>7</v>
      </c>
      <c r="H19118" t="s">
        <v>224</v>
      </c>
      <c r="I19118">
        <v>43</v>
      </c>
      <c r="J19118">
        <v>83626325.401050001</v>
      </c>
    </row>
    <row r="19119" spans="1:10" x14ac:dyDescent="0.25">
      <c r="A19119">
        <v>2018</v>
      </c>
      <c r="B19119" t="s">
        <v>40</v>
      </c>
      <c r="C19119" t="s">
        <v>45</v>
      </c>
      <c r="D19119" t="s">
        <v>39</v>
      </c>
      <c r="E19119" t="s">
        <v>10</v>
      </c>
      <c r="F19119" t="s">
        <v>11</v>
      </c>
      <c r="G19119" t="s">
        <v>9</v>
      </c>
      <c r="H19119" t="s">
        <v>223</v>
      </c>
      <c r="I19119">
        <v>600</v>
      </c>
      <c r="J19119">
        <v>1111105318.5</v>
      </c>
    </row>
    <row r="19120" spans="1:10" x14ac:dyDescent="0.25">
      <c r="A19120">
        <v>2018</v>
      </c>
      <c r="B19120" t="s">
        <v>40</v>
      </c>
      <c r="C19120" t="s">
        <v>45</v>
      </c>
      <c r="D19120" t="s">
        <v>39</v>
      </c>
      <c r="E19120" t="s">
        <v>10</v>
      </c>
      <c r="F19120" t="s">
        <v>11</v>
      </c>
      <c r="G19120" t="s">
        <v>9</v>
      </c>
      <c r="H19120" t="s">
        <v>224</v>
      </c>
      <c r="I19120">
        <v>268</v>
      </c>
      <c r="J19120">
        <v>459882117</v>
      </c>
    </row>
    <row r="19121" spans="1:10" x14ac:dyDescent="0.25">
      <c r="A19121">
        <v>2018</v>
      </c>
      <c r="B19121" t="s">
        <v>40</v>
      </c>
      <c r="C19121" t="s">
        <v>45</v>
      </c>
      <c r="D19121" t="s">
        <v>39</v>
      </c>
      <c r="E19121" t="s">
        <v>10</v>
      </c>
      <c r="F19121" t="s">
        <v>11</v>
      </c>
      <c r="G19121" t="s">
        <v>12</v>
      </c>
      <c r="H19121" t="s">
        <v>223</v>
      </c>
      <c r="I19121">
        <v>214</v>
      </c>
      <c r="J19121">
        <v>233449530</v>
      </c>
    </row>
    <row r="19122" spans="1:10" x14ac:dyDescent="0.25">
      <c r="A19122">
        <v>2018</v>
      </c>
      <c r="B19122" t="s">
        <v>40</v>
      </c>
      <c r="C19122" t="s">
        <v>45</v>
      </c>
      <c r="D19122" t="s">
        <v>39</v>
      </c>
      <c r="E19122" t="s">
        <v>10</v>
      </c>
      <c r="F19122" t="s">
        <v>11</v>
      </c>
      <c r="G19122" t="s">
        <v>12</v>
      </c>
      <c r="H19122" t="s">
        <v>224</v>
      </c>
      <c r="I19122">
        <v>84</v>
      </c>
      <c r="J19122">
        <v>74722098</v>
      </c>
    </row>
    <row r="19123" spans="1:10" x14ac:dyDescent="0.25">
      <c r="A19123">
        <v>2018</v>
      </c>
      <c r="B19123" t="s">
        <v>40</v>
      </c>
      <c r="C19123" t="s">
        <v>45</v>
      </c>
      <c r="D19123" t="s">
        <v>39</v>
      </c>
      <c r="E19123" t="s">
        <v>10</v>
      </c>
      <c r="F19123" t="s">
        <v>11</v>
      </c>
      <c r="G19123" t="s">
        <v>6</v>
      </c>
      <c r="H19123" t="s">
        <v>223</v>
      </c>
      <c r="I19123">
        <v>8</v>
      </c>
      <c r="J19123">
        <v>18802491</v>
      </c>
    </row>
    <row r="19124" spans="1:10" x14ac:dyDescent="0.25">
      <c r="A19124">
        <v>2018</v>
      </c>
      <c r="B19124" t="s">
        <v>40</v>
      </c>
      <c r="C19124" t="s">
        <v>45</v>
      </c>
      <c r="D19124" t="s">
        <v>39</v>
      </c>
      <c r="E19124" t="s">
        <v>10</v>
      </c>
      <c r="F19124" t="s">
        <v>11</v>
      </c>
      <c r="G19124" t="s">
        <v>6</v>
      </c>
      <c r="H19124" t="s">
        <v>224</v>
      </c>
      <c r="I19124">
        <v>12</v>
      </c>
      <c r="J19124">
        <v>20486667</v>
      </c>
    </row>
    <row r="19125" spans="1:10" x14ac:dyDescent="0.25">
      <c r="A19125">
        <v>2018</v>
      </c>
      <c r="B19125" t="s">
        <v>40</v>
      </c>
      <c r="C19125" t="s">
        <v>45</v>
      </c>
      <c r="D19125" t="s">
        <v>39</v>
      </c>
      <c r="E19125" t="s">
        <v>10</v>
      </c>
      <c r="F19125" t="s">
        <v>11</v>
      </c>
      <c r="G19125" t="s">
        <v>7</v>
      </c>
      <c r="H19125" t="s">
        <v>223</v>
      </c>
      <c r="I19125">
        <v>13</v>
      </c>
      <c r="J19125">
        <v>16837281</v>
      </c>
    </row>
    <row r="19126" spans="1:10" x14ac:dyDescent="0.25">
      <c r="A19126">
        <v>2018</v>
      </c>
      <c r="B19126" t="s">
        <v>40</v>
      </c>
      <c r="C19126" t="s">
        <v>45</v>
      </c>
      <c r="D19126" t="s">
        <v>39</v>
      </c>
      <c r="E19126" t="s">
        <v>10</v>
      </c>
      <c r="F19126" t="s">
        <v>11</v>
      </c>
      <c r="G19126" t="s">
        <v>7</v>
      </c>
      <c r="H19126" t="s">
        <v>224</v>
      </c>
      <c r="I19126">
        <v>6</v>
      </c>
      <c r="J19126">
        <v>6601758</v>
      </c>
    </row>
    <row r="19127" spans="1:10" x14ac:dyDescent="0.25">
      <c r="A19127">
        <v>2018</v>
      </c>
      <c r="B19127" t="s">
        <v>40</v>
      </c>
      <c r="C19127" t="s">
        <v>45</v>
      </c>
      <c r="D19127" t="s">
        <v>39</v>
      </c>
      <c r="E19127" t="s">
        <v>10</v>
      </c>
      <c r="F19127" t="s">
        <v>220</v>
      </c>
      <c r="G19127" t="s">
        <v>9</v>
      </c>
      <c r="H19127" t="s">
        <v>223</v>
      </c>
      <c r="I19127">
        <v>9</v>
      </c>
      <c r="J19127">
        <v>61460578.213513091</v>
      </c>
    </row>
    <row r="19128" spans="1:10" x14ac:dyDescent="0.25">
      <c r="A19128">
        <v>2018</v>
      </c>
      <c r="B19128" t="s">
        <v>40</v>
      </c>
      <c r="C19128" t="s">
        <v>45</v>
      </c>
      <c r="D19128" t="s">
        <v>39</v>
      </c>
      <c r="E19128" t="s">
        <v>10</v>
      </c>
      <c r="F19128" t="s">
        <v>220</v>
      </c>
      <c r="G19128" t="s">
        <v>9</v>
      </c>
      <c r="H19128" t="s">
        <v>224</v>
      </c>
      <c r="I19128">
        <v>3</v>
      </c>
      <c r="J19128">
        <v>20624840.136818495</v>
      </c>
    </row>
    <row r="19129" spans="1:10" x14ac:dyDescent="0.25">
      <c r="A19129">
        <v>2018</v>
      </c>
      <c r="B19129" t="s">
        <v>40</v>
      </c>
      <c r="C19129" t="s">
        <v>45</v>
      </c>
      <c r="D19129" t="s">
        <v>39</v>
      </c>
      <c r="E19129" t="s">
        <v>10</v>
      </c>
      <c r="F19129" t="s">
        <v>220</v>
      </c>
      <c r="G19129" t="s">
        <v>12</v>
      </c>
      <c r="H19129" t="s">
        <v>224</v>
      </c>
      <c r="I19129">
        <v>1</v>
      </c>
      <c r="J19129">
        <v>4258822.7040749993</v>
      </c>
    </row>
    <row r="19130" spans="1:10" x14ac:dyDescent="0.25">
      <c r="A19130">
        <v>2018</v>
      </c>
      <c r="B19130" t="s">
        <v>40</v>
      </c>
      <c r="C19130" t="s">
        <v>45</v>
      </c>
      <c r="D19130" t="s">
        <v>39</v>
      </c>
      <c r="E19130" t="s">
        <v>10</v>
      </c>
      <c r="F19130" t="s">
        <v>220</v>
      </c>
      <c r="G19130" t="s">
        <v>6</v>
      </c>
      <c r="H19130" t="s">
        <v>223</v>
      </c>
      <c r="I19130">
        <v>3</v>
      </c>
      <c r="J19130">
        <v>7702349.7735375036</v>
      </c>
    </row>
    <row r="19131" spans="1:10" x14ac:dyDescent="0.25">
      <c r="A19131">
        <v>2018</v>
      </c>
      <c r="B19131" t="s">
        <v>40</v>
      </c>
      <c r="C19131" t="s">
        <v>45</v>
      </c>
      <c r="D19131" t="s">
        <v>39</v>
      </c>
      <c r="E19131" t="s">
        <v>10</v>
      </c>
      <c r="F19131" t="s">
        <v>220</v>
      </c>
      <c r="G19131" t="s">
        <v>7</v>
      </c>
      <c r="H19131" t="s">
        <v>223</v>
      </c>
      <c r="I19131">
        <v>2</v>
      </c>
      <c r="J19131">
        <v>4067324.0257561617</v>
      </c>
    </row>
    <row r="19132" spans="1:10" x14ac:dyDescent="0.25">
      <c r="A19132">
        <v>2018</v>
      </c>
      <c r="B19132" t="s">
        <v>40</v>
      </c>
      <c r="C19132" t="s">
        <v>45</v>
      </c>
      <c r="D19132" t="s">
        <v>39</v>
      </c>
      <c r="E19132" t="s">
        <v>10</v>
      </c>
      <c r="F19132" t="s">
        <v>220</v>
      </c>
      <c r="G19132" t="s">
        <v>7</v>
      </c>
      <c r="H19132" t="s">
        <v>224</v>
      </c>
      <c r="I19132">
        <v>3</v>
      </c>
      <c r="J19132">
        <v>5834394.7954220939</v>
      </c>
    </row>
    <row r="19133" spans="1:10" x14ac:dyDescent="0.25">
      <c r="A19133">
        <v>2018</v>
      </c>
      <c r="B19133" t="s">
        <v>40</v>
      </c>
      <c r="C19133" t="s">
        <v>45</v>
      </c>
      <c r="D19133" t="s">
        <v>39</v>
      </c>
      <c r="E19133" t="s">
        <v>10</v>
      </c>
      <c r="F19133" t="s">
        <v>14</v>
      </c>
      <c r="G19133" t="s">
        <v>9</v>
      </c>
      <c r="H19133" t="s">
        <v>223</v>
      </c>
      <c r="I19133">
        <v>29</v>
      </c>
      <c r="J19133">
        <v>89146038</v>
      </c>
    </row>
    <row r="19134" spans="1:10" x14ac:dyDescent="0.25">
      <c r="A19134">
        <v>2018</v>
      </c>
      <c r="B19134" t="s">
        <v>40</v>
      </c>
      <c r="C19134" t="s">
        <v>45</v>
      </c>
      <c r="D19134" t="s">
        <v>39</v>
      </c>
      <c r="E19134" t="s">
        <v>10</v>
      </c>
      <c r="F19134" t="s">
        <v>14</v>
      </c>
      <c r="G19134" t="s">
        <v>9</v>
      </c>
      <c r="H19134" t="s">
        <v>224</v>
      </c>
      <c r="I19134">
        <v>15</v>
      </c>
      <c r="J19134">
        <v>39408069</v>
      </c>
    </row>
    <row r="19135" spans="1:10" x14ac:dyDescent="0.25">
      <c r="A19135">
        <v>2018</v>
      </c>
      <c r="B19135" t="s">
        <v>40</v>
      </c>
      <c r="C19135" t="s">
        <v>45</v>
      </c>
      <c r="D19135" t="s">
        <v>39</v>
      </c>
      <c r="E19135" t="s">
        <v>10</v>
      </c>
      <c r="F19135" t="s">
        <v>14</v>
      </c>
      <c r="G19135" t="s">
        <v>12</v>
      </c>
      <c r="H19135" t="s">
        <v>223</v>
      </c>
      <c r="I19135">
        <v>25</v>
      </c>
      <c r="J19135">
        <v>63251853</v>
      </c>
    </row>
    <row r="19136" spans="1:10" x14ac:dyDescent="0.25">
      <c r="A19136">
        <v>2018</v>
      </c>
      <c r="B19136" t="s">
        <v>40</v>
      </c>
      <c r="C19136" t="s">
        <v>45</v>
      </c>
      <c r="D19136" t="s">
        <v>39</v>
      </c>
      <c r="E19136" t="s">
        <v>10</v>
      </c>
      <c r="F19136" t="s">
        <v>14</v>
      </c>
      <c r="G19136" t="s">
        <v>12</v>
      </c>
      <c r="H19136" t="s">
        <v>224</v>
      </c>
      <c r="I19136">
        <v>11</v>
      </c>
      <c r="J19136">
        <v>20213697</v>
      </c>
    </row>
    <row r="19137" spans="1:10" x14ac:dyDescent="0.25">
      <c r="A19137">
        <v>2018</v>
      </c>
      <c r="B19137" t="s">
        <v>40</v>
      </c>
      <c r="C19137" t="s">
        <v>45</v>
      </c>
      <c r="D19137" t="s">
        <v>39</v>
      </c>
      <c r="E19137" t="s">
        <v>10</v>
      </c>
      <c r="F19137" t="s">
        <v>14</v>
      </c>
      <c r="G19137" t="s">
        <v>6</v>
      </c>
      <c r="H19137" t="s">
        <v>223</v>
      </c>
      <c r="I19137">
        <v>21</v>
      </c>
      <c r="J19137">
        <v>38853099</v>
      </c>
    </row>
    <row r="19138" spans="1:10" x14ac:dyDescent="0.25">
      <c r="A19138">
        <v>2018</v>
      </c>
      <c r="B19138" t="s">
        <v>40</v>
      </c>
      <c r="C19138" t="s">
        <v>45</v>
      </c>
      <c r="D19138" t="s">
        <v>39</v>
      </c>
      <c r="E19138" t="s">
        <v>10</v>
      </c>
      <c r="F19138" t="s">
        <v>14</v>
      </c>
      <c r="G19138" t="s">
        <v>6</v>
      </c>
      <c r="H19138" t="s">
        <v>224</v>
      </c>
      <c r="I19138">
        <v>24</v>
      </c>
      <c r="J19138">
        <v>38165784</v>
      </c>
    </row>
    <row r="19139" spans="1:10" x14ac:dyDescent="0.25">
      <c r="A19139">
        <v>2018</v>
      </c>
      <c r="B19139" t="s">
        <v>40</v>
      </c>
      <c r="C19139" t="s">
        <v>45</v>
      </c>
      <c r="D19139" t="s">
        <v>39</v>
      </c>
      <c r="E19139" t="s">
        <v>10</v>
      </c>
      <c r="F19139" t="s">
        <v>14</v>
      </c>
      <c r="G19139" t="s">
        <v>7</v>
      </c>
      <c r="H19139" t="s">
        <v>223</v>
      </c>
      <c r="I19139">
        <v>101</v>
      </c>
      <c r="J19139">
        <v>137070216</v>
      </c>
    </row>
    <row r="19140" spans="1:10" x14ac:dyDescent="0.25">
      <c r="A19140">
        <v>2018</v>
      </c>
      <c r="B19140" t="s">
        <v>40</v>
      </c>
      <c r="C19140" t="s">
        <v>45</v>
      </c>
      <c r="D19140" t="s">
        <v>39</v>
      </c>
      <c r="E19140" t="s">
        <v>10</v>
      </c>
      <c r="F19140" t="s">
        <v>14</v>
      </c>
      <c r="G19140" t="s">
        <v>7</v>
      </c>
      <c r="H19140" t="s">
        <v>224</v>
      </c>
      <c r="I19140">
        <v>54</v>
      </c>
      <c r="J19140">
        <v>65457009</v>
      </c>
    </row>
    <row r="19141" spans="1:10" x14ac:dyDescent="0.25">
      <c r="A19141">
        <v>2018</v>
      </c>
      <c r="B19141" t="s">
        <v>40</v>
      </c>
      <c r="C19141" t="s">
        <v>45</v>
      </c>
      <c r="D19141" t="s">
        <v>41</v>
      </c>
      <c r="E19141" t="s">
        <v>3</v>
      </c>
      <c r="F19141" t="s">
        <v>4</v>
      </c>
      <c r="G19141" t="s">
        <v>5</v>
      </c>
      <c r="H19141" t="s">
        <v>223</v>
      </c>
      <c r="I19141">
        <v>3</v>
      </c>
      <c r="J19141">
        <v>35202040.155000001</v>
      </c>
    </row>
    <row r="19142" spans="1:10" x14ac:dyDescent="0.25">
      <c r="A19142">
        <v>2018</v>
      </c>
      <c r="B19142" t="s">
        <v>40</v>
      </c>
      <c r="C19142" t="s">
        <v>45</v>
      </c>
      <c r="D19142" t="s">
        <v>41</v>
      </c>
      <c r="E19142" t="s">
        <v>3</v>
      </c>
      <c r="F19142" t="s">
        <v>4</v>
      </c>
      <c r="G19142" t="s">
        <v>5</v>
      </c>
      <c r="H19142" t="s">
        <v>224</v>
      </c>
      <c r="I19142">
        <v>35</v>
      </c>
      <c r="J19142">
        <v>397559548.82536107</v>
      </c>
    </row>
    <row r="19143" spans="1:10" x14ac:dyDescent="0.25">
      <c r="A19143">
        <v>2018</v>
      </c>
      <c r="B19143" t="s">
        <v>40</v>
      </c>
      <c r="C19143" t="s">
        <v>45</v>
      </c>
      <c r="D19143" t="s">
        <v>41</v>
      </c>
      <c r="E19143" t="s">
        <v>3</v>
      </c>
      <c r="F19143" t="s">
        <v>4</v>
      </c>
      <c r="G19143" t="s">
        <v>9</v>
      </c>
      <c r="H19143" t="s">
        <v>223</v>
      </c>
      <c r="I19143">
        <v>23</v>
      </c>
      <c r="J19143">
        <v>151584302.35215434</v>
      </c>
    </row>
    <row r="19144" spans="1:10" x14ac:dyDescent="0.25">
      <c r="A19144">
        <v>2018</v>
      </c>
      <c r="B19144" t="s">
        <v>40</v>
      </c>
      <c r="C19144" t="s">
        <v>45</v>
      </c>
      <c r="D19144" t="s">
        <v>41</v>
      </c>
      <c r="E19144" t="s">
        <v>3</v>
      </c>
      <c r="F19144" t="s">
        <v>4</v>
      </c>
      <c r="G19144" t="s">
        <v>9</v>
      </c>
      <c r="H19144" t="s">
        <v>224</v>
      </c>
      <c r="I19144">
        <v>95</v>
      </c>
      <c r="J19144">
        <v>627129329.19414711</v>
      </c>
    </row>
    <row r="19145" spans="1:10" x14ac:dyDescent="0.25">
      <c r="A19145">
        <v>2018</v>
      </c>
      <c r="B19145" t="s">
        <v>40</v>
      </c>
      <c r="C19145" t="s">
        <v>45</v>
      </c>
      <c r="D19145" t="s">
        <v>41</v>
      </c>
      <c r="E19145" t="s">
        <v>3</v>
      </c>
      <c r="F19145" t="s">
        <v>4</v>
      </c>
      <c r="G19145" t="s">
        <v>12</v>
      </c>
      <c r="H19145" t="s">
        <v>223</v>
      </c>
      <c r="I19145">
        <v>4</v>
      </c>
      <c r="J19145">
        <v>16074777.090824999</v>
      </c>
    </row>
    <row r="19146" spans="1:10" x14ac:dyDescent="0.25">
      <c r="A19146">
        <v>2018</v>
      </c>
      <c r="B19146" t="s">
        <v>40</v>
      </c>
      <c r="C19146" t="s">
        <v>45</v>
      </c>
      <c r="D19146" t="s">
        <v>41</v>
      </c>
      <c r="E19146" t="s">
        <v>3</v>
      </c>
      <c r="F19146" t="s">
        <v>4</v>
      </c>
      <c r="G19146" t="s">
        <v>12</v>
      </c>
      <c r="H19146" t="s">
        <v>224</v>
      </c>
      <c r="I19146">
        <v>23</v>
      </c>
      <c r="J19146">
        <v>88596996.192416251</v>
      </c>
    </row>
    <row r="19147" spans="1:10" x14ac:dyDescent="0.25">
      <c r="A19147">
        <v>2018</v>
      </c>
      <c r="B19147" t="s">
        <v>40</v>
      </c>
      <c r="C19147" t="s">
        <v>45</v>
      </c>
      <c r="D19147" t="s">
        <v>41</v>
      </c>
      <c r="E19147" t="s">
        <v>3</v>
      </c>
      <c r="F19147" t="s">
        <v>4</v>
      </c>
      <c r="G19147" t="s">
        <v>6</v>
      </c>
      <c r="H19147" t="s">
        <v>223</v>
      </c>
      <c r="I19147">
        <v>5</v>
      </c>
      <c r="J19147">
        <v>14098952.843284819</v>
      </c>
    </row>
    <row r="19148" spans="1:10" x14ac:dyDescent="0.25">
      <c r="A19148">
        <v>2018</v>
      </c>
      <c r="B19148" t="s">
        <v>40</v>
      </c>
      <c r="C19148" t="s">
        <v>45</v>
      </c>
      <c r="D19148" t="s">
        <v>41</v>
      </c>
      <c r="E19148" t="s">
        <v>3</v>
      </c>
      <c r="F19148" t="s">
        <v>8</v>
      </c>
      <c r="G19148" t="s">
        <v>9</v>
      </c>
      <c r="H19148" t="s">
        <v>223</v>
      </c>
      <c r="I19148">
        <v>62</v>
      </c>
      <c r="J19148">
        <v>419113898.64405376</v>
      </c>
    </row>
    <row r="19149" spans="1:10" x14ac:dyDescent="0.25">
      <c r="A19149">
        <v>2018</v>
      </c>
      <c r="B19149" t="s">
        <v>40</v>
      </c>
      <c r="C19149" t="s">
        <v>45</v>
      </c>
      <c r="D19149" t="s">
        <v>41</v>
      </c>
      <c r="E19149" t="s">
        <v>3</v>
      </c>
      <c r="F19149" t="s">
        <v>8</v>
      </c>
      <c r="G19149" t="s">
        <v>9</v>
      </c>
      <c r="H19149" t="s">
        <v>224</v>
      </c>
      <c r="I19149">
        <v>198</v>
      </c>
      <c r="J19149">
        <v>1295448776.1875288</v>
      </c>
    </row>
    <row r="19150" spans="1:10" x14ac:dyDescent="0.25">
      <c r="A19150">
        <v>2018</v>
      </c>
      <c r="B19150" t="s">
        <v>40</v>
      </c>
      <c r="C19150" t="s">
        <v>45</v>
      </c>
      <c r="D19150" t="s">
        <v>41</v>
      </c>
      <c r="E19150" t="s">
        <v>3</v>
      </c>
      <c r="F19150" t="s">
        <v>8</v>
      </c>
      <c r="G19150" t="s">
        <v>12</v>
      </c>
      <c r="H19150" t="s">
        <v>223</v>
      </c>
      <c r="I19150">
        <v>2</v>
      </c>
      <c r="J19150">
        <v>6514434.599849999</v>
      </c>
    </row>
    <row r="19151" spans="1:10" x14ac:dyDescent="0.25">
      <c r="A19151">
        <v>2018</v>
      </c>
      <c r="B19151" t="s">
        <v>40</v>
      </c>
      <c r="C19151" t="s">
        <v>45</v>
      </c>
      <c r="D19151" t="s">
        <v>41</v>
      </c>
      <c r="E19151" t="s">
        <v>3</v>
      </c>
      <c r="F19151" t="s">
        <v>8</v>
      </c>
      <c r="G19151" t="s">
        <v>12</v>
      </c>
      <c r="H19151" t="s">
        <v>224</v>
      </c>
      <c r="I19151">
        <v>21</v>
      </c>
      <c r="J19151">
        <v>75850597.507218748</v>
      </c>
    </row>
    <row r="19152" spans="1:10" x14ac:dyDescent="0.25">
      <c r="A19152">
        <v>2018</v>
      </c>
      <c r="B19152" t="s">
        <v>40</v>
      </c>
      <c r="C19152" t="s">
        <v>45</v>
      </c>
      <c r="D19152" t="s">
        <v>41</v>
      </c>
      <c r="E19152" t="s">
        <v>3</v>
      </c>
      <c r="F19152" t="s">
        <v>8</v>
      </c>
      <c r="G19152" t="s">
        <v>6</v>
      </c>
      <c r="H19152" t="s">
        <v>223</v>
      </c>
      <c r="I19152">
        <v>11</v>
      </c>
      <c r="J19152">
        <v>31402315.237379462</v>
      </c>
    </row>
    <row r="19153" spans="1:10" x14ac:dyDescent="0.25">
      <c r="A19153">
        <v>2018</v>
      </c>
      <c r="B19153" t="s">
        <v>40</v>
      </c>
      <c r="C19153" t="s">
        <v>45</v>
      </c>
      <c r="D19153" t="s">
        <v>41</v>
      </c>
      <c r="E19153" t="s">
        <v>3</v>
      </c>
      <c r="F19153" t="s">
        <v>8</v>
      </c>
      <c r="G19153" t="s">
        <v>6</v>
      </c>
      <c r="H19153" t="s">
        <v>224</v>
      </c>
      <c r="I19153">
        <v>31</v>
      </c>
      <c r="J19153">
        <v>88689457.259080142</v>
      </c>
    </row>
    <row r="19154" spans="1:10" x14ac:dyDescent="0.25">
      <c r="A19154">
        <v>2018</v>
      </c>
      <c r="B19154" t="s">
        <v>40</v>
      </c>
      <c r="C19154" t="s">
        <v>45</v>
      </c>
      <c r="D19154" t="s">
        <v>41</v>
      </c>
      <c r="E19154" t="s">
        <v>3</v>
      </c>
      <c r="F19154" t="s">
        <v>8</v>
      </c>
      <c r="G19154" t="s">
        <v>7</v>
      </c>
      <c r="H19154" t="s">
        <v>223</v>
      </c>
      <c r="I19154">
        <v>24</v>
      </c>
      <c r="J19154">
        <v>46312804.668712497</v>
      </c>
    </row>
    <row r="19155" spans="1:10" x14ac:dyDescent="0.25">
      <c r="A19155">
        <v>2018</v>
      </c>
      <c r="B19155" t="s">
        <v>40</v>
      </c>
      <c r="C19155" t="s">
        <v>45</v>
      </c>
      <c r="D19155" t="s">
        <v>41</v>
      </c>
      <c r="E19155" t="s">
        <v>3</v>
      </c>
      <c r="F19155" t="s">
        <v>8</v>
      </c>
      <c r="G19155" t="s">
        <v>7</v>
      </c>
      <c r="H19155" t="s">
        <v>224</v>
      </c>
      <c r="I19155">
        <v>9</v>
      </c>
      <c r="J19155">
        <v>17341599.361274995</v>
      </c>
    </row>
    <row r="19156" spans="1:10" x14ac:dyDescent="0.25">
      <c r="A19156">
        <v>2018</v>
      </c>
      <c r="B19156" t="s">
        <v>40</v>
      </c>
      <c r="C19156" t="s">
        <v>45</v>
      </c>
      <c r="D19156" t="s">
        <v>41</v>
      </c>
      <c r="E19156" t="s">
        <v>10</v>
      </c>
      <c r="F19156" t="s">
        <v>11</v>
      </c>
      <c r="G19156" t="s">
        <v>9</v>
      </c>
      <c r="H19156" t="s">
        <v>223</v>
      </c>
      <c r="I19156">
        <v>15</v>
      </c>
      <c r="J19156">
        <v>74882208</v>
      </c>
    </row>
    <row r="19157" spans="1:10" x14ac:dyDescent="0.25">
      <c r="A19157">
        <v>2018</v>
      </c>
      <c r="B19157" t="s">
        <v>40</v>
      </c>
      <c r="C19157" t="s">
        <v>45</v>
      </c>
      <c r="D19157" t="s">
        <v>41</v>
      </c>
      <c r="E19157" t="s">
        <v>10</v>
      </c>
      <c r="F19157" t="s">
        <v>11</v>
      </c>
      <c r="G19157" t="s">
        <v>9</v>
      </c>
      <c r="H19157" t="s">
        <v>224</v>
      </c>
      <c r="I19157">
        <v>33</v>
      </c>
      <c r="J19157">
        <v>158741262</v>
      </c>
    </row>
    <row r="19158" spans="1:10" x14ac:dyDescent="0.25">
      <c r="A19158">
        <v>2018</v>
      </c>
      <c r="B19158" t="s">
        <v>40</v>
      </c>
      <c r="C19158" t="s">
        <v>45</v>
      </c>
      <c r="D19158" t="s">
        <v>41</v>
      </c>
      <c r="E19158" t="s">
        <v>10</v>
      </c>
      <c r="F19158" t="s">
        <v>11</v>
      </c>
      <c r="G19158" t="s">
        <v>12</v>
      </c>
      <c r="H19158" t="s">
        <v>223</v>
      </c>
      <c r="I19158">
        <v>3</v>
      </c>
      <c r="J19158">
        <v>13405830</v>
      </c>
    </row>
    <row r="19159" spans="1:10" x14ac:dyDescent="0.25">
      <c r="A19159">
        <v>2018</v>
      </c>
      <c r="B19159" t="s">
        <v>40</v>
      </c>
      <c r="C19159" t="s">
        <v>45</v>
      </c>
      <c r="D19159" t="s">
        <v>41</v>
      </c>
      <c r="E19159" t="s">
        <v>10</v>
      </c>
      <c r="F19159" t="s">
        <v>11</v>
      </c>
      <c r="G19159" t="s">
        <v>12</v>
      </c>
      <c r="H19159" t="s">
        <v>224</v>
      </c>
      <c r="I19159">
        <v>1</v>
      </c>
      <c r="J19159">
        <v>6000000</v>
      </c>
    </row>
    <row r="19160" spans="1:10" x14ac:dyDescent="0.25">
      <c r="A19160">
        <v>2018</v>
      </c>
      <c r="B19160" t="s">
        <v>40</v>
      </c>
      <c r="C19160" t="s">
        <v>45</v>
      </c>
      <c r="D19160" t="s">
        <v>41</v>
      </c>
      <c r="E19160" t="s">
        <v>10</v>
      </c>
      <c r="F19160" t="s">
        <v>11</v>
      </c>
      <c r="G19160" t="s">
        <v>6</v>
      </c>
      <c r="H19160" t="s">
        <v>223</v>
      </c>
      <c r="I19160">
        <v>1</v>
      </c>
      <c r="J19160">
        <v>3519999</v>
      </c>
    </row>
    <row r="19161" spans="1:10" x14ac:dyDescent="0.25">
      <c r="A19161">
        <v>2018</v>
      </c>
      <c r="B19161" t="s">
        <v>40</v>
      </c>
      <c r="C19161" t="s">
        <v>45</v>
      </c>
      <c r="D19161" t="s">
        <v>41</v>
      </c>
      <c r="E19161" t="s">
        <v>10</v>
      </c>
      <c r="F19161" t="s">
        <v>11</v>
      </c>
      <c r="G19161" t="s">
        <v>6</v>
      </c>
      <c r="H19161" t="s">
        <v>224</v>
      </c>
      <c r="I19161">
        <v>1</v>
      </c>
      <c r="J19161">
        <v>3990000</v>
      </c>
    </row>
    <row r="19162" spans="1:10" x14ac:dyDescent="0.25">
      <c r="A19162">
        <v>2018</v>
      </c>
      <c r="B19162" t="s">
        <v>40</v>
      </c>
      <c r="C19162" t="s">
        <v>45</v>
      </c>
      <c r="D19162" t="s">
        <v>41</v>
      </c>
      <c r="E19162" t="s">
        <v>10</v>
      </c>
      <c r="F19162" t="s">
        <v>220</v>
      </c>
      <c r="G19162" t="s">
        <v>9</v>
      </c>
      <c r="H19162" t="s">
        <v>223</v>
      </c>
      <c r="I19162">
        <v>3</v>
      </c>
      <c r="J19162">
        <v>20416316.500875078</v>
      </c>
    </row>
    <row r="19163" spans="1:10" x14ac:dyDescent="0.25">
      <c r="A19163">
        <v>2018</v>
      </c>
      <c r="B19163" t="s">
        <v>40</v>
      </c>
      <c r="C19163" t="s">
        <v>45</v>
      </c>
      <c r="D19163" t="s">
        <v>41</v>
      </c>
      <c r="E19163" t="s">
        <v>10</v>
      </c>
      <c r="F19163" t="s">
        <v>220</v>
      </c>
      <c r="G19163" t="s">
        <v>9</v>
      </c>
      <c r="H19163" t="s">
        <v>224</v>
      </c>
      <c r="I19163">
        <v>4</v>
      </c>
      <c r="J19163">
        <v>27954881.850456614</v>
      </c>
    </row>
    <row r="19164" spans="1:10" x14ac:dyDescent="0.25">
      <c r="A19164">
        <v>2018</v>
      </c>
      <c r="B19164" t="s">
        <v>40</v>
      </c>
      <c r="C19164" t="s">
        <v>45</v>
      </c>
      <c r="D19164" t="s">
        <v>41</v>
      </c>
      <c r="E19164" t="s">
        <v>10</v>
      </c>
      <c r="F19164" t="s">
        <v>220</v>
      </c>
      <c r="G19164" t="s">
        <v>7</v>
      </c>
      <c r="H19164" t="s">
        <v>223</v>
      </c>
      <c r="I19164">
        <v>1</v>
      </c>
      <c r="J19164">
        <v>1933698.3440062497</v>
      </c>
    </row>
    <row r="19165" spans="1:10" x14ac:dyDescent="0.25">
      <c r="A19165">
        <v>2018</v>
      </c>
      <c r="B19165" t="s">
        <v>40</v>
      </c>
      <c r="C19165" t="s">
        <v>45</v>
      </c>
      <c r="D19165" t="s">
        <v>42</v>
      </c>
      <c r="E19165" t="s">
        <v>3</v>
      </c>
      <c r="F19165" t="s">
        <v>4</v>
      </c>
      <c r="G19165" t="s">
        <v>5</v>
      </c>
      <c r="H19165" t="s">
        <v>223</v>
      </c>
      <c r="I19165">
        <v>30</v>
      </c>
      <c r="J19165">
        <v>324582295.281443</v>
      </c>
    </row>
    <row r="19166" spans="1:10" x14ac:dyDescent="0.25">
      <c r="A19166">
        <v>2018</v>
      </c>
      <c r="B19166" t="s">
        <v>40</v>
      </c>
      <c r="C19166" t="s">
        <v>45</v>
      </c>
      <c r="D19166" t="s">
        <v>42</v>
      </c>
      <c r="E19166" t="s">
        <v>3</v>
      </c>
      <c r="F19166" t="s">
        <v>4</v>
      </c>
      <c r="G19166" t="s">
        <v>5</v>
      </c>
      <c r="H19166" t="s">
        <v>224</v>
      </c>
      <c r="I19166">
        <v>13</v>
      </c>
      <c r="J19166">
        <v>133954945.04268461</v>
      </c>
    </row>
    <row r="19167" spans="1:10" x14ac:dyDescent="0.25">
      <c r="A19167">
        <v>2018</v>
      </c>
      <c r="B19167" t="s">
        <v>40</v>
      </c>
      <c r="C19167" t="s">
        <v>45</v>
      </c>
      <c r="D19167" t="s">
        <v>42</v>
      </c>
      <c r="E19167" t="s">
        <v>3</v>
      </c>
      <c r="F19167" t="s">
        <v>4</v>
      </c>
      <c r="G19167" t="s">
        <v>9</v>
      </c>
      <c r="H19167" t="s">
        <v>223</v>
      </c>
      <c r="I19167">
        <v>9</v>
      </c>
      <c r="J19167">
        <v>71306927.059368044</v>
      </c>
    </row>
    <row r="19168" spans="1:10" x14ac:dyDescent="0.25">
      <c r="A19168">
        <v>2018</v>
      </c>
      <c r="B19168" t="s">
        <v>40</v>
      </c>
      <c r="C19168" t="s">
        <v>45</v>
      </c>
      <c r="D19168" t="s">
        <v>42</v>
      </c>
      <c r="E19168" t="s">
        <v>3</v>
      </c>
      <c r="F19168" t="s">
        <v>4</v>
      </c>
      <c r="G19168" t="s">
        <v>9</v>
      </c>
      <c r="H19168" t="s">
        <v>224</v>
      </c>
      <c r="I19168">
        <v>6</v>
      </c>
      <c r="J19168">
        <v>48831587.273333639</v>
      </c>
    </row>
    <row r="19169" spans="1:10" x14ac:dyDescent="0.25">
      <c r="A19169">
        <v>2018</v>
      </c>
      <c r="B19169" t="s">
        <v>40</v>
      </c>
      <c r="C19169" t="s">
        <v>45</v>
      </c>
      <c r="D19169" t="s">
        <v>42</v>
      </c>
      <c r="E19169" t="s">
        <v>3</v>
      </c>
      <c r="F19169" t="s">
        <v>4</v>
      </c>
      <c r="G19169" t="s">
        <v>12</v>
      </c>
      <c r="H19169" t="s">
        <v>223</v>
      </c>
      <c r="I19169">
        <v>5</v>
      </c>
      <c r="J19169">
        <v>19900493.724845137</v>
      </c>
    </row>
    <row r="19170" spans="1:10" x14ac:dyDescent="0.25">
      <c r="A19170">
        <v>2018</v>
      </c>
      <c r="B19170" t="s">
        <v>40</v>
      </c>
      <c r="C19170" t="s">
        <v>45</v>
      </c>
      <c r="D19170" t="s">
        <v>42</v>
      </c>
      <c r="E19170" t="s">
        <v>3</v>
      </c>
      <c r="F19170" t="s">
        <v>4</v>
      </c>
      <c r="G19170" t="s">
        <v>12</v>
      </c>
      <c r="H19170" t="s">
        <v>224</v>
      </c>
      <c r="I19170">
        <v>6</v>
      </c>
      <c r="J19170">
        <v>24329880.699321389</v>
      </c>
    </row>
    <row r="19171" spans="1:10" x14ac:dyDescent="0.25">
      <c r="A19171">
        <v>2018</v>
      </c>
      <c r="B19171" t="s">
        <v>40</v>
      </c>
      <c r="C19171" t="s">
        <v>45</v>
      </c>
      <c r="D19171" t="s">
        <v>42</v>
      </c>
      <c r="E19171" t="s">
        <v>3</v>
      </c>
      <c r="F19171" t="s">
        <v>4</v>
      </c>
      <c r="G19171" t="s">
        <v>6</v>
      </c>
      <c r="H19171" t="s">
        <v>223</v>
      </c>
      <c r="I19171">
        <v>14</v>
      </c>
      <c r="J19171">
        <v>41547358.603637636</v>
      </c>
    </row>
    <row r="19172" spans="1:10" x14ac:dyDescent="0.25">
      <c r="A19172">
        <v>2018</v>
      </c>
      <c r="B19172" t="s">
        <v>40</v>
      </c>
      <c r="C19172" t="s">
        <v>45</v>
      </c>
      <c r="D19172" t="s">
        <v>42</v>
      </c>
      <c r="E19172" t="s">
        <v>3</v>
      </c>
      <c r="F19172" t="s">
        <v>4</v>
      </c>
      <c r="G19172" t="s">
        <v>6</v>
      </c>
      <c r="H19172" t="s">
        <v>224</v>
      </c>
      <c r="I19172">
        <v>25</v>
      </c>
      <c r="J19172">
        <v>77481723.178478196</v>
      </c>
    </row>
    <row r="19173" spans="1:10" x14ac:dyDescent="0.25">
      <c r="A19173">
        <v>2018</v>
      </c>
      <c r="B19173" t="s">
        <v>40</v>
      </c>
      <c r="C19173" t="s">
        <v>45</v>
      </c>
      <c r="D19173" t="s">
        <v>42</v>
      </c>
      <c r="E19173" t="s">
        <v>3</v>
      </c>
      <c r="F19173" t="s">
        <v>4</v>
      </c>
      <c r="G19173" t="s">
        <v>7</v>
      </c>
      <c r="H19173" t="s">
        <v>223</v>
      </c>
      <c r="I19173">
        <v>17</v>
      </c>
      <c r="J19173">
        <v>39963238.174452849</v>
      </c>
    </row>
    <row r="19174" spans="1:10" x14ac:dyDescent="0.25">
      <c r="A19174">
        <v>2018</v>
      </c>
      <c r="B19174" t="s">
        <v>40</v>
      </c>
      <c r="C19174" t="s">
        <v>45</v>
      </c>
      <c r="D19174" t="s">
        <v>42</v>
      </c>
      <c r="E19174" t="s">
        <v>3</v>
      </c>
      <c r="F19174" t="s">
        <v>8</v>
      </c>
      <c r="G19174" t="s">
        <v>9</v>
      </c>
      <c r="H19174" t="s">
        <v>223</v>
      </c>
      <c r="I19174">
        <v>72</v>
      </c>
      <c r="J19174">
        <v>570455416.47494435</v>
      </c>
    </row>
    <row r="19175" spans="1:10" x14ac:dyDescent="0.25">
      <c r="A19175">
        <v>2018</v>
      </c>
      <c r="B19175" t="s">
        <v>40</v>
      </c>
      <c r="C19175" t="s">
        <v>45</v>
      </c>
      <c r="D19175" t="s">
        <v>42</v>
      </c>
      <c r="E19175" t="s">
        <v>3</v>
      </c>
      <c r="F19175" t="s">
        <v>8</v>
      </c>
      <c r="G19175" t="s">
        <v>9</v>
      </c>
      <c r="H19175" t="s">
        <v>224</v>
      </c>
      <c r="I19175">
        <v>51</v>
      </c>
      <c r="J19175">
        <v>415068491.82333601</v>
      </c>
    </row>
    <row r="19176" spans="1:10" x14ac:dyDescent="0.25">
      <c r="A19176">
        <v>2018</v>
      </c>
      <c r="B19176" t="s">
        <v>40</v>
      </c>
      <c r="C19176" t="s">
        <v>45</v>
      </c>
      <c r="D19176" t="s">
        <v>42</v>
      </c>
      <c r="E19176" t="s">
        <v>3</v>
      </c>
      <c r="F19176" t="s">
        <v>8</v>
      </c>
      <c r="G19176" t="s">
        <v>12</v>
      </c>
      <c r="H19176" t="s">
        <v>223</v>
      </c>
      <c r="I19176">
        <v>13</v>
      </c>
      <c r="J19176">
        <v>63264154.743230954</v>
      </c>
    </row>
    <row r="19177" spans="1:10" x14ac:dyDescent="0.25">
      <c r="A19177">
        <v>2018</v>
      </c>
      <c r="B19177" t="s">
        <v>40</v>
      </c>
      <c r="C19177" t="s">
        <v>45</v>
      </c>
      <c r="D19177" t="s">
        <v>42</v>
      </c>
      <c r="E19177" t="s">
        <v>3</v>
      </c>
      <c r="F19177" t="s">
        <v>8</v>
      </c>
      <c r="G19177" t="s">
        <v>12</v>
      </c>
      <c r="H19177" t="s">
        <v>224</v>
      </c>
      <c r="I19177">
        <v>29</v>
      </c>
      <c r="J19177">
        <v>120644712.20961313</v>
      </c>
    </row>
    <row r="19178" spans="1:10" x14ac:dyDescent="0.25">
      <c r="A19178">
        <v>2018</v>
      </c>
      <c r="B19178" t="s">
        <v>40</v>
      </c>
      <c r="C19178" t="s">
        <v>45</v>
      </c>
      <c r="D19178" t="s">
        <v>42</v>
      </c>
      <c r="E19178" t="s">
        <v>3</v>
      </c>
      <c r="F19178" t="s">
        <v>8</v>
      </c>
      <c r="G19178" t="s">
        <v>6</v>
      </c>
      <c r="H19178" t="s">
        <v>223</v>
      </c>
      <c r="I19178">
        <v>44</v>
      </c>
      <c r="J19178">
        <v>130577412.7542897</v>
      </c>
    </row>
    <row r="19179" spans="1:10" x14ac:dyDescent="0.25">
      <c r="A19179">
        <v>2018</v>
      </c>
      <c r="B19179" t="s">
        <v>40</v>
      </c>
      <c r="C19179" t="s">
        <v>45</v>
      </c>
      <c r="D19179" t="s">
        <v>42</v>
      </c>
      <c r="E19179" t="s">
        <v>3</v>
      </c>
      <c r="F19179" t="s">
        <v>8</v>
      </c>
      <c r="G19179" t="s">
        <v>6</v>
      </c>
      <c r="H19179" t="s">
        <v>224</v>
      </c>
      <c r="I19179">
        <v>53</v>
      </c>
      <c r="J19179">
        <v>164261253.13837379</v>
      </c>
    </row>
    <row r="19180" spans="1:10" x14ac:dyDescent="0.25">
      <c r="A19180">
        <v>2018</v>
      </c>
      <c r="B19180" t="s">
        <v>40</v>
      </c>
      <c r="C19180" t="s">
        <v>45</v>
      </c>
      <c r="D19180" t="s">
        <v>42</v>
      </c>
      <c r="E19180" t="s">
        <v>3</v>
      </c>
      <c r="F19180" t="s">
        <v>8</v>
      </c>
      <c r="G19180" t="s">
        <v>7</v>
      </c>
      <c r="H19180" t="s">
        <v>223</v>
      </c>
      <c r="I19180">
        <v>18</v>
      </c>
      <c r="J19180">
        <v>42314016.890597135</v>
      </c>
    </row>
    <row r="19181" spans="1:10" x14ac:dyDescent="0.25">
      <c r="A19181">
        <v>2018</v>
      </c>
      <c r="B19181" t="s">
        <v>40</v>
      </c>
      <c r="C19181" t="s">
        <v>45</v>
      </c>
      <c r="D19181" t="s">
        <v>42</v>
      </c>
      <c r="E19181" t="s">
        <v>3</v>
      </c>
      <c r="F19181" t="s">
        <v>8</v>
      </c>
      <c r="G19181" t="s">
        <v>7</v>
      </c>
      <c r="H19181" t="s">
        <v>224</v>
      </c>
      <c r="I19181">
        <v>1</v>
      </c>
      <c r="J19181">
        <v>2363165.1834749994</v>
      </c>
    </row>
    <row r="19182" spans="1:10" x14ac:dyDescent="0.25">
      <c r="A19182">
        <v>2018</v>
      </c>
      <c r="B19182" t="s">
        <v>40</v>
      </c>
      <c r="C19182" t="s">
        <v>45</v>
      </c>
      <c r="D19182" t="s">
        <v>42</v>
      </c>
      <c r="E19182" t="s">
        <v>10</v>
      </c>
      <c r="F19182" t="s">
        <v>11</v>
      </c>
      <c r="G19182" t="s">
        <v>9</v>
      </c>
      <c r="H19182" t="s">
        <v>223</v>
      </c>
      <c r="I19182">
        <v>3</v>
      </c>
      <c r="J19182">
        <v>10875000</v>
      </c>
    </row>
    <row r="19183" spans="1:10" x14ac:dyDescent="0.25">
      <c r="A19183">
        <v>2018</v>
      </c>
      <c r="B19183" t="s">
        <v>40</v>
      </c>
      <c r="C19183" t="s">
        <v>45</v>
      </c>
      <c r="D19183" t="s">
        <v>42</v>
      </c>
      <c r="E19183" t="s">
        <v>10</v>
      </c>
      <c r="F19183" t="s">
        <v>11</v>
      </c>
      <c r="G19183" t="s">
        <v>9</v>
      </c>
      <c r="H19183" t="s">
        <v>224</v>
      </c>
      <c r="I19183">
        <v>5</v>
      </c>
      <c r="J19183">
        <v>15780000</v>
      </c>
    </row>
    <row r="19184" spans="1:10" x14ac:dyDescent="0.25">
      <c r="A19184">
        <v>2018</v>
      </c>
      <c r="B19184" t="s">
        <v>40</v>
      </c>
      <c r="C19184" t="s">
        <v>45</v>
      </c>
      <c r="D19184" t="s">
        <v>42</v>
      </c>
      <c r="E19184" t="s">
        <v>10</v>
      </c>
      <c r="F19184" t="s">
        <v>11</v>
      </c>
      <c r="G19184" t="s">
        <v>12</v>
      </c>
      <c r="H19184" t="s">
        <v>223</v>
      </c>
      <c r="I19184">
        <v>1</v>
      </c>
      <c r="J19184">
        <v>2175000</v>
      </c>
    </row>
    <row r="19185" spans="1:10" x14ac:dyDescent="0.25">
      <c r="A19185">
        <v>2018</v>
      </c>
      <c r="B19185" t="s">
        <v>40</v>
      </c>
      <c r="C19185" t="s">
        <v>45</v>
      </c>
      <c r="D19185" t="s">
        <v>42</v>
      </c>
      <c r="E19185" t="s">
        <v>10</v>
      </c>
      <c r="F19185" t="s">
        <v>11</v>
      </c>
      <c r="G19185" t="s">
        <v>6</v>
      </c>
      <c r="H19185" t="s">
        <v>223</v>
      </c>
      <c r="I19185">
        <v>12</v>
      </c>
      <c r="J19185">
        <v>23925000</v>
      </c>
    </row>
    <row r="19186" spans="1:10" x14ac:dyDescent="0.25">
      <c r="A19186">
        <v>2018</v>
      </c>
      <c r="B19186" t="s">
        <v>40</v>
      </c>
      <c r="C19186" t="s">
        <v>45</v>
      </c>
      <c r="D19186" t="s">
        <v>42</v>
      </c>
      <c r="E19186" t="s">
        <v>10</v>
      </c>
      <c r="F19186" t="s">
        <v>11</v>
      </c>
      <c r="G19186" t="s">
        <v>6</v>
      </c>
      <c r="H19186" t="s">
        <v>224</v>
      </c>
      <c r="I19186">
        <v>13</v>
      </c>
      <c r="J19186">
        <v>24405000</v>
      </c>
    </row>
    <row r="19187" spans="1:10" x14ac:dyDescent="0.25">
      <c r="A19187">
        <v>2018</v>
      </c>
      <c r="B19187" t="s">
        <v>40</v>
      </c>
      <c r="C19187" t="s">
        <v>45</v>
      </c>
      <c r="D19187" t="s">
        <v>42</v>
      </c>
      <c r="E19187" t="s">
        <v>10</v>
      </c>
      <c r="F19187" t="s">
        <v>14</v>
      </c>
      <c r="G19187" t="s">
        <v>6</v>
      </c>
      <c r="H19187" t="s">
        <v>223</v>
      </c>
      <c r="I19187">
        <v>17</v>
      </c>
      <c r="J19187">
        <v>22203990</v>
      </c>
    </row>
    <row r="19188" spans="1:10" x14ac:dyDescent="0.25">
      <c r="A19188">
        <v>2018</v>
      </c>
      <c r="B19188" t="s">
        <v>40</v>
      </c>
      <c r="C19188" t="s">
        <v>45</v>
      </c>
      <c r="D19188" t="s">
        <v>42</v>
      </c>
      <c r="E19188" t="s">
        <v>10</v>
      </c>
      <c r="F19188" t="s">
        <v>14</v>
      </c>
      <c r="G19188" t="s">
        <v>6</v>
      </c>
      <c r="H19188" t="s">
        <v>224</v>
      </c>
      <c r="I19188">
        <v>1</v>
      </c>
      <c r="J19188">
        <v>1330590</v>
      </c>
    </row>
    <row r="19189" spans="1:10" x14ac:dyDescent="0.25">
      <c r="A19189">
        <v>2018</v>
      </c>
      <c r="B19189" t="s">
        <v>40</v>
      </c>
      <c r="C19189" t="s">
        <v>45</v>
      </c>
      <c r="D19189" t="s">
        <v>43</v>
      </c>
      <c r="E19189" t="s">
        <v>3</v>
      </c>
      <c r="F19189" t="s">
        <v>4</v>
      </c>
      <c r="G19189" t="s">
        <v>5</v>
      </c>
      <c r="H19189" t="s">
        <v>223</v>
      </c>
      <c r="I19189">
        <v>18</v>
      </c>
      <c r="J19189">
        <v>211273143.96323088</v>
      </c>
    </row>
    <row r="19190" spans="1:10" x14ac:dyDescent="0.25">
      <c r="A19190">
        <v>2018</v>
      </c>
      <c r="B19190" t="s">
        <v>40</v>
      </c>
      <c r="C19190" t="s">
        <v>45</v>
      </c>
      <c r="D19190" t="s">
        <v>43</v>
      </c>
      <c r="E19190" t="s">
        <v>3</v>
      </c>
      <c r="F19190" t="s">
        <v>4</v>
      </c>
      <c r="G19190" t="s">
        <v>5</v>
      </c>
      <c r="H19190" t="s">
        <v>224</v>
      </c>
      <c r="I19190">
        <v>26</v>
      </c>
      <c r="J19190">
        <v>251987185.22708604</v>
      </c>
    </row>
    <row r="19191" spans="1:10" x14ac:dyDescent="0.25">
      <c r="A19191">
        <v>2018</v>
      </c>
      <c r="B19191" t="s">
        <v>40</v>
      </c>
      <c r="C19191" t="s">
        <v>45</v>
      </c>
      <c r="D19191" t="s">
        <v>43</v>
      </c>
      <c r="E19191" t="s">
        <v>3</v>
      </c>
      <c r="F19191" t="s">
        <v>4</v>
      </c>
      <c r="G19191" t="s">
        <v>9</v>
      </c>
      <c r="H19191" t="s">
        <v>223</v>
      </c>
      <c r="I19191">
        <v>15</v>
      </c>
      <c r="J19191">
        <v>89066788.029910654</v>
      </c>
    </row>
    <row r="19192" spans="1:10" x14ac:dyDescent="0.25">
      <c r="A19192">
        <v>2018</v>
      </c>
      <c r="B19192" t="s">
        <v>40</v>
      </c>
      <c r="C19192" t="s">
        <v>45</v>
      </c>
      <c r="D19192" t="s">
        <v>43</v>
      </c>
      <c r="E19192" t="s">
        <v>3</v>
      </c>
      <c r="F19192" t="s">
        <v>4</v>
      </c>
      <c r="G19192" t="s">
        <v>9</v>
      </c>
      <c r="H19192" t="s">
        <v>224</v>
      </c>
      <c r="I19192">
        <v>19</v>
      </c>
      <c r="J19192">
        <v>107514006.01003455</v>
      </c>
    </row>
    <row r="19193" spans="1:10" x14ac:dyDescent="0.25">
      <c r="A19193">
        <v>2018</v>
      </c>
      <c r="B19193" t="s">
        <v>40</v>
      </c>
      <c r="C19193" t="s">
        <v>45</v>
      </c>
      <c r="D19193" t="s">
        <v>43</v>
      </c>
      <c r="E19193" t="s">
        <v>3</v>
      </c>
      <c r="F19193" t="s">
        <v>4</v>
      </c>
      <c r="G19193" t="s">
        <v>12</v>
      </c>
      <c r="H19193" t="s">
        <v>223</v>
      </c>
      <c r="I19193">
        <v>4</v>
      </c>
      <c r="J19193">
        <v>13274722.896989804</v>
      </c>
    </row>
    <row r="19194" spans="1:10" x14ac:dyDescent="0.25">
      <c r="A19194">
        <v>2018</v>
      </c>
      <c r="B19194" t="s">
        <v>40</v>
      </c>
      <c r="C19194" t="s">
        <v>45</v>
      </c>
      <c r="D19194" t="s">
        <v>43</v>
      </c>
      <c r="E19194" t="s">
        <v>3</v>
      </c>
      <c r="F19194" t="s">
        <v>4</v>
      </c>
      <c r="G19194" t="s">
        <v>12</v>
      </c>
      <c r="H19194" t="s">
        <v>224</v>
      </c>
      <c r="I19194">
        <v>3</v>
      </c>
      <c r="J19194">
        <v>10303008.815320671</v>
      </c>
    </row>
    <row r="19195" spans="1:10" x14ac:dyDescent="0.25">
      <c r="A19195">
        <v>2018</v>
      </c>
      <c r="B19195" t="s">
        <v>40</v>
      </c>
      <c r="C19195" t="s">
        <v>45</v>
      </c>
      <c r="D19195" t="s">
        <v>43</v>
      </c>
      <c r="E19195" t="s">
        <v>3</v>
      </c>
      <c r="F19195" t="s">
        <v>4</v>
      </c>
      <c r="G19195" t="s">
        <v>6</v>
      </c>
      <c r="H19195" t="s">
        <v>223</v>
      </c>
      <c r="I19195">
        <v>11</v>
      </c>
      <c r="J19195">
        <v>25854708.966624595</v>
      </c>
    </row>
    <row r="19196" spans="1:10" x14ac:dyDescent="0.25">
      <c r="A19196">
        <v>2018</v>
      </c>
      <c r="B19196" t="s">
        <v>40</v>
      </c>
      <c r="C19196" t="s">
        <v>45</v>
      </c>
      <c r="D19196" t="s">
        <v>43</v>
      </c>
      <c r="E19196" t="s">
        <v>3</v>
      </c>
      <c r="F19196" t="s">
        <v>4</v>
      </c>
      <c r="G19196" t="s">
        <v>6</v>
      </c>
      <c r="H19196" t="s">
        <v>224</v>
      </c>
      <c r="I19196">
        <v>17</v>
      </c>
      <c r="J19196">
        <v>39008475.807783514</v>
      </c>
    </row>
    <row r="19197" spans="1:10" x14ac:dyDescent="0.25">
      <c r="A19197">
        <v>2018</v>
      </c>
      <c r="B19197" t="s">
        <v>40</v>
      </c>
      <c r="C19197" t="s">
        <v>45</v>
      </c>
      <c r="D19197" t="s">
        <v>43</v>
      </c>
      <c r="E19197" t="s">
        <v>3</v>
      </c>
      <c r="F19197" t="s">
        <v>4</v>
      </c>
      <c r="G19197" t="s">
        <v>7</v>
      </c>
      <c r="H19197" t="s">
        <v>223</v>
      </c>
      <c r="I19197">
        <v>5</v>
      </c>
      <c r="J19197">
        <v>9144379.5736715365</v>
      </c>
    </row>
    <row r="19198" spans="1:10" x14ac:dyDescent="0.25">
      <c r="A19198">
        <v>2018</v>
      </c>
      <c r="B19198" t="s">
        <v>40</v>
      </c>
      <c r="C19198" t="s">
        <v>45</v>
      </c>
      <c r="D19198" t="s">
        <v>43</v>
      </c>
      <c r="E19198" t="s">
        <v>3</v>
      </c>
      <c r="F19198" t="s">
        <v>8</v>
      </c>
      <c r="G19198" t="s">
        <v>9</v>
      </c>
      <c r="H19198" t="s">
        <v>223</v>
      </c>
      <c r="I19198">
        <v>399</v>
      </c>
      <c r="J19198">
        <v>2494550046.4333239</v>
      </c>
    </row>
    <row r="19199" spans="1:10" x14ac:dyDescent="0.25">
      <c r="A19199">
        <v>2018</v>
      </c>
      <c r="B19199" t="s">
        <v>40</v>
      </c>
      <c r="C19199" t="s">
        <v>45</v>
      </c>
      <c r="D19199" t="s">
        <v>43</v>
      </c>
      <c r="E19199" t="s">
        <v>3</v>
      </c>
      <c r="F19199" t="s">
        <v>8</v>
      </c>
      <c r="G19199" t="s">
        <v>9</v>
      </c>
      <c r="H19199" t="s">
        <v>224</v>
      </c>
      <c r="I19199">
        <v>595</v>
      </c>
      <c r="J19199">
        <v>3651901060.3388672</v>
      </c>
    </row>
    <row r="19200" spans="1:10" x14ac:dyDescent="0.25">
      <c r="A19200">
        <v>2018</v>
      </c>
      <c r="B19200" t="s">
        <v>40</v>
      </c>
      <c r="C19200" t="s">
        <v>45</v>
      </c>
      <c r="D19200" t="s">
        <v>43</v>
      </c>
      <c r="E19200" t="s">
        <v>3</v>
      </c>
      <c r="F19200" t="s">
        <v>8</v>
      </c>
      <c r="G19200" t="s">
        <v>12</v>
      </c>
      <c r="H19200" t="s">
        <v>223</v>
      </c>
      <c r="I19200">
        <v>70</v>
      </c>
      <c r="J19200">
        <v>234164473.98166183</v>
      </c>
    </row>
    <row r="19201" spans="1:10" x14ac:dyDescent="0.25">
      <c r="A19201">
        <v>2018</v>
      </c>
      <c r="B19201" t="s">
        <v>40</v>
      </c>
      <c r="C19201" t="s">
        <v>45</v>
      </c>
      <c r="D19201" t="s">
        <v>43</v>
      </c>
      <c r="E19201" t="s">
        <v>3</v>
      </c>
      <c r="F19201" t="s">
        <v>8</v>
      </c>
      <c r="G19201" t="s">
        <v>12</v>
      </c>
      <c r="H19201" t="s">
        <v>224</v>
      </c>
      <c r="I19201">
        <v>135</v>
      </c>
      <c r="J19201">
        <v>452432772.01175517</v>
      </c>
    </row>
    <row r="19202" spans="1:10" x14ac:dyDescent="0.25">
      <c r="A19202">
        <v>2018</v>
      </c>
      <c r="B19202" t="s">
        <v>40</v>
      </c>
      <c r="C19202" t="s">
        <v>45</v>
      </c>
      <c r="D19202" t="s">
        <v>43</v>
      </c>
      <c r="E19202" t="s">
        <v>3</v>
      </c>
      <c r="F19202" t="s">
        <v>8</v>
      </c>
      <c r="G19202" t="s">
        <v>6</v>
      </c>
      <c r="H19202" t="s">
        <v>223</v>
      </c>
      <c r="I19202">
        <v>259</v>
      </c>
      <c r="J19202">
        <v>602650801.54574597</v>
      </c>
    </row>
    <row r="19203" spans="1:10" x14ac:dyDescent="0.25">
      <c r="A19203">
        <v>2018</v>
      </c>
      <c r="B19203" t="s">
        <v>40</v>
      </c>
      <c r="C19203" t="s">
        <v>45</v>
      </c>
      <c r="D19203" t="s">
        <v>43</v>
      </c>
      <c r="E19203" t="s">
        <v>3</v>
      </c>
      <c r="F19203" t="s">
        <v>8</v>
      </c>
      <c r="G19203" t="s">
        <v>6</v>
      </c>
      <c r="H19203" t="s">
        <v>224</v>
      </c>
      <c r="I19203">
        <v>344</v>
      </c>
      <c r="J19203">
        <v>831334067.75989068</v>
      </c>
    </row>
    <row r="19204" spans="1:10" x14ac:dyDescent="0.25">
      <c r="A19204">
        <v>2018</v>
      </c>
      <c r="B19204" t="s">
        <v>40</v>
      </c>
      <c r="C19204" t="s">
        <v>45</v>
      </c>
      <c r="D19204" t="s">
        <v>43</v>
      </c>
      <c r="E19204" t="s">
        <v>3</v>
      </c>
      <c r="F19204" t="s">
        <v>8</v>
      </c>
      <c r="G19204" t="s">
        <v>7</v>
      </c>
      <c r="H19204" t="s">
        <v>223</v>
      </c>
      <c r="I19204">
        <v>70</v>
      </c>
      <c r="J19204">
        <v>128223115.89469223</v>
      </c>
    </row>
    <row r="19205" spans="1:10" x14ac:dyDescent="0.25">
      <c r="A19205">
        <v>2018</v>
      </c>
      <c r="B19205" t="s">
        <v>40</v>
      </c>
      <c r="C19205" t="s">
        <v>45</v>
      </c>
      <c r="D19205" t="s">
        <v>43</v>
      </c>
      <c r="E19205" t="s">
        <v>3</v>
      </c>
      <c r="F19205" t="s">
        <v>8</v>
      </c>
      <c r="G19205" t="s">
        <v>7</v>
      </c>
      <c r="H19205" t="s">
        <v>224</v>
      </c>
      <c r="I19205">
        <v>28</v>
      </c>
      <c r="J19205">
        <v>50654812.592525803</v>
      </c>
    </row>
    <row r="19206" spans="1:10" x14ac:dyDescent="0.25">
      <c r="A19206">
        <v>2018</v>
      </c>
      <c r="B19206" t="s">
        <v>40</v>
      </c>
      <c r="C19206" t="s">
        <v>45</v>
      </c>
      <c r="D19206" t="s">
        <v>43</v>
      </c>
      <c r="E19206" t="s">
        <v>10</v>
      </c>
      <c r="F19206" t="s">
        <v>11</v>
      </c>
      <c r="G19206" t="s">
        <v>9</v>
      </c>
      <c r="H19206" t="s">
        <v>223</v>
      </c>
      <c r="I19206">
        <v>243</v>
      </c>
      <c r="J19206">
        <v>767582751</v>
      </c>
    </row>
    <row r="19207" spans="1:10" x14ac:dyDescent="0.25">
      <c r="A19207">
        <v>2018</v>
      </c>
      <c r="B19207" t="s">
        <v>40</v>
      </c>
      <c r="C19207" t="s">
        <v>45</v>
      </c>
      <c r="D19207" t="s">
        <v>43</v>
      </c>
      <c r="E19207" t="s">
        <v>10</v>
      </c>
      <c r="F19207" t="s">
        <v>11</v>
      </c>
      <c r="G19207" t="s">
        <v>9</v>
      </c>
      <c r="H19207" t="s">
        <v>224</v>
      </c>
      <c r="I19207">
        <v>323</v>
      </c>
      <c r="J19207">
        <v>1006776744</v>
      </c>
    </row>
    <row r="19208" spans="1:10" x14ac:dyDescent="0.25">
      <c r="A19208">
        <v>2018</v>
      </c>
      <c r="B19208" t="s">
        <v>40</v>
      </c>
      <c r="C19208" t="s">
        <v>45</v>
      </c>
      <c r="D19208" t="s">
        <v>43</v>
      </c>
      <c r="E19208" t="s">
        <v>10</v>
      </c>
      <c r="F19208" t="s">
        <v>11</v>
      </c>
      <c r="G19208" t="s">
        <v>12</v>
      </c>
      <c r="H19208" t="s">
        <v>223</v>
      </c>
      <c r="I19208">
        <v>22</v>
      </c>
      <c r="J19208">
        <v>62867610</v>
      </c>
    </row>
    <row r="19209" spans="1:10" x14ac:dyDescent="0.25">
      <c r="A19209">
        <v>2018</v>
      </c>
      <c r="B19209" t="s">
        <v>40</v>
      </c>
      <c r="C19209" t="s">
        <v>45</v>
      </c>
      <c r="D19209" t="s">
        <v>43</v>
      </c>
      <c r="E19209" t="s">
        <v>10</v>
      </c>
      <c r="F19209" t="s">
        <v>11</v>
      </c>
      <c r="G19209" t="s">
        <v>12</v>
      </c>
      <c r="H19209" t="s">
        <v>224</v>
      </c>
      <c r="I19209">
        <v>16</v>
      </c>
      <c r="J19209">
        <v>44883402</v>
      </c>
    </row>
    <row r="19210" spans="1:10" x14ac:dyDescent="0.25">
      <c r="A19210">
        <v>2018</v>
      </c>
      <c r="B19210" t="s">
        <v>40</v>
      </c>
      <c r="C19210" t="s">
        <v>45</v>
      </c>
      <c r="D19210" t="s">
        <v>43</v>
      </c>
      <c r="E19210" t="s">
        <v>10</v>
      </c>
      <c r="F19210" t="s">
        <v>11</v>
      </c>
      <c r="G19210" t="s">
        <v>6</v>
      </c>
      <c r="H19210" t="s">
        <v>223</v>
      </c>
      <c r="I19210">
        <v>28</v>
      </c>
      <c r="J19210">
        <v>52324371</v>
      </c>
    </row>
    <row r="19211" spans="1:10" x14ac:dyDescent="0.25">
      <c r="A19211">
        <v>2018</v>
      </c>
      <c r="B19211" t="s">
        <v>40</v>
      </c>
      <c r="C19211" t="s">
        <v>45</v>
      </c>
      <c r="D19211" t="s">
        <v>43</v>
      </c>
      <c r="E19211" t="s">
        <v>10</v>
      </c>
      <c r="F19211" t="s">
        <v>11</v>
      </c>
      <c r="G19211" t="s">
        <v>6</v>
      </c>
      <c r="H19211" t="s">
        <v>224</v>
      </c>
      <c r="I19211">
        <v>44</v>
      </c>
      <c r="J19211">
        <v>93802092</v>
      </c>
    </row>
    <row r="19212" spans="1:10" x14ac:dyDescent="0.25">
      <c r="A19212">
        <v>2018</v>
      </c>
      <c r="B19212" t="s">
        <v>40</v>
      </c>
      <c r="C19212" t="s">
        <v>45</v>
      </c>
      <c r="D19212" t="s">
        <v>43</v>
      </c>
      <c r="E19212" t="s">
        <v>10</v>
      </c>
      <c r="F19212" t="s">
        <v>11</v>
      </c>
      <c r="G19212" t="s">
        <v>7</v>
      </c>
      <c r="H19212" t="s">
        <v>224</v>
      </c>
      <c r="I19212">
        <v>2</v>
      </c>
      <c r="J19212">
        <v>2961939</v>
      </c>
    </row>
    <row r="19213" spans="1:10" x14ac:dyDescent="0.25">
      <c r="A19213">
        <v>2018</v>
      </c>
      <c r="B19213" t="s">
        <v>40</v>
      </c>
      <c r="C19213" t="s">
        <v>45</v>
      </c>
      <c r="D19213" t="s">
        <v>43</v>
      </c>
      <c r="E19213" t="s">
        <v>10</v>
      </c>
      <c r="F19213" t="s">
        <v>220</v>
      </c>
      <c r="G19213" t="s">
        <v>9</v>
      </c>
      <c r="H19213" t="s">
        <v>223</v>
      </c>
      <c r="I19213">
        <v>7</v>
      </c>
      <c r="J19213">
        <v>44494007.421494931</v>
      </c>
    </row>
    <row r="19214" spans="1:10" x14ac:dyDescent="0.25">
      <c r="A19214">
        <v>2018</v>
      </c>
      <c r="B19214" t="s">
        <v>40</v>
      </c>
      <c r="C19214" t="s">
        <v>45</v>
      </c>
      <c r="D19214" t="s">
        <v>43</v>
      </c>
      <c r="E19214" t="s">
        <v>10</v>
      </c>
      <c r="F19214" t="s">
        <v>220</v>
      </c>
      <c r="G19214" t="s">
        <v>9</v>
      </c>
      <c r="H19214" t="s">
        <v>224</v>
      </c>
      <c r="I19214">
        <v>11</v>
      </c>
      <c r="J19214">
        <v>68773566.567181766</v>
      </c>
    </row>
    <row r="19215" spans="1:10" x14ac:dyDescent="0.25">
      <c r="A19215">
        <v>2018</v>
      </c>
      <c r="B19215" t="s">
        <v>40</v>
      </c>
      <c r="C19215" t="s">
        <v>45</v>
      </c>
      <c r="D19215" t="s">
        <v>43</v>
      </c>
      <c r="E19215" t="s">
        <v>10</v>
      </c>
      <c r="F19215" t="s">
        <v>220</v>
      </c>
      <c r="G19215" t="s">
        <v>6</v>
      </c>
      <c r="H19215" t="s">
        <v>223</v>
      </c>
      <c r="I19215">
        <v>4</v>
      </c>
      <c r="J19215">
        <v>9524551.2631438654</v>
      </c>
    </row>
    <row r="19216" spans="1:10" x14ac:dyDescent="0.25">
      <c r="A19216">
        <v>2018</v>
      </c>
      <c r="B19216" t="s">
        <v>40</v>
      </c>
      <c r="C19216" t="s">
        <v>45</v>
      </c>
      <c r="D19216" t="s">
        <v>43</v>
      </c>
      <c r="E19216" t="s">
        <v>10</v>
      </c>
      <c r="F19216" t="s">
        <v>220</v>
      </c>
      <c r="G19216" t="s">
        <v>6</v>
      </c>
      <c r="H19216" t="s">
        <v>224</v>
      </c>
      <c r="I19216">
        <v>4</v>
      </c>
      <c r="J19216">
        <v>10183858.007292714</v>
      </c>
    </row>
    <row r="19217" spans="1:10" x14ac:dyDescent="0.25">
      <c r="A19217">
        <v>2018</v>
      </c>
      <c r="B19217" t="s">
        <v>40</v>
      </c>
      <c r="C19217" t="s">
        <v>45</v>
      </c>
      <c r="D19217" t="s">
        <v>43</v>
      </c>
      <c r="E19217" t="s">
        <v>10</v>
      </c>
      <c r="F19217" t="s">
        <v>220</v>
      </c>
      <c r="G19217" t="s">
        <v>7</v>
      </c>
      <c r="H19217" t="s">
        <v>224</v>
      </c>
      <c r="I19217">
        <v>1</v>
      </c>
      <c r="J19217">
        <v>1809100.4497330645</v>
      </c>
    </row>
    <row r="19218" spans="1:10" x14ac:dyDescent="0.25">
      <c r="A19218">
        <v>2018</v>
      </c>
      <c r="B19218" t="s">
        <v>40</v>
      </c>
      <c r="C19218" t="s">
        <v>45</v>
      </c>
      <c r="D19218" t="s">
        <v>43</v>
      </c>
      <c r="E19218" t="s">
        <v>10</v>
      </c>
      <c r="F19218" t="s">
        <v>14</v>
      </c>
      <c r="G19218" t="s">
        <v>9</v>
      </c>
      <c r="H19218" t="s">
        <v>223</v>
      </c>
      <c r="I19218">
        <v>51</v>
      </c>
      <c r="J19218">
        <v>345506610</v>
      </c>
    </row>
    <row r="19219" spans="1:10" x14ac:dyDescent="0.25">
      <c r="A19219">
        <v>2018</v>
      </c>
      <c r="B19219" t="s">
        <v>40</v>
      </c>
      <c r="C19219" t="s">
        <v>45</v>
      </c>
      <c r="D19219" t="s">
        <v>43</v>
      </c>
      <c r="E19219" t="s">
        <v>10</v>
      </c>
      <c r="F19219" t="s">
        <v>14</v>
      </c>
      <c r="G19219" t="s">
        <v>9</v>
      </c>
      <c r="H19219" t="s">
        <v>224</v>
      </c>
      <c r="I19219">
        <v>26</v>
      </c>
      <c r="J19219">
        <v>164753406</v>
      </c>
    </row>
    <row r="19220" spans="1:10" x14ac:dyDescent="0.25">
      <c r="A19220">
        <v>2018</v>
      </c>
      <c r="B19220" t="s">
        <v>40</v>
      </c>
      <c r="C19220" t="s">
        <v>45</v>
      </c>
      <c r="D19220" t="s">
        <v>43</v>
      </c>
      <c r="E19220" t="s">
        <v>10</v>
      </c>
      <c r="F19220" t="s">
        <v>14</v>
      </c>
      <c r="G19220" t="s">
        <v>12</v>
      </c>
      <c r="H19220" t="s">
        <v>223</v>
      </c>
      <c r="I19220">
        <v>5</v>
      </c>
      <c r="J19220">
        <v>27214815</v>
      </c>
    </row>
    <row r="19221" spans="1:10" x14ac:dyDescent="0.25">
      <c r="A19221">
        <v>2018</v>
      </c>
      <c r="B19221" t="s">
        <v>40</v>
      </c>
      <c r="C19221" t="s">
        <v>45</v>
      </c>
      <c r="D19221" t="s">
        <v>43</v>
      </c>
      <c r="E19221" t="s">
        <v>10</v>
      </c>
      <c r="F19221" t="s">
        <v>14</v>
      </c>
      <c r="G19221" t="s">
        <v>12</v>
      </c>
      <c r="H19221" t="s">
        <v>224</v>
      </c>
      <c r="I19221">
        <v>3</v>
      </c>
      <c r="J19221">
        <v>15934083</v>
      </c>
    </row>
    <row r="19222" spans="1:10" x14ac:dyDescent="0.25">
      <c r="A19222">
        <v>2018</v>
      </c>
      <c r="B19222" t="s">
        <v>40</v>
      </c>
      <c r="C19222" t="s">
        <v>45</v>
      </c>
      <c r="D19222" t="s">
        <v>43</v>
      </c>
      <c r="E19222" t="s">
        <v>10</v>
      </c>
      <c r="F19222" t="s">
        <v>14</v>
      </c>
      <c r="G19222" t="s">
        <v>6</v>
      </c>
      <c r="H19222" t="s">
        <v>223</v>
      </c>
      <c r="I19222">
        <v>167</v>
      </c>
      <c r="J19222">
        <v>406480575</v>
      </c>
    </row>
    <row r="19223" spans="1:10" x14ac:dyDescent="0.25">
      <c r="A19223">
        <v>2018</v>
      </c>
      <c r="B19223" t="s">
        <v>40</v>
      </c>
      <c r="C19223" t="s">
        <v>45</v>
      </c>
      <c r="D19223" t="s">
        <v>43</v>
      </c>
      <c r="E19223" t="s">
        <v>10</v>
      </c>
      <c r="F19223" t="s">
        <v>14</v>
      </c>
      <c r="G19223" t="s">
        <v>6</v>
      </c>
      <c r="H19223" t="s">
        <v>224</v>
      </c>
      <c r="I19223">
        <v>8</v>
      </c>
      <c r="J19223">
        <v>17648952</v>
      </c>
    </row>
    <row r="19224" spans="1:10" x14ac:dyDescent="0.25">
      <c r="A19224">
        <v>2018</v>
      </c>
      <c r="B19224" t="s">
        <v>40</v>
      </c>
      <c r="C19224" t="s">
        <v>47</v>
      </c>
      <c r="D19224" t="s">
        <v>29</v>
      </c>
      <c r="E19224" t="s">
        <v>3</v>
      </c>
      <c r="F19224" t="s">
        <v>4</v>
      </c>
      <c r="G19224" t="s">
        <v>5</v>
      </c>
      <c r="H19224" t="s">
        <v>223</v>
      </c>
      <c r="I19224">
        <v>157</v>
      </c>
      <c r="J19224">
        <v>1461012788.9668531</v>
      </c>
    </row>
    <row r="19225" spans="1:10" x14ac:dyDescent="0.25">
      <c r="A19225">
        <v>2018</v>
      </c>
      <c r="B19225" t="s">
        <v>40</v>
      </c>
      <c r="C19225" t="s">
        <v>47</v>
      </c>
      <c r="D19225" t="s">
        <v>29</v>
      </c>
      <c r="E19225" t="s">
        <v>3</v>
      </c>
      <c r="F19225" t="s">
        <v>4</v>
      </c>
      <c r="G19225" t="s">
        <v>5</v>
      </c>
      <c r="H19225" t="s">
        <v>224</v>
      </c>
      <c r="I19225">
        <v>120</v>
      </c>
      <c r="J19225">
        <v>886040115.26239681</v>
      </c>
    </row>
    <row r="19226" spans="1:10" x14ac:dyDescent="0.25">
      <c r="A19226">
        <v>2018</v>
      </c>
      <c r="B19226" t="s">
        <v>40</v>
      </c>
      <c r="C19226" t="s">
        <v>47</v>
      </c>
      <c r="D19226" t="s">
        <v>29</v>
      </c>
      <c r="E19226" t="s">
        <v>3</v>
      </c>
      <c r="F19226" t="s">
        <v>4</v>
      </c>
      <c r="G19226" t="s">
        <v>9</v>
      </c>
      <c r="H19226" t="s">
        <v>223</v>
      </c>
      <c r="I19226">
        <v>3620</v>
      </c>
      <c r="J19226">
        <v>22862470575.713135</v>
      </c>
    </row>
    <row r="19227" spans="1:10" x14ac:dyDescent="0.25">
      <c r="A19227">
        <v>2018</v>
      </c>
      <c r="B19227" t="s">
        <v>40</v>
      </c>
      <c r="C19227" t="s">
        <v>47</v>
      </c>
      <c r="D19227" t="s">
        <v>29</v>
      </c>
      <c r="E19227" t="s">
        <v>3</v>
      </c>
      <c r="F19227" t="s">
        <v>4</v>
      </c>
      <c r="G19227" t="s">
        <v>9</v>
      </c>
      <c r="H19227" t="s">
        <v>224</v>
      </c>
      <c r="I19227">
        <v>6253</v>
      </c>
      <c r="J19227">
        <v>32704286571.526279</v>
      </c>
    </row>
    <row r="19228" spans="1:10" x14ac:dyDescent="0.25">
      <c r="A19228">
        <v>2018</v>
      </c>
      <c r="B19228" t="s">
        <v>40</v>
      </c>
      <c r="C19228" t="s">
        <v>47</v>
      </c>
      <c r="D19228" t="s">
        <v>29</v>
      </c>
      <c r="E19228" t="s">
        <v>3</v>
      </c>
      <c r="F19228" t="s">
        <v>4</v>
      </c>
      <c r="G19228" t="s">
        <v>12</v>
      </c>
      <c r="H19228" t="s">
        <v>223</v>
      </c>
      <c r="I19228">
        <v>2103</v>
      </c>
      <c r="J19228">
        <v>4100053016.481566</v>
      </c>
    </row>
    <row r="19229" spans="1:10" x14ac:dyDescent="0.25">
      <c r="A19229">
        <v>2018</v>
      </c>
      <c r="B19229" t="s">
        <v>40</v>
      </c>
      <c r="C19229" t="s">
        <v>47</v>
      </c>
      <c r="D19229" t="s">
        <v>29</v>
      </c>
      <c r="E19229" t="s">
        <v>3</v>
      </c>
      <c r="F19229" t="s">
        <v>4</v>
      </c>
      <c r="G19229" t="s">
        <v>12</v>
      </c>
      <c r="H19229" t="s">
        <v>224</v>
      </c>
      <c r="I19229">
        <v>12314</v>
      </c>
      <c r="J19229">
        <v>23644051583.740421</v>
      </c>
    </row>
    <row r="19230" spans="1:10" x14ac:dyDescent="0.25">
      <c r="A19230">
        <v>2018</v>
      </c>
      <c r="B19230" t="s">
        <v>40</v>
      </c>
      <c r="C19230" t="s">
        <v>47</v>
      </c>
      <c r="D19230" t="s">
        <v>29</v>
      </c>
      <c r="E19230" t="s">
        <v>3</v>
      </c>
      <c r="F19230" t="s">
        <v>4</v>
      </c>
      <c r="G19230" t="s">
        <v>6</v>
      </c>
      <c r="H19230" t="s">
        <v>223</v>
      </c>
      <c r="I19230">
        <v>778</v>
      </c>
      <c r="J19230">
        <v>1505866148.8435555</v>
      </c>
    </row>
    <row r="19231" spans="1:10" x14ac:dyDescent="0.25">
      <c r="A19231">
        <v>2018</v>
      </c>
      <c r="B19231" t="s">
        <v>40</v>
      </c>
      <c r="C19231" t="s">
        <v>47</v>
      </c>
      <c r="D19231" t="s">
        <v>29</v>
      </c>
      <c r="E19231" t="s">
        <v>3</v>
      </c>
      <c r="F19231" t="s">
        <v>4</v>
      </c>
      <c r="G19231" t="s">
        <v>6</v>
      </c>
      <c r="H19231" t="s">
        <v>224</v>
      </c>
      <c r="I19231">
        <v>3456</v>
      </c>
      <c r="J19231">
        <v>6528481646.2506189</v>
      </c>
    </row>
    <row r="19232" spans="1:10" x14ac:dyDescent="0.25">
      <c r="A19232">
        <v>2018</v>
      </c>
      <c r="B19232" t="s">
        <v>40</v>
      </c>
      <c r="C19232" t="s">
        <v>47</v>
      </c>
      <c r="D19232" t="s">
        <v>29</v>
      </c>
      <c r="E19232" t="s">
        <v>3</v>
      </c>
      <c r="F19232" t="s">
        <v>4</v>
      </c>
      <c r="G19232" t="s">
        <v>7</v>
      </c>
      <c r="H19232" t="s">
        <v>223</v>
      </c>
      <c r="I19232">
        <v>3771</v>
      </c>
      <c r="J19232">
        <v>6240674960.7182808</v>
      </c>
    </row>
    <row r="19233" spans="1:10" x14ac:dyDescent="0.25">
      <c r="A19233">
        <v>2018</v>
      </c>
      <c r="B19233" t="s">
        <v>40</v>
      </c>
      <c r="C19233" t="s">
        <v>47</v>
      </c>
      <c r="D19233" t="s">
        <v>29</v>
      </c>
      <c r="E19233" t="s">
        <v>3</v>
      </c>
      <c r="F19233" t="s">
        <v>4</v>
      </c>
      <c r="G19233" t="s">
        <v>7</v>
      </c>
      <c r="H19233" t="s">
        <v>224</v>
      </c>
      <c r="I19233">
        <v>2506</v>
      </c>
      <c r="J19233">
        <v>3990857665.2183123</v>
      </c>
    </row>
    <row r="19234" spans="1:10" x14ac:dyDescent="0.25">
      <c r="A19234">
        <v>2018</v>
      </c>
      <c r="B19234" t="s">
        <v>40</v>
      </c>
      <c r="C19234" t="s">
        <v>47</v>
      </c>
      <c r="D19234" t="s">
        <v>29</v>
      </c>
      <c r="E19234" t="s">
        <v>3</v>
      </c>
      <c r="F19234" t="s">
        <v>8</v>
      </c>
      <c r="G19234" t="s">
        <v>5</v>
      </c>
      <c r="H19234" t="s">
        <v>223</v>
      </c>
      <c r="I19234">
        <v>8</v>
      </c>
      <c r="J19234">
        <v>87277028.894024998</v>
      </c>
    </row>
    <row r="19235" spans="1:10" x14ac:dyDescent="0.25">
      <c r="A19235">
        <v>2018</v>
      </c>
      <c r="B19235" t="s">
        <v>40</v>
      </c>
      <c r="C19235" t="s">
        <v>47</v>
      </c>
      <c r="D19235" t="s">
        <v>29</v>
      </c>
      <c r="E19235" t="s">
        <v>3</v>
      </c>
      <c r="F19235" t="s">
        <v>8</v>
      </c>
      <c r="G19235" t="s">
        <v>5</v>
      </c>
      <c r="H19235" t="s">
        <v>224</v>
      </c>
      <c r="I19235">
        <v>2</v>
      </c>
      <c r="J19235">
        <v>16955016.030000001</v>
      </c>
    </row>
    <row r="19236" spans="1:10" x14ac:dyDescent="0.25">
      <c r="A19236">
        <v>2018</v>
      </c>
      <c r="B19236" t="s">
        <v>40</v>
      </c>
      <c r="C19236" t="s">
        <v>47</v>
      </c>
      <c r="D19236" t="s">
        <v>29</v>
      </c>
      <c r="E19236" t="s">
        <v>3</v>
      </c>
      <c r="F19236" t="s">
        <v>8</v>
      </c>
      <c r="G19236" t="s">
        <v>9</v>
      </c>
      <c r="H19236" t="s">
        <v>223</v>
      </c>
      <c r="I19236">
        <v>21605</v>
      </c>
      <c r="J19236">
        <v>140143852737.59113</v>
      </c>
    </row>
    <row r="19237" spans="1:10" x14ac:dyDescent="0.25">
      <c r="A19237">
        <v>2018</v>
      </c>
      <c r="B19237" t="s">
        <v>40</v>
      </c>
      <c r="C19237" t="s">
        <v>47</v>
      </c>
      <c r="D19237" t="s">
        <v>29</v>
      </c>
      <c r="E19237" t="s">
        <v>3</v>
      </c>
      <c r="F19237" t="s">
        <v>8</v>
      </c>
      <c r="G19237" t="s">
        <v>9</v>
      </c>
      <c r="H19237" t="s">
        <v>224</v>
      </c>
      <c r="I19237">
        <v>31738</v>
      </c>
      <c r="J19237">
        <v>180900169203.77432</v>
      </c>
    </row>
    <row r="19238" spans="1:10" x14ac:dyDescent="0.25">
      <c r="A19238">
        <v>2018</v>
      </c>
      <c r="B19238" t="s">
        <v>40</v>
      </c>
      <c r="C19238" t="s">
        <v>47</v>
      </c>
      <c r="D19238" t="s">
        <v>29</v>
      </c>
      <c r="E19238" t="s">
        <v>3</v>
      </c>
      <c r="F19238" t="s">
        <v>8</v>
      </c>
      <c r="G19238" t="s">
        <v>12</v>
      </c>
      <c r="H19238" t="s">
        <v>223</v>
      </c>
      <c r="I19238">
        <v>4512</v>
      </c>
      <c r="J19238">
        <v>8979405667.4879932</v>
      </c>
    </row>
    <row r="19239" spans="1:10" x14ac:dyDescent="0.25">
      <c r="A19239">
        <v>2018</v>
      </c>
      <c r="B19239" t="s">
        <v>40</v>
      </c>
      <c r="C19239" t="s">
        <v>47</v>
      </c>
      <c r="D19239" t="s">
        <v>29</v>
      </c>
      <c r="E19239" t="s">
        <v>3</v>
      </c>
      <c r="F19239" t="s">
        <v>8</v>
      </c>
      <c r="G19239" t="s">
        <v>12</v>
      </c>
      <c r="H19239" t="s">
        <v>224</v>
      </c>
      <c r="I19239">
        <v>20933</v>
      </c>
      <c r="J19239">
        <v>39880281071.052284</v>
      </c>
    </row>
    <row r="19240" spans="1:10" x14ac:dyDescent="0.25">
      <c r="A19240">
        <v>2018</v>
      </c>
      <c r="B19240" t="s">
        <v>40</v>
      </c>
      <c r="C19240" t="s">
        <v>47</v>
      </c>
      <c r="D19240" t="s">
        <v>29</v>
      </c>
      <c r="E19240" t="s">
        <v>3</v>
      </c>
      <c r="F19240" t="s">
        <v>8</v>
      </c>
      <c r="G19240" t="s">
        <v>6</v>
      </c>
      <c r="H19240" t="s">
        <v>223</v>
      </c>
      <c r="I19240">
        <v>2038</v>
      </c>
      <c r="J19240">
        <v>3956025420.0295858</v>
      </c>
    </row>
    <row r="19241" spans="1:10" x14ac:dyDescent="0.25">
      <c r="A19241">
        <v>2018</v>
      </c>
      <c r="B19241" t="s">
        <v>40</v>
      </c>
      <c r="C19241" t="s">
        <v>47</v>
      </c>
      <c r="D19241" t="s">
        <v>29</v>
      </c>
      <c r="E19241" t="s">
        <v>3</v>
      </c>
      <c r="F19241" t="s">
        <v>8</v>
      </c>
      <c r="G19241" t="s">
        <v>6</v>
      </c>
      <c r="H19241" t="s">
        <v>224</v>
      </c>
      <c r="I19241">
        <v>7771</v>
      </c>
      <c r="J19241">
        <v>14783384147.251444</v>
      </c>
    </row>
    <row r="19242" spans="1:10" x14ac:dyDescent="0.25">
      <c r="A19242">
        <v>2018</v>
      </c>
      <c r="B19242" t="s">
        <v>40</v>
      </c>
      <c r="C19242" t="s">
        <v>47</v>
      </c>
      <c r="D19242" t="s">
        <v>29</v>
      </c>
      <c r="E19242" t="s">
        <v>3</v>
      </c>
      <c r="F19242" t="s">
        <v>8</v>
      </c>
      <c r="G19242" t="s">
        <v>7</v>
      </c>
      <c r="H19242" t="s">
        <v>223</v>
      </c>
      <c r="I19242">
        <v>4489</v>
      </c>
      <c r="J19242">
        <v>7462176172.8181257</v>
      </c>
    </row>
    <row r="19243" spans="1:10" x14ac:dyDescent="0.25">
      <c r="A19243">
        <v>2018</v>
      </c>
      <c r="B19243" t="s">
        <v>40</v>
      </c>
      <c r="C19243" t="s">
        <v>47</v>
      </c>
      <c r="D19243" t="s">
        <v>29</v>
      </c>
      <c r="E19243" t="s">
        <v>3</v>
      </c>
      <c r="F19243" t="s">
        <v>8</v>
      </c>
      <c r="G19243" t="s">
        <v>7</v>
      </c>
      <c r="H19243" t="s">
        <v>224</v>
      </c>
      <c r="I19243">
        <v>3810</v>
      </c>
      <c r="J19243">
        <v>6067575361.781085</v>
      </c>
    </row>
    <row r="19244" spans="1:10" x14ac:dyDescent="0.25">
      <c r="A19244">
        <v>2018</v>
      </c>
      <c r="B19244" t="s">
        <v>40</v>
      </c>
      <c r="C19244" t="s">
        <v>47</v>
      </c>
      <c r="D19244" t="s">
        <v>29</v>
      </c>
      <c r="E19244" t="s">
        <v>3</v>
      </c>
      <c r="F19244" t="s">
        <v>14</v>
      </c>
      <c r="G19244" t="s">
        <v>9</v>
      </c>
      <c r="H19244" t="s">
        <v>224</v>
      </c>
      <c r="I19244">
        <v>1</v>
      </c>
      <c r="J19244">
        <v>5042123.8737510163</v>
      </c>
    </row>
    <row r="19245" spans="1:10" x14ac:dyDescent="0.25">
      <c r="A19245">
        <v>2018</v>
      </c>
      <c r="B19245" t="s">
        <v>40</v>
      </c>
      <c r="C19245" t="s">
        <v>47</v>
      </c>
      <c r="D19245" t="s">
        <v>29</v>
      </c>
      <c r="E19245" t="s">
        <v>10</v>
      </c>
      <c r="F19245" t="s">
        <v>11</v>
      </c>
      <c r="G19245" t="s">
        <v>9</v>
      </c>
      <c r="H19245" t="s">
        <v>223</v>
      </c>
      <c r="I19245">
        <v>3899</v>
      </c>
      <c r="J19245">
        <v>18281869079.463394</v>
      </c>
    </row>
    <row r="19246" spans="1:10" x14ac:dyDescent="0.25">
      <c r="A19246">
        <v>2018</v>
      </c>
      <c r="B19246" t="s">
        <v>40</v>
      </c>
      <c r="C19246" t="s">
        <v>47</v>
      </c>
      <c r="D19246" t="s">
        <v>29</v>
      </c>
      <c r="E19246" t="s">
        <v>10</v>
      </c>
      <c r="F19246" t="s">
        <v>11</v>
      </c>
      <c r="G19246" t="s">
        <v>9</v>
      </c>
      <c r="H19246" t="s">
        <v>224</v>
      </c>
      <c r="I19246">
        <v>5022</v>
      </c>
      <c r="J19246">
        <v>19193378107.273483</v>
      </c>
    </row>
    <row r="19247" spans="1:10" x14ac:dyDescent="0.25">
      <c r="A19247">
        <v>2018</v>
      </c>
      <c r="B19247" t="s">
        <v>40</v>
      </c>
      <c r="C19247" t="s">
        <v>47</v>
      </c>
      <c r="D19247" t="s">
        <v>29</v>
      </c>
      <c r="E19247" t="s">
        <v>10</v>
      </c>
      <c r="F19247" t="s">
        <v>11</v>
      </c>
      <c r="G19247" t="s">
        <v>12</v>
      </c>
      <c r="H19247" t="s">
        <v>223</v>
      </c>
      <c r="I19247">
        <v>871</v>
      </c>
      <c r="J19247">
        <v>1388070368.9341588</v>
      </c>
    </row>
    <row r="19248" spans="1:10" x14ac:dyDescent="0.25">
      <c r="A19248">
        <v>2018</v>
      </c>
      <c r="B19248" t="s">
        <v>40</v>
      </c>
      <c r="C19248" t="s">
        <v>47</v>
      </c>
      <c r="D19248" t="s">
        <v>29</v>
      </c>
      <c r="E19248" t="s">
        <v>10</v>
      </c>
      <c r="F19248" t="s">
        <v>11</v>
      </c>
      <c r="G19248" t="s">
        <v>12</v>
      </c>
      <c r="H19248" t="s">
        <v>224</v>
      </c>
      <c r="I19248">
        <v>3611</v>
      </c>
      <c r="J19248">
        <v>5124263733.4630003</v>
      </c>
    </row>
    <row r="19249" spans="1:10" x14ac:dyDescent="0.25">
      <c r="A19249">
        <v>2018</v>
      </c>
      <c r="B19249" t="s">
        <v>40</v>
      </c>
      <c r="C19249" t="s">
        <v>47</v>
      </c>
      <c r="D19249" t="s">
        <v>29</v>
      </c>
      <c r="E19249" t="s">
        <v>10</v>
      </c>
      <c r="F19249" t="s">
        <v>11</v>
      </c>
      <c r="G19249" t="s">
        <v>6</v>
      </c>
      <c r="H19249" t="s">
        <v>223</v>
      </c>
      <c r="I19249">
        <v>382</v>
      </c>
      <c r="J19249">
        <v>563532918.82281232</v>
      </c>
    </row>
    <row r="19250" spans="1:10" x14ac:dyDescent="0.25">
      <c r="A19250">
        <v>2018</v>
      </c>
      <c r="B19250" t="s">
        <v>40</v>
      </c>
      <c r="C19250" t="s">
        <v>47</v>
      </c>
      <c r="D19250" t="s">
        <v>29</v>
      </c>
      <c r="E19250" t="s">
        <v>10</v>
      </c>
      <c r="F19250" t="s">
        <v>11</v>
      </c>
      <c r="G19250" t="s">
        <v>6</v>
      </c>
      <c r="H19250" t="s">
        <v>224</v>
      </c>
      <c r="I19250">
        <v>1245</v>
      </c>
      <c r="J19250">
        <v>1663435248.4424088</v>
      </c>
    </row>
    <row r="19251" spans="1:10" x14ac:dyDescent="0.25">
      <c r="A19251">
        <v>2018</v>
      </c>
      <c r="B19251" t="s">
        <v>40</v>
      </c>
      <c r="C19251" t="s">
        <v>47</v>
      </c>
      <c r="D19251" t="s">
        <v>29</v>
      </c>
      <c r="E19251" t="s">
        <v>10</v>
      </c>
      <c r="F19251" t="s">
        <v>11</v>
      </c>
      <c r="G19251" t="s">
        <v>7</v>
      </c>
      <c r="H19251" t="s">
        <v>223</v>
      </c>
      <c r="I19251">
        <v>579</v>
      </c>
      <c r="J19251">
        <v>769523505.8573761</v>
      </c>
    </row>
    <row r="19252" spans="1:10" x14ac:dyDescent="0.25">
      <c r="A19252">
        <v>2018</v>
      </c>
      <c r="B19252" t="s">
        <v>40</v>
      </c>
      <c r="C19252" t="s">
        <v>47</v>
      </c>
      <c r="D19252" t="s">
        <v>29</v>
      </c>
      <c r="E19252" t="s">
        <v>10</v>
      </c>
      <c r="F19252" t="s">
        <v>11</v>
      </c>
      <c r="G19252" t="s">
        <v>7</v>
      </c>
      <c r="H19252" t="s">
        <v>224</v>
      </c>
      <c r="I19252">
        <v>672</v>
      </c>
      <c r="J19252">
        <v>826033983.13959622</v>
      </c>
    </row>
    <row r="19253" spans="1:10" x14ac:dyDescent="0.25">
      <c r="A19253">
        <v>2018</v>
      </c>
      <c r="B19253" t="s">
        <v>40</v>
      </c>
      <c r="C19253" t="s">
        <v>47</v>
      </c>
      <c r="D19253" t="s">
        <v>29</v>
      </c>
      <c r="E19253" t="s">
        <v>10</v>
      </c>
      <c r="F19253" t="s">
        <v>220</v>
      </c>
      <c r="G19253" t="s">
        <v>9</v>
      </c>
      <c r="H19253" t="s">
        <v>223</v>
      </c>
      <c r="I19253">
        <v>1330</v>
      </c>
      <c r="J19253">
        <v>7507529110.6630173</v>
      </c>
    </row>
    <row r="19254" spans="1:10" x14ac:dyDescent="0.25">
      <c r="A19254">
        <v>2018</v>
      </c>
      <c r="B19254" t="s">
        <v>40</v>
      </c>
      <c r="C19254" t="s">
        <v>47</v>
      </c>
      <c r="D19254" t="s">
        <v>29</v>
      </c>
      <c r="E19254" t="s">
        <v>10</v>
      </c>
      <c r="F19254" t="s">
        <v>220</v>
      </c>
      <c r="G19254" t="s">
        <v>9</v>
      </c>
      <c r="H19254" t="s">
        <v>224</v>
      </c>
      <c r="I19254">
        <v>3714</v>
      </c>
      <c r="J19254">
        <v>18722278457.076294</v>
      </c>
    </row>
    <row r="19255" spans="1:10" x14ac:dyDescent="0.25">
      <c r="A19255">
        <v>2018</v>
      </c>
      <c r="B19255" t="s">
        <v>40</v>
      </c>
      <c r="C19255" t="s">
        <v>47</v>
      </c>
      <c r="D19255" t="s">
        <v>29</v>
      </c>
      <c r="E19255" t="s">
        <v>10</v>
      </c>
      <c r="F19255" t="s">
        <v>220</v>
      </c>
      <c r="G19255" t="s">
        <v>12</v>
      </c>
      <c r="H19255" t="s">
        <v>223</v>
      </c>
      <c r="I19255">
        <v>999</v>
      </c>
      <c r="J19255">
        <v>1908310290.244159</v>
      </c>
    </row>
    <row r="19256" spans="1:10" x14ac:dyDescent="0.25">
      <c r="A19256">
        <v>2018</v>
      </c>
      <c r="B19256" t="s">
        <v>40</v>
      </c>
      <c r="C19256" t="s">
        <v>47</v>
      </c>
      <c r="D19256" t="s">
        <v>29</v>
      </c>
      <c r="E19256" t="s">
        <v>10</v>
      </c>
      <c r="F19256" t="s">
        <v>220</v>
      </c>
      <c r="G19256" t="s">
        <v>12</v>
      </c>
      <c r="H19256" t="s">
        <v>224</v>
      </c>
      <c r="I19256">
        <v>5661</v>
      </c>
      <c r="J19256">
        <v>10630565767.018002</v>
      </c>
    </row>
    <row r="19257" spans="1:10" x14ac:dyDescent="0.25">
      <c r="A19257">
        <v>2018</v>
      </c>
      <c r="B19257" t="s">
        <v>40</v>
      </c>
      <c r="C19257" t="s">
        <v>47</v>
      </c>
      <c r="D19257" t="s">
        <v>29</v>
      </c>
      <c r="E19257" t="s">
        <v>10</v>
      </c>
      <c r="F19257" t="s">
        <v>220</v>
      </c>
      <c r="G19257" t="s">
        <v>6</v>
      </c>
      <c r="H19257" t="s">
        <v>223</v>
      </c>
      <c r="I19257">
        <v>336</v>
      </c>
      <c r="J19257">
        <v>646471005.65975416</v>
      </c>
    </row>
    <row r="19258" spans="1:10" x14ac:dyDescent="0.25">
      <c r="A19258">
        <v>2018</v>
      </c>
      <c r="B19258" t="s">
        <v>40</v>
      </c>
      <c r="C19258" t="s">
        <v>47</v>
      </c>
      <c r="D19258" t="s">
        <v>29</v>
      </c>
      <c r="E19258" t="s">
        <v>10</v>
      </c>
      <c r="F19258" t="s">
        <v>220</v>
      </c>
      <c r="G19258" t="s">
        <v>6</v>
      </c>
      <c r="H19258" t="s">
        <v>224</v>
      </c>
      <c r="I19258">
        <v>1283</v>
      </c>
      <c r="J19258">
        <v>2412072418.8981566</v>
      </c>
    </row>
    <row r="19259" spans="1:10" x14ac:dyDescent="0.25">
      <c r="A19259">
        <v>2018</v>
      </c>
      <c r="B19259" t="s">
        <v>40</v>
      </c>
      <c r="C19259" t="s">
        <v>47</v>
      </c>
      <c r="D19259" t="s">
        <v>29</v>
      </c>
      <c r="E19259" t="s">
        <v>10</v>
      </c>
      <c r="F19259" t="s">
        <v>220</v>
      </c>
      <c r="G19259" t="s">
        <v>7</v>
      </c>
      <c r="H19259" t="s">
        <v>223</v>
      </c>
      <c r="I19259">
        <v>915</v>
      </c>
      <c r="J19259">
        <v>1507696806.2839568</v>
      </c>
    </row>
    <row r="19260" spans="1:10" x14ac:dyDescent="0.25">
      <c r="A19260">
        <v>2018</v>
      </c>
      <c r="B19260" t="s">
        <v>40</v>
      </c>
      <c r="C19260" t="s">
        <v>47</v>
      </c>
      <c r="D19260" t="s">
        <v>29</v>
      </c>
      <c r="E19260" t="s">
        <v>10</v>
      </c>
      <c r="F19260" t="s">
        <v>220</v>
      </c>
      <c r="G19260" t="s">
        <v>7</v>
      </c>
      <c r="H19260" t="s">
        <v>224</v>
      </c>
      <c r="I19260">
        <v>1164</v>
      </c>
      <c r="J19260">
        <v>1844115805.0696476</v>
      </c>
    </row>
    <row r="19261" spans="1:10" x14ac:dyDescent="0.25">
      <c r="A19261">
        <v>2018</v>
      </c>
      <c r="B19261" t="s">
        <v>40</v>
      </c>
      <c r="C19261" t="s">
        <v>47</v>
      </c>
      <c r="D19261" t="s">
        <v>29</v>
      </c>
      <c r="E19261" t="s">
        <v>10</v>
      </c>
      <c r="F19261" t="s">
        <v>14</v>
      </c>
      <c r="G19261" t="s">
        <v>9</v>
      </c>
      <c r="H19261" t="s">
        <v>223</v>
      </c>
      <c r="I19261">
        <v>2608</v>
      </c>
      <c r="J19261">
        <v>24538853091</v>
      </c>
    </row>
    <row r="19262" spans="1:10" x14ac:dyDescent="0.25">
      <c r="A19262">
        <v>2018</v>
      </c>
      <c r="B19262" t="s">
        <v>40</v>
      </c>
      <c r="C19262" t="s">
        <v>47</v>
      </c>
      <c r="D19262" t="s">
        <v>29</v>
      </c>
      <c r="E19262" t="s">
        <v>10</v>
      </c>
      <c r="F19262" t="s">
        <v>14</v>
      </c>
      <c r="G19262" t="s">
        <v>9</v>
      </c>
      <c r="H19262" t="s">
        <v>224</v>
      </c>
      <c r="I19262">
        <v>1399</v>
      </c>
      <c r="J19262">
        <v>11660321310</v>
      </c>
    </row>
    <row r="19263" spans="1:10" x14ac:dyDescent="0.25">
      <c r="A19263">
        <v>2018</v>
      </c>
      <c r="B19263" t="s">
        <v>40</v>
      </c>
      <c r="C19263" t="s">
        <v>47</v>
      </c>
      <c r="D19263" t="s">
        <v>29</v>
      </c>
      <c r="E19263" t="s">
        <v>10</v>
      </c>
      <c r="F19263" t="s">
        <v>14</v>
      </c>
      <c r="G19263" t="s">
        <v>12</v>
      </c>
      <c r="H19263" t="s">
        <v>223</v>
      </c>
      <c r="I19263">
        <v>3</v>
      </c>
      <c r="J19263">
        <v>12196134</v>
      </c>
    </row>
    <row r="19264" spans="1:10" x14ac:dyDescent="0.25">
      <c r="A19264">
        <v>2018</v>
      </c>
      <c r="B19264" t="s">
        <v>40</v>
      </c>
      <c r="C19264" t="s">
        <v>47</v>
      </c>
      <c r="D19264" t="s">
        <v>29</v>
      </c>
      <c r="E19264" t="s">
        <v>10</v>
      </c>
      <c r="F19264" t="s">
        <v>14</v>
      </c>
      <c r="G19264" t="s">
        <v>12</v>
      </c>
      <c r="H19264" t="s">
        <v>224</v>
      </c>
      <c r="I19264">
        <v>3</v>
      </c>
      <c r="J19264">
        <v>13713027</v>
      </c>
    </row>
    <row r="19265" spans="1:10" x14ac:dyDescent="0.25">
      <c r="A19265">
        <v>2018</v>
      </c>
      <c r="B19265" t="s">
        <v>40</v>
      </c>
      <c r="C19265" t="s">
        <v>47</v>
      </c>
      <c r="D19265" t="s">
        <v>29</v>
      </c>
      <c r="E19265" t="s">
        <v>10</v>
      </c>
      <c r="F19265" t="s">
        <v>14</v>
      </c>
      <c r="G19265" t="s">
        <v>6</v>
      </c>
      <c r="H19265" t="s">
        <v>224</v>
      </c>
      <c r="I19265">
        <v>1</v>
      </c>
      <c r="J19265">
        <v>1786014</v>
      </c>
    </row>
    <row r="19266" spans="1:10" x14ac:dyDescent="0.25">
      <c r="A19266">
        <v>2018</v>
      </c>
      <c r="B19266" t="s">
        <v>40</v>
      </c>
      <c r="C19266" t="s">
        <v>47</v>
      </c>
      <c r="D19266" t="s">
        <v>29</v>
      </c>
      <c r="E19266" t="s">
        <v>10</v>
      </c>
      <c r="F19266" t="s">
        <v>14</v>
      </c>
      <c r="G19266" t="s">
        <v>7</v>
      </c>
      <c r="H19266" t="s">
        <v>223</v>
      </c>
      <c r="I19266">
        <v>19</v>
      </c>
      <c r="J19266">
        <v>60557652</v>
      </c>
    </row>
    <row r="19267" spans="1:10" x14ac:dyDescent="0.25">
      <c r="A19267">
        <v>2018</v>
      </c>
      <c r="B19267" t="s">
        <v>40</v>
      </c>
      <c r="C19267" t="s">
        <v>48</v>
      </c>
      <c r="D19267" t="s">
        <v>22</v>
      </c>
      <c r="E19267" t="s">
        <v>3</v>
      </c>
      <c r="F19267" t="s">
        <v>4</v>
      </c>
      <c r="G19267" t="s">
        <v>5</v>
      </c>
      <c r="H19267" t="s">
        <v>223</v>
      </c>
      <c r="I19267">
        <v>6</v>
      </c>
      <c r="J19267">
        <v>57749367.563601516</v>
      </c>
    </row>
    <row r="19268" spans="1:10" x14ac:dyDescent="0.25">
      <c r="A19268">
        <v>2018</v>
      </c>
      <c r="B19268" t="s">
        <v>40</v>
      </c>
      <c r="C19268" t="s">
        <v>48</v>
      </c>
      <c r="D19268" t="s">
        <v>22</v>
      </c>
      <c r="E19268" t="s">
        <v>3</v>
      </c>
      <c r="F19268" t="s">
        <v>4</v>
      </c>
      <c r="G19268" t="s">
        <v>5</v>
      </c>
      <c r="H19268" t="s">
        <v>224</v>
      </c>
      <c r="I19268">
        <v>2</v>
      </c>
      <c r="J19268">
        <v>16408072.727774998</v>
      </c>
    </row>
    <row r="19269" spans="1:10" x14ac:dyDescent="0.25">
      <c r="A19269">
        <v>2018</v>
      </c>
      <c r="B19269" t="s">
        <v>40</v>
      </c>
      <c r="C19269" t="s">
        <v>48</v>
      </c>
      <c r="D19269" t="s">
        <v>22</v>
      </c>
      <c r="E19269" t="s">
        <v>3</v>
      </c>
      <c r="F19269" t="s">
        <v>4</v>
      </c>
      <c r="G19269" t="s">
        <v>9</v>
      </c>
      <c r="H19269" t="s">
        <v>223</v>
      </c>
      <c r="I19269">
        <v>738</v>
      </c>
      <c r="J19269">
        <v>4256125492.2208295</v>
      </c>
    </row>
    <row r="19270" spans="1:10" x14ac:dyDescent="0.25">
      <c r="A19270">
        <v>2018</v>
      </c>
      <c r="B19270" t="s">
        <v>40</v>
      </c>
      <c r="C19270" t="s">
        <v>48</v>
      </c>
      <c r="D19270" t="s">
        <v>22</v>
      </c>
      <c r="E19270" t="s">
        <v>3</v>
      </c>
      <c r="F19270" t="s">
        <v>4</v>
      </c>
      <c r="G19270" t="s">
        <v>9</v>
      </c>
      <c r="H19270" t="s">
        <v>224</v>
      </c>
      <c r="I19270">
        <v>1607</v>
      </c>
      <c r="J19270">
        <v>9091860055.9965343</v>
      </c>
    </row>
    <row r="19271" spans="1:10" x14ac:dyDescent="0.25">
      <c r="A19271">
        <v>2018</v>
      </c>
      <c r="B19271" t="s">
        <v>40</v>
      </c>
      <c r="C19271" t="s">
        <v>48</v>
      </c>
      <c r="D19271" t="s">
        <v>22</v>
      </c>
      <c r="E19271" t="s">
        <v>3</v>
      </c>
      <c r="F19271" t="s">
        <v>4</v>
      </c>
      <c r="G19271" t="s">
        <v>12</v>
      </c>
      <c r="H19271" t="s">
        <v>223</v>
      </c>
      <c r="I19271">
        <v>6</v>
      </c>
      <c r="J19271">
        <v>18944536.874540623</v>
      </c>
    </row>
    <row r="19272" spans="1:10" x14ac:dyDescent="0.25">
      <c r="A19272">
        <v>2018</v>
      </c>
      <c r="B19272" t="s">
        <v>40</v>
      </c>
      <c r="C19272" t="s">
        <v>48</v>
      </c>
      <c r="D19272" t="s">
        <v>22</v>
      </c>
      <c r="E19272" t="s">
        <v>3</v>
      </c>
      <c r="F19272" t="s">
        <v>4</v>
      </c>
      <c r="G19272" t="s">
        <v>12</v>
      </c>
      <c r="H19272" t="s">
        <v>224</v>
      </c>
      <c r="I19272">
        <v>13</v>
      </c>
      <c r="J19272">
        <v>36844242.591577895</v>
      </c>
    </row>
    <row r="19273" spans="1:10" x14ac:dyDescent="0.25">
      <c r="A19273">
        <v>2018</v>
      </c>
      <c r="B19273" t="s">
        <v>40</v>
      </c>
      <c r="C19273" t="s">
        <v>48</v>
      </c>
      <c r="D19273" t="s">
        <v>22</v>
      </c>
      <c r="E19273" t="s">
        <v>3</v>
      </c>
      <c r="F19273" t="s">
        <v>4</v>
      </c>
      <c r="G19273" t="s">
        <v>6</v>
      </c>
      <c r="H19273" t="s">
        <v>223</v>
      </c>
      <c r="I19273">
        <v>262</v>
      </c>
      <c r="J19273">
        <v>649792954.28566086</v>
      </c>
    </row>
    <row r="19274" spans="1:10" x14ac:dyDescent="0.25">
      <c r="A19274">
        <v>2018</v>
      </c>
      <c r="B19274" t="s">
        <v>40</v>
      </c>
      <c r="C19274" t="s">
        <v>48</v>
      </c>
      <c r="D19274" t="s">
        <v>22</v>
      </c>
      <c r="E19274" t="s">
        <v>3</v>
      </c>
      <c r="F19274" t="s">
        <v>4</v>
      </c>
      <c r="G19274" t="s">
        <v>6</v>
      </c>
      <c r="H19274" t="s">
        <v>224</v>
      </c>
      <c r="I19274">
        <v>830</v>
      </c>
      <c r="J19274">
        <v>2006490775.5640945</v>
      </c>
    </row>
    <row r="19275" spans="1:10" x14ac:dyDescent="0.25">
      <c r="A19275">
        <v>2018</v>
      </c>
      <c r="B19275" t="s">
        <v>40</v>
      </c>
      <c r="C19275" t="s">
        <v>48</v>
      </c>
      <c r="D19275" t="s">
        <v>22</v>
      </c>
      <c r="E19275" t="s">
        <v>3</v>
      </c>
      <c r="F19275" t="s">
        <v>4</v>
      </c>
      <c r="G19275" t="s">
        <v>7</v>
      </c>
      <c r="H19275" t="s">
        <v>223</v>
      </c>
      <c r="I19275">
        <v>11</v>
      </c>
      <c r="J19275">
        <v>18338921.392520454</v>
      </c>
    </row>
    <row r="19276" spans="1:10" x14ac:dyDescent="0.25">
      <c r="A19276">
        <v>2018</v>
      </c>
      <c r="B19276" t="s">
        <v>40</v>
      </c>
      <c r="C19276" t="s">
        <v>48</v>
      </c>
      <c r="D19276" t="s">
        <v>22</v>
      </c>
      <c r="E19276" t="s">
        <v>3</v>
      </c>
      <c r="F19276" t="s">
        <v>4</v>
      </c>
      <c r="G19276" t="s">
        <v>7</v>
      </c>
      <c r="H19276" t="s">
        <v>224</v>
      </c>
      <c r="I19276">
        <v>10</v>
      </c>
      <c r="J19276">
        <v>16269706.810621023</v>
      </c>
    </row>
    <row r="19277" spans="1:10" x14ac:dyDescent="0.25">
      <c r="A19277">
        <v>2018</v>
      </c>
      <c r="B19277" t="s">
        <v>40</v>
      </c>
      <c r="C19277" t="s">
        <v>48</v>
      </c>
      <c r="D19277" t="s">
        <v>22</v>
      </c>
      <c r="E19277" t="s">
        <v>3</v>
      </c>
      <c r="F19277" t="s">
        <v>8</v>
      </c>
      <c r="G19277" t="s">
        <v>5</v>
      </c>
      <c r="H19277" t="s">
        <v>223</v>
      </c>
      <c r="I19277">
        <v>1</v>
      </c>
      <c r="J19277">
        <v>8971865.4011465237</v>
      </c>
    </row>
    <row r="19278" spans="1:10" x14ac:dyDescent="0.25">
      <c r="A19278">
        <v>2018</v>
      </c>
      <c r="B19278" t="s">
        <v>40</v>
      </c>
      <c r="C19278" t="s">
        <v>48</v>
      </c>
      <c r="D19278" t="s">
        <v>22</v>
      </c>
      <c r="E19278" t="s">
        <v>3</v>
      </c>
      <c r="F19278" t="s">
        <v>8</v>
      </c>
      <c r="G19278" t="s">
        <v>5</v>
      </c>
      <c r="H19278" t="s">
        <v>224</v>
      </c>
      <c r="I19278">
        <v>1</v>
      </c>
      <c r="J19278">
        <v>8948823.5457643494</v>
      </c>
    </row>
    <row r="19279" spans="1:10" x14ac:dyDescent="0.25">
      <c r="A19279">
        <v>2018</v>
      </c>
      <c r="B19279" t="s">
        <v>40</v>
      </c>
      <c r="C19279" t="s">
        <v>48</v>
      </c>
      <c r="D19279" t="s">
        <v>22</v>
      </c>
      <c r="E19279" t="s">
        <v>3</v>
      </c>
      <c r="F19279" t="s">
        <v>8</v>
      </c>
      <c r="G19279" t="s">
        <v>9</v>
      </c>
      <c r="H19279" t="s">
        <v>223</v>
      </c>
      <c r="I19279">
        <v>1012</v>
      </c>
      <c r="J19279">
        <v>5363445201.3748722</v>
      </c>
    </row>
    <row r="19280" spans="1:10" x14ac:dyDescent="0.25">
      <c r="A19280">
        <v>2018</v>
      </c>
      <c r="B19280" t="s">
        <v>40</v>
      </c>
      <c r="C19280" t="s">
        <v>48</v>
      </c>
      <c r="D19280" t="s">
        <v>22</v>
      </c>
      <c r="E19280" t="s">
        <v>3</v>
      </c>
      <c r="F19280" t="s">
        <v>8</v>
      </c>
      <c r="G19280" t="s">
        <v>9</v>
      </c>
      <c r="H19280" t="s">
        <v>224</v>
      </c>
      <c r="I19280">
        <v>2332</v>
      </c>
      <c r="J19280">
        <v>12177747783.193516</v>
      </c>
    </row>
    <row r="19281" spans="1:10" x14ac:dyDescent="0.25">
      <c r="A19281">
        <v>2018</v>
      </c>
      <c r="B19281" t="s">
        <v>40</v>
      </c>
      <c r="C19281" t="s">
        <v>48</v>
      </c>
      <c r="D19281" t="s">
        <v>22</v>
      </c>
      <c r="E19281" t="s">
        <v>3</v>
      </c>
      <c r="F19281" t="s">
        <v>8</v>
      </c>
      <c r="G19281" t="s">
        <v>12</v>
      </c>
      <c r="H19281" t="s">
        <v>223</v>
      </c>
      <c r="I19281">
        <v>32</v>
      </c>
      <c r="J19281">
        <v>46302163.142287493</v>
      </c>
    </row>
    <row r="19282" spans="1:10" x14ac:dyDescent="0.25">
      <c r="A19282">
        <v>2018</v>
      </c>
      <c r="B19282" t="s">
        <v>40</v>
      </c>
      <c r="C19282" t="s">
        <v>48</v>
      </c>
      <c r="D19282" t="s">
        <v>22</v>
      </c>
      <c r="E19282" t="s">
        <v>3</v>
      </c>
      <c r="F19282" t="s">
        <v>8</v>
      </c>
      <c r="G19282" t="s">
        <v>12</v>
      </c>
      <c r="H19282" t="s">
        <v>224</v>
      </c>
      <c r="I19282">
        <v>27</v>
      </c>
      <c r="J19282">
        <v>63831095.453181326</v>
      </c>
    </row>
    <row r="19283" spans="1:10" x14ac:dyDescent="0.25">
      <c r="A19283">
        <v>2018</v>
      </c>
      <c r="B19283" t="s">
        <v>40</v>
      </c>
      <c r="C19283" t="s">
        <v>48</v>
      </c>
      <c r="D19283" t="s">
        <v>22</v>
      </c>
      <c r="E19283" t="s">
        <v>3</v>
      </c>
      <c r="F19283" t="s">
        <v>8</v>
      </c>
      <c r="G19283" t="s">
        <v>6</v>
      </c>
      <c r="H19283" t="s">
        <v>223</v>
      </c>
      <c r="I19283">
        <v>22</v>
      </c>
      <c r="J19283">
        <v>51386713.455468327</v>
      </c>
    </row>
    <row r="19284" spans="1:10" x14ac:dyDescent="0.25">
      <c r="A19284">
        <v>2018</v>
      </c>
      <c r="B19284" t="s">
        <v>40</v>
      </c>
      <c r="C19284" t="s">
        <v>48</v>
      </c>
      <c r="D19284" t="s">
        <v>22</v>
      </c>
      <c r="E19284" t="s">
        <v>3</v>
      </c>
      <c r="F19284" t="s">
        <v>8</v>
      </c>
      <c r="G19284" t="s">
        <v>6</v>
      </c>
      <c r="H19284" t="s">
        <v>224</v>
      </c>
      <c r="I19284">
        <v>63</v>
      </c>
      <c r="J19284">
        <v>149299738.9929772</v>
      </c>
    </row>
    <row r="19285" spans="1:10" x14ac:dyDescent="0.25">
      <c r="A19285">
        <v>2018</v>
      </c>
      <c r="B19285" t="s">
        <v>40</v>
      </c>
      <c r="C19285" t="s">
        <v>48</v>
      </c>
      <c r="D19285" t="s">
        <v>22</v>
      </c>
      <c r="E19285" t="s">
        <v>3</v>
      </c>
      <c r="F19285" t="s">
        <v>8</v>
      </c>
      <c r="G19285" t="s">
        <v>7</v>
      </c>
      <c r="H19285" t="s">
        <v>223</v>
      </c>
      <c r="I19285">
        <v>22</v>
      </c>
      <c r="J19285">
        <v>31992083.714996587</v>
      </c>
    </row>
    <row r="19286" spans="1:10" x14ac:dyDescent="0.25">
      <c r="A19286">
        <v>2018</v>
      </c>
      <c r="B19286" t="s">
        <v>40</v>
      </c>
      <c r="C19286" t="s">
        <v>48</v>
      </c>
      <c r="D19286" t="s">
        <v>22</v>
      </c>
      <c r="E19286" t="s">
        <v>3</v>
      </c>
      <c r="F19286" t="s">
        <v>8</v>
      </c>
      <c r="G19286" t="s">
        <v>7</v>
      </c>
      <c r="H19286" t="s">
        <v>224</v>
      </c>
      <c r="I19286">
        <v>40</v>
      </c>
      <c r="J19286">
        <v>60383639.279275574</v>
      </c>
    </row>
    <row r="19287" spans="1:10" x14ac:dyDescent="0.25">
      <c r="A19287">
        <v>2018</v>
      </c>
      <c r="B19287" t="s">
        <v>40</v>
      </c>
      <c r="C19287" t="s">
        <v>48</v>
      </c>
      <c r="D19287" t="s">
        <v>22</v>
      </c>
      <c r="E19287" t="s">
        <v>3</v>
      </c>
      <c r="F19287" t="s">
        <v>14</v>
      </c>
      <c r="G19287" t="s">
        <v>5</v>
      </c>
      <c r="H19287" t="s">
        <v>224</v>
      </c>
      <c r="I19287">
        <v>27</v>
      </c>
      <c r="J19287">
        <v>239784332.9153378</v>
      </c>
    </row>
    <row r="19288" spans="1:10" x14ac:dyDescent="0.25">
      <c r="A19288">
        <v>2018</v>
      </c>
      <c r="B19288" t="s">
        <v>40</v>
      </c>
      <c r="C19288" t="s">
        <v>48</v>
      </c>
      <c r="D19288" t="s">
        <v>22</v>
      </c>
      <c r="E19288" t="s">
        <v>3</v>
      </c>
      <c r="F19288" t="s">
        <v>14</v>
      </c>
      <c r="G19288" t="s">
        <v>9</v>
      </c>
      <c r="H19288" t="s">
        <v>223</v>
      </c>
      <c r="I19288">
        <v>132</v>
      </c>
      <c r="J19288">
        <v>827623420.27206111</v>
      </c>
    </row>
    <row r="19289" spans="1:10" x14ac:dyDescent="0.25">
      <c r="A19289">
        <v>2018</v>
      </c>
      <c r="B19289" t="s">
        <v>40</v>
      </c>
      <c r="C19289" t="s">
        <v>48</v>
      </c>
      <c r="D19289" t="s">
        <v>22</v>
      </c>
      <c r="E19289" t="s">
        <v>3</v>
      </c>
      <c r="F19289" t="s">
        <v>14</v>
      </c>
      <c r="G19289" t="s">
        <v>9</v>
      </c>
      <c r="H19289" t="s">
        <v>224</v>
      </c>
      <c r="I19289">
        <v>483</v>
      </c>
      <c r="J19289">
        <v>3058545913.8972802</v>
      </c>
    </row>
    <row r="19290" spans="1:10" x14ac:dyDescent="0.25">
      <c r="A19290">
        <v>2018</v>
      </c>
      <c r="B19290" t="s">
        <v>40</v>
      </c>
      <c r="C19290" t="s">
        <v>48</v>
      </c>
      <c r="D19290" t="s">
        <v>22</v>
      </c>
      <c r="E19290" t="s">
        <v>3</v>
      </c>
      <c r="F19290" t="s">
        <v>14</v>
      </c>
      <c r="G19290" t="s">
        <v>12</v>
      </c>
      <c r="H19290" t="s">
        <v>223</v>
      </c>
      <c r="I19290">
        <v>121</v>
      </c>
      <c r="J19290">
        <v>292311692.94039613</v>
      </c>
    </row>
    <row r="19291" spans="1:10" x14ac:dyDescent="0.25">
      <c r="A19291">
        <v>2018</v>
      </c>
      <c r="B19291" t="s">
        <v>40</v>
      </c>
      <c r="C19291" t="s">
        <v>48</v>
      </c>
      <c r="D19291" t="s">
        <v>22</v>
      </c>
      <c r="E19291" t="s">
        <v>3</v>
      </c>
      <c r="F19291" t="s">
        <v>14</v>
      </c>
      <c r="G19291" t="s">
        <v>12</v>
      </c>
      <c r="H19291" t="s">
        <v>224</v>
      </c>
      <c r="I19291">
        <v>707</v>
      </c>
      <c r="J19291">
        <v>1944861477.906122</v>
      </c>
    </row>
    <row r="19292" spans="1:10" x14ac:dyDescent="0.25">
      <c r="A19292">
        <v>2018</v>
      </c>
      <c r="B19292" t="s">
        <v>40</v>
      </c>
      <c r="C19292" t="s">
        <v>48</v>
      </c>
      <c r="D19292" t="s">
        <v>22</v>
      </c>
      <c r="E19292" t="s">
        <v>3</v>
      </c>
      <c r="F19292" t="s">
        <v>14</v>
      </c>
      <c r="G19292" t="s">
        <v>6</v>
      </c>
      <c r="H19292" t="s">
        <v>223</v>
      </c>
      <c r="I19292">
        <v>122</v>
      </c>
      <c r="J19292">
        <v>285912172.56214648</v>
      </c>
    </row>
    <row r="19293" spans="1:10" x14ac:dyDescent="0.25">
      <c r="A19293">
        <v>2018</v>
      </c>
      <c r="B19293" t="s">
        <v>40</v>
      </c>
      <c r="C19293" t="s">
        <v>48</v>
      </c>
      <c r="D19293" t="s">
        <v>22</v>
      </c>
      <c r="E19293" t="s">
        <v>3</v>
      </c>
      <c r="F19293" t="s">
        <v>14</v>
      </c>
      <c r="G19293" t="s">
        <v>6</v>
      </c>
      <c r="H19293" t="s">
        <v>224</v>
      </c>
      <c r="I19293">
        <v>557</v>
      </c>
      <c r="J19293">
        <v>1339181733.9475372</v>
      </c>
    </row>
    <row r="19294" spans="1:10" x14ac:dyDescent="0.25">
      <c r="A19294">
        <v>2018</v>
      </c>
      <c r="B19294" t="s">
        <v>40</v>
      </c>
      <c r="C19294" t="s">
        <v>48</v>
      </c>
      <c r="D19294" t="s">
        <v>22</v>
      </c>
      <c r="E19294" t="s">
        <v>3</v>
      </c>
      <c r="F19294" t="s">
        <v>14</v>
      </c>
      <c r="G19294" t="s">
        <v>7</v>
      </c>
      <c r="H19294" t="s">
        <v>223</v>
      </c>
      <c r="I19294">
        <v>468</v>
      </c>
      <c r="J19294">
        <v>826517850.00081873</v>
      </c>
    </row>
    <row r="19295" spans="1:10" x14ac:dyDescent="0.25">
      <c r="A19295">
        <v>2018</v>
      </c>
      <c r="B19295" t="s">
        <v>40</v>
      </c>
      <c r="C19295" t="s">
        <v>48</v>
      </c>
      <c r="D19295" t="s">
        <v>22</v>
      </c>
      <c r="E19295" t="s">
        <v>3</v>
      </c>
      <c r="F19295" t="s">
        <v>14</v>
      </c>
      <c r="G19295" t="s">
        <v>7</v>
      </c>
      <c r="H19295" t="s">
        <v>224</v>
      </c>
      <c r="I19295">
        <v>1023</v>
      </c>
      <c r="J19295">
        <v>1797188191.4623053</v>
      </c>
    </row>
    <row r="19296" spans="1:10" x14ac:dyDescent="0.25">
      <c r="A19296">
        <v>2018</v>
      </c>
      <c r="B19296" t="s">
        <v>40</v>
      </c>
      <c r="C19296" t="s">
        <v>48</v>
      </c>
      <c r="D19296" t="s">
        <v>22</v>
      </c>
      <c r="E19296" t="s">
        <v>10</v>
      </c>
      <c r="F19296" t="s">
        <v>11</v>
      </c>
      <c r="G19296" t="s">
        <v>9</v>
      </c>
      <c r="H19296" t="s">
        <v>223</v>
      </c>
      <c r="I19296">
        <v>21</v>
      </c>
      <c r="J19296">
        <v>45307998</v>
      </c>
    </row>
    <row r="19297" spans="1:10" x14ac:dyDescent="0.25">
      <c r="A19297">
        <v>2018</v>
      </c>
      <c r="B19297" t="s">
        <v>40</v>
      </c>
      <c r="C19297" t="s">
        <v>48</v>
      </c>
      <c r="D19297" t="s">
        <v>22</v>
      </c>
      <c r="E19297" t="s">
        <v>10</v>
      </c>
      <c r="F19297" t="s">
        <v>11</v>
      </c>
      <c r="G19297" t="s">
        <v>9</v>
      </c>
      <c r="H19297" t="s">
        <v>224</v>
      </c>
      <c r="I19297">
        <v>16</v>
      </c>
      <c r="J19297">
        <v>35973810</v>
      </c>
    </row>
    <row r="19298" spans="1:10" x14ac:dyDescent="0.25">
      <c r="A19298">
        <v>2018</v>
      </c>
      <c r="B19298" t="s">
        <v>40</v>
      </c>
      <c r="C19298" t="s">
        <v>48</v>
      </c>
      <c r="D19298" t="s">
        <v>22</v>
      </c>
      <c r="E19298" t="s">
        <v>10</v>
      </c>
      <c r="F19298" t="s">
        <v>11</v>
      </c>
      <c r="G19298" t="s">
        <v>12</v>
      </c>
      <c r="H19298" t="s">
        <v>223</v>
      </c>
      <c r="I19298">
        <v>70</v>
      </c>
      <c r="J19298">
        <v>59034615</v>
      </c>
    </row>
    <row r="19299" spans="1:10" x14ac:dyDescent="0.25">
      <c r="A19299">
        <v>2018</v>
      </c>
      <c r="B19299" t="s">
        <v>40</v>
      </c>
      <c r="C19299" t="s">
        <v>48</v>
      </c>
      <c r="D19299" t="s">
        <v>22</v>
      </c>
      <c r="E19299" t="s">
        <v>10</v>
      </c>
      <c r="F19299" t="s">
        <v>11</v>
      </c>
      <c r="G19299" t="s">
        <v>12</v>
      </c>
      <c r="H19299" t="s">
        <v>224</v>
      </c>
      <c r="I19299">
        <v>47</v>
      </c>
      <c r="J19299">
        <v>35471979</v>
      </c>
    </row>
    <row r="19300" spans="1:10" x14ac:dyDescent="0.25">
      <c r="A19300">
        <v>2018</v>
      </c>
      <c r="B19300" t="s">
        <v>40</v>
      </c>
      <c r="C19300" t="s">
        <v>48</v>
      </c>
      <c r="D19300" t="s">
        <v>22</v>
      </c>
      <c r="E19300" t="s">
        <v>10</v>
      </c>
      <c r="F19300" t="s">
        <v>11</v>
      </c>
      <c r="G19300" t="s">
        <v>6</v>
      </c>
      <c r="H19300" t="s">
        <v>223</v>
      </c>
      <c r="I19300">
        <v>30</v>
      </c>
      <c r="J19300">
        <v>40023531</v>
      </c>
    </row>
    <row r="19301" spans="1:10" x14ac:dyDescent="0.25">
      <c r="A19301">
        <v>2018</v>
      </c>
      <c r="B19301" t="s">
        <v>40</v>
      </c>
      <c r="C19301" t="s">
        <v>48</v>
      </c>
      <c r="D19301" t="s">
        <v>22</v>
      </c>
      <c r="E19301" t="s">
        <v>10</v>
      </c>
      <c r="F19301" t="s">
        <v>11</v>
      </c>
      <c r="G19301" t="s">
        <v>6</v>
      </c>
      <c r="H19301" t="s">
        <v>224</v>
      </c>
      <c r="I19301">
        <v>12</v>
      </c>
      <c r="J19301">
        <v>18891666</v>
      </c>
    </row>
    <row r="19302" spans="1:10" x14ac:dyDescent="0.25">
      <c r="A19302">
        <v>2018</v>
      </c>
      <c r="B19302" t="s">
        <v>40</v>
      </c>
      <c r="C19302" t="s">
        <v>48</v>
      </c>
      <c r="D19302" t="s">
        <v>22</v>
      </c>
      <c r="E19302" t="s">
        <v>10</v>
      </c>
      <c r="F19302" t="s">
        <v>11</v>
      </c>
      <c r="G19302" t="s">
        <v>7</v>
      </c>
      <c r="H19302" t="s">
        <v>223</v>
      </c>
      <c r="I19302">
        <v>1</v>
      </c>
      <c r="J19302">
        <v>1137750</v>
      </c>
    </row>
    <row r="19303" spans="1:10" x14ac:dyDescent="0.25">
      <c r="A19303">
        <v>2018</v>
      </c>
      <c r="B19303" t="s">
        <v>40</v>
      </c>
      <c r="C19303" t="s">
        <v>48</v>
      </c>
      <c r="D19303" t="s">
        <v>22</v>
      </c>
      <c r="E19303" t="s">
        <v>10</v>
      </c>
      <c r="F19303" t="s">
        <v>220</v>
      </c>
      <c r="G19303" t="s">
        <v>9</v>
      </c>
      <c r="H19303" t="s">
        <v>223</v>
      </c>
      <c r="I19303">
        <v>5</v>
      </c>
      <c r="J19303">
        <v>25660524.777026094</v>
      </c>
    </row>
    <row r="19304" spans="1:10" x14ac:dyDescent="0.25">
      <c r="A19304">
        <v>2018</v>
      </c>
      <c r="B19304" t="s">
        <v>40</v>
      </c>
      <c r="C19304" t="s">
        <v>48</v>
      </c>
      <c r="D19304" t="s">
        <v>22</v>
      </c>
      <c r="E19304" t="s">
        <v>10</v>
      </c>
      <c r="F19304" t="s">
        <v>220</v>
      </c>
      <c r="G19304" t="s">
        <v>9</v>
      </c>
      <c r="H19304" t="s">
        <v>224</v>
      </c>
      <c r="I19304">
        <v>28</v>
      </c>
      <c r="J19304">
        <v>158473321.10795131</v>
      </c>
    </row>
    <row r="19305" spans="1:10" x14ac:dyDescent="0.25">
      <c r="A19305">
        <v>2018</v>
      </c>
      <c r="B19305" t="s">
        <v>40</v>
      </c>
      <c r="C19305" t="s">
        <v>48</v>
      </c>
      <c r="D19305" t="s">
        <v>22</v>
      </c>
      <c r="E19305" t="s">
        <v>10</v>
      </c>
      <c r="F19305" t="s">
        <v>220</v>
      </c>
      <c r="G19305" t="s">
        <v>12</v>
      </c>
      <c r="H19305" t="s">
        <v>223</v>
      </c>
      <c r="I19305">
        <v>2</v>
      </c>
      <c r="J19305">
        <v>5241972.8191806804</v>
      </c>
    </row>
    <row r="19306" spans="1:10" x14ac:dyDescent="0.25">
      <c r="A19306">
        <v>2018</v>
      </c>
      <c r="B19306" t="s">
        <v>40</v>
      </c>
      <c r="C19306" t="s">
        <v>48</v>
      </c>
      <c r="D19306" t="s">
        <v>22</v>
      </c>
      <c r="E19306" t="s">
        <v>10</v>
      </c>
      <c r="F19306" t="s">
        <v>220</v>
      </c>
      <c r="G19306" t="s">
        <v>12</v>
      </c>
      <c r="H19306" t="s">
        <v>224</v>
      </c>
      <c r="I19306">
        <v>29</v>
      </c>
      <c r="J19306">
        <v>71103845.407942861</v>
      </c>
    </row>
    <row r="19307" spans="1:10" x14ac:dyDescent="0.25">
      <c r="A19307">
        <v>2018</v>
      </c>
      <c r="B19307" t="s">
        <v>40</v>
      </c>
      <c r="C19307" t="s">
        <v>48</v>
      </c>
      <c r="D19307" t="s">
        <v>22</v>
      </c>
      <c r="E19307" t="s">
        <v>10</v>
      </c>
      <c r="F19307" t="s">
        <v>220</v>
      </c>
      <c r="G19307" t="s">
        <v>6</v>
      </c>
      <c r="H19307" t="s">
        <v>224</v>
      </c>
      <c r="I19307">
        <v>4</v>
      </c>
      <c r="J19307">
        <v>10166284.271843821</v>
      </c>
    </row>
    <row r="19308" spans="1:10" x14ac:dyDescent="0.25">
      <c r="A19308">
        <v>2018</v>
      </c>
      <c r="B19308" t="s">
        <v>40</v>
      </c>
      <c r="C19308" t="s">
        <v>48</v>
      </c>
      <c r="D19308" t="s">
        <v>22</v>
      </c>
      <c r="E19308" t="s">
        <v>10</v>
      </c>
      <c r="F19308" t="s">
        <v>220</v>
      </c>
      <c r="G19308" t="s">
        <v>7</v>
      </c>
      <c r="H19308" t="s">
        <v>223</v>
      </c>
      <c r="I19308">
        <v>1</v>
      </c>
      <c r="J19308">
        <v>1825508.6619749996</v>
      </c>
    </row>
    <row r="19309" spans="1:10" x14ac:dyDescent="0.25">
      <c r="A19309">
        <v>2018</v>
      </c>
      <c r="B19309" t="s">
        <v>40</v>
      </c>
      <c r="C19309" t="s">
        <v>48</v>
      </c>
      <c r="D19309" t="s">
        <v>22</v>
      </c>
      <c r="E19309" t="s">
        <v>10</v>
      </c>
      <c r="F19309" t="s">
        <v>220</v>
      </c>
      <c r="G19309" t="s">
        <v>7</v>
      </c>
      <c r="H19309" t="s">
        <v>224</v>
      </c>
      <c r="I19309">
        <v>8</v>
      </c>
      <c r="J19309">
        <v>16609662.696841983</v>
      </c>
    </row>
    <row r="19310" spans="1:10" x14ac:dyDescent="0.25">
      <c r="A19310">
        <v>2019</v>
      </c>
      <c r="B19310" t="s">
        <v>51</v>
      </c>
      <c r="C19310" t="s">
        <v>45</v>
      </c>
      <c r="D19310" t="s">
        <v>2</v>
      </c>
      <c r="E19310" t="s">
        <v>3</v>
      </c>
      <c r="F19310" t="s">
        <v>4</v>
      </c>
      <c r="G19310" t="s">
        <v>5</v>
      </c>
      <c r="H19310" t="s">
        <v>223</v>
      </c>
      <c r="I19310">
        <v>19</v>
      </c>
      <c r="J19310">
        <v>125945246.34483752</v>
      </c>
    </row>
    <row r="19311" spans="1:10" x14ac:dyDescent="0.25">
      <c r="A19311">
        <v>2019</v>
      </c>
      <c r="B19311" t="s">
        <v>51</v>
      </c>
      <c r="C19311" t="s">
        <v>45</v>
      </c>
      <c r="D19311" t="s">
        <v>2</v>
      </c>
      <c r="E19311" t="s">
        <v>3</v>
      </c>
      <c r="F19311" t="s">
        <v>4</v>
      </c>
      <c r="G19311" t="s">
        <v>5</v>
      </c>
      <c r="H19311" t="s">
        <v>224</v>
      </c>
      <c r="I19311">
        <v>18</v>
      </c>
      <c r="J19311">
        <v>81170610.35988237</v>
      </c>
    </row>
    <row r="19312" spans="1:10" x14ac:dyDescent="0.25">
      <c r="A19312">
        <v>2019</v>
      </c>
      <c r="B19312" t="s">
        <v>51</v>
      </c>
      <c r="C19312" t="s">
        <v>45</v>
      </c>
      <c r="D19312" t="s">
        <v>2</v>
      </c>
      <c r="E19312" t="s">
        <v>3</v>
      </c>
      <c r="F19312" t="s">
        <v>4</v>
      </c>
      <c r="G19312" t="s">
        <v>6</v>
      </c>
      <c r="H19312" t="s">
        <v>223</v>
      </c>
      <c r="I19312">
        <v>12</v>
      </c>
      <c r="J19312">
        <v>35020967.108197883</v>
      </c>
    </row>
    <row r="19313" spans="1:10" x14ac:dyDescent="0.25">
      <c r="A19313">
        <v>2019</v>
      </c>
      <c r="B19313" t="s">
        <v>51</v>
      </c>
      <c r="C19313" t="s">
        <v>45</v>
      </c>
      <c r="D19313" t="s">
        <v>2</v>
      </c>
      <c r="E19313" t="s">
        <v>3</v>
      </c>
      <c r="F19313" t="s">
        <v>4</v>
      </c>
      <c r="G19313" t="s">
        <v>6</v>
      </c>
      <c r="H19313" t="s">
        <v>224</v>
      </c>
      <c r="I19313">
        <v>9</v>
      </c>
      <c r="J19313">
        <v>26220443.888872046</v>
      </c>
    </row>
    <row r="19314" spans="1:10" x14ac:dyDescent="0.25">
      <c r="A19314">
        <v>2019</v>
      </c>
      <c r="B19314" t="s">
        <v>51</v>
      </c>
      <c r="C19314" t="s">
        <v>45</v>
      </c>
      <c r="D19314" t="s">
        <v>2</v>
      </c>
      <c r="E19314" t="s">
        <v>3</v>
      </c>
      <c r="F19314" t="s">
        <v>8</v>
      </c>
      <c r="G19314" t="s">
        <v>9</v>
      </c>
      <c r="H19314" t="s">
        <v>223</v>
      </c>
      <c r="I19314">
        <v>60</v>
      </c>
      <c r="J19314">
        <v>422185585.59382743</v>
      </c>
    </row>
    <row r="19315" spans="1:10" x14ac:dyDescent="0.25">
      <c r="A19315">
        <v>2019</v>
      </c>
      <c r="B19315" t="s">
        <v>51</v>
      </c>
      <c r="C19315" t="s">
        <v>45</v>
      </c>
      <c r="D19315" t="s">
        <v>2</v>
      </c>
      <c r="E19315" t="s">
        <v>3</v>
      </c>
      <c r="F19315" t="s">
        <v>8</v>
      </c>
      <c r="G19315" t="s">
        <v>9</v>
      </c>
      <c r="H19315" t="s">
        <v>224</v>
      </c>
      <c r="I19315">
        <v>66</v>
      </c>
      <c r="J19315">
        <v>465910257.63175917</v>
      </c>
    </row>
    <row r="19316" spans="1:10" x14ac:dyDescent="0.25">
      <c r="A19316">
        <v>2019</v>
      </c>
      <c r="B19316" t="s">
        <v>51</v>
      </c>
      <c r="C19316" t="s">
        <v>45</v>
      </c>
      <c r="D19316" t="s">
        <v>2</v>
      </c>
      <c r="E19316" t="s">
        <v>3</v>
      </c>
      <c r="F19316" t="s">
        <v>8</v>
      </c>
      <c r="G19316" t="s">
        <v>6</v>
      </c>
      <c r="H19316" t="s">
        <v>223</v>
      </c>
      <c r="I19316">
        <v>130</v>
      </c>
      <c r="J19316">
        <v>379393810.33881038</v>
      </c>
    </row>
    <row r="19317" spans="1:10" x14ac:dyDescent="0.25">
      <c r="A19317">
        <v>2019</v>
      </c>
      <c r="B19317" t="s">
        <v>51</v>
      </c>
      <c r="C19317" t="s">
        <v>45</v>
      </c>
      <c r="D19317" t="s">
        <v>2</v>
      </c>
      <c r="E19317" t="s">
        <v>3</v>
      </c>
      <c r="F19317" t="s">
        <v>8</v>
      </c>
      <c r="G19317" t="s">
        <v>6</v>
      </c>
      <c r="H19317" t="s">
        <v>224</v>
      </c>
      <c r="I19317">
        <v>39</v>
      </c>
      <c r="J19317">
        <v>113621923.51844554</v>
      </c>
    </row>
    <row r="19318" spans="1:10" x14ac:dyDescent="0.25">
      <c r="A19318">
        <v>2019</v>
      </c>
      <c r="B19318" t="s">
        <v>51</v>
      </c>
      <c r="C19318" t="s">
        <v>45</v>
      </c>
      <c r="D19318" t="s">
        <v>2</v>
      </c>
      <c r="E19318" t="s">
        <v>3</v>
      </c>
      <c r="F19318" t="s">
        <v>8</v>
      </c>
      <c r="G19318" t="s">
        <v>7</v>
      </c>
      <c r="H19318" t="s">
        <v>223</v>
      </c>
      <c r="I19318">
        <v>8</v>
      </c>
      <c r="J19318">
        <v>16401539.264400002</v>
      </c>
    </row>
    <row r="19319" spans="1:10" x14ac:dyDescent="0.25">
      <c r="A19319">
        <v>2019</v>
      </c>
      <c r="B19319" t="s">
        <v>51</v>
      </c>
      <c r="C19319" t="s">
        <v>45</v>
      </c>
      <c r="D19319" t="s">
        <v>2</v>
      </c>
      <c r="E19319" t="s">
        <v>3</v>
      </c>
      <c r="F19319" t="s">
        <v>8</v>
      </c>
      <c r="G19319" t="s">
        <v>7</v>
      </c>
      <c r="H19319" t="s">
        <v>224</v>
      </c>
      <c r="I19319">
        <v>4</v>
      </c>
      <c r="J19319">
        <v>8200769.6322000008</v>
      </c>
    </row>
    <row r="19320" spans="1:10" x14ac:dyDescent="0.25">
      <c r="A19320">
        <v>2019</v>
      </c>
      <c r="B19320" t="s">
        <v>51</v>
      </c>
      <c r="C19320" t="s">
        <v>45</v>
      </c>
      <c r="D19320" t="s">
        <v>2</v>
      </c>
      <c r="E19320" t="s">
        <v>10</v>
      </c>
      <c r="F19320" t="s">
        <v>11</v>
      </c>
      <c r="G19320" t="s">
        <v>5</v>
      </c>
      <c r="H19320" t="s">
        <v>223</v>
      </c>
      <c r="I19320">
        <v>11</v>
      </c>
      <c r="J19320">
        <v>166224000</v>
      </c>
    </row>
    <row r="19321" spans="1:10" x14ac:dyDescent="0.25">
      <c r="A19321">
        <v>2019</v>
      </c>
      <c r="B19321" t="s">
        <v>51</v>
      </c>
      <c r="C19321" t="s">
        <v>45</v>
      </c>
      <c r="D19321" t="s">
        <v>2</v>
      </c>
      <c r="E19321" t="s">
        <v>10</v>
      </c>
      <c r="F19321" t="s">
        <v>11</v>
      </c>
      <c r="G19321" t="s">
        <v>5</v>
      </c>
      <c r="H19321" t="s">
        <v>224</v>
      </c>
      <c r="I19321">
        <v>7</v>
      </c>
      <c r="J19321">
        <v>90336999</v>
      </c>
    </row>
    <row r="19322" spans="1:10" x14ac:dyDescent="0.25">
      <c r="A19322">
        <v>2019</v>
      </c>
      <c r="B19322" t="s">
        <v>51</v>
      </c>
      <c r="C19322" t="s">
        <v>45</v>
      </c>
      <c r="D19322" t="s">
        <v>2</v>
      </c>
      <c r="E19322" t="s">
        <v>10</v>
      </c>
      <c r="F19322" t="s">
        <v>11</v>
      </c>
      <c r="G19322" t="s">
        <v>9</v>
      </c>
      <c r="H19322" t="s">
        <v>223</v>
      </c>
      <c r="I19322">
        <v>26</v>
      </c>
      <c r="J19322">
        <v>247770270</v>
      </c>
    </row>
    <row r="19323" spans="1:10" x14ac:dyDescent="0.25">
      <c r="A19323">
        <v>2019</v>
      </c>
      <c r="B19323" t="s">
        <v>51</v>
      </c>
      <c r="C19323" t="s">
        <v>45</v>
      </c>
      <c r="D19323" t="s">
        <v>2</v>
      </c>
      <c r="E19323" t="s">
        <v>10</v>
      </c>
      <c r="F19323" t="s">
        <v>11</v>
      </c>
      <c r="G19323" t="s">
        <v>9</v>
      </c>
      <c r="H19323" t="s">
        <v>224</v>
      </c>
      <c r="I19323">
        <v>18</v>
      </c>
      <c r="J19323">
        <v>154996839</v>
      </c>
    </row>
    <row r="19324" spans="1:10" x14ac:dyDescent="0.25">
      <c r="A19324">
        <v>2019</v>
      </c>
      <c r="B19324" t="s">
        <v>51</v>
      </c>
      <c r="C19324" t="s">
        <v>45</v>
      </c>
      <c r="D19324" t="s">
        <v>2</v>
      </c>
      <c r="E19324" t="s">
        <v>10</v>
      </c>
      <c r="F19324" t="s">
        <v>11</v>
      </c>
      <c r="G19324" t="s">
        <v>12</v>
      </c>
      <c r="H19324" t="s">
        <v>223</v>
      </c>
      <c r="I19324">
        <v>7</v>
      </c>
      <c r="J19324">
        <v>42859713</v>
      </c>
    </row>
    <row r="19325" spans="1:10" x14ac:dyDescent="0.25">
      <c r="A19325">
        <v>2019</v>
      </c>
      <c r="B19325" t="s">
        <v>51</v>
      </c>
      <c r="C19325" t="s">
        <v>45</v>
      </c>
      <c r="D19325" t="s">
        <v>2</v>
      </c>
      <c r="E19325" t="s">
        <v>10</v>
      </c>
      <c r="F19325" t="s">
        <v>11</v>
      </c>
      <c r="G19325" t="s">
        <v>12</v>
      </c>
      <c r="H19325" t="s">
        <v>224</v>
      </c>
      <c r="I19325">
        <v>2</v>
      </c>
      <c r="J19325">
        <v>10628025</v>
      </c>
    </row>
    <row r="19326" spans="1:10" x14ac:dyDescent="0.25">
      <c r="A19326">
        <v>2019</v>
      </c>
      <c r="B19326" t="s">
        <v>51</v>
      </c>
      <c r="C19326" t="s">
        <v>45</v>
      </c>
      <c r="D19326" t="s">
        <v>2</v>
      </c>
      <c r="E19326" t="s">
        <v>10</v>
      </c>
      <c r="F19326" t="s">
        <v>11</v>
      </c>
      <c r="G19326" t="s">
        <v>6</v>
      </c>
      <c r="H19326" t="s">
        <v>223</v>
      </c>
      <c r="I19326">
        <v>7</v>
      </c>
      <c r="J19326">
        <v>43312959</v>
      </c>
    </row>
    <row r="19327" spans="1:10" x14ac:dyDescent="0.25">
      <c r="A19327">
        <v>2019</v>
      </c>
      <c r="B19327" t="s">
        <v>51</v>
      </c>
      <c r="C19327" t="s">
        <v>45</v>
      </c>
      <c r="D19327" t="s">
        <v>2</v>
      </c>
      <c r="E19327" t="s">
        <v>10</v>
      </c>
      <c r="F19327" t="s">
        <v>11</v>
      </c>
      <c r="G19327" t="s">
        <v>6</v>
      </c>
      <c r="H19327" t="s">
        <v>224</v>
      </c>
      <c r="I19327">
        <v>6</v>
      </c>
      <c r="J19327">
        <v>29813250</v>
      </c>
    </row>
    <row r="19328" spans="1:10" x14ac:dyDescent="0.25">
      <c r="A19328">
        <v>2019</v>
      </c>
      <c r="B19328" t="s">
        <v>51</v>
      </c>
      <c r="C19328" t="s">
        <v>45</v>
      </c>
      <c r="D19328" t="s">
        <v>2</v>
      </c>
      <c r="E19328" t="s">
        <v>10</v>
      </c>
      <c r="F19328" t="s">
        <v>220</v>
      </c>
      <c r="G19328" t="s">
        <v>5</v>
      </c>
      <c r="H19328" t="s">
        <v>223</v>
      </c>
      <c r="I19328">
        <v>1</v>
      </c>
      <c r="J19328">
        <v>4338936.1131750001</v>
      </c>
    </row>
    <row r="19329" spans="1:10" x14ac:dyDescent="0.25">
      <c r="A19329">
        <v>2019</v>
      </c>
      <c r="B19329" t="s">
        <v>51</v>
      </c>
      <c r="C19329" t="s">
        <v>45</v>
      </c>
      <c r="D19329" t="s">
        <v>13</v>
      </c>
      <c r="E19329" t="s">
        <v>3</v>
      </c>
      <c r="F19329" t="s">
        <v>4</v>
      </c>
      <c r="G19329" t="s">
        <v>5</v>
      </c>
      <c r="H19329" t="s">
        <v>223</v>
      </c>
      <c r="I19329">
        <v>24</v>
      </c>
      <c r="J19329">
        <v>690547754.62450421</v>
      </c>
    </row>
    <row r="19330" spans="1:10" x14ac:dyDescent="0.25">
      <c r="A19330">
        <v>2019</v>
      </c>
      <c r="B19330" t="s">
        <v>51</v>
      </c>
      <c r="C19330" t="s">
        <v>45</v>
      </c>
      <c r="D19330" t="s">
        <v>13</v>
      </c>
      <c r="E19330" t="s">
        <v>3</v>
      </c>
      <c r="F19330" t="s">
        <v>4</v>
      </c>
      <c r="G19330" t="s">
        <v>5</v>
      </c>
      <c r="H19330" t="s">
        <v>224</v>
      </c>
      <c r="I19330">
        <v>12</v>
      </c>
      <c r="J19330">
        <v>325398657.57966858</v>
      </c>
    </row>
    <row r="19331" spans="1:10" x14ac:dyDescent="0.25">
      <c r="A19331">
        <v>2019</v>
      </c>
      <c r="B19331" t="s">
        <v>51</v>
      </c>
      <c r="C19331" t="s">
        <v>45</v>
      </c>
      <c r="D19331" t="s">
        <v>13</v>
      </c>
      <c r="E19331" t="s">
        <v>3</v>
      </c>
      <c r="F19331" t="s">
        <v>4</v>
      </c>
      <c r="G19331" t="s">
        <v>9</v>
      </c>
      <c r="H19331" t="s">
        <v>223</v>
      </c>
      <c r="I19331">
        <v>111</v>
      </c>
      <c r="J19331">
        <v>1583625260.7698374</v>
      </c>
    </row>
    <row r="19332" spans="1:10" x14ac:dyDescent="0.25">
      <c r="A19332">
        <v>2019</v>
      </c>
      <c r="B19332" t="s">
        <v>51</v>
      </c>
      <c r="C19332" t="s">
        <v>45</v>
      </c>
      <c r="D19332" t="s">
        <v>13</v>
      </c>
      <c r="E19332" t="s">
        <v>3</v>
      </c>
      <c r="F19332" t="s">
        <v>4</v>
      </c>
      <c r="G19332" t="s">
        <v>9</v>
      </c>
      <c r="H19332" t="s">
        <v>224</v>
      </c>
      <c r="I19332">
        <v>63</v>
      </c>
      <c r="J19332">
        <v>786501874.61806357</v>
      </c>
    </row>
    <row r="19333" spans="1:10" x14ac:dyDescent="0.25">
      <c r="A19333">
        <v>2019</v>
      </c>
      <c r="B19333" t="s">
        <v>51</v>
      </c>
      <c r="C19333" t="s">
        <v>45</v>
      </c>
      <c r="D19333" t="s">
        <v>13</v>
      </c>
      <c r="E19333" t="s">
        <v>3</v>
      </c>
      <c r="F19333" t="s">
        <v>4</v>
      </c>
      <c r="G19333" t="s">
        <v>12</v>
      </c>
      <c r="H19333" t="s">
        <v>223</v>
      </c>
      <c r="I19333">
        <v>74</v>
      </c>
      <c r="J19333">
        <v>495787038.03259456</v>
      </c>
    </row>
    <row r="19334" spans="1:10" x14ac:dyDescent="0.25">
      <c r="A19334">
        <v>2019</v>
      </c>
      <c r="B19334" t="s">
        <v>51</v>
      </c>
      <c r="C19334" t="s">
        <v>45</v>
      </c>
      <c r="D19334" t="s">
        <v>13</v>
      </c>
      <c r="E19334" t="s">
        <v>3</v>
      </c>
      <c r="F19334" t="s">
        <v>4</v>
      </c>
      <c r="G19334" t="s">
        <v>12</v>
      </c>
      <c r="H19334" t="s">
        <v>224</v>
      </c>
      <c r="I19334">
        <v>43</v>
      </c>
      <c r="J19334">
        <v>309835943.41987008</v>
      </c>
    </row>
    <row r="19335" spans="1:10" x14ac:dyDescent="0.25">
      <c r="A19335">
        <v>2019</v>
      </c>
      <c r="B19335" t="s">
        <v>51</v>
      </c>
      <c r="C19335" t="s">
        <v>45</v>
      </c>
      <c r="D19335" t="s">
        <v>13</v>
      </c>
      <c r="E19335" t="s">
        <v>3</v>
      </c>
      <c r="F19335" t="s">
        <v>4</v>
      </c>
      <c r="G19335" t="s">
        <v>6</v>
      </c>
      <c r="H19335" t="s">
        <v>223</v>
      </c>
      <c r="I19335">
        <v>92</v>
      </c>
      <c r="J19335">
        <v>463703635.32933557</v>
      </c>
    </row>
    <row r="19336" spans="1:10" x14ac:dyDescent="0.25">
      <c r="A19336">
        <v>2019</v>
      </c>
      <c r="B19336" t="s">
        <v>51</v>
      </c>
      <c r="C19336" t="s">
        <v>45</v>
      </c>
      <c r="D19336" t="s">
        <v>13</v>
      </c>
      <c r="E19336" t="s">
        <v>3</v>
      </c>
      <c r="F19336" t="s">
        <v>4</v>
      </c>
      <c r="G19336" t="s">
        <v>6</v>
      </c>
      <c r="H19336" t="s">
        <v>224</v>
      </c>
      <c r="I19336">
        <v>17</v>
      </c>
      <c r="J19336">
        <v>73524604.071305335</v>
      </c>
    </row>
    <row r="19337" spans="1:10" x14ac:dyDescent="0.25">
      <c r="A19337">
        <v>2019</v>
      </c>
      <c r="B19337" t="s">
        <v>51</v>
      </c>
      <c r="C19337" t="s">
        <v>45</v>
      </c>
      <c r="D19337" t="s">
        <v>13</v>
      </c>
      <c r="E19337" t="s">
        <v>3</v>
      </c>
      <c r="F19337" t="s">
        <v>4</v>
      </c>
      <c r="G19337" t="s">
        <v>7</v>
      </c>
      <c r="H19337" t="s">
        <v>223</v>
      </c>
      <c r="I19337">
        <v>29</v>
      </c>
      <c r="J19337">
        <v>96712180.542179957</v>
      </c>
    </row>
    <row r="19338" spans="1:10" x14ac:dyDescent="0.25">
      <c r="A19338">
        <v>2019</v>
      </c>
      <c r="B19338" t="s">
        <v>51</v>
      </c>
      <c r="C19338" t="s">
        <v>45</v>
      </c>
      <c r="D19338" t="s">
        <v>13</v>
      </c>
      <c r="E19338" t="s">
        <v>3</v>
      </c>
      <c r="F19338" t="s">
        <v>8</v>
      </c>
      <c r="G19338" t="s">
        <v>9</v>
      </c>
      <c r="H19338" t="s">
        <v>223</v>
      </c>
      <c r="I19338">
        <v>134</v>
      </c>
      <c r="J19338">
        <v>1781171610.2539456</v>
      </c>
    </row>
    <row r="19339" spans="1:10" x14ac:dyDescent="0.25">
      <c r="A19339">
        <v>2019</v>
      </c>
      <c r="B19339" t="s">
        <v>51</v>
      </c>
      <c r="C19339" t="s">
        <v>45</v>
      </c>
      <c r="D19339" t="s">
        <v>13</v>
      </c>
      <c r="E19339" t="s">
        <v>3</v>
      </c>
      <c r="F19339" t="s">
        <v>8</v>
      </c>
      <c r="G19339" t="s">
        <v>9</v>
      </c>
      <c r="H19339" t="s">
        <v>224</v>
      </c>
      <c r="I19339">
        <v>91</v>
      </c>
      <c r="J19339">
        <v>1108094574.5035088</v>
      </c>
    </row>
    <row r="19340" spans="1:10" x14ac:dyDescent="0.25">
      <c r="A19340">
        <v>2019</v>
      </c>
      <c r="B19340" t="s">
        <v>51</v>
      </c>
      <c r="C19340" t="s">
        <v>45</v>
      </c>
      <c r="D19340" t="s">
        <v>13</v>
      </c>
      <c r="E19340" t="s">
        <v>3</v>
      </c>
      <c r="F19340" t="s">
        <v>8</v>
      </c>
      <c r="G19340" t="s">
        <v>12</v>
      </c>
      <c r="H19340" t="s">
        <v>223</v>
      </c>
      <c r="I19340">
        <v>75</v>
      </c>
      <c r="J19340">
        <v>478843920.11691481</v>
      </c>
    </row>
    <row r="19341" spans="1:10" x14ac:dyDescent="0.25">
      <c r="A19341">
        <v>2019</v>
      </c>
      <c r="B19341" t="s">
        <v>51</v>
      </c>
      <c r="C19341" t="s">
        <v>45</v>
      </c>
      <c r="D19341" t="s">
        <v>13</v>
      </c>
      <c r="E19341" t="s">
        <v>3</v>
      </c>
      <c r="F19341" t="s">
        <v>8</v>
      </c>
      <c r="G19341" t="s">
        <v>12</v>
      </c>
      <c r="H19341" t="s">
        <v>224</v>
      </c>
      <c r="I19341">
        <v>65</v>
      </c>
      <c r="J19341">
        <v>459230412.05098712</v>
      </c>
    </row>
    <row r="19342" spans="1:10" x14ac:dyDescent="0.25">
      <c r="A19342">
        <v>2019</v>
      </c>
      <c r="B19342" t="s">
        <v>51</v>
      </c>
      <c r="C19342" t="s">
        <v>45</v>
      </c>
      <c r="D19342" t="s">
        <v>13</v>
      </c>
      <c r="E19342" t="s">
        <v>3</v>
      </c>
      <c r="F19342" t="s">
        <v>8</v>
      </c>
      <c r="G19342" t="s">
        <v>6</v>
      </c>
      <c r="H19342" t="s">
        <v>223</v>
      </c>
      <c r="I19342">
        <v>58</v>
      </c>
      <c r="J19342">
        <v>253742595.33493128</v>
      </c>
    </row>
    <row r="19343" spans="1:10" x14ac:dyDescent="0.25">
      <c r="A19343">
        <v>2019</v>
      </c>
      <c r="B19343" t="s">
        <v>51</v>
      </c>
      <c r="C19343" t="s">
        <v>45</v>
      </c>
      <c r="D19343" t="s">
        <v>13</v>
      </c>
      <c r="E19343" t="s">
        <v>3</v>
      </c>
      <c r="F19343" t="s">
        <v>8</v>
      </c>
      <c r="G19343" t="s">
        <v>6</v>
      </c>
      <c r="H19343" t="s">
        <v>224</v>
      </c>
      <c r="I19343">
        <v>15</v>
      </c>
      <c r="J19343">
        <v>66698101.390131608</v>
      </c>
    </row>
    <row r="19344" spans="1:10" x14ac:dyDescent="0.25">
      <c r="A19344">
        <v>2019</v>
      </c>
      <c r="B19344" t="s">
        <v>51</v>
      </c>
      <c r="C19344" t="s">
        <v>45</v>
      </c>
      <c r="D19344" t="s">
        <v>13</v>
      </c>
      <c r="E19344" t="s">
        <v>3</v>
      </c>
      <c r="F19344" t="s">
        <v>8</v>
      </c>
      <c r="G19344" t="s">
        <v>7</v>
      </c>
      <c r="H19344" t="s">
        <v>223</v>
      </c>
      <c r="I19344">
        <v>103</v>
      </c>
      <c r="J19344">
        <v>335857850.73845387</v>
      </c>
    </row>
    <row r="19345" spans="1:10" x14ac:dyDescent="0.25">
      <c r="A19345">
        <v>2019</v>
      </c>
      <c r="B19345" t="s">
        <v>51</v>
      </c>
      <c r="C19345" t="s">
        <v>45</v>
      </c>
      <c r="D19345" t="s">
        <v>13</v>
      </c>
      <c r="E19345" t="s">
        <v>3</v>
      </c>
      <c r="F19345" t="s">
        <v>8</v>
      </c>
      <c r="G19345" t="s">
        <v>7</v>
      </c>
      <c r="H19345" t="s">
        <v>224</v>
      </c>
      <c r="I19345">
        <v>9</v>
      </c>
      <c r="J19345">
        <v>27825094.225615479</v>
      </c>
    </row>
    <row r="19346" spans="1:10" x14ac:dyDescent="0.25">
      <c r="A19346">
        <v>2019</v>
      </c>
      <c r="B19346" t="s">
        <v>51</v>
      </c>
      <c r="C19346" t="s">
        <v>45</v>
      </c>
      <c r="D19346" t="s">
        <v>13</v>
      </c>
      <c r="E19346" t="s">
        <v>10</v>
      </c>
      <c r="F19346" t="s">
        <v>11</v>
      </c>
      <c r="G19346" t="s">
        <v>9</v>
      </c>
      <c r="H19346" t="s">
        <v>223</v>
      </c>
      <c r="I19346">
        <v>101</v>
      </c>
      <c r="J19346">
        <v>378191724</v>
      </c>
    </row>
    <row r="19347" spans="1:10" x14ac:dyDescent="0.25">
      <c r="A19347">
        <v>2019</v>
      </c>
      <c r="B19347" t="s">
        <v>51</v>
      </c>
      <c r="C19347" t="s">
        <v>45</v>
      </c>
      <c r="D19347" t="s">
        <v>13</v>
      </c>
      <c r="E19347" t="s">
        <v>10</v>
      </c>
      <c r="F19347" t="s">
        <v>11</v>
      </c>
      <c r="G19347" t="s">
        <v>9</v>
      </c>
      <c r="H19347" t="s">
        <v>224</v>
      </c>
      <c r="I19347">
        <v>67</v>
      </c>
      <c r="J19347">
        <v>276150663</v>
      </c>
    </row>
    <row r="19348" spans="1:10" x14ac:dyDescent="0.25">
      <c r="A19348">
        <v>2019</v>
      </c>
      <c r="B19348" t="s">
        <v>51</v>
      </c>
      <c r="C19348" t="s">
        <v>45</v>
      </c>
      <c r="D19348" t="s">
        <v>13</v>
      </c>
      <c r="E19348" t="s">
        <v>10</v>
      </c>
      <c r="F19348" t="s">
        <v>11</v>
      </c>
      <c r="G19348" t="s">
        <v>12</v>
      </c>
      <c r="H19348" t="s">
        <v>223</v>
      </c>
      <c r="I19348">
        <v>13</v>
      </c>
      <c r="J19348">
        <v>30129231</v>
      </c>
    </row>
    <row r="19349" spans="1:10" x14ac:dyDescent="0.25">
      <c r="A19349">
        <v>2019</v>
      </c>
      <c r="B19349" t="s">
        <v>51</v>
      </c>
      <c r="C19349" t="s">
        <v>45</v>
      </c>
      <c r="D19349" t="s">
        <v>13</v>
      </c>
      <c r="E19349" t="s">
        <v>10</v>
      </c>
      <c r="F19349" t="s">
        <v>11</v>
      </c>
      <c r="G19349" t="s">
        <v>12</v>
      </c>
      <c r="H19349" t="s">
        <v>224</v>
      </c>
      <c r="I19349">
        <v>10</v>
      </c>
      <c r="J19349">
        <v>27076797</v>
      </c>
    </row>
    <row r="19350" spans="1:10" x14ac:dyDescent="0.25">
      <c r="A19350">
        <v>2019</v>
      </c>
      <c r="B19350" t="s">
        <v>51</v>
      </c>
      <c r="C19350" t="s">
        <v>45</v>
      </c>
      <c r="D19350" t="s">
        <v>13</v>
      </c>
      <c r="E19350" t="s">
        <v>10</v>
      </c>
      <c r="F19350" t="s">
        <v>11</v>
      </c>
      <c r="G19350" t="s">
        <v>6</v>
      </c>
      <c r="H19350" t="s">
        <v>223</v>
      </c>
      <c r="I19350">
        <v>14</v>
      </c>
      <c r="J19350">
        <v>19432989</v>
      </c>
    </row>
    <row r="19351" spans="1:10" x14ac:dyDescent="0.25">
      <c r="A19351">
        <v>2019</v>
      </c>
      <c r="B19351" t="s">
        <v>51</v>
      </c>
      <c r="C19351" t="s">
        <v>45</v>
      </c>
      <c r="D19351" t="s">
        <v>13</v>
      </c>
      <c r="E19351" t="s">
        <v>10</v>
      </c>
      <c r="F19351" t="s">
        <v>11</v>
      </c>
      <c r="G19351" t="s">
        <v>6</v>
      </c>
      <c r="H19351" t="s">
        <v>224</v>
      </c>
      <c r="I19351">
        <v>8</v>
      </c>
      <c r="J19351">
        <v>12669246</v>
      </c>
    </row>
    <row r="19352" spans="1:10" x14ac:dyDescent="0.25">
      <c r="A19352">
        <v>2019</v>
      </c>
      <c r="B19352" t="s">
        <v>51</v>
      </c>
      <c r="C19352" t="s">
        <v>45</v>
      </c>
      <c r="D19352" t="s">
        <v>13</v>
      </c>
      <c r="E19352" t="s">
        <v>10</v>
      </c>
      <c r="F19352" t="s">
        <v>11</v>
      </c>
      <c r="G19352" t="s">
        <v>7</v>
      </c>
      <c r="H19352" t="s">
        <v>223</v>
      </c>
      <c r="I19352">
        <v>19</v>
      </c>
      <c r="J19352">
        <v>26233794</v>
      </c>
    </row>
    <row r="19353" spans="1:10" x14ac:dyDescent="0.25">
      <c r="A19353">
        <v>2019</v>
      </c>
      <c r="B19353" t="s">
        <v>51</v>
      </c>
      <c r="C19353" t="s">
        <v>45</v>
      </c>
      <c r="D19353" t="s">
        <v>13</v>
      </c>
      <c r="E19353" t="s">
        <v>10</v>
      </c>
      <c r="F19353" t="s">
        <v>11</v>
      </c>
      <c r="G19353" t="s">
        <v>7</v>
      </c>
      <c r="H19353" t="s">
        <v>224</v>
      </c>
      <c r="I19353">
        <v>2</v>
      </c>
      <c r="J19353">
        <v>1811646</v>
      </c>
    </row>
    <row r="19354" spans="1:10" x14ac:dyDescent="0.25">
      <c r="A19354">
        <v>2019</v>
      </c>
      <c r="B19354" t="s">
        <v>51</v>
      </c>
      <c r="C19354" t="s">
        <v>45</v>
      </c>
      <c r="D19354" t="s">
        <v>13</v>
      </c>
      <c r="E19354" t="s">
        <v>10</v>
      </c>
      <c r="F19354" t="s">
        <v>14</v>
      </c>
      <c r="G19354" t="s">
        <v>9</v>
      </c>
      <c r="H19354" t="s">
        <v>223</v>
      </c>
      <c r="I19354">
        <v>256</v>
      </c>
      <c r="J19354">
        <v>979442895</v>
      </c>
    </row>
    <row r="19355" spans="1:10" x14ac:dyDescent="0.25">
      <c r="A19355">
        <v>2019</v>
      </c>
      <c r="B19355" t="s">
        <v>51</v>
      </c>
      <c r="C19355" t="s">
        <v>45</v>
      </c>
      <c r="D19355" t="s">
        <v>13</v>
      </c>
      <c r="E19355" t="s">
        <v>10</v>
      </c>
      <c r="F19355" t="s">
        <v>14</v>
      </c>
      <c r="G19355" t="s">
        <v>9</v>
      </c>
      <c r="H19355" t="s">
        <v>224</v>
      </c>
      <c r="I19355">
        <v>281</v>
      </c>
      <c r="J19355">
        <v>834490848</v>
      </c>
    </row>
    <row r="19356" spans="1:10" x14ac:dyDescent="0.25">
      <c r="A19356">
        <v>2019</v>
      </c>
      <c r="B19356" t="s">
        <v>51</v>
      </c>
      <c r="C19356" t="s">
        <v>45</v>
      </c>
      <c r="D19356" t="s">
        <v>13</v>
      </c>
      <c r="E19356" t="s">
        <v>10</v>
      </c>
      <c r="F19356" t="s">
        <v>14</v>
      </c>
      <c r="G19356" t="s">
        <v>12</v>
      </c>
      <c r="H19356" t="s">
        <v>223</v>
      </c>
      <c r="I19356">
        <v>9</v>
      </c>
      <c r="J19356">
        <v>36003471</v>
      </c>
    </row>
    <row r="19357" spans="1:10" x14ac:dyDescent="0.25">
      <c r="A19357">
        <v>2019</v>
      </c>
      <c r="B19357" t="s">
        <v>51</v>
      </c>
      <c r="C19357" t="s">
        <v>45</v>
      </c>
      <c r="D19357" t="s">
        <v>13</v>
      </c>
      <c r="E19357" t="s">
        <v>10</v>
      </c>
      <c r="F19357" t="s">
        <v>14</v>
      </c>
      <c r="G19357" t="s">
        <v>12</v>
      </c>
      <c r="H19357" t="s">
        <v>224</v>
      </c>
      <c r="I19357">
        <v>2</v>
      </c>
      <c r="J19357">
        <v>3604374</v>
      </c>
    </row>
    <row r="19358" spans="1:10" x14ac:dyDescent="0.25">
      <c r="A19358">
        <v>2019</v>
      </c>
      <c r="B19358" t="s">
        <v>51</v>
      </c>
      <c r="C19358" t="s">
        <v>45</v>
      </c>
      <c r="D19358" t="s">
        <v>13</v>
      </c>
      <c r="E19358" t="s">
        <v>10</v>
      </c>
      <c r="F19358" t="s">
        <v>14</v>
      </c>
      <c r="G19358" t="s">
        <v>6</v>
      </c>
      <c r="H19358" t="s">
        <v>223</v>
      </c>
      <c r="I19358">
        <v>468</v>
      </c>
      <c r="J19358">
        <v>1407177147</v>
      </c>
    </row>
    <row r="19359" spans="1:10" x14ac:dyDescent="0.25">
      <c r="A19359">
        <v>2019</v>
      </c>
      <c r="B19359" t="s">
        <v>51</v>
      </c>
      <c r="C19359" t="s">
        <v>45</v>
      </c>
      <c r="D19359" t="s">
        <v>13</v>
      </c>
      <c r="E19359" t="s">
        <v>10</v>
      </c>
      <c r="F19359" t="s">
        <v>14</v>
      </c>
      <c r="G19359" t="s">
        <v>6</v>
      </c>
      <c r="H19359" t="s">
        <v>224</v>
      </c>
      <c r="I19359">
        <v>508</v>
      </c>
      <c r="J19359">
        <v>1261626219</v>
      </c>
    </row>
    <row r="19360" spans="1:10" x14ac:dyDescent="0.25">
      <c r="A19360">
        <v>2019</v>
      </c>
      <c r="B19360" t="s">
        <v>51</v>
      </c>
      <c r="C19360" t="s">
        <v>45</v>
      </c>
      <c r="D19360" t="s">
        <v>15</v>
      </c>
      <c r="E19360" t="s">
        <v>3</v>
      </c>
      <c r="F19360" t="s">
        <v>4</v>
      </c>
      <c r="G19360" t="s">
        <v>5</v>
      </c>
      <c r="H19360" t="s">
        <v>223</v>
      </c>
      <c r="I19360">
        <v>1299</v>
      </c>
      <c r="J19360">
        <v>20207007590.736397</v>
      </c>
    </row>
    <row r="19361" spans="1:10" x14ac:dyDescent="0.25">
      <c r="A19361">
        <v>2019</v>
      </c>
      <c r="B19361" t="s">
        <v>51</v>
      </c>
      <c r="C19361" t="s">
        <v>45</v>
      </c>
      <c r="D19361" t="s">
        <v>15</v>
      </c>
      <c r="E19361" t="s">
        <v>3</v>
      </c>
      <c r="F19361" t="s">
        <v>4</v>
      </c>
      <c r="G19361" t="s">
        <v>5</v>
      </c>
      <c r="H19361" t="s">
        <v>224</v>
      </c>
      <c r="I19361">
        <v>1471</v>
      </c>
      <c r="J19361">
        <v>23968133805.459053</v>
      </c>
    </row>
    <row r="19362" spans="1:10" x14ac:dyDescent="0.25">
      <c r="A19362">
        <v>2019</v>
      </c>
      <c r="B19362" t="s">
        <v>51</v>
      </c>
      <c r="C19362" t="s">
        <v>45</v>
      </c>
      <c r="D19362" t="s">
        <v>15</v>
      </c>
      <c r="E19362" t="s">
        <v>3</v>
      </c>
      <c r="F19362" t="s">
        <v>4</v>
      </c>
      <c r="G19362" t="s">
        <v>9</v>
      </c>
      <c r="H19362" t="s">
        <v>223</v>
      </c>
      <c r="I19362">
        <v>1219</v>
      </c>
      <c r="J19362">
        <v>5969074778.4449091</v>
      </c>
    </row>
    <row r="19363" spans="1:10" x14ac:dyDescent="0.25">
      <c r="A19363">
        <v>2019</v>
      </c>
      <c r="B19363" t="s">
        <v>51</v>
      </c>
      <c r="C19363" t="s">
        <v>45</v>
      </c>
      <c r="D19363" t="s">
        <v>15</v>
      </c>
      <c r="E19363" t="s">
        <v>3</v>
      </c>
      <c r="F19363" t="s">
        <v>4</v>
      </c>
      <c r="G19363" t="s">
        <v>9</v>
      </c>
      <c r="H19363" t="s">
        <v>224</v>
      </c>
      <c r="I19363">
        <v>1987</v>
      </c>
      <c r="J19363">
        <v>10284923648.938442</v>
      </c>
    </row>
    <row r="19364" spans="1:10" x14ac:dyDescent="0.25">
      <c r="A19364">
        <v>2019</v>
      </c>
      <c r="B19364" t="s">
        <v>51</v>
      </c>
      <c r="C19364" t="s">
        <v>45</v>
      </c>
      <c r="D19364" t="s">
        <v>15</v>
      </c>
      <c r="E19364" t="s">
        <v>3</v>
      </c>
      <c r="F19364" t="s">
        <v>4</v>
      </c>
      <c r="G19364" t="s">
        <v>6</v>
      </c>
      <c r="H19364" t="s">
        <v>223</v>
      </c>
      <c r="I19364">
        <v>1108</v>
      </c>
      <c r="J19364">
        <v>4078421003.7343488</v>
      </c>
    </row>
    <row r="19365" spans="1:10" x14ac:dyDescent="0.25">
      <c r="A19365">
        <v>2019</v>
      </c>
      <c r="B19365" t="s">
        <v>51</v>
      </c>
      <c r="C19365" t="s">
        <v>45</v>
      </c>
      <c r="D19365" t="s">
        <v>15</v>
      </c>
      <c r="E19365" t="s">
        <v>3</v>
      </c>
      <c r="F19365" t="s">
        <v>4</v>
      </c>
      <c r="G19365" t="s">
        <v>6</v>
      </c>
      <c r="H19365" t="s">
        <v>224</v>
      </c>
      <c r="I19365">
        <v>1596</v>
      </c>
      <c r="J19365">
        <v>5847833757.569665</v>
      </c>
    </row>
    <row r="19366" spans="1:10" x14ac:dyDescent="0.25">
      <c r="A19366">
        <v>2019</v>
      </c>
      <c r="B19366" t="s">
        <v>51</v>
      </c>
      <c r="C19366" t="s">
        <v>45</v>
      </c>
      <c r="D19366" t="s">
        <v>15</v>
      </c>
      <c r="E19366" t="s">
        <v>3</v>
      </c>
      <c r="F19366" t="s">
        <v>8</v>
      </c>
      <c r="G19366" t="s">
        <v>5</v>
      </c>
      <c r="H19366" t="s">
        <v>223</v>
      </c>
      <c r="I19366">
        <v>302</v>
      </c>
      <c r="J19366">
        <v>3994457215.1092725</v>
      </c>
    </row>
    <row r="19367" spans="1:10" x14ac:dyDescent="0.25">
      <c r="A19367">
        <v>2019</v>
      </c>
      <c r="B19367" t="s">
        <v>51</v>
      </c>
      <c r="C19367" t="s">
        <v>45</v>
      </c>
      <c r="D19367" t="s">
        <v>15</v>
      </c>
      <c r="E19367" t="s">
        <v>3</v>
      </c>
      <c r="F19367" t="s">
        <v>8</v>
      </c>
      <c r="G19367" t="s">
        <v>5</v>
      </c>
      <c r="H19367" t="s">
        <v>224</v>
      </c>
      <c r="I19367">
        <v>252</v>
      </c>
      <c r="J19367">
        <v>3403607773.2335958</v>
      </c>
    </row>
    <row r="19368" spans="1:10" x14ac:dyDescent="0.25">
      <c r="A19368">
        <v>2019</v>
      </c>
      <c r="B19368" t="s">
        <v>51</v>
      </c>
      <c r="C19368" t="s">
        <v>45</v>
      </c>
      <c r="D19368" t="s">
        <v>15</v>
      </c>
      <c r="E19368" t="s">
        <v>3</v>
      </c>
      <c r="F19368" t="s">
        <v>8</v>
      </c>
      <c r="G19368" t="s">
        <v>9</v>
      </c>
      <c r="H19368" t="s">
        <v>223</v>
      </c>
      <c r="I19368">
        <v>630</v>
      </c>
      <c r="J19368">
        <v>3019788454.6716084</v>
      </c>
    </row>
    <row r="19369" spans="1:10" x14ac:dyDescent="0.25">
      <c r="A19369">
        <v>2019</v>
      </c>
      <c r="B19369" t="s">
        <v>51</v>
      </c>
      <c r="C19369" t="s">
        <v>45</v>
      </c>
      <c r="D19369" t="s">
        <v>15</v>
      </c>
      <c r="E19369" t="s">
        <v>3</v>
      </c>
      <c r="F19369" t="s">
        <v>8</v>
      </c>
      <c r="G19369" t="s">
        <v>9</v>
      </c>
      <c r="H19369" t="s">
        <v>224</v>
      </c>
      <c r="I19369">
        <v>1024</v>
      </c>
      <c r="J19369">
        <v>4918999974.6154137</v>
      </c>
    </row>
    <row r="19370" spans="1:10" x14ac:dyDescent="0.25">
      <c r="A19370">
        <v>2019</v>
      </c>
      <c r="B19370" t="s">
        <v>51</v>
      </c>
      <c r="C19370" t="s">
        <v>45</v>
      </c>
      <c r="D19370" t="s">
        <v>15</v>
      </c>
      <c r="E19370" t="s">
        <v>3</v>
      </c>
      <c r="F19370" t="s">
        <v>8</v>
      </c>
      <c r="G19370" t="s">
        <v>6</v>
      </c>
      <c r="H19370" t="s">
        <v>223</v>
      </c>
      <c r="I19370">
        <v>612</v>
      </c>
      <c r="J19370">
        <v>2243992574.6315932</v>
      </c>
    </row>
    <row r="19371" spans="1:10" x14ac:dyDescent="0.25">
      <c r="A19371">
        <v>2019</v>
      </c>
      <c r="B19371" t="s">
        <v>51</v>
      </c>
      <c r="C19371" t="s">
        <v>45</v>
      </c>
      <c r="D19371" t="s">
        <v>15</v>
      </c>
      <c r="E19371" t="s">
        <v>3</v>
      </c>
      <c r="F19371" t="s">
        <v>8</v>
      </c>
      <c r="G19371" t="s">
        <v>6</v>
      </c>
      <c r="H19371" t="s">
        <v>224</v>
      </c>
      <c r="I19371">
        <v>786</v>
      </c>
      <c r="J19371">
        <v>2887247054.3922534</v>
      </c>
    </row>
    <row r="19372" spans="1:10" x14ac:dyDescent="0.25">
      <c r="A19372">
        <v>2019</v>
      </c>
      <c r="B19372" t="s">
        <v>51</v>
      </c>
      <c r="C19372" t="s">
        <v>45</v>
      </c>
      <c r="D19372" t="s">
        <v>15</v>
      </c>
      <c r="E19372" t="s">
        <v>3</v>
      </c>
      <c r="F19372" t="s">
        <v>14</v>
      </c>
      <c r="G19372" t="s">
        <v>5</v>
      </c>
      <c r="H19372" t="s">
        <v>223</v>
      </c>
      <c r="I19372">
        <v>6</v>
      </c>
      <c r="J19372">
        <v>99611428.884012267</v>
      </c>
    </row>
    <row r="19373" spans="1:10" x14ac:dyDescent="0.25">
      <c r="A19373">
        <v>2019</v>
      </c>
      <c r="B19373" t="s">
        <v>51</v>
      </c>
      <c r="C19373" t="s">
        <v>45</v>
      </c>
      <c r="D19373" t="s">
        <v>15</v>
      </c>
      <c r="E19373" t="s">
        <v>3</v>
      </c>
      <c r="F19373" t="s">
        <v>14</v>
      </c>
      <c r="G19373" t="s">
        <v>5</v>
      </c>
      <c r="H19373" t="s">
        <v>224</v>
      </c>
      <c r="I19373">
        <v>5</v>
      </c>
      <c r="J19373">
        <v>65532192.848718747</v>
      </c>
    </row>
    <row r="19374" spans="1:10" x14ac:dyDescent="0.25">
      <c r="A19374">
        <v>2019</v>
      </c>
      <c r="B19374" t="s">
        <v>51</v>
      </c>
      <c r="C19374" t="s">
        <v>45</v>
      </c>
      <c r="D19374" t="s">
        <v>15</v>
      </c>
      <c r="E19374" t="s">
        <v>3</v>
      </c>
      <c r="F19374" t="s">
        <v>14</v>
      </c>
      <c r="G19374" t="s">
        <v>6</v>
      </c>
      <c r="H19374" t="s">
        <v>223</v>
      </c>
      <c r="I19374">
        <v>5</v>
      </c>
      <c r="J19374">
        <v>17701964.062199995</v>
      </c>
    </row>
    <row r="19375" spans="1:10" x14ac:dyDescent="0.25">
      <c r="A19375">
        <v>2019</v>
      </c>
      <c r="B19375" t="s">
        <v>51</v>
      </c>
      <c r="C19375" t="s">
        <v>45</v>
      </c>
      <c r="D19375" t="s">
        <v>15</v>
      </c>
      <c r="E19375" t="s">
        <v>3</v>
      </c>
      <c r="F19375" t="s">
        <v>14</v>
      </c>
      <c r="G19375" t="s">
        <v>6</v>
      </c>
      <c r="H19375" t="s">
        <v>224</v>
      </c>
      <c r="I19375">
        <v>6</v>
      </c>
      <c r="J19375">
        <v>26230301.848349996</v>
      </c>
    </row>
    <row r="19376" spans="1:10" x14ac:dyDescent="0.25">
      <c r="A19376">
        <v>2019</v>
      </c>
      <c r="B19376" t="s">
        <v>51</v>
      </c>
      <c r="C19376" t="s">
        <v>45</v>
      </c>
      <c r="D19376" t="s">
        <v>15</v>
      </c>
      <c r="E19376" t="s">
        <v>10</v>
      </c>
      <c r="F19376" t="s">
        <v>11</v>
      </c>
      <c r="G19376" t="s">
        <v>9</v>
      </c>
      <c r="H19376" t="s">
        <v>223</v>
      </c>
      <c r="I19376">
        <v>3</v>
      </c>
      <c r="J19376">
        <v>12608808</v>
      </c>
    </row>
    <row r="19377" spans="1:10" x14ac:dyDescent="0.25">
      <c r="A19377">
        <v>2019</v>
      </c>
      <c r="B19377" t="s">
        <v>51</v>
      </c>
      <c r="C19377" t="s">
        <v>45</v>
      </c>
      <c r="D19377" t="s">
        <v>15</v>
      </c>
      <c r="E19377" t="s">
        <v>10</v>
      </c>
      <c r="F19377" t="s">
        <v>11</v>
      </c>
      <c r="G19377" t="s">
        <v>9</v>
      </c>
      <c r="H19377" t="s">
        <v>224</v>
      </c>
      <c r="I19377">
        <v>2</v>
      </c>
      <c r="J19377">
        <v>5338674</v>
      </c>
    </row>
    <row r="19378" spans="1:10" x14ac:dyDescent="0.25">
      <c r="A19378">
        <v>2019</v>
      </c>
      <c r="B19378" t="s">
        <v>51</v>
      </c>
      <c r="C19378" t="s">
        <v>45</v>
      </c>
      <c r="D19378" t="s">
        <v>15</v>
      </c>
      <c r="E19378" t="s">
        <v>10</v>
      </c>
      <c r="F19378" t="s">
        <v>11</v>
      </c>
      <c r="G19378" t="s">
        <v>6</v>
      </c>
      <c r="H19378" t="s">
        <v>223</v>
      </c>
      <c r="I19378">
        <v>1</v>
      </c>
      <c r="J19378">
        <v>130860</v>
      </c>
    </row>
    <row r="19379" spans="1:10" x14ac:dyDescent="0.25">
      <c r="A19379">
        <v>2019</v>
      </c>
      <c r="B19379" t="s">
        <v>51</v>
      </c>
      <c r="C19379" t="s">
        <v>45</v>
      </c>
      <c r="D19379" t="s">
        <v>15</v>
      </c>
      <c r="E19379" t="s">
        <v>10</v>
      </c>
      <c r="F19379" t="s">
        <v>11</v>
      </c>
      <c r="G19379" t="s">
        <v>6</v>
      </c>
      <c r="H19379" t="s">
        <v>224</v>
      </c>
      <c r="I19379">
        <v>4</v>
      </c>
      <c r="J19379">
        <v>5158830</v>
      </c>
    </row>
    <row r="19380" spans="1:10" x14ac:dyDescent="0.25">
      <c r="A19380">
        <v>2019</v>
      </c>
      <c r="B19380" t="s">
        <v>51</v>
      </c>
      <c r="C19380" t="s">
        <v>45</v>
      </c>
      <c r="D19380" t="s">
        <v>15</v>
      </c>
      <c r="E19380" t="s">
        <v>10</v>
      </c>
      <c r="F19380" t="s">
        <v>220</v>
      </c>
      <c r="G19380" t="s">
        <v>5</v>
      </c>
      <c r="H19380" t="s">
        <v>223</v>
      </c>
      <c r="I19380">
        <v>17</v>
      </c>
      <c r="J19380">
        <v>264628348.6847344</v>
      </c>
    </row>
    <row r="19381" spans="1:10" x14ac:dyDescent="0.25">
      <c r="A19381">
        <v>2019</v>
      </c>
      <c r="B19381" t="s">
        <v>51</v>
      </c>
      <c r="C19381" t="s">
        <v>45</v>
      </c>
      <c r="D19381" t="s">
        <v>15</v>
      </c>
      <c r="E19381" t="s">
        <v>10</v>
      </c>
      <c r="F19381" t="s">
        <v>220</v>
      </c>
      <c r="G19381" t="s">
        <v>5</v>
      </c>
      <c r="H19381" t="s">
        <v>224</v>
      </c>
      <c r="I19381">
        <v>15</v>
      </c>
      <c r="J19381">
        <v>244482064.01884431</v>
      </c>
    </row>
    <row r="19382" spans="1:10" x14ac:dyDescent="0.25">
      <c r="A19382">
        <v>2019</v>
      </c>
      <c r="B19382" t="s">
        <v>51</v>
      </c>
      <c r="C19382" t="s">
        <v>45</v>
      </c>
      <c r="D19382" t="s">
        <v>15</v>
      </c>
      <c r="E19382" t="s">
        <v>10</v>
      </c>
      <c r="F19382" t="s">
        <v>220</v>
      </c>
      <c r="G19382" t="s">
        <v>9</v>
      </c>
      <c r="H19382" t="s">
        <v>223</v>
      </c>
      <c r="I19382">
        <v>39</v>
      </c>
      <c r="J19382">
        <v>190919423.38353768</v>
      </c>
    </row>
    <row r="19383" spans="1:10" x14ac:dyDescent="0.25">
      <c r="A19383">
        <v>2019</v>
      </c>
      <c r="B19383" t="s">
        <v>51</v>
      </c>
      <c r="C19383" t="s">
        <v>45</v>
      </c>
      <c r="D19383" t="s">
        <v>15</v>
      </c>
      <c r="E19383" t="s">
        <v>10</v>
      </c>
      <c r="F19383" t="s">
        <v>220</v>
      </c>
      <c r="G19383" t="s">
        <v>9</v>
      </c>
      <c r="H19383" t="s">
        <v>224</v>
      </c>
      <c r="I19383">
        <v>103</v>
      </c>
      <c r="J19383">
        <v>509738030.25872636</v>
      </c>
    </row>
    <row r="19384" spans="1:10" x14ac:dyDescent="0.25">
      <c r="A19384">
        <v>2019</v>
      </c>
      <c r="B19384" t="s">
        <v>51</v>
      </c>
      <c r="C19384" t="s">
        <v>45</v>
      </c>
      <c r="D19384" t="s">
        <v>15</v>
      </c>
      <c r="E19384" t="s">
        <v>10</v>
      </c>
      <c r="F19384" t="s">
        <v>220</v>
      </c>
      <c r="G19384" t="s">
        <v>6</v>
      </c>
      <c r="H19384" t="s">
        <v>223</v>
      </c>
      <c r="I19384">
        <v>46</v>
      </c>
      <c r="J19384">
        <v>169338703.66962615</v>
      </c>
    </row>
    <row r="19385" spans="1:10" x14ac:dyDescent="0.25">
      <c r="A19385">
        <v>2019</v>
      </c>
      <c r="B19385" t="s">
        <v>51</v>
      </c>
      <c r="C19385" t="s">
        <v>45</v>
      </c>
      <c r="D19385" t="s">
        <v>15</v>
      </c>
      <c r="E19385" t="s">
        <v>10</v>
      </c>
      <c r="F19385" t="s">
        <v>220</v>
      </c>
      <c r="G19385" t="s">
        <v>6</v>
      </c>
      <c r="H19385" t="s">
        <v>224</v>
      </c>
      <c r="I19385">
        <v>55</v>
      </c>
      <c r="J19385">
        <v>201508447.5172182</v>
      </c>
    </row>
    <row r="19386" spans="1:10" x14ac:dyDescent="0.25">
      <c r="A19386">
        <v>2019</v>
      </c>
      <c r="B19386" t="s">
        <v>51</v>
      </c>
      <c r="C19386" t="s">
        <v>45</v>
      </c>
      <c r="D19386" t="s">
        <v>17</v>
      </c>
      <c r="E19386" t="s">
        <v>3</v>
      </c>
      <c r="F19386" t="s">
        <v>4</v>
      </c>
      <c r="G19386" t="s">
        <v>5</v>
      </c>
      <c r="H19386" t="s">
        <v>223</v>
      </c>
      <c r="I19386">
        <v>18</v>
      </c>
      <c r="J19386">
        <v>360362852.42929029</v>
      </c>
    </row>
    <row r="19387" spans="1:10" x14ac:dyDescent="0.25">
      <c r="A19387">
        <v>2019</v>
      </c>
      <c r="B19387" t="s">
        <v>51</v>
      </c>
      <c r="C19387" t="s">
        <v>45</v>
      </c>
      <c r="D19387" t="s">
        <v>17</v>
      </c>
      <c r="E19387" t="s">
        <v>3</v>
      </c>
      <c r="F19387" t="s">
        <v>4</v>
      </c>
      <c r="G19387" t="s">
        <v>5</v>
      </c>
      <c r="H19387" t="s">
        <v>224</v>
      </c>
      <c r="I19387">
        <v>11</v>
      </c>
      <c r="J19387">
        <v>233829378.55570871</v>
      </c>
    </row>
    <row r="19388" spans="1:10" x14ac:dyDescent="0.25">
      <c r="A19388">
        <v>2019</v>
      </c>
      <c r="B19388" t="s">
        <v>51</v>
      </c>
      <c r="C19388" t="s">
        <v>45</v>
      </c>
      <c r="D19388" t="s">
        <v>17</v>
      </c>
      <c r="E19388" t="s">
        <v>3</v>
      </c>
      <c r="F19388" t="s">
        <v>4</v>
      </c>
      <c r="G19388" t="s">
        <v>9</v>
      </c>
      <c r="H19388" t="s">
        <v>223</v>
      </c>
      <c r="I19388">
        <v>104</v>
      </c>
      <c r="J19388">
        <v>996221621.45993102</v>
      </c>
    </row>
    <row r="19389" spans="1:10" x14ac:dyDescent="0.25">
      <c r="A19389">
        <v>2019</v>
      </c>
      <c r="B19389" t="s">
        <v>51</v>
      </c>
      <c r="C19389" t="s">
        <v>45</v>
      </c>
      <c r="D19389" t="s">
        <v>17</v>
      </c>
      <c r="E19389" t="s">
        <v>3</v>
      </c>
      <c r="F19389" t="s">
        <v>4</v>
      </c>
      <c r="G19389" t="s">
        <v>9</v>
      </c>
      <c r="H19389" t="s">
        <v>224</v>
      </c>
      <c r="I19389">
        <v>67</v>
      </c>
      <c r="J19389">
        <v>630439641.95721579</v>
      </c>
    </row>
    <row r="19390" spans="1:10" x14ac:dyDescent="0.25">
      <c r="A19390">
        <v>2019</v>
      </c>
      <c r="B19390" t="s">
        <v>51</v>
      </c>
      <c r="C19390" t="s">
        <v>45</v>
      </c>
      <c r="D19390" t="s">
        <v>17</v>
      </c>
      <c r="E19390" t="s">
        <v>3</v>
      </c>
      <c r="F19390" t="s">
        <v>4</v>
      </c>
      <c r="G19390" t="s">
        <v>12</v>
      </c>
      <c r="H19390" t="s">
        <v>223</v>
      </c>
      <c r="I19390">
        <v>12</v>
      </c>
      <c r="J19390">
        <v>65869360.161338046</v>
      </c>
    </row>
    <row r="19391" spans="1:10" x14ac:dyDescent="0.25">
      <c r="A19391">
        <v>2019</v>
      </c>
      <c r="B19391" t="s">
        <v>51</v>
      </c>
      <c r="C19391" t="s">
        <v>45</v>
      </c>
      <c r="D19391" t="s">
        <v>17</v>
      </c>
      <c r="E19391" t="s">
        <v>3</v>
      </c>
      <c r="F19391" t="s">
        <v>4</v>
      </c>
      <c r="G19391" t="s">
        <v>12</v>
      </c>
      <c r="H19391" t="s">
        <v>224</v>
      </c>
      <c r="I19391">
        <v>18</v>
      </c>
      <c r="J19391">
        <v>97102731.029547021</v>
      </c>
    </row>
    <row r="19392" spans="1:10" x14ac:dyDescent="0.25">
      <c r="A19392">
        <v>2019</v>
      </c>
      <c r="B19392" t="s">
        <v>51</v>
      </c>
      <c r="C19392" t="s">
        <v>45</v>
      </c>
      <c r="D19392" t="s">
        <v>17</v>
      </c>
      <c r="E19392" t="s">
        <v>3</v>
      </c>
      <c r="F19392" t="s">
        <v>4</v>
      </c>
      <c r="G19392" t="s">
        <v>6</v>
      </c>
      <c r="H19392" t="s">
        <v>223</v>
      </c>
      <c r="I19392">
        <v>8</v>
      </c>
      <c r="J19392">
        <v>27962304.599617898</v>
      </c>
    </row>
    <row r="19393" spans="1:10" x14ac:dyDescent="0.25">
      <c r="A19393">
        <v>2019</v>
      </c>
      <c r="B19393" t="s">
        <v>51</v>
      </c>
      <c r="C19393" t="s">
        <v>45</v>
      </c>
      <c r="D19393" t="s">
        <v>17</v>
      </c>
      <c r="E19393" t="s">
        <v>3</v>
      </c>
      <c r="F19393" t="s">
        <v>4</v>
      </c>
      <c r="G19393" t="s">
        <v>6</v>
      </c>
      <c r="H19393" t="s">
        <v>224</v>
      </c>
      <c r="I19393">
        <v>9</v>
      </c>
      <c r="J19393">
        <v>28484253.095417455</v>
      </c>
    </row>
    <row r="19394" spans="1:10" x14ac:dyDescent="0.25">
      <c r="A19394">
        <v>2019</v>
      </c>
      <c r="B19394" t="s">
        <v>51</v>
      </c>
      <c r="C19394" t="s">
        <v>45</v>
      </c>
      <c r="D19394" t="s">
        <v>17</v>
      </c>
      <c r="E19394" t="s">
        <v>3</v>
      </c>
      <c r="F19394" t="s">
        <v>4</v>
      </c>
      <c r="G19394" t="s">
        <v>7</v>
      </c>
      <c r="H19394" t="s">
        <v>223</v>
      </c>
      <c r="I19394">
        <v>4</v>
      </c>
      <c r="J19394">
        <v>10912291.859923434</v>
      </c>
    </row>
    <row r="19395" spans="1:10" x14ac:dyDescent="0.25">
      <c r="A19395">
        <v>2019</v>
      </c>
      <c r="B19395" t="s">
        <v>51</v>
      </c>
      <c r="C19395" t="s">
        <v>45</v>
      </c>
      <c r="D19395" t="s">
        <v>17</v>
      </c>
      <c r="E19395" t="s">
        <v>3</v>
      </c>
      <c r="F19395" t="s">
        <v>4</v>
      </c>
      <c r="G19395" t="s">
        <v>7</v>
      </c>
      <c r="H19395" t="s">
        <v>224</v>
      </c>
      <c r="I19395">
        <v>1</v>
      </c>
      <c r="J19395">
        <v>2224121.6304882923</v>
      </c>
    </row>
    <row r="19396" spans="1:10" x14ac:dyDescent="0.25">
      <c r="A19396">
        <v>2019</v>
      </c>
      <c r="B19396" t="s">
        <v>51</v>
      </c>
      <c r="C19396" t="s">
        <v>45</v>
      </c>
      <c r="D19396" t="s">
        <v>17</v>
      </c>
      <c r="E19396" t="s">
        <v>3</v>
      </c>
      <c r="F19396" t="s">
        <v>8</v>
      </c>
      <c r="G19396" t="s">
        <v>9</v>
      </c>
      <c r="H19396" t="s">
        <v>223</v>
      </c>
      <c r="I19396">
        <v>614</v>
      </c>
      <c r="J19396">
        <v>5811725334.13027</v>
      </c>
    </row>
    <row r="19397" spans="1:10" x14ac:dyDescent="0.25">
      <c r="A19397">
        <v>2019</v>
      </c>
      <c r="B19397" t="s">
        <v>51</v>
      </c>
      <c r="C19397" t="s">
        <v>45</v>
      </c>
      <c r="D19397" t="s">
        <v>17</v>
      </c>
      <c r="E19397" t="s">
        <v>3</v>
      </c>
      <c r="F19397" t="s">
        <v>8</v>
      </c>
      <c r="G19397" t="s">
        <v>9</v>
      </c>
      <c r="H19397" t="s">
        <v>224</v>
      </c>
      <c r="I19397">
        <v>627</v>
      </c>
      <c r="J19397">
        <v>5763151108.9217434</v>
      </c>
    </row>
    <row r="19398" spans="1:10" x14ac:dyDescent="0.25">
      <c r="A19398">
        <v>2019</v>
      </c>
      <c r="B19398" t="s">
        <v>51</v>
      </c>
      <c r="C19398" t="s">
        <v>45</v>
      </c>
      <c r="D19398" t="s">
        <v>17</v>
      </c>
      <c r="E19398" t="s">
        <v>3</v>
      </c>
      <c r="F19398" t="s">
        <v>8</v>
      </c>
      <c r="G19398" t="s">
        <v>12</v>
      </c>
      <c r="H19398" t="s">
        <v>223</v>
      </c>
      <c r="I19398">
        <v>80</v>
      </c>
      <c r="J19398">
        <v>439129067.74225366</v>
      </c>
    </row>
    <row r="19399" spans="1:10" x14ac:dyDescent="0.25">
      <c r="A19399">
        <v>2019</v>
      </c>
      <c r="B19399" t="s">
        <v>51</v>
      </c>
      <c r="C19399" t="s">
        <v>45</v>
      </c>
      <c r="D19399" t="s">
        <v>17</v>
      </c>
      <c r="E19399" t="s">
        <v>3</v>
      </c>
      <c r="F19399" t="s">
        <v>8</v>
      </c>
      <c r="G19399" t="s">
        <v>12</v>
      </c>
      <c r="H19399" t="s">
        <v>224</v>
      </c>
      <c r="I19399">
        <v>151</v>
      </c>
      <c r="J19399">
        <v>814584021.41453326</v>
      </c>
    </row>
    <row r="19400" spans="1:10" x14ac:dyDescent="0.25">
      <c r="A19400">
        <v>2019</v>
      </c>
      <c r="B19400" t="s">
        <v>51</v>
      </c>
      <c r="C19400" t="s">
        <v>45</v>
      </c>
      <c r="D19400" t="s">
        <v>17</v>
      </c>
      <c r="E19400" t="s">
        <v>3</v>
      </c>
      <c r="F19400" t="s">
        <v>8</v>
      </c>
      <c r="G19400" t="s">
        <v>6</v>
      </c>
      <c r="H19400" t="s">
        <v>223</v>
      </c>
      <c r="I19400">
        <v>97</v>
      </c>
      <c r="J19400">
        <v>339042943.27036703</v>
      </c>
    </row>
    <row r="19401" spans="1:10" x14ac:dyDescent="0.25">
      <c r="A19401">
        <v>2019</v>
      </c>
      <c r="B19401" t="s">
        <v>51</v>
      </c>
      <c r="C19401" t="s">
        <v>45</v>
      </c>
      <c r="D19401" t="s">
        <v>17</v>
      </c>
      <c r="E19401" t="s">
        <v>3</v>
      </c>
      <c r="F19401" t="s">
        <v>8</v>
      </c>
      <c r="G19401" t="s">
        <v>6</v>
      </c>
      <c r="H19401" t="s">
        <v>224</v>
      </c>
      <c r="I19401">
        <v>143</v>
      </c>
      <c r="J19401">
        <v>452583132.51607734</v>
      </c>
    </row>
    <row r="19402" spans="1:10" x14ac:dyDescent="0.25">
      <c r="A19402">
        <v>2019</v>
      </c>
      <c r="B19402" t="s">
        <v>51</v>
      </c>
      <c r="C19402" t="s">
        <v>45</v>
      </c>
      <c r="D19402" t="s">
        <v>17</v>
      </c>
      <c r="E19402" t="s">
        <v>3</v>
      </c>
      <c r="F19402" t="s">
        <v>8</v>
      </c>
      <c r="G19402" t="s">
        <v>7</v>
      </c>
      <c r="H19402" t="s">
        <v>223</v>
      </c>
      <c r="I19402">
        <v>132</v>
      </c>
      <c r="J19402">
        <v>360105631.37747335</v>
      </c>
    </row>
    <row r="19403" spans="1:10" x14ac:dyDescent="0.25">
      <c r="A19403">
        <v>2019</v>
      </c>
      <c r="B19403" t="s">
        <v>51</v>
      </c>
      <c r="C19403" t="s">
        <v>45</v>
      </c>
      <c r="D19403" t="s">
        <v>17</v>
      </c>
      <c r="E19403" t="s">
        <v>3</v>
      </c>
      <c r="F19403" t="s">
        <v>8</v>
      </c>
      <c r="G19403" t="s">
        <v>7</v>
      </c>
      <c r="H19403" t="s">
        <v>224</v>
      </c>
      <c r="I19403">
        <v>9</v>
      </c>
      <c r="J19403">
        <v>20017094.67439463</v>
      </c>
    </row>
    <row r="19404" spans="1:10" x14ac:dyDescent="0.25">
      <c r="A19404">
        <v>2019</v>
      </c>
      <c r="B19404" t="s">
        <v>51</v>
      </c>
      <c r="C19404" t="s">
        <v>45</v>
      </c>
      <c r="D19404" t="s">
        <v>17</v>
      </c>
      <c r="E19404" t="s">
        <v>10</v>
      </c>
      <c r="F19404" t="s">
        <v>11</v>
      </c>
      <c r="G19404" t="s">
        <v>9</v>
      </c>
      <c r="H19404" t="s">
        <v>223</v>
      </c>
      <c r="I19404">
        <v>11</v>
      </c>
      <c r="J19404">
        <v>55872714</v>
      </c>
    </row>
    <row r="19405" spans="1:10" x14ac:dyDescent="0.25">
      <c r="A19405">
        <v>2019</v>
      </c>
      <c r="B19405" t="s">
        <v>51</v>
      </c>
      <c r="C19405" t="s">
        <v>45</v>
      </c>
      <c r="D19405" t="s">
        <v>17</v>
      </c>
      <c r="E19405" t="s">
        <v>10</v>
      </c>
      <c r="F19405" t="s">
        <v>11</v>
      </c>
      <c r="G19405" t="s">
        <v>12</v>
      </c>
      <c r="H19405" t="s">
        <v>223</v>
      </c>
      <c r="I19405">
        <v>1</v>
      </c>
      <c r="J19405">
        <v>2864832</v>
      </c>
    </row>
    <row r="19406" spans="1:10" x14ac:dyDescent="0.25">
      <c r="A19406">
        <v>2019</v>
      </c>
      <c r="B19406" t="s">
        <v>51</v>
      </c>
      <c r="C19406" t="s">
        <v>45</v>
      </c>
      <c r="D19406" t="s">
        <v>17</v>
      </c>
      <c r="E19406" t="s">
        <v>10</v>
      </c>
      <c r="F19406" t="s">
        <v>11</v>
      </c>
      <c r="G19406" t="s">
        <v>6</v>
      </c>
      <c r="H19406" t="s">
        <v>223</v>
      </c>
      <c r="I19406">
        <v>1</v>
      </c>
      <c r="J19406">
        <v>2666664</v>
      </c>
    </row>
    <row r="19407" spans="1:10" x14ac:dyDescent="0.25">
      <c r="A19407">
        <v>2019</v>
      </c>
      <c r="B19407" t="s">
        <v>51</v>
      </c>
      <c r="C19407" t="s">
        <v>45</v>
      </c>
      <c r="D19407" t="s">
        <v>18</v>
      </c>
      <c r="E19407" t="s">
        <v>3</v>
      </c>
      <c r="F19407" t="s">
        <v>4</v>
      </c>
      <c r="G19407" t="s">
        <v>5</v>
      </c>
      <c r="H19407" t="s">
        <v>223</v>
      </c>
      <c r="I19407">
        <v>172</v>
      </c>
      <c r="J19407">
        <v>2317254926.743855</v>
      </c>
    </row>
    <row r="19408" spans="1:10" x14ac:dyDescent="0.25">
      <c r="A19408">
        <v>2019</v>
      </c>
      <c r="B19408" t="s">
        <v>51</v>
      </c>
      <c r="C19408" t="s">
        <v>45</v>
      </c>
      <c r="D19408" t="s">
        <v>18</v>
      </c>
      <c r="E19408" t="s">
        <v>3</v>
      </c>
      <c r="F19408" t="s">
        <v>4</v>
      </c>
      <c r="G19408" t="s">
        <v>5</v>
      </c>
      <c r="H19408" t="s">
        <v>224</v>
      </c>
      <c r="I19408">
        <v>101</v>
      </c>
      <c r="J19408">
        <v>1250411671.6803353</v>
      </c>
    </row>
    <row r="19409" spans="1:10" x14ac:dyDescent="0.25">
      <c r="A19409">
        <v>2019</v>
      </c>
      <c r="B19409" t="s">
        <v>51</v>
      </c>
      <c r="C19409" t="s">
        <v>45</v>
      </c>
      <c r="D19409" t="s">
        <v>18</v>
      </c>
      <c r="E19409" t="s">
        <v>3</v>
      </c>
      <c r="F19409" t="s">
        <v>4</v>
      </c>
      <c r="G19409" t="s">
        <v>9</v>
      </c>
      <c r="H19409" t="s">
        <v>223</v>
      </c>
      <c r="I19409">
        <v>126</v>
      </c>
      <c r="J19409">
        <v>917571581.52370846</v>
      </c>
    </row>
    <row r="19410" spans="1:10" x14ac:dyDescent="0.25">
      <c r="A19410">
        <v>2019</v>
      </c>
      <c r="B19410" t="s">
        <v>51</v>
      </c>
      <c r="C19410" t="s">
        <v>45</v>
      </c>
      <c r="D19410" t="s">
        <v>18</v>
      </c>
      <c r="E19410" t="s">
        <v>3</v>
      </c>
      <c r="F19410" t="s">
        <v>4</v>
      </c>
      <c r="G19410" t="s">
        <v>9</v>
      </c>
      <c r="H19410" t="s">
        <v>224</v>
      </c>
      <c r="I19410">
        <v>85</v>
      </c>
      <c r="J19410">
        <v>575152777.07565641</v>
      </c>
    </row>
    <row r="19411" spans="1:10" x14ac:dyDescent="0.25">
      <c r="A19411">
        <v>2019</v>
      </c>
      <c r="B19411" t="s">
        <v>51</v>
      </c>
      <c r="C19411" t="s">
        <v>45</v>
      </c>
      <c r="D19411" t="s">
        <v>18</v>
      </c>
      <c r="E19411" t="s">
        <v>3</v>
      </c>
      <c r="F19411" t="s">
        <v>4</v>
      </c>
      <c r="G19411" t="s">
        <v>12</v>
      </c>
      <c r="H19411" t="s">
        <v>223</v>
      </c>
      <c r="I19411">
        <v>12</v>
      </c>
      <c r="J19411">
        <v>57998245.191918746</v>
      </c>
    </row>
    <row r="19412" spans="1:10" x14ac:dyDescent="0.25">
      <c r="A19412">
        <v>2019</v>
      </c>
      <c r="B19412" t="s">
        <v>51</v>
      </c>
      <c r="C19412" t="s">
        <v>45</v>
      </c>
      <c r="D19412" t="s">
        <v>18</v>
      </c>
      <c r="E19412" t="s">
        <v>3</v>
      </c>
      <c r="F19412" t="s">
        <v>4</v>
      </c>
      <c r="G19412" t="s">
        <v>12</v>
      </c>
      <c r="H19412" t="s">
        <v>224</v>
      </c>
      <c r="I19412">
        <v>7</v>
      </c>
      <c r="J19412">
        <v>30435824.927113976</v>
      </c>
    </row>
    <row r="19413" spans="1:10" x14ac:dyDescent="0.25">
      <c r="A19413">
        <v>2019</v>
      </c>
      <c r="B19413" t="s">
        <v>51</v>
      </c>
      <c r="C19413" t="s">
        <v>45</v>
      </c>
      <c r="D19413" t="s">
        <v>18</v>
      </c>
      <c r="E19413" t="s">
        <v>3</v>
      </c>
      <c r="F19413" t="s">
        <v>4</v>
      </c>
      <c r="G19413" t="s">
        <v>6</v>
      </c>
      <c r="H19413" t="s">
        <v>223</v>
      </c>
      <c r="I19413">
        <v>31</v>
      </c>
      <c r="J19413">
        <v>79029078.695977271</v>
      </c>
    </row>
    <row r="19414" spans="1:10" x14ac:dyDescent="0.25">
      <c r="A19414">
        <v>2019</v>
      </c>
      <c r="B19414" t="s">
        <v>51</v>
      </c>
      <c r="C19414" t="s">
        <v>45</v>
      </c>
      <c r="D19414" t="s">
        <v>18</v>
      </c>
      <c r="E19414" t="s">
        <v>3</v>
      </c>
      <c r="F19414" t="s">
        <v>4</v>
      </c>
      <c r="G19414" t="s">
        <v>6</v>
      </c>
      <c r="H19414" t="s">
        <v>224</v>
      </c>
      <c r="I19414">
        <v>48</v>
      </c>
      <c r="J19414">
        <v>122054780.29449295</v>
      </c>
    </row>
    <row r="19415" spans="1:10" x14ac:dyDescent="0.25">
      <c r="A19415">
        <v>2019</v>
      </c>
      <c r="B19415" t="s">
        <v>51</v>
      </c>
      <c r="C19415" t="s">
        <v>45</v>
      </c>
      <c r="D19415" t="s">
        <v>18</v>
      </c>
      <c r="E19415" t="s">
        <v>3</v>
      </c>
      <c r="F19415" t="s">
        <v>4</v>
      </c>
      <c r="G19415" t="s">
        <v>7</v>
      </c>
      <c r="H19415" t="s">
        <v>223</v>
      </c>
      <c r="I19415">
        <v>11</v>
      </c>
      <c r="J19415">
        <v>21723232.388518926</v>
      </c>
    </row>
    <row r="19416" spans="1:10" x14ac:dyDescent="0.25">
      <c r="A19416">
        <v>2019</v>
      </c>
      <c r="B19416" t="s">
        <v>51</v>
      </c>
      <c r="C19416" t="s">
        <v>45</v>
      </c>
      <c r="D19416" t="s">
        <v>18</v>
      </c>
      <c r="E19416" t="s">
        <v>3</v>
      </c>
      <c r="F19416" t="s">
        <v>4</v>
      </c>
      <c r="G19416" t="s">
        <v>7</v>
      </c>
      <c r="H19416" t="s">
        <v>224</v>
      </c>
      <c r="I19416">
        <v>1</v>
      </c>
      <c r="J19416">
        <v>1902779.7261299998</v>
      </c>
    </row>
    <row r="19417" spans="1:10" x14ac:dyDescent="0.25">
      <c r="A19417">
        <v>2019</v>
      </c>
      <c r="B19417" t="s">
        <v>51</v>
      </c>
      <c r="C19417" t="s">
        <v>45</v>
      </c>
      <c r="D19417" t="s">
        <v>18</v>
      </c>
      <c r="E19417" t="s">
        <v>3</v>
      </c>
      <c r="F19417" t="s">
        <v>8</v>
      </c>
      <c r="G19417" t="s">
        <v>9</v>
      </c>
      <c r="H19417" t="s">
        <v>223</v>
      </c>
      <c r="I19417">
        <v>2176</v>
      </c>
      <c r="J19417">
        <v>14659243301.502529</v>
      </c>
    </row>
    <row r="19418" spans="1:10" x14ac:dyDescent="0.25">
      <c r="A19418">
        <v>2019</v>
      </c>
      <c r="B19418" t="s">
        <v>51</v>
      </c>
      <c r="C19418" t="s">
        <v>45</v>
      </c>
      <c r="D19418" t="s">
        <v>18</v>
      </c>
      <c r="E19418" t="s">
        <v>3</v>
      </c>
      <c r="F19418" t="s">
        <v>8</v>
      </c>
      <c r="G19418" t="s">
        <v>9</v>
      </c>
      <c r="H19418" t="s">
        <v>224</v>
      </c>
      <c r="I19418">
        <v>2613</v>
      </c>
      <c r="J19418">
        <v>16981238574.418003</v>
      </c>
    </row>
    <row r="19419" spans="1:10" x14ac:dyDescent="0.25">
      <c r="A19419">
        <v>2019</v>
      </c>
      <c r="B19419" t="s">
        <v>51</v>
      </c>
      <c r="C19419" t="s">
        <v>45</v>
      </c>
      <c r="D19419" t="s">
        <v>18</v>
      </c>
      <c r="E19419" t="s">
        <v>3</v>
      </c>
      <c r="F19419" t="s">
        <v>8</v>
      </c>
      <c r="G19419" t="s">
        <v>12</v>
      </c>
      <c r="H19419" t="s">
        <v>223</v>
      </c>
      <c r="I19419">
        <v>310</v>
      </c>
      <c r="J19419">
        <v>993214950.36377299</v>
      </c>
    </row>
    <row r="19420" spans="1:10" x14ac:dyDescent="0.25">
      <c r="A19420">
        <v>2019</v>
      </c>
      <c r="B19420" t="s">
        <v>51</v>
      </c>
      <c r="C19420" t="s">
        <v>45</v>
      </c>
      <c r="D19420" t="s">
        <v>18</v>
      </c>
      <c r="E19420" t="s">
        <v>3</v>
      </c>
      <c r="F19420" t="s">
        <v>8</v>
      </c>
      <c r="G19420" t="s">
        <v>12</v>
      </c>
      <c r="H19420" t="s">
        <v>224</v>
      </c>
      <c r="I19420">
        <v>474</v>
      </c>
      <c r="J19420">
        <v>1489306275.1967466</v>
      </c>
    </row>
    <row r="19421" spans="1:10" x14ac:dyDescent="0.25">
      <c r="A19421">
        <v>2019</v>
      </c>
      <c r="B19421" t="s">
        <v>51</v>
      </c>
      <c r="C19421" t="s">
        <v>45</v>
      </c>
      <c r="D19421" t="s">
        <v>18</v>
      </c>
      <c r="E19421" t="s">
        <v>3</v>
      </c>
      <c r="F19421" t="s">
        <v>8</v>
      </c>
      <c r="G19421" t="s">
        <v>6</v>
      </c>
      <c r="H19421" t="s">
        <v>223</v>
      </c>
      <c r="I19421">
        <v>1983</v>
      </c>
      <c r="J19421">
        <v>5336922905.8728142</v>
      </c>
    </row>
    <row r="19422" spans="1:10" x14ac:dyDescent="0.25">
      <c r="A19422">
        <v>2019</v>
      </c>
      <c r="B19422" t="s">
        <v>51</v>
      </c>
      <c r="C19422" t="s">
        <v>45</v>
      </c>
      <c r="D19422" t="s">
        <v>18</v>
      </c>
      <c r="E19422" t="s">
        <v>3</v>
      </c>
      <c r="F19422" t="s">
        <v>8</v>
      </c>
      <c r="G19422" t="s">
        <v>6</v>
      </c>
      <c r="H19422" t="s">
        <v>224</v>
      </c>
      <c r="I19422">
        <v>2525</v>
      </c>
      <c r="J19422">
        <v>6762854286.5131741</v>
      </c>
    </row>
    <row r="19423" spans="1:10" x14ac:dyDescent="0.25">
      <c r="A19423">
        <v>2019</v>
      </c>
      <c r="B19423" t="s">
        <v>51</v>
      </c>
      <c r="C19423" t="s">
        <v>45</v>
      </c>
      <c r="D19423" t="s">
        <v>18</v>
      </c>
      <c r="E19423" t="s">
        <v>3</v>
      </c>
      <c r="F19423" t="s">
        <v>8</v>
      </c>
      <c r="G19423" t="s">
        <v>7</v>
      </c>
      <c r="H19423" t="s">
        <v>223</v>
      </c>
      <c r="I19423">
        <v>618</v>
      </c>
      <c r="J19423">
        <v>1489261616.0802624</v>
      </c>
    </row>
    <row r="19424" spans="1:10" x14ac:dyDescent="0.25">
      <c r="A19424">
        <v>2019</v>
      </c>
      <c r="B19424" t="s">
        <v>51</v>
      </c>
      <c r="C19424" t="s">
        <v>45</v>
      </c>
      <c r="D19424" t="s">
        <v>18</v>
      </c>
      <c r="E19424" t="s">
        <v>3</v>
      </c>
      <c r="F19424" t="s">
        <v>8</v>
      </c>
      <c r="G19424" t="s">
        <v>7</v>
      </c>
      <c r="H19424" t="s">
        <v>224</v>
      </c>
      <c r="I19424">
        <v>658</v>
      </c>
      <c r="J19424">
        <v>1658170279.9814985</v>
      </c>
    </row>
    <row r="19425" spans="1:10" x14ac:dyDescent="0.25">
      <c r="A19425">
        <v>2019</v>
      </c>
      <c r="B19425" t="s">
        <v>51</v>
      </c>
      <c r="C19425" t="s">
        <v>45</v>
      </c>
      <c r="D19425" t="s">
        <v>18</v>
      </c>
      <c r="E19425" t="s">
        <v>3</v>
      </c>
      <c r="F19425" t="s">
        <v>14</v>
      </c>
      <c r="G19425" t="s">
        <v>5</v>
      </c>
      <c r="H19425" t="s">
        <v>223</v>
      </c>
      <c r="I19425">
        <v>7</v>
      </c>
      <c r="J19425">
        <v>70310083.045187041</v>
      </c>
    </row>
    <row r="19426" spans="1:10" x14ac:dyDescent="0.25">
      <c r="A19426">
        <v>2019</v>
      </c>
      <c r="B19426" t="s">
        <v>51</v>
      </c>
      <c r="C19426" t="s">
        <v>45</v>
      </c>
      <c r="D19426" t="s">
        <v>18</v>
      </c>
      <c r="E19426" t="s">
        <v>3</v>
      </c>
      <c r="F19426" t="s">
        <v>14</v>
      </c>
      <c r="G19426" t="s">
        <v>5</v>
      </c>
      <c r="H19426" t="s">
        <v>224</v>
      </c>
      <c r="I19426">
        <v>3</v>
      </c>
      <c r="J19426">
        <v>32370493.623749994</v>
      </c>
    </row>
    <row r="19427" spans="1:10" x14ac:dyDescent="0.25">
      <c r="A19427">
        <v>2019</v>
      </c>
      <c r="B19427" t="s">
        <v>51</v>
      </c>
      <c r="C19427" t="s">
        <v>45</v>
      </c>
      <c r="D19427" t="s">
        <v>18</v>
      </c>
      <c r="E19427" t="s">
        <v>3</v>
      </c>
      <c r="F19427" t="s">
        <v>14</v>
      </c>
      <c r="G19427" t="s">
        <v>9</v>
      </c>
      <c r="H19427" t="s">
        <v>223</v>
      </c>
      <c r="I19427">
        <v>5</v>
      </c>
      <c r="J19427">
        <v>36582919.339151084</v>
      </c>
    </row>
    <row r="19428" spans="1:10" x14ac:dyDescent="0.25">
      <c r="A19428">
        <v>2019</v>
      </c>
      <c r="B19428" t="s">
        <v>51</v>
      </c>
      <c r="C19428" t="s">
        <v>45</v>
      </c>
      <c r="D19428" t="s">
        <v>18</v>
      </c>
      <c r="E19428" t="s">
        <v>3</v>
      </c>
      <c r="F19428" t="s">
        <v>14</v>
      </c>
      <c r="G19428" t="s">
        <v>7</v>
      </c>
      <c r="H19428" t="s">
        <v>223</v>
      </c>
      <c r="I19428">
        <v>19</v>
      </c>
      <c r="J19428">
        <v>35790136.364240877</v>
      </c>
    </row>
    <row r="19429" spans="1:10" x14ac:dyDescent="0.25">
      <c r="A19429">
        <v>2019</v>
      </c>
      <c r="B19429" t="s">
        <v>51</v>
      </c>
      <c r="C19429" t="s">
        <v>45</v>
      </c>
      <c r="D19429" t="s">
        <v>18</v>
      </c>
      <c r="E19429" t="s">
        <v>3</v>
      </c>
      <c r="F19429" t="s">
        <v>14</v>
      </c>
      <c r="G19429" t="s">
        <v>7</v>
      </c>
      <c r="H19429" t="s">
        <v>224</v>
      </c>
      <c r="I19429">
        <v>44</v>
      </c>
      <c r="J19429">
        <v>66978036.374287471</v>
      </c>
    </row>
    <row r="19430" spans="1:10" x14ac:dyDescent="0.25">
      <c r="A19430">
        <v>2019</v>
      </c>
      <c r="B19430" t="s">
        <v>51</v>
      </c>
      <c r="C19430" t="s">
        <v>45</v>
      </c>
      <c r="D19430" t="s">
        <v>18</v>
      </c>
      <c r="E19430" t="s">
        <v>10</v>
      </c>
      <c r="F19430" t="s">
        <v>11</v>
      </c>
      <c r="G19430" t="s">
        <v>5</v>
      </c>
      <c r="H19430" t="s">
        <v>223</v>
      </c>
      <c r="I19430">
        <v>4</v>
      </c>
      <c r="J19430">
        <v>22950000</v>
      </c>
    </row>
    <row r="19431" spans="1:10" x14ac:dyDescent="0.25">
      <c r="A19431">
        <v>2019</v>
      </c>
      <c r="B19431" t="s">
        <v>51</v>
      </c>
      <c r="C19431" t="s">
        <v>45</v>
      </c>
      <c r="D19431" t="s">
        <v>18</v>
      </c>
      <c r="E19431" t="s">
        <v>10</v>
      </c>
      <c r="F19431" t="s">
        <v>11</v>
      </c>
      <c r="G19431" t="s">
        <v>5</v>
      </c>
      <c r="H19431" t="s">
        <v>224</v>
      </c>
      <c r="I19431">
        <v>1</v>
      </c>
      <c r="J19431">
        <v>11000001</v>
      </c>
    </row>
    <row r="19432" spans="1:10" x14ac:dyDescent="0.25">
      <c r="A19432">
        <v>2019</v>
      </c>
      <c r="B19432" t="s">
        <v>51</v>
      </c>
      <c r="C19432" t="s">
        <v>45</v>
      </c>
      <c r="D19432" t="s">
        <v>18</v>
      </c>
      <c r="E19432" t="s">
        <v>10</v>
      </c>
      <c r="F19432" t="s">
        <v>11</v>
      </c>
      <c r="G19432" t="s">
        <v>9</v>
      </c>
      <c r="H19432" t="s">
        <v>223</v>
      </c>
      <c r="I19432">
        <v>535</v>
      </c>
      <c r="J19432">
        <v>2972777262</v>
      </c>
    </row>
    <row r="19433" spans="1:10" x14ac:dyDescent="0.25">
      <c r="A19433">
        <v>2019</v>
      </c>
      <c r="B19433" t="s">
        <v>51</v>
      </c>
      <c r="C19433" t="s">
        <v>45</v>
      </c>
      <c r="D19433" t="s">
        <v>18</v>
      </c>
      <c r="E19433" t="s">
        <v>10</v>
      </c>
      <c r="F19433" t="s">
        <v>11</v>
      </c>
      <c r="G19433" t="s">
        <v>9</v>
      </c>
      <c r="H19433" t="s">
        <v>224</v>
      </c>
      <c r="I19433">
        <v>468</v>
      </c>
      <c r="J19433">
        <v>2064264735</v>
      </c>
    </row>
    <row r="19434" spans="1:10" x14ac:dyDescent="0.25">
      <c r="A19434">
        <v>2019</v>
      </c>
      <c r="B19434" t="s">
        <v>51</v>
      </c>
      <c r="C19434" t="s">
        <v>45</v>
      </c>
      <c r="D19434" t="s">
        <v>18</v>
      </c>
      <c r="E19434" t="s">
        <v>10</v>
      </c>
      <c r="F19434" t="s">
        <v>11</v>
      </c>
      <c r="G19434" t="s">
        <v>12</v>
      </c>
      <c r="H19434" t="s">
        <v>223</v>
      </c>
      <c r="I19434">
        <v>73</v>
      </c>
      <c r="J19434">
        <v>310556691</v>
      </c>
    </row>
    <row r="19435" spans="1:10" x14ac:dyDescent="0.25">
      <c r="A19435">
        <v>2019</v>
      </c>
      <c r="B19435" t="s">
        <v>51</v>
      </c>
      <c r="C19435" t="s">
        <v>45</v>
      </c>
      <c r="D19435" t="s">
        <v>18</v>
      </c>
      <c r="E19435" t="s">
        <v>10</v>
      </c>
      <c r="F19435" t="s">
        <v>11</v>
      </c>
      <c r="G19435" t="s">
        <v>12</v>
      </c>
      <c r="H19435" t="s">
        <v>224</v>
      </c>
      <c r="I19435">
        <v>62</v>
      </c>
      <c r="J19435">
        <v>196584729</v>
      </c>
    </row>
    <row r="19436" spans="1:10" x14ac:dyDescent="0.25">
      <c r="A19436">
        <v>2019</v>
      </c>
      <c r="B19436" t="s">
        <v>51</v>
      </c>
      <c r="C19436" t="s">
        <v>45</v>
      </c>
      <c r="D19436" t="s">
        <v>18</v>
      </c>
      <c r="E19436" t="s">
        <v>10</v>
      </c>
      <c r="F19436" t="s">
        <v>11</v>
      </c>
      <c r="G19436" t="s">
        <v>6</v>
      </c>
      <c r="H19436" t="s">
        <v>223</v>
      </c>
      <c r="I19436">
        <v>235</v>
      </c>
      <c r="J19436">
        <v>762174888</v>
      </c>
    </row>
    <row r="19437" spans="1:10" x14ac:dyDescent="0.25">
      <c r="A19437">
        <v>2019</v>
      </c>
      <c r="B19437" t="s">
        <v>51</v>
      </c>
      <c r="C19437" t="s">
        <v>45</v>
      </c>
      <c r="D19437" t="s">
        <v>18</v>
      </c>
      <c r="E19437" t="s">
        <v>10</v>
      </c>
      <c r="F19437" t="s">
        <v>11</v>
      </c>
      <c r="G19437" t="s">
        <v>6</v>
      </c>
      <c r="H19437" t="s">
        <v>224</v>
      </c>
      <c r="I19437">
        <v>315</v>
      </c>
      <c r="J19437">
        <v>825668961</v>
      </c>
    </row>
    <row r="19438" spans="1:10" x14ac:dyDescent="0.25">
      <c r="A19438">
        <v>2019</v>
      </c>
      <c r="B19438" t="s">
        <v>51</v>
      </c>
      <c r="C19438" t="s">
        <v>45</v>
      </c>
      <c r="D19438" t="s">
        <v>18</v>
      </c>
      <c r="E19438" t="s">
        <v>10</v>
      </c>
      <c r="F19438" t="s">
        <v>11</v>
      </c>
      <c r="G19438" t="s">
        <v>7</v>
      </c>
      <c r="H19438" t="s">
        <v>223</v>
      </c>
      <c r="I19438">
        <v>6</v>
      </c>
      <c r="J19438">
        <v>11383038</v>
      </c>
    </row>
    <row r="19439" spans="1:10" x14ac:dyDescent="0.25">
      <c r="A19439">
        <v>2019</v>
      </c>
      <c r="B19439" t="s">
        <v>51</v>
      </c>
      <c r="C19439" t="s">
        <v>45</v>
      </c>
      <c r="D19439" t="s">
        <v>18</v>
      </c>
      <c r="E19439" t="s">
        <v>10</v>
      </c>
      <c r="F19439" t="s">
        <v>11</v>
      </c>
      <c r="G19439" t="s">
        <v>7</v>
      </c>
      <c r="H19439" t="s">
        <v>224</v>
      </c>
      <c r="I19439">
        <v>13</v>
      </c>
      <c r="J19439">
        <v>18299067</v>
      </c>
    </row>
    <row r="19440" spans="1:10" x14ac:dyDescent="0.25">
      <c r="A19440">
        <v>2019</v>
      </c>
      <c r="B19440" t="s">
        <v>51</v>
      </c>
      <c r="C19440" t="s">
        <v>45</v>
      </c>
      <c r="D19440" t="s">
        <v>18</v>
      </c>
      <c r="E19440" t="s">
        <v>10</v>
      </c>
      <c r="F19440" t="s">
        <v>220</v>
      </c>
      <c r="G19440" t="s">
        <v>9</v>
      </c>
      <c r="H19440" t="s">
        <v>223</v>
      </c>
      <c r="I19440">
        <v>6</v>
      </c>
      <c r="J19440">
        <v>43842176.20037964</v>
      </c>
    </row>
    <row r="19441" spans="1:10" x14ac:dyDescent="0.25">
      <c r="A19441">
        <v>2019</v>
      </c>
      <c r="B19441" t="s">
        <v>51</v>
      </c>
      <c r="C19441" t="s">
        <v>45</v>
      </c>
      <c r="D19441" t="s">
        <v>18</v>
      </c>
      <c r="E19441" t="s">
        <v>10</v>
      </c>
      <c r="F19441" t="s">
        <v>220</v>
      </c>
      <c r="G19441" t="s">
        <v>9</v>
      </c>
      <c r="H19441" t="s">
        <v>224</v>
      </c>
      <c r="I19441">
        <v>5</v>
      </c>
      <c r="J19441">
        <v>32954049.490121935</v>
      </c>
    </row>
    <row r="19442" spans="1:10" x14ac:dyDescent="0.25">
      <c r="A19442">
        <v>2019</v>
      </c>
      <c r="B19442" t="s">
        <v>51</v>
      </c>
      <c r="C19442" t="s">
        <v>45</v>
      </c>
      <c r="D19442" t="s">
        <v>18</v>
      </c>
      <c r="E19442" t="s">
        <v>10</v>
      </c>
      <c r="F19442" t="s">
        <v>220</v>
      </c>
      <c r="G19442" t="s">
        <v>12</v>
      </c>
      <c r="H19442" t="s">
        <v>224</v>
      </c>
      <c r="I19442">
        <v>1</v>
      </c>
      <c r="J19442">
        <v>6049059.0162749998</v>
      </c>
    </row>
    <row r="19443" spans="1:10" x14ac:dyDescent="0.25">
      <c r="A19443">
        <v>2019</v>
      </c>
      <c r="B19443" t="s">
        <v>51</v>
      </c>
      <c r="C19443" t="s">
        <v>45</v>
      </c>
      <c r="D19443" t="s">
        <v>18</v>
      </c>
      <c r="E19443" t="s">
        <v>10</v>
      </c>
      <c r="F19443" t="s">
        <v>220</v>
      </c>
      <c r="G19443" t="s">
        <v>6</v>
      </c>
      <c r="H19443" t="s">
        <v>223</v>
      </c>
      <c r="I19443">
        <v>3</v>
      </c>
      <c r="J19443">
        <v>7689199.0245750006</v>
      </c>
    </row>
    <row r="19444" spans="1:10" x14ac:dyDescent="0.25">
      <c r="A19444">
        <v>2019</v>
      </c>
      <c r="B19444" t="s">
        <v>51</v>
      </c>
      <c r="C19444" t="s">
        <v>45</v>
      </c>
      <c r="D19444" t="s">
        <v>18</v>
      </c>
      <c r="E19444" t="s">
        <v>10</v>
      </c>
      <c r="F19444" t="s">
        <v>220</v>
      </c>
      <c r="G19444" t="s">
        <v>6</v>
      </c>
      <c r="H19444" t="s">
        <v>224</v>
      </c>
      <c r="I19444">
        <v>9</v>
      </c>
      <c r="J19444">
        <v>22722281.071940735</v>
      </c>
    </row>
    <row r="19445" spans="1:10" x14ac:dyDescent="0.25">
      <c r="A19445">
        <v>2019</v>
      </c>
      <c r="B19445" t="s">
        <v>51</v>
      </c>
      <c r="C19445" t="s">
        <v>45</v>
      </c>
      <c r="D19445" t="s">
        <v>18</v>
      </c>
      <c r="E19445" t="s">
        <v>10</v>
      </c>
      <c r="F19445" t="s">
        <v>220</v>
      </c>
      <c r="G19445" t="s">
        <v>7</v>
      </c>
      <c r="H19445" t="s">
        <v>223</v>
      </c>
      <c r="I19445">
        <v>5</v>
      </c>
      <c r="J19445">
        <v>9412103.8914749995</v>
      </c>
    </row>
    <row r="19446" spans="1:10" x14ac:dyDescent="0.25">
      <c r="A19446">
        <v>2019</v>
      </c>
      <c r="B19446" t="s">
        <v>51</v>
      </c>
      <c r="C19446" t="s">
        <v>45</v>
      </c>
      <c r="D19446" t="s">
        <v>18</v>
      </c>
      <c r="E19446" t="s">
        <v>10</v>
      </c>
      <c r="F19446" t="s">
        <v>220</v>
      </c>
      <c r="G19446" t="s">
        <v>7</v>
      </c>
      <c r="H19446" t="s">
        <v>224</v>
      </c>
      <c r="I19446">
        <v>6</v>
      </c>
      <c r="J19446">
        <v>10988857.826606251</v>
      </c>
    </row>
    <row r="19447" spans="1:10" x14ac:dyDescent="0.25">
      <c r="A19447">
        <v>2019</v>
      </c>
      <c r="B19447" t="s">
        <v>51</v>
      </c>
      <c r="C19447" t="s">
        <v>45</v>
      </c>
      <c r="D19447" t="s">
        <v>19</v>
      </c>
      <c r="E19447" t="s">
        <v>3</v>
      </c>
      <c r="F19447" t="s">
        <v>4</v>
      </c>
      <c r="G19447" t="s">
        <v>5</v>
      </c>
      <c r="H19447" t="s">
        <v>223</v>
      </c>
      <c r="I19447">
        <v>36</v>
      </c>
      <c r="J19447">
        <v>344872675.39389855</v>
      </c>
    </row>
    <row r="19448" spans="1:10" x14ac:dyDescent="0.25">
      <c r="A19448">
        <v>2019</v>
      </c>
      <c r="B19448" t="s">
        <v>51</v>
      </c>
      <c r="C19448" t="s">
        <v>45</v>
      </c>
      <c r="D19448" t="s">
        <v>19</v>
      </c>
      <c r="E19448" t="s">
        <v>3</v>
      </c>
      <c r="F19448" t="s">
        <v>4</v>
      </c>
      <c r="G19448" t="s">
        <v>5</v>
      </c>
      <c r="H19448" t="s">
        <v>224</v>
      </c>
      <c r="I19448">
        <v>27</v>
      </c>
      <c r="J19448">
        <v>250735982.20706365</v>
      </c>
    </row>
    <row r="19449" spans="1:10" x14ac:dyDescent="0.25">
      <c r="A19449">
        <v>2019</v>
      </c>
      <c r="B19449" t="s">
        <v>51</v>
      </c>
      <c r="C19449" t="s">
        <v>45</v>
      </c>
      <c r="D19449" t="s">
        <v>19</v>
      </c>
      <c r="E19449" t="s">
        <v>3</v>
      </c>
      <c r="F19449" t="s">
        <v>4</v>
      </c>
      <c r="G19449" t="s">
        <v>9</v>
      </c>
      <c r="H19449" t="s">
        <v>223</v>
      </c>
      <c r="I19449">
        <v>403</v>
      </c>
      <c r="J19449">
        <v>3460401801.6853271</v>
      </c>
    </row>
    <row r="19450" spans="1:10" x14ac:dyDescent="0.25">
      <c r="A19450">
        <v>2019</v>
      </c>
      <c r="B19450" t="s">
        <v>51</v>
      </c>
      <c r="C19450" t="s">
        <v>45</v>
      </c>
      <c r="D19450" t="s">
        <v>19</v>
      </c>
      <c r="E19450" t="s">
        <v>3</v>
      </c>
      <c r="F19450" t="s">
        <v>4</v>
      </c>
      <c r="G19450" t="s">
        <v>9</v>
      </c>
      <c r="H19450" t="s">
        <v>224</v>
      </c>
      <c r="I19450">
        <v>132</v>
      </c>
      <c r="J19450">
        <v>960614954.16760552</v>
      </c>
    </row>
    <row r="19451" spans="1:10" x14ac:dyDescent="0.25">
      <c r="A19451">
        <v>2019</v>
      </c>
      <c r="B19451" t="s">
        <v>51</v>
      </c>
      <c r="C19451" t="s">
        <v>45</v>
      </c>
      <c r="D19451" t="s">
        <v>19</v>
      </c>
      <c r="E19451" t="s">
        <v>3</v>
      </c>
      <c r="F19451" t="s">
        <v>4</v>
      </c>
      <c r="G19451" t="s">
        <v>12</v>
      </c>
      <c r="H19451" t="s">
        <v>223</v>
      </c>
      <c r="I19451">
        <v>3</v>
      </c>
      <c r="J19451">
        <v>16240013.670711664</v>
      </c>
    </row>
    <row r="19452" spans="1:10" x14ac:dyDescent="0.25">
      <c r="A19452">
        <v>2019</v>
      </c>
      <c r="B19452" t="s">
        <v>51</v>
      </c>
      <c r="C19452" t="s">
        <v>45</v>
      </c>
      <c r="D19452" t="s">
        <v>19</v>
      </c>
      <c r="E19452" t="s">
        <v>3</v>
      </c>
      <c r="F19452" t="s">
        <v>4</v>
      </c>
      <c r="G19452" t="s">
        <v>12</v>
      </c>
      <c r="H19452" t="s">
        <v>224</v>
      </c>
      <c r="I19452">
        <v>4</v>
      </c>
      <c r="J19452">
        <v>23556741.958815657</v>
      </c>
    </row>
    <row r="19453" spans="1:10" x14ac:dyDescent="0.25">
      <c r="A19453">
        <v>2019</v>
      </c>
      <c r="B19453" t="s">
        <v>51</v>
      </c>
      <c r="C19453" t="s">
        <v>45</v>
      </c>
      <c r="D19453" t="s">
        <v>19</v>
      </c>
      <c r="E19453" t="s">
        <v>3</v>
      </c>
      <c r="F19453" t="s">
        <v>4</v>
      </c>
      <c r="G19453" t="s">
        <v>6</v>
      </c>
      <c r="H19453" t="s">
        <v>223</v>
      </c>
      <c r="I19453">
        <v>25</v>
      </c>
      <c r="J19453">
        <v>73933973.24410671</v>
      </c>
    </row>
    <row r="19454" spans="1:10" x14ac:dyDescent="0.25">
      <c r="A19454">
        <v>2019</v>
      </c>
      <c r="B19454" t="s">
        <v>51</v>
      </c>
      <c r="C19454" t="s">
        <v>45</v>
      </c>
      <c r="D19454" t="s">
        <v>19</v>
      </c>
      <c r="E19454" t="s">
        <v>3</v>
      </c>
      <c r="F19454" t="s">
        <v>4</v>
      </c>
      <c r="G19454" t="s">
        <v>6</v>
      </c>
      <c r="H19454" t="s">
        <v>224</v>
      </c>
      <c r="I19454">
        <v>87</v>
      </c>
      <c r="J19454">
        <v>264937974.37748984</v>
      </c>
    </row>
    <row r="19455" spans="1:10" x14ac:dyDescent="0.25">
      <c r="A19455">
        <v>2019</v>
      </c>
      <c r="B19455" t="s">
        <v>51</v>
      </c>
      <c r="C19455" t="s">
        <v>45</v>
      </c>
      <c r="D19455" t="s">
        <v>19</v>
      </c>
      <c r="E19455" t="s">
        <v>3</v>
      </c>
      <c r="F19455" t="s">
        <v>4</v>
      </c>
      <c r="G19455" t="s">
        <v>7</v>
      </c>
      <c r="H19455" t="s">
        <v>223</v>
      </c>
      <c r="I19455">
        <v>44</v>
      </c>
      <c r="J19455">
        <v>97782784.105815023</v>
      </c>
    </row>
    <row r="19456" spans="1:10" x14ac:dyDescent="0.25">
      <c r="A19456">
        <v>2019</v>
      </c>
      <c r="B19456" t="s">
        <v>51</v>
      </c>
      <c r="C19456" t="s">
        <v>45</v>
      </c>
      <c r="D19456" t="s">
        <v>19</v>
      </c>
      <c r="E19456" t="s">
        <v>3</v>
      </c>
      <c r="F19456" t="s">
        <v>4</v>
      </c>
      <c r="G19456" t="s">
        <v>7</v>
      </c>
      <c r="H19456" t="s">
        <v>224</v>
      </c>
      <c r="I19456">
        <v>5</v>
      </c>
      <c r="J19456">
        <v>10452236.193843752</v>
      </c>
    </row>
    <row r="19457" spans="1:10" x14ac:dyDescent="0.25">
      <c r="A19457">
        <v>2019</v>
      </c>
      <c r="B19457" t="s">
        <v>51</v>
      </c>
      <c r="C19457" t="s">
        <v>45</v>
      </c>
      <c r="D19457" t="s">
        <v>19</v>
      </c>
      <c r="E19457" t="s">
        <v>3</v>
      </c>
      <c r="F19457" t="s">
        <v>8</v>
      </c>
      <c r="G19457" t="s">
        <v>9</v>
      </c>
      <c r="H19457" t="s">
        <v>223</v>
      </c>
      <c r="I19457">
        <v>349</v>
      </c>
      <c r="J19457">
        <v>2905006497.4469457</v>
      </c>
    </row>
    <row r="19458" spans="1:10" x14ac:dyDescent="0.25">
      <c r="A19458">
        <v>2019</v>
      </c>
      <c r="B19458" t="s">
        <v>51</v>
      </c>
      <c r="C19458" t="s">
        <v>45</v>
      </c>
      <c r="D19458" t="s">
        <v>19</v>
      </c>
      <c r="E19458" t="s">
        <v>3</v>
      </c>
      <c r="F19458" t="s">
        <v>8</v>
      </c>
      <c r="G19458" t="s">
        <v>9</v>
      </c>
      <c r="H19458" t="s">
        <v>224</v>
      </c>
      <c r="I19458">
        <v>432</v>
      </c>
      <c r="J19458">
        <v>3344497178.3290067</v>
      </c>
    </row>
    <row r="19459" spans="1:10" x14ac:dyDescent="0.25">
      <c r="A19459">
        <v>2019</v>
      </c>
      <c r="B19459" t="s">
        <v>51</v>
      </c>
      <c r="C19459" t="s">
        <v>45</v>
      </c>
      <c r="D19459" t="s">
        <v>19</v>
      </c>
      <c r="E19459" t="s">
        <v>3</v>
      </c>
      <c r="F19459" t="s">
        <v>8</v>
      </c>
      <c r="G19459" t="s">
        <v>12</v>
      </c>
      <c r="H19459" t="s">
        <v>223</v>
      </c>
      <c r="I19459">
        <v>15</v>
      </c>
      <c r="J19459">
        <v>69843112.691777483</v>
      </c>
    </row>
    <row r="19460" spans="1:10" x14ac:dyDescent="0.25">
      <c r="A19460">
        <v>2019</v>
      </c>
      <c r="B19460" t="s">
        <v>51</v>
      </c>
      <c r="C19460" t="s">
        <v>45</v>
      </c>
      <c r="D19460" t="s">
        <v>19</v>
      </c>
      <c r="E19460" t="s">
        <v>3</v>
      </c>
      <c r="F19460" t="s">
        <v>8</v>
      </c>
      <c r="G19460" t="s">
        <v>12</v>
      </c>
      <c r="H19460" t="s">
        <v>224</v>
      </c>
      <c r="I19460">
        <v>11</v>
      </c>
      <c r="J19460">
        <v>40345850.73758544</v>
      </c>
    </row>
    <row r="19461" spans="1:10" x14ac:dyDescent="0.25">
      <c r="A19461">
        <v>2019</v>
      </c>
      <c r="B19461" t="s">
        <v>51</v>
      </c>
      <c r="C19461" t="s">
        <v>45</v>
      </c>
      <c r="D19461" t="s">
        <v>19</v>
      </c>
      <c r="E19461" t="s">
        <v>3</v>
      </c>
      <c r="F19461" t="s">
        <v>8</v>
      </c>
      <c r="G19461" t="s">
        <v>6</v>
      </c>
      <c r="H19461" t="s">
        <v>223</v>
      </c>
      <c r="I19461">
        <v>50</v>
      </c>
      <c r="J19461">
        <v>151724281.44750491</v>
      </c>
    </row>
    <row r="19462" spans="1:10" x14ac:dyDescent="0.25">
      <c r="A19462">
        <v>2019</v>
      </c>
      <c r="B19462" t="s">
        <v>51</v>
      </c>
      <c r="C19462" t="s">
        <v>45</v>
      </c>
      <c r="D19462" t="s">
        <v>19</v>
      </c>
      <c r="E19462" t="s">
        <v>3</v>
      </c>
      <c r="F19462" t="s">
        <v>8</v>
      </c>
      <c r="G19462" t="s">
        <v>6</v>
      </c>
      <c r="H19462" t="s">
        <v>224</v>
      </c>
      <c r="I19462">
        <v>143</v>
      </c>
      <c r="J19462">
        <v>431007285.88759661</v>
      </c>
    </row>
    <row r="19463" spans="1:10" x14ac:dyDescent="0.25">
      <c r="A19463">
        <v>2019</v>
      </c>
      <c r="B19463" t="s">
        <v>51</v>
      </c>
      <c r="C19463" t="s">
        <v>45</v>
      </c>
      <c r="D19463" t="s">
        <v>19</v>
      </c>
      <c r="E19463" t="s">
        <v>3</v>
      </c>
      <c r="F19463" t="s">
        <v>8</v>
      </c>
      <c r="G19463" t="s">
        <v>7</v>
      </c>
      <c r="H19463" t="s">
        <v>223</v>
      </c>
      <c r="I19463">
        <v>7</v>
      </c>
      <c r="J19463">
        <v>15464564.601540001</v>
      </c>
    </row>
    <row r="19464" spans="1:10" x14ac:dyDescent="0.25">
      <c r="A19464">
        <v>2019</v>
      </c>
      <c r="B19464" t="s">
        <v>51</v>
      </c>
      <c r="C19464" t="s">
        <v>45</v>
      </c>
      <c r="D19464" t="s">
        <v>19</v>
      </c>
      <c r="E19464" t="s">
        <v>10</v>
      </c>
      <c r="F19464" t="s">
        <v>11</v>
      </c>
      <c r="G19464" t="s">
        <v>9</v>
      </c>
      <c r="H19464" t="s">
        <v>223</v>
      </c>
      <c r="I19464">
        <v>101</v>
      </c>
      <c r="J19464">
        <v>508698599.63499999</v>
      </c>
    </row>
    <row r="19465" spans="1:10" x14ac:dyDescent="0.25">
      <c r="A19465">
        <v>2019</v>
      </c>
      <c r="B19465" t="s">
        <v>51</v>
      </c>
      <c r="C19465" t="s">
        <v>45</v>
      </c>
      <c r="D19465" t="s">
        <v>19</v>
      </c>
      <c r="E19465" t="s">
        <v>10</v>
      </c>
      <c r="F19465" t="s">
        <v>11</v>
      </c>
      <c r="G19465" t="s">
        <v>9</v>
      </c>
      <c r="H19465" t="s">
        <v>224</v>
      </c>
      <c r="I19465">
        <v>113</v>
      </c>
      <c r="J19465">
        <v>589605072.76666665</v>
      </c>
    </row>
    <row r="19466" spans="1:10" x14ac:dyDescent="0.25">
      <c r="A19466">
        <v>2019</v>
      </c>
      <c r="B19466" t="s">
        <v>51</v>
      </c>
      <c r="C19466" t="s">
        <v>45</v>
      </c>
      <c r="D19466" t="s">
        <v>19</v>
      </c>
      <c r="E19466" t="s">
        <v>10</v>
      </c>
      <c r="F19466" t="s">
        <v>11</v>
      </c>
      <c r="G19466" t="s">
        <v>12</v>
      </c>
      <c r="H19466" t="s">
        <v>223</v>
      </c>
      <c r="I19466">
        <v>3</v>
      </c>
      <c r="J19466">
        <v>8265969.0150000006</v>
      </c>
    </row>
    <row r="19467" spans="1:10" x14ac:dyDescent="0.25">
      <c r="A19467">
        <v>2019</v>
      </c>
      <c r="B19467" t="s">
        <v>51</v>
      </c>
      <c r="C19467" t="s">
        <v>45</v>
      </c>
      <c r="D19467" t="s">
        <v>19</v>
      </c>
      <c r="E19467" t="s">
        <v>10</v>
      </c>
      <c r="F19467" t="s">
        <v>11</v>
      </c>
      <c r="G19467" t="s">
        <v>12</v>
      </c>
      <c r="H19467" t="s">
        <v>224</v>
      </c>
      <c r="I19467">
        <v>1</v>
      </c>
      <c r="J19467">
        <v>4739111.82</v>
      </c>
    </row>
    <row r="19468" spans="1:10" x14ac:dyDescent="0.25">
      <c r="A19468">
        <v>2019</v>
      </c>
      <c r="B19468" t="s">
        <v>51</v>
      </c>
      <c r="C19468" t="s">
        <v>45</v>
      </c>
      <c r="D19468" t="s">
        <v>19</v>
      </c>
      <c r="E19468" t="s">
        <v>10</v>
      </c>
      <c r="F19468" t="s">
        <v>11</v>
      </c>
      <c r="G19468" t="s">
        <v>6</v>
      </c>
      <c r="H19468" t="s">
        <v>223</v>
      </c>
      <c r="I19468">
        <v>9</v>
      </c>
      <c r="J19468">
        <v>26314980</v>
      </c>
    </row>
    <row r="19469" spans="1:10" x14ac:dyDescent="0.25">
      <c r="A19469">
        <v>2019</v>
      </c>
      <c r="B19469" t="s">
        <v>51</v>
      </c>
      <c r="C19469" t="s">
        <v>45</v>
      </c>
      <c r="D19469" t="s">
        <v>19</v>
      </c>
      <c r="E19469" t="s">
        <v>10</v>
      </c>
      <c r="F19469" t="s">
        <v>11</v>
      </c>
      <c r="G19469" t="s">
        <v>6</v>
      </c>
      <c r="H19469" t="s">
        <v>224</v>
      </c>
      <c r="I19469">
        <v>25</v>
      </c>
      <c r="J19469">
        <v>96204928.349999994</v>
      </c>
    </row>
    <row r="19470" spans="1:10" x14ac:dyDescent="0.25">
      <c r="A19470">
        <v>2019</v>
      </c>
      <c r="B19470" t="s">
        <v>51</v>
      </c>
      <c r="C19470" t="s">
        <v>45</v>
      </c>
      <c r="D19470" t="s">
        <v>19</v>
      </c>
      <c r="E19470" t="s">
        <v>10</v>
      </c>
      <c r="F19470" t="s">
        <v>11</v>
      </c>
      <c r="G19470" t="s">
        <v>7</v>
      </c>
      <c r="H19470" t="s">
        <v>223</v>
      </c>
      <c r="I19470">
        <v>11</v>
      </c>
      <c r="J19470">
        <v>41944335</v>
      </c>
    </row>
    <row r="19471" spans="1:10" x14ac:dyDescent="0.25">
      <c r="A19471">
        <v>2019</v>
      </c>
      <c r="B19471" t="s">
        <v>51</v>
      </c>
      <c r="C19471" t="s">
        <v>45</v>
      </c>
      <c r="D19471" t="s">
        <v>19</v>
      </c>
      <c r="E19471" t="s">
        <v>10</v>
      </c>
      <c r="F19471" t="s">
        <v>220</v>
      </c>
      <c r="G19471" t="s">
        <v>5</v>
      </c>
      <c r="H19471" t="s">
        <v>223</v>
      </c>
      <c r="I19471">
        <v>2</v>
      </c>
      <c r="J19471">
        <v>16900944.092472021</v>
      </c>
    </row>
    <row r="19472" spans="1:10" x14ac:dyDescent="0.25">
      <c r="A19472">
        <v>2019</v>
      </c>
      <c r="B19472" t="s">
        <v>51</v>
      </c>
      <c r="C19472" t="s">
        <v>45</v>
      </c>
      <c r="D19472" t="s">
        <v>19</v>
      </c>
      <c r="E19472" t="s">
        <v>10</v>
      </c>
      <c r="F19472" t="s">
        <v>220</v>
      </c>
      <c r="G19472" t="s">
        <v>5</v>
      </c>
      <c r="H19472" t="s">
        <v>224</v>
      </c>
      <c r="I19472">
        <v>2</v>
      </c>
      <c r="J19472">
        <v>15622676.838858731</v>
      </c>
    </row>
    <row r="19473" spans="1:10" x14ac:dyDescent="0.25">
      <c r="A19473">
        <v>2019</v>
      </c>
      <c r="B19473" t="s">
        <v>51</v>
      </c>
      <c r="C19473" t="s">
        <v>45</v>
      </c>
      <c r="D19473" t="s">
        <v>19</v>
      </c>
      <c r="E19473" t="s">
        <v>10</v>
      </c>
      <c r="F19473" t="s">
        <v>220</v>
      </c>
      <c r="G19473" t="s">
        <v>9</v>
      </c>
      <c r="H19473" t="s">
        <v>223</v>
      </c>
      <c r="I19473">
        <v>29</v>
      </c>
      <c r="J19473">
        <v>238116956.08511907</v>
      </c>
    </row>
    <row r="19474" spans="1:10" x14ac:dyDescent="0.25">
      <c r="A19474">
        <v>2019</v>
      </c>
      <c r="B19474" t="s">
        <v>51</v>
      </c>
      <c r="C19474" t="s">
        <v>45</v>
      </c>
      <c r="D19474" t="s">
        <v>19</v>
      </c>
      <c r="E19474" t="s">
        <v>10</v>
      </c>
      <c r="F19474" t="s">
        <v>220</v>
      </c>
      <c r="G19474" t="s">
        <v>9</v>
      </c>
      <c r="H19474" t="s">
        <v>224</v>
      </c>
      <c r="I19474">
        <v>13</v>
      </c>
      <c r="J19474">
        <v>100132673.20777202</v>
      </c>
    </row>
    <row r="19475" spans="1:10" x14ac:dyDescent="0.25">
      <c r="A19475">
        <v>2019</v>
      </c>
      <c r="B19475" t="s">
        <v>51</v>
      </c>
      <c r="C19475" t="s">
        <v>45</v>
      </c>
      <c r="D19475" t="s">
        <v>19</v>
      </c>
      <c r="E19475" t="s">
        <v>10</v>
      </c>
      <c r="F19475" t="s">
        <v>220</v>
      </c>
      <c r="G19475" t="s">
        <v>6</v>
      </c>
      <c r="H19475" t="s">
        <v>223</v>
      </c>
      <c r="I19475">
        <v>21</v>
      </c>
      <c r="J19475">
        <v>63054159.901374206</v>
      </c>
    </row>
    <row r="19476" spans="1:10" x14ac:dyDescent="0.25">
      <c r="A19476">
        <v>2019</v>
      </c>
      <c r="B19476" t="s">
        <v>51</v>
      </c>
      <c r="C19476" t="s">
        <v>45</v>
      </c>
      <c r="D19476" t="s">
        <v>19</v>
      </c>
      <c r="E19476" t="s">
        <v>10</v>
      </c>
      <c r="F19476" t="s">
        <v>220</v>
      </c>
      <c r="G19476" t="s">
        <v>6</v>
      </c>
      <c r="H19476" t="s">
        <v>224</v>
      </c>
      <c r="I19476">
        <v>22</v>
      </c>
      <c r="J19476">
        <v>67056348.823268153</v>
      </c>
    </row>
    <row r="19477" spans="1:10" x14ac:dyDescent="0.25">
      <c r="A19477">
        <v>2019</v>
      </c>
      <c r="B19477" t="s">
        <v>51</v>
      </c>
      <c r="C19477" t="s">
        <v>45</v>
      </c>
      <c r="D19477" t="s">
        <v>19</v>
      </c>
      <c r="E19477" t="s">
        <v>10</v>
      </c>
      <c r="F19477" t="s">
        <v>220</v>
      </c>
      <c r="G19477" t="s">
        <v>7</v>
      </c>
      <c r="H19477" t="s">
        <v>223</v>
      </c>
      <c r="I19477">
        <v>9</v>
      </c>
      <c r="J19477">
        <v>20058648.086025</v>
      </c>
    </row>
    <row r="19478" spans="1:10" x14ac:dyDescent="0.25">
      <c r="A19478">
        <v>2019</v>
      </c>
      <c r="B19478" t="s">
        <v>51</v>
      </c>
      <c r="C19478" t="s">
        <v>45</v>
      </c>
      <c r="D19478" t="s">
        <v>19</v>
      </c>
      <c r="E19478" t="s">
        <v>10</v>
      </c>
      <c r="F19478" t="s">
        <v>220</v>
      </c>
      <c r="G19478" t="s">
        <v>7</v>
      </c>
      <c r="H19478" t="s">
        <v>224</v>
      </c>
      <c r="I19478">
        <v>1</v>
      </c>
      <c r="J19478">
        <v>2090447.2387687503</v>
      </c>
    </row>
    <row r="19479" spans="1:10" x14ac:dyDescent="0.25">
      <c r="A19479">
        <v>2019</v>
      </c>
      <c r="B19479" t="s">
        <v>51</v>
      </c>
      <c r="C19479" t="s">
        <v>45</v>
      </c>
      <c r="D19479" t="s">
        <v>19</v>
      </c>
      <c r="E19479" t="s">
        <v>10</v>
      </c>
      <c r="F19479" t="s">
        <v>14</v>
      </c>
      <c r="G19479" t="s">
        <v>9</v>
      </c>
      <c r="H19479" t="s">
        <v>223</v>
      </c>
      <c r="I19479">
        <v>19</v>
      </c>
      <c r="J19479">
        <v>197767200</v>
      </c>
    </row>
    <row r="19480" spans="1:10" x14ac:dyDescent="0.25">
      <c r="A19480">
        <v>2019</v>
      </c>
      <c r="B19480" t="s">
        <v>51</v>
      </c>
      <c r="C19480" t="s">
        <v>45</v>
      </c>
      <c r="D19480" t="s">
        <v>19</v>
      </c>
      <c r="E19480" t="s">
        <v>10</v>
      </c>
      <c r="F19480" t="s">
        <v>14</v>
      </c>
      <c r="G19480" t="s">
        <v>9</v>
      </c>
      <c r="H19480" t="s">
        <v>224</v>
      </c>
      <c r="I19480">
        <v>9</v>
      </c>
      <c r="J19480">
        <v>91524444</v>
      </c>
    </row>
    <row r="19481" spans="1:10" x14ac:dyDescent="0.25">
      <c r="A19481">
        <v>2019</v>
      </c>
      <c r="B19481" t="s">
        <v>51</v>
      </c>
      <c r="C19481" t="s">
        <v>45</v>
      </c>
      <c r="D19481" t="s">
        <v>20</v>
      </c>
      <c r="E19481" t="s">
        <v>3</v>
      </c>
      <c r="F19481" t="s">
        <v>4</v>
      </c>
      <c r="G19481" t="s">
        <v>5</v>
      </c>
      <c r="H19481" t="s">
        <v>223</v>
      </c>
      <c r="I19481">
        <v>141</v>
      </c>
      <c r="J19481">
        <v>1805671408.4441593</v>
      </c>
    </row>
    <row r="19482" spans="1:10" x14ac:dyDescent="0.25">
      <c r="A19482">
        <v>2019</v>
      </c>
      <c r="B19482" t="s">
        <v>51</v>
      </c>
      <c r="C19482" t="s">
        <v>45</v>
      </c>
      <c r="D19482" t="s">
        <v>20</v>
      </c>
      <c r="E19482" t="s">
        <v>3</v>
      </c>
      <c r="F19482" t="s">
        <v>4</v>
      </c>
      <c r="G19482" t="s">
        <v>5</v>
      </c>
      <c r="H19482" t="s">
        <v>224</v>
      </c>
      <c r="I19482">
        <v>69</v>
      </c>
      <c r="J19482">
        <v>910140942.7219609</v>
      </c>
    </row>
    <row r="19483" spans="1:10" x14ac:dyDescent="0.25">
      <c r="A19483">
        <v>2019</v>
      </c>
      <c r="B19483" t="s">
        <v>51</v>
      </c>
      <c r="C19483" t="s">
        <v>45</v>
      </c>
      <c r="D19483" t="s">
        <v>20</v>
      </c>
      <c r="E19483" t="s">
        <v>3</v>
      </c>
      <c r="F19483" t="s">
        <v>4</v>
      </c>
      <c r="G19483" t="s">
        <v>9</v>
      </c>
      <c r="H19483" t="s">
        <v>223</v>
      </c>
      <c r="I19483">
        <v>71</v>
      </c>
      <c r="J19483">
        <v>557844129.79124141</v>
      </c>
    </row>
    <row r="19484" spans="1:10" x14ac:dyDescent="0.25">
      <c r="A19484">
        <v>2019</v>
      </c>
      <c r="B19484" t="s">
        <v>51</v>
      </c>
      <c r="C19484" t="s">
        <v>45</v>
      </c>
      <c r="D19484" t="s">
        <v>20</v>
      </c>
      <c r="E19484" t="s">
        <v>3</v>
      </c>
      <c r="F19484" t="s">
        <v>4</v>
      </c>
      <c r="G19484" t="s">
        <v>9</v>
      </c>
      <c r="H19484" t="s">
        <v>224</v>
      </c>
      <c r="I19484">
        <v>49</v>
      </c>
      <c r="J19484">
        <v>390576871.85266972</v>
      </c>
    </row>
    <row r="19485" spans="1:10" x14ac:dyDescent="0.25">
      <c r="A19485">
        <v>2019</v>
      </c>
      <c r="B19485" t="s">
        <v>51</v>
      </c>
      <c r="C19485" t="s">
        <v>45</v>
      </c>
      <c r="D19485" t="s">
        <v>20</v>
      </c>
      <c r="E19485" t="s">
        <v>3</v>
      </c>
      <c r="F19485" t="s">
        <v>4</v>
      </c>
      <c r="G19485" t="s">
        <v>12</v>
      </c>
      <c r="H19485" t="s">
        <v>223</v>
      </c>
      <c r="I19485">
        <v>17</v>
      </c>
      <c r="J19485">
        <v>67133308.830526814</v>
      </c>
    </row>
    <row r="19486" spans="1:10" x14ac:dyDescent="0.25">
      <c r="A19486">
        <v>2019</v>
      </c>
      <c r="B19486" t="s">
        <v>51</v>
      </c>
      <c r="C19486" t="s">
        <v>45</v>
      </c>
      <c r="D19486" t="s">
        <v>20</v>
      </c>
      <c r="E19486" t="s">
        <v>3</v>
      </c>
      <c r="F19486" t="s">
        <v>4</v>
      </c>
      <c r="G19486" t="s">
        <v>12</v>
      </c>
      <c r="H19486" t="s">
        <v>224</v>
      </c>
      <c r="I19486">
        <v>13</v>
      </c>
      <c r="J19486">
        <v>59977719.375406303</v>
      </c>
    </row>
    <row r="19487" spans="1:10" x14ac:dyDescent="0.25">
      <c r="A19487">
        <v>2019</v>
      </c>
      <c r="B19487" t="s">
        <v>51</v>
      </c>
      <c r="C19487" t="s">
        <v>45</v>
      </c>
      <c r="D19487" t="s">
        <v>20</v>
      </c>
      <c r="E19487" t="s">
        <v>3</v>
      </c>
      <c r="F19487" t="s">
        <v>4</v>
      </c>
      <c r="G19487" t="s">
        <v>6</v>
      </c>
      <c r="H19487" t="s">
        <v>223</v>
      </c>
      <c r="I19487">
        <v>36</v>
      </c>
      <c r="J19487">
        <v>92330463.636064917</v>
      </c>
    </row>
    <row r="19488" spans="1:10" x14ac:dyDescent="0.25">
      <c r="A19488">
        <v>2019</v>
      </c>
      <c r="B19488" t="s">
        <v>51</v>
      </c>
      <c r="C19488" t="s">
        <v>45</v>
      </c>
      <c r="D19488" t="s">
        <v>20</v>
      </c>
      <c r="E19488" t="s">
        <v>3</v>
      </c>
      <c r="F19488" t="s">
        <v>4</v>
      </c>
      <c r="G19488" t="s">
        <v>6</v>
      </c>
      <c r="H19488" t="s">
        <v>224</v>
      </c>
      <c r="I19488">
        <v>67</v>
      </c>
      <c r="J19488">
        <v>201305925.94869843</v>
      </c>
    </row>
    <row r="19489" spans="1:10" x14ac:dyDescent="0.25">
      <c r="A19489">
        <v>2019</v>
      </c>
      <c r="B19489" t="s">
        <v>51</v>
      </c>
      <c r="C19489" t="s">
        <v>45</v>
      </c>
      <c r="D19489" t="s">
        <v>20</v>
      </c>
      <c r="E19489" t="s">
        <v>3</v>
      </c>
      <c r="F19489" t="s">
        <v>4</v>
      </c>
      <c r="G19489" t="s">
        <v>7</v>
      </c>
      <c r="H19489" t="s">
        <v>223</v>
      </c>
      <c r="I19489">
        <v>16</v>
      </c>
      <c r="J19489">
        <v>34934797.100154735</v>
      </c>
    </row>
    <row r="19490" spans="1:10" x14ac:dyDescent="0.25">
      <c r="A19490">
        <v>2019</v>
      </c>
      <c r="B19490" t="s">
        <v>51</v>
      </c>
      <c r="C19490" t="s">
        <v>45</v>
      </c>
      <c r="D19490" t="s">
        <v>20</v>
      </c>
      <c r="E19490" t="s">
        <v>3</v>
      </c>
      <c r="F19490" t="s">
        <v>8</v>
      </c>
      <c r="G19490" t="s">
        <v>9</v>
      </c>
      <c r="H19490" t="s">
        <v>223</v>
      </c>
      <c r="I19490">
        <v>1187</v>
      </c>
      <c r="J19490">
        <v>7540842010.3246021</v>
      </c>
    </row>
    <row r="19491" spans="1:10" x14ac:dyDescent="0.25">
      <c r="A19491">
        <v>2019</v>
      </c>
      <c r="B19491" t="s">
        <v>51</v>
      </c>
      <c r="C19491" t="s">
        <v>45</v>
      </c>
      <c r="D19491" t="s">
        <v>20</v>
      </c>
      <c r="E19491" t="s">
        <v>3</v>
      </c>
      <c r="F19491" t="s">
        <v>8</v>
      </c>
      <c r="G19491" t="s">
        <v>9</v>
      </c>
      <c r="H19491" t="s">
        <v>224</v>
      </c>
      <c r="I19491">
        <v>1194</v>
      </c>
      <c r="J19491">
        <v>7381010292.5714445</v>
      </c>
    </row>
    <row r="19492" spans="1:10" x14ac:dyDescent="0.25">
      <c r="A19492">
        <v>2019</v>
      </c>
      <c r="B19492" t="s">
        <v>51</v>
      </c>
      <c r="C19492" t="s">
        <v>45</v>
      </c>
      <c r="D19492" t="s">
        <v>20</v>
      </c>
      <c r="E19492" t="s">
        <v>3</v>
      </c>
      <c r="F19492" t="s">
        <v>8</v>
      </c>
      <c r="G19492" t="s">
        <v>12</v>
      </c>
      <c r="H19492" t="s">
        <v>223</v>
      </c>
      <c r="I19492">
        <v>173</v>
      </c>
      <c r="J19492">
        <v>521978143.05428249</v>
      </c>
    </row>
    <row r="19493" spans="1:10" x14ac:dyDescent="0.25">
      <c r="A19493">
        <v>2019</v>
      </c>
      <c r="B19493" t="s">
        <v>51</v>
      </c>
      <c r="C19493" t="s">
        <v>45</v>
      </c>
      <c r="D19493" t="s">
        <v>20</v>
      </c>
      <c r="E19493" t="s">
        <v>3</v>
      </c>
      <c r="F19493" t="s">
        <v>8</v>
      </c>
      <c r="G19493" t="s">
        <v>12</v>
      </c>
      <c r="H19493" t="s">
        <v>224</v>
      </c>
      <c r="I19493">
        <v>344</v>
      </c>
      <c r="J19493">
        <v>991541199.35806322</v>
      </c>
    </row>
    <row r="19494" spans="1:10" x14ac:dyDescent="0.25">
      <c r="A19494">
        <v>2019</v>
      </c>
      <c r="B19494" t="s">
        <v>51</v>
      </c>
      <c r="C19494" t="s">
        <v>45</v>
      </c>
      <c r="D19494" t="s">
        <v>20</v>
      </c>
      <c r="E19494" t="s">
        <v>3</v>
      </c>
      <c r="F19494" t="s">
        <v>8</v>
      </c>
      <c r="G19494" t="s">
        <v>6</v>
      </c>
      <c r="H19494" t="s">
        <v>223</v>
      </c>
      <c r="I19494">
        <v>308</v>
      </c>
      <c r="J19494">
        <v>757540415.09951615</v>
      </c>
    </row>
    <row r="19495" spans="1:10" x14ac:dyDescent="0.25">
      <c r="A19495">
        <v>2019</v>
      </c>
      <c r="B19495" t="s">
        <v>51</v>
      </c>
      <c r="C19495" t="s">
        <v>45</v>
      </c>
      <c r="D19495" t="s">
        <v>20</v>
      </c>
      <c r="E19495" t="s">
        <v>3</v>
      </c>
      <c r="F19495" t="s">
        <v>8</v>
      </c>
      <c r="G19495" t="s">
        <v>6</v>
      </c>
      <c r="H19495" t="s">
        <v>224</v>
      </c>
      <c r="I19495">
        <v>661</v>
      </c>
      <c r="J19495">
        <v>1625621316.637553</v>
      </c>
    </row>
    <row r="19496" spans="1:10" x14ac:dyDescent="0.25">
      <c r="A19496">
        <v>2019</v>
      </c>
      <c r="B19496" t="s">
        <v>51</v>
      </c>
      <c r="C19496" t="s">
        <v>45</v>
      </c>
      <c r="D19496" t="s">
        <v>20</v>
      </c>
      <c r="E19496" t="s">
        <v>3</v>
      </c>
      <c r="F19496" t="s">
        <v>8</v>
      </c>
      <c r="G19496" t="s">
        <v>7</v>
      </c>
      <c r="H19496" t="s">
        <v>223</v>
      </c>
      <c r="I19496">
        <v>28</v>
      </c>
      <c r="J19496">
        <v>56101235.301074997</v>
      </c>
    </row>
    <row r="19497" spans="1:10" x14ac:dyDescent="0.25">
      <c r="A19497">
        <v>2019</v>
      </c>
      <c r="B19497" t="s">
        <v>51</v>
      </c>
      <c r="C19497" t="s">
        <v>45</v>
      </c>
      <c r="D19497" t="s">
        <v>20</v>
      </c>
      <c r="E19497" t="s">
        <v>3</v>
      </c>
      <c r="F19497" t="s">
        <v>8</v>
      </c>
      <c r="G19497" t="s">
        <v>7</v>
      </c>
      <c r="H19497" t="s">
        <v>224</v>
      </c>
      <c r="I19497">
        <v>7</v>
      </c>
      <c r="J19497">
        <v>14104650.7872</v>
      </c>
    </row>
    <row r="19498" spans="1:10" x14ac:dyDescent="0.25">
      <c r="A19498">
        <v>2019</v>
      </c>
      <c r="B19498" t="s">
        <v>51</v>
      </c>
      <c r="C19498" t="s">
        <v>45</v>
      </c>
      <c r="D19498" t="s">
        <v>20</v>
      </c>
      <c r="E19498" t="s">
        <v>3</v>
      </c>
      <c r="F19498" t="s">
        <v>14</v>
      </c>
      <c r="G19498" t="s">
        <v>5</v>
      </c>
      <c r="H19498" t="s">
        <v>223</v>
      </c>
      <c r="I19498">
        <v>49</v>
      </c>
      <c r="J19498">
        <v>625244951.76987398</v>
      </c>
    </row>
    <row r="19499" spans="1:10" x14ac:dyDescent="0.25">
      <c r="A19499">
        <v>2019</v>
      </c>
      <c r="B19499" t="s">
        <v>51</v>
      </c>
      <c r="C19499" t="s">
        <v>45</v>
      </c>
      <c r="D19499" t="s">
        <v>20</v>
      </c>
      <c r="E19499" t="s">
        <v>3</v>
      </c>
      <c r="F19499" t="s">
        <v>14</v>
      </c>
      <c r="G19499" t="s">
        <v>5</v>
      </c>
      <c r="H19499" t="s">
        <v>224</v>
      </c>
      <c r="I19499">
        <v>33</v>
      </c>
      <c r="J19499">
        <v>451644768.50614977</v>
      </c>
    </row>
    <row r="19500" spans="1:10" x14ac:dyDescent="0.25">
      <c r="A19500">
        <v>2019</v>
      </c>
      <c r="B19500" t="s">
        <v>51</v>
      </c>
      <c r="C19500" t="s">
        <v>45</v>
      </c>
      <c r="D19500" t="s">
        <v>20</v>
      </c>
      <c r="E19500" t="s">
        <v>3</v>
      </c>
      <c r="F19500" t="s">
        <v>14</v>
      </c>
      <c r="G19500" t="s">
        <v>9</v>
      </c>
      <c r="H19500" t="s">
        <v>223</v>
      </c>
      <c r="I19500">
        <v>277</v>
      </c>
      <c r="J19500">
        <v>2151206337.5425091</v>
      </c>
    </row>
    <row r="19501" spans="1:10" x14ac:dyDescent="0.25">
      <c r="A19501">
        <v>2019</v>
      </c>
      <c r="B19501" t="s">
        <v>51</v>
      </c>
      <c r="C19501" t="s">
        <v>45</v>
      </c>
      <c r="D19501" t="s">
        <v>20</v>
      </c>
      <c r="E19501" t="s">
        <v>3</v>
      </c>
      <c r="F19501" t="s">
        <v>14</v>
      </c>
      <c r="G19501" t="s">
        <v>9</v>
      </c>
      <c r="H19501" t="s">
        <v>224</v>
      </c>
      <c r="I19501">
        <v>368</v>
      </c>
      <c r="J19501">
        <v>2775793137.2473602</v>
      </c>
    </row>
    <row r="19502" spans="1:10" x14ac:dyDescent="0.25">
      <c r="A19502">
        <v>2019</v>
      </c>
      <c r="B19502" t="s">
        <v>51</v>
      </c>
      <c r="C19502" t="s">
        <v>45</v>
      </c>
      <c r="D19502" t="s">
        <v>20</v>
      </c>
      <c r="E19502" t="s">
        <v>3</v>
      </c>
      <c r="F19502" t="s">
        <v>14</v>
      </c>
      <c r="G19502" t="s">
        <v>12</v>
      </c>
      <c r="H19502" t="s">
        <v>224</v>
      </c>
      <c r="I19502">
        <v>1</v>
      </c>
      <c r="J19502">
        <v>2999306.0145272724</v>
      </c>
    </row>
    <row r="19503" spans="1:10" x14ac:dyDescent="0.25">
      <c r="A19503">
        <v>2019</v>
      </c>
      <c r="B19503" t="s">
        <v>51</v>
      </c>
      <c r="C19503" t="s">
        <v>45</v>
      </c>
      <c r="D19503" t="s">
        <v>20</v>
      </c>
      <c r="E19503" t="s">
        <v>3</v>
      </c>
      <c r="F19503" t="s">
        <v>14</v>
      </c>
      <c r="G19503" t="s">
        <v>6</v>
      </c>
      <c r="H19503" t="s">
        <v>223</v>
      </c>
      <c r="I19503">
        <v>41</v>
      </c>
      <c r="J19503">
        <v>151596760.06160635</v>
      </c>
    </row>
    <row r="19504" spans="1:10" x14ac:dyDescent="0.25">
      <c r="A19504">
        <v>2019</v>
      </c>
      <c r="B19504" t="s">
        <v>51</v>
      </c>
      <c r="C19504" t="s">
        <v>45</v>
      </c>
      <c r="D19504" t="s">
        <v>20</v>
      </c>
      <c r="E19504" t="s">
        <v>3</v>
      </c>
      <c r="F19504" t="s">
        <v>14</v>
      </c>
      <c r="G19504" t="s">
        <v>6</v>
      </c>
      <c r="H19504" t="s">
        <v>224</v>
      </c>
      <c r="I19504">
        <v>117</v>
      </c>
      <c r="J19504">
        <v>434801537.07683849</v>
      </c>
    </row>
    <row r="19505" spans="1:10" x14ac:dyDescent="0.25">
      <c r="A19505">
        <v>2019</v>
      </c>
      <c r="B19505" t="s">
        <v>51</v>
      </c>
      <c r="C19505" t="s">
        <v>45</v>
      </c>
      <c r="D19505" t="s">
        <v>20</v>
      </c>
      <c r="E19505" t="s">
        <v>3</v>
      </c>
      <c r="F19505" t="s">
        <v>14</v>
      </c>
      <c r="G19505" t="s">
        <v>7</v>
      </c>
      <c r="H19505" t="s">
        <v>223</v>
      </c>
      <c r="I19505">
        <v>19</v>
      </c>
      <c r="J19505">
        <v>40967006.778337218</v>
      </c>
    </row>
    <row r="19506" spans="1:10" x14ac:dyDescent="0.25">
      <c r="A19506">
        <v>2019</v>
      </c>
      <c r="B19506" t="s">
        <v>51</v>
      </c>
      <c r="C19506" t="s">
        <v>45</v>
      </c>
      <c r="D19506" t="s">
        <v>20</v>
      </c>
      <c r="E19506" t="s">
        <v>10</v>
      </c>
      <c r="F19506" t="s">
        <v>11</v>
      </c>
      <c r="G19506" t="s">
        <v>9</v>
      </c>
      <c r="H19506" t="s">
        <v>223</v>
      </c>
      <c r="I19506">
        <v>373</v>
      </c>
      <c r="J19506">
        <v>1910157598.875</v>
      </c>
    </row>
    <row r="19507" spans="1:10" x14ac:dyDescent="0.25">
      <c r="A19507">
        <v>2019</v>
      </c>
      <c r="B19507" t="s">
        <v>51</v>
      </c>
      <c r="C19507" t="s">
        <v>45</v>
      </c>
      <c r="D19507" t="s">
        <v>20</v>
      </c>
      <c r="E19507" t="s">
        <v>10</v>
      </c>
      <c r="F19507" t="s">
        <v>11</v>
      </c>
      <c r="G19507" t="s">
        <v>9</v>
      </c>
      <c r="H19507" t="s">
        <v>224</v>
      </c>
      <c r="I19507">
        <v>335</v>
      </c>
      <c r="J19507">
        <v>1631608587</v>
      </c>
    </row>
    <row r="19508" spans="1:10" x14ac:dyDescent="0.25">
      <c r="A19508">
        <v>2019</v>
      </c>
      <c r="B19508" t="s">
        <v>51</v>
      </c>
      <c r="C19508" t="s">
        <v>45</v>
      </c>
      <c r="D19508" t="s">
        <v>20</v>
      </c>
      <c r="E19508" t="s">
        <v>10</v>
      </c>
      <c r="F19508" t="s">
        <v>11</v>
      </c>
      <c r="G19508" t="s">
        <v>12</v>
      </c>
      <c r="H19508" t="s">
        <v>223</v>
      </c>
      <c r="I19508">
        <v>79</v>
      </c>
      <c r="J19508">
        <v>248870933.25</v>
      </c>
    </row>
    <row r="19509" spans="1:10" x14ac:dyDescent="0.25">
      <c r="A19509">
        <v>2019</v>
      </c>
      <c r="B19509" t="s">
        <v>51</v>
      </c>
      <c r="C19509" t="s">
        <v>45</v>
      </c>
      <c r="D19509" t="s">
        <v>20</v>
      </c>
      <c r="E19509" t="s">
        <v>10</v>
      </c>
      <c r="F19509" t="s">
        <v>11</v>
      </c>
      <c r="G19509" t="s">
        <v>12</v>
      </c>
      <c r="H19509" t="s">
        <v>224</v>
      </c>
      <c r="I19509">
        <v>80</v>
      </c>
      <c r="J19509">
        <v>216389032.625</v>
      </c>
    </row>
    <row r="19510" spans="1:10" x14ac:dyDescent="0.25">
      <c r="A19510">
        <v>2019</v>
      </c>
      <c r="B19510" t="s">
        <v>51</v>
      </c>
      <c r="C19510" t="s">
        <v>45</v>
      </c>
      <c r="D19510" t="s">
        <v>20</v>
      </c>
      <c r="E19510" t="s">
        <v>10</v>
      </c>
      <c r="F19510" t="s">
        <v>11</v>
      </c>
      <c r="G19510" t="s">
        <v>6</v>
      </c>
      <c r="H19510" t="s">
        <v>223</v>
      </c>
      <c r="I19510">
        <v>99</v>
      </c>
      <c r="J19510">
        <v>274432117.75</v>
      </c>
    </row>
    <row r="19511" spans="1:10" x14ac:dyDescent="0.25">
      <c r="A19511">
        <v>2019</v>
      </c>
      <c r="B19511" t="s">
        <v>51</v>
      </c>
      <c r="C19511" t="s">
        <v>45</v>
      </c>
      <c r="D19511" t="s">
        <v>20</v>
      </c>
      <c r="E19511" t="s">
        <v>10</v>
      </c>
      <c r="F19511" t="s">
        <v>11</v>
      </c>
      <c r="G19511" t="s">
        <v>6</v>
      </c>
      <c r="H19511" t="s">
        <v>224</v>
      </c>
      <c r="I19511">
        <v>124</v>
      </c>
      <c r="J19511">
        <v>282719113</v>
      </c>
    </row>
    <row r="19512" spans="1:10" x14ac:dyDescent="0.25">
      <c r="A19512">
        <v>2019</v>
      </c>
      <c r="B19512" t="s">
        <v>51</v>
      </c>
      <c r="C19512" t="s">
        <v>45</v>
      </c>
      <c r="D19512" t="s">
        <v>20</v>
      </c>
      <c r="E19512" t="s">
        <v>10</v>
      </c>
      <c r="F19512" t="s">
        <v>11</v>
      </c>
      <c r="G19512" t="s">
        <v>7</v>
      </c>
      <c r="H19512" t="s">
        <v>223</v>
      </c>
      <c r="I19512">
        <v>3</v>
      </c>
      <c r="J19512">
        <v>4786848</v>
      </c>
    </row>
    <row r="19513" spans="1:10" x14ac:dyDescent="0.25">
      <c r="A19513">
        <v>2019</v>
      </c>
      <c r="B19513" t="s">
        <v>51</v>
      </c>
      <c r="C19513" t="s">
        <v>45</v>
      </c>
      <c r="D19513" t="s">
        <v>20</v>
      </c>
      <c r="E19513" t="s">
        <v>10</v>
      </c>
      <c r="F19513" t="s">
        <v>11</v>
      </c>
      <c r="G19513" t="s">
        <v>7</v>
      </c>
      <c r="H19513" t="s">
        <v>224</v>
      </c>
      <c r="I19513">
        <v>8</v>
      </c>
      <c r="J19513">
        <v>6075345</v>
      </c>
    </row>
    <row r="19514" spans="1:10" x14ac:dyDescent="0.25">
      <c r="A19514">
        <v>2019</v>
      </c>
      <c r="B19514" t="s">
        <v>51</v>
      </c>
      <c r="C19514" t="s">
        <v>45</v>
      </c>
      <c r="D19514" t="s">
        <v>20</v>
      </c>
      <c r="E19514" t="s">
        <v>10</v>
      </c>
      <c r="F19514" t="s">
        <v>220</v>
      </c>
      <c r="G19514" t="s">
        <v>5</v>
      </c>
      <c r="H19514" t="s">
        <v>224</v>
      </c>
      <c r="I19514">
        <v>1</v>
      </c>
      <c r="J19514">
        <v>9516341.6549999993</v>
      </c>
    </row>
    <row r="19515" spans="1:10" x14ac:dyDescent="0.25">
      <c r="A19515">
        <v>2019</v>
      </c>
      <c r="B19515" t="s">
        <v>51</v>
      </c>
      <c r="C19515" t="s">
        <v>45</v>
      </c>
      <c r="D19515" t="s">
        <v>20</v>
      </c>
      <c r="E19515" t="s">
        <v>10</v>
      </c>
      <c r="F19515" t="s">
        <v>220</v>
      </c>
      <c r="G19515" t="s">
        <v>9</v>
      </c>
      <c r="H19515" t="s">
        <v>223</v>
      </c>
      <c r="I19515">
        <v>10</v>
      </c>
      <c r="J19515">
        <v>70556415.587516859</v>
      </c>
    </row>
    <row r="19516" spans="1:10" x14ac:dyDescent="0.25">
      <c r="A19516">
        <v>2019</v>
      </c>
      <c r="B19516" t="s">
        <v>51</v>
      </c>
      <c r="C19516" t="s">
        <v>45</v>
      </c>
      <c r="D19516" t="s">
        <v>20</v>
      </c>
      <c r="E19516" t="s">
        <v>10</v>
      </c>
      <c r="F19516" t="s">
        <v>220</v>
      </c>
      <c r="G19516" t="s">
        <v>9</v>
      </c>
      <c r="H19516" t="s">
        <v>224</v>
      </c>
      <c r="I19516">
        <v>12</v>
      </c>
      <c r="J19516">
        <v>74771394.680268154</v>
      </c>
    </row>
    <row r="19517" spans="1:10" x14ac:dyDescent="0.25">
      <c r="A19517">
        <v>2019</v>
      </c>
      <c r="B19517" t="s">
        <v>51</v>
      </c>
      <c r="C19517" t="s">
        <v>45</v>
      </c>
      <c r="D19517" t="s">
        <v>20</v>
      </c>
      <c r="E19517" t="s">
        <v>10</v>
      </c>
      <c r="F19517" t="s">
        <v>220</v>
      </c>
      <c r="G19517" t="s">
        <v>12</v>
      </c>
      <c r="H19517" t="s">
        <v>223</v>
      </c>
      <c r="I19517">
        <v>1</v>
      </c>
      <c r="J19517">
        <v>3099184.4350499995</v>
      </c>
    </row>
    <row r="19518" spans="1:10" x14ac:dyDescent="0.25">
      <c r="A19518">
        <v>2019</v>
      </c>
      <c r="B19518" t="s">
        <v>51</v>
      </c>
      <c r="C19518" t="s">
        <v>45</v>
      </c>
      <c r="D19518" t="s">
        <v>20</v>
      </c>
      <c r="E19518" t="s">
        <v>10</v>
      </c>
      <c r="F19518" t="s">
        <v>220</v>
      </c>
      <c r="G19518" t="s">
        <v>6</v>
      </c>
      <c r="H19518" t="s">
        <v>223</v>
      </c>
      <c r="I19518">
        <v>2</v>
      </c>
      <c r="J19518">
        <v>6531463.4533901047</v>
      </c>
    </row>
    <row r="19519" spans="1:10" x14ac:dyDescent="0.25">
      <c r="A19519">
        <v>2019</v>
      </c>
      <c r="B19519" t="s">
        <v>51</v>
      </c>
      <c r="C19519" t="s">
        <v>45</v>
      </c>
      <c r="D19519" t="s">
        <v>20</v>
      </c>
      <c r="E19519" t="s">
        <v>10</v>
      </c>
      <c r="F19519" t="s">
        <v>220</v>
      </c>
      <c r="G19519" t="s">
        <v>6</v>
      </c>
      <c r="H19519" t="s">
        <v>224</v>
      </c>
      <c r="I19519">
        <v>7</v>
      </c>
      <c r="J19519">
        <v>20112372.460429832</v>
      </c>
    </row>
    <row r="19520" spans="1:10" x14ac:dyDescent="0.25">
      <c r="A19520">
        <v>2019</v>
      </c>
      <c r="B19520" t="s">
        <v>51</v>
      </c>
      <c r="C19520" t="s">
        <v>45</v>
      </c>
      <c r="D19520" t="s">
        <v>20</v>
      </c>
      <c r="E19520" t="s">
        <v>10</v>
      </c>
      <c r="F19520" t="s">
        <v>220</v>
      </c>
      <c r="G19520" t="s">
        <v>7</v>
      </c>
      <c r="H19520" t="s">
        <v>223</v>
      </c>
      <c r="I19520">
        <v>2</v>
      </c>
      <c r="J19520">
        <v>3739598.7705562497</v>
      </c>
    </row>
    <row r="19521" spans="1:10" x14ac:dyDescent="0.25">
      <c r="A19521">
        <v>2019</v>
      </c>
      <c r="B19521" t="s">
        <v>51</v>
      </c>
      <c r="C19521" t="s">
        <v>45</v>
      </c>
      <c r="D19521" t="s">
        <v>20</v>
      </c>
      <c r="E19521" t="s">
        <v>10</v>
      </c>
      <c r="F19521" t="s">
        <v>14</v>
      </c>
      <c r="G19521" t="s">
        <v>5</v>
      </c>
      <c r="H19521" t="s">
        <v>223</v>
      </c>
      <c r="I19521">
        <v>29</v>
      </c>
      <c r="J19521">
        <v>465966600</v>
      </c>
    </row>
    <row r="19522" spans="1:10" x14ac:dyDescent="0.25">
      <c r="A19522">
        <v>2019</v>
      </c>
      <c r="B19522" t="s">
        <v>51</v>
      </c>
      <c r="C19522" t="s">
        <v>45</v>
      </c>
      <c r="D19522" t="s">
        <v>20</v>
      </c>
      <c r="E19522" t="s">
        <v>10</v>
      </c>
      <c r="F19522" t="s">
        <v>14</v>
      </c>
      <c r="G19522" t="s">
        <v>5</v>
      </c>
      <c r="H19522" t="s">
        <v>224</v>
      </c>
      <c r="I19522">
        <v>11</v>
      </c>
      <c r="J19522">
        <v>170556252</v>
      </c>
    </row>
    <row r="19523" spans="1:10" x14ac:dyDescent="0.25">
      <c r="A19523">
        <v>2019</v>
      </c>
      <c r="B19523" t="s">
        <v>51</v>
      </c>
      <c r="C19523" t="s">
        <v>45</v>
      </c>
      <c r="D19523" t="s">
        <v>20</v>
      </c>
      <c r="E19523" t="s">
        <v>10</v>
      </c>
      <c r="F19523" t="s">
        <v>14</v>
      </c>
      <c r="G19523" t="s">
        <v>9</v>
      </c>
      <c r="H19523" t="s">
        <v>223</v>
      </c>
      <c r="I19523">
        <v>53</v>
      </c>
      <c r="J19523">
        <v>435216696</v>
      </c>
    </row>
    <row r="19524" spans="1:10" x14ac:dyDescent="0.25">
      <c r="A19524">
        <v>2019</v>
      </c>
      <c r="B19524" t="s">
        <v>51</v>
      </c>
      <c r="C19524" t="s">
        <v>45</v>
      </c>
      <c r="D19524" t="s">
        <v>20</v>
      </c>
      <c r="E19524" t="s">
        <v>10</v>
      </c>
      <c r="F19524" t="s">
        <v>14</v>
      </c>
      <c r="G19524" t="s">
        <v>9</v>
      </c>
      <c r="H19524" t="s">
        <v>224</v>
      </c>
      <c r="I19524">
        <v>73</v>
      </c>
      <c r="J19524">
        <v>549253167</v>
      </c>
    </row>
    <row r="19525" spans="1:10" x14ac:dyDescent="0.25">
      <c r="A19525">
        <v>2019</v>
      </c>
      <c r="B19525" t="s">
        <v>51</v>
      </c>
      <c r="C19525" t="s">
        <v>45</v>
      </c>
      <c r="D19525" t="s">
        <v>20</v>
      </c>
      <c r="E19525" t="s">
        <v>10</v>
      </c>
      <c r="F19525" t="s">
        <v>14</v>
      </c>
      <c r="G19525" t="s">
        <v>6</v>
      </c>
      <c r="H19525" t="s">
        <v>223</v>
      </c>
      <c r="I19525">
        <v>23</v>
      </c>
      <c r="J19525">
        <v>64938018</v>
      </c>
    </row>
    <row r="19526" spans="1:10" x14ac:dyDescent="0.25">
      <c r="A19526">
        <v>2019</v>
      </c>
      <c r="B19526" t="s">
        <v>51</v>
      </c>
      <c r="C19526" t="s">
        <v>45</v>
      </c>
      <c r="D19526" t="s">
        <v>20</v>
      </c>
      <c r="E19526" t="s">
        <v>10</v>
      </c>
      <c r="F19526" t="s">
        <v>14</v>
      </c>
      <c r="G19526" t="s">
        <v>6</v>
      </c>
      <c r="H19526" t="s">
        <v>224</v>
      </c>
      <c r="I19526">
        <v>31</v>
      </c>
      <c r="J19526">
        <v>102566379</v>
      </c>
    </row>
    <row r="19527" spans="1:10" x14ac:dyDescent="0.25">
      <c r="A19527">
        <v>2019</v>
      </c>
      <c r="B19527" t="s">
        <v>51</v>
      </c>
      <c r="C19527" t="s">
        <v>45</v>
      </c>
      <c r="D19527" t="s">
        <v>20</v>
      </c>
      <c r="E19527" t="s">
        <v>10</v>
      </c>
      <c r="F19527" t="s">
        <v>14</v>
      </c>
      <c r="G19527" t="s">
        <v>7</v>
      </c>
      <c r="H19527" t="s">
        <v>223</v>
      </c>
      <c r="I19527">
        <v>3</v>
      </c>
      <c r="J19527">
        <v>6565764</v>
      </c>
    </row>
    <row r="19528" spans="1:10" x14ac:dyDescent="0.25">
      <c r="A19528">
        <v>2019</v>
      </c>
      <c r="B19528" t="s">
        <v>51</v>
      </c>
      <c r="C19528" t="s">
        <v>45</v>
      </c>
      <c r="D19528" t="s">
        <v>20</v>
      </c>
      <c r="E19528" t="s">
        <v>10</v>
      </c>
      <c r="F19528" t="s">
        <v>14</v>
      </c>
      <c r="G19528" t="s">
        <v>7</v>
      </c>
      <c r="H19528" t="s">
        <v>224</v>
      </c>
      <c r="I19528">
        <v>3</v>
      </c>
      <c r="J19528">
        <v>6164655</v>
      </c>
    </row>
    <row r="19529" spans="1:10" x14ac:dyDescent="0.25">
      <c r="A19529">
        <v>2019</v>
      </c>
      <c r="B19529" t="s">
        <v>51</v>
      </c>
      <c r="C19529" t="s">
        <v>45</v>
      </c>
      <c r="D19529" t="s">
        <v>21</v>
      </c>
      <c r="E19529" t="s">
        <v>3</v>
      </c>
      <c r="F19529" t="s">
        <v>4</v>
      </c>
      <c r="G19529" t="s">
        <v>5</v>
      </c>
      <c r="H19529" t="s">
        <v>223</v>
      </c>
      <c r="I19529">
        <v>339</v>
      </c>
      <c r="J19529">
        <v>5417077131.7845583</v>
      </c>
    </row>
    <row r="19530" spans="1:10" x14ac:dyDescent="0.25">
      <c r="A19530">
        <v>2019</v>
      </c>
      <c r="B19530" t="s">
        <v>51</v>
      </c>
      <c r="C19530" t="s">
        <v>45</v>
      </c>
      <c r="D19530" t="s">
        <v>21</v>
      </c>
      <c r="E19530" t="s">
        <v>3</v>
      </c>
      <c r="F19530" t="s">
        <v>4</v>
      </c>
      <c r="G19530" t="s">
        <v>5</v>
      </c>
      <c r="H19530" t="s">
        <v>224</v>
      </c>
      <c r="I19530">
        <v>191</v>
      </c>
      <c r="J19530">
        <v>2885392215.598299</v>
      </c>
    </row>
    <row r="19531" spans="1:10" x14ac:dyDescent="0.25">
      <c r="A19531">
        <v>2019</v>
      </c>
      <c r="B19531" t="s">
        <v>51</v>
      </c>
      <c r="C19531" t="s">
        <v>45</v>
      </c>
      <c r="D19531" t="s">
        <v>21</v>
      </c>
      <c r="E19531" t="s">
        <v>3</v>
      </c>
      <c r="F19531" t="s">
        <v>4</v>
      </c>
      <c r="G19531" t="s">
        <v>9</v>
      </c>
      <c r="H19531" t="s">
        <v>223</v>
      </c>
      <c r="I19531">
        <v>1387</v>
      </c>
      <c r="J19531">
        <v>13562811353.334282</v>
      </c>
    </row>
    <row r="19532" spans="1:10" x14ac:dyDescent="0.25">
      <c r="A19532">
        <v>2019</v>
      </c>
      <c r="B19532" t="s">
        <v>51</v>
      </c>
      <c r="C19532" t="s">
        <v>45</v>
      </c>
      <c r="D19532" t="s">
        <v>21</v>
      </c>
      <c r="E19532" t="s">
        <v>3</v>
      </c>
      <c r="F19532" t="s">
        <v>4</v>
      </c>
      <c r="G19532" t="s">
        <v>9</v>
      </c>
      <c r="H19532" t="s">
        <v>224</v>
      </c>
      <c r="I19532">
        <v>1551</v>
      </c>
      <c r="J19532">
        <v>15149905363.90061</v>
      </c>
    </row>
    <row r="19533" spans="1:10" x14ac:dyDescent="0.25">
      <c r="A19533">
        <v>2019</v>
      </c>
      <c r="B19533" t="s">
        <v>51</v>
      </c>
      <c r="C19533" t="s">
        <v>45</v>
      </c>
      <c r="D19533" t="s">
        <v>21</v>
      </c>
      <c r="E19533" t="s">
        <v>3</v>
      </c>
      <c r="F19533" t="s">
        <v>4</v>
      </c>
      <c r="G19533" t="s">
        <v>12</v>
      </c>
      <c r="H19533" t="s">
        <v>223</v>
      </c>
      <c r="I19533">
        <v>273</v>
      </c>
      <c r="J19533">
        <v>1348568027.0413043</v>
      </c>
    </row>
    <row r="19534" spans="1:10" x14ac:dyDescent="0.25">
      <c r="A19534">
        <v>2019</v>
      </c>
      <c r="B19534" t="s">
        <v>51</v>
      </c>
      <c r="C19534" t="s">
        <v>45</v>
      </c>
      <c r="D19534" t="s">
        <v>21</v>
      </c>
      <c r="E19534" t="s">
        <v>3</v>
      </c>
      <c r="F19534" t="s">
        <v>4</v>
      </c>
      <c r="G19534" t="s">
        <v>12</v>
      </c>
      <c r="H19534" t="s">
        <v>224</v>
      </c>
      <c r="I19534">
        <v>301</v>
      </c>
      <c r="J19534">
        <v>1507721456.5892797</v>
      </c>
    </row>
    <row r="19535" spans="1:10" x14ac:dyDescent="0.25">
      <c r="A19535">
        <v>2019</v>
      </c>
      <c r="B19535" t="s">
        <v>51</v>
      </c>
      <c r="C19535" t="s">
        <v>45</v>
      </c>
      <c r="D19535" t="s">
        <v>21</v>
      </c>
      <c r="E19535" t="s">
        <v>3</v>
      </c>
      <c r="F19535" t="s">
        <v>4</v>
      </c>
      <c r="G19535" t="s">
        <v>6</v>
      </c>
      <c r="H19535" t="s">
        <v>223</v>
      </c>
      <c r="I19535">
        <v>464</v>
      </c>
      <c r="J19535">
        <v>1734948966.358691</v>
      </c>
    </row>
    <row r="19536" spans="1:10" x14ac:dyDescent="0.25">
      <c r="A19536">
        <v>2019</v>
      </c>
      <c r="B19536" t="s">
        <v>51</v>
      </c>
      <c r="C19536" t="s">
        <v>45</v>
      </c>
      <c r="D19536" t="s">
        <v>21</v>
      </c>
      <c r="E19536" t="s">
        <v>3</v>
      </c>
      <c r="F19536" t="s">
        <v>4</v>
      </c>
      <c r="G19536" t="s">
        <v>6</v>
      </c>
      <c r="H19536" t="s">
        <v>224</v>
      </c>
      <c r="I19536">
        <v>540</v>
      </c>
      <c r="J19536">
        <v>2132466702.9664617</v>
      </c>
    </row>
    <row r="19537" spans="1:10" x14ac:dyDescent="0.25">
      <c r="A19537">
        <v>2019</v>
      </c>
      <c r="B19537" t="s">
        <v>51</v>
      </c>
      <c r="C19537" t="s">
        <v>45</v>
      </c>
      <c r="D19537" t="s">
        <v>21</v>
      </c>
      <c r="E19537" t="s">
        <v>3</v>
      </c>
      <c r="F19537" t="s">
        <v>4</v>
      </c>
      <c r="G19537" t="s">
        <v>7</v>
      </c>
      <c r="H19537" t="s">
        <v>223</v>
      </c>
      <c r="I19537">
        <v>237</v>
      </c>
      <c r="J19537">
        <v>625134674.66409731</v>
      </c>
    </row>
    <row r="19538" spans="1:10" x14ac:dyDescent="0.25">
      <c r="A19538">
        <v>2019</v>
      </c>
      <c r="B19538" t="s">
        <v>51</v>
      </c>
      <c r="C19538" t="s">
        <v>45</v>
      </c>
      <c r="D19538" t="s">
        <v>21</v>
      </c>
      <c r="E19538" t="s">
        <v>3</v>
      </c>
      <c r="F19538" t="s">
        <v>4</v>
      </c>
      <c r="G19538" t="s">
        <v>7</v>
      </c>
      <c r="H19538" t="s">
        <v>224</v>
      </c>
      <c r="I19538">
        <v>6</v>
      </c>
      <c r="J19538">
        <v>15197923.941707144</v>
      </c>
    </row>
    <row r="19539" spans="1:10" x14ac:dyDescent="0.25">
      <c r="A19539">
        <v>2019</v>
      </c>
      <c r="B19539" t="s">
        <v>51</v>
      </c>
      <c r="C19539" t="s">
        <v>45</v>
      </c>
      <c r="D19539" t="s">
        <v>21</v>
      </c>
      <c r="E19539" t="s">
        <v>3</v>
      </c>
      <c r="F19539" t="s">
        <v>8</v>
      </c>
      <c r="G19539" t="s">
        <v>5</v>
      </c>
      <c r="H19539" t="s">
        <v>223</v>
      </c>
      <c r="I19539">
        <v>40</v>
      </c>
      <c r="J19539">
        <v>738333949.62204742</v>
      </c>
    </row>
    <row r="19540" spans="1:10" x14ac:dyDescent="0.25">
      <c r="A19540">
        <v>2019</v>
      </c>
      <c r="B19540" t="s">
        <v>51</v>
      </c>
      <c r="C19540" t="s">
        <v>45</v>
      </c>
      <c r="D19540" t="s">
        <v>21</v>
      </c>
      <c r="E19540" t="s">
        <v>3</v>
      </c>
      <c r="F19540" t="s">
        <v>8</v>
      </c>
      <c r="G19540" t="s">
        <v>5</v>
      </c>
      <c r="H19540" t="s">
        <v>224</v>
      </c>
      <c r="I19540">
        <v>22</v>
      </c>
      <c r="J19540">
        <v>335891550.86020434</v>
      </c>
    </row>
    <row r="19541" spans="1:10" x14ac:dyDescent="0.25">
      <c r="A19541">
        <v>2019</v>
      </c>
      <c r="B19541" t="s">
        <v>51</v>
      </c>
      <c r="C19541" t="s">
        <v>45</v>
      </c>
      <c r="D19541" t="s">
        <v>21</v>
      </c>
      <c r="E19541" t="s">
        <v>3</v>
      </c>
      <c r="F19541" t="s">
        <v>8</v>
      </c>
      <c r="G19541" t="s">
        <v>9</v>
      </c>
      <c r="H19541" t="s">
        <v>223</v>
      </c>
      <c r="I19541">
        <v>1852</v>
      </c>
      <c r="J19541">
        <v>18043732004.337692</v>
      </c>
    </row>
    <row r="19542" spans="1:10" x14ac:dyDescent="0.25">
      <c r="A19542">
        <v>2019</v>
      </c>
      <c r="B19542" t="s">
        <v>51</v>
      </c>
      <c r="C19542" t="s">
        <v>45</v>
      </c>
      <c r="D19542" t="s">
        <v>21</v>
      </c>
      <c r="E19542" t="s">
        <v>3</v>
      </c>
      <c r="F19542" t="s">
        <v>8</v>
      </c>
      <c r="G19542" t="s">
        <v>9</v>
      </c>
      <c r="H19542" t="s">
        <v>224</v>
      </c>
      <c r="I19542">
        <v>1652</v>
      </c>
      <c r="J19542">
        <v>15608147642.619432</v>
      </c>
    </row>
    <row r="19543" spans="1:10" x14ac:dyDescent="0.25">
      <c r="A19543">
        <v>2019</v>
      </c>
      <c r="B19543" t="s">
        <v>51</v>
      </c>
      <c r="C19543" t="s">
        <v>45</v>
      </c>
      <c r="D19543" t="s">
        <v>21</v>
      </c>
      <c r="E19543" t="s">
        <v>3</v>
      </c>
      <c r="F19543" t="s">
        <v>8</v>
      </c>
      <c r="G19543" t="s">
        <v>12</v>
      </c>
      <c r="H19543" t="s">
        <v>223</v>
      </c>
      <c r="I19543">
        <v>307</v>
      </c>
      <c r="J19543">
        <v>1273706139.8788624</v>
      </c>
    </row>
    <row r="19544" spans="1:10" x14ac:dyDescent="0.25">
      <c r="A19544">
        <v>2019</v>
      </c>
      <c r="B19544" t="s">
        <v>51</v>
      </c>
      <c r="C19544" t="s">
        <v>45</v>
      </c>
      <c r="D19544" t="s">
        <v>21</v>
      </c>
      <c r="E19544" t="s">
        <v>3</v>
      </c>
      <c r="F19544" t="s">
        <v>8</v>
      </c>
      <c r="G19544" t="s">
        <v>12</v>
      </c>
      <c r="H19544" t="s">
        <v>224</v>
      </c>
      <c r="I19544">
        <v>251</v>
      </c>
      <c r="J19544">
        <v>996551161.24025464</v>
      </c>
    </row>
    <row r="19545" spans="1:10" x14ac:dyDescent="0.25">
      <c r="A19545">
        <v>2019</v>
      </c>
      <c r="B19545" t="s">
        <v>51</v>
      </c>
      <c r="C19545" t="s">
        <v>45</v>
      </c>
      <c r="D19545" t="s">
        <v>21</v>
      </c>
      <c r="E19545" t="s">
        <v>3</v>
      </c>
      <c r="F19545" t="s">
        <v>8</v>
      </c>
      <c r="G19545" t="s">
        <v>6</v>
      </c>
      <c r="H19545" t="s">
        <v>223</v>
      </c>
      <c r="I19545">
        <v>628</v>
      </c>
      <c r="J19545">
        <v>1891528122.0288525</v>
      </c>
    </row>
    <row r="19546" spans="1:10" x14ac:dyDescent="0.25">
      <c r="A19546">
        <v>2019</v>
      </c>
      <c r="B19546" t="s">
        <v>51</v>
      </c>
      <c r="C19546" t="s">
        <v>45</v>
      </c>
      <c r="D19546" t="s">
        <v>21</v>
      </c>
      <c r="E19546" t="s">
        <v>3</v>
      </c>
      <c r="F19546" t="s">
        <v>8</v>
      </c>
      <c r="G19546" t="s">
        <v>6</v>
      </c>
      <c r="H19546" t="s">
        <v>224</v>
      </c>
      <c r="I19546">
        <v>978</v>
      </c>
      <c r="J19546">
        <v>3166559335.4932966</v>
      </c>
    </row>
    <row r="19547" spans="1:10" x14ac:dyDescent="0.25">
      <c r="A19547">
        <v>2019</v>
      </c>
      <c r="B19547" t="s">
        <v>51</v>
      </c>
      <c r="C19547" t="s">
        <v>45</v>
      </c>
      <c r="D19547" t="s">
        <v>21</v>
      </c>
      <c r="E19547" t="s">
        <v>3</v>
      </c>
      <c r="F19547" t="s">
        <v>8</v>
      </c>
      <c r="G19547" t="s">
        <v>7</v>
      </c>
      <c r="H19547" t="s">
        <v>223</v>
      </c>
      <c r="I19547">
        <v>174</v>
      </c>
      <c r="J19547">
        <v>426323802.00151545</v>
      </c>
    </row>
    <row r="19548" spans="1:10" x14ac:dyDescent="0.25">
      <c r="A19548">
        <v>2019</v>
      </c>
      <c r="B19548" t="s">
        <v>51</v>
      </c>
      <c r="C19548" t="s">
        <v>45</v>
      </c>
      <c r="D19548" t="s">
        <v>21</v>
      </c>
      <c r="E19548" t="s">
        <v>3</v>
      </c>
      <c r="F19548" t="s">
        <v>8</v>
      </c>
      <c r="G19548" t="s">
        <v>7</v>
      </c>
      <c r="H19548" t="s">
        <v>224</v>
      </c>
      <c r="I19548">
        <v>19</v>
      </c>
      <c r="J19548">
        <v>42480143.95054362</v>
      </c>
    </row>
    <row r="19549" spans="1:10" x14ac:dyDescent="0.25">
      <c r="A19549">
        <v>2019</v>
      </c>
      <c r="B19549" t="s">
        <v>51</v>
      </c>
      <c r="C19549" t="s">
        <v>45</v>
      </c>
      <c r="D19549" t="s">
        <v>21</v>
      </c>
      <c r="E19549" t="s">
        <v>10</v>
      </c>
      <c r="F19549" t="s">
        <v>11</v>
      </c>
      <c r="G19549" t="s">
        <v>5</v>
      </c>
      <c r="H19549" t="s">
        <v>223</v>
      </c>
      <c r="I19549">
        <v>1</v>
      </c>
      <c r="J19549">
        <v>4177197</v>
      </c>
    </row>
    <row r="19550" spans="1:10" x14ac:dyDescent="0.25">
      <c r="A19550">
        <v>2019</v>
      </c>
      <c r="B19550" t="s">
        <v>51</v>
      </c>
      <c r="C19550" t="s">
        <v>45</v>
      </c>
      <c r="D19550" t="s">
        <v>21</v>
      </c>
      <c r="E19550" t="s">
        <v>10</v>
      </c>
      <c r="F19550" t="s">
        <v>11</v>
      </c>
      <c r="G19550" t="s">
        <v>9</v>
      </c>
      <c r="H19550" t="s">
        <v>223</v>
      </c>
      <c r="I19550">
        <v>176</v>
      </c>
      <c r="J19550">
        <v>1409384892</v>
      </c>
    </row>
    <row r="19551" spans="1:10" x14ac:dyDescent="0.25">
      <c r="A19551">
        <v>2019</v>
      </c>
      <c r="B19551" t="s">
        <v>51</v>
      </c>
      <c r="C19551" t="s">
        <v>45</v>
      </c>
      <c r="D19551" t="s">
        <v>21</v>
      </c>
      <c r="E19551" t="s">
        <v>10</v>
      </c>
      <c r="F19551" t="s">
        <v>11</v>
      </c>
      <c r="G19551" t="s">
        <v>9</v>
      </c>
      <c r="H19551" t="s">
        <v>224</v>
      </c>
      <c r="I19551">
        <v>109</v>
      </c>
      <c r="J19551">
        <v>768819948</v>
      </c>
    </row>
    <row r="19552" spans="1:10" x14ac:dyDescent="0.25">
      <c r="A19552">
        <v>2019</v>
      </c>
      <c r="B19552" t="s">
        <v>51</v>
      </c>
      <c r="C19552" t="s">
        <v>45</v>
      </c>
      <c r="D19552" t="s">
        <v>21</v>
      </c>
      <c r="E19552" t="s">
        <v>10</v>
      </c>
      <c r="F19552" t="s">
        <v>11</v>
      </c>
      <c r="G19552" t="s">
        <v>12</v>
      </c>
      <c r="H19552" t="s">
        <v>223</v>
      </c>
      <c r="I19552">
        <v>13</v>
      </c>
      <c r="J19552">
        <v>48788334</v>
      </c>
    </row>
    <row r="19553" spans="1:10" x14ac:dyDescent="0.25">
      <c r="A19553">
        <v>2019</v>
      </c>
      <c r="B19553" t="s">
        <v>51</v>
      </c>
      <c r="C19553" t="s">
        <v>45</v>
      </c>
      <c r="D19553" t="s">
        <v>21</v>
      </c>
      <c r="E19553" t="s">
        <v>10</v>
      </c>
      <c r="F19553" t="s">
        <v>11</v>
      </c>
      <c r="G19553" t="s">
        <v>12</v>
      </c>
      <c r="H19553" t="s">
        <v>224</v>
      </c>
      <c r="I19553">
        <v>3</v>
      </c>
      <c r="J19553">
        <v>12318156</v>
      </c>
    </row>
    <row r="19554" spans="1:10" x14ac:dyDescent="0.25">
      <c r="A19554">
        <v>2019</v>
      </c>
      <c r="B19554" t="s">
        <v>51</v>
      </c>
      <c r="C19554" t="s">
        <v>45</v>
      </c>
      <c r="D19554" t="s">
        <v>21</v>
      </c>
      <c r="E19554" t="s">
        <v>10</v>
      </c>
      <c r="F19554" t="s">
        <v>11</v>
      </c>
      <c r="G19554" t="s">
        <v>6</v>
      </c>
      <c r="H19554" t="s">
        <v>223</v>
      </c>
      <c r="I19554">
        <v>6</v>
      </c>
      <c r="J19554">
        <v>18213555</v>
      </c>
    </row>
    <row r="19555" spans="1:10" x14ac:dyDescent="0.25">
      <c r="A19555">
        <v>2019</v>
      </c>
      <c r="B19555" t="s">
        <v>51</v>
      </c>
      <c r="C19555" t="s">
        <v>45</v>
      </c>
      <c r="D19555" t="s">
        <v>21</v>
      </c>
      <c r="E19555" t="s">
        <v>10</v>
      </c>
      <c r="F19555" t="s">
        <v>11</v>
      </c>
      <c r="G19555" t="s">
        <v>6</v>
      </c>
      <c r="H19555" t="s">
        <v>224</v>
      </c>
      <c r="I19555">
        <v>17</v>
      </c>
      <c r="J19555">
        <v>52153290</v>
      </c>
    </row>
    <row r="19556" spans="1:10" x14ac:dyDescent="0.25">
      <c r="A19556">
        <v>2019</v>
      </c>
      <c r="B19556" t="s">
        <v>51</v>
      </c>
      <c r="C19556" t="s">
        <v>45</v>
      </c>
      <c r="D19556" t="s">
        <v>21</v>
      </c>
      <c r="E19556" t="s">
        <v>10</v>
      </c>
      <c r="F19556" t="s">
        <v>11</v>
      </c>
      <c r="G19556" t="s">
        <v>7</v>
      </c>
      <c r="H19556" t="s">
        <v>223</v>
      </c>
      <c r="I19556">
        <v>3</v>
      </c>
      <c r="J19556">
        <v>6729897</v>
      </c>
    </row>
    <row r="19557" spans="1:10" x14ac:dyDescent="0.25">
      <c r="A19557">
        <v>2019</v>
      </c>
      <c r="B19557" t="s">
        <v>51</v>
      </c>
      <c r="C19557" t="s">
        <v>45</v>
      </c>
      <c r="D19557" t="s">
        <v>21</v>
      </c>
      <c r="E19557" t="s">
        <v>10</v>
      </c>
      <c r="F19557" t="s">
        <v>220</v>
      </c>
      <c r="G19557" t="s">
        <v>5</v>
      </c>
      <c r="H19557" t="s">
        <v>223</v>
      </c>
      <c r="I19557">
        <v>2</v>
      </c>
      <c r="J19557">
        <v>33773808.576852597</v>
      </c>
    </row>
    <row r="19558" spans="1:10" x14ac:dyDescent="0.25">
      <c r="A19558">
        <v>2019</v>
      </c>
      <c r="B19558" t="s">
        <v>51</v>
      </c>
      <c r="C19558" t="s">
        <v>45</v>
      </c>
      <c r="D19558" t="s">
        <v>21</v>
      </c>
      <c r="E19558" t="s">
        <v>10</v>
      </c>
      <c r="F19558" t="s">
        <v>220</v>
      </c>
      <c r="G19558" t="s">
        <v>5</v>
      </c>
      <c r="H19558" t="s">
        <v>224</v>
      </c>
      <c r="I19558">
        <v>3</v>
      </c>
      <c r="J19558">
        <v>41730443.438402086</v>
      </c>
    </row>
    <row r="19559" spans="1:10" x14ac:dyDescent="0.25">
      <c r="A19559">
        <v>2019</v>
      </c>
      <c r="B19559" t="s">
        <v>51</v>
      </c>
      <c r="C19559" t="s">
        <v>45</v>
      </c>
      <c r="D19559" t="s">
        <v>21</v>
      </c>
      <c r="E19559" t="s">
        <v>10</v>
      </c>
      <c r="F19559" t="s">
        <v>220</v>
      </c>
      <c r="G19559" t="s">
        <v>9</v>
      </c>
      <c r="H19559" t="s">
        <v>223</v>
      </c>
      <c r="I19559">
        <v>27</v>
      </c>
      <c r="J19559">
        <v>240066410.01066706</v>
      </c>
    </row>
    <row r="19560" spans="1:10" x14ac:dyDescent="0.25">
      <c r="A19560">
        <v>2019</v>
      </c>
      <c r="B19560" t="s">
        <v>51</v>
      </c>
      <c r="C19560" t="s">
        <v>45</v>
      </c>
      <c r="D19560" t="s">
        <v>21</v>
      </c>
      <c r="E19560" t="s">
        <v>10</v>
      </c>
      <c r="F19560" t="s">
        <v>220</v>
      </c>
      <c r="G19560" t="s">
        <v>9</v>
      </c>
      <c r="H19560" t="s">
        <v>224</v>
      </c>
      <c r="I19560">
        <v>20</v>
      </c>
      <c r="J19560">
        <v>173333730.78341532</v>
      </c>
    </row>
    <row r="19561" spans="1:10" x14ac:dyDescent="0.25">
      <c r="A19561">
        <v>2019</v>
      </c>
      <c r="B19561" t="s">
        <v>51</v>
      </c>
      <c r="C19561" t="s">
        <v>45</v>
      </c>
      <c r="D19561" t="s">
        <v>21</v>
      </c>
      <c r="E19561" t="s">
        <v>10</v>
      </c>
      <c r="F19561" t="s">
        <v>220</v>
      </c>
      <c r="G19561" t="s">
        <v>12</v>
      </c>
      <c r="H19561" t="s">
        <v>223</v>
      </c>
      <c r="I19561">
        <v>9</v>
      </c>
      <c r="J19561">
        <v>33713390.984351963</v>
      </c>
    </row>
    <row r="19562" spans="1:10" x14ac:dyDescent="0.25">
      <c r="A19562">
        <v>2019</v>
      </c>
      <c r="B19562" t="s">
        <v>51</v>
      </c>
      <c r="C19562" t="s">
        <v>45</v>
      </c>
      <c r="D19562" t="s">
        <v>21</v>
      </c>
      <c r="E19562" t="s">
        <v>10</v>
      </c>
      <c r="F19562" t="s">
        <v>220</v>
      </c>
      <c r="G19562" t="s">
        <v>12</v>
      </c>
      <c r="H19562" t="s">
        <v>224</v>
      </c>
      <c r="I19562">
        <v>9</v>
      </c>
      <c r="J19562">
        <v>31855573.570663102</v>
      </c>
    </row>
    <row r="19563" spans="1:10" x14ac:dyDescent="0.25">
      <c r="A19563">
        <v>2019</v>
      </c>
      <c r="B19563" t="s">
        <v>51</v>
      </c>
      <c r="C19563" t="s">
        <v>45</v>
      </c>
      <c r="D19563" t="s">
        <v>21</v>
      </c>
      <c r="E19563" t="s">
        <v>10</v>
      </c>
      <c r="F19563" t="s">
        <v>220</v>
      </c>
      <c r="G19563" t="s">
        <v>6</v>
      </c>
      <c r="H19563" t="s">
        <v>223</v>
      </c>
      <c r="I19563">
        <v>29</v>
      </c>
      <c r="J19563">
        <v>96939544.939597562</v>
      </c>
    </row>
    <row r="19564" spans="1:10" x14ac:dyDescent="0.25">
      <c r="A19564">
        <v>2019</v>
      </c>
      <c r="B19564" t="s">
        <v>51</v>
      </c>
      <c r="C19564" t="s">
        <v>45</v>
      </c>
      <c r="D19564" t="s">
        <v>21</v>
      </c>
      <c r="E19564" t="s">
        <v>10</v>
      </c>
      <c r="F19564" t="s">
        <v>220</v>
      </c>
      <c r="G19564" t="s">
        <v>6</v>
      </c>
      <c r="H19564" t="s">
        <v>224</v>
      </c>
      <c r="I19564">
        <v>39</v>
      </c>
      <c r="J19564">
        <v>134586954.43528727</v>
      </c>
    </row>
    <row r="19565" spans="1:10" x14ac:dyDescent="0.25">
      <c r="A19565">
        <v>2019</v>
      </c>
      <c r="B19565" t="s">
        <v>51</v>
      </c>
      <c r="C19565" t="s">
        <v>45</v>
      </c>
      <c r="D19565" t="s">
        <v>21</v>
      </c>
      <c r="E19565" t="s">
        <v>10</v>
      </c>
      <c r="F19565" t="s">
        <v>220</v>
      </c>
      <c r="G19565" t="s">
        <v>7</v>
      </c>
      <c r="H19565" t="s">
        <v>223</v>
      </c>
      <c r="I19565">
        <v>4</v>
      </c>
      <c r="J19565">
        <v>10804382.858144168</v>
      </c>
    </row>
    <row r="19566" spans="1:10" x14ac:dyDescent="0.25">
      <c r="A19566">
        <v>2019</v>
      </c>
      <c r="B19566" t="s">
        <v>51</v>
      </c>
      <c r="C19566" t="s">
        <v>45</v>
      </c>
      <c r="D19566" t="s">
        <v>21</v>
      </c>
      <c r="E19566" t="s">
        <v>10</v>
      </c>
      <c r="F19566" t="s">
        <v>220</v>
      </c>
      <c r="G19566" t="s">
        <v>7</v>
      </c>
      <c r="H19566" t="s">
        <v>224</v>
      </c>
      <c r="I19566">
        <v>2</v>
      </c>
      <c r="J19566">
        <v>4507740.6649604999</v>
      </c>
    </row>
    <row r="19567" spans="1:10" x14ac:dyDescent="0.25">
      <c r="A19567">
        <v>2019</v>
      </c>
      <c r="B19567" t="s">
        <v>51</v>
      </c>
      <c r="C19567" t="s">
        <v>45</v>
      </c>
      <c r="D19567" t="s">
        <v>22</v>
      </c>
      <c r="E19567" t="s">
        <v>3</v>
      </c>
      <c r="F19567" t="s">
        <v>4</v>
      </c>
      <c r="G19567" t="s">
        <v>5</v>
      </c>
      <c r="H19567" t="s">
        <v>223</v>
      </c>
      <c r="I19567">
        <v>101</v>
      </c>
      <c r="J19567">
        <v>1038856571.8088058</v>
      </c>
    </row>
    <row r="19568" spans="1:10" x14ac:dyDescent="0.25">
      <c r="A19568">
        <v>2019</v>
      </c>
      <c r="B19568" t="s">
        <v>51</v>
      </c>
      <c r="C19568" t="s">
        <v>45</v>
      </c>
      <c r="D19568" t="s">
        <v>22</v>
      </c>
      <c r="E19568" t="s">
        <v>3</v>
      </c>
      <c r="F19568" t="s">
        <v>4</v>
      </c>
      <c r="G19568" t="s">
        <v>5</v>
      </c>
      <c r="H19568" t="s">
        <v>224</v>
      </c>
      <c r="I19568">
        <v>74</v>
      </c>
      <c r="J19568">
        <v>735000248.36272109</v>
      </c>
    </row>
    <row r="19569" spans="1:10" x14ac:dyDescent="0.25">
      <c r="A19569">
        <v>2019</v>
      </c>
      <c r="B19569" t="s">
        <v>51</v>
      </c>
      <c r="C19569" t="s">
        <v>45</v>
      </c>
      <c r="D19569" t="s">
        <v>22</v>
      </c>
      <c r="E19569" t="s">
        <v>3</v>
      </c>
      <c r="F19569" t="s">
        <v>4</v>
      </c>
      <c r="G19569" t="s">
        <v>9</v>
      </c>
      <c r="H19569" t="s">
        <v>223</v>
      </c>
      <c r="I19569">
        <v>382</v>
      </c>
      <c r="J19569">
        <v>2505438483.8828788</v>
      </c>
    </row>
    <row r="19570" spans="1:10" x14ac:dyDescent="0.25">
      <c r="A19570">
        <v>2019</v>
      </c>
      <c r="B19570" t="s">
        <v>51</v>
      </c>
      <c r="C19570" t="s">
        <v>45</v>
      </c>
      <c r="D19570" t="s">
        <v>22</v>
      </c>
      <c r="E19570" t="s">
        <v>3</v>
      </c>
      <c r="F19570" t="s">
        <v>4</v>
      </c>
      <c r="G19570" t="s">
        <v>9</v>
      </c>
      <c r="H19570" t="s">
        <v>224</v>
      </c>
      <c r="I19570">
        <v>1050</v>
      </c>
      <c r="J19570">
        <v>5458673761.5343466</v>
      </c>
    </row>
    <row r="19571" spans="1:10" x14ac:dyDescent="0.25">
      <c r="A19571">
        <v>2019</v>
      </c>
      <c r="B19571" t="s">
        <v>51</v>
      </c>
      <c r="C19571" t="s">
        <v>45</v>
      </c>
      <c r="D19571" t="s">
        <v>22</v>
      </c>
      <c r="E19571" t="s">
        <v>3</v>
      </c>
      <c r="F19571" t="s">
        <v>4</v>
      </c>
      <c r="G19571" t="s">
        <v>12</v>
      </c>
      <c r="H19571" t="s">
        <v>223</v>
      </c>
      <c r="I19571">
        <v>30</v>
      </c>
      <c r="J19571">
        <v>123761209.0417504</v>
      </c>
    </row>
    <row r="19572" spans="1:10" x14ac:dyDescent="0.25">
      <c r="A19572">
        <v>2019</v>
      </c>
      <c r="B19572" t="s">
        <v>51</v>
      </c>
      <c r="C19572" t="s">
        <v>45</v>
      </c>
      <c r="D19572" t="s">
        <v>22</v>
      </c>
      <c r="E19572" t="s">
        <v>3</v>
      </c>
      <c r="F19572" t="s">
        <v>4</v>
      </c>
      <c r="G19572" t="s">
        <v>12</v>
      </c>
      <c r="H19572" t="s">
        <v>224</v>
      </c>
      <c r="I19572">
        <v>382</v>
      </c>
      <c r="J19572">
        <v>877127950.69123292</v>
      </c>
    </row>
    <row r="19573" spans="1:10" x14ac:dyDescent="0.25">
      <c r="A19573">
        <v>2019</v>
      </c>
      <c r="B19573" t="s">
        <v>51</v>
      </c>
      <c r="C19573" t="s">
        <v>45</v>
      </c>
      <c r="D19573" t="s">
        <v>22</v>
      </c>
      <c r="E19573" t="s">
        <v>3</v>
      </c>
      <c r="F19573" t="s">
        <v>4</v>
      </c>
      <c r="G19573" t="s">
        <v>6</v>
      </c>
      <c r="H19573" t="s">
        <v>223</v>
      </c>
      <c r="I19573">
        <v>108</v>
      </c>
      <c r="J19573">
        <v>322011204.96786433</v>
      </c>
    </row>
    <row r="19574" spans="1:10" x14ac:dyDescent="0.25">
      <c r="A19574">
        <v>2019</v>
      </c>
      <c r="B19574" t="s">
        <v>51</v>
      </c>
      <c r="C19574" t="s">
        <v>45</v>
      </c>
      <c r="D19574" t="s">
        <v>22</v>
      </c>
      <c r="E19574" t="s">
        <v>3</v>
      </c>
      <c r="F19574" t="s">
        <v>4</v>
      </c>
      <c r="G19574" t="s">
        <v>6</v>
      </c>
      <c r="H19574" t="s">
        <v>224</v>
      </c>
      <c r="I19574">
        <v>141</v>
      </c>
      <c r="J19574">
        <v>373191095.38804245</v>
      </c>
    </row>
    <row r="19575" spans="1:10" x14ac:dyDescent="0.25">
      <c r="A19575">
        <v>2019</v>
      </c>
      <c r="B19575" t="s">
        <v>51</v>
      </c>
      <c r="C19575" t="s">
        <v>45</v>
      </c>
      <c r="D19575" t="s">
        <v>22</v>
      </c>
      <c r="E19575" t="s">
        <v>3</v>
      </c>
      <c r="F19575" t="s">
        <v>4</v>
      </c>
      <c r="G19575" t="s">
        <v>7</v>
      </c>
      <c r="H19575" t="s">
        <v>223</v>
      </c>
      <c r="I19575">
        <v>56</v>
      </c>
      <c r="J19575">
        <v>108228858.47907592</v>
      </c>
    </row>
    <row r="19576" spans="1:10" x14ac:dyDescent="0.25">
      <c r="A19576">
        <v>2019</v>
      </c>
      <c r="B19576" t="s">
        <v>51</v>
      </c>
      <c r="C19576" t="s">
        <v>45</v>
      </c>
      <c r="D19576" t="s">
        <v>22</v>
      </c>
      <c r="E19576" t="s">
        <v>3</v>
      </c>
      <c r="F19576" t="s">
        <v>4</v>
      </c>
      <c r="G19576" t="s">
        <v>7</v>
      </c>
      <c r="H19576" t="s">
        <v>224</v>
      </c>
      <c r="I19576">
        <v>39</v>
      </c>
      <c r="J19576">
        <v>67347196.099433973</v>
      </c>
    </row>
    <row r="19577" spans="1:10" x14ac:dyDescent="0.25">
      <c r="A19577">
        <v>2019</v>
      </c>
      <c r="B19577" t="s">
        <v>51</v>
      </c>
      <c r="C19577" t="s">
        <v>45</v>
      </c>
      <c r="D19577" t="s">
        <v>22</v>
      </c>
      <c r="E19577" t="s">
        <v>3</v>
      </c>
      <c r="F19577" t="s">
        <v>8</v>
      </c>
      <c r="G19577" t="s">
        <v>5</v>
      </c>
      <c r="H19577" t="s">
        <v>223</v>
      </c>
      <c r="I19577">
        <v>1</v>
      </c>
      <c r="J19577">
        <v>11745130.319999998</v>
      </c>
    </row>
    <row r="19578" spans="1:10" x14ac:dyDescent="0.25">
      <c r="A19578">
        <v>2019</v>
      </c>
      <c r="B19578" t="s">
        <v>51</v>
      </c>
      <c r="C19578" t="s">
        <v>45</v>
      </c>
      <c r="D19578" t="s">
        <v>22</v>
      </c>
      <c r="E19578" t="s">
        <v>3</v>
      </c>
      <c r="F19578" t="s">
        <v>8</v>
      </c>
      <c r="G19578" t="s">
        <v>9</v>
      </c>
      <c r="H19578" t="s">
        <v>223</v>
      </c>
      <c r="I19578">
        <v>1814</v>
      </c>
      <c r="J19578">
        <v>11745852437.460865</v>
      </c>
    </row>
    <row r="19579" spans="1:10" x14ac:dyDescent="0.25">
      <c r="A19579">
        <v>2019</v>
      </c>
      <c r="B19579" t="s">
        <v>51</v>
      </c>
      <c r="C19579" t="s">
        <v>45</v>
      </c>
      <c r="D19579" t="s">
        <v>22</v>
      </c>
      <c r="E19579" t="s">
        <v>3</v>
      </c>
      <c r="F19579" t="s">
        <v>8</v>
      </c>
      <c r="G19579" t="s">
        <v>9</v>
      </c>
      <c r="H19579" t="s">
        <v>224</v>
      </c>
      <c r="I19579">
        <v>6335</v>
      </c>
      <c r="J19579">
        <v>30450007331.245571</v>
      </c>
    </row>
    <row r="19580" spans="1:10" x14ac:dyDescent="0.25">
      <c r="A19580">
        <v>2019</v>
      </c>
      <c r="B19580" t="s">
        <v>51</v>
      </c>
      <c r="C19580" t="s">
        <v>45</v>
      </c>
      <c r="D19580" t="s">
        <v>22</v>
      </c>
      <c r="E19580" t="s">
        <v>3</v>
      </c>
      <c r="F19580" t="s">
        <v>8</v>
      </c>
      <c r="G19580" t="s">
        <v>12</v>
      </c>
      <c r="H19580" t="s">
        <v>223</v>
      </c>
      <c r="I19580">
        <v>195</v>
      </c>
      <c r="J19580">
        <v>663336400.6281749</v>
      </c>
    </row>
    <row r="19581" spans="1:10" x14ac:dyDescent="0.25">
      <c r="A19581">
        <v>2019</v>
      </c>
      <c r="B19581" t="s">
        <v>51</v>
      </c>
      <c r="C19581" t="s">
        <v>45</v>
      </c>
      <c r="D19581" t="s">
        <v>22</v>
      </c>
      <c r="E19581" t="s">
        <v>3</v>
      </c>
      <c r="F19581" t="s">
        <v>8</v>
      </c>
      <c r="G19581" t="s">
        <v>12</v>
      </c>
      <c r="H19581" t="s">
        <v>224</v>
      </c>
      <c r="I19581">
        <v>8595</v>
      </c>
      <c r="J19581">
        <v>16944320946.638102</v>
      </c>
    </row>
    <row r="19582" spans="1:10" x14ac:dyDescent="0.25">
      <c r="A19582">
        <v>2019</v>
      </c>
      <c r="B19582" t="s">
        <v>51</v>
      </c>
      <c r="C19582" t="s">
        <v>45</v>
      </c>
      <c r="D19582" t="s">
        <v>22</v>
      </c>
      <c r="E19582" t="s">
        <v>3</v>
      </c>
      <c r="F19582" t="s">
        <v>8</v>
      </c>
      <c r="G19582" t="s">
        <v>6</v>
      </c>
      <c r="H19582" t="s">
        <v>223</v>
      </c>
      <c r="I19582">
        <v>448</v>
      </c>
      <c r="J19582">
        <v>1128826903.1890104</v>
      </c>
    </row>
    <row r="19583" spans="1:10" x14ac:dyDescent="0.25">
      <c r="A19583">
        <v>2019</v>
      </c>
      <c r="B19583" t="s">
        <v>51</v>
      </c>
      <c r="C19583" t="s">
        <v>45</v>
      </c>
      <c r="D19583" t="s">
        <v>22</v>
      </c>
      <c r="E19583" t="s">
        <v>3</v>
      </c>
      <c r="F19583" t="s">
        <v>8</v>
      </c>
      <c r="G19583" t="s">
        <v>6</v>
      </c>
      <c r="H19583" t="s">
        <v>224</v>
      </c>
      <c r="I19583">
        <v>1281</v>
      </c>
      <c r="J19583">
        <v>3011010085.1164141</v>
      </c>
    </row>
    <row r="19584" spans="1:10" x14ac:dyDescent="0.25">
      <c r="A19584">
        <v>2019</v>
      </c>
      <c r="B19584" t="s">
        <v>51</v>
      </c>
      <c r="C19584" t="s">
        <v>45</v>
      </c>
      <c r="D19584" t="s">
        <v>22</v>
      </c>
      <c r="E19584" t="s">
        <v>3</v>
      </c>
      <c r="F19584" t="s">
        <v>8</v>
      </c>
      <c r="G19584" t="s">
        <v>7</v>
      </c>
      <c r="H19584" t="s">
        <v>223</v>
      </c>
      <c r="I19584">
        <v>322</v>
      </c>
      <c r="J19584">
        <v>629542834.6462065</v>
      </c>
    </row>
    <row r="19585" spans="1:10" x14ac:dyDescent="0.25">
      <c r="A19585">
        <v>2019</v>
      </c>
      <c r="B19585" t="s">
        <v>51</v>
      </c>
      <c r="C19585" t="s">
        <v>45</v>
      </c>
      <c r="D19585" t="s">
        <v>22</v>
      </c>
      <c r="E19585" t="s">
        <v>3</v>
      </c>
      <c r="F19585" t="s">
        <v>8</v>
      </c>
      <c r="G19585" t="s">
        <v>7</v>
      </c>
      <c r="H19585" t="s">
        <v>224</v>
      </c>
      <c r="I19585">
        <v>1378</v>
      </c>
      <c r="J19585">
        <v>2344684082.851994</v>
      </c>
    </row>
    <row r="19586" spans="1:10" x14ac:dyDescent="0.25">
      <c r="A19586">
        <v>2019</v>
      </c>
      <c r="B19586" t="s">
        <v>51</v>
      </c>
      <c r="C19586" t="s">
        <v>45</v>
      </c>
      <c r="D19586" t="s">
        <v>22</v>
      </c>
      <c r="E19586" t="s">
        <v>3</v>
      </c>
      <c r="F19586" t="s">
        <v>14</v>
      </c>
      <c r="G19586" t="s">
        <v>5</v>
      </c>
      <c r="H19586" t="s">
        <v>223</v>
      </c>
      <c r="I19586">
        <v>2</v>
      </c>
      <c r="J19586">
        <v>21938079.419999998</v>
      </c>
    </row>
    <row r="19587" spans="1:10" x14ac:dyDescent="0.25">
      <c r="A19587">
        <v>2019</v>
      </c>
      <c r="B19587" t="s">
        <v>51</v>
      </c>
      <c r="C19587" t="s">
        <v>45</v>
      </c>
      <c r="D19587" t="s">
        <v>22</v>
      </c>
      <c r="E19587" t="s">
        <v>3</v>
      </c>
      <c r="F19587" t="s">
        <v>14</v>
      </c>
      <c r="G19587" t="s">
        <v>5</v>
      </c>
      <c r="H19587" t="s">
        <v>224</v>
      </c>
      <c r="I19587">
        <v>3</v>
      </c>
      <c r="J19587">
        <v>33427274.939999998</v>
      </c>
    </row>
    <row r="19588" spans="1:10" x14ac:dyDescent="0.25">
      <c r="A19588">
        <v>2019</v>
      </c>
      <c r="B19588" t="s">
        <v>51</v>
      </c>
      <c r="C19588" t="s">
        <v>45</v>
      </c>
      <c r="D19588" t="s">
        <v>22</v>
      </c>
      <c r="E19588" t="s">
        <v>3</v>
      </c>
      <c r="F19588" t="s">
        <v>14</v>
      </c>
      <c r="G19588" t="s">
        <v>9</v>
      </c>
      <c r="H19588" t="s">
        <v>223</v>
      </c>
      <c r="I19588">
        <v>9</v>
      </c>
      <c r="J19588">
        <v>83601295.965000004</v>
      </c>
    </row>
    <row r="19589" spans="1:10" x14ac:dyDescent="0.25">
      <c r="A19589">
        <v>2019</v>
      </c>
      <c r="B19589" t="s">
        <v>51</v>
      </c>
      <c r="C19589" t="s">
        <v>45</v>
      </c>
      <c r="D19589" t="s">
        <v>22</v>
      </c>
      <c r="E19589" t="s">
        <v>3</v>
      </c>
      <c r="F19589" t="s">
        <v>14</v>
      </c>
      <c r="G19589" t="s">
        <v>9</v>
      </c>
      <c r="H19589" t="s">
        <v>224</v>
      </c>
      <c r="I19589">
        <v>14</v>
      </c>
      <c r="J19589">
        <v>122500568.14668038</v>
      </c>
    </row>
    <row r="19590" spans="1:10" x14ac:dyDescent="0.25">
      <c r="A19590">
        <v>2019</v>
      </c>
      <c r="B19590" t="s">
        <v>51</v>
      </c>
      <c r="C19590" t="s">
        <v>45</v>
      </c>
      <c r="D19590" t="s">
        <v>22</v>
      </c>
      <c r="E19590" t="s">
        <v>3</v>
      </c>
      <c r="F19590" t="s">
        <v>14</v>
      </c>
      <c r="G19590" t="s">
        <v>6</v>
      </c>
      <c r="H19590" t="s">
        <v>224</v>
      </c>
      <c r="I19590">
        <v>5</v>
      </c>
      <c r="J19590">
        <v>13204693.271249998</v>
      </c>
    </row>
    <row r="19591" spans="1:10" x14ac:dyDescent="0.25">
      <c r="A19591">
        <v>2019</v>
      </c>
      <c r="B19591" t="s">
        <v>51</v>
      </c>
      <c r="C19591" t="s">
        <v>45</v>
      </c>
      <c r="D19591" t="s">
        <v>22</v>
      </c>
      <c r="E19591" t="s">
        <v>3</v>
      </c>
      <c r="F19591" t="s">
        <v>14</v>
      </c>
      <c r="G19591" t="s">
        <v>7</v>
      </c>
      <c r="H19591" t="s">
        <v>223</v>
      </c>
      <c r="I19591">
        <v>3</v>
      </c>
      <c r="J19591">
        <v>6150577.2241500001</v>
      </c>
    </row>
    <row r="19592" spans="1:10" x14ac:dyDescent="0.25">
      <c r="A19592">
        <v>2019</v>
      </c>
      <c r="B19592" t="s">
        <v>51</v>
      </c>
      <c r="C19592" t="s">
        <v>45</v>
      </c>
      <c r="D19592" t="s">
        <v>22</v>
      </c>
      <c r="E19592" t="s">
        <v>10</v>
      </c>
      <c r="F19592" t="s">
        <v>11</v>
      </c>
      <c r="G19592" t="s">
        <v>5</v>
      </c>
      <c r="H19592" t="s">
        <v>223</v>
      </c>
      <c r="I19592">
        <v>4</v>
      </c>
      <c r="J19592">
        <v>40484409</v>
      </c>
    </row>
    <row r="19593" spans="1:10" x14ac:dyDescent="0.25">
      <c r="A19593">
        <v>2019</v>
      </c>
      <c r="B19593" t="s">
        <v>51</v>
      </c>
      <c r="C19593" t="s">
        <v>45</v>
      </c>
      <c r="D19593" t="s">
        <v>22</v>
      </c>
      <c r="E19593" t="s">
        <v>10</v>
      </c>
      <c r="F19593" t="s">
        <v>11</v>
      </c>
      <c r="G19593" t="s">
        <v>5</v>
      </c>
      <c r="H19593" t="s">
        <v>224</v>
      </c>
      <c r="I19593">
        <v>4</v>
      </c>
      <c r="J19593">
        <v>46044744</v>
      </c>
    </row>
    <row r="19594" spans="1:10" x14ac:dyDescent="0.25">
      <c r="A19594">
        <v>2019</v>
      </c>
      <c r="B19594" t="s">
        <v>51</v>
      </c>
      <c r="C19594" t="s">
        <v>45</v>
      </c>
      <c r="D19594" t="s">
        <v>22</v>
      </c>
      <c r="E19594" t="s">
        <v>10</v>
      </c>
      <c r="F19594" t="s">
        <v>11</v>
      </c>
      <c r="G19594" t="s">
        <v>9</v>
      </c>
      <c r="H19594" t="s">
        <v>223</v>
      </c>
      <c r="I19594">
        <v>425</v>
      </c>
      <c r="J19594">
        <v>2112341391.6727383</v>
      </c>
    </row>
    <row r="19595" spans="1:10" x14ac:dyDescent="0.25">
      <c r="A19595">
        <v>2019</v>
      </c>
      <c r="B19595" t="s">
        <v>51</v>
      </c>
      <c r="C19595" t="s">
        <v>45</v>
      </c>
      <c r="D19595" t="s">
        <v>22</v>
      </c>
      <c r="E19595" t="s">
        <v>10</v>
      </c>
      <c r="F19595" t="s">
        <v>11</v>
      </c>
      <c r="G19595" t="s">
        <v>9</v>
      </c>
      <c r="H19595" t="s">
        <v>224</v>
      </c>
      <c r="I19595">
        <v>563</v>
      </c>
      <c r="J19595">
        <v>2441217224.5083556</v>
      </c>
    </row>
    <row r="19596" spans="1:10" x14ac:dyDescent="0.25">
      <c r="A19596">
        <v>2019</v>
      </c>
      <c r="B19596" t="s">
        <v>51</v>
      </c>
      <c r="C19596" t="s">
        <v>45</v>
      </c>
      <c r="D19596" t="s">
        <v>22</v>
      </c>
      <c r="E19596" t="s">
        <v>10</v>
      </c>
      <c r="F19596" t="s">
        <v>11</v>
      </c>
      <c r="G19596" t="s">
        <v>12</v>
      </c>
      <c r="H19596" t="s">
        <v>223</v>
      </c>
      <c r="I19596">
        <v>48</v>
      </c>
      <c r="J19596">
        <v>149741514.5415</v>
      </c>
    </row>
    <row r="19597" spans="1:10" x14ac:dyDescent="0.25">
      <c r="A19597">
        <v>2019</v>
      </c>
      <c r="B19597" t="s">
        <v>51</v>
      </c>
      <c r="C19597" t="s">
        <v>45</v>
      </c>
      <c r="D19597" t="s">
        <v>22</v>
      </c>
      <c r="E19597" t="s">
        <v>10</v>
      </c>
      <c r="F19597" t="s">
        <v>11</v>
      </c>
      <c r="G19597" t="s">
        <v>12</v>
      </c>
      <c r="H19597" t="s">
        <v>224</v>
      </c>
      <c r="I19597">
        <v>178</v>
      </c>
      <c r="J19597">
        <v>292170094.17060006</v>
      </c>
    </row>
    <row r="19598" spans="1:10" x14ac:dyDescent="0.25">
      <c r="A19598">
        <v>2019</v>
      </c>
      <c r="B19598" t="s">
        <v>51</v>
      </c>
      <c r="C19598" t="s">
        <v>45</v>
      </c>
      <c r="D19598" t="s">
        <v>22</v>
      </c>
      <c r="E19598" t="s">
        <v>10</v>
      </c>
      <c r="F19598" t="s">
        <v>11</v>
      </c>
      <c r="G19598" t="s">
        <v>6</v>
      </c>
      <c r="H19598" t="s">
        <v>223</v>
      </c>
      <c r="I19598">
        <v>33</v>
      </c>
      <c r="J19598">
        <v>138152294.50440001</v>
      </c>
    </row>
    <row r="19599" spans="1:10" x14ac:dyDescent="0.25">
      <c r="A19599">
        <v>2019</v>
      </c>
      <c r="B19599" t="s">
        <v>51</v>
      </c>
      <c r="C19599" t="s">
        <v>45</v>
      </c>
      <c r="D19599" t="s">
        <v>22</v>
      </c>
      <c r="E19599" t="s">
        <v>10</v>
      </c>
      <c r="F19599" t="s">
        <v>11</v>
      </c>
      <c r="G19599" t="s">
        <v>6</v>
      </c>
      <c r="H19599" t="s">
        <v>224</v>
      </c>
      <c r="I19599">
        <v>118</v>
      </c>
      <c r="J19599">
        <v>201851204.3346</v>
      </c>
    </row>
    <row r="19600" spans="1:10" x14ac:dyDescent="0.25">
      <c r="A19600">
        <v>2019</v>
      </c>
      <c r="B19600" t="s">
        <v>51</v>
      </c>
      <c r="C19600" t="s">
        <v>45</v>
      </c>
      <c r="D19600" t="s">
        <v>22</v>
      </c>
      <c r="E19600" t="s">
        <v>10</v>
      </c>
      <c r="F19600" t="s">
        <v>11</v>
      </c>
      <c r="G19600" t="s">
        <v>7</v>
      </c>
      <c r="H19600" t="s">
        <v>223</v>
      </c>
      <c r="I19600">
        <v>4</v>
      </c>
      <c r="J19600">
        <v>5577573</v>
      </c>
    </row>
    <row r="19601" spans="1:10" x14ac:dyDescent="0.25">
      <c r="A19601">
        <v>2019</v>
      </c>
      <c r="B19601" t="s">
        <v>51</v>
      </c>
      <c r="C19601" t="s">
        <v>45</v>
      </c>
      <c r="D19601" t="s">
        <v>22</v>
      </c>
      <c r="E19601" t="s">
        <v>10</v>
      </c>
      <c r="F19601" t="s">
        <v>11</v>
      </c>
      <c r="G19601" t="s">
        <v>7</v>
      </c>
      <c r="H19601" t="s">
        <v>224</v>
      </c>
      <c r="I19601">
        <v>223</v>
      </c>
      <c r="J19601">
        <v>165225707.09999999</v>
      </c>
    </row>
    <row r="19602" spans="1:10" x14ac:dyDescent="0.25">
      <c r="A19602">
        <v>2019</v>
      </c>
      <c r="B19602" t="s">
        <v>51</v>
      </c>
      <c r="C19602" t="s">
        <v>45</v>
      </c>
      <c r="D19602" t="s">
        <v>22</v>
      </c>
      <c r="E19602" t="s">
        <v>10</v>
      </c>
      <c r="F19602" t="s">
        <v>220</v>
      </c>
      <c r="G19602" t="s">
        <v>9</v>
      </c>
      <c r="H19602" t="s">
        <v>223</v>
      </c>
      <c r="I19602">
        <v>13</v>
      </c>
      <c r="J19602">
        <v>64908818.761053249</v>
      </c>
    </row>
    <row r="19603" spans="1:10" x14ac:dyDescent="0.25">
      <c r="A19603">
        <v>2019</v>
      </c>
      <c r="B19603" t="s">
        <v>51</v>
      </c>
      <c r="C19603" t="s">
        <v>45</v>
      </c>
      <c r="D19603" t="s">
        <v>22</v>
      </c>
      <c r="E19603" t="s">
        <v>10</v>
      </c>
      <c r="F19603" t="s">
        <v>220</v>
      </c>
      <c r="G19603" t="s">
        <v>9</v>
      </c>
      <c r="H19603" t="s">
        <v>224</v>
      </c>
      <c r="I19603">
        <v>178</v>
      </c>
      <c r="J19603">
        <v>658178224.39911771</v>
      </c>
    </row>
    <row r="19604" spans="1:10" x14ac:dyDescent="0.25">
      <c r="A19604">
        <v>2019</v>
      </c>
      <c r="B19604" t="s">
        <v>51</v>
      </c>
      <c r="C19604" t="s">
        <v>45</v>
      </c>
      <c r="D19604" t="s">
        <v>22</v>
      </c>
      <c r="E19604" t="s">
        <v>10</v>
      </c>
      <c r="F19604" t="s">
        <v>220</v>
      </c>
      <c r="G19604" t="s">
        <v>12</v>
      </c>
      <c r="H19604" t="s">
        <v>223</v>
      </c>
      <c r="I19604">
        <v>1</v>
      </c>
      <c r="J19604">
        <v>2605497.6855870001</v>
      </c>
    </row>
    <row r="19605" spans="1:10" x14ac:dyDescent="0.25">
      <c r="A19605">
        <v>2019</v>
      </c>
      <c r="B19605" t="s">
        <v>51</v>
      </c>
      <c r="C19605" t="s">
        <v>45</v>
      </c>
      <c r="D19605" t="s">
        <v>22</v>
      </c>
      <c r="E19605" t="s">
        <v>10</v>
      </c>
      <c r="F19605" t="s">
        <v>220</v>
      </c>
      <c r="G19605" t="s">
        <v>12</v>
      </c>
      <c r="H19605" t="s">
        <v>224</v>
      </c>
      <c r="I19605">
        <v>462</v>
      </c>
      <c r="J19605">
        <v>892372118.51690769</v>
      </c>
    </row>
    <row r="19606" spans="1:10" x14ac:dyDescent="0.25">
      <c r="A19606">
        <v>2019</v>
      </c>
      <c r="B19606" t="s">
        <v>51</v>
      </c>
      <c r="C19606" t="s">
        <v>45</v>
      </c>
      <c r="D19606" t="s">
        <v>22</v>
      </c>
      <c r="E19606" t="s">
        <v>10</v>
      </c>
      <c r="F19606" t="s">
        <v>220</v>
      </c>
      <c r="G19606" t="s">
        <v>6</v>
      </c>
      <c r="H19606" t="s">
        <v>223</v>
      </c>
      <c r="I19606">
        <v>5</v>
      </c>
      <c r="J19606">
        <v>11574353.677969169</v>
      </c>
    </row>
    <row r="19607" spans="1:10" x14ac:dyDescent="0.25">
      <c r="A19607">
        <v>2019</v>
      </c>
      <c r="B19607" t="s">
        <v>51</v>
      </c>
      <c r="C19607" t="s">
        <v>45</v>
      </c>
      <c r="D19607" t="s">
        <v>22</v>
      </c>
      <c r="E19607" t="s">
        <v>10</v>
      </c>
      <c r="F19607" t="s">
        <v>220</v>
      </c>
      <c r="G19607" t="s">
        <v>6</v>
      </c>
      <c r="H19607" t="s">
        <v>224</v>
      </c>
      <c r="I19607">
        <v>31</v>
      </c>
      <c r="J19607">
        <v>70356335.907160118</v>
      </c>
    </row>
    <row r="19608" spans="1:10" x14ac:dyDescent="0.25">
      <c r="A19608">
        <v>2019</v>
      </c>
      <c r="B19608" t="s">
        <v>51</v>
      </c>
      <c r="C19608" t="s">
        <v>45</v>
      </c>
      <c r="D19608" t="s">
        <v>22</v>
      </c>
      <c r="E19608" t="s">
        <v>10</v>
      </c>
      <c r="F19608" t="s">
        <v>220</v>
      </c>
      <c r="G19608" t="s">
        <v>7</v>
      </c>
      <c r="H19608" t="s">
        <v>223</v>
      </c>
      <c r="I19608">
        <v>5</v>
      </c>
      <c r="J19608">
        <v>9375986.7744247839</v>
      </c>
    </row>
    <row r="19609" spans="1:10" x14ac:dyDescent="0.25">
      <c r="A19609">
        <v>2019</v>
      </c>
      <c r="B19609" t="s">
        <v>51</v>
      </c>
      <c r="C19609" t="s">
        <v>45</v>
      </c>
      <c r="D19609" t="s">
        <v>22</v>
      </c>
      <c r="E19609" t="s">
        <v>10</v>
      </c>
      <c r="F19609" t="s">
        <v>220</v>
      </c>
      <c r="G19609" t="s">
        <v>7</v>
      </c>
      <c r="H19609" t="s">
        <v>224</v>
      </c>
      <c r="I19609">
        <v>70</v>
      </c>
      <c r="J19609">
        <v>118578357.09586798</v>
      </c>
    </row>
    <row r="19610" spans="1:10" x14ac:dyDescent="0.25">
      <c r="A19610">
        <v>2019</v>
      </c>
      <c r="B19610" t="s">
        <v>51</v>
      </c>
      <c r="C19610" t="s">
        <v>45</v>
      </c>
      <c r="D19610" t="s">
        <v>22</v>
      </c>
      <c r="E19610" t="s">
        <v>10</v>
      </c>
      <c r="F19610" t="s">
        <v>14</v>
      </c>
      <c r="G19610" t="s">
        <v>9</v>
      </c>
      <c r="H19610" t="s">
        <v>224</v>
      </c>
      <c r="I19610">
        <v>2</v>
      </c>
      <c r="J19610">
        <v>4887078</v>
      </c>
    </row>
    <row r="19611" spans="1:10" x14ac:dyDescent="0.25">
      <c r="A19611">
        <v>2019</v>
      </c>
      <c r="B19611" t="s">
        <v>51</v>
      </c>
      <c r="C19611" t="s">
        <v>45</v>
      </c>
      <c r="D19611" t="s">
        <v>22</v>
      </c>
      <c r="E19611" t="s">
        <v>10</v>
      </c>
      <c r="F19611" t="s">
        <v>14</v>
      </c>
      <c r="G19611" t="s">
        <v>12</v>
      </c>
      <c r="H19611" t="s">
        <v>223</v>
      </c>
      <c r="I19611">
        <v>448</v>
      </c>
      <c r="J19611">
        <v>308311179</v>
      </c>
    </row>
    <row r="19612" spans="1:10" x14ac:dyDescent="0.25">
      <c r="A19612">
        <v>2019</v>
      </c>
      <c r="B19612" t="s">
        <v>51</v>
      </c>
      <c r="C19612" t="s">
        <v>45</v>
      </c>
      <c r="D19612" t="s">
        <v>22</v>
      </c>
      <c r="E19612" t="s">
        <v>10</v>
      </c>
      <c r="F19612" t="s">
        <v>14</v>
      </c>
      <c r="G19612" t="s">
        <v>12</v>
      </c>
      <c r="H19612" t="s">
        <v>224</v>
      </c>
      <c r="I19612">
        <v>4</v>
      </c>
      <c r="J19612">
        <v>5435004</v>
      </c>
    </row>
    <row r="19613" spans="1:10" x14ac:dyDescent="0.25">
      <c r="A19613">
        <v>2019</v>
      </c>
      <c r="B19613" t="s">
        <v>51</v>
      </c>
      <c r="C19613" t="s">
        <v>45</v>
      </c>
      <c r="D19613" t="s">
        <v>22</v>
      </c>
      <c r="E19613" t="s">
        <v>10</v>
      </c>
      <c r="F19613" t="s">
        <v>14</v>
      </c>
      <c r="G19613" t="s">
        <v>7</v>
      </c>
      <c r="H19613" t="s">
        <v>223</v>
      </c>
      <c r="I19613">
        <v>181</v>
      </c>
      <c r="J19613">
        <v>104180559</v>
      </c>
    </row>
    <row r="19614" spans="1:10" x14ac:dyDescent="0.25">
      <c r="A19614">
        <v>2019</v>
      </c>
      <c r="B19614" t="s">
        <v>51</v>
      </c>
      <c r="C19614" t="s">
        <v>45</v>
      </c>
      <c r="D19614" t="s">
        <v>22</v>
      </c>
      <c r="E19614" t="s">
        <v>10</v>
      </c>
      <c r="F19614" t="s">
        <v>14</v>
      </c>
      <c r="G19614" t="s">
        <v>7</v>
      </c>
      <c r="H19614" t="s">
        <v>224</v>
      </c>
      <c r="I19614">
        <v>4</v>
      </c>
      <c r="J19614">
        <v>2295444</v>
      </c>
    </row>
    <row r="19615" spans="1:10" x14ac:dyDescent="0.25">
      <c r="A19615">
        <v>2019</v>
      </c>
      <c r="B19615" t="s">
        <v>51</v>
      </c>
      <c r="C19615" t="s">
        <v>45</v>
      </c>
      <c r="D19615" t="s">
        <v>23</v>
      </c>
      <c r="E19615" t="s">
        <v>3</v>
      </c>
      <c r="F19615" t="s">
        <v>4</v>
      </c>
      <c r="G19615" t="s">
        <v>5</v>
      </c>
      <c r="H19615" t="s">
        <v>223</v>
      </c>
      <c r="I19615">
        <v>942</v>
      </c>
      <c r="J19615">
        <v>6675040510.9665422</v>
      </c>
    </row>
    <row r="19616" spans="1:10" x14ac:dyDescent="0.25">
      <c r="A19616">
        <v>2019</v>
      </c>
      <c r="B19616" t="s">
        <v>51</v>
      </c>
      <c r="C19616" t="s">
        <v>45</v>
      </c>
      <c r="D19616" t="s">
        <v>23</v>
      </c>
      <c r="E19616" t="s">
        <v>3</v>
      </c>
      <c r="F19616" t="s">
        <v>4</v>
      </c>
      <c r="G19616" t="s">
        <v>5</v>
      </c>
      <c r="H19616" t="s">
        <v>224</v>
      </c>
      <c r="I19616">
        <v>289</v>
      </c>
      <c r="J19616">
        <v>2299890983.4216642</v>
      </c>
    </row>
    <row r="19617" spans="1:10" x14ac:dyDescent="0.25">
      <c r="A19617">
        <v>2019</v>
      </c>
      <c r="B19617" t="s">
        <v>51</v>
      </c>
      <c r="C19617" t="s">
        <v>45</v>
      </c>
      <c r="D19617" t="s">
        <v>23</v>
      </c>
      <c r="E19617" t="s">
        <v>3</v>
      </c>
      <c r="F19617" t="s">
        <v>4</v>
      </c>
      <c r="G19617" t="s">
        <v>9</v>
      </c>
      <c r="H19617" t="s">
        <v>223</v>
      </c>
      <c r="I19617">
        <v>164</v>
      </c>
      <c r="J19617">
        <v>1172887725.4897375</v>
      </c>
    </row>
    <row r="19618" spans="1:10" x14ac:dyDescent="0.25">
      <c r="A19618">
        <v>2019</v>
      </c>
      <c r="B19618" t="s">
        <v>51</v>
      </c>
      <c r="C19618" t="s">
        <v>45</v>
      </c>
      <c r="D19618" t="s">
        <v>23</v>
      </c>
      <c r="E19618" t="s">
        <v>3</v>
      </c>
      <c r="F19618" t="s">
        <v>4</v>
      </c>
      <c r="G19618" t="s">
        <v>9</v>
      </c>
      <c r="H19618" t="s">
        <v>224</v>
      </c>
      <c r="I19618">
        <v>211</v>
      </c>
      <c r="J19618">
        <v>1365163332.5636284</v>
      </c>
    </row>
    <row r="19619" spans="1:10" x14ac:dyDescent="0.25">
      <c r="A19619">
        <v>2019</v>
      </c>
      <c r="B19619" t="s">
        <v>51</v>
      </c>
      <c r="C19619" t="s">
        <v>45</v>
      </c>
      <c r="D19619" t="s">
        <v>23</v>
      </c>
      <c r="E19619" t="s">
        <v>3</v>
      </c>
      <c r="F19619" t="s">
        <v>4</v>
      </c>
      <c r="G19619" t="s">
        <v>12</v>
      </c>
      <c r="H19619" t="s">
        <v>223</v>
      </c>
      <c r="I19619">
        <v>12309</v>
      </c>
      <c r="J19619">
        <v>46071748331.783524</v>
      </c>
    </row>
    <row r="19620" spans="1:10" x14ac:dyDescent="0.25">
      <c r="A19620">
        <v>2019</v>
      </c>
      <c r="B19620" t="s">
        <v>51</v>
      </c>
      <c r="C19620" t="s">
        <v>45</v>
      </c>
      <c r="D19620" t="s">
        <v>23</v>
      </c>
      <c r="E19620" t="s">
        <v>3</v>
      </c>
      <c r="F19620" t="s">
        <v>4</v>
      </c>
      <c r="G19620" t="s">
        <v>12</v>
      </c>
      <c r="H19620" t="s">
        <v>224</v>
      </c>
      <c r="I19620">
        <v>2520</v>
      </c>
      <c r="J19620">
        <v>9110233742.3911076</v>
      </c>
    </row>
    <row r="19621" spans="1:10" x14ac:dyDescent="0.25">
      <c r="A19621">
        <v>2019</v>
      </c>
      <c r="B19621" t="s">
        <v>51</v>
      </c>
      <c r="C19621" t="s">
        <v>45</v>
      </c>
      <c r="D19621" t="s">
        <v>23</v>
      </c>
      <c r="E19621" t="s">
        <v>3</v>
      </c>
      <c r="F19621" t="s">
        <v>4</v>
      </c>
      <c r="G19621" t="s">
        <v>6</v>
      </c>
      <c r="H19621" t="s">
        <v>223</v>
      </c>
      <c r="I19621">
        <v>102</v>
      </c>
      <c r="J19621">
        <v>267559392.93021405</v>
      </c>
    </row>
    <row r="19622" spans="1:10" x14ac:dyDescent="0.25">
      <c r="A19622">
        <v>2019</v>
      </c>
      <c r="B19622" t="s">
        <v>51</v>
      </c>
      <c r="C19622" t="s">
        <v>45</v>
      </c>
      <c r="D19622" t="s">
        <v>23</v>
      </c>
      <c r="E19622" t="s">
        <v>3</v>
      </c>
      <c r="F19622" t="s">
        <v>4</v>
      </c>
      <c r="G19622" t="s">
        <v>6</v>
      </c>
      <c r="H19622" t="s">
        <v>224</v>
      </c>
      <c r="I19622">
        <v>244</v>
      </c>
      <c r="J19622">
        <v>663130622.94526041</v>
      </c>
    </row>
    <row r="19623" spans="1:10" x14ac:dyDescent="0.25">
      <c r="A19623">
        <v>2019</v>
      </c>
      <c r="B19623" t="s">
        <v>51</v>
      </c>
      <c r="C19623" t="s">
        <v>45</v>
      </c>
      <c r="D19623" t="s">
        <v>23</v>
      </c>
      <c r="E19623" t="s">
        <v>3</v>
      </c>
      <c r="F19623" t="s">
        <v>4</v>
      </c>
      <c r="G19623" t="s">
        <v>7</v>
      </c>
      <c r="H19623" t="s">
        <v>223</v>
      </c>
      <c r="I19623">
        <v>35</v>
      </c>
      <c r="J19623">
        <v>78159182.936602324</v>
      </c>
    </row>
    <row r="19624" spans="1:10" x14ac:dyDescent="0.25">
      <c r="A19624">
        <v>2019</v>
      </c>
      <c r="B19624" t="s">
        <v>51</v>
      </c>
      <c r="C19624" t="s">
        <v>45</v>
      </c>
      <c r="D19624" t="s">
        <v>23</v>
      </c>
      <c r="E19624" t="s">
        <v>3</v>
      </c>
      <c r="F19624" t="s">
        <v>4</v>
      </c>
      <c r="G19624" t="s">
        <v>7</v>
      </c>
      <c r="H19624" t="s">
        <v>224</v>
      </c>
      <c r="I19624">
        <v>39</v>
      </c>
      <c r="J19624">
        <v>82290510.81666556</v>
      </c>
    </row>
    <row r="19625" spans="1:10" x14ac:dyDescent="0.25">
      <c r="A19625">
        <v>2019</v>
      </c>
      <c r="B19625" t="s">
        <v>51</v>
      </c>
      <c r="C19625" t="s">
        <v>45</v>
      </c>
      <c r="D19625" t="s">
        <v>23</v>
      </c>
      <c r="E19625" t="s">
        <v>3</v>
      </c>
      <c r="F19625" t="s">
        <v>8</v>
      </c>
      <c r="G19625" t="s">
        <v>9</v>
      </c>
      <c r="H19625" t="s">
        <v>223</v>
      </c>
      <c r="I19625">
        <v>2397</v>
      </c>
      <c r="J19625">
        <v>16069519966.225306</v>
      </c>
    </row>
    <row r="19626" spans="1:10" x14ac:dyDescent="0.25">
      <c r="A19626">
        <v>2019</v>
      </c>
      <c r="B19626" t="s">
        <v>51</v>
      </c>
      <c r="C19626" t="s">
        <v>45</v>
      </c>
      <c r="D19626" t="s">
        <v>23</v>
      </c>
      <c r="E19626" t="s">
        <v>3</v>
      </c>
      <c r="F19626" t="s">
        <v>8</v>
      </c>
      <c r="G19626" t="s">
        <v>9</v>
      </c>
      <c r="H19626" t="s">
        <v>224</v>
      </c>
      <c r="I19626">
        <v>3525</v>
      </c>
      <c r="J19626">
        <v>21754535311.172012</v>
      </c>
    </row>
    <row r="19627" spans="1:10" x14ac:dyDescent="0.25">
      <c r="A19627">
        <v>2019</v>
      </c>
      <c r="B19627" t="s">
        <v>51</v>
      </c>
      <c r="C19627" t="s">
        <v>45</v>
      </c>
      <c r="D19627" t="s">
        <v>23</v>
      </c>
      <c r="E19627" t="s">
        <v>3</v>
      </c>
      <c r="F19627" t="s">
        <v>8</v>
      </c>
      <c r="G19627" t="s">
        <v>12</v>
      </c>
      <c r="H19627" t="s">
        <v>223</v>
      </c>
      <c r="I19627">
        <v>1141</v>
      </c>
      <c r="J19627">
        <v>4069104898.3115296</v>
      </c>
    </row>
    <row r="19628" spans="1:10" x14ac:dyDescent="0.25">
      <c r="A19628">
        <v>2019</v>
      </c>
      <c r="B19628" t="s">
        <v>51</v>
      </c>
      <c r="C19628" t="s">
        <v>45</v>
      </c>
      <c r="D19628" t="s">
        <v>23</v>
      </c>
      <c r="E19628" t="s">
        <v>3</v>
      </c>
      <c r="F19628" t="s">
        <v>8</v>
      </c>
      <c r="G19628" t="s">
        <v>12</v>
      </c>
      <c r="H19628" t="s">
        <v>224</v>
      </c>
      <c r="I19628">
        <v>1945</v>
      </c>
      <c r="J19628">
        <v>7174536868.870079</v>
      </c>
    </row>
    <row r="19629" spans="1:10" x14ac:dyDescent="0.25">
      <c r="A19629">
        <v>2019</v>
      </c>
      <c r="B19629" t="s">
        <v>51</v>
      </c>
      <c r="C19629" t="s">
        <v>45</v>
      </c>
      <c r="D19629" t="s">
        <v>23</v>
      </c>
      <c r="E19629" t="s">
        <v>3</v>
      </c>
      <c r="F19629" t="s">
        <v>8</v>
      </c>
      <c r="G19629" t="s">
        <v>6</v>
      </c>
      <c r="H19629" t="s">
        <v>223</v>
      </c>
      <c r="I19629">
        <v>1552</v>
      </c>
      <c r="J19629">
        <v>3951167254.2356133</v>
      </c>
    </row>
    <row r="19630" spans="1:10" x14ac:dyDescent="0.25">
      <c r="A19630">
        <v>2019</v>
      </c>
      <c r="B19630" t="s">
        <v>51</v>
      </c>
      <c r="C19630" t="s">
        <v>45</v>
      </c>
      <c r="D19630" t="s">
        <v>23</v>
      </c>
      <c r="E19630" t="s">
        <v>3</v>
      </c>
      <c r="F19630" t="s">
        <v>8</v>
      </c>
      <c r="G19630" t="s">
        <v>6</v>
      </c>
      <c r="H19630" t="s">
        <v>224</v>
      </c>
      <c r="I19630">
        <v>2358</v>
      </c>
      <c r="J19630">
        <v>6138969874.9727116</v>
      </c>
    </row>
    <row r="19631" spans="1:10" x14ac:dyDescent="0.25">
      <c r="A19631">
        <v>2019</v>
      </c>
      <c r="B19631" t="s">
        <v>51</v>
      </c>
      <c r="C19631" t="s">
        <v>45</v>
      </c>
      <c r="D19631" t="s">
        <v>23</v>
      </c>
      <c r="E19631" t="s">
        <v>3</v>
      </c>
      <c r="F19631" t="s">
        <v>8</v>
      </c>
      <c r="G19631" t="s">
        <v>7</v>
      </c>
      <c r="H19631" t="s">
        <v>223</v>
      </c>
      <c r="I19631">
        <v>168</v>
      </c>
      <c r="J19631">
        <v>338913699.99708456</v>
      </c>
    </row>
    <row r="19632" spans="1:10" x14ac:dyDescent="0.25">
      <c r="A19632">
        <v>2019</v>
      </c>
      <c r="B19632" t="s">
        <v>51</v>
      </c>
      <c r="C19632" t="s">
        <v>45</v>
      </c>
      <c r="D19632" t="s">
        <v>23</v>
      </c>
      <c r="E19632" t="s">
        <v>3</v>
      </c>
      <c r="F19632" t="s">
        <v>8</v>
      </c>
      <c r="G19632" t="s">
        <v>7</v>
      </c>
      <c r="H19632" t="s">
        <v>224</v>
      </c>
      <c r="I19632">
        <v>222</v>
      </c>
      <c r="J19632">
        <v>446865024.8461079</v>
      </c>
    </row>
    <row r="19633" spans="1:10" x14ac:dyDescent="0.25">
      <c r="A19633">
        <v>2019</v>
      </c>
      <c r="B19633" t="s">
        <v>51</v>
      </c>
      <c r="C19633" t="s">
        <v>45</v>
      </c>
      <c r="D19633" t="s">
        <v>23</v>
      </c>
      <c r="E19633" t="s">
        <v>10</v>
      </c>
      <c r="F19633" t="s">
        <v>11</v>
      </c>
      <c r="G19633" t="s">
        <v>9</v>
      </c>
      <c r="H19633" t="s">
        <v>223</v>
      </c>
      <c r="I19633">
        <v>187</v>
      </c>
      <c r="J19633">
        <v>842179629</v>
      </c>
    </row>
    <row r="19634" spans="1:10" x14ac:dyDescent="0.25">
      <c r="A19634">
        <v>2019</v>
      </c>
      <c r="B19634" t="s">
        <v>51</v>
      </c>
      <c r="C19634" t="s">
        <v>45</v>
      </c>
      <c r="D19634" t="s">
        <v>23</v>
      </c>
      <c r="E19634" t="s">
        <v>10</v>
      </c>
      <c r="F19634" t="s">
        <v>11</v>
      </c>
      <c r="G19634" t="s">
        <v>9</v>
      </c>
      <c r="H19634" t="s">
        <v>224</v>
      </c>
      <c r="I19634">
        <v>243</v>
      </c>
      <c r="J19634">
        <v>1006312797</v>
      </c>
    </row>
    <row r="19635" spans="1:10" x14ac:dyDescent="0.25">
      <c r="A19635">
        <v>2019</v>
      </c>
      <c r="B19635" t="s">
        <v>51</v>
      </c>
      <c r="C19635" t="s">
        <v>45</v>
      </c>
      <c r="D19635" t="s">
        <v>23</v>
      </c>
      <c r="E19635" t="s">
        <v>10</v>
      </c>
      <c r="F19635" t="s">
        <v>11</v>
      </c>
      <c r="G19635" t="s">
        <v>12</v>
      </c>
      <c r="H19635" t="s">
        <v>223</v>
      </c>
      <c r="I19635">
        <v>57</v>
      </c>
      <c r="J19635">
        <v>176552793</v>
      </c>
    </row>
    <row r="19636" spans="1:10" x14ac:dyDescent="0.25">
      <c r="A19636">
        <v>2019</v>
      </c>
      <c r="B19636" t="s">
        <v>51</v>
      </c>
      <c r="C19636" t="s">
        <v>45</v>
      </c>
      <c r="D19636" t="s">
        <v>23</v>
      </c>
      <c r="E19636" t="s">
        <v>10</v>
      </c>
      <c r="F19636" t="s">
        <v>11</v>
      </c>
      <c r="G19636" t="s">
        <v>12</v>
      </c>
      <c r="H19636" t="s">
        <v>224</v>
      </c>
      <c r="I19636">
        <v>45</v>
      </c>
      <c r="J19636">
        <v>95812299</v>
      </c>
    </row>
    <row r="19637" spans="1:10" x14ac:dyDescent="0.25">
      <c r="A19637">
        <v>2019</v>
      </c>
      <c r="B19637" t="s">
        <v>51</v>
      </c>
      <c r="C19637" t="s">
        <v>45</v>
      </c>
      <c r="D19637" t="s">
        <v>23</v>
      </c>
      <c r="E19637" t="s">
        <v>10</v>
      </c>
      <c r="F19637" t="s">
        <v>11</v>
      </c>
      <c r="G19637" t="s">
        <v>6</v>
      </c>
      <c r="H19637" t="s">
        <v>223</v>
      </c>
      <c r="I19637">
        <v>14</v>
      </c>
      <c r="J19637">
        <v>37683594</v>
      </c>
    </row>
    <row r="19638" spans="1:10" x14ac:dyDescent="0.25">
      <c r="A19638">
        <v>2019</v>
      </c>
      <c r="B19638" t="s">
        <v>51</v>
      </c>
      <c r="C19638" t="s">
        <v>45</v>
      </c>
      <c r="D19638" t="s">
        <v>23</v>
      </c>
      <c r="E19638" t="s">
        <v>10</v>
      </c>
      <c r="F19638" t="s">
        <v>11</v>
      </c>
      <c r="G19638" t="s">
        <v>6</v>
      </c>
      <c r="H19638" t="s">
        <v>224</v>
      </c>
      <c r="I19638">
        <v>29</v>
      </c>
      <c r="J19638">
        <v>66160533</v>
      </c>
    </row>
    <row r="19639" spans="1:10" x14ac:dyDescent="0.25">
      <c r="A19639">
        <v>2019</v>
      </c>
      <c r="B19639" t="s">
        <v>51</v>
      </c>
      <c r="C19639" t="s">
        <v>45</v>
      </c>
      <c r="D19639" t="s">
        <v>23</v>
      </c>
      <c r="E19639" t="s">
        <v>10</v>
      </c>
      <c r="F19639" t="s">
        <v>11</v>
      </c>
      <c r="G19639" t="s">
        <v>7</v>
      </c>
      <c r="H19639" t="s">
        <v>223</v>
      </c>
      <c r="I19639">
        <v>12</v>
      </c>
      <c r="J19639">
        <v>18854580</v>
      </c>
    </row>
    <row r="19640" spans="1:10" x14ac:dyDescent="0.25">
      <c r="A19640">
        <v>2019</v>
      </c>
      <c r="B19640" t="s">
        <v>51</v>
      </c>
      <c r="C19640" t="s">
        <v>45</v>
      </c>
      <c r="D19640" t="s">
        <v>23</v>
      </c>
      <c r="E19640" t="s">
        <v>10</v>
      </c>
      <c r="F19640" t="s">
        <v>11</v>
      </c>
      <c r="G19640" t="s">
        <v>7</v>
      </c>
      <c r="H19640" t="s">
        <v>224</v>
      </c>
      <c r="I19640">
        <v>20</v>
      </c>
      <c r="J19640">
        <v>31202136</v>
      </c>
    </row>
    <row r="19641" spans="1:10" x14ac:dyDescent="0.25">
      <c r="A19641">
        <v>2019</v>
      </c>
      <c r="B19641" t="s">
        <v>51</v>
      </c>
      <c r="C19641" t="s">
        <v>45</v>
      </c>
      <c r="D19641" t="s">
        <v>23</v>
      </c>
      <c r="E19641" t="s">
        <v>10</v>
      </c>
      <c r="F19641" t="s">
        <v>220</v>
      </c>
      <c r="G19641" t="s">
        <v>5</v>
      </c>
      <c r="H19641" t="s">
        <v>224</v>
      </c>
      <c r="I19641">
        <v>1</v>
      </c>
      <c r="J19641">
        <v>8412666.6586084627</v>
      </c>
    </row>
    <row r="19642" spans="1:10" x14ac:dyDescent="0.25">
      <c r="A19642">
        <v>2019</v>
      </c>
      <c r="B19642" t="s">
        <v>51</v>
      </c>
      <c r="C19642" t="s">
        <v>45</v>
      </c>
      <c r="D19642" t="s">
        <v>23</v>
      </c>
      <c r="E19642" t="s">
        <v>10</v>
      </c>
      <c r="F19642" t="s">
        <v>220</v>
      </c>
      <c r="G19642" t="s">
        <v>9</v>
      </c>
      <c r="H19642" t="s">
        <v>223</v>
      </c>
      <c r="I19642">
        <v>33</v>
      </c>
      <c r="J19642">
        <v>254325509.69411454</v>
      </c>
    </row>
    <row r="19643" spans="1:10" x14ac:dyDescent="0.25">
      <c r="A19643">
        <v>2019</v>
      </c>
      <c r="B19643" t="s">
        <v>51</v>
      </c>
      <c r="C19643" t="s">
        <v>45</v>
      </c>
      <c r="D19643" t="s">
        <v>23</v>
      </c>
      <c r="E19643" t="s">
        <v>10</v>
      </c>
      <c r="F19643" t="s">
        <v>220</v>
      </c>
      <c r="G19643" t="s">
        <v>9</v>
      </c>
      <c r="H19643" t="s">
        <v>224</v>
      </c>
      <c r="I19643">
        <v>61</v>
      </c>
      <c r="J19643">
        <v>431488405.90233278</v>
      </c>
    </row>
    <row r="19644" spans="1:10" x14ac:dyDescent="0.25">
      <c r="A19644">
        <v>2019</v>
      </c>
      <c r="B19644" t="s">
        <v>51</v>
      </c>
      <c r="C19644" t="s">
        <v>45</v>
      </c>
      <c r="D19644" t="s">
        <v>23</v>
      </c>
      <c r="E19644" t="s">
        <v>10</v>
      </c>
      <c r="F19644" t="s">
        <v>220</v>
      </c>
      <c r="G19644" t="s">
        <v>12</v>
      </c>
      <c r="H19644" t="s">
        <v>223</v>
      </c>
      <c r="I19644">
        <v>25</v>
      </c>
      <c r="J19644">
        <v>97623950.183591902</v>
      </c>
    </row>
    <row r="19645" spans="1:10" x14ac:dyDescent="0.25">
      <c r="A19645">
        <v>2019</v>
      </c>
      <c r="B19645" t="s">
        <v>51</v>
      </c>
      <c r="C19645" t="s">
        <v>45</v>
      </c>
      <c r="D19645" t="s">
        <v>23</v>
      </c>
      <c r="E19645" t="s">
        <v>10</v>
      </c>
      <c r="F19645" t="s">
        <v>220</v>
      </c>
      <c r="G19645" t="s">
        <v>12</v>
      </c>
      <c r="H19645" t="s">
        <v>224</v>
      </c>
      <c r="I19645">
        <v>50</v>
      </c>
      <c r="J19645">
        <v>170221611.14905033</v>
      </c>
    </row>
    <row r="19646" spans="1:10" x14ac:dyDescent="0.25">
      <c r="A19646">
        <v>2019</v>
      </c>
      <c r="B19646" t="s">
        <v>51</v>
      </c>
      <c r="C19646" t="s">
        <v>45</v>
      </c>
      <c r="D19646" t="s">
        <v>23</v>
      </c>
      <c r="E19646" t="s">
        <v>10</v>
      </c>
      <c r="F19646" t="s">
        <v>220</v>
      </c>
      <c r="G19646" t="s">
        <v>6</v>
      </c>
      <c r="H19646" t="s">
        <v>223</v>
      </c>
      <c r="I19646">
        <v>50</v>
      </c>
      <c r="J19646">
        <v>134787732.69814536</v>
      </c>
    </row>
    <row r="19647" spans="1:10" x14ac:dyDescent="0.25">
      <c r="A19647">
        <v>2019</v>
      </c>
      <c r="B19647" t="s">
        <v>51</v>
      </c>
      <c r="C19647" t="s">
        <v>45</v>
      </c>
      <c r="D19647" t="s">
        <v>23</v>
      </c>
      <c r="E19647" t="s">
        <v>10</v>
      </c>
      <c r="F19647" t="s">
        <v>220</v>
      </c>
      <c r="G19647" t="s">
        <v>6</v>
      </c>
      <c r="H19647" t="s">
        <v>224</v>
      </c>
      <c r="I19647">
        <v>115</v>
      </c>
      <c r="J19647">
        <v>317522261.35506523</v>
      </c>
    </row>
    <row r="19648" spans="1:10" x14ac:dyDescent="0.25">
      <c r="A19648">
        <v>2019</v>
      </c>
      <c r="B19648" t="s">
        <v>51</v>
      </c>
      <c r="C19648" t="s">
        <v>45</v>
      </c>
      <c r="D19648" t="s">
        <v>23</v>
      </c>
      <c r="E19648" t="s">
        <v>10</v>
      </c>
      <c r="F19648" t="s">
        <v>220</v>
      </c>
      <c r="G19648" t="s">
        <v>7</v>
      </c>
      <c r="H19648" t="s">
        <v>223</v>
      </c>
      <c r="I19648">
        <v>4</v>
      </c>
      <c r="J19648">
        <v>9385622.6595913563</v>
      </c>
    </row>
    <row r="19649" spans="1:10" x14ac:dyDescent="0.25">
      <c r="A19649">
        <v>2019</v>
      </c>
      <c r="B19649" t="s">
        <v>51</v>
      </c>
      <c r="C19649" t="s">
        <v>45</v>
      </c>
      <c r="D19649" t="s">
        <v>23</v>
      </c>
      <c r="E19649" t="s">
        <v>10</v>
      </c>
      <c r="F19649" t="s">
        <v>220</v>
      </c>
      <c r="G19649" t="s">
        <v>7</v>
      </c>
      <c r="H19649" t="s">
        <v>224</v>
      </c>
      <c r="I19649">
        <v>5</v>
      </c>
      <c r="J19649">
        <v>10193718.813720852</v>
      </c>
    </row>
    <row r="19650" spans="1:10" x14ac:dyDescent="0.25">
      <c r="A19650">
        <v>2019</v>
      </c>
      <c r="B19650" t="s">
        <v>51</v>
      </c>
      <c r="C19650" t="s">
        <v>45</v>
      </c>
      <c r="D19650" t="s">
        <v>24</v>
      </c>
      <c r="E19650" t="s">
        <v>3</v>
      </c>
      <c r="F19650" t="s">
        <v>4</v>
      </c>
      <c r="G19650" t="s">
        <v>5</v>
      </c>
      <c r="H19650" t="s">
        <v>223</v>
      </c>
      <c r="I19650">
        <v>62</v>
      </c>
      <c r="J19650">
        <v>758689424.15836453</v>
      </c>
    </row>
    <row r="19651" spans="1:10" x14ac:dyDescent="0.25">
      <c r="A19651">
        <v>2019</v>
      </c>
      <c r="B19651" t="s">
        <v>51</v>
      </c>
      <c r="C19651" t="s">
        <v>45</v>
      </c>
      <c r="D19651" t="s">
        <v>24</v>
      </c>
      <c r="E19651" t="s">
        <v>3</v>
      </c>
      <c r="F19651" t="s">
        <v>4</v>
      </c>
      <c r="G19651" t="s">
        <v>5</v>
      </c>
      <c r="H19651" t="s">
        <v>224</v>
      </c>
      <c r="I19651">
        <v>10</v>
      </c>
      <c r="J19651">
        <v>112169102.72014287</v>
      </c>
    </row>
    <row r="19652" spans="1:10" x14ac:dyDescent="0.25">
      <c r="A19652">
        <v>2019</v>
      </c>
      <c r="B19652" t="s">
        <v>51</v>
      </c>
      <c r="C19652" t="s">
        <v>45</v>
      </c>
      <c r="D19652" t="s">
        <v>24</v>
      </c>
      <c r="E19652" t="s">
        <v>3</v>
      </c>
      <c r="F19652" t="s">
        <v>4</v>
      </c>
      <c r="G19652" t="s">
        <v>9</v>
      </c>
      <c r="H19652" t="s">
        <v>223</v>
      </c>
      <c r="I19652">
        <v>339</v>
      </c>
      <c r="J19652">
        <v>2629364999.7272687</v>
      </c>
    </row>
    <row r="19653" spans="1:10" x14ac:dyDescent="0.25">
      <c r="A19653">
        <v>2019</v>
      </c>
      <c r="B19653" t="s">
        <v>51</v>
      </c>
      <c r="C19653" t="s">
        <v>45</v>
      </c>
      <c r="D19653" t="s">
        <v>24</v>
      </c>
      <c r="E19653" t="s">
        <v>3</v>
      </c>
      <c r="F19653" t="s">
        <v>4</v>
      </c>
      <c r="G19653" t="s">
        <v>9</v>
      </c>
      <c r="H19653" t="s">
        <v>224</v>
      </c>
      <c r="I19653">
        <v>161</v>
      </c>
      <c r="J19653">
        <v>1181976748.671711</v>
      </c>
    </row>
    <row r="19654" spans="1:10" x14ac:dyDescent="0.25">
      <c r="A19654">
        <v>2019</v>
      </c>
      <c r="B19654" t="s">
        <v>51</v>
      </c>
      <c r="C19654" t="s">
        <v>45</v>
      </c>
      <c r="D19654" t="s">
        <v>24</v>
      </c>
      <c r="E19654" t="s">
        <v>3</v>
      </c>
      <c r="F19654" t="s">
        <v>4</v>
      </c>
      <c r="G19654" t="s">
        <v>12</v>
      </c>
      <c r="H19654" t="s">
        <v>223</v>
      </c>
      <c r="I19654">
        <v>562</v>
      </c>
      <c r="J19654">
        <v>1773572419.4438996</v>
      </c>
    </row>
    <row r="19655" spans="1:10" x14ac:dyDescent="0.25">
      <c r="A19655">
        <v>2019</v>
      </c>
      <c r="B19655" t="s">
        <v>51</v>
      </c>
      <c r="C19655" t="s">
        <v>45</v>
      </c>
      <c r="D19655" t="s">
        <v>24</v>
      </c>
      <c r="E19655" t="s">
        <v>3</v>
      </c>
      <c r="F19655" t="s">
        <v>4</v>
      </c>
      <c r="G19655" t="s">
        <v>12</v>
      </c>
      <c r="H19655" t="s">
        <v>224</v>
      </c>
      <c r="I19655">
        <v>203</v>
      </c>
      <c r="J19655">
        <v>607330537.28996265</v>
      </c>
    </row>
    <row r="19656" spans="1:10" x14ac:dyDescent="0.25">
      <c r="A19656">
        <v>2019</v>
      </c>
      <c r="B19656" t="s">
        <v>51</v>
      </c>
      <c r="C19656" t="s">
        <v>45</v>
      </c>
      <c r="D19656" t="s">
        <v>24</v>
      </c>
      <c r="E19656" t="s">
        <v>3</v>
      </c>
      <c r="F19656" t="s">
        <v>4</v>
      </c>
      <c r="G19656" t="s">
        <v>6</v>
      </c>
      <c r="H19656" t="s">
        <v>223</v>
      </c>
      <c r="I19656">
        <v>44</v>
      </c>
      <c r="J19656">
        <v>140337795.18957052</v>
      </c>
    </row>
    <row r="19657" spans="1:10" x14ac:dyDescent="0.25">
      <c r="A19657">
        <v>2019</v>
      </c>
      <c r="B19657" t="s">
        <v>51</v>
      </c>
      <c r="C19657" t="s">
        <v>45</v>
      </c>
      <c r="D19657" t="s">
        <v>24</v>
      </c>
      <c r="E19657" t="s">
        <v>3</v>
      </c>
      <c r="F19657" t="s">
        <v>4</v>
      </c>
      <c r="G19657" t="s">
        <v>6</v>
      </c>
      <c r="H19657" t="s">
        <v>224</v>
      </c>
      <c r="I19657">
        <v>26</v>
      </c>
      <c r="J19657">
        <v>81561649.18073824</v>
      </c>
    </row>
    <row r="19658" spans="1:10" x14ac:dyDescent="0.25">
      <c r="A19658">
        <v>2019</v>
      </c>
      <c r="B19658" t="s">
        <v>51</v>
      </c>
      <c r="C19658" t="s">
        <v>45</v>
      </c>
      <c r="D19658" t="s">
        <v>24</v>
      </c>
      <c r="E19658" t="s">
        <v>3</v>
      </c>
      <c r="F19658" t="s">
        <v>4</v>
      </c>
      <c r="G19658" t="s">
        <v>7</v>
      </c>
      <c r="H19658" t="s">
        <v>223</v>
      </c>
      <c r="I19658">
        <v>26</v>
      </c>
      <c r="J19658">
        <v>75966392.076275736</v>
      </c>
    </row>
    <row r="19659" spans="1:10" x14ac:dyDescent="0.25">
      <c r="A19659">
        <v>2019</v>
      </c>
      <c r="B19659" t="s">
        <v>51</v>
      </c>
      <c r="C19659" t="s">
        <v>45</v>
      </c>
      <c r="D19659" t="s">
        <v>24</v>
      </c>
      <c r="E19659" t="s">
        <v>3</v>
      </c>
      <c r="F19659" t="s">
        <v>8</v>
      </c>
      <c r="G19659" t="s">
        <v>9</v>
      </c>
      <c r="H19659" t="s">
        <v>223</v>
      </c>
      <c r="I19659">
        <v>1134</v>
      </c>
      <c r="J19659">
        <v>8777556079.3891888</v>
      </c>
    </row>
    <row r="19660" spans="1:10" x14ac:dyDescent="0.25">
      <c r="A19660">
        <v>2019</v>
      </c>
      <c r="B19660" t="s">
        <v>51</v>
      </c>
      <c r="C19660" t="s">
        <v>45</v>
      </c>
      <c r="D19660" t="s">
        <v>24</v>
      </c>
      <c r="E19660" t="s">
        <v>3</v>
      </c>
      <c r="F19660" t="s">
        <v>8</v>
      </c>
      <c r="G19660" t="s">
        <v>9</v>
      </c>
      <c r="H19660" t="s">
        <v>224</v>
      </c>
      <c r="I19660">
        <v>504</v>
      </c>
      <c r="J19660">
        <v>3616860907.5906324</v>
      </c>
    </row>
    <row r="19661" spans="1:10" x14ac:dyDescent="0.25">
      <c r="A19661">
        <v>2019</v>
      </c>
      <c r="B19661" t="s">
        <v>51</v>
      </c>
      <c r="C19661" t="s">
        <v>45</v>
      </c>
      <c r="D19661" t="s">
        <v>24</v>
      </c>
      <c r="E19661" t="s">
        <v>3</v>
      </c>
      <c r="F19661" t="s">
        <v>8</v>
      </c>
      <c r="G19661" t="s">
        <v>12</v>
      </c>
      <c r="H19661" t="s">
        <v>223</v>
      </c>
      <c r="I19661">
        <v>1195</v>
      </c>
      <c r="J19661">
        <v>3773103319.2676511</v>
      </c>
    </row>
    <row r="19662" spans="1:10" x14ac:dyDescent="0.25">
      <c r="A19662">
        <v>2019</v>
      </c>
      <c r="B19662" t="s">
        <v>51</v>
      </c>
      <c r="C19662" t="s">
        <v>45</v>
      </c>
      <c r="D19662" t="s">
        <v>24</v>
      </c>
      <c r="E19662" t="s">
        <v>3</v>
      </c>
      <c r="F19662" t="s">
        <v>8</v>
      </c>
      <c r="G19662" t="s">
        <v>12</v>
      </c>
      <c r="H19662" t="s">
        <v>224</v>
      </c>
      <c r="I19662">
        <v>565</v>
      </c>
      <c r="J19662">
        <v>1664357760.4680161</v>
      </c>
    </row>
    <row r="19663" spans="1:10" x14ac:dyDescent="0.25">
      <c r="A19663">
        <v>2019</v>
      </c>
      <c r="B19663" t="s">
        <v>51</v>
      </c>
      <c r="C19663" t="s">
        <v>45</v>
      </c>
      <c r="D19663" t="s">
        <v>24</v>
      </c>
      <c r="E19663" t="s">
        <v>3</v>
      </c>
      <c r="F19663" t="s">
        <v>8</v>
      </c>
      <c r="G19663" t="s">
        <v>6</v>
      </c>
      <c r="H19663" t="s">
        <v>223</v>
      </c>
      <c r="I19663">
        <v>758</v>
      </c>
      <c r="J19663">
        <v>2343775628.0553627</v>
      </c>
    </row>
    <row r="19664" spans="1:10" x14ac:dyDescent="0.25">
      <c r="A19664">
        <v>2019</v>
      </c>
      <c r="B19664" t="s">
        <v>51</v>
      </c>
      <c r="C19664" t="s">
        <v>45</v>
      </c>
      <c r="D19664" t="s">
        <v>24</v>
      </c>
      <c r="E19664" t="s">
        <v>3</v>
      </c>
      <c r="F19664" t="s">
        <v>8</v>
      </c>
      <c r="G19664" t="s">
        <v>6</v>
      </c>
      <c r="H19664" t="s">
        <v>224</v>
      </c>
      <c r="I19664">
        <v>508</v>
      </c>
      <c r="J19664">
        <v>1554519509.7202566</v>
      </c>
    </row>
    <row r="19665" spans="1:10" x14ac:dyDescent="0.25">
      <c r="A19665">
        <v>2019</v>
      </c>
      <c r="B19665" t="s">
        <v>51</v>
      </c>
      <c r="C19665" t="s">
        <v>45</v>
      </c>
      <c r="D19665" t="s">
        <v>24</v>
      </c>
      <c r="E19665" t="s">
        <v>3</v>
      </c>
      <c r="F19665" t="s">
        <v>8</v>
      </c>
      <c r="G19665" t="s">
        <v>7</v>
      </c>
      <c r="H19665" t="s">
        <v>223</v>
      </c>
      <c r="I19665">
        <v>196</v>
      </c>
      <c r="J19665">
        <v>573896844.76311123</v>
      </c>
    </row>
    <row r="19666" spans="1:10" x14ac:dyDescent="0.25">
      <c r="A19666">
        <v>2019</v>
      </c>
      <c r="B19666" t="s">
        <v>51</v>
      </c>
      <c r="C19666" t="s">
        <v>45</v>
      </c>
      <c r="D19666" t="s">
        <v>24</v>
      </c>
      <c r="E19666" t="s">
        <v>3</v>
      </c>
      <c r="F19666" t="s">
        <v>8</v>
      </c>
      <c r="G19666" t="s">
        <v>7</v>
      </c>
      <c r="H19666" t="s">
        <v>224</v>
      </c>
      <c r="I19666">
        <v>30</v>
      </c>
      <c r="J19666">
        <v>79771013.48521328</v>
      </c>
    </row>
    <row r="19667" spans="1:10" x14ac:dyDescent="0.25">
      <c r="A19667">
        <v>2019</v>
      </c>
      <c r="B19667" t="s">
        <v>51</v>
      </c>
      <c r="C19667" t="s">
        <v>45</v>
      </c>
      <c r="D19667" t="s">
        <v>24</v>
      </c>
      <c r="E19667" t="s">
        <v>3</v>
      </c>
      <c r="F19667" t="s">
        <v>14</v>
      </c>
      <c r="G19667" t="s">
        <v>9</v>
      </c>
      <c r="H19667" t="s">
        <v>223</v>
      </c>
      <c r="I19667">
        <v>6</v>
      </c>
      <c r="J19667">
        <v>44982767.100780725</v>
      </c>
    </row>
    <row r="19668" spans="1:10" x14ac:dyDescent="0.25">
      <c r="A19668">
        <v>2019</v>
      </c>
      <c r="B19668" t="s">
        <v>51</v>
      </c>
      <c r="C19668" t="s">
        <v>45</v>
      </c>
      <c r="D19668" t="s">
        <v>24</v>
      </c>
      <c r="E19668" t="s">
        <v>3</v>
      </c>
      <c r="F19668" t="s">
        <v>14</v>
      </c>
      <c r="G19668" t="s">
        <v>9</v>
      </c>
      <c r="H19668" t="s">
        <v>224</v>
      </c>
      <c r="I19668">
        <v>2</v>
      </c>
      <c r="J19668">
        <v>15813192.690491075</v>
      </c>
    </row>
    <row r="19669" spans="1:10" x14ac:dyDescent="0.25">
      <c r="A19669">
        <v>2019</v>
      </c>
      <c r="B19669" t="s">
        <v>51</v>
      </c>
      <c r="C19669" t="s">
        <v>45</v>
      </c>
      <c r="D19669" t="s">
        <v>24</v>
      </c>
      <c r="E19669" t="s">
        <v>3</v>
      </c>
      <c r="F19669" t="s">
        <v>14</v>
      </c>
      <c r="G19669" t="s">
        <v>12</v>
      </c>
      <c r="H19669" t="s">
        <v>223</v>
      </c>
      <c r="I19669">
        <v>2</v>
      </c>
      <c r="J19669">
        <v>6856342.9526769202</v>
      </c>
    </row>
    <row r="19670" spans="1:10" x14ac:dyDescent="0.25">
      <c r="A19670">
        <v>2019</v>
      </c>
      <c r="B19670" t="s">
        <v>51</v>
      </c>
      <c r="C19670" t="s">
        <v>45</v>
      </c>
      <c r="D19670" t="s">
        <v>24</v>
      </c>
      <c r="E19670" t="s">
        <v>3</v>
      </c>
      <c r="F19670" t="s">
        <v>14</v>
      </c>
      <c r="G19670" t="s">
        <v>7</v>
      </c>
      <c r="H19670" t="s">
        <v>223</v>
      </c>
      <c r="I19670">
        <v>19</v>
      </c>
      <c r="J19670">
        <v>55835433.33499182</v>
      </c>
    </row>
    <row r="19671" spans="1:10" x14ac:dyDescent="0.25">
      <c r="A19671">
        <v>2019</v>
      </c>
      <c r="B19671" t="s">
        <v>51</v>
      </c>
      <c r="C19671" t="s">
        <v>45</v>
      </c>
      <c r="D19671" t="s">
        <v>24</v>
      </c>
      <c r="E19671" t="s">
        <v>3</v>
      </c>
      <c r="F19671" t="s">
        <v>14</v>
      </c>
      <c r="G19671" t="s">
        <v>7</v>
      </c>
      <c r="H19671" t="s">
        <v>224</v>
      </c>
      <c r="I19671">
        <v>11</v>
      </c>
      <c r="J19671">
        <v>29505205.57941398</v>
      </c>
    </row>
    <row r="19672" spans="1:10" x14ac:dyDescent="0.25">
      <c r="A19672">
        <v>2019</v>
      </c>
      <c r="B19672" t="s">
        <v>51</v>
      </c>
      <c r="C19672" t="s">
        <v>45</v>
      </c>
      <c r="D19672" t="s">
        <v>24</v>
      </c>
      <c r="E19672" t="s">
        <v>10</v>
      </c>
      <c r="F19672" t="s">
        <v>11</v>
      </c>
      <c r="G19672" t="s">
        <v>9</v>
      </c>
      <c r="H19672" t="s">
        <v>223</v>
      </c>
      <c r="I19672">
        <v>33</v>
      </c>
      <c r="J19672">
        <v>194367306</v>
      </c>
    </row>
    <row r="19673" spans="1:10" x14ac:dyDescent="0.25">
      <c r="A19673">
        <v>2019</v>
      </c>
      <c r="B19673" t="s">
        <v>51</v>
      </c>
      <c r="C19673" t="s">
        <v>45</v>
      </c>
      <c r="D19673" t="s">
        <v>24</v>
      </c>
      <c r="E19673" t="s">
        <v>10</v>
      </c>
      <c r="F19673" t="s">
        <v>11</v>
      </c>
      <c r="G19673" t="s">
        <v>9</v>
      </c>
      <c r="H19673" t="s">
        <v>224</v>
      </c>
      <c r="I19673">
        <v>23</v>
      </c>
      <c r="J19673">
        <v>121129248</v>
      </c>
    </row>
    <row r="19674" spans="1:10" x14ac:dyDescent="0.25">
      <c r="A19674">
        <v>2019</v>
      </c>
      <c r="B19674" t="s">
        <v>51</v>
      </c>
      <c r="C19674" t="s">
        <v>45</v>
      </c>
      <c r="D19674" t="s">
        <v>24</v>
      </c>
      <c r="E19674" t="s">
        <v>10</v>
      </c>
      <c r="F19674" t="s">
        <v>11</v>
      </c>
      <c r="G19674" t="s">
        <v>12</v>
      </c>
      <c r="H19674" t="s">
        <v>223</v>
      </c>
      <c r="I19674">
        <v>2</v>
      </c>
      <c r="J19674">
        <v>4257144</v>
      </c>
    </row>
    <row r="19675" spans="1:10" x14ac:dyDescent="0.25">
      <c r="A19675">
        <v>2019</v>
      </c>
      <c r="B19675" t="s">
        <v>51</v>
      </c>
      <c r="C19675" t="s">
        <v>45</v>
      </c>
      <c r="D19675" t="s">
        <v>24</v>
      </c>
      <c r="E19675" t="s">
        <v>10</v>
      </c>
      <c r="F19675" t="s">
        <v>11</v>
      </c>
      <c r="G19675" t="s">
        <v>12</v>
      </c>
      <c r="H19675" t="s">
        <v>224</v>
      </c>
      <c r="I19675">
        <v>3</v>
      </c>
      <c r="J19675">
        <v>6057144</v>
      </c>
    </row>
    <row r="19676" spans="1:10" x14ac:dyDescent="0.25">
      <c r="A19676">
        <v>2019</v>
      </c>
      <c r="B19676" t="s">
        <v>51</v>
      </c>
      <c r="C19676" t="s">
        <v>45</v>
      </c>
      <c r="D19676" t="s">
        <v>24</v>
      </c>
      <c r="E19676" t="s">
        <v>10</v>
      </c>
      <c r="F19676" t="s">
        <v>11</v>
      </c>
      <c r="G19676" t="s">
        <v>6</v>
      </c>
      <c r="H19676" t="s">
        <v>223</v>
      </c>
      <c r="I19676">
        <v>116</v>
      </c>
      <c r="J19676">
        <v>145182678</v>
      </c>
    </row>
    <row r="19677" spans="1:10" x14ac:dyDescent="0.25">
      <c r="A19677">
        <v>2019</v>
      </c>
      <c r="B19677" t="s">
        <v>51</v>
      </c>
      <c r="C19677" t="s">
        <v>45</v>
      </c>
      <c r="D19677" t="s">
        <v>24</v>
      </c>
      <c r="E19677" t="s">
        <v>10</v>
      </c>
      <c r="F19677" t="s">
        <v>11</v>
      </c>
      <c r="G19677" t="s">
        <v>6</v>
      </c>
      <c r="H19677" t="s">
        <v>224</v>
      </c>
      <c r="I19677">
        <v>27</v>
      </c>
      <c r="J19677">
        <v>48414663</v>
      </c>
    </row>
    <row r="19678" spans="1:10" x14ac:dyDescent="0.25">
      <c r="A19678">
        <v>2019</v>
      </c>
      <c r="B19678" t="s">
        <v>51</v>
      </c>
      <c r="C19678" t="s">
        <v>45</v>
      </c>
      <c r="D19678" t="s">
        <v>24</v>
      </c>
      <c r="E19678" t="s">
        <v>10</v>
      </c>
      <c r="F19678" t="s">
        <v>220</v>
      </c>
      <c r="G19678" t="s">
        <v>9</v>
      </c>
      <c r="H19678" t="s">
        <v>224</v>
      </c>
      <c r="I19678">
        <v>3</v>
      </c>
      <c r="J19678">
        <v>21383108.677709438</v>
      </c>
    </row>
    <row r="19679" spans="1:10" x14ac:dyDescent="0.25">
      <c r="A19679">
        <v>2019</v>
      </c>
      <c r="B19679" t="s">
        <v>51</v>
      </c>
      <c r="C19679" t="s">
        <v>45</v>
      </c>
      <c r="D19679" t="s">
        <v>24</v>
      </c>
      <c r="E19679" t="s">
        <v>10</v>
      </c>
      <c r="F19679" t="s">
        <v>220</v>
      </c>
      <c r="G19679" t="s">
        <v>6</v>
      </c>
      <c r="H19679" t="s">
        <v>223</v>
      </c>
      <c r="I19679">
        <v>1</v>
      </c>
      <c r="J19679">
        <v>2988651.8072392964</v>
      </c>
    </row>
    <row r="19680" spans="1:10" x14ac:dyDescent="0.25">
      <c r="A19680">
        <v>2019</v>
      </c>
      <c r="B19680" t="s">
        <v>51</v>
      </c>
      <c r="C19680" t="s">
        <v>45</v>
      </c>
      <c r="D19680" t="s">
        <v>24</v>
      </c>
      <c r="E19680" t="s">
        <v>10</v>
      </c>
      <c r="F19680" t="s">
        <v>220</v>
      </c>
      <c r="G19680" t="s">
        <v>6</v>
      </c>
      <c r="H19680" t="s">
        <v>224</v>
      </c>
      <c r="I19680">
        <v>6</v>
      </c>
      <c r="J19680">
        <v>18338558.767100491</v>
      </c>
    </row>
    <row r="19681" spans="1:10" x14ac:dyDescent="0.25">
      <c r="A19681">
        <v>2019</v>
      </c>
      <c r="B19681" t="s">
        <v>51</v>
      </c>
      <c r="C19681" t="s">
        <v>45</v>
      </c>
      <c r="D19681" t="s">
        <v>24</v>
      </c>
      <c r="E19681" t="s">
        <v>10</v>
      </c>
      <c r="F19681" t="s">
        <v>220</v>
      </c>
      <c r="G19681" t="s">
        <v>7</v>
      </c>
      <c r="H19681" t="s">
        <v>223</v>
      </c>
      <c r="I19681">
        <v>1</v>
      </c>
      <c r="J19681">
        <v>3075174.2956781243</v>
      </c>
    </row>
    <row r="19682" spans="1:10" x14ac:dyDescent="0.25">
      <c r="A19682">
        <v>2019</v>
      </c>
      <c r="B19682" t="s">
        <v>51</v>
      </c>
      <c r="C19682" t="s">
        <v>45</v>
      </c>
      <c r="D19682" t="s">
        <v>24</v>
      </c>
      <c r="E19682" t="s">
        <v>10</v>
      </c>
      <c r="F19682" t="s">
        <v>14</v>
      </c>
      <c r="G19682" t="s">
        <v>9</v>
      </c>
      <c r="H19682" t="s">
        <v>223</v>
      </c>
      <c r="I19682">
        <v>1</v>
      </c>
      <c r="J19682">
        <v>3114660</v>
      </c>
    </row>
    <row r="19683" spans="1:10" x14ac:dyDescent="0.25">
      <c r="A19683">
        <v>2019</v>
      </c>
      <c r="B19683" t="s">
        <v>51</v>
      </c>
      <c r="C19683" t="s">
        <v>45</v>
      </c>
      <c r="D19683" t="s">
        <v>24</v>
      </c>
      <c r="E19683" t="s">
        <v>10</v>
      </c>
      <c r="F19683" t="s">
        <v>14</v>
      </c>
      <c r="G19683" t="s">
        <v>12</v>
      </c>
      <c r="H19683" t="s">
        <v>223</v>
      </c>
      <c r="I19683">
        <v>3</v>
      </c>
      <c r="J19683">
        <v>13394547</v>
      </c>
    </row>
    <row r="19684" spans="1:10" x14ac:dyDescent="0.25">
      <c r="A19684">
        <v>2019</v>
      </c>
      <c r="B19684" t="s">
        <v>51</v>
      </c>
      <c r="C19684" t="s">
        <v>45</v>
      </c>
      <c r="D19684" t="s">
        <v>25</v>
      </c>
      <c r="E19684" t="s">
        <v>3</v>
      </c>
      <c r="F19684" t="s">
        <v>4</v>
      </c>
      <c r="G19684" t="s">
        <v>5</v>
      </c>
      <c r="H19684" t="s">
        <v>223</v>
      </c>
      <c r="I19684">
        <v>64</v>
      </c>
      <c r="J19684">
        <v>816291951.74089468</v>
      </c>
    </row>
    <row r="19685" spans="1:10" x14ac:dyDescent="0.25">
      <c r="A19685">
        <v>2019</v>
      </c>
      <c r="B19685" t="s">
        <v>51</v>
      </c>
      <c r="C19685" t="s">
        <v>45</v>
      </c>
      <c r="D19685" t="s">
        <v>25</v>
      </c>
      <c r="E19685" t="s">
        <v>3</v>
      </c>
      <c r="F19685" t="s">
        <v>4</v>
      </c>
      <c r="G19685" t="s">
        <v>5</v>
      </c>
      <c r="H19685" t="s">
        <v>224</v>
      </c>
      <c r="I19685">
        <v>22</v>
      </c>
      <c r="J19685">
        <v>232994750.08574373</v>
      </c>
    </row>
    <row r="19686" spans="1:10" x14ac:dyDescent="0.25">
      <c r="A19686">
        <v>2019</v>
      </c>
      <c r="B19686" t="s">
        <v>51</v>
      </c>
      <c r="C19686" t="s">
        <v>45</v>
      </c>
      <c r="D19686" t="s">
        <v>25</v>
      </c>
      <c r="E19686" t="s">
        <v>3</v>
      </c>
      <c r="F19686" t="s">
        <v>4</v>
      </c>
      <c r="G19686" t="s">
        <v>9</v>
      </c>
      <c r="H19686" t="s">
        <v>223</v>
      </c>
      <c r="I19686">
        <v>161</v>
      </c>
      <c r="J19686">
        <v>1215255358.032352</v>
      </c>
    </row>
    <row r="19687" spans="1:10" x14ac:dyDescent="0.25">
      <c r="A19687">
        <v>2019</v>
      </c>
      <c r="B19687" t="s">
        <v>51</v>
      </c>
      <c r="C19687" t="s">
        <v>45</v>
      </c>
      <c r="D19687" t="s">
        <v>25</v>
      </c>
      <c r="E19687" t="s">
        <v>3</v>
      </c>
      <c r="F19687" t="s">
        <v>4</v>
      </c>
      <c r="G19687" t="s">
        <v>9</v>
      </c>
      <c r="H19687" t="s">
        <v>224</v>
      </c>
      <c r="I19687">
        <v>48</v>
      </c>
      <c r="J19687">
        <v>345885716.88993025</v>
      </c>
    </row>
    <row r="19688" spans="1:10" x14ac:dyDescent="0.25">
      <c r="A19688">
        <v>2019</v>
      </c>
      <c r="B19688" t="s">
        <v>51</v>
      </c>
      <c r="C19688" t="s">
        <v>45</v>
      </c>
      <c r="D19688" t="s">
        <v>25</v>
      </c>
      <c r="E19688" t="s">
        <v>3</v>
      </c>
      <c r="F19688" t="s">
        <v>4</v>
      </c>
      <c r="G19688" t="s">
        <v>12</v>
      </c>
      <c r="H19688" t="s">
        <v>223</v>
      </c>
      <c r="I19688">
        <v>23</v>
      </c>
      <c r="J19688">
        <v>70850934.112432539</v>
      </c>
    </row>
    <row r="19689" spans="1:10" x14ac:dyDescent="0.25">
      <c r="A19689">
        <v>2019</v>
      </c>
      <c r="B19689" t="s">
        <v>51</v>
      </c>
      <c r="C19689" t="s">
        <v>45</v>
      </c>
      <c r="D19689" t="s">
        <v>25</v>
      </c>
      <c r="E19689" t="s">
        <v>3</v>
      </c>
      <c r="F19689" t="s">
        <v>4</v>
      </c>
      <c r="G19689" t="s">
        <v>12</v>
      </c>
      <c r="H19689" t="s">
        <v>224</v>
      </c>
      <c r="I19689">
        <v>60</v>
      </c>
      <c r="J19689">
        <v>170735099.36368251</v>
      </c>
    </row>
    <row r="19690" spans="1:10" x14ac:dyDescent="0.25">
      <c r="A19690">
        <v>2019</v>
      </c>
      <c r="B19690" t="s">
        <v>51</v>
      </c>
      <c r="C19690" t="s">
        <v>45</v>
      </c>
      <c r="D19690" t="s">
        <v>25</v>
      </c>
      <c r="E19690" t="s">
        <v>3</v>
      </c>
      <c r="F19690" t="s">
        <v>4</v>
      </c>
      <c r="G19690" t="s">
        <v>6</v>
      </c>
      <c r="H19690" t="s">
        <v>223</v>
      </c>
      <c r="I19690">
        <v>175</v>
      </c>
      <c r="J19690">
        <v>416032871.37538779</v>
      </c>
    </row>
    <row r="19691" spans="1:10" x14ac:dyDescent="0.25">
      <c r="A19691">
        <v>2019</v>
      </c>
      <c r="B19691" t="s">
        <v>51</v>
      </c>
      <c r="C19691" t="s">
        <v>45</v>
      </c>
      <c r="D19691" t="s">
        <v>25</v>
      </c>
      <c r="E19691" t="s">
        <v>3</v>
      </c>
      <c r="F19691" t="s">
        <v>4</v>
      </c>
      <c r="G19691" t="s">
        <v>6</v>
      </c>
      <c r="H19691" t="s">
        <v>224</v>
      </c>
      <c r="I19691">
        <v>124</v>
      </c>
      <c r="J19691">
        <v>304916737.75274384</v>
      </c>
    </row>
    <row r="19692" spans="1:10" x14ac:dyDescent="0.25">
      <c r="A19692">
        <v>2019</v>
      </c>
      <c r="B19692" t="s">
        <v>51</v>
      </c>
      <c r="C19692" t="s">
        <v>45</v>
      </c>
      <c r="D19692" t="s">
        <v>25</v>
      </c>
      <c r="E19692" t="s">
        <v>3</v>
      </c>
      <c r="F19692" t="s">
        <v>4</v>
      </c>
      <c r="G19692" t="s">
        <v>7</v>
      </c>
      <c r="H19692" t="s">
        <v>223</v>
      </c>
      <c r="I19692">
        <v>42</v>
      </c>
      <c r="J19692">
        <v>87268618.145278081</v>
      </c>
    </row>
    <row r="19693" spans="1:10" x14ac:dyDescent="0.25">
      <c r="A19693">
        <v>2019</v>
      </c>
      <c r="B19693" t="s">
        <v>51</v>
      </c>
      <c r="C19693" t="s">
        <v>45</v>
      </c>
      <c r="D19693" t="s">
        <v>25</v>
      </c>
      <c r="E19693" t="s">
        <v>3</v>
      </c>
      <c r="F19693" t="s">
        <v>4</v>
      </c>
      <c r="G19693" t="s">
        <v>7</v>
      </c>
      <c r="H19693" t="s">
        <v>224</v>
      </c>
      <c r="I19693">
        <v>1</v>
      </c>
      <c r="J19693">
        <v>2045813.2732406249</v>
      </c>
    </row>
    <row r="19694" spans="1:10" x14ac:dyDescent="0.25">
      <c r="A19694">
        <v>2019</v>
      </c>
      <c r="B19694" t="s">
        <v>51</v>
      </c>
      <c r="C19694" t="s">
        <v>45</v>
      </c>
      <c r="D19694" t="s">
        <v>25</v>
      </c>
      <c r="E19694" t="s">
        <v>3</v>
      </c>
      <c r="F19694" t="s">
        <v>8</v>
      </c>
      <c r="G19694" t="s">
        <v>5</v>
      </c>
      <c r="H19694" t="s">
        <v>223</v>
      </c>
      <c r="I19694">
        <v>1</v>
      </c>
      <c r="J19694">
        <v>11198844.486</v>
      </c>
    </row>
    <row r="19695" spans="1:10" x14ac:dyDescent="0.25">
      <c r="A19695">
        <v>2019</v>
      </c>
      <c r="B19695" t="s">
        <v>51</v>
      </c>
      <c r="C19695" t="s">
        <v>45</v>
      </c>
      <c r="D19695" t="s">
        <v>25</v>
      </c>
      <c r="E19695" t="s">
        <v>3</v>
      </c>
      <c r="F19695" t="s">
        <v>8</v>
      </c>
      <c r="G19695" t="s">
        <v>9</v>
      </c>
      <c r="H19695" t="s">
        <v>223</v>
      </c>
      <c r="I19695">
        <v>2070</v>
      </c>
      <c r="J19695">
        <v>15269853467.146206</v>
      </c>
    </row>
    <row r="19696" spans="1:10" x14ac:dyDescent="0.25">
      <c r="A19696">
        <v>2019</v>
      </c>
      <c r="B19696" t="s">
        <v>51</v>
      </c>
      <c r="C19696" t="s">
        <v>45</v>
      </c>
      <c r="D19696" t="s">
        <v>25</v>
      </c>
      <c r="E19696" t="s">
        <v>3</v>
      </c>
      <c r="F19696" t="s">
        <v>8</v>
      </c>
      <c r="G19696" t="s">
        <v>9</v>
      </c>
      <c r="H19696" t="s">
        <v>224</v>
      </c>
      <c r="I19696">
        <v>1342</v>
      </c>
      <c r="J19696">
        <v>9374304828.8220158</v>
      </c>
    </row>
    <row r="19697" spans="1:10" x14ac:dyDescent="0.25">
      <c r="A19697">
        <v>2019</v>
      </c>
      <c r="B19697" t="s">
        <v>51</v>
      </c>
      <c r="C19697" t="s">
        <v>45</v>
      </c>
      <c r="D19697" t="s">
        <v>25</v>
      </c>
      <c r="E19697" t="s">
        <v>3</v>
      </c>
      <c r="F19697" t="s">
        <v>8</v>
      </c>
      <c r="G19697" t="s">
        <v>12</v>
      </c>
      <c r="H19697" t="s">
        <v>223</v>
      </c>
      <c r="I19697">
        <v>417</v>
      </c>
      <c r="J19697">
        <v>1178157470.6463139</v>
      </c>
    </row>
    <row r="19698" spans="1:10" x14ac:dyDescent="0.25">
      <c r="A19698">
        <v>2019</v>
      </c>
      <c r="B19698" t="s">
        <v>51</v>
      </c>
      <c r="C19698" t="s">
        <v>45</v>
      </c>
      <c r="D19698" t="s">
        <v>25</v>
      </c>
      <c r="E19698" t="s">
        <v>3</v>
      </c>
      <c r="F19698" t="s">
        <v>8</v>
      </c>
      <c r="G19698" t="s">
        <v>12</v>
      </c>
      <c r="H19698" t="s">
        <v>224</v>
      </c>
      <c r="I19698">
        <v>604</v>
      </c>
      <c r="J19698">
        <v>1712610998.3832614</v>
      </c>
    </row>
    <row r="19699" spans="1:10" x14ac:dyDescent="0.25">
      <c r="A19699">
        <v>2019</v>
      </c>
      <c r="B19699" t="s">
        <v>51</v>
      </c>
      <c r="C19699" t="s">
        <v>45</v>
      </c>
      <c r="D19699" t="s">
        <v>25</v>
      </c>
      <c r="E19699" t="s">
        <v>3</v>
      </c>
      <c r="F19699" t="s">
        <v>8</v>
      </c>
      <c r="G19699" t="s">
        <v>6</v>
      </c>
      <c r="H19699" t="s">
        <v>223</v>
      </c>
      <c r="I19699">
        <v>651</v>
      </c>
      <c r="J19699">
        <v>1564225943.3165102</v>
      </c>
    </row>
    <row r="19700" spans="1:10" x14ac:dyDescent="0.25">
      <c r="A19700">
        <v>2019</v>
      </c>
      <c r="B19700" t="s">
        <v>51</v>
      </c>
      <c r="C19700" t="s">
        <v>45</v>
      </c>
      <c r="D19700" t="s">
        <v>25</v>
      </c>
      <c r="E19700" t="s">
        <v>3</v>
      </c>
      <c r="F19700" t="s">
        <v>8</v>
      </c>
      <c r="G19700" t="s">
        <v>6</v>
      </c>
      <c r="H19700" t="s">
        <v>224</v>
      </c>
      <c r="I19700">
        <v>644</v>
      </c>
      <c r="J19700">
        <v>1565026657.5769901</v>
      </c>
    </row>
    <row r="19701" spans="1:10" x14ac:dyDescent="0.25">
      <c r="A19701">
        <v>2019</v>
      </c>
      <c r="B19701" t="s">
        <v>51</v>
      </c>
      <c r="C19701" t="s">
        <v>45</v>
      </c>
      <c r="D19701" t="s">
        <v>25</v>
      </c>
      <c r="E19701" t="s">
        <v>3</v>
      </c>
      <c r="F19701" t="s">
        <v>8</v>
      </c>
      <c r="G19701" t="s">
        <v>7</v>
      </c>
      <c r="H19701" t="s">
        <v>223</v>
      </c>
      <c r="I19701">
        <v>1231</v>
      </c>
      <c r="J19701">
        <v>2556709416.4052358</v>
      </c>
    </row>
    <row r="19702" spans="1:10" x14ac:dyDescent="0.25">
      <c r="A19702">
        <v>2019</v>
      </c>
      <c r="B19702" t="s">
        <v>51</v>
      </c>
      <c r="C19702" t="s">
        <v>45</v>
      </c>
      <c r="D19702" t="s">
        <v>25</v>
      </c>
      <c r="E19702" t="s">
        <v>3</v>
      </c>
      <c r="F19702" t="s">
        <v>8</v>
      </c>
      <c r="G19702" t="s">
        <v>7</v>
      </c>
      <c r="H19702" t="s">
        <v>224</v>
      </c>
      <c r="I19702">
        <v>82</v>
      </c>
      <c r="J19702">
        <v>170293249.2610175</v>
      </c>
    </row>
    <row r="19703" spans="1:10" x14ac:dyDescent="0.25">
      <c r="A19703">
        <v>2019</v>
      </c>
      <c r="B19703" t="s">
        <v>51</v>
      </c>
      <c r="C19703" t="s">
        <v>45</v>
      </c>
      <c r="D19703" t="s">
        <v>25</v>
      </c>
      <c r="E19703" t="s">
        <v>3</v>
      </c>
      <c r="F19703" t="s">
        <v>14</v>
      </c>
      <c r="G19703" t="s">
        <v>12</v>
      </c>
      <c r="H19703" t="s">
        <v>223</v>
      </c>
      <c r="I19703">
        <v>1</v>
      </c>
      <c r="J19703">
        <v>2740588.9519125</v>
      </c>
    </row>
    <row r="19704" spans="1:10" x14ac:dyDescent="0.25">
      <c r="A19704">
        <v>2019</v>
      </c>
      <c r="B19704" t="s">
        <v>51</v>
      </c>
      <c r="C19704" t="s">
        <v>45</v>
      </c>
      <c r="D19704" t="s">
        <v>25</v>
      </c>
      <c r="E19704" t="s">
        <v>3</v>
      </c>
      <c r="F19704" t="s">
        <v>14</v>
      </c>
      <c r="G19704" t="s">
        <v>6</v>
      </c>
      <c r="H19704" t="s">
        <v>223</v>
      </c>
      <c r="I19704">
        <v>3</v>
      </c>
      <c r="J19704">
        <v>7458929.5133330366</v>
      </c>
    </row>
    <row r="19705" spans="1:10" x14ac:dyDescent="0.25">
      <c r="A19705">
        <v>2019</v>
      </c>
      <c r="B19705" t="s">
        <v>51</v>
      </c>
      <c r="C19705" t="s">
        <v>45</v>
      </c>
      <c r="D19705" t="s">
        <v>25</v>
      </c>
      <c r="E19705" t="s">
        <v>3</v>
      </c>
      <c r="F19705" t="s">
        <v>14</v>
      </c>
      <c r="G19705" t="s">
        <v>6</v>
      </c>
      <c r="H19705" t="s">
        <v>224</v>
      </c>
      <c r="I19705">
        <v>1</v>
      </c>
      <c r="J19705">
        <v>2394111.5443517449</v>
      </c>
    </row>
    <row r="19706" spans="1:10" x14ac:dyDescent="0.25">
      <c r="A19706">
        <v>2019</v>
      </c>
      <c r="B19706" t="s">
        <v>51</v>
      </c>
      <c r="C19706" t="s">
        <v>45</v>
      </c>
      <c r="D19706" t="s">
        <v>25</v>
      </c>
      <c r="E19706" t="s">
        <v>3</v>
      </c>
      <c r="F19706" t="s">
        <v>14</v>
      </c>
      <c r="G19706" t="s">
        <v>7</v>
      </c>
      <c r="H19706" t="s">
        <v>223</v>
      </c>
      <c r="I19706">
        <v>925</v>
      </c>
      <c r="J19706">
        <v>1919968817.1647694</v>
      </c>
    </row>
    <row r="19707" spans="1:10" x14ac:dyDescent="0.25">
      <c r="A19707">
        <v>2019</v>
      </c>
      <c r="B19707" t="s">
        <v>51</v>
      </c>
      <c r="C19707" t="s">
        <v>45</v>
      </c>
      <c r="D19707" t="s">
        <v>25</v>
      </c>
      <c r="E19707" t="s">
        <v>3</v>
      </c>
      <c r="F19707" t="s">
        <v>14</v>
      </c>
      <c r="G19707" t="s">
        <v>7</v>
      </c>
      <c r="H19707" t="s">
        <v>224</v>
      </c>
      <c r="I19707">
        <v>20</v>
      </c>
      <c r="J19707">
        <v>41618877.908345513</v>
      </c>
    </row>
    <row r="19708" spans="1:10" x14ac:dyDescent="0.25">
      <c r="A19708">
        <v>2019</v>
      </c>
      <c r="B19708" t="s">
        <v>51</v>
      </c>
      <c r="C19708" t="s">
        <v>45</v>
      </c>
      <c r="D19708" t="s">
        <v>25</v>
      </c>
      <c r="E19708" t="s">
        <v>10</v>
      </c>
      <c r="F19708" t="s">
        <v>11</v>
      </c>
      <c r="G19708" t="s">
        <v>5</v>
      </c>
      <c r="H19708" t="s">
        <v>224</v>
      </c>
      <c r="I19708">
        <v>1</v>
      </c>
      <c r="J19708">
        <v>11871030</v>
      </c>
    </row>
    <row r="19709" spans="1:10" x14ac:dyDescent="0.25">
      <c r="A19709">
        <v>2019</v>
      </c>
      <c r="B19709" t="s">
        <v>51</v>
      </c>
      <c r="C19709" t="s">
        <v>45</v>
      </c>
      <c r="D19709" t="s">
        <v>25</v>
      </c>
      <c r="E19709" t="s">
        <v>10</v>
      </c>
      <c r="F19709" t="s">
        <v>11</v>
      </c>
      <c r="G19709" t="s">
        <v>9</v>
      </c>
      <c r="H19709" t="s">
        <v>223</v>
      </c>
      <c r="I19709">
        <v>192</v>
      </c>
      <c r="J19709">
        <v>1529338960.6500001</v>
      </c>
    </row>
    <row r="19710" spans="1:10" x14ac:dyDescent="0.25">
      <c r="A19710">
        <v>2019</v>
      </c>
      <c r="B19710" t="s">
        <v>51</v>
      </c>
      <c r="C19710" t="s">
        <v>45</v>
      </c>
      <c r="D19710" t="s">
        <v>25</v>
      </c>
      <c r="E19710" t="s">
        <v>10</v>
      </c>
      <c r="F19710" t="s">
        <v>11</v>
      </c>
      <c r="G19710" t="s">
        <v>9</v>
      </c>
      <c r="H19710" t="s">
        <v>224</v>
      </c>
      <c r="I19710">
        <v>96</v>
      </c>
      <c r="J19710">
        <v>671643332.30999994</v>
      </c>
    </row>
    <row r="19711" spans="1:10" x14ac:dyDescent="0.25">
      <c r="A19711">
        <v>2019</v>
      </c>
      <c r="B19711" t="s">
        <v>51</v>
      </c>
      <c r="C19711" t="s">
        <v>45</v>
      </c>
      <c r="D19711" t="s">
        <v>25</v>
      </c>
      <c r="E19711" t="s">
        <v>10</v>
      </c>
      <c r="F19711" t="s">
        <v>11</v>
      </c>
      <c r="G19711" t="s">
        <v>12</v>
      </c>
      <c r="H19711" t="s">
        <v>223</v>
      </c>
      <c r="I19711">
        <v>28</v>
      </c>
      <c r="J19711">
        <v>119979312.72</v>
      </c>
    </row>
    <row r="19712" spans="1:10" x14ac:dyDescent="0.25">
      <c r="A19712">
        <v>2019</v>
      </c>
      <c r="B19712" t="s">
        <v>51</v>
      </c>
      <c r="C19712" t="s">
        <v>45</v>
      </c>
      <c r="D19712" t="s">
        <v>25</v>
      </c>
      <c r="E19712" t="s">
        <v>10</v>
      </c>
      <c r="F19712" t="s">
        <v>11</v>
      </c>
      <c r="G19712" t="s">
        <v>12</v>
      </c>
      <c r="H19712" t="s">
        <v>224</v>
      </c>
      <c r="I19712">
        <v>18</v>
      </c>
      <c r="J19712">
        <v>50622465</v>
      </c>
    </row>
    <row r="19713" spans="1:10" x14ac:dyDescent="0.25">
      <c r="A19713">
        <v>2019</v>
      </c>
      <c r="B19713" t="s">
        <v>51</v>
      </c>
      <c r="C19713" t="s">
        <v>45</v>
      </c>
      <c r="D19713" t="s">
        <v>25</v>
      </c>
      <c r="E19713" t="s">
        <v>10</v>
      </c>
      <c r="F19713" t="s">
        <v>11</v>
      </c>
      <c r="G19713" t="s">
        <v>6</v>
      </c>
      <c r="H19713" t="s">
        <v>223</v>
      </c>
      <c r="I19713">
        <v>28</v>
      </c>
      <c r="J19713">
        <v>150449250.21000001</v>
      </c>
    </row>
    <row r="19714" spans="1:10" x14ac:dyDescent="0.25">
      <c r="A19714">
        <v>2019</v>
      </c>
      <c r="B19714" t="s">
        <v>51</v>
      </c>
      <c r="C19714" t="s">
        <v>45</v>
      </c>
      <c r="D19714" t="s">
        <v>25</v>
      </c>
      <c r="E19714" t="s">
        <v>10</v>
      </c>
      <c r="F19714" t="s">
        <v>11</v>
      </c>
      <c r="G19714" t="s">
        <v>6</v>
      </c>
      <c r="H19714" t="s">
        <v>224</v>
      </c>
      <c r="I19714">
        <v>31</v>
      </c>
      <c r="J19714">
        <v>106056709.65000001</v>
      </c>
    </row>
    <row r="19715" spans="1:10" x14ac:dyDescent="0.25">
      <c r="A19715">
        <v>2019</v>
      </c>
      <c r="B19715" t="s">
        <v>51</v>
      </c>
      <c r="C19715" t="s">
        <v>45</v>
      </c>
      <c r="D19715" t="s">
        <v>25</v>
      </c>
      <c r="E19715" t="s">
        <v>10</v>
      </c>
      <c r="F19715" t="s">
        <v>11</v>
      </c>
      <c r="G19715" t="s">
        <v>7</v>
      </c>
      <c r="H19715" t="s">
        <v>223</v>
      </c>
      <c r="I19715">
        <v>3</v>
      </c>
      <c r="J19715">
        <v>6977715</v>
      </c>
    </row>
    <row r="19716" spans="1:10" x14ac:dyDescent="0.25">
      <c r="A19716">
        <v>2019</v>
      </c>
      <c r="B19716" t="s">
        <v>51</v>
      </c>
      <c r="C19716" t="s">
        <v>45</v>
      </c>
      <c r="D19716" t="s">
        <v>25</v>
      </c>
      <c r="E19716" t="s">
        <v>10</v>
      </c>
      <c r="F19716" t="s">
        <v>11</v>
      </c>
      <c r="G19716" t="s">
        <v>7</v>
      </c>
      <c r="H19716" t="s">
        <v>224</v>
      </c>
      <c r="I19716">
        <v>1</v>
      </c>
      <c r="J19716">
        <v>1557048</v>
      </c>
    </row>
    <row r="19717" spans="1:10" x14ac:dyDescent="0.25">
      <c r="A19717">
        <v>2019</v>
      </c>
      <c r="B19717" t="s">
        <v>51</v>
      </c>
      <c r="C19717" t="s">
        <v>45</v>
      </c>
      <c r="D19717" t="s">
        <v>25</v>
      </c>
      <c r="E19717" t="s">
        <v>10</v>
      </c>
      <c r="F19717" t="s">
        <v>220</v>
      </c>
      <c r="G19717" t="s">
        <v>9</v>
      </c>
      <c r="H19717" t="s">
        <v>223</v>
      </c>
      <c r="I19717">
        <v>7</v>
      </c>
      <c r="J19717">
        <v>50611361.027173534</v>
      </c>
    </row>
    <row r="19718" spans="1:10" x14ac:dyDescent="0.25">
      <c r="A19718">
        <v>2019</v>
      </c>
      <c r="B19718" t="s">
        <v>51</v>
      </c>
      <c r="C19718" t="s">
        <v>45</v>
      </c>
      <c r="D19718" t="s">
        <v>25</v>
      </c>
      <c r="E19718" t="s">
        <v>10</v>
      </c>
      <c r="F19718" t="s">
        <v>220</v>
      </c>
      <c r="G19718" t="s">
        <v>9</v>
      </c>
      <c r="H19718" t="s">
        <v>224</v>
      </c>
      <c r="I19718">
        <v>9</v>
      </c>
      <c r="J19718">
        <v>61655040.927121364</v>
      </c>
    </row>
    <row r="19719" spans="1:10" x14ac:dyDescent="0.25">
      <c r="A19719">
        <v>2019</v>
      </c>
      <c r="B19719" t="s">
        <v>51</v>
      </c>
      <c r="C19719" t="s">
        <v>45</v>
      </c>
      <c r="D19719" t="s">
        <v>25</v>
      </c>
      <c r="E19719" t="s">
        <v>10</v>
      </c>
      <c r="F19719" t="s">
        <v>220</v>
      </c>
      <c r="G19719" t="s">
        <v>12</v>
      </c>
      <c r="H19719" t="s">
        <v>223</v>
      </c>
      <c r="I19719">
        <v>4</v>
      </c>
      <c r="J19719">
        <v>10158924.683703817</v>
      </c>
    </row>
    <row r="19720" spans="1:10" x14ac:dyDescent="0.25">
      <c r="A19720">
        <v>2019</v>
      </c>
      <c r="B19720" t="s">
        <v>51</v>
      </c>
      <c r="C19720" t="s">
        <v>45</v>
      </c>
      <c r="D19720" t="s">
        <v>25</v>
      </c>
      <c r="E19720" t="s">
        <v>10</v>
      </c>
      <c r="F19720" t="s">
        <v>220</v>
      </c>
      <c r="G19720" t="s">
        <v>12</v>
      </c>
      <c r="H19720" t="s">
        <v>224</v>
      </c>
      <c r="I19720">
        <v>6</v>
      </c>
      <c r="J19720">
        <v>15515076.737711282</v>
      </c>
    </row>
    <row r="19721" spans="1:10" x14ac:dyDescent="0.25">
      <c r="A19721">
        <v>2019</v>
      </c>
      <c r="B19721" t="s">
        <v>51</v>
      </c>
      <c r="C19721" t="s">
        <v>45</v>
      </c>
      <c r="D19721" t="s">
        <v>25</v>
      </c>
      <c r="E19721" t="s">
        <v>10</v>
      </c>
      <c r="F19721" t="s">
        <v>220</v>
      </c>
      <c r="G19721" t="s">
        <v>6</v>
      </c>
      <c r="H19721" t="s">
        <v>223</v>
      </c>
      <c r="I19721">
        <v>4</v>
      </c>
      <c r="J19721">
        <v>9763183.4180551041</v>
      </c>
    </row>
    <row r="19722" spans="1:10" x14ac:dyDescent="0.25">
      <c r="A19722">
        <v>2019</v>
      </c>
      <c r="B19722" t="s">
        <v>51</v>
      </c>
      <c r="C19722" t="s">
        <v>45</v>
      </c>
      <c r="D19722" t="s">
        <v>25</v>
      </c>
      <c r="E19722" t="s">
        <v>10</v>
      </c>
      <c r="F19722" t="s">
        <v>220</v>
      </c>
      <c r="G19722" t="s">
        <v>6</v>
      </c>
      <c r="H19722" t="s">
        <v>224</v>
      </c>
      <c r="I19722">
        <v>13</v>
      </c>
      <c r="J19722">
        <v>31336135.268813934</v>
      </c>
    </row>
    <row r="19723" spans="1:10" x14ac:dyDescent="0.25">
      <c r="A19723">
        <v>2019</v>
      </c>
      <c r="B19723" t="s">
        <v>51</v>
      </c>
      <c r="C19723" t="s">
        <v>45</v>
      </c>
      <c r="D19723" t="s">
        <v>25</v>
      </c>
      <c r="E19723" t="s">
        <v>10</v>
      </c>
      <c r="F19723" t="s">
        <v>220</v>
      </c>
      <c r="G19723" t="s">
        <v>7</v>
      </c>
      <c r="H19723" t="s">
        <v>223</v>
      </c>
      <c r="I19723">
        <v>1</v>
      </c>
      <c r="J19723">
        <v>2071295.5525025509</v>
      </c>
    </row>
    <row r="19724" spans="1:10" x14ac:dyDescent="0.25">
      <c r="A19724">
        <v>2019</v>
      </c>
      <c r="B19724" t="s">
        <v>51</v>
      </c>
      <c r="C19724" t="s">
        <v>45</v>
      </c>
      <c r="D19724" t="s">
        <v>25</v>
      </c>
      <c r="E19724" t="s">
        <v>10</v>
      </c>
      <c r="F19724" t="s">
        <v>14</v>
      </c>
      <c r="G19724" t="s">
        <v>6</v>
      </c>
      <c r="H19724" t="s">
        <v>223</v>
      </c>
      <c r="I19724">
        <v>2</v>
      </c>
      <c r="J19724">
        <v>3061140</v>
      </c>
    </row>
    <row r="19725" spans="1:10" x14ac:dyDescent="0.25">
      <c r="A19725">
        <v>2019</v>
      </c>
      <c r="B19725" t="s">
        <v>51</v>
      </c>
      <c r="C19725" t="s">
        <v>45</v>
      </c>
      <c r="D19725" t="s">
        <v>25</v>
      </c>
      <c r="E19725" t="s">
        <v>10</v>
      </c>
      <c r="F19725" t="s">
        <v>14</v>
      </c>
      <c r="G19725" t="s">
        <v>6</v>
      </c>
      <c r="H19725" t="s">
        <v>224</v>
      </c>
      <c r="I19725">
        <v>3</v>
      </c>
      <c r="J19725">
        <v>5527395</v>
      </c>
    </row>
    <row r="19726" spans="1:10" x14ac:dyDescent="0.25">
      <c r="A19726">
        <v>2019</v>
      </c>
      <c r="B19726" t="s">
        <v>51</v>
      </c>
      <c r="C19726" t="s">
        <v>45</v>
      </c>
      <c r="D19726" t="s">
        <v>25</v>
      </c>
      <c r="E19726" t="s">
        <v>10</v>
      </c>
      <c r="F19726" t="s">
        <v>14</v>
      </c>
      <c r="G19726" t="s">
        <v>7</v>
      </c>
      <c r="H19726" t="s">
        <v>223</v>
      </c>
      <c r="I19726">
        <v>16</v>
      </c>
      <c r="J19726">
        <v>29480970</v>
      </c>
    </row>
    <row r="19727" spans="1:10" x14ac:dyDescent="0.25">
      <c r="A19727">
        <v>2019</v>
      </c>
      <c r="B19727" t="s">
        <v>51</v>
      </c>
      <c r="C19727" t="s">
        <v>45</v>
      </c>
      <c r="D19727" t="s">
        <v>25</v>
      </c>
      <c r="E19727" t="s">
        <v>10</v>
      </c>
      <c r="F19727" t="s">
        <v>14</v>
      </c>
      <c r="G19727" t="s">
        <v>7</v>
      </c>
      <c r="H19727" t="s">
        <v>224</v>
      </c>
      <c r="I19727">
        <v>2</v>
      </c>
      <c r="J19727">
        <v>3801987</v>
      </c>
    </row>
    <row r="19728" spans="1:10" x14ac:dyDescent="0.25">
      <c r="A19728">
        <v>2019</v>
      </c>
      <c r="B19728" t="s">
        <v>51</v>
      </c>
      <c r="C19728" t="s">
        <v>45</v>
      </c>
      <c r="D19728" t="s">
        <v>26</v>
      </c>
      <c r="E19728" t="s">
        <v>3</v>
      </c>
      <c r="F19728" t="s">
        <v>4</v>
      </c>
      <c r="G19728" t="s">
        <v>5</v>
      </c>
      <c r="H19728" t="s">
        <v>223</v>
      </c>
      <c r="I19728">
        <v>88</v>
      </c>
      <c r="J19728">
        <v>898879630.05934298</v>
      </c>
    </row>
    <row r="19729" spans="1:10" x14ac:dyDescent="0.25">
      <c r="A19729">
        <v>2019</v>
      </c>
      <c r="B19729" t="s">
        <v>51</v>
      </c>
      <c r="C19729" t="s">
        <v>45</v>
      </c>
      <c r="D19729" t="s">
        <v>26</v>
      </c>
      <c r="E19729" t="s">
        <v>3</v>
      </c>
      <c r="F19729" t="s">
        <v>4</v>
      </c>
      <c r="G19729" t="s">
        <v>5</v>
      </c>
      <c r="H19729" t="s">
        <v>224</v>
      </c>
      <c r="I19729">
        <v>34</v>
      </c>
      <c r="J19729">
        <v>284564945.32028008</v>
      </c>
    </row>
    <row r="19730" spans="1:10" x14ac:dyDescent="0.25">
      <c r="A19730">
        <v>2019</v>
      </c>
      <c r="B19730" t="s">
        <v>51</v>
      </c>
      <c r="C19730" t="s">
        <v>45</v>
      </c>
      <c r="D19730" t="s">
        <v>26</v>
      </c>
      <c r="E19730" t="s">
        <v>3</v>
      </c>
      <c r="F19730" t="s">
        <v>4</v>
      </c>
      <c r="G19730" t="s">
        <v>9</v>
      </c>
      <c r="H19730" t="s">
        <v>223</v>
      </c>
      <c r="I19730">
        <v>104</v>
      </c>
      <c r="J19730">
        <v>684307148.03931117</v>
      </c>
    </row>
    <row r="19731" spans="1:10" x14ac:dyDescent="0.25">
      <c r="A19731">
        <v>2019</v>
      </c>
      <c r="B19731" t="s">
        <v>51</v>
      </c>
      <c r="C19731" t="s">
        <v>45</v>
      </c>
      <c r="D19731" t="s">
        <v>26</v>
      </c>
      <c r="E19731" t="s">
        <v>3</v>
      </c>
      <c r="F19731" t="s">
        <v>4</v>
      </c>
      <c r="G19731" t="s">
        <v>9</v>
      </c>
      <c r="H19731" t="s">
        <v>224</v>
      </c>
      <c r="I19731">
        <v>50</v>
      </c>
      <c r="J19731">
        <v>315000866.60553557</v>
      </c>
    </row>
    <row r="19732" spans="1:10" x14ac:dyDescent="0.25">
      <c r="A19732">
        <v>2019</v>
      </c>
      <c r="B19732" t="s">
        <v>51</v>
      </c>
      <c r="C19732" t="s">
        <v>45</v>
      </c>
      <c r="D19732" t="s">
        <v>26</v>
      </c>
      <c r="E19732" t="s">
        <v>3</v>
      </c>
      <c r="F19732" t="s">
        <v>4</v>
      </c>
      <c r="G19732" t="s">
        <v>12</v>
      </c>
      <c r="H19732" t="s">
        <v>223</v>
      </c>
      <c r="I19732">
        <v>38</v>
      </c>
      <c r="J19732">
        <v>160814017.3229937</v>
      </c>
    </row>
    <row r="19733" spans="1:10" x14ac:dyDescent="0.25">
      <c r="A19733">
        <v>2019</v>
      </c>
      <c r="B19733" t="s">
        <v>51</v>
      </c>
      <c r="C19733" t="s">
        <v>45</v>
      </c>
      <c r="D19733" t="s">
        <v>26</v>
      </c>
      <c r="E19733" t="s">
        <v>3</v>
      </c>
      <c r="F19733" t="s">
        <v>4</v>
      </c>
      <c r="G19733" t="s">
        <v>12</v>
      </c>
      <c r="H19733" t="s">
        <v>224</v>
      </c>
      <c r="I19733">
        <v>11</v>
      </c>
      <c r="J19733">
        <v>44959592.716915742</v>
      </c>
    </row>
    <row r="19734" spans="1:10" x14ac:dyDescent="0.25">
      <c r="A19734">
        <v>2019</v>
      </c>
      <c r="B19734" t="s">
        <v>51</v>
      </c>
      <c r="C19734" t="s">
        <v>45</v>
      </c>
      <c r="D19734" t="s">
        <v>26</v>
      </c>
      <c r="E19734" t="s">
        <v>3</v>
      </c>
      <c r="F19734" t="s">
        <v>4</v>
      </c>
      <c r="G19734" t="s">
        <v>6</v>
      </c>
      <c r="H19734" t="s">
        <v>223</v>
      </c>
      <c r="I19734">
        <v>13</v>
      </c>
      <c r="J19734">
        <v>34195496.576101162</v>
      </c>
    </row>
    <row r="19735" spans="1:10" x14ac:dyDescent="0.25">
      <c r="A19735">
        <v>2019</v>
      </c>
      <c r="B19735" t="s">
        <v>51</v>
      </c>
      <c r="C19735" t="s">
        <v>45</v>
      </c>
      <c r="D19735" t="s">
        <v>26</v>
      </c>
      <c r="E19735" t="s">
        <v>3</v>
      </c>
      <c r="F19735" t="s">
        <v>4</v>
      </c>
      <c r="G19735" t="s">
        <v>6</v>
      </c>
      <c r="H19735" t="s">
        <v>224</v>
      </c>
      <c r="I19735">
        <v>24</v>
      </c>
      <c r="J19735">
        <v>65447801.15330711</v>
      </c>
    </row>
    <row r="19736" spans="1:10" x14ac:dyDescent="0.25">
      <c r="A19736">
        <v>2019</v>
      </c>
      <c r="B19736" t="s">
        <v>51</v>
      </c>
      <c r="C19736" t="s">
        <v>45</v>
      </c>
      <c r="D19736" t="s">
        <v>26</v>
      </c>
      <c r="E19736" t="s">
        <v>3</v>
      </c>
      <c r="F19736" t="s">
        <v>4</v>
      </c>
      <c r="G19736" t="s">
        <v>7</v>
      </c>
      <c r="H19736" t="s">
        <v>223</v>
      </c>
      <c r="I19736">
        <v>1</v>
      </c>
      <c r="J19736">
        <v>1926844.3734749993</v>
      </c>
    </row>
    <row r="19737" spans="1:10" x14ac:dyDescent="0.25">
      <c r="A19737">
        <v>2019</v>
      </c>
      <c r="B19737" t="s">
        <v>51</v>
      </c>
      <c r="C19737" t="s">
        <v>45</v>
      </c>
      <c r="D19737" t="s">
        <v>26</v>
      </c>
      <c r="E19737" t="s">
        <v>3</v>
      </c>
      <c r="F19737" t="s">
        <v>4</v>
      </c>
      <c r="G19737" t="s">
        <v>7</v>
      </c>
      <c r="H19737" t="s">
        <v>224</v>
      </c>
      <c r="I19737">
        <v>1</v>
      </c>
      <c r="J19737">
        <v>2168214.5448000003</v>
      </c>
    </row>
    <row r="19738" spans="1:10" x14ac:dyDescent="0.25">
      <c r="A19738">
        <v>2019</v>
      </c>
      <c r="B19738" t="s">
        <v>51</v>
      </c>
      <c r="C19738" t="s">
        <v>45</v>
      </c>
      <c r="D19738" t="s">
        <v>26</v>
      </c>
      <c r="E19738" t="s">
        <v>3</v>
      </c>
      <c r="F19738" t="s">
        <v>8</v>
      </c>
      <c r="G19738" t="s">
        <v>5</v>
      </c>
      <c r="H19738" t="s">
        <v>223</v>
      </c>
      <c r="I19738">
        <v>1</v>
      </c>
      <c r="J19738">
        <v>6944925.4444930488</v>
      </c>
    </row>
    <row r="19739" spans="1:10" x14ac:dyDescent="0.25">
      <c r="A19739">
        <v>2019</v>
      </c>
      <c r="B19739" t="s">
        <v>51</v>
      </c>
      <c r="C19739" t="s">
        <v>45</v>
      </c>
      <c r="D19739" t="s">
        <v>26</v>
      </c>
      <c r="E19739" t="s">
        <v>3</v>
      </c>
      <c r="F19739" t="s">
        <v>8</v>
      </c>
      <c r="G19739" t="s">
        <v>9</v>
      </c>
      <c r="H19739" t="s">
        <v>223</v>
      </c>
      <c r="I19739">
        <v>1509</v>
      </c>
      <c r="J19739">
        <v>10020036475.429247</v>
      </c>
    </row>
    <row r="19740" spans="1:10" x14ac:dyDescent="0.25">
      <c r="A19740">
        <v>2019</v>
      </c>
      <c r="B19740" t="s">
        <v>51</v>
      </c>
      <c r="C19740" t="s">
        <v>45</v>
      </c>
      <c r="D19740" t="s">
        <v>26</v>
      </c>
      <c r="E19740" t="s">
        <v>3</v>
      </c>
      <c r="F19740" t="s">
        <v>8</v>
      </c>
      <c r="G19740" t="s">
        <v>9</v>
      </c>
      <c r="H19740" t="s">
        <v>224</v>
      </c>
      <c r="I19740">
        <v>1381</v>
      </c>
      <c r="J19740">
        <v>8762257818.2353458</v>
      </c>
    </row>
    <row r="19741" spans="1:10" x14ac:dyDescent="0.25">
      <c r="A19741">
        <v>2019</v>
      </c>
      <c r="B19741" t="s">
        <v>51</v>
      </c>
      <c r="C19741" t="s">
        <v>45</v>
      </c>
      <c r="D19741" t="s">
        <v>26</v>
      </c>
      <c r="E19741" t="s">
        <v>3</v>
      </c>
      <c r="F19741" t="s">
        <v>8</v>
      </c>
      <c r="G19741" t="s">
        <v>12</v>
      </c>
      <c r="H19741" t="s">
        <v>223</v>
      </c>
      <c r="I19741">
        <v>844</v>
      </c>
      <c r="J19741">
        <v>2619648453.7329926</v>
      </c>
    </row>
    <row r="19742" spans="1:10" x14ac:dyDescent="0.25">
      <c r="A19742">
        <v>2019</v>
      </c>
      <c r="B19742" t="s">
        <v>51</v>
      </c>
      <c r="C19742" t="s">
        <v>45</v>
      </c>
      <c r="D19742" t="s">
        <v>26</v>
      </c>
      <c r="E19742" t="s">
        <v>3</v>
      </c>
      <c r="F19742" t="s">
        <v>8</v>
      </c>
      <c r="G19742" t="s">
        <v>12</v>
      </c>
      <c r="H19742" t="s">
        <v>224</v>
      </c>
      <c r="I19742">
        <v>593</v>
      </c>
      <c r="J19742">
        <v>1840151625.6480234</v>
      </c>
    </row>
    <row r="19743" spans="1:10" x14ac:dyDescent="0.25">
      <c r="A19743">
        <v>2019</v>
      </c>
      <c r="B19743" t="s">
        <v>51</v>
      </c>
      <c r="C19743" t="s">
        <v>45</v>
      </c>
      <c r="D19743" t="s">
        <v>26</v>
      </c>
      <c r="E19743" t="s">
        <v>3</v>
      </c>
      <c r="F19743" t="s">
        <v>8</v>
      </c>
      <c r="G19743" t="s">
        <v>6</v>
      </c>
      <c r="H19743" t="s">
        <v>223</v>
      </c>
      <c r="I19743">
        <v>155</v>
      </c>
      <c r="J19743">
        <v>406372476.83736575</v>
      </c>
    </row>
    <row r="19744" spans="1:10" x14ac:dyDescent="0.25">
      <c r="A19744">
        <v>2019</v>
      </c>
      <c r="B19744" t="s">
        <v>51</v>
      </c>
      <c r="C19744" t="s">
        <v>45</v>
      </c>
      <c r="D19744" t="s">
        <v>26</v>
      </c>
      <c r="E19744" t="s">
        <v>3</v>
      </c>
      <c r="F19744" t="s">
        <v>8</v>
      </c>
      <c r="G19744" t="s">
        <v>6</v>
      </c>
      <c r="H19744" t="s">
        <v>224</v>
      </c>
      <c r="I19744">
        <v>285</v>
      </c>
      <c r="J19744">
        <v>774491645.03595948</v>
      </c>
    </row>
    <row r="19745" spans="1:10" x14ac:dyDescent="0.25">
      <c r="A19745">
        <v>2019</v>
      </c>
      <c r="B19745" t="s">
        <v>51</v>
      </c>
      <c r="C19745" t="s">
        <v>45</v>
      </c>
      <c r="D19745" t="s">
        <v>26</v>
      </c>
      <c r="E19745" t="s">
        <v>3</v>
      </c>
      <c r="F19745" t="s">
        <v>8</v>
      </c>
      <c r="G19745" t="s">
        <v>7</v>
      </c>
      <c r="H19745" t="s">
        <v>223</v>
      </c>
      <c r="I19745">
        <v>31</v>
      </c>
      <c r="J19745">
        <v>73262830.657049984</v>
      </c>
    </row>
    <row r="19746" spans="1:10" x14ac:dyDescent="0.25">
      <c r="A19746">
        <v>2019</v>
      </c>
      <c r="B19746" t="s">
        <v>51</v>
      </c>
      <c r="C19746" t="s">
        <v>45</v>
      </c>
      <c r="D19746" t="s">
        <v>26</v>
      </c>
      <c r="E19746" t="s">
        <v>3</v>
      </c>
      <c r="F19746" t="s">
        <v>8</v>
      </c>
      <c r="G19746" t="s">
        <v>7</v>
      </c>
      <c r="H19746" t="s">
        <v>224</v>
      </c>
      <c r="I19746">
        <v>9</v>
      </c>
      <c r="J19746">
        <v>19513930.903200001</v>
      </c>
    </row>
    <row r="19747" spans="1:10" x14ac:dyDescent="0.25">
      <c r="A19747">
        <v>2019</v>
      </c>
      <c r="B19747" t="s">
        <v>51</v>
      </c>
      <c r="C19747" t="s">
        <v>45</v>
      </c>
      <c r="D19747" t="s">
        <v>26</v>
      </c>
      <c r="E19747" t="s">
        <v>3</v>
      </c>
      <c r="F19747" t="s">
        <v>14</v>
      </c>
      <c r="G19747" t="s">
        <v>5</v>
      </c>
      <c r="H19747" t="s">
        <v>223</v>
      </c>
      <c r="I19747">
        <v>125</v>
      </c>
      <c r="J19747">
        <v>980667987.8509568</v>
      </c>
    </row>
    <row r="19748" spans="1:10" x14ac:dyDescent="0.25">
      <c r="A19748">
        <v>2019</v>
      </c>
      <c r="B19748" t="s">
        <v>51</v>
      </c>
      <c r="C19748" t="s">
        <v>45</v>
      </c>
      <c r="D19748" t="s">
        <v>26</v>
      </c>
      <c r="E19748" t="s">
        <v>3</v>
      </c>
      <c r="F19748" t="s">
        <v>14</v>
      </c>
      <c r="G19748" t="s">
        <v>5</v>
      </c>
      <c r="H19748" t="s">
        <v>224</v>
      </c>
      <c r="I19748">
        <v>31</v>
      </c>
      <c r="J19748">
        <v>251949010.52032605</v>
      </c>
    </row>
    <row r="19749" spans="1:10" x14ac:dyDescent="0.25">
      <c r="A19749">
        <v>2019</v>
      </c>
      <c r="B19749" t="s">
        <v>51</v>
      </c>
      <c r="C19749" t="s">
        <v>45</v>
      </c>
      <c r="D19749" t="s">
        <v>26</v>
      </c>
      <c r="E19749" t="s">
        <v>3</v>
      </c>
      <c r="F19749" t="s">
        <v>14</v>
      </c>
      <c r="G19749" t="s">
        <v>9</v>
      </c>
      <c r="H19749" t="s">
        <v>223</v>
      </c>
      <c r="I19749">
        <v>627</v>
      </c>
      <c r="J19749">
        <v>3740917597.7625332</v>
      </c>
    </row>
    <row r="19750" spans="1:10" x14ac:dyDescent="0.25">
      <c r="A19750">
        <v>2019</v>
      </c>
      <c r="B19750" t="s">
        <v>51</v>
      </c>
      <c r="C19750" t="s">
        <v>45</v>
      </c>
      <c r="D19750" t="s">
        <v>26</v>
      </c>
      <c r="E19750" t="s">
        <v>3</v>
      </c>
      <c r="F19750" t="s">
        <v>14</v>
      </c>
      <c r="G19750" t="s">
        <v>9</v>
      </c>
      <c r="H19750" t="s">
        <v>224</v>
      </c>
      <c r="I19750">
        <v>307</v>
      </c>
      <c r="J19750">
        <v>1717099368.1539938</v>
      </c>
    </row>
    <row r="19751" spans="1:10" x14ac:dyDescent="0.25">
      <c r="A19751">
        <v>2019</v>
      </c>
      <c r="B19751" t="s">
        <v>51</v>
      </c>
      <c r="C19751" t="s">
        <v>45</v>
      </c>
      <c r="D19751" t="s">
        <v>26</v>
      </c>
      <c r="E19751" t="s">
        <v>3</v>
      </c>
      <c r="F19751" t="s">
        <v>14</v>
      </c>
      <c r="G19751" t="s">
        <v>12</v>
      </c>
      <c r="H19751" t="s">
        <v>223</v>
      </c>
      <c r="I19751">
        <v>530</v>
      </c>
      <c r="J19751">
        <v>1172661150.3439541</v>
      </c>
    </row>
    <row r="19752" spans="1:10" x14ac:dyDescent="0.25">
      <c r="A19752">
        <v>2019</v>
      </c>
      <c r="B19752" t="s">
        <v>51</v>
      </c>
      <c r="C19752" t="s">
        <v>45</v>
      </c>
      <c r="D19752" t="s">
        <v>26</v>
      </c>
      <c r="E19752" t="s">
        <v>3</v>
      </c>
      <c r="F19752" t="s">
        <v>14</v>
      </c>
      <c r="G19752" t="s">
        <v>12</v>
      </c>
      <c r="H19752" t="s">
        <v>224</v>
      </c>
      <c r="I19752">
        <v>60</v>
      </c>
      <c r="J19752">
        <v>136274988.67537504</v>
      </c>
    </row>
    <row r="19753" spans="1:10" x14ac:dyDescent="0.25">
      <c r="A19753">
        <v>2019</v>
      </c>
      <c r="B19753" t="s">
        <v>51</v>
      </c>
      <c r="C19753" t="s">
        <v>45</v>
      </c>
      <c r="D19753" t="s">
        <v>26</v>
      </c>
      <c r="E19753" t="s">
        <v>3</v>
      </c>
      <c r="F19753" t="s">
        <v>14</v>
      </c>
      <c r="G19753" t="s">
        <v>6</v>
      </c>
      <c r="H19753" t="s">
        <v>223</v>
      </c>
      <c r="I19753">
        <v>78</v>
      </c>
      <c r="J19753">
        <v>183441768.47904372</v>
      </c>
    </row>
    <row r="19754" spans="1:10" x14ac:dyDescent="0.25">
      <c r="A19754">
        <v>2019</v>
      </c>
      <c r="B19754" t="s">
        <v>51</v>
      </c>
      <c r="C19754" t="s">
        <v>45</v>
      </c>
      <c r="D19754" t="s">
        <v>26</v>
      </c>
      <c r="E19754" t="s">
        <v>3</v>
      </c>
      <c r="F19754" t="s">
        <v>14</v>
      </c>
      <c r="G19754" t="s">
        <v>6</v>
      </c>
      <c r="H19754" t="s">
        <v>224</v>
      </c>
      <c r="I19754">
        <v>155</v>
      </c>
      <c r="J19754">
        <v>368494193.16689146</v>
      </c>
    </row>
    <row r="19755" spans="1:10" x14ac:dyDescent="0.25">
      <c r="A19755">
        <v>2019</v>
      </c>
      <c r="B19755" t="s">
        <v>51</v>
      </c>
      <c r="C19755" t="s">
        <v>45</v>
      </c>
      <c r="D19755" t="s">
        <v>26</v>
      </c>
      <c r="E19755" t="s">
        <v>3</v>
      </c>
      <c r="F19755" t="s">
        <v>14</v>
      </c>
      <c r="G19755" t="s">
        <v>7</v>
      </c>
      <c r="H19755" t="s">
        <v>223</v>
      </c>
      <c r="I19755">
        <v>84</v>
      </c>
      <c r="J19755">
        <v>168800774.67433384</v>
      </c>
    </row>
    <row r="19756" spans="1:10" x14ac:dyDescent="0.25">
      <c r="A19756">
        <v>2019</v>
      </c>
      <c r="B19756" t="s">
        <v>51</v>
      </c>
      <c r="C19756" t="s">
        <v>45</v>
      </c>
      <c r="D19756" t="s">
        <v>26</v>
      </c>
      <c r="E19756" t="s">
        <v>3</v>
      </c>
      <c r="F19756" t="s">
        <v>14</v>
      </c>
      <c r="G19756" t="s">
        <v>7</v>
      </c>
      <c r="H19756" t="s">
        <v>224</v>
      </c>
      <c r="I19756">
        <v>27</v>
      </c>
      <c r="J19756">
        <v>52326700.365098074</v>
      </c>
    </row>
    <row r="19757" spans="1:10" x14ac:dyDescent="0.25">
      <c r="A19757">
        <v>2019</v>
      </c>
      <c r="B19757" t="s">
        <v>51</v>
      </c>
      <c r="C19757" t="s">
        <v>45</v>
      </c>
      <c r="D19757" t="s">
        <v>26</v>
      </c>
      <c r="E19757" t="s">
        <v>10</v>
      </c>
      <c r="F19757" t="s">
        <v>11</v>
      </c>
      <c r="G19757" t="s">
        <v>9</v>
      </c>
      <c r="H19757" t="s">
        <v>223</v>
      </c>
      <c r="I19757">
        <v>219</v>
      </c>
      <c r="J19757">
        <v>922771759.22000003</v>
      </c>
    </row>
    <row r="19758" spans="1:10" x14ac:dyDescent="0.25">
      <c r="A19758">
        <v>2019</v>
      </c>
      <c r="B19758" t="s">
        <v>51</v>
      </c>
      <c r="C19758" t="s">
        <v>45</v>
      </c>
      <c r="D19758" t="s">
        <v>26</v>
      </c>
      <c r="E19758" t="s">
        <v>10</v>
      </c>
      <c r="F19758" t="s">
        <v>11</v>
      </c>
      <c r="G19758" t="s">
        <v>9</v>
      </c>
      <c r="H19758" t="s">
        <v>224</v>
      </c>
      <c r="I19758">
        <v>167</v>
      </c>
      <c r="J19758">
        <v>639491785</v>
      </c>
    </row>
    <row r="19759" spans="1:10" x14ac:dyDescent="0.25">
      <c r="A19759">
        <v>2019</v>
      </c>
      <c r="B19759" t="s">
        <v>51</v>
      </c>
      <c r="C19759" t="s">
        <v>45</v>
      </c>
      <c r="D19759" t="s">
        <v>26</v>
      </c>
      <c r="E19759" t="s">
        <v>10</v>
      </c>
      <c r="F19759" t="s">
        <v>11</v>
      </c>
      <c r="G19759" t="s">
        <v>12</v>
      </c>
      <c r="H19759" t="s">
        <v>223</v>
      </c>
      <c r="I19759">
        <v>391</v>
      </c>
      <c r="J19759">
        <v>745829770.19999993</v>
      </c>
    </row>
    <row r="19760" spans="1:10" x14ac:dyDescent="0.25">
      <c r="A19760">
        <v>2019</v>
      </c>
      <c r="B19760" t="s">
        <v>51</v>
      </c>
      <c r="C19760" t="s">
        <v>45</v>
      </c>
      <c r="D19760" t="s">
        <v>26</v>
      </c>
      <c r="E19760" t="s">
        <v>10</v>
      </c>
      <c r="F19760" t="s">
        <v>11</v>
      </c>
      <c r="G19760" t="s">
        <v>12</v>
      </c>
      <c r="H19760" t="s">
        <v>224</v>
      </c>
      <c r="I19760">
        <v>235</v>
      </c>
      <c r="J19760">
        <v>447860253.83999997</v>
      </c>
    </row>
    <row r="19761" spans="1:10" x14ac:dyDescent="0.25">
      <c r="A19761">
        <v>2019</v>
      </c>
      <c r="B19761" t="s">
        <v>51</v>
      </c>
      <c r="C19761" t="s">
        <v>45</v>
      </c>
      <c r="D19761" t="s">
        <v>26</v>
      </c>
      <c r="E19761" t="s">
        <v>10</v>
      </c>
      <c r="F19761" t="s">
        <v>11</v>
      </c>
      <c r="G19761" t="s">
        <v>6</v>
      </c>
      <c r="H19761" t="s">
        <v>223</v>
      </c>
      <c r="I19761">
        <v>276</v>
      </c>
      <c r="J19761">
        <v>416431073.22000003</v>
      </c>
    </row>
    <row r="19762" spans="1:10" x14ac:dyDescent="0.25">
      <c r="A19762">
        <v>2019</v>
      </c>
      <c r="B19762" t="s">
        <v>51</v>
      </c>
      <c r="C19762" t="s">
        <v>45</v>
      </c>
      <c r="D19762" t="s">
        <v>26</v>
      </c>
      <c r="E19762" t="s">
        <v>10</v>
      </c>
      <c r="F19762" t="s">
        <v>11</v>
      </c>
      <c r="G19762" t="s">
        <v>6</v>
      </c>
      <c r="H19762" t="s">
        <v>224</v>
      </c>
      <c r="I19762">
        <v>123</v>
      </c>
      <c r="J19762">
        <v>185879740.5</v>
      </c>
    </row>
    <row r="19763" spans="1:10" x14ac:dyDescent="0.25">
      <c r="A19763">
        <v>2019</v>
      </c>
      <c r="B19763" t="s">
        <v>51</v>
      </c>
      <c r="C19763" t="s">
        <v>45</v>
      </c>
      <c r="D19763" t="s">
        <v>26</v>
      </c>
      <c r="E19763" t="s">
        <v>10</v>
      </c>
      <c r="F19763" t="s">
        <v>11</v>
      </c>
      <c r="G19763" t="s">
        <v>7</v>
      </c>
      <c r="H19763" t="s">
        <v>223</v>
      </c>
      <c r="I19763">
        <v>33</v>
      </c>
      <c r="J19763">
        <v>43851270</v>
      </c>
    </row>
    <row r="19764" spans="1:10" x14ac:dyDescent="0.25">
      <c r="A19764">
        <v>2019</v>
      </c>
      <c r="B19764" t="s">
        <v>51</v>
      </c>
      <c r="C19764" t="s">
        <v>45</v>
      </c>
      <c r="D19764" t="s">
        <v>26</v>
      </c>
      <c r="E19764" t="s">
        <v>10</v>
      </c>
      <c r="F19764" t="s">
        <v>11</v>
      </c>
      <c r="G19764" t="s">
        <v>7</v>
      </c>
      <c r="H19764" t="s">
        <v>224</v>
      </c>
      <c r="I19764">
        <v>20</v>
      </c>
      <c r="J19764">
        <v>26584926</v>
      </c>
    </row>
    <row r="19765" spans="1:10" x14ac:dyDescent="0.25">
      <c r="A19765">
        <v>2019</v>
      </c>
      <c r="B19765" t="s">
        <v>51</v>
      </c>
      <c r="C19765" t="s">
        <v>45</v>
      </c>
      <c r="D19765" t="s">
        <v>26</v>
      </c>
      <c r="E19765" t="s">
        <v>10</v>
      </c>
      <c r="F19765" t="s">
        <v>220</v>
      </c>
      <c r="G19765" t="s">
        <v>9</v>
      </c>
      <c r="H19765" t="s">
        <v>223</v>
      </c>
      <c r="I19765">
        <v>17</v>
      </c>
      <c r="J19765">
        <v>109200307.74584666</v>
      </c>
    </row>
    <row r="19766" spans="1:10" x14ac:dyDescent="0.25">
      <c r="A19766">
        <v>2019</v>
      </c>
      <c r="B19766" t="s">
        <v>51</v>
      </c>
      <c r="C19766" t="s">
        <v>45</v>
      </c>
      <c r="D19766" t="s">
        <v>26</v>
      </c>
      <c r="E19766" t="s">
        <v>10</v>
      </c>
      <c r="F19766" t="s">
        <v>220</v>
      </c>
      <c r="G19766" t="s">
        <v>9</v>
      </c>
      <c r="H19766" t="s">
        <v>224</v>
      </c>
      <c r="I19766">
        <v>7</v>
      </c>
      <c r="J19766">
        <v>41827144.508969247</v>
      </c>
    </row>
    <row r="19767" spans="1:10" x14ac:dyDescent="0.25">
      <c r="A19767">
        <v>2019</v>
      </c>
      <c r="B19767" t="s">
        <v>51</v>
      </c>
      <c r="C19767" t="s">
        <v>45</v>
      </c>
      <c r="D19767" t="s">
        <v>26</v>
      </c>
      <c r="E19767" t="s">
        <v>10</v>
      </c>
      <c r="F19767" t="s">
        <v>220</v>
      </c>
      <c r="G19767" t="s">
        <v>12</v>
      </c>
      <c r="H19767" t="s">
        <v>223</v>
      </c>
      <c r="I19767">
        <v>9</v>
      </c>
      <c r="J19767">
        <v>31534222.759616852</v>
      </c>
    </row>
    <row r="19768" spans="1:10" x14ac:dyDescent="0.25">
      <c r="A19768">
        <v>2019</v>
      </c>
      <c r="B19768" t="s">
        <v>51</v>
      </c>
      <c r="C19768" t="s">
        <v>45</v>
      </c>
      <c r="D19768" t="s">
        <v>26</v>
      </c>
      <c r="E19768" t="s">
        <v>10</v>
      </c>
      <c r="F19768" t="s">
        <v>220</v>
      </c>
      <c r="G19768" t="s">
        <v>12</v>
      </c>
      <c r="H19768" t="s">
        <v>224</v>
      </c>
      <c r="I19768">
        <v>19</v>
      </c>
      <c r="J19768">
        <v>60335528.811730154</v>
      </c>
    </row>
    <row r="19769" spans="1:10" x14ac:dyDescent="0.25">
      <c r="A19769">
        <v>2019</v>
      </c>
      <c r="B19769" t="s">
        <v>51</v>
      </c>
      <c r="C19769" t="s">
        <v>45</v>
      </c>
      <c r="D19769" t="s">
        <v>26</v>
      </c>
      <c r="E19769" t="s">
        <v>10</v>
      </c>
      <c r="F19769" t="s">
        <v>220</v>
      </c>
      <c r="G19769" t="s">
        <v>6</v>
      </c>
      <c r="H19769" t="s">
        <v>223</v>
      </c>
      <c r="I19769">
        <v>3</v>
      </c>
      <c r="J19769">
        <v>7688095.6669530664</v>
      </c>
    </row>
    <row r="19770" spans="1:10" x14ac:dyDescent="0.25">
      <c r="A19770">
        <v>2019</v>
      </c>
      <c r="B19770" t="s">
        <v>51</v>
      </c>
      <c r="C19770" t="s">
        <v>45</v>
      </c>
      <c r="D19770" t="s">
        <v>26</v>
      </c>
      <c r="E19770" t="s">
        <v>10</v>
      </c>
      <c r="F19770" t="s">
        <v>220</v>
      </c>
      <c r="G19770" t="s">
        <v>6</v>
      </c>
      <c r="H19770" t="s">
        <v>224</v>
      </c>
      <c r="I19770">
        <v>11</v>
      </c>
      <c r="J19770">
        <v>27579432.154116414</v>
      </c>
    </row>
    <row r="19771" spans="1:10" x14ac:dyDescent="0.25">
      <c r="A19771">
        <v>2019</v>
      </c>
      <c r="B19771" t="s">
        <v>51</v>
      </c>
      <c r="C19771" t="s">
        <v>45</v>
      </c>
      <c r="D19771" t="s">
        <v>26</v>
      </c>
      <c r="E19771" t="s">
        <v>10</v>
      </c>
      <c r="F19771" t="s">
        <v>14</v>
      </c>
      <c r="G19771" t="s">
        <v>9</v>
      </c>
      <c r="H19771" t="s">
        <v>223</v>
      </c>
      <c r="I19771">
        <v>290</v>
      </c>
      <c r="J19771">
        <v>1267254600</v>
      </c>
    </row>
    <row r="19772" spans="1:10" x14ac:dyDescent="0.25">
      <c r="A19772">
        <v>2019</v>
      </c>
      <c r="B19772" t="s">
        <v>51</v>
      </c>
      <c r="C19772" t="s">
        <v>45</v>
      </c>
      <c r="D19772" t="s">
        <v>26</v>
      </c>
      <c r="E19772" t="s">
        <v>10</v>
      </c>
      <c r="F19772" t="s">
        <v>14</v>
      </c>
      <c r="G19772" t="s">
        <v>9</v>
      </c>
      <c r="H19772" t="s">
        <v>224</v>
      </c>
      <c r="I19772">
        <v>252</v>
      </c>
      <c r="J19772">
        <v>1059275790</v>
      </c>
    </row>
    <row r="19773" spans="1:10" x14ac:dyDescent="0.25">
      <c r="A19773">
        <v>2019</v>
      </c>
      <c r="B19773" t="s">
        <v>51</v>
      </c>
      <c r="C19773" t="s">
        <v>45</v>
      </c>
      <c r="D19773" t="s">
        <v>26</v>
      </c>
      <c r="E19773" t="s">
        <v>10</v>
      </c>
      <c r="F19773" t="s">
        <v>14</v>
      </c>
      <c r="G19773" t="s">
        <v>12</v>
      </c>
      <c r="H19773" t="s">
        <v>223</v>
      </c>
      <c r="I19773">
        <v>2577</v>
      </c>
      <c r="J19773">
        <v>3623056896</v>
      </c>
    </row>
    <row r="19774" spans="1:10" x14ac:dyDescent="0.25">
      <c r="A19774">
        <v>2019</v>
      </c>
      <c r="B19774" t="s">
        <v>51</v>
      </c>
      <c r="C19774" t="s">
        <v>45</v>
      </c>
      <c r="D19774" t="s">
        <v>26</v>
      </c>
      <c r="E19774" t="s">
        <v>10</v>
      </c>
      <c r="F19774" t="s">
        <v>14</v>
      </c>
      <c r="G19774" t="s">
        <v>12</v>
      </c>
      <c r="H19774" t="s">
        <v>224</v>
      </c>
      <c r="I19774">
        <v>610</v>
      </c>
      <c r="J19774">
        <v>1047191460</v>
      </c>
    </row>
    <row r="19775" spans="1:10" x14ac:dyDescent="0.25">
      <c r="A19775">
        <v>2019</v>
      </c>
      <c r="B19775" t="s">
        <v>51</v>
      </c>
      <c r="C19775" t="s">
        <v>45</v>
      </c>
      <c r="D19775" t="s">
        <v>26</v>
      </c>
      <c r="E19775" t="s">
        <v>10</v>
      </c>
      <c r="F19775" t="s">
        <v>14</v>
      </c>
      <c r="G19775" t="s">
        <v>6</v>
      </c>
      <c r="H19775" t="s">
        <v>223</v>
      </c>
      <c r="I19775">
        <v>106</v>
      </c>
      <c r="J19775">
        <v>233062653</v>
      </c>
    </row>
    <row r="19776" spans="1:10" x14ac:dyDescent="0.25">
      <c r="A19776">
        <v>2019</v>
      </c>
      <c r="B19776" t="s">
        <v>51</v>
      </c>
      <c r="C19776" t="s">
        <v>45</v>
      </c>
      <c r="D19776" t="s">
        <v>26</v>
      </c>
      <c r="E19776" t="s">
        <v>10</v>
      </c>
      <c r="F19776" t="s">
        <v>14</v>
      </c>
      <c r="G19776" t="s">
        <v>6</v>
      </c>
      <c r="H19776" t="s">
        <v>224</v>
      </c>
      <c r="I19776">
        <v>162</v>
      </c>
      <c r="J19776">
        <v>303031125</v>
      </c>
    </row>
    <row r="19777" spans="1:10" x14ac:dyDescent="0.25">
      <c r="A19777">
        <v>2019</v>
      </c>
      <c r="B19777" t="s">
        <v>51</v>
      </c>
      <c r="C19777" t="s">
        <v>45</v>
      </c>
      <c r="D19777" t="s">
        <v>26</v>
      </c>
      <c r="E19777" t="s">
        <v>10</v>
      </c>
      <c r="F19777" t="s">
        <v>14</v>
      </c>
      <c r="G19777" t="s">
        <v>7</v>
      </c>
      <c r="H19777" t="s">
        <v>223</v>
      </c>
      <c r="I19777">
        <v>829</v>
      </c>
      <c r="J19777">
        <v>764510016</v>
      </c>
    </row>
    <row r="19778" spans="1:10" x14ac:dyDescent="0.25">
      <c r="A19778">
        <v>2019</v>
      </c>
      <c r="B19778" t="s">
        <v>51</v>
      </c>
      <c r="C19778" t="s">
        <v>45</v>
      </c>
      <c r="D19778" t="s">
        <v>26</v>
      </c>
      <c r="E19778" t="s">
        <v>10</v>
      </c>
      <c r="F19778" t="s">
        <v>14</v>
      </c>
      <c r="G19778" t="s">
        <v>7</v>
      </c>
      <c r="H19778" t="s">
        <v>224</v>
      </c>
      <c r="I19778">
        <v>2213</v>
      </c>
      <c r="J19778">
        <v>1200953127</v>
      </c>
    </row>
    <row r="19779" spans="1:10" x14ac:dyDescent="0.25">
      <c r="A19779">
        <v>2019</v>
      </c>
      <c r="B19779" t="s">
        <v>51</v>
      </c>
      <c r="C19779" t="s">
        <v>45</v>
      </c>
      <c r="D19779" t="s">
        <v>27</v>
      </c>
      <c r="E19779" t="s">
        <v>3</v>
      </c>
      <c r="F19779" t="s">
        <v>4</v>
      </c>
      <c r="G19779" t="s">
        <v>5</v>
      </c>
      <c r="H19779" t="s">
        <v>223</v>
      </c>
      <c r="I19779">
        <v>17</v>
      </c>
      <c r="J19779">
        <v>192012490.26833463</v>
      </c>
    </row>
    <row r="19780" spans="1:10" x14ac:dyDescent="0.25">
      <c r="A19780">
        <v>2019</v>
      </c>
      <c r="B19780" t="s">
        <v>51</v>
      </c>
      <c r="C19780" t="s">
        <v>45</v>
      </c>
      <c r="D19780" t="s">
        <v>27</v>
      </c>
      <c r="E19780" t="s">
        <v>3</v>
      </c>
      <c r="F19780" t="s">
        <v>4</v>
      </c>
      <c r="G19780" t="s">
        <v>5</v>
      </c>
      <c r="H19780" t="s">
        <v>224</v>
      </c>
      <c r="I19780">
        <v>16</v>
      </c>
      <c r="J19780">
        <v>185559855.60535714</v>
      </c>
    </row>
    <row r="19781" spans="1:10" x14ac:dyDescent="0.25">
      <c r="A19781">
        <v>2019</v>
      </c>
      <c r="B19781" t="s">
        <v>51</v>
      </c>
      <c r="C19781" t="s">
        <v>45</v>
      </c>
      <c r="D19781" t="s">
        <v>27</v>
      </c>
      <c r="E19781" t="s">
        <v>3</v>
      </c>
      <c r="F19781" t="s">
        <v>4</v>
      </c>
      <c r="G19781" t="s">
        <v>9</v>
      </c>
      <c r="H19781" t="s">
        <v>223</v>
      </c>
      <c r="I19781">
        <v>18</v>
      </c>
      <c r="J19781">
        <v>121781867.48869513</v>
      </c>
    </row>
    <row r="19782" spans="1:10" x14ac:dyDescent="0.25">
      <c r="A19782">
        <v>2019</v>
      </c>
      <c r="B19782" t="s">
        <v>51</v>
      </c>
      <c r="C19782" t="s">
        <v>45</v>
      </c>
      <c r="D19782" t="s">
        <v>27</v>
      </c>
      <c r="E19782" t="s">
        <v>3</v>
      </c>
      <c r="F19782" t="s">
        <v>4</v>
      </c>
      <c r="G19782" t="s">
        <v>9</v>
      </c>
      <c r="H19782" t="s">
        <v>224</v>
      </c>
      <c r="I19782">
        <v>12</v>
      </c>
      <c r="J19782">
        <v>78906849.951961115</v>
      </c>
    </row>
    <row r="19783" spans="1:10" x14ac:dyDescent="0.25">
      <c r="A19783">
        <v>2019</v>
      </c>
      <c r="B19783" t="s">
        <v>51</v>
      </c>
      <c r="C19783" t="s">
        <v>45</v>
      </c>
      <c r="D19783" t="s">
        <v>27</v>
      </c>
      <c r="E19783" t="s">
        <v>3</v>
      </c>
      <c r="F19783" t="s">
        <v>4</v>
      </c>
      <c r="G19783" t="s">
        <v>12</v>
      </c>
      <c r="H19783" t="s">
        <v>224</v>
      </c>
      <c r="I19783">
        <v>2</v>
      </c>
      <c r="J19783">
        <v>8345021.896511564</v>
      </c>
    </row>
    <row r="19784" spans="1:10" x14ac:dyDescent="0.25">
      <c r="A19784">
        <v>2019</v>
      </c>
      <c r="B19784" t="s">
        <v>51</v>
      </c>
      <c r="C19784" t="s">
        <v>45</v>
      </c>
      <c r="D19784" t="s">
        <v>27</v>
      </c>
      <c r="E19784" t="s">
        <v>3</v>
      </c>
      <c r="F19784" t="s">
        <v>4</v>
      </c>
      <c r="G19784" t="s">
        <v>6</v>
      </c>
      <c r="H19784" t="s">
        <v>223</v>
      </c>
      <c r="I19784">
        <v>2</v>
      </c>
      <c r="J19784">
        <v>4981797.7472432461</v>
      </c>
    </row>
    <row r="19785" spans="1:10" x14ac:dyDescent="0.25">
      <c r="A19785">
        <v>2019</v>
      </c>
      <c r="B19785" t="s">
        <v>51</v>
      </c>
      <c r="C19785" t="s">
        <v>45</v>
      </c>
      <c r="D19785" t="s">
        <v>27</v>
      </c>
      <c r="E19785" t="s">
        <v>3</v>
      </c>
      <c r="F19785" t="s">
        <v>4</v>
      </c>
      <c r="G19785" t="s">
        <v>6</v>
      </c>
      <c r="H19785" t="s">
        <v>224</v>
      </c>
      <c r="I19785">
        <v>8</v>
      </c>
      <c r="J19785">
        <v>19191315.992140383</v>
      </c>
    </row>
    <row r="19786" spans="1:10" x14ac:dyDescent="0.25">
      <c r="A19786">
        <v>2019</v>
      </c>
      <c r="B19786" t="s">
        <v>51</v>
      </c>
      <c r="C19786" t="s">
        <v>45</v>
      </c>
      <c r="D19786" t="s">
        <v>27</v>
      </c>
      <c r="E19786" t="s">
        <v>3</v>
      </c>
      <c r="F19786" t="s">
        <v>4</v>
      </c>
      <c r="G19786" t="s">
        <v>7</v>
      </c>
      <c r="H19786" t="s">
        <v>223</v>
      </c>
      <c r="I19786">
        <v>1</v>
      </c>
      <c r="J19786">
        <v>2043339.7394625</v>
      </c>
    </row>
    <row r="19787" spans="1:10" x14ac:dyDescent="0.25">
      <c r="A19787">
        <v>2019</v>
      </c>
      <c r="B19787" t="s">
        <v>51</v>
      </c>
      <c r="C19787" t="s">
        <v>45</v>
      </c>
      <c r="D19787" t="s">
        <v>27</v>
      </c>
      <c r="E19787" t="s">
        <v>3</v>
      </c>
      <c r="F19787" t="s">
        <v>8</v>
      </c>
      <c r="G19787" t="s">
        <v>9</v>
      </c>
      <c r="H19787" t="s">
        <v>223</v>
      </c>
      <c r="I19787">
        <v>166</v>
      </c>
      <c r="J19787">
        <v>1123099444.6179662</v>
      </c>
    </row>
    <row r="19788" spans="1:10" x14ac:dyDescent="0.25">
      <c r="A19788">
        <v>2019</v>
      </c>
      <c r="B19788" t="s">
        <v>51</v>
      </c>
      <c r="C19788" t="s">
        <v>45</v>
      </c>
      <c r="D19788" t="s">
        <v>27</v>
      </c>
      <c r="E19788" t="s">
        <v>3</v>
      </c>
      <c r="F19788" t="s">
        <v>8</v>
      </c>
      <c r="G19788" t="s">
        <v>9</v>
      </c>
      <c r="H19788" t="s">
        <v>224</v>
      </c>
      <c r="I19788">
        <v>176</v>
      </c>
      <c r="J19788">
        <v>1157300465.9620967</v>
      </c>
    </row>
    <row r="19789" spans="1:10" x14ac:dyDescent="0.25">
      <c r="A19789">
        <v>2019</v>
      </c>
      <c r="B19789" t="s">
        <v>51</v>
      </c>
      <c r="C19789" t="s">
        <v>45</v>
      </c>
      <c r="D19789" t="s">
        <v>27</v>
      </c>
      <c r="E19789" t="s">
        <v>3</v>
      </c>
      <c r="F19789" t="s">
        <v>8</v>
      </c>
      <c r="G19789" t="s">
        <v>12</v>
      </c>
      <c r="H19789" t="s">
        <v>223</v>
      </c>
      <c r="I19789">
        <v>31</v>
      </c>
      <c r="J19789">
        <v>110958103.33608264</v>
      </c>
    </row>
    <row r="19790" spans="1:10" x14ac:dyDescent="0.25">
      <c r="A19790">
        <v>2019</v>
      </c>
      <c r="B19790" t="s">
        <v>51</v>
      </c>
      <c r="C19790" t="s">
        <v>45</v>
      </c>
      <c r="D19790" t="s">
        <v>27</v>
      </c>
      <c r="E19790" t="s">
        <v>3</v>
      </c>
      <c r="F19790" t="s">
        <v>8</v>
      </c>
      <c r="G19790" t="s">
        <v>12</v>
      </c>
      <c r="H19790" t="s">
        <v>224</v>
      </c>
      <c r="I19790">
        <v>39</v>
      </c>
      <c r="J19790">
        <v>145484472.01513878</v>
      </c>
    </row>
    <row r="19791" spans="1:10" x14ac:dyDescent="0.25">
      <c r="A19791">
        <v>2019</v>
      </c>
      <c r="B19791" t="s">
        <v>51</v>
      </c>
      <c r="C19791" t="s">
        <v>45</v>
      </c>
      <c r="D19791" t="s">
        <v>27</v>
      </c>
      <c r="E19791" t="s">
        <v>3</v>
      </c>
      <c r="F19791" t="s">
        <v>8</v>
      </c>
      <c r="G19791" t="s">
        <v>6</v>
      </c>
      <c r="H19791" t="s">
        <v>223</v>
      </c>
      <c r="I19791">
        <v>36</v>
      </c>
      <c r="J19791">
        <v>89672359.450378433</v>
      </c>
    </row>
    <row r="19792" spans="1:10" x14ac:dyDescent="0.25">
      <c r="A19792">
        <v>2019</v>
      </c>
      <c r="B19792" t="s">
        <v>51</v>
      </c>
      <c r="C19792" t="s">
        <v>45</v>
      </c>
      <c r="D19792" t="s">
        <v>27</v>
      </c>
      <c r="E19792" t="s">
        <v>3</v>
      </c>
      <c r="F19792" t="s">
        <v>8</v>
      </c>
      <c r="G19792" t="s">
        <v>6</v>
      </c>
      <c r="H19792" t="s">
        <v>224</v>
      </c>
      <c r="I19792">
        <v>91</v>
      </c>
      <c r="J19792">
        <v>218301219.41059691</v>
      </c>
    </row>
    <row r="19793" spans="1:10" x14ac:dyDescent="0.25">
      <c r="A19793">
        <v>2019</v>
      </c>
      <c r="B19793" t="s">
        <v>51</v>
      </c>
      <c r="C19793" t="s">
        <v>45</v>
      </c>
      <c r="D19793" t="s">
        <v>27</v>
      </c>
      <c r="E19793" t="s">
        <v>3</v>
      </c>
      <c r="F19793" t="s">
        <v>8</v>
      </c>
      <c r="G19793" t="s">
        <v>7</v>
      </c>
      <c r="H19793" t="s">
        <v>223</v>
      </c>
      <c r="I19793">
        <v>18</v>
      </c>
      <c r="J19793">
        <v>36780115.310324997</v>
      </c>
    </row>
    <row r="19794" spans="1:10" x14ac:dyDescent="0.25">
      <c r="A19794">
        <v>2019</v>
      </c>
      <c r="B19794" t="s">
        <v>51</v>
      </c>
      <c r="C19794" t="s">
        <v>45</v>
      </c>
      <c r="D19794" t="s">
        <v>27</v>
      </c>
      <c r="E19794" t="s">
        <v>3</v>
      </c>
      <c r="F19794" t="s">
        <v>8</v>
      </c>
      <c r="G19794" t="s">
        <v>7</v>
      </c>
      <c r="H19794" t="s">
        <v>224</v>
      </c>
      <c r="I19794">
        <v>6</v>
      </c>
      <c r="J19794">
        <v>10994744.26176429</v>
      </c>
    </row>
    <row r="19795" spans="1:10" x14ac:dyDescent="0.25">
      <c r="A19795">
        <v>2019</v>
      </c>
      <c r="B19795" t="s">
        <v>51</v>
      </c>
      <c r="C19795" t="s">
        <v>45</v>
      </c>
      <c r="D19795" t="s">
        <v>27</v>
      </c>
      <c r="E19795" t="s">
        <v>10</v>
      </c>
      <c r="F19795" t="s">
        <v>11</v>
      </c>
      <c r="G19795" t="s">
        <v>9</v>
      </c>
      <c r="H19795" t="s">
        <v>223</v>
      </c>
      <c r="I19795">
        <v>38</v>
      </c>
      <c r="J19795">
        <v>208957149</v>
      </c>
    </row>
    <row r="19796" spans="1:10" x14ac:dyDescent="0.25">
      <c r="A19796">
        <v>2019</v>
      </c>
      <c r="B19796" t="s">
        <v>51</v>
      </c>
      <c r="C19796" t="s">
        <v>45</v>
      </c>
      <c r="D19796" t="s">
        <v>27</v>
      </c>
      <c r="E19796" t="s">
        <v>10</v>
      </c>
      <c r="F19796" t="s">
        <v>11</v>
      </c>
      <c r="G19796" t="s">
        <v>9</v>
      </c>
      <c r="H19796" t="s">
        <v>224</v>
      </c>
      <c r="I19796">
        <v>35</v>
      </c>
      <c r="J19796">
        <v>165371115</v>
      </c>
    </row>
    <row r="19797" spans="1:10" x14ac:dyDescent="0.25">
      <c r="A19797">
        <v>2019</v>
      </c>
      <c r="B19797" t="s">
        <v>51</v>
      </c>
      <c r="C19797" t="s">
        <v>45</v>
      </c>
      <c r="D19797" t="s">
        <v>27</v>
      </c>
      <c r="E19797" t="s">
        <v>10</v>
      </c>
      <c r="F19797" t="s">
        <v>11</v>
      </c>
      <c r="G19797" t="s">
        <v>12</v>
      </c>
      <c r="H19797" t="s">
        <v>223</v>
      </c>
      <c r="I19797">
        <v>6</v>
      </c>
      <c r="J19797">
        <v>23618697</v>
      </c>
    </row>
    <row r="19798" spans="1:10" x14ac:dyDescent="0.25">
      <c r="A19798">
        <v>2019</v>
      </c>
      <c r="B19798" t="s">
        <v>51</v>
      </c>
      <c r="C19798" t="s">
        <v>45</v>
      </c>
      <c r="D19798" t="s">
        <v>27</v>
      </c>
      <c r="E19798" t="s">
        <v>10</v>
      </c>
      <c r="F19798" t="s">
        <v>11</v>
      </c>
      <c r="G19798" t="s">
        <v>12</v>
      </c>
      <c r="H19798" t="s">
        <v>224</v>
      </c>
      <c r="I19798">
        <v>7</v>
      </c>
      <c r="J19798">
        <v>18575430</v>
      </c>
    </row>
    <row r="19799" spans="1:10" x14ac:dyDescent="0.25">
      <c r="A19799">
        <v>2019</v>
      </c>
      <c r="B19799" t="s">
        <v>51</v>
      </c>
      <c r="C19799" t="s">
        <v>45</v>
      </c>
      <c r="D19799" t="s">
        <v>27</v>
      </c>
      <c r="E19799" t="s">
        <v>10</v>
      </c>
      <c r="F19799" t="s">
        <v>11</v>
      </c>
      <c r="G19799" t="s">
        <v>6</v>
      </c>
      <c r="H19799" t="s">
        <v>223</v>
      </c>
      <c r="I19799">
        <v>21</v>
      </c>
      <c r="J19799">
        <v>77648337</v>
      </c>
    </row>
    <row r="19800" spans="1:10" x14ac:dyDescent="0.25">
      <c r="A19800">
        <v>2019</v>
      </c>
      <c r="B19800" t="s">
        <v>51</v>
      </c>
      <c r="C19800" t="s">
        <v>45</v>
      </c>
      <c r="D19800" t="s">
        <v>27</v>
      </c>
      <c r="E19800" t="s">
        <v>10</v>
      </c>
      <c r="F19800" t="s">
        <v>11</v>
      </c>
      <c r="G19800" t="s">
        <v>6</v>
      </c>
      <c r="H19800" t="s">
        <v>224</v>
      </c>
      <c r="I19800">
        <v>14</v>
      </c>
      <c r="J19800">
        <v>30427653</v>
      </c>
    </row>
    <row r="19801" spans="1:10" x14ac:dyDescent="0.25">
      <c r="A19801">
        <v>2019</v>
      </c>
      <c r="B19801" t="s">
        <v>51</v>
      </c>
      <c r="C19801" t="s">
        <v>45</v>
      </c>
      <c r="D19801" t="s">
        <v>27</v>
      </c>
      <c r="E19801" t="s">
        <v>10</v>
      </c>
      <c r="F19801" t="s">
        <v>11</v>
      </c>
      <c r="G19801" t="s">
        <v>7</v>
      </c>
      <c r="H19801" t="s">
        <v>223</v>
      </c>
      <c r="I19801">
        <v>1</v>
      </c>
      <c r="J19801">
        <v>2514594</v>
      </c>
    </row>
    <row r="19802" spans="1:10" x14ac:dyDescent="0.25">
      <c r="A19802">
        <v>2019</v>
      </c>
      <c r="B19802" t="s">
        <v>51</v>
      </c>
      <c r="C19802" t="s">
        <v>45</v>
      </c>
      <c r="D19802" t="s">
        <v>28</v>
      </c>
      <c r="E19802" t="s">
        <v>3</v>
      </c>
      <c r="F19802" t="s">
        <v>4</v>
      </c>
      <c r="G19802" t="s">
        <v>5</v>
      </c>
      <c r="H19802" t="s">
        <v>223</v>
      </c>
      <c r="I19802">
        <v>118</v>
      </c>
      <c r="J19802">
        <v>1378030464.3223658</v>
      </c>
    </row>
    <row r="19803" spans="1:10" x14ac:dyDescent="0.25">
      <c r="A19803">
        <v>2019</v>
      </c>
      <c r="B19803" t="s">
        <v>51</v>
      </c>
      <c r="C19803" t="s">
        <v>45</v>
      </c>
      <c r="D19803" t="s">
        <v>28</v>
      </c>
      <c r="E19803" t="s">
        <v>3</v>
      </c>
      <c r="F19803" t="s">
        <v>4</v>
      </c>
      <c r="G19803" t="s">
        <v>5</v>
      </c>
      <c r="H19803" t="s">
        <v>224</v>
      </c>
      <c r="I19803">
        <v>82</v>
      </c>
      <c r="J19803">
        <v>944520810.61494195</v>
      </c>
    </row>
    <row r="19804" spans="1:10" x14ac:dyDescent="0.25">
      <c r="A19804">
        <v>2019</v>
      </c>
      <c r="B19804" t="s">
        <v>51</v>
      </c>
      <c r="C19804" t="s">
        <v>45</v>
      </c>
      <c r="D19804" t="s">
        <v>28</v>
      </c>
      <c r="E19804" t="s">
        <v>3</v>
      </c>
      <c r="F19804" t="s">
        <v>4</v>
      </c>
      <c r="G19804" t="s">
        <v>9</v>
      </c>
      <c r="H19804" t="s">
        <v>223</v>
      </c>
      <c r="I19804">
        <v>245</v>
      </c>
      <c r="J19804">
        <v>1582628142.0144155</v>
      </c>
    </row>
    <row r="19805" spans="1:10" x14ac:dyDescent="0.25">
      <c r="A19805">
        <v>2019</v>
      </c>
      <c r="B19805" t="s">
        <v>51</v>
      </c>
      <c r="C19805" t="s">
        <v>45</v>
      </c>
      <c r="D19805" t="s">
        <v>28</v>
      </c>
      <c r="E19805" t="s">
        <v>3</v>
      </c>
      <c r="F19805" t="s">
        <v>4</v>
      </c>
      <c r="G19805" t="s">
        <v>9</v>
      </c>
      <c r="H19805" t="s">
        <v>224</v>
      </c>
      <c r="I19805">
        <v>297</v>
      </c>
      <c r="J19805">
        <v>1734977082.9724238</v>
      </c>
    </row>
    <row r="19806" spans="1:10" x14ac:dyDescent="0.25">
      <c r="A19806">
        <v>2019</v>
      </c>
      <c r="B19806" t="s">
        <v>51</v>
      </c>
      <c r="C19806" t="s">
        <v>45</v>
      </c>
      <c r="D19806" t="s">
        <v>28</v>
      </c>
      <c r="E19806" t="s">
        <v>3</v>
      </c>
      <c r="F19806" t="s">
        <v>4</v>
      </c>
      <c r="G19806" t="s">
        <v>12</v>
      </c>
      <c r="H19806" t="s">
        <v>223</v>
      </c>
      <c r="I19806">
        <v>38</v>
      </c>
      <c r="J19806">
        <v>141676891.06070483</v>
      </c>
    </row>
    <row r="19807" spans="1:10" x14ac:dyDescent="0.25">
      <c r="A19807">
        <v>2019</v>
      </c>
      <c r="B19807" t="s">
        <v>51</v>
      </c>
      <c r="C19807" t="s">
        <v>45</v>
      </c>
      <c r="D19807" t="s">
        <v>28</v>
      </c>
      <c r="E19807" t="s">
        <v>3</v>
      </c>
      <c r="F19807" t="s">
        <v>4</v>
      </c>
      <c r="G19807" t="s">
        <v>12</v>
      </c>
      <c r="H19807" t="s">
        <v>224</v>
      </c>
      <c r="I19807">
        <v>70</v>
      </c>
      <c r="J19807">
        <v>279036405.15487188</v>
      </c>
    </row>
    <row r="19808" spans="1:10" x14ac:dyDescent="0.25">
      <c r="A19808">
        <v>2019</v>
      </c>
      <c r="B19808" t="s">
        <v>51</v>
      </c>
      <c r="C19808" t="s">
        <v>45</v>
      </c>
      <c r="D19808" t="s">
        <v>28</v>
      </c>
      <c r="E19808" t="s">
        <v>3</v>
      </c>
      <c r="F19808" t="s">
        <v>4</v>
      </c>
      <c r="G19808" t="s">
        <v>6</v>
      </c>
      <c r="H19808" t="s">
        <v>223</v>
      </c>
      <c r="I19808">
        <v>66</v>
      </c>
      <c r="J19808">
        <v>156183488.99011496</v>
      </c>
    </row>
    <row r="19809" spans="1:10" x14ac:dyDescent="0.25">
      <c r="A19809">
        <v>2019</v>
      </c>
      <c r="B19809" t="s">
        <v>51</v>
      </c>
      <c r="C19809" t="s">
        <v>45</v>
      </c>
      <c r="D19809" t="s">
        <v>28</v>
      </c>
      <c r="E19809" t="s">
        <v>3</v>
      </c>
      <c r="F19809" t="s">
        <v>4</v>
      </c>
      <c r="G19809" t="s">
        <v>6</v>
      </c>
      <c r="H19809" t="s">
        <v>224</v>
      </c>
      <c r="I19809">
        <v>156</v>
      </c>
      <c r="J19809">
        <v>356829337.81842792</v>
      </c>
    </row>
    <row r="19810" spans="1:10" x14ac:dyDescent="0.25">
      <c r="A19810">
        <v>2019</v>
      </c>
      <c r="B19810" t="s">
        <v>51</v>
      </c>
      <c r="C19810" t="s">
        <v>45</v>
      </c>
      <c r="D19810" t="s">
        <v>28</v>
      </c>
      <c r="E19810" t="s">
        <v>3</v>
      </c>
      <c r="F19810" t="s">
        <v>4</v>
      </c>
      <c r="G19810" t="s">
        <v>7</v>
      </c>
      <c r="H19810" t="s">
        <v>223</v>
      </c>
      <c r="I19810">
        <v>38</v>
      </c>
      <c r="J19810">
        <v>69616483.444845498</v>
      </c>
    </row>
    <row r="19811" spans="1:10" x14ac:dyDescent="0.25">
      <c r="A19811">
        <v>2019</v>
      </c>
      <c r="B19811" t="s">
        <v>51</v>
      </c>
      <c r="C19811" t="s">
        <v>45</v>
      </c>
      <c r="D19811" t="s">
        <v>28</v>
      </c>
      <c r="E19811" t="s">
        <v>3</v>
      </c>
      <c r="F19811" t="s">
        <v>4</v>
      </c>
      <c r="G19811" t="s">
        <v>7</v>
      </c>
      <c r="H19811" t="s">
        <v>224</v>
      </c>
      <c r="I19811">
        <v>7</v>
      </c>
      <c r="J19811">
        <v>10960475.6206125</v>
      </c>
    </row>
    <row r="19812" spans="1:10" x14ac:dyDescent="0.25">
      <c r="A19812">
        <v>2019</v>
      </c>
      <c r="B19812" t="s">
        <v>51</v>
      </c>
      <c r="C19812" t="s">
        <v>45</v>
      </c>
      <c r="D19812" t="s">
        <v>28</v>
      </c>
      <c r="E19812" t="s">
        <v>3</v>
      </c>
      <c r="F19812" t="s">
        <v>8</v>
      </c>
      <c r="G19812" t="s">
        <v>9</v>
      </c>
      <c r="H19812" t="s">
        <v>223</v>
      </c>
      <c r="I19812">
        <v>1791</v>
      </c>
      <c r="J19812">
        <v>12456129525.394316</v>
      </c>
    </row>
    <row r="19813" spans="1:10" x14ac:dyDescent="0.25">
      <c r="A19813">
        <v>2019</v>
      </c>
      <c r="B19813" t="s">
        <v>51</v>
      </c>
      <c r="C19813" t="s">
        <v>45</v>
      </c>
      <c r="D19813" t="s">
        <v>28</v>
      </c>
      <c r="E19813" t="s">
        <v>3</v>
      </c>
      <c r="F19813" t="s">
        <v>8</v>
      </c>
      <c r="G19813" t="s">
        <v>9</v>
      </c>
      <c r="H19813" t="s">
        <v>224</v>
      </c>
      <c r="I19813">
        <v>2225</v>
      </c>
      <c r="J19813">
        <v>14494968939.711828</v>
      </c>
    </row>
    <row r="19814" spans="1:10" x14ac:dyDescent="0.25">
      <c r="A19814">
        <v>2019</v>
      </c>
      <c r="B19814" t="s">
        <v>51</v>
      </c>
      <c r="C19814" t="s">
        <v>45</v>
      </c>
      <c r="D19814" t="s">
        <v>28</v>
      </c>
      <c r="E19814" t="s">
        <v>3</v>
      </c>
      <c r="F19814" t="s">
        <v>8</v>
      </c>
      <c r="G19814" t="s">
        <v>12</v>
      </c>
      <c r="H19814" t="s">
        <v>223</v>
      </c>
      <c r="I19814">
        <v>478</v>
      </c>
      <c r="J19814">
        <v>1801982693.7670557</v>
      </c>
    </row>
    <row r="19815" spans="1:10" x14ac:dyDescent="0.25">
      <c r="A19815">
        <v>2019</v>
      </c>
      <c r="B19815" t="s">
        <v>51</v>
      </c>
      <c r="C19815" t="s">
        <v>45</v>
      </c>
      <c r="D19815" t="s">
        <v>28</v>
      </c>
      <c r="E19815" t="s">
        <v>3</v>
      </c>
      <c r="F19815" t="s">
        <v>8</v>
      </c>
      <c r="G19815" t="s">
        <v>12</v>
      </c>
      <c r="H19815" t="s">
        <v>224</v>
      </c>
      <c r="I19815">
        <v>854</v>
      </c>
      <c r="J19815">
        <v>3324536752.5053129</v>
      </c>
    </row>
    <row r="19816" spans="1:10" x14ac:dyDescent="0.25">
      <c r="A19816">
        <v>2019</v>
      </c>
      <c r="B19816" t="s">
        <v>51</v>
      </c>
      <c r="C19816" t="s">
        <v>45</v>
      </c>
      <c r="D19816" t="s">
        <v>28</v>
      </c>
      <c r="E19816" t="s">
        <v>3</v>
      </c>
      <c r="F19816" t="s">
        <v>8</v>
      </c>
      <c r="G19816" t="s">
        <v>6</v>
      </c>
      <c r="H19816" t="s">
        <v>223</v>
      </c>
      <c r="I19816">
        <v>498</v>
      </c>
      <c r="J19816">
        <v>1337804576.1613493</v>
      </c>
    </row>
    <row r="19817" spans="1:10" x14ac:dyDescent="0.25">
      <c r="A19817">
        <v>2019</v>
      </c>
      <c r="B19817" t="s">
        <v>51</v>
      </c>
      <c r="C19817" t="s">
        <v>45</v>
      </c>
      <c r="D19817" t="s">
        <v>28</v>
      </c>
      <c r="E19817" t="s">
        <v>3</v>
      </c>
      <c r="F19817" t="s">
        <v>8</v>
      </c>
      <c r="G19817" t="s">
        <v>6</v>
      </c>
      <c r="H19817" t="s">
        <v>224</v>
      </c>
      <c r="I19817">
        <v>736</v>
      </c>
      <c r="J19817">
        <v>1972462084.1307464</v>
      </c>
    </row>
    <row r="19818" spans="1:10" x14ac:dyDescent="0.25">
      <c r="A19818">
        <v>2019</v>
      </c>
      <c r="B19818" t="s">
        <v>51</v>
      </c>
      <c r="C19818" t="s">
        <v>45</v>
      </c>
      <c r="D19818" t="s">
        <v>28</v>
      </c>
      <c r="E19818" t="s">
        <v>3</v>
      </c>
      <c r="F19818" t="s">
        <v>8</v>
      </c>
      <c r="G19818" t="s">
        <v>7</v>
      </c>
      <c r="H19818" t="s">
        <v>223</v>
      </c>
      <c r="I19818">
        <v>72</v>
      </c>
      <c r="J19818">
        <v>148076574.32591042</v>
      </c>
    </row>
    <row r="19819" spans="1:10" x14ac:dyDescent="0.25">
      <c r="A19819">
        <v>2019</v>
      </c>
      <c r="B19819" t="s">
        <v>51</v>
      </c>
      <c r="C19819" t="s">
        <v>45</v>
      </c>
      <c r="D19819" t="s">
        <v>28</v>
      </c>
      <c r="E19819" t="s">
        <v>3</v>
      </c>
      <c r="F19819" t="s">
        <v>8</v>
      </c>
      <c r="G19819" t="s">
        <v>7</v>
      </c>
      <c r="H19819" t="s">
        <v>224</v>
      </c>
      <c r="I19819">
        <v>10</v>
      </c>
      <c r="J19819">
        <v>20481359.914762497</v>
      </c>
    </row>
    <row r="19820" spans="1:10" x14ac:dyDescent="0.25">
      <c r="A19820">
        <v>2019</v>
      </c>
      <c r="B19820" t="s">
        <v>51</v>
      </c>
      <c r="C19820" t="s">
        <v>45</v>
      </c>
      <c r="D19820" t="s">
        <v>28</v>
      </c>
      <c r="E19820" t="s">
        <v>10</v>
      </c>
      <c r="F19820" t="s">
        <v>11</v>
      </c>
      <c r="G19820" t="s">
        <v>9</v>
      </c>
      <c r="H19820" t="s">
        <v>223</v>
      </c>
      <c r="I19820">
        <v>255</v>
      </c>
      <c r="J19820">
        <v>1225110531</v>
      </c>
    </row>
    <row r="19821" spans="1:10" x14ac:dyDescent="0.25">
      <c r="A19821">
        <v>2019</v>
      </c>
      <c r="B19821" t="s">
        <v>51</v>
      </c>
      <c r="C19821" t="s">
        <v>45</v>
      </c>
      <c r="D19821" t="s">
        <v>28</v>
      </c>
      <c r="E19821" t="s">
        <v>10</v>
      </c>
      <c r="F19821" t="s">
        <v>11</v>
      </c>
      <c r="G19821" t="s">
        <v>9</v>
      </c>
      <c r="H19821" t="s">
        <v>224</v>
      </c>
      <c r="I19821">
        <v>204</v>
      </c>
      <c r="J19821">
        <v>892869381</v>
      </c>
    </row>
    <row r="19822" spans="1:10" x14ac:dyDescent="0.25">
      <c r="A19822">
        <v>2019</v>
      </c>
      <c r="B19822" t="s">
        <v>51</v>
      </c>
      <c r="C19822" t="s">
        <v>45</v>
      </c>
      <c r="D19822" t="s">
        <v>28</v>
      </c>
      <c r="E19822" t="s">
        <v>10</v>
      </c>
      <c r="F19822" t="s">
        <v>11</v>
      </c>
      <c r="G19822" t="s">
        <v>12</v>
      </c>
      <c r="H19822" t="s">
        <v>223</v>
      </c>
      <c r="I19822">
        <v>14</v>
      </c>
      <c r="J19822">
        <v>48701031</v>
      </c>
    </row>
    <row r="19823" spans="1:10" x14ac:dyDescent="0.25">
      <c r="A19823">
        <v>2019</v>
      </c>
      <c r="B19823" t="s">
        <v>51</v>
      </c>
      <c r="C19823" t="s">
        <v>45</v>
      </c>
      <c r="D19823" t="s">
        <v>28</v>
      </c>
      <c r="E19823" t="s">
        <v>10</v>
      </c>
      <c r="F19823" t="s">
        <v>11</v>
      </c>
      <c r="G19823" t="s">
        <v>12</v>
      </c>
      <c r="H19823" t="s">
        <v>224</v>
      </c>
      <c r="I19823">
        <v>20</v>
      </c>
      <c r="J19823">
        <v>72483390</v>
      </c>
    </row>
    <row r="19824" spans="1:10" x14ac:dyDescent="0.25">
      <c r="A19824">
        <v>2019</v>
      </c>
      <c r="B19824" t="s">
        <v>51</v>
      </c>
      <c r="C19824" t="s">
        <v>45</v>
      </c>
      <c r="D19824" t="s">
        <v>28</v>
      </c>
      <c r="E19824" t="s">
        <v>10</v>
      </c>
      <c r="F19824" t="s">
        <v>11</v>
      </c>
      <c r="G19824" t="s">
        <v>6</v>
      </c>
      <c r="H19824" t="s">
        <v>223</v>
      </c>
      <c r="I19824">
        <v>34</v>
      </c>
      <c r="J19824">
        <v>103592697</v>
      </c>
    </row>
    <row r="19825" spans="1:10" x14ac:dyDescent="0.25">
      <c r="A19825">
        <v>2019</v>
      </c>
      <c r="B19825" t="s">
        <v>51</v>
      </c>
      <c r="C19825" t="s">
        <v>45</v>
      </c>
      <c r="D19825" t="s">
        <v>28</v>
      </c>
      <c r="E19825" t="s">
        <v>10</v>
      </c>
      <c r="F19825" t="s">
        <v>11</v>
      </c>
      <c r="G19825" t="s">
        <v>6</v>
      </c>
      <c r="H19825" t="s">
        <v>224</v>
      </c>
      <c r="I19825">
        <v>35</v>
      </c>
      <c r="J19825">
        <v>87713727</v>
      </c>
    </row>
    <row r="19826" spans="1:10" x14ac:dyDescent="0.25">
      <c r="A19826">
        <v>2019</v>
      </c>
      <c r="B19826" t="s">
        <v>51</v>
      </c>
      <c r="C19826" t="s">
        <v>45</v>
      </c>
      <c r="D19826" t="s">
        <v>28</v>
      </c>
      <c r="E19826" t="s">
        <v>10</v>
      </c>
      <c r="F19826" t="s">
        <v>11</v>
      </c>
      <c r="G19826" t="s">
        <v>7</v>
      </c>
      <c r="H19826" t="s">
        <v>223</v>
      </c>
      <c r="I19826">
        <v>1</v>
      </c>
      <c r="J19826">
        <v>1749996</v>
      </c>
    </row>
    <row r="19827" spans="1:10" x14ac:dyDescent="0.25">
      <c r="A19827">
        <v>2019</v>
      </c>
      <c r="B19827" t="s">
        <v>51</v>
      </c>
      <c r="C19827" t="s">
        <v>45</v>
      </c>
      <c r="D19827" t="s">
        <v>28</v>
      </c>
      <c r="E19827" t="s">
        <v>10</v>
      </c>
      <c r="F19827" t="s">
        <v>11</v>
      </c>
      <c r="G19827" t="s">
        <v>7</v>
      </c>
      <c r="H19827" t="s">
        <v>224</v>
      </c>
      <c r="I19827">
        <v>3</v>
      </c>
      <c r="J19827">
        <v>5173500</v>
      </c>
    </row>
    <row r="19828" spans="1:10" x14ac:dyDescent="0.25">
      <c r="A19828">
        <v>2019</v>
      </c>
      <c r="B19828" t="s">
        <v>51</v>
      </c>
      <c r="C19828" t="s">
        <v>45</v>
      </c>
      <c r="D19828" t="s">
        <v>28</v>
      </c>
      <c r="E19828" t="s">
        <v>10</v>
      </c>
      <c r="F19828" t="s">
        <v>220</v>
      </c>
      <c r="G19828" t="s">
        <v>5</v>
      </c>
      <c r="H19828" t="s">
        <v>223</v>
      </c>
      <c r="I19828">
        <v>4</v>
      </c>
      <c r="J19828">
        <v>38382759.631109014</v>
      </c>
    </row>
    <row r="19829" spans="1:10" x14ac:dyDescent="0.25">
      <c r="A19829">
        <v>2019</v>
      </c>
      <c r="B19829" t="s">
        <v>51</v>
      </c>
      <c r="C19829" t="s">
        <v>45</v>
      </c>
      <c r="D19829" t="s">
        <v>28</v>
      </c>
      <c r="E19829" t="s">
        <v>10</v>
      </c>
      <c r="F19829" t="s">
        <v>220</v>
      </c>
      <c r="G19829" t="s">
        <v>5</v>
      </c>
      <c r="H19829" t="s">
        <v>224</v>
      </c>
      <c r="I19829">
        <v>3</v>
      </c>
      <c r="J19829">
        <v>24403342.813168049</v>
      </c>
    </row>
    <row r="19830" spans="1:10" x14ac:dyDescent="0.25">
      <c r="A19830">
        <v>2019</v>
      </c>
      <c r="B19830" t="s">
        <v>51</v>
      </c>
      <c r="C19830" t="s">
        <v>45</v>
      </c>
      <c r="D19830" t="s">
        <v>28</v>
      </c>
      <c r="E19830" t="s">
        <v>10</v>
      </c>
      <c r="F19830" t="s">
        <v>220</v>
      </c>
      <c r="G19830" t="s">
        <v>9</v>
      </c>
      <c r="H19830" t="s">
        <v>223</v>
      </c>
      <c r="I19830">
        <v>24</v>
      </c>
      <c r="J19830">
        <v>161055414.67035913</v>
      </c>
    </row>
    <row r="19831" spans="1:10" x14ac:dyDescent="0.25">
      <c r="A19831">
        <v>2019</v>
      </c>
      <c r="B19831" t="s">
        <v>51</v>
      </c>
      <c r="C19831" t="s">
        <v>45</v>
      </c>
      <c r="D19831" t="s">
        <v>28</v>
      </c>
      <c r="E19831" t="s">
        <v>10</v>
      </c>
      <c r="F19831" t="s">
        <v>220</v>
      </c>
      <c r="G19831" t="s">
        <v>9</v>
      </c>
      <c r="H19831" t="s">
        <v>224</v>
      </c>
      <c r="I19831">
        <v>30</v>
      </c>
      <c r="J19831">
        <v>179003747.28979689</v>
      </c>
    </row>
    <row r="19832" spans="1:10" x14ac:dyDescent="0.25">
      <c r="A19832">
        <v>2019</v>
      </c>
      <c r="B19832" t="s">
        <v>51</v>
      </c>
      <c r="C19832" t="s">
        <v>45</v>
      </c>
      <c r="D19832" t="s">
        <v>28</v>
      </c>
      <c r="E19832" t="s">
        <v>10</v>
      </c>
      <c r="F19832" t="s">
        <v>220</v>
      </c>
      <c r="G19832" t="s">
        <v>12</v>
      </c>
      <c r="H19832" t="s">
        <v>223</v>
      </c>
      <c r="I19832">
        <v>2</v>
      </c>
      <c r="J19832">
        <v>7448321.040749995</v>
      </c>
    </row>
    <row r="19833" spans="1:10" x14ac:dyDescent="0.25">
      <c r="A19833">
        <v>2019</v>
      </c>
      <c r="B19833" t="s">
        <v>51</v>
      </c>
      <c r="C19833" t="s">
        <v>45</v>
      </c>
      <c r="D19833" t="s">
        <v>28</v>
      </c>
      <c r="E19833" t="s">
        <v>10</v>
      </c>
      <c r="F19833" t="s">
        <v>220</v>
      </c>
      <c r="G19833" t="s">
        <v>12</v>
      </c>
      <c r="H19833" t="s">
        <v>224</v>
      </c>
      <c r="I19833">
        <v>15</v>
      </c>
      <c r="J19833">
        <v>52147637.763430081</v>
      </c>
    </row>
    <row r="19834" spans="1:10" x14ac:dyDescent="0.25">
      <c r="A19834">
        <v>2019</v>
      </c>
      <c r="B19834" t="s">
        <v>51</v>
      </c>
      <c r="C19834" t="s">
        <v>45</v>
      </c>
      <c r="D19834" t="s">
        <v>28</v>
      </c>
      <c r="E19834" t="s">
        <v>10</v>
      </c>
      <c r="F19834" t="s">
        <v>220</v>
      </c>
      <c r="G19834" t="s">
        <v>6</v>
      </c>
      <c r="H19834" t="s">
        <v>223</v>
      </c>
      <c r="I19834">
        <v>16</v>
      </c>
      <c r="J19834">
        <v>45206965.880077414</v>
      </c>
    </row>
    <row r="19835" spans="1:10" x14ac:dyDescent="0.25">
      <c r="A19835">
        <v>2019</v>
      </c>
      <c r="B19835" t="s">
        <v>51</v>
      </c>
      <c r="C19835" t="s">
        <v>45</v>
      </c>
      <c r="D19835" t="s">
        <v>28</v>
      </c>
      <c r="E19835" t="s">
        <v>10</v>
      </c>
      <c r="F19835" t="s">
        <v>220</v>
      </c>
      <c r="G19835" t="s">
        <v>6</v>
      </c>
      <c r="H19835" t="s">
        <v>224</v>
      </c>
      <c r="I19835">
        <v>34</v>
      </c>
      <c r="J19835">
        <v>86703939.234712303</v>
      </c>
    </row>
    <row r="19836" spans="1:10" x14ac:dyDescent="0.25">
      <c r="A19836">
        <v>2019</v>
      </c>
      <c r="B19836" t="s">
        <v>51</v>
      </c>
      <c r="C19836" t="s">
        <v>45</v>
      </c>
      <c r="D19836" t="s">
        <v>28</v>
      </c>
      <c r="E19836" t="s">
        <v>10</v>
      </c>
      <c r="F19836" t="s">
        <v>220</v>
      </c>
      <c r="G19836" t="s">
        <v>7</v>
      </c>
      <c r="H19836" t="s">
        <v>223</v>
      </c>
      <c r="I19836">
        <v>2</v>
      </c>
      <c r="J19836">
        <v>3975644.9184782142</v>
      </c>
    </row>
    <row r="19837" spans="1:10" x14ac:dyDescent="0.25">
      <c r="A19837">
        <v>2019</v>
      </c>
      <c r="B19837" t="s">
        <v>51</v>
      </c>
      <c r="C19837" t="s">
        <v>45</v>
      </c>
      <c r="D19837" t="s">
        <v>28</v>
      </c>
      <c r="E19837" t="s">
        <v>10</v>
      </c>
      <c r="F19837" t="s">
        <v>220</v>
      </c>
      <c r="G19837" t="s">
        <v>7</v>
      </c>
      <c r="H19837" t="s">
        <v>224</v>
      </c>
      <c r="I19837">
        <v>1</v>
      </c>
      <c r="J19837">
        <v>2409684.1537499996</v>
      </c>
    </row>
    <row r="19838" spans="1:10" x14ac:dyDescent="0.25">
      <c r="A19838">
        <v>2019</v>
      </c>
      <c r="B19838" t="s">
        <v>51</v>
      </c>
      <c r="C19838" t="s">
        <v>45</v>
      </c>
      <c r="D19838" t="s">
        <v>28</v>
      </c>
      <c r="E19838" t="s">
        <v>10</v>
      </c>
      <c r="F19838" t="s">
        <v>14</v>
      </c>
      <c r="G19838" t="s">
        <v>12</v>
      </c>
      <c r="H19838" t="s">
        <v>223</v>
      </c>
      <c r="I19838">
        <v>54</v>
      </c>
      <c r="J19838">
        <v>135359199</v>
      </c>
    </row>
    <row r="19839" spans="1:10" x14ac:dyDescent="0.25">
      <c r="A19839">
        <v>2019</v>
      </c>
      <c r="B19839" t="s">
        <v>51</v>
      </c>
      <c r="C19839" t="s">
        <v>45</v>
      </c>
      <c r="D19839" t="s">
        <v>28</v>
      </c>
      <c r="E19839" t="s">
        <v>10</v>
      </c>
      <c r="F19839" t="s">
        <v>14</v>
      </c>
      <c r="G19839" t="s">
        <v>7</v>
      </c>
      <c r="H19839" t="s">
        <v>223</v>
      </c>
      <c r="I19839">
        <v>38</v>
      </c>
      <c r="J19839">
        <v>84873810</v>
      </c>
    </row>
    <row r="19840" spans="1:10" x14ac:dyDescent="0.25">
      <c r="A19840">
        <v>2019</v>
      </c>
      <c r="B19840" t="s">
        <v>51</v>
      </c>
      <c r="C19840" t="s">
        <v>45</v>
      </c>
      <c r="D19840" t="s">
        <v>29</v>
      </c>
      <c r="E19840" t="s">
        <v>3</v>
      </c>
      <c r="F19840" t="s">
        <v>4</v>
      </c>
      <c r="G19840" t="s">
        <v>5</v>
      </c>
      <c r="H19840" t="s">
        <v>223</v>
      </c>
      <c r="I19840">
        <v>53</v>
      </c>
      <c r="J19840">
        <v>618497553.91037428</v>
      </c>
    </row>
    <row r="19841" spans="1:10" x14ac:dyDescent="0.25">
      <c r="A19841">
        <v>2019</v>
      </c>
      <c r="B19841" t="s">
        <v>51</v>
      </c>
      <c r="C19841" t="s">
        <v>45</v>
      </c>
      <c r="D19841" t="s">
        <v>29</v>
      </c>
      <c r="E19841" t="s">
        <v>3</v>
      </c>
      <c r="F19841" t="s">
        <v>4</v>
      </c>
      <c r="G19841" t="s">
        <v>5</v>
      </c>
      <c r="H19841" t="s">
        <v>224</v>
      </c>
      <c r="I19841">
        <v>63</v>
      </c>
      <c r="J19841">
        <v>699853503.23517323</v>
      </c>
    </row>
    <row r="19842" spans="1:10" x14ac:dyDescent="0.25">
      <c r="A19842">
        <v>2019</v>
      </c>
      <c r="B19842" t="s">
        <v>51</v>
      </c>
      <c r="C19842" t="s">
        <v>45</v>
      </c>
      <c r="D19842" t="s">
        <v>29</v>
      </c>
      <c r="E19842" t="s">
        <v>3</v>
      </c>
      <c r="F19842" t="s">
        <v>4</v>
      </c>
      <c r="G19842" t="s">
        <v>9</v>
      </c>
      <c r="H19842" t="s">
        <v>223</v>
      </c>
      <c r="I19842">
        <v>174</v>
      </c>
      <c r="J19842">
        <v>1293132329.8310709</v>
      </c>
    </row>
    <row r="19843" spans="1:10" x14ac:dyDescent="0.25">
      <c r="A19843">
        <v>2019</v>
      </c>
      <c r="B19843" t="s">
        <v>51</v>
      </c>
      <c r="C19843" t="s">
        <v>45</v>
      </c>
      <c r="D19843" t="s">
        <v>29</v>
      </c>
      <c r="E19843" t="s">
        <v>3</v>
      </c>
      <c r="F19843" t="s">
        <v>4</v>
      </c>
      <c r="G19843" t="s">
        <v>9</v>
      </c>
      <c r="H19843" t="s">
        <v>224</v>
      </c>
      <c r="I19843">
        <v>243</v>
      </c>
      <c r="J19843">
        <v>1814735747.8287141</v>
      </c>
    </row>
    <row r="19844" spans="1:10" x14ac:dyDescent="0.25">
      <c r="A19844">
        <v>2019</v>
      </c>
      <c r="B19844" t="s">
        <v>51</v>
      </c>
      <c r="C19844" t="s">
        <v>45</v>
      </c>
      <c r="D19844" t="s">
        <v>29</v>
      </c>
      <c r="E19844" t="s">
        <v>3</v>
      </c>
      <c r="F19844" t="s">
        <v>4</v>
      </c>
      <c r="G19844" t="s">
        <v>12</v>
      </c>
      <c r="H19844" t="s">
        <v>223</v>
      </c>
      <c r="I19844">
        <v>56</v>
      </c>
      <c r="J19844">
        <v>175190894.5477933</v>
      </c>
    </row>
    <row r="19845" spans="1:10" x14ac:dyDescent="0.25">
      <c r="A19845">
        <v>2019</v>
      </c>
      <c r="B19845" t="s">
        <v>51</v>
      </c>
      <c r="C19845" t="s">
        <v>45</v>
      </c>
      <c r="D19845" t="s">
        <v>29</v>
      </c>
      <c r="E19845" t="s">
        <v>3</v>
      </c>
      <c r="F19845" t="s">
        <v>4</v>
      </c>
      <c r="G19845" t="s">
        <v>12</v>
      </c>
      <c r="H19845" t="s">
        <v>224</v>
      </c>
      <c r="I19845">
        <v>86</v>
      </c>
      <c r="J19845">
        <v>259561868.4944101</v>
      </c>
    </row>
    <row r="19846" spans="1:10" x14ac:dyDescent="0.25">
      <c r="A19846">
        <v>2019</v>
      </c>
      <c r="B19846" t="s">
        <v>51</v>
      </c>
      <c r="C19846" t="s">
        <v>45</v>
      </c>
      <c r="D19846" t="s">
        <v>29</v>
      </c>
      <c r="E19846" t="s">
        <v>3</v>
      </c>
      <c r="F19846" t="s">
        <v>4</v>
      </c>
      <c r="G19846" t="s">
        <v>6</v>
      </c>
      <c r="H19846" t="s">
        <v>223</v>
      </c>
      <c r="I19846">
        <v>109</v>
      </c>
      <c r="J19846">
        <v>262122648.46639296</v>
      </c>
    </row>
    <row r="19847" spans="1:10" x14ac:dyDescent="0.25">
      <c r="A19847">
        <v>2019</v>
      </c>
      <c r="B19847" t="s">
        <v>51</v>
      </c>
      <c r="C19847" t="s">
        <v>45</v>
      </c>
      <c r="D19847" t="s">
        <v>29</v>
      </c>
      <c r="E19847" t="s">
        <v>3</v>
      </c>
      <c r="F19847" t="s">
        <v>4</v>
      </c>
      <c r="G19847" t="s">
        <v>6</v>
      </c>
      <c r="H19847" t="s">
        <v>224</v>
      </c>
      <c r="I19847">
        <v>378</v>
      </c>
      <c r="J19847">
        <v>887741992.12581229</v>
      </c>
    </row>
    <row r="19848" spans="1:10" x14ac:dyDescent="0.25">
      <c r="A19848">
        <v>2019</v>
      </c>
      <c r="B19848" t="s">
        <v>51</v>
      </c>
      <c r="C19848" t="s">
        <v>45</v>
      </c>
      <c r="D19848" t="s">
        <v>29</v>
      </c>
      <c r="E19848" t="s">
        <v>3</v>
      </c>
      <c r="F19848" t="s">
        <v>4</v>
      </c>
      <c r="G19848" t="s">
        <v>7</v>
      </c>
      <c r="H19848" t="s">
        <v>223</v>
      </c>
      <c r="I19848">
        <v>32</v>
      </c>
      <c r="J19848">
        <v>76003704.678645551</v>
      </c>
    </row>
    <row r="19849" spans="1:10" x14ac:dyDescent="0.25">
      <c r="A19849">
        <v>2019</v>
      </c>
      <c r="B19849" t="s">
        <v>51</v>
      </c>
      <c r="C19849" t="s">
        <v>45</v>
      </c>
      <c r="D19849" t="s">
        <v>29</v>
      </c>
      <c r="E19849" t="s">
        <v>3</v>
      </c>
      <c r="F19849" t="s">
        <v>4</v>
      </c>
      <c r="G19849" t="s">
        <v>7</v>
      </c>
      <c r="H19849" t="s">
        <v>224</v>
      </c>
      <c r="I19849">
        <v>5</v>
      </c>
      <c r="J19849">
        <v>12399760.101857139</v>
      </c>
    </row>
    <row r="19850" spans="1:10" x14ac:dyDescent="0.25">
      <c r="A19850">
        <v>2019</v>
      </c>
      <c r="B19850" t="s">
        <v>51</v>
      </c>
      <c r="C19850" t="s">
        <v>45</v>
      </c>
      <c r="D19850" t="s">
        <v>29</v>
      </c>
      <c r="E19850" t="s">
        <v>3</v>
      </c>
      <c r="F19850" t="s">
        <v>8</v>
      </c>
      <c r="G19850" t="s">
        <v>9</v>
      </c>
      <c r="H19850" t="s">
        <v>223</v>
      </c>
      <c r="I19850">
        <v>1473</v>
      </c>
      <c r="J19850">
        <v>11395328403.77071</v>
      </c>
    </row>
    <row r="19851" spans="1:10" x14ac:dyDescent="0.25">
      <c r="A19851">
        <v>2019</v>
      </c>
      <c r="B19851" t="s">
        <v>51</v>
      </c>
      <c r="C19851" t="s">
        <v>45</v>
      </c>
      <c r="D19851" t="s">
        <v>29</v>
      </c>
      <c r="E19851" t="s">
        <v>3</v>
      </c>
      <c r="F19851" t="s">
        <v>8</v>
      </c>
      <c r="G19851" t="s">
        <v>9</v>
      </c>
      <c r="H19851" t="s">
        <v>224</v>
      </c>
      <c r="I19851">
        <v>2230</v>
      </c>
      <c r="J19851">
        <v>16941985525.881733</v>
      </c>
    </row>
    <row r="19852" spans="1:10" x14ac:dyDescent="0.25">
      <c r="A19852">
        <v>2019</v>
      </c>
      <c r="B19852" t="s">
        <v>51</v>
      </c>
      <c r="C19852" t="s">
        <v>45</v>
      </c>
      <c r="D19852" t="s">
        <v>29</v>
      </c>
      <c r="E19852" t="s">
        <v>3</v>
      </c>
      <c r="F19852" t="s">
        <v>8</v>
      </c>
      <c r="G19852" t="s">
        <v>12</v>
      </c>
      <c r="H19852" t="s">
        <v>223</v>
      </c>
      <c r="I19852">
        <v>235</v>
      </c>
      <c r="J19852">
        <v>766658730.59810686</v>
      </c>
    </row>
    <row r="19853" spans="1:10" x14ac:dyDescent="0.25">
      <c r="A19853">
        <v>2019</v>
      </c>
      <c r="B19853" t="s">
        <v>51</v>
      </c>
      <c r="C19853" t="s">
        <v>45</v>
      </c>
      <c r="D19853" t="s">
        <v>29</v>
      </c>
      <c r="E19853" t="s">
        <v>3</v>
      </c>
      <c r="F19853" t="s">
        <v>8</v>
      </c>
      <c r="G19853" t="s">
        <v>12</v>
      </c>
      <c r="H19853" t="s">
        <v>224</v>
      </c>
      <c r="I19853">
        <v>435</v>
      </c>
      <c r="J19853">
        <v>1396253473.7936926</v>
      </c>
    </row>
    <row r="19854" spans="1:10" x14ac:dyDescent="0.25">
      <c r="A19854">
        <v>2019</v>
      </c>
      <c r="B19854" t="s">
        <v>51</v>
      </c>
      <c r="C19854" t="s">
        <v>45</v>
      </c>
      <c r="D19854" t="s">
        <v>29</v>
      </c>
      <c r="E19854" t="s">
        <v>3</v>
      </c>
      <c r="F19854" t="s">
        <v>8</v>
      </c>
      <c r="G19854" t="s">
        <v>6</v>
      </c>
      <c r="H19854" t="s">
        <v>223</v>
      </c>
      <c r="I19854">
        <v>544</v>
      </c>
      <c r="J19854">
        <v>1476562526.0645218</v>
      </c>
    </row>
    <row r="19855" spans="1:10" x14ac:dyDescent="0.25">
      <c r="A19855">
        <v>2019</v>
      </c>
      <c r="B19855" t="s">
        <v>51</v>
      </c>
      <c r="C19855" t="s">
        <v>45</v>
      </c>
      <c r="D19855" t="s">
        <v>29</v>
      </c>
      <c r="E19855" t="s">
        <v>3</v>
      </c>
      <c r="F19855" t="s">
        <v>8</v>
      </c>
      <c r="G19855" t="s">
        <v>6</v>
      </c>
      <c r="H19855" t="s">
        <v>224</v>
      </c>
      <c r="I19855">
        <v>1228</v>
      </c>
      <c r="J19855">
        <v>3271862768.95298</v>
      </c>
    </row>
    <row r="19856" spans="1:10" x14ac:dyDescent="0.25">
      <c r="A19856">
        <v>2019</v>
      </c>
      <c r="B19856" t="s">
        <v>51</v>
      </c>
      <c r="C19856" t="s">
        <v>45</v>
      </c>
      <c r="D19856" t="s">
        <v>29</v>
      </c>
      <c r="E19856" t="s">
        <v>3</v>
      </c>
      <c r="F19856" t="s">
        <v>8</v>
      </c>
      <c r="G19856" t="s">
        <v>7</v>
      </c>
      <c r="H19856" t="s">
        <v>223</v>
      </c>
      <c r="I19856">
        <v>75</v>
      </c>
      <c r="J19856">
        <v>182871717.39564151</v>
      </c>
    </row>
    <row r="19857" spans="1:10" x14ac:dyDescent="0.25">
      <c r="A19857">
        <v>2019</v>
      </c>
      <c r="B19857" t="s">
        <v>51</v>
      </c>
      <c r="C19857" t="s">
        <v>45</v>
      </c>
      <c r="D19857" t="s">
        <v>29</v>
      </c>
      <c r="E19857" t="s">
        <v>3</v>
      </c>
      <c r="F19857" t="s">
        <v>8</v>
      </c>
      <c r="G19857" t="s">
        <v>7</v>
      </c>
      <c r="H19857" t="s">
        <v>224</v>
      </c>
      <c r="I19857">
        <v>5</v>
      </c>
      <c r="J19857">
        <v>12444135.608571425</v>
      </c>
    </row>
    <row r="19858" spans="1:10" x14ac:dyDescent="0.25">
      <c r="A19858">
        <v>2019</v>
      </c>
      <c r="B19858" t="s">
        <v>51</v>
      </c>
      <c r="C19858" t="s">
        <v>45</v>
      </c>
      <c r="D19858" t="s">
        <v>29</v>
      </c>
      <c r="E19858" t="s">
        <v>3</v>
      </c>
      <c r="F19858" t="s">
        <v>14</v>
      </c>
      <c r="G19858" t="s">
        <v>6</v>
      </c>
      <c r="H19858" t="s">
        <v>224</v>
      </c>
      <c r="I19858">
        <v>1</v>
      </c>
      <c r="J19858">
        <v>2716394.9230179703</v>
      </c>
    </row>
    <row r="19859" spans="1:10" x14ac:dyDescent="0.25">
      <c r="A19859">
        <v>2019</v>
      </c>
      <c r="B19859" t="s">
        <v>51</v>
      </c>
      <c r="C19859" t="s">
        <v>45</v>
      </c>
      <c r="D19859" t="s">
        <v>29</v>
      </c>
      <c r="E19859" t="s">
        <v>10</v>
      </c>
      <c r="F19859" t="s">
        <v>11</v>
      </c>
      <c r="G19859" t="s">
        <v>9</v>
      </c>
      <c r="H19859" t="s">
        <v>223</v>
      </c>
      <c r="I19859">
        <v>213</v>
      </c>
      <c r="J19859">
        <v>1396675214</v>
      </c>
    </row>
    <row r="19860" spans="1:10" x14ac:dyDescent="0.25">
      <c r="A19860">
        <v>2019</v>
      </c>
      <c r="B19860" t="s">
        <v>51</v>
      </c>
      <c r="C19860" t="s">
        <v>45</v>
      </c>
      <c r="D19860" t="s">
        <v>29</v>
      </c>
      <c r="E19860" t="s">
        <v>10</v>
      </c>
      <c r="F19860" t="s">
        <v>11</v>
      </c>
      <c r="G19860" t="s">
        <v>9</v>
      </c>
      <c r="H19860" t="s">
        <v>224</v>
      </c>
      <c r="I19860">
        <v>225</v>
      </c>
      <c r="J19860">
        <v>1142585388</v>
      </c>
    </row>
    <row r="19861" spans="1:10" x14ac:dyDescent="0.25">
      <c r="A19861">
        <v>2019</v>
      </c>
      <c r="B19861" t="s">
        <v>51</v>
      </c>
      <c r="C19861" t="s">
        <v>45</v>
      </c>
      <c r="D19861" t="s">
        <v>29</v>
      </c>
      <c r="E19861" t="s">
        <v>10</v>
      </c>
      <c r="F19861" t="s">
        <v>11</v>
      </c>
      <c r="G19861" t="s">
        <v>12</v>
      </c>
      <c r="H19861" t="s">
        <v>223</v>
      </c>
      <c r="I19861">
        <v>21</v>
      </c>
      <c r="J19861">
        <v>58475883</v>
      </c>
    </row>
    <row r="19862" spans="1:10" x14ac:dyDescent="0.25">
      <c r="A19862">
        <v>2019</v>
      </c>
      <c r="B19862" t="s">
        <v>51</v>
      </c>
      <c r="C19862" t="s">
        <v>45</v>
      </c>
      <c r="D19862" t="s">
        <v>29</v>
      </c>
      <c r="E19862" t="s">
        <v>10</v>
      </c>
      <c r="F19862" t="s">
        <v>11</v>
      </c>
      <c r="G19862" t="s">
        <v>12</v>
      </c>
      <c r="H19862" t="s">
        <v>224</v>
      </c>
      <c r="I19862">
        <v>34</v>
      </c>
      <c r="J19862">
        <v>97640007</v>
      </c>
    </row>
    <row r="19863" spans="1:10" x14ac:dyDescent="0.25">
      <c r="A19863">
        <v>2019</v>
      </c>
      <c r="B19863" t="s">
        <v>51</v>
      </c>
      <c r="C19863" t="s">
        <v>45</v>
      </c>
      <c r="D19863" t="s">
        <v>29</v>
      </c>
      <c r="E19863" t="s">
        <v>10</v>
      </c>
      <c r="F19863" t="s">
        <v>11</v>
      </c>
      <c r="G19863" t="s">
        <v>6</v>
      </c>
      <c r="H19863" t="s">
        <v>223</v>
      </c>
      <c r="I19863">
        <v>60</v>
      </c>
      <c r="J19863">
        <v>128109087</v>
      </c>
    </row>
    <row r="19864" spans="1:10" x14ac:dyDescent="0.25">
      <c r="A19864">
        <v>2019</v>
      </c>
      <c r="B19864" t="s">
        <v>51</v>
      </c>
      <c r="C19864" t="s">
        <v>45</v>
      </c>
      <c r="D19864" t="s">
        <v>29</v>
      </c>
      <c r="E19864" t="s">
        <v>10</v>
      </c>
      <c r="F19864" t="s">
        <v>11</v>
      </c>
      <c r="G19864" t="s">
        <v>6</v>
      </c>
      <c r="H19864" t="s">
        <v>224</v>
      </c>
      <c r="I19864">
        <v>86</v>
      </c>
      <c r="J19864">
        <v>161757981</v>
      </c>
    </row>
    <row r="19865" spans="1:10" x14ac:dyDescent="0.25">
      <c r="A19865">
        <v>2019</v>
      </c>
      <c r="B19865" t="s">
        <v>51</v>
      </c>
      <c r="C19865" t="s">
        <v>45</v>
      </c>
      <c r="D19865" t="s">
        <v>29</v>
      </c>
      <c r="E19865" t="s">
        <v>10</v>
      </c>
      <c r="F19865" t="s">
        <v>220</v>
      </c>
      <c r="G19865" t="s">
        <v>5</v>
      </c>
      <c r="H19865" t="s">
        <v>224</v>
      </c>
      <c r="I19865">
        <v>1</v>
      </c>
      <c r="J19865">
        <v>3973898.5424999995</v>
      </c>
    </row>
    <row r="19866" spans="1:10" x14ac:dyDescent="0.25">
      <c r="A19866">
        <v>2019</v>
      </c>
      <c r="B19866" t="s">
        <v>51</v>
      </c>
      <c r="C19866" t="s">
        <v>45</v>
      </c>
      <c r="D19866" t="s">
        <v>29</v>
      </c>
      <c r="E19866" t="s">
        <v>10</v>
      </c>
      <c r="F19866" t="s">
        <v>220</v>
      </c>
      <c r="G19866" t="s">
        <v>9</v>
      </c>
      <c r="H19866" t="s">
        <v>223</v>
      </c>
      <c r="I19866">
        <v>27</v>
      </c>
      <c r="J19866">
        <v>204571879.13899371</v>
      </c>
    </row>
    <row r="19867" spans="1:10" x14ac:dyDescent="0.25">
      <c r="A19867">
        <v>2019</v>
      </c>
      <c r="B19867" t="s">
        <v>51</v>
      </c>
      <c r="C19867" t="s">
        <v>45</v>
      </c>
      <c r="D19867" t="s">
        <v>29</v>
      </c>
      <c r="E19867" t="s">
        <v>10</v>
      </c>
      <c r="F19867" t="s">
        <v>220</v>
      </c>
      <c r="G19867" t="s">
        <v>9</v>
      </c>
      <c r="H19867" t="s">
        <v>224</v>
      </c>
      <c r="I19867">
        <v>48</v>
      </c>
      <c r="J19867">
        <v>360086210.14093399</v>
      </c>
    </row>
    <row r="19868" spans="1:10" x14ac:dyDescent="0.25">
      <c r="A19868">
        <v>2019</v>
      </c>
      <c r="B19868" t="s">
        <v>51</v>
      </c>
      <c r="C19868" t="s">
        <v>45</v>
      </c>
      <c r="D19868" t="s">
        <v>29</v>
      </c>
      <c r="E19868" t="s">
        <v>10</v>
      </c>
      <c r="F19868" t="s">
        <v>220</v>
      </c>
      <c r="G19868" t="s">
        <v>12</v>
      </c>
      <c r="H19868" t="s">
        <v>223</v>
      </c>
      <c r="I19868">
        <v>2</v>
      </c>
      <c r="J19868">
        <v>5921521.1808387097</v>
      </c>
    </row>
    <row r="19869" spans="1:10" x14ac:dyDescent="0.25">
      <c r="A19869">
        <v>2019</v>
      </c>
      <c r="B19869" t="s">
        <v>51</v>
      </c>
      <c r="C19869" t="s">
        <v>45</v>
      </c>
      <c r="D19869" t="s">
        <v>29</v>
      </c>
      <c r="E19869" t="s">
        <v>10</v>
      </c>
      <c r="F19869" t="s">
        <v>220</v>
      </c>
      <c r="G19869" t="s">
        <v>12</v>
      </c>
      <c r="H19869" t="s">
        <v>224</v>
      </c>
      <c r="I19869">
        <v>6</v>
      </c>
      <c r="J19869">
        <v>17678388.388543263</v>
      </c>
    </row>
    <row r="19870" spans="1:10" x14ac:dyDescent="0.25">
      <c r="A19870">
        <v>2019</v>
      </c>
      <c r="B19870" t="s">
        <v>51</v>
      </c>
      <c r="C19870" t="s">
        <v>45</v>
      </c>
      <c r="D19870" t="s">
        <v>29</v>
      </c>
      <c r="E19870" t="s">
        <v>10</v>
      </c>
      <c r="F19870" t="s">
        <v>220</v>
      </c>
      <c r="G19870" t="s">
        <v>6</v>
      </c>
      <c r="H19870" t="s">
        <v>223</v>
      </c>
      <c r="I19870">
        <v>12</v>
      </c>
      <c r="J19870">
        <v>32758288.012617279</v>
      </c>
    </row>
    <row r="19871" spans="1:10" x14ac:dyDescent="0.25">
      <c r="A19871">
        <v>2019</v>
      </c>
      <c r="B19871" t="s">
        <v>51</v>
      </c>
      <c r="C19871" t="s">
        <v>45</v>
      </c>
      <c r="D19871" t="s">
        <v>29</v>
      </c>
      <c r="E19871" t="s">
        <v>10</v>
      </c>
      <c r="F19871" t="s">
        <v>220</v>
      </c>
      <c r="G19871" t="s">
        <v>6</v>
      </c>
      <c r="H19871" t="s">
        <v>224</v>
      </c>
      <c r="I19871">
        <v>35</v>
      </c>
      <c r="J19871">
        <v>86446602.792054325</v>
      </c>
    </row>
    <row r="19872" spans="1:10" x14ac:dyDescent="0.25">
      <c r="A19872">
        <v>2019</v>
      </c>
      <c r="B19872" t="s">
        <v>51</v>
      </c>
      <c r="C19872" t="s">
        <v>45</v>
      </c>
      <c r="D19872" t="s">
        <v>29</v>
      </c>
      <c r="E19872" t="s">
        <v>10</v>
      </c>
      <c r="F19872" t="s">
        <v>220</v>
      </c>
      <c r="G19872" t="s">
        <v>7</v>
      </c>
      <c r="H19872" t="s">
        <v>223</v>
      </c>
      <c r="I19872">
        <v>1</v>
      </c>
      <c r="J19872">
        <v>2497420.7736206893</v>
      </c>
    </row>
    <row r="19873" spans="1:10" x14ac:dyDescent="0.25">
      <c r="A19873">
        <v>2019</v>
      </c>
      <c r="B19873" t="s">
        <v>51</v>
      </c>
      <c r="C19873" t="s">
        <v>45</v>
      </c>
      <c r="D19873" t="s">
        <v>29</v>
      </c>
      <c r="E19873" t="s">
        <v>10</v>
      </c>
      <c r="F19873" t="s">
        <v>220</v>
      </c>
      <c r="G19873" t="s">
        <v>7</v>
      </c>
      <c r="H19873" t="s">
        <v>224</v>
      </c>
      <c r="I19873">
        <v>1</v>
      </c>
      <c r="J19873">
        <v>2488827.1217142851</v>
      </c>
    </row>
    <row r="19874" spans="1:10" x14ac:dyDescent="0.25">
      <c r="A19874">
        <v>2019</v>
      </c>
      <c r="B19874" t="s">
        <v>51</v>
      </c>
      <c r="C19874" t="s">
        <v>45</v>
      </c>
      <c r="D19874" t="s">
        <v>29</v>
      </c>
      <c r="E19874" t="s">
        <v>10</v>
      </c>
      <c r="F19874" t="s">
        <v>14</v>
      </c>
      <c r="G19874" t="s">
        <v>9</v>
      </c>
      <c r="H19874" t="s">
        <v>223</v>
      </c>
      <c r="I19874">
        <v>8</v>
      </c>
      <c r="J19874">
        <v>47557986</v>
      </c>
    </row>
    <row r="19875" spans="1:10" x14ac:dyDescent="0.25">
      <c r="A19875">
        <v>2019</v>
      </c>
      <c r="B19875" t="s">
        <v>51</v>
      </c>
      <c r="C19875" t="s">
        <v>45</v>
      </c>
      <c r="D19875" t="s">
        <v>29</v>
      </c>
      <c r="E19875" t="s">
        <v>10</v>
      </c>
      <c r="F19875" t="s">
        <v>14</v>
      </c>
      <c r="G19875" t="s">
        <v>9</v>
      </c>
      <c r="H19875" t="s">
        <v>224</v>
      </c>
      <c r="I19875">
        <v>11</v>
      </c>
      <c r="J19875">
        <v>69583236</v>
      </c>
    </row>
    <row r="19876" spans="1:10" x14ac:dyDescent="0.25">
      <c r="A19876">
        <v>2019</v>
      </c>
      <c r="B19876" t="s">
        <v>51</v>
      </c>
      <c r="C19876" t="s">
        <v>45</v>
      </c>
      <c r="D19876" t="s">
        <v>29</v>
      </c>
      <c r="E19876" t="s">
        <v>10</v>
      </c>
      <c r="F19876" t="s">
        <v>14</v>
      </c>
      <c r="G19876" t="s">
        <v>6</v>
      </c>
      <c r="H19876" t="s">
        <v>223</v>
      </c>
      <c r="I19876">
        <v>1</v>
      </c>
      <c r="J19876">
        <v>1969218</v>
      </c>
    </row>
    <row r="19877" spans="1:10" x14ac:dyDescent="0.25">
      <c r="A19877">
        <v>2019</v>
      </c>
      <c r="B19877" t="s">
        <v>51</v>
      </c>
      <c r="C19877" t="s">
        <v>45</v>
      </c>
      <c r="D19877" t="s">
        <v>29</v>
      </c>
      <c r="E19877" t="s">
        <v>10</v>
      </c>
      <c r="F19877" t="s">
        <v>14</v>
      </c>
      <c r="G19877" t="s">
        <v>6</v>
      </c>
      <c r="H19877" t="s">
        <v>224</v>
      </c>
      <c r="I19877">
        <v>4</v>
      </c>
      <c r="J19877">
        <v>11120463</v>
      </c>
    </row>
    <row r="19878" spans="1:10" x14ac:dyDescent="0.25">
      <c r="A19878">
        <v>2019</v>
      </c>
      <c r="B19878" t="s">
        <v>51</v>
      </c>
      <c r="C19878" t="s">
        <v>45</v>
      </c>
      <c r="D19878" t="s">
        <v>29</v>
      </c>
      <c r="E19878" t="s">
        <v>10</v>
      </c>
      <c r="F19878" t="s">
        <v>14</v>
      </c>
      <c r="G19878" t="s">
        <v>7</v>
      </c>
      <c r="H19878" t="s">
        <v>223</v>
      </c>
      <c r="I19878">
        <v>1</v>
      </c>
      <c r="J19878">
        <v>3083241</v>
      </c>
    </row>
    <row r="19879" spans="1:10" x14ac:dyDescent="0.25">
      <c r="A19879">
        <v>2019</v>
      </c>
      <c r="B19879" t="s">
        <v>51</v>
      </c>
      <c r="C19879" t="s">
        <v>45</v>
      </c>
      <c r="D19879" t="s">
        <v>29</v>
      </c>
      <c r="E19879" t="s">
        <v>10</v>
      </c>
      <c r="F19879" t="s">
        <v>14</v>
      </c>
      <c r="G19879" t="s">
        <v>7</v>
      </c>
      <c r="H19879" t="s">
        <v>224</v>
      </c>
      <c r="I19879">
        <v>4</v>
      </c>
      <c r="J19879">
        <v>8185533</v>
      </c>
    </row>
    <row r="19880" spans="1:10" x14ac:dyDescent="0.25">
      <c r="A19880">
        <v>2019</v>
      </c>
      <c r="B19880" t="s">
        <v>51</v>
      </c>
      <c r="C19880" t="s">
        <v>45</v>
      </c>
      <c r="D19880" t="s">
        <v>30</v>
      </c>
      <c r="E19880" t="s">
        <v>3</v>
      </c>
      <c r="F19880" t="s">
        <v>4</v>
      </c>
      <c r="G19880" t="s">
        <v>5</v>
      </c>
      <c r="H19880" t="s">
        <v>223</v>
      </c>
      <c r="I19880">
        <v>21</v>
      </c>
      <c r="J19880">
        <v>296895414.06544495</v>
      </c>
    </row>
    <row r="19881" spans="1:10" x14ac:dyDescent="0.25">
      <c r="A19881">
        <v>2019</v>
      </c>
      <c r="B19881" t="s">
        <v>51</v>
      </c>
      <c r="C19881" t="s">
        <v>45</v>
      </c>
      <c r="D19881" t="s">
        <v>30</v>
      </c>
      <c r="E19881" t="s">
        <v>3</v>
      </c>
      <c r="F19881" t="s">
        <v>4</v>
      </c>
      <c r="G19881" t="s">
        <v>5</v>
      </c>
      <c r="H19881" t="s">
        <v>224</v>
      </c>
      <c r="I19881">
        <v>2</v>
      </c>
      <c r="J19881">
        <v>20792182.274999999</v>
      </c>
    </row>
    <row r="19882" spans="1:10" x14ac:dyDescent="0.25">
      <c r="A19882">
        <v>2019</v>
      </c>
      <c r="B19882" t="s">
        <v>51</v>
      </c>
      <c r="C19882" t="s">
        <v>45</v>
      </c>
      <c r="D19882" t="s">
        <v>30</v>
      </c>
      <c r="E19882" t="s">
        <v>3</v>
      </c>
      <c r="F19882" t="s">
        <v>4</v>
      </c>
      <c r="G19882" t="s">
        <v>9</v>
      </c>
      <c r="H19882" t="s">
        <v>223</v>
      </c>
      <c r="I19882">
        <v>9</v>
      </c>
      <c r="J19882">
        <v>118706878.92600493</v>
      </c>
    </row>
    <row r="19883" spans="1:10" x14ac:dyDescent="0.25">
      <c r="A19883">
        <v>2019</v>
      </c>
      <c r="B19883" t="s">
        <v>51</v>
      </c>
      <c r="C19883" t="s">
        <v>45</v>
      </c>
      <c r="D19883" t="s">
        <v>30</v>
      </c>
      <c r="E19883" t="s">
        <v>3</v>
      </c>
      <c r="F19883" t="s">
        <v>4</v>
      </c>
      <c r="G19883" t="s">
        <v>9</v>
      </c>
      <c r="H19883" t="s">
        <v>224</v>
      </c>
      <c r="I19883">
        <v>7</v>
      </c>
      <c r="J19883">
        <v>84517368.173722178</v>
      </c>
    </row>
    <row r="19884" spans="1:10" x14ac:dyDescent="0.25">
      <c r="A19884">
        <v>2019</v>
      </c>
      <c r="B19884" t="s">
        <v>51</v>
      </c>
      <c r="C19884" t="s">
        <v>45</v>
      </c>
      <c r="D19884" t="s">
        <v>30</v>
      </c>
      <c r="E19884" t="s">
        <v>3</v>
      </c>
      <c r="F19884" t="s">
        <v>4</v>
      </c>
      <c r="G19884" t="s">
        <v>6</v>
      </c>
      <c r="H19884" t="s">
        <v>223</v>
      </c>
      <c r="I19884">
        <v>5</v>
      </c>
      <c r="J19884">
        <v>21909336.166647539</v>
      </c>
    </row>
    <row r="19885" spans="1:10" x14ac:dyDescent="0.25">
      <c r="A19885">
        <v>2019</v>
      </c>
      <c r="B19885" t="s">
        <v>51</v>
      </c>
      <c r="C19885" t="s">
        <v>45</v>
      </c>
      <c r="D19885" t="s">
        <v>30</v>
      </c>
      <c r="E19885" t="s">
        <v>3</v>
      </c>
      <c r="F19885" t="s">
        <v>4</v>
      </c>
      <c r="G19885" t="s">
        <v>6</v>
      </c>
      <c r="H19885" t="s">
        <v>224</v>
      </c>
      <c r="I19885">
        <v>7</v>
      </c>
      <c r="J19885">
        <v>32912380.864560895</v>
      </c>
    </row>
    <row r="19886" spans="1:10" x14ac:dyDescent="0.25">
      <c r="A19886">
        <v>2019</v>
      </c>
      <c r="B19886" t="s">
        <v>51</v>
      </c>
      <c r="C19886" t="s">
        <v>45</v>
      </c>
      <c r="D19886" t="s">
        <v>30</v>
      </c>
      <c r="E19886" t="s">
        <v>3</v>
      </c>
      <c r="F19886" t="s">
        <v>4</v>
      </c>
      <c r="G19886" t="s">
        <v>7</v>
      </c>
      <c r="H19886" t="s">
        <v>223</v>
      </c>
      <c r="I19886">
        <v>1</v>
      </c>
      <c r="J19886">
        <v>2050192.4080500002</v>
      </c>
    </row>
    <row r="19887" spans="1:10" x14ac:dyDescent="0.25">
      <c r="A19887">
        <v>2019</v>
      </c>
      <c r="B19887" t="s">
        <v>51</v>
      </c>
      <c r="C19887" t="s">
        <v>45</v>
      </c>
      <c r="D19887" t="s">
        <v>30</v>
      </c>
      <c r="E19887" t="s">
        <v>3</v>
      </c>
      <c r="F19887" t="s">
        <v>8</v>
      </c>
      <c r="G19887" t="s">
        <v>9</v>
      </c>
      <c r="H19887" t="s">
        <v>223</v>
      </c>
      <c r="I19887">
        <v>380</v>
      </c>
      <c r="J19887">
        <v>5441599729.29037</v>
      </c>
    </row>
    <row r="19888" spans="1:10" x14ac:dyDescent="0.25">
      <c r="A19888">
        <v>2019</v>
      </c>
      <c r="B19888" t="s">
        <v>51</v>
      </c>
      <c r="C19888" t="s">
        <v>45</v>
      </c>
      <c r="D19888" t="s">
        <v>30</v>
      </c>
      <c r="E19888" t="s">
        <v>3</v>
      </c>
      <c r="F19888" t="s">
        <v>8</v>
      </c>
      <c r="G19888" t="s">
        <v>9</v>
      </c>
      <c r="H19888" t="s">
        <v>224</v>
      </c>
      <c r="I19888">
        <v>200</v>
      </c>
      <c r="J19888">
        <v>2514842082.4719863</v>
      </c>
    </row>
    <row r="19889" spans="1:10" x14ac:dyDescent="0.25">
      <c r="A19889">
        <v>2019</v>
      </c>
      <c r="B19889" t="s">
        <v>51</v>
      </c>
      <c r="C19889" t="s">
        <v>45</v>
      </c>
      <c r="D19889" t="s">
        <v>30</v>
      </c>
      <c r="E19889" t="s">
        <v>3</v>
      </c>
      <c r="F19889" t="s">
        <v>8</v>
      </c>
      <c r="G19889" t="s">
        <v>12</v>
      </c>
      <c r="H19889" t="s">
        <v>223</v>
      </c>
      <c r="I19889">
        <v>3</v>
      </c>
      <c r="J19889">
        <v>15253864.893193049</v>
      </c>
    </row>
    <row r="19890" spans="1:10" x14ac:dyDescent="0.25">
      <c r="A19890">
        <v>2019</v>
      </c>
      <c r="B19890" t="s">
        <v>51</v>
      </c>
      <c r="C19890" t="s">
        <v>45</v>
      </c>
      <c r="D19890" t="s">
        <v>30</v>
      </c>
      <c r="E19890" t="s">
        <v>3</v>
      </c>
      <c r="F19890" t="s">
        <v>8</v>
      </c>
      <c r="G19890" t="s">
        <v>12</v>
      </c>
      <c r="H19890" t="s">
        <v>224</v>
      </c>
      <c r="I19890">
        <v>9</v>
      </c>
      <c r="J19890">
        <v>30450689.619013634</v>
      </c>
    </row>
    <row r="19891" spans="1:10" x14ac:dyDescent="0.25">
      <c r="A19891">
        <v>2019</v>
      </c>
      <c r="B19891" t="s">
        <v>51</v>
      </c>
      <c r="C19891" t="s">
        <v>45</v>
      </c>
      <c r="D19891" t="s">
        <v>30</v>
      </c>
      <c r="E19891" t="s">
        <v>3</v>
      </c>
      <c r="F19891" t="s">
        <v>8</v>
      </c>
      <c r="G19891" t="s">
        <v>6</v>
      </c>
      <c r="H19891" t="s">
        <v>223</v>
      </c>
      <c r="I19891">
        <v>85</v>
      </c>
      <c r="J19891">
        <v>330055573.18672425</v>
      </c>
    </row>
    <row r="19892" spans="1:10" x14ac:dyDescent="0.25">
      <c r="A19892">
        <v>2019</v>
      </c>
      <c r="B19892" t="s">
        <v>51</v>
      </c>
      <c r="C19892" t="s">
        <v>45</v>
      </c>
      <c r="D19892" t="s">
        <v>30</v>
      </c>
      <c r="E19892" t="s">
        <v>3</v>
      </c>
      <c r="F19892" t="s">
        <v>8</v>
      </c>
      <c r="G19892" t="s">
        <v>6</v>
      </c>
      <c r="H19892" t="s">
        <v>224</v>
      </c>
      <c r="I19892">
        <v>88</v>
      </c>
      <c r="J19892">
        <v>375765756.17681402</v>
      </c>
    </row>
    <row r="19893" spans="1:10" x14ac:dyDescent="0.25">
      <c r="A19893">
        <v>2019</v>
      </c>
      <c r="B19893" t="s">
        <v>51</v>
      </c>
      <c r="C19893" t="s">
        <v>45</v>
      </c>
      <c r="D19893" t="s">
        <v>30</v>
      </c>
      <c r="E19893" t="s">
        <v>3</v>
      </c>
      <c r="F19893" t="s">
        <v>8</v>
      </c>
      <c r="G19893" t="s">
        <v>7</v>
      </c>
      <c r="H19893" t="s">
        <v>223</v>
      </c>
      <c r="I19893">
        <v>3</v>
      </c>
      <c r="J19893">
        <v>7118164.2104189992</v>
      </c>
    </row>
    <row r="19894" spans="1:10" x14ac:dyDescent="0.25">
      <c r="A19894">
        <v>2019</v>
      </c>
      <c r="B19894" t="s">
        <v>51</v>
      </c>
      <c r="C19894" t="s">
        <v>45</v>
      </c>
      <c r="D19894" t="s">
        <v>30</v>
      </c>
      <c r="E19894" t="s">
        <v>3</v>
      </c>
      <c r="F19894" t="s">
        <v>8</v>
      </c>
      <c r="G19894" t="s">
        <v>7</v>
      </c>
      <c r="H19894" t="s">
        <v>224</v>
      </c>
      <c r="I19894">
        <v>1</v>
      </c>
      <c r="J19894">
        <v>1963985.8868923499</v>
      </c>
    </row>
    <row r="19895" spans="1:10" x14ac:dyDescent="0.25">
      <c r="A19895">
        <v>2019</v>
      </c>
      <c r="B19895" t="s">
        <v>51</v>
      </c>
      <c r="C19895" t="s">
        <v>45</v>
      </c>
      <c r="D19895" t="s">
        <v>30</v>
      </c>
      <c r="E19895" t="s">
        <v>10</v>
      </c>
      <c r="F19895" t="s">
        <v>11</v>
      </c>
      <c r="G19895" t="s">
        <v>9</v>
      </c>
      <c r="H19895" t="s">
        <v>223</v>
      </c>
      <c r="I19895">
        <v>72</v>
      </c>
      <c r="J19895">
        <v>356825958</v>
      </c>
    </row>
    <row r="19896" spans="1:10" x14ac:dyDescent="0.25">
      <c r="A19896">
        <v>2019</v>
      </c>
      <c r="B19896" t="s">
        <v>51</v>
      </c>
      <c r="C19896" t="s">
        <v>45</v>
      </c>
      <c r="D19896" t="s">
        <v>30</v>
      </c>
      <c r="E19896" t="s">
        <v>10</v>
      </c>
      <c r="F19896" t="s">
        <v>11</v>
      </c>
      <c r="G19896" t="s">
        <v>9</v>
      </c>
      <c r="H19896" t="s">
        <v>224</v>
      </c>
      <c r="I19896">
        <v>34</v>
      </c>
      <c r="J19896">
        <v>133000686</v>
      </c>
    </row>
    <row r="19897" spans="1:10" x14ac:dyDescent="0.25">
      <c r="A19897">
        <v>2019</v>
      </c>
      <c r="B19897" t="s">
        <v>51</v>
      </c>
      <c r="C19897" t="s">
        <v>45</v>
      </c>
      <c r="D19897" t="s">
        <v>30</v>
      </c>
      <c r="E19897" t="s">
        <v>10</v>
      </c>
      <c r="F19897" t="s">
        <v>11</v>
      </c>
      <c r="G19897" t="s">
        <v>12</v>
      </c>
      <c r="H19897" t="s">
        <v>223</v>
      </c>
      <c r="I19897">
        <v>26</v>
      </c>
      <c r="J19897">
        <v>63057480</v>
      </c>
    </row>
    <row r="19898" spans="1:10" x14ac:dyDescent="0.25">
      <c r="A19898">
        <v>2019</v>
      </c>
      <c r="B19898" t="s">
        <v>51</v>
      </c>
      <c r="C19898" t="s">
        <v>45</v>
      </c>
      <c r="D19898" t="s">
        <v>30</v>
      </c>
      <c r="E19898" t="s">
        <v>10</v>
      </c>
      <c r="F19898" t="s">
        <v>11</v>
      </c>
      <c r="G19898" t="s">
        <v>12</v>
      </c>
      <c r="H19898" t="s">
        <v>224</v>
      </c>
      <c r="I19898">
        <v>11</v>
      </c>
      <c r="J19898">
        <v>30865284</v>
      </c>
    </row>
    <row r="19899" spans="1:10" x14ac:dyDescent="0.25">
      <c r="A19899">
        <v>2019</v>
      </c>
      <c r="B19899" t="s">
        <v>51</v>
      </c>
      <c r="C19899" t="s">
        <v>45</v>
      </c>
      <c r="D19899" t="s">
        <v>30</v>
      </c>
      <c r="E19899" t="s">
        <v>10</v>
      </c>
      <c r="F19899" t="s">
        <v>11</v>
      </c>
      <c r="G19899" t="s">
        <v>6</v>
      </c>
      <c r="H19899" t="s">
        <v>223</v>
      </c>
      <c r="I19899">
        <v>6</v>
      </c>
      <c r="J19899">
        <v>16158333</v>
      </c>
    </row>
    <row r="19900" spans="1:10" x14ac:dyDescent="0.25">
      <c r="A19900">
        <v>2019</v>
      </c>
      <c r="B19900" t="s">
        <v>51</v>
      </c>
      <c r="C19900" t="s">
        <v>45</v>
      </c>
      <c r="D19900" t="s">
        <v>30</v>
      </c>
      <c r="E19900" t="s">
        <v>10</v>
      </c>
      <c r="F19900" t="s">
        <v>11</v>
      </c>
      <c r="G19900" t="s">
        <v>6</v>
      </c>
      <c r="H19900" t="s">
        <v>224</v>
      </c>
      <c r="I19900">
        <v>7</v>
      </c>
      <c r="J19900">
        <v>18020745</v>
      </c>
    </row>
    <row r="19901" spans="1:10" x14ac:dyDescent="0.25">
      <c r="A19901">
        <v>2019</v>
      </c>
      <c r="B19901" t="s">
        <v>51</v>
      </c>
      <c r="C19901" t="s">
        <v>45</v>
      </c>
      <c r="D19901" t="s">
        <v>30</v>
      </c>
      <c r="E19901" t="s">
        <v>10</v>
      </c>
      <c r="F19901" t="s">
        <v>11</v>
      </c>
      <c r="G19901" t="s">
        <v>7</v>
      </c>
      <c r="H19901" t="s">
        <v>224</v>
      </c>
      <c r="I19901">
        <v>1</v>
      </c>
      <c r="J19901">
        <v>600000</v>
      </c>
    </row>
    <row r="19902" spans="1:10" x14ac:dyDescent="0.25">
      <c r="A19902">
        <v>2019</v>
      </c>
      <c r="B19902" t="s">
        <v>51</v>
      </c>
      <c r="C19902" t="s">
        <v>45</v>
      </c>
      <c r="D19902" t="s">
        <v>30</v>
      </c>
      <c r="E19902" t="s">
        <v>10</v>
      </c>
      <c r="F19902" t="s">
        <v>220</v>
      </c>
      <c r="G19902" t="s">
        <v>9</v>
      </c>
      <c r="H19902" t="s">
        <v>223</v>
      </c>
      <c r="I19902">
        <v>1</v>
      </c>
      <c r="J19902">
        <v>11526966.663286146</v>
      </c>
    </row>
    <row r="19903" spans="1:10" x14ac:dyDescent="0.25">
      <c r="A19903">
        <v>2019</v>
      </c>
      <c r="B19903" t="s">
        <v>51</v>
      </c>
      <c r="C19903" t="s">
        <v>45</v>
      </c>
      <c r="D19903" t="s">
        <v>30</v>
      </c>
      <c r="E19903" t="s">
        <v>10</v>
      </c>
      <c r="F19903" t="s">
        <v>220</v>
      </c>
      <c r="G19903" t="s">
        <v>12</v>
      </c>
      <c r="H19903" t="s">
        <v>223</v>
      </c>
      <c r="I19903">
        <v>1</v>
      </c>
      <c r="J19903">
        <v>5084621.6310643498</v>
      </c>
    </row>
    <row r="19904" spans="1:10" x14ac:dyDescent="0.25">
      <c r="A19904">
        <v>2019</v>
      </c>
      <c r="B19904" t="s">
        <v>51</v>
      </c>
      <c r="C19904" t="s">
        <v>45</v>
      </c>
      <c r="D19904" t="s">
        <v>30</v>
      </c>
      <c r="E19904" t="s">
        <v>10</v>
      </c>
      <c r="F19904" t="s">
        <v>220</v>
      </c>
      <c r="G19904" t="s">
        <v>6</v>
      </c>
      <c r="H19904" t="s">
        <v>223</v>
      </c>
      <c r="I19904">
        <v>2</v>
      </c>
      <c r="J19904">
        <v>5133091.5614249986</v>
      </c>
    </row>
    <row r="19905" spans="1:10" x14ac:dyDescent="0.25">
      <c r="A19905">
        <v>2019</v>
      </c>
      <c r="B19905" t="s">
        <v>51</v>
      </c>
      <c r="C19905" t="s">
        <v>45</v>
      </c>
      <c r="D19905" t="s">
        <v>30</v>
      </c>
      <c r="E19905" t="s">
        <v>10</v>
      </c>
      <c r="F19905" t="s">
        <v>220</v>
      </c>
      <c r="G19905" t="s">
        <v>6</v>
      </c>
      <c r="H19905" t="s">
        <v>224</v>
      </c>
      <c r="I19905">
        <v>3</v>
      </c>
      <c r="J19905">
        <v>11642449.729677796</v>
      </c>
    </row>
    <row r="19906" spans="1:10" x14ac:dyDescent="0.25">
      <c r="A19906">
        <v>2019</v>
      </c>
      <c r="B19906" t="s">
        <v>51</v>
      </c>
      <c r="C19906" t="s">
        <v>45</v>
      </c>
      <c r="D19906" t="s">
        <v>31</v>
      </c>
      <c r="E19906" t="s">
        <v>3</v>
      </c>
      <c r="F19906" t="s">
        <v>4</v>
      </c>
      <c r="G19906" t="s">
        <v>5</v>
      </c>
      <c r="H19906" t="s">
        <v>223</v>
      </c>
      <c r="I19906">
        <v>104</v>
      </c>
      <c r="J19906">
        <v>1053259831.2357541</v>
      </c>
    </row>
    <row r="19907" spans="1:10" x14ac:dyDescent="0.25">
      <c r="A19907">
        <v>2019</v>
      </c>
      <c r="B19907" t="s">
        <v>51</v>
      </c>
      <c r="C19907" t="s">
        <v>45</v>
      </c>
      <c r="D19907" t="s">
        <v>31</v>
      </c>
      <c r="E19907" t="s">
        <v>3</v>
      </c>
      <c r="F19907" t="s">
        <v>4</v>
      </c>
      <c r="G19907" t="s">
        <v>5</v>
      </c>
      <c r="H19907" t="s">
        <v>224</v>
      </c>
      <c r="I19907">
        <v>61</v>
      </c>
      <c r="J19907">
        <v>574689480.83376598</v>
      </c>
    </row>
    <row r="19908" spans="1:10" x14ac:dyDescent="0.25">
      <c r="A19908">
        <v>2019</v>
      </c>
      <c r="B19908" t="s">
        <v>51</v>
      </c>
      <c r="C19908" t="s">
        <v>45</v>
      </c>
      <c r="D19908" t="s">
        <v>31</v>
      </c>
      <c r="E19908" t="s">
        <v>3</v>
      </c>
      <c r="F19908" t="s">
        <v>4</v>
      </c>
      <c r="G19908" t="s">
        <v>9</v>
      </c>
      <c r="H19908" t="s">
        <v>223</v>
      </c>
      <c r="I19908">
        <v>114</v>
      </c>
      <c r="J19908">
        <v>728882114.53517437</v>
      </c>
    </row>
    <row r="19909" spans="1:10" x14ac:dyDescent="0.25">
      <c r="A19909">
        <v>2019</v>
      </c>
      <c r="B19909" t="s">
        <v>51</v>
      </c>
      <c r="C19909" t="s">
        <v>45</v>
      </c>
      <c r="D19909" t="s">
        <v>31</v>
      </c>
      <c r="E19909" t="s">
        <v>3</v>
      </c>
      <c r="F19909" t="s">
        <v>4</v>
      </c>
      <c r="G19909" t="s">
        <v>9</v>
      </c>
      <c r="H19909" t="s">
        <v>224</v>
      </c>
      <c r="I19909">
        <v>143</v>
      </c>
      <c r="J19909">
        <v>886985891.23873818</v>
      </c>
    </row>
    <row r="19910" spans="1:10" x14ac:dyDescent="0.25">
      <c r="A19910">
        <v>2019</v>
      </c>
      <c r="B19910" t="s">
        <v>51</v>
      </c>
      <c r="C19910" t="s">
        <v>45</v>
      </c>
      <c r="D19910" t="s">
        <v>31</v>
      </c>
      <c r="E19910" t="s">
        <v>3</v>
      </c>
      <c r="F19910" t="s">
        <v>4</v>
      </c>
      <c r="G19910" t="s">
        <v>12</v>
      </c>
      <c r="H19910" t="s">
        <v>223</v>
      </c>
      <c r="I19910">
        <v>9</v>
      </c>
      <c r="J19910">
        <v>33381193.800803304</v>
      </c>
    </row>
    <row r="19911" spans="1:10" x14ac:dyDescent="0.25">
      <c r="A19911">
        <v>2019</v>
      </c>
      <c r="B19911" t="s">
        <v>51</v>
      </c>
      <c r="C19911" t="s">
        <v>45</v>
      </c>
      <c r="D19911" t="s">
        <v>31</v>
      </c>
      <c r="E19911" t="s">
        <v>3</v>
      </c>
      <c r="F19911" t="s">
        <v>4</v>
      </c>
      <c r="G19911" t="s">
        <v>12</v>
      </c>
      <c r="H19911" t="s">
        <v>224</v>
      </c>
      <c r="I19911">
        <v>48</v>
      </c>
      <c r="J19911">
        <v>141351050.51647502</v>
      </c>
    </row>
    <row r="19912" spans="1:10" x14ac:dyDescent="0.25">
      <c r="A19912">
        <v>2019</v>
      </c>
      <c r="B19912" t="s">
        <v>51</v>
      </c>
      <c r="C19912" t="s">
        <v>45</v>
      </c>
      <c r="D19912" t="s">
        <v>31</v>
      </c>
      <c r="E19912" t="s">
        <v>3</v>
      </c>
      <c r="F19912" t="s">
        <v>4</v>
      </c>
      <c r="G19912" t="s">
        <v>6</v>
      </c>
      <c r="H19912" t="s">
        <v>223</v>
      </c>
      <c r="I19912">
        <v>37</v>
      </c>
      <c r="J19912">
        <v>90281404.76835306</v>
      </c>
    </row>
    <row r="19913" spans="1:10" x14ac:dyDescent="0.25">
      <c r="A19913">
        <v>2019</v>
      </c>
      <c r="B19913" t="s">
        <v>51</v>
      </c>
      <c r="C19913" t="s">
        <v>45</v>
      </c>
      <c r="D19913" t="s">
        <v>31</v>
      </c>
      <c r="E19913" t="s">
        <v>3</v>
      </c>
      <c r="F19913" t="s">
        <v>4</v>
      </c>
      <c r="G19913" t="s">
        <v>6</v>
      </c>
      <c r="H19913" t="s">
        <v>224</v>
      </c>
      <c r="I19913">
        <v>56</v>
      </c>
      <c r="J19913">
        <v>137547413.05307981</v>
      </c>
    </row>
    <row r="19914" spans="1:10" x14ac:dyDescent="0.25">
      <c r="A19914">
        <v>2019</v>
      </c>
      <c r="B19914" t="s">
        <v>51</v>
      </c>
      <c r="C19914" t="s">
        <v>45</v>
      </c>
      <c r="D19914" t="s">
        <v>31</v>
      </c>
      <c r="E19914" t="s">
        <v>3</v>
      </c>
      <c r="F19914" t="s">
        <v>4</v>
      </c>
      <c r="G19914" t="s">
        <v>7</v>
      </c>
      <c r="H19914" t="s">
        <v>223</v>
      </c>
      <c r="I19914">
        <v>18</v>
      </c>
      <c r="J19914">
        <v>36872683.101003744</v>
      </c>
    </row>
    <row r="19915" spans="1:10" x14ac:dyDescent="0.25">
      <c r="A19915">
        <v>2019</v>
      </c>
      <c r="B19915" t="s">
        <v>51</v>
      </c>
      <c r="C19915" t="s">
        <v>45</v>
      </c>
      <c r="D19915" t="s">
        <v>31</v>
      </c>
      <c r="E19915" t="s">
        <v>3</v>
      </c>
      <c r="F19915" t="s">
        <v>4</v>
      </c>
      <c r="G19915" t="s">
        <v>7</v>
      </c>
      <c r="H19915" t="s">
        <v>224</v>
      </c>
      <c r="I19915">
        <v>1</v>
      </c>
      <c r="J19915">
        <v>2050192.4080500002</v>
      </c>
    </row>
    <row r="19916" spans="1:10" x14ac:dyDescent="0.25">
      <c r="A19916">
        <v>2019</v>
      </c>
      <c r="B19916" t="s">
        <v>51</v>
      </c>
      <c r="C19916" t="s">
        <v>45</v>
      </c>
      <c r="D19916" t="s">
        <v>31</v>
      </c>
      <c r="E19916" t="s">
        <v>3</v>
      </c>
      <c r="F19916" t="s">
        <v>8</v>
      </c>
      <c r="G19916" t="s">
        <v>9</v>
      </c>
      <c r="H19916" t="s">
        <v>223</v>
      </c>
      <c r="I19916">
        <v>1606</v>
      </c>
      <c r="J19916">
        <v>10329961782.487516</v>
      </c>
    </row>
    <row r="19917" spans="1:10" x14ac:dyDescent="0.25">
      <c r="A19917">
        <v>2019</v>
      </c>
      <c r="B19917" t="s">
        <v>51</v>
      </c>
      <c r="C19917" t="s">
        <v>45</v>
      </c>
      <c r="D19917" t="s">
        <v>31</v>
      </c>
      <c r="E19917" t="s">
        <v>3</v>
      </c>
      <c r="F19917" t="s">
        <v>8</v>
      </c>
      <c r="G19917" t="s">
        <v>9</v>
      </c>
      <c r="H19917" t="s">
        <v>224</v>
      </c>
      <c r="I19917">
        <v>1920</v>
      </c>
      <c r="J19917">
        <v>11672334152.882801</v>
      </c>
    </row>
    <row r="19918" spans="1:10" x14ac:dyDescent="0.25">
      <c r="A19918">
        <v>2019</v>
      </c>
      <c r="B19918" t="s">
        <v>51</v>
      </c>
      <c r="C19918" t="s">
        <v>45</v>
      </c>
      <c r="D19918" t="s">
        <v>31</v>
      </c>
      <c r="E19918" t="s">
        <v>3</v>
      </c>
      <c r="F19918" t="s">
        <v>8</v>
      </c>
      <c r="G19918" t="s">
        <v>12</v>
      </c>
      <c r="H19918" t="s">
        <v>223</v>
      </c>
      <c r="I19918">
        <v>241</v>
      </c>
      <c r="J19918">
        <v>675290412.03852534</v>
      </c>
    </row>
    <row r="19919" spans="1:10" x14ac:dyDescent="0.25">
      <c r="A19919">
        <v>2019</v>
      </c>
      <c r="B19919" t="s">
        <v>51</v>
      </c>
      <c r="C19919" t="s">
        <v>45</v>
      </c>
      <c r="D19919" t="s">
        <v>31</v>
      </c>
      <c r="E19919" t="s">
        <v>3</v>
      </c>
      <c r="F19919" t="s">
        <v>8</v>
      </c>
      <c r="G19919" t="s">
        <v>12</v>
      </c>
      <c r="H19919" t="s">
        <v>224</v>
      </c>
      <c r="I19919">
        <v>381</v>
      </c>
      <c r="J19919">
        <v>1100018076.1317651</v>
      </c>
    </row>
    <row r="19920" spans="1:10" x14ac:dyDescent="0.25">
      <c r="A19920">
        <v>2019</v>
      </c>
      <c r="B19920" t="s">
        <v>51</v>
      </c>
      <c r="C19920" t="s">
        <v>45</v>
      </c>
      <c r="D19920" t="s">
        <v>31</v>
      </c>
      <c r="E19920" t="s">
        <v>3</v>
      </c>
      <c r="F19920" t="s">
        <v>8</v>
      </c>
      <c r="G19920" t="s">
        <v>6</v>
      </c>
      <c r="H19920" t="s">
        <v>223</v>
      </c>
      <c r="I19920">
        <v>290</v>
      </c>
      <c r="J19920">
        <v>707452950.70154977</v>
      </c>
    </row>
    <row r="19921" spans="1:10" x14ac:dyDescent="0.25">
      <c r="A19921">
        <v>2019</v>
      </c>
      <c r="B19921" t="s">
        <v>51</v>
      </c>
      <c r="C19921" t="s">
        <v>45</v>
      </c>
      <c r="D19921" t="s">
        <v>31</v>
      </c>
      <c r="E19921" t="s">
        <v>3</v>
      </c>
      <c r="F19921" t="s">
        <v>8</v>
      </c>
      <c r="G19921" t="s">
        <v>6</v>
      </c>
      <c r="H19921" t="s">
        <v>224</v>
      </c>
      <c r="I19921">
        <v>355</v>
      </c>
      <c r="J19921">
        <v>872899755.95387089</v>
      </c>
    </row>
    <row r="19922" spans="1:10" x14ac:dyDescent="0.25">
      <c r="A19922">
        <v>2019</v>
      </c>
      <c r="B19922" t="s">
        <v>51</v>
      </c>
      <c r="C19922" t="s">
        <v>45</v>
      </c>
      <c r="D19922" t="s">
        <v>31</v>
      </c>
      <c r="E19922" t="s">
        <v>3</v>
      </c>
      <c r="F19922" t="s">
        <v>8</v>
      </c>
      <c r="G19922" t="s">
        <v>7</v>
      </c>
      <c r="H19922" t="s">
        <v>223</v>
      </c>
      <c r="I19922">
        <v>160</v>
      </c>
      <c r="J19922">
        <v>328266789.83017242</v>
      </c>
    </row>
    <row r="19923" spans="1:10" x14ac:dyDescent="0.25">
      <c r="A19923">
        <v>2019</v>
      </c>
      <c r="B19923" t="s">
        <v>51</v>
      </c>
      <c r="C19923" t="s">
        <v>45</v>
      </c>
      <c r="D19923" t="s">
        <v>31</v>
      </c>
      <c r="E19923" t="s">
        <v>3</v>
      </c>
      <c r="F19923" t="s">
        <v>8</v>
      </c>
      <c r="G19923" t="s">
        <v>7</v>
      </c>
      <c r="H19923" t="s">
        <v>224</v>
      </c>
      <c r="I19923">
        <v>21</v>
      </c>
      <c r="J19923">
        <v>42863957.938554548</v>
      </c>
    </row>
    <row r="19924" spans="1:10" x14ac:dyDescent="0.25">
      <c r="A19924">
        <v>2019</v>
      </c>
      <c r="B19924" t="s">
        <v>51</v>
      </c>
      <c r="C19924" t="s">
        <v>45</v>
      </c>
      <c r="D19924" t="s">
        <v>31</v>
      </c>
      <c r="E19924" t="s">
        <v>10</v>
      </c>
      <c r="F19924" t="s">
        <v>11</v>
      </c>
      <c r="G19924" t="s">
        <v>9</v>
      </c>
      <c r="H19924" t="s">
        <v>223</v>
      </c>
      <c r="I19924">
        <v>381</v>
      </c>
      <c r="J19924">
        <v>1864425096</v>
      </c>
    </row>
    <row r="19925" spans="1:10" x14ac:dyDescent="0.25">
      <c r="A19925">
        <v>2019</v>
      </c>
      <c r="B19925" t="s">
        <v>51</v>
      </c>
      <c r="C19925" t="s">
        <v>45</v>
      </c>
      <c r="D19925" t="s">
        <v>31</v>
      </c>
      <c r="E19925" t="s">
        <v>10</v>
      </c>
      <c r="F19925" t="s">
        <v>11</v>
      </c>
      <c r="G19925" t="s">
        <v>9</v>
      </c>
      <c r="H19925" t="s">
        <v>224</v>
      </c>
      <c r="I19925">
        <v>304</v>
      </c>
      <c r="J19925">
        <v>1381235925</v>
      </c>
    </row>
    <row r="19926" spans="1:10" x14ac:dyDescent="0.25">
      <c r="A19926">
        <v>2019</v>
      </c>
      <c r="B19926" t="s">
        <v>51</v>
      </c>
      <c r="C19926" t="s">
        <v>45</v>
      </c>
      <c r="D19926" t="s">
        <v>31</v>
      </c>
      <c r="E19926" t="s">
        <v>10</v>
      </c>
      <c r="F19926" t="s">
        <v>11</v>
      </c>
      <c r="G19926" t="s">
        <v>12</v>
      </c>
      <c r="H19926" t="s">
        <v>223</v>
      </c>
      <c r="I19926">
        <v>64</v>
      </c>
      <c r="J19926">
        <v>213244632</v>
      </c>
    </row>
    <row r="19927" spans="1:10" x14ac:dyDescent="0.25">
      <c r="A19927">
        <v>2019</v>
      </c>
      <c r="B19927" t="s">
        <v>51</v>
      </c>
      <c r="C19927" t="s">
        <v>45</v>
      </c>
      <c r="D19927" t="s">
        <v>31</v>
      </c>
      <c r="E19927" t="s">
        <v>10</v>
      </c>
      <c r="F19927" t="s">
        <v>11</v>
      </c>
      <c r="G19927" t="s">
        <v>12</v>
      </c>
      <c r="H19927" t="s">
        <v>224</v>
      </c>
      <c r="I19927">
        <v>49</v>
      </c>
      <c r="J19927">
        <v>116105685</v>
      </c>
    </row>
    <row r="19928" spans="1:10" x14ac:dyDescent="0.25">
      <c r="A19928">
        <v>2019</v>
      </c>
      <c r="B19928" t="s">
        <v>51</v>
      </c>
      <c r="C19928" t="s">
        <v>45</v>
      </c>
      <c r="D19928" t="s">
        <v>31</v>
      </c>
      <c r="E19928" t="s">
        <v>10</v>
      </c>
      <c r="F19928" t="s">
        <v>11</v>
      </c>
      <c r="G19928" t="s">
        <v>6</v>
      </c>
      <c r="H19928" t="s">
        <v>223</v>
      </c>
      <c r="I19928">
        <v>17</v>
      </c>
      <c r="J19928">
        <v>40567917</v>
      </c>
    </row>
    <row r="19929" spans="1:10" x14ac:dyDescent="0.25">
      <c r="A19929">
        <v>2019</v>
      </c>
      <c r="B19929" t="s">
        <v>51</v>
      </c>
      <c r="C19929" t="s">
        <v>45</v>
      </c>
      <c r="D19929" t="s">
        <v>31</v>
      </c>
      <c r="E19929" t="s">
        <v>10</v>
      </c>
      <c r="F19929" t="s">
        <v>11</v>
      </c>
      <c r="G19929" t="s">
        <v>6</v>
      </c>
      <c r="H19929" t="s">
        <v>224</v>
      </c>
      <c r="I19929">
        <v>26</v>
      </c>
      <c r="J19929">
        <v>55606608</v>
      </c>
    </row>
    <row r="19930" spans="1:10" x14ac:dyDescent="0.25">
      <c r="A19930">
        <v>2019</v>
      </c>
      <c r="B19930" t="s">
        <v>51</v>
      </c>
      <c r="C19930" t="s">
        <v>45</v>
      </c>
      <c r="D19930" t="s">
        <v>31</v>
      </c>
      <c r="E19930" t="s">
        <v>10</v>
      </c>
      <c r="F19930" t="s">
        <v>11</v>
      </c>
      <c r="G19930" t="s">
        <v>7</v>
      </c>
      <c r="H19930" t="s">
        <v>223</v>
      </c>
      <c r="I19930">
        <v>7</v>
      </c>
      <c r="J19930">
        <v>12554316</v>
      </c>
    </row>
    <row r="19931" spans="1:10" x14ac:dyDescent="0.25">
      <c r="A19931">
        <v>2019</v>
      </c>
      <c r="B19931" t="s">
        <v>51</v>
      </c>
      <c r="C19931" t="s">
        <v>45</v>
      </c>
      <c r="D19931" t="s">
        <v>31</v>
      </c>
      <c r="E19931" t="s">
        <v>10</v>
      </c>
      <c r="F19931" t="s">
        <v>11</v>
      </c>
      <c r="G19931" t="s">
        <v>7</v>
      </c>
      <c r="H19931" t="s">
        <v>224</v>
      </c>
      <c r="I19931">
        <v>8</v>
      </c>
      <c r="J19931">
        <v>12051348</v>
      </c>
    </row>
    <row r="19932" spans="1:10" x14ac:dyDescent="0.25">
      <c r="A19932">
        <v>2019</v>
      </c>
      <c r="B19932" t="s">
        <v>51</v>
      </c>
      <c r="C19932" t="s">
        <v>45</v>
      </c>
      <c r="D19932" t="s">
        <v>31</v>
      </c>
      <c r="E19932" t="s">
        <v>10</v>
      </c>
      <c r="F19932" t="s">
        <v>220</v>
      </c>
      <c r="G19932" t="s">
        <v>5</v>
      </c>
      <c r="H19932" t="s">
        <v>223</v>
      </c>
      <c r="I19932">
        <v>1</v>
      </c>
      <c r="J19932">
        <v>4438057.8044249993</v>
      </c>
    </row>
    <row r="19933" spans="1:10" x14ac:dyDescent="0.25">
      <c r="A19933">
        <v>2019</v>
      </c>
      <c r="B19933" t="s">
        <v>51</v>
      </c>
      <c r="C19933" t="s">
        <v>45</v>
      </c>
      <c r="D19933" t="s">
        <v>31</v>
      </c>
      <c r="E19933" t="s">
        <v>10</v>
      </c>
      <c r="F19933" t="s">
        <v>220</v>
      </c>
      <c r="G19933" t="s">
        <v>5</v>
      </c>
      <c r="H19933" t="s">
        <v>224</v>
      </c>
      <c r="I19933">
        <v>1</v>
      </c>
      <c r="J19933">
        <v>10347086.086874999</v>
      </c>
    </row>
    <row r="19934" spans="1:10" x14ac:dyDescent="0.25">
      <c r="A19934">
        <v>2019</v>
      </c>
      <c r="B19934" t="s">
        <v>51</v>
      </c>
      <c r="C19934" t="s">
        <v>45</v>
      </c>
      <c r="D19934" t="s">
        <v>31</v>
      </c>
      <c r="E19934" t="s">
        <v>10</v>
      </c>
      <c r="F19934" t="s">
        <v>220</v>
      </c>
      <c r="G19934" t="s">
        <v>9</v>
      </c>
      <c r="H19934" t="s">
        <v>223</v>
      </c>
      <c r="I19934">
        <v>8</v>
      </c>
      <c r="J19934">
        <v>52513159.982929379</v>
      </c>
    </row>
    <row r="19935" spans="1:10" x14ac:dyDescent="0.25">
      <c r="A19935">
        <v>2019</v>
      </c>
      <c r="B19935" t="s">
        <v>51</v>
      </c>
      <c r="C19935" t="s">
        <v>45</v>
      </c>
      <c r="D19935" t="s">
        <v>31</v>
      </c>
      <c r="E19935" t="s">
        <v>10</v>
      </c>
      <c r="F19935" t="s">
        <v>220</v>
      </c>
      <c r="G19935" t="s">
        <v>9</v>
      </c>
      <c r="H19935" t="s">
        <v>224</v>
      </c>
      <c r="I19935">
        <v>18</v>
      </c>
      <c r="J19935">
        <v>112705446.60231963</v>
      </c>
    </row>
    <row r="19936" spans="1:10" x14ac:dyDescent="0.25">
      <c r="A19936">
        <v>2019</v>
      </c>
      <c r="B19936" t="s">
        <v>51</v>
      </c>
      <c r="C19936" t="s">
        <v>45</v>
      </c>
      <c r="D19936" t="s">
        <v>31</v>
      </c>
      <c r="E19936" t="s">
        <v>10</v>
      </c>
      <c r="F19936" t="s">
        <v>220</v>
      </c>
      <c r="G19936" t="s">
        <v>12</v>
      </c>
      <c r="H19936" t="s">
        <v>223</v>
      </c>
      <c r="I19936">
        <v>1</v>
      </c>
      <c r="J19936">
        <v>2273353.7674499997</v>
      </c>
    </row>
    <row r="19937" spans="1:10" x14ac:dyDescent="0.25">
      <c r="A19937">
        <v>2019</v>
      </c>
      <c r="B19937" t="s">
        <v>51</v>
      </c>
      <c r="C19937" t="s">
        <v>45</v>
      </c>
      <c r="D19937" t="s">
        <v>31</v>
      </c>
      <c r="E19937" t="s">
        <v>10</v>
      </c>
      <c r="F19937" t="s">
        <v>220</v>
      </c>
      <c r="G19937" t="s">
        <v>12</v>
      </c>
      <c r="H19937" t="s">
        <v>224</v>
      </c>
      <c r="I19937">
        <v>4</v>
      </c>
      <c r="J19937">
        <v>11052371.177540675</v>
      </c>
    </row>
    <row r="19938" spans="1:10" x14ac:dyDescent="0.25">
      <c r="A19938">
        <v>2019</v>
      </c>
      <c r="B19938" t="s">
        <v>51</v>
      </c>
      <c r="C19938" t="s">
        <v>45</v>
      </c>
      <c r="D19938" t="s">
        <v>31</v>
      </c>
      <c r="E19938" t="s">
        <v>10</v>
      </c>
      <c r="F19938" t="s">
        <v>220</v>
      </c>
      <c r="G19938" t="s">
        <v>6</v>
      </c>
      <c r="H19938" t="s">
        <v>224</v>
      </c>
      <c r="I19938">
        <v>4</v>
      </c>
      <c r="J19938">
        <v>10019305.598970171</v>
      </c>
    </row>
    <row r="19939" spans="1:10" x14ac:dyDescent="0.25">
      <c r="A19939">
        <v>2019</v>
      </c>
      <c r="B19939" t="s">
        <v>51</v>
      </c>
      <c r="C19939" t="s">
        <v>45</v>
      </c>
      <c r="D19939" t="s">
        <v>31</v>
      </c>
      <c r="E19939" t="s">
        <v>10</v>
      </c>
      <c r="F19939" t="s">
        <v>220</v>
      </c>
      <c r="G19939" t="s">
        <v>7</v>
      </c>
      <c r="H19939" t="s">
        <v>223</v>
      </c>
      <c r="I19939">
        <v>2</v>
      </c>
      <c r="J19939">
        <v>4191437.0920725004</v>
      </c>
    </row>
    <row r="19940" spans="1:10" x14ac:dyDescent="0.25">
      <c r="A19940">
        <v>2019</v>
      </c>
      <c r="B19940" t="s">
        <v>51</v>
      </c>
      <c r="C19940" t="s">
        <v>45</v>
      </c>
      <c r="D19940" t="s">
        <v>31</v>
      </c>
      <c r="E19940" t="s">
        <v>10</v>
      </c>
      <c r="F19940" t="s">
        <v>220</v>
      </c>
      <c r="G19940" t="s">
        <v>7</v>
      </c>
      <c r="H19940" t="s">
        <v>224</v>
      </c>
      <c r="I19940">
        <v>1</v>
      </c>
      <c r="J19940">
        <v>2081658.3711000003</v>
      </c>
    </row>
    <row r="19941" spans="1:10" x14ac:dyDescent="0.25">
      <c r="A19941">
        <v>2019</v>
      </c>
      <c r="B19941" t="s">
        <v>51</v>
      </c>
      <c r="C19941" t="s">
        <v>45</v>
      </c>
      <c r="D19941" t="s">
        <v>32</v>
      </c>
      <c r="E19941" t="s">
        <v>3</v>
      </c>
      <c r="F19941" t="s">
        <v>4</v>
      </c>
      <c r="G19941" t="s">
        <v>5</v>
      </c>
      <c r="H19941" t="s">
        <v>223</v>
      </c>
      <c r="I19941">
        <v>30</v>
      </c>
      <c r="J19941">
        <v>331200483.8935445</v>
      </c>
    </row>
    <row r="19942" spans="1:10" x14ac:dyDescent="0.25">
      <c r="A19942">
        <v>2019</v>
      </c>
      <c r="B19942" t="s">
        <v>51</v>
      </c>
      <c r="C19942" t="s">
        <v>45</v>
      </c>
      <c r="D19942" t="s">
        <v>32</v>
      </c>
      <c r="E19942" t="s">
        <v>3</v>
      </c>
      <c r="F19942" t="s">
        <v>4</v>
      </c>
      <c r="G19942" t="s">
        <v>5</v>
      </c>
      <c r="H19942" t="s">
        <v>224</v>
      </c>
      <c r="I19942">
        <v>11</v>
      </c>
      <c r="J19942">
        <v>154383038.31493959</v>
      </c>
    </row>
    <row r="19943" spans="1:10" x14ac:dyDescent="0.25">
      <c r="A19943">
        <v>2019</v>
      </c>
      <c r="B19943" t="s">
        <v>51</v>
      </c>
      <c r="C19943" t="s">
        <v>45</v>
      </c>
      <c r="D19943" t="s">
        <v>32</v>
      </c>
      <c r="E19943" t="s">
        <v>3</v>
      </c>
      <c r="F19943" t="s">
        <v>4</v>
      </c>
      <c r="G19943" t="s">
        <v>9</v>
      </c>
      <c r="H19943" t="s">
        <v>223</v>
      </c>
      <c r="I19943">
        <v>13</v>
      </c>
      <c r="J19943">
        <v>98008236.935281992</v>
      </c>
    </row>
    <row r="19944" spans="1:10" x14ac:dyDescent="0.25">
      <c r="A19944">
        <v>2019</v>
      </c>
      <c r="B19944" t="s">
        <v>51</v>
      </c>
      <c r="C19944" t="s">
        <v>45</v>
      </c>
      <c r="D19944" t="s">
        <v>32</v>
      </c>
      <c r="E19944" t="s">
        <v>3</v>
      </c>
      <c r="F19944" t="s">
        <v>4</v>
      </c>
      <c r="G19944" t="s">
        <v>9</v>
      </c>
      <c r="H19944" t="s">
        <v>224</v>
      </c>
      <c r="I19944">
        <v>4</v>
      </c>
      <c r="J19944">
        <v>28514868.77547738</v>
      </c>
    </row>
    <row r="19945" spans="1:10" x14ac:dyDescent="0.25">
      <c r="A19945">
        <v>2019</v>
      </c>
      <c r="B19945" t="s">
        <v>51</v>
      </c>
      <c r="C19945" t="s">
        <v>45</v>
      </c>
      <c r="D19945" t="s">
        <v>32</v>
      </c>
      <c r="E19945" t="s">
        <v>3</v>
      </c>
      <c r="F19945" t="s">
        <v>4</v>
      </c>
      <c r="G19945" t="s">
        <v>12</v>
      </c>
      <c r="H19945" t="s">
        <v>224</v>
      </c>
      <c r="I19945">
        <v>1</v>
      </c>
      <c r="J19945">
        <v>2948619.9740624996</v>
      </c>
    </row>
    <row r="19946" spans="1:10" x14ac:dyDescent="0.25">
      <c r="A19946">
        <v>2019</v>
      </c>
      <c r="B19946" t="s">
        <v>51</v>
      </c>
      <c r="C19946" t="s">
        <v>45</v>
      </c>
      <c r="D19946" t="s">
        <v>32</v>
      </c>
      <c r="E19946" t="s">
        <v>3</v>
      </c>
      <c r="F19946" t="s">
        <v>4</v>
      </c>
      <c r="G19946" t="s">
        <v>6</v>
      </c>
      <c r="H19946" t="s">
        <v>223</v>
      </c>
      <c r="I19946">
        <v>3</v>
      </c>
      <c r="J19946">
        <v>7850190.6460973695</v>
      </c>
    </row>
    <row r="19947" spans="1:10" x14ac:dyDescent="0.25">
      <c r="A19947">
        <v>2019</v>
      </c>
      <c r="B19947" t="s">
        <v>51</v>
      </c>
      <c r="C19947" t="s">
        <v>45</v>
      </c>
      <c r="D19947" t="s">
        <v>32</v>
      </c>
      <c r="E19947" t="s">
        <v>3</v>
      </c>
      <c r="F19947" t="s">
        <v>4</v>
      </c>
      <c r="G19947" t="s">
        <v>6</v>
      </c>
      <c r="H19947" t="s">
        <v>224</v>
      </c>
      <c r="I19947">
        <v>4</v>
      </c>
      <c r="J19947">
        <v>10305083.289313458</v>
      </c>
    </row>
    <row r="19948" spans="1:10" x14ac:dyDescent="0.25">
      <c r="A19948">
        <v>2019</v>
      </c>
      <c r="B19948" t="s">
        <v>51</v>
      </c>
      <c r="C19948" t="s">
        <v>45</v>
      </c>
      <c r="D19948" t="s">
        <v>32</v>
      </c>
      <c r="E19948" t="s">
        <v>3</v>
      </c>
      <c r="F19948" t="s">
        <v>8</v>
      </c>
      <c r="G19948" t="s">
        <v>9</v>
      </c>
      <c r="H19948" t="s">
        <v>223</v>
      </c>
      <c r="I19948">
        <v>283</v>
      </c>
      <c r="J19948">
        <v>2051884350.6480122</v>
      </c>
    </row>
    <row r="19949" spans="1:10" x14ac:dyDescent="0.25">
      <c r="A19949">
        <v>2019</v>
      </c>
      <c r="B19949" t="s">
        <v>51</v>
      </c>
      <c r="C19949" t="s">
        <v>45</v>
      </c>
      <c r="D19949" t="s">
        <v>32</v>
      </c>
      <c r="E19949" t="s">
        <v>3</v>
      </c>
      <c r="F19949" t="s">
        <v>8</v>
      </c>
      <c r="G19949" t="s">
        <v>9</v>
      </c>
      <c r="H19949" t="s">
        <v>224</v>
      </c>
      <c r="I19949">
        <v>262</v>
      </c>
      <c r="J19949">
        <v>1869368254.5100558</v>
      </c>
    </row>
    <row r="19950" spans="1:10" x14ac:dyDescent="0.25">
      <c r="A19950">
        <v>2019</v>
      </c>
      <c r="B19950" t="s">
        <v>51</v>
      </c>
      <c r="C19950" t="s">
        <v>45</v>
      </c>
      <c r="D19950" t="s">
        <v>32</v>
      </c>
      <c r="E19950" t="s">
        <v>3</v>
      </c>
      <c r="F19950" t="s">
        <v>8</v>
      </c>
      <c r="G19950" t="s">
        <v>12</v>
      </c>
      <c r="H19950" t="s">
        <v>223</v>
      </c>
      <c r="I19950">
        <v>109</v>
      </c>
      <c r="J19950">
        <v>373007431.74358493</v>
      </c>
    </row>
    <row r="19951" spans="1:10" x14ac:dyDescent="0.25">
      <c r="A19951">
        <v>2019</v>
      </c>
      <c r="B19951" t="s">
        <v>51</v>
      </c>
      <c r="C19951" t="s">
        <v>45</v>
      </c>
      <c r="D19951" t="s">
        <v>32</v>
      </c>
      <c r="E19951" t="s">
        <v>3</v>
      </c>
      <c r="F19951" t="s">
        <v>8</v>
      </c>
      <c r="G19951" t="s">
        <v>12</v>
      </c>
      <c r="H19951" t="s">
        <v>224</v>
      </c>
      <c r="I19951">
        <v>112</v>
      </c>
      <c r="J19951">
        <v>368062865.7095595</v>
      </c>
    </row>
    <row r="19952" spans="1:10" x14ac:dyDescent="0.25">
      <c r="A19952">
        <v>2019</v>
      </c>
      <c r="B19952" t="s">
        <v>51</v>
      </c>
      <c r="C19952" t="s">
        <v>45</v>
      </c>
      <c r="D19952" t="s">
        <v>32</v>
      </c>
      <c r="E19952" t="s">
        <v>3</v>
      </c>
      <c r="F19952" t="s">
        <v>8</v>
      </c>
      <c r="G19952" t="s">
        <v>6</v>
      </c>
      <c r="H19952" t="s">
        <v>223</v>
      </c>
      <c r="I19952">
        <v>104</v>
      </c>
      <c r="J19952">
        <v>264505021.81125405</v>
      </c>
    </row>
    <row r="19953" spans="1:10" x14ac:dyDescent="0.25">
      <c r="A19953">
        <v>2019</v>
      </c>
      <c r="B19953" t="s">
        <v>51</v>
      </c>
      <c r="C19953" t="s">
        <v>45</v>
      </c>
      <c r="D19953" t="s">
        <v>32</v>
      </c>
      <c r="E19953" t="s">
        <v>3</v>
      </c>
      <c r="F19953" t="s">
        <v>8</v>
      </c>
      <c r="G19953" t="s">
        <v>6</v>
      </c>
      <c r="H19953" t="s">
        <v>224</v>
      </c>
      <c r="I19953">
        <v>110</v>
      </c>
      <c r="J19953">
        <v>272264648.83899754</v>
      </c>
    </row>
    <row r="19954" spans="1:10" x14ac:dyDescent="0.25">
      <c r="A19954">
        <v>2019</v>
      </c>
      <c r="B19954" t="s">
        <v>51</v>
      </c>
      <c r="C19954" t="s">
        <v>45</v>
      </c>
      <c r="D19954" t="s">
        <v>32</v>
      </c>
      <c r="E19954" t="s">
        <v>3</v>
      </c>
      <c r="F19954" t="s">
        <v>8</v>
      </c>
      <c r="G19954" t="s">
        <v>7</v>
      </c>
      <c r="H19954" t="s">
        <v>223</v>
      </c>
      <c r="I19954">
        <v>20</v>
      </c>
      <c r="J19954">
        <v>41433523.789724998</v>
      </c>
    </row>
    <row r="19955" spans="1:10" x14ac:dyDescent="0.25">
      <c r="A19955">
        <v>2019</v>
      </c>
      <c r="B19955" t="s">
        <v>51</v>
      </c>
      <c r="C19955" t="s">
        <v>45</v>
      </c>
      <c r="D19955" t="s">
        <v>32</v>
      </c>
      <c r="E19955" t="s">
        <v>3</v>
      </c>
      <c r="F19955" t="s">
        <v>8</v>
      </c>
      <c r="G19955" t="s">
        <v>7</v>
      </c>
      <c r="H19955" t="s">
        <v>224</v>
      </c>
      <c r="I19955">
        <v>13</v>
      </c>
      <c r="J19955">
        <v>25900278.47775</v>
      </c>
    </row>
    <row r="19956" spans="1:10" x14ac:dyDescent="0.25">
      <c r="A19956">
        <v>2019</v>
      </c>
      <c r="B19956" t="s">
        <v>51</v>
      </c>
      <c r="C19956" t="s">
        <v>45</v>
      </c>
      <c r="D19956" t="s">
        <v>32</v>
      </c>
      <c r="E19956" t="s">
        <v>10</v>
      </c>
      <c r="F19956" t="s">
        <v>11</v>
      </c>
      <c r="G19956" t="s">
        <v>9</v>
      </c>
      <c r="H19956" t="s">
        <v>223</v>
      </c>
      <c r="I19956">
        <v>339</v>
      </c>
      <c r="J19956">
        <v>2099586714</v>
      </c>
    </row>
    <row r="19957" spans="1:10" x14ac:dyDescent="0.25">
      <c r="A19957">
        <v>2019</v>
      </c>
      <c r="B19957" t="s">
        <v>51</v>
      </c>
      <c r="C19957" t="s">
        <v>45</v>
      </c>
      <c r="D19957" t="s">
        <v>32</v>
      </c>
      <c r="E19957" t="s">
        <v>10</v>
      </c>
      <c r="F19957" t="s">
        <v>11</v>
      </c>
      <c r="G19957" t="s">
        <v>9</v>
      </c>
      <c r="H19957" t="s">
        <v>224</v>
      </c>
      <c r="I19957">
        <v>178</v>
      </c>
      <c r="J19957">
        <v>1149977358</v>
      </c>
    </row>
    <row r="19958" spans="1:10" x14ac:dyDescent="0.25">
      <c r="A19958">
        <v>2019</v>
      </c>
      <c r="B19958" t="s">
        <v>51</v>
      </c>
      <c r="C19958" t="s">
        <v>45</v>
      </c>
      <c r="D19958" t="s">
        <v>32</v>
      </c>
      <c r="E19958" t="s">
        <v>10</v>
      </c>
      <c r="F19958" t="s">
        <v>11</v>
      </c>
      <c r="G19958" t="s">
        <v>12</v>
      </c>
      <c r="H19958" t="s">
        <v>223</v>
      </c>
      <c r="I19958">
        <v>270</v>
      </c>
      <c r="J19958">
        <v>734108187</v>
      </c>
    </row>
    <row r="19959" spans="1:10" x14ac:dyDescent="0.25">
      <c r="A19959">
        <v>2019</v>
      </c>
      <c r="B19959" t="s">
        <v>51</v>
      </c>
      <c r="C19959" t="s">
        <v>45</v>
      </c>
      <c r="D19959" t="s">
        <v>32</v>
      </c>
      <c r="E19959" t="s">
        <v>10</v>
      </c>
      <c r="F19959" t="s">
        <v>11</v>
      </c>
      <c r="G19959" t="s">
        <v>12</v>
      </c>
      <c r="H19959" t="s">
        <v>224</v>
      </c>
      <c r="I19959">
        <v>70</v>
      </c>
      <c r="J19959">
        <v>189784194</v>
      </c>
    </row>
    <row r="19960" spans="1:10" x14ac:dyDescent="0.25">
      <c r="A19960">
        <v>2019</v>
      </c>
      <c r="B19960" t="s">
        <v>51</v>
      </c>
      <c r="C19960" t="s">
        <v>45</v>
      </c>
      <c r="D19960" t="s">
        <v>32</v>
      </c>
      <c r="E19960" t="s">
        <v>10</v>
      </c>
      <c r="F19960" t="s">
        <v>11</v>
      </c>
      <c r="G19960" t="s">
        <v>6</v>
      </c>
      <c r="H19960" t="s">
        <v>223</v>
      </c>
      <c r="I19960">
        <v>11</v>
      </c>
      <c r="J19960">
        <v>27564147</v>
      </c>
    </row>
    <row r="19961" spans="1:10" x14ac:dyDescent="0.25">
      <c r="A19961">
        <v>2019</v>
      </c>
      <c r="B19961" t="s">
        <v>51</v>
      </c>
      <c r="C19961" t="s">
        <v>45</v>
      </c>
      <c r="D19961" t="s">
        <v>32</v>
      </c>
      <c r="E19961" t="s">
        <v>10</v>
      </c>
      <c r="F19961" t="s">
        <v>11</v>
      </c>
      <c r="G19961" t="s">
        <v>6</v>
      </c>
      <c r="H19961" t="s">
        <v>224</v>
      </c>
      <c r="I19961">
        <v>20</v>
      </c>
      <c r="J19961">
        <v>49783347</v>
      </c>
    </row>
    <row r="19962" spans="1:10" x14ac:dyDescent="0.25">
      <c r="A19962">
        <v>2019</v>
      </c>
      <c r="B19962" t="s">
        <v>51</v>
      </c>
      <c r="C19962" t="s">
        <v>45</v>
      </c>
      <c r="D19962" t="s">
        <v>32</v>
      </c>
      <c r="E19962" t="s">
        <v>10</v>
      </c>
      <c r="F19962" t="s">
        <v>11</v>
      </c>
      <c r="G19962" t="s">
        <v>7</v>
      </c>
      <c r="H19962" t="s">
        <v>223</v>
      </c>
      <c r="I19962">
        <v>11</v>
      </c>
      <c r="J19962">
        <v>21800085</v>
      </c>
    </row>
    <row r="19963" spans="1:10" x14ac:dyDescent="0.25">
      <c r="A19963">
        <v>2019</v>
      </c>
      <c r="B19963" t="s">
        <v>51</v>
      </c>
      <c r="C19963" t="s">
        <v>45</v>
      </c>
      <c r="D19963" t="s">
        <v>32</v>
      </c>
      <c r="E19963" t="s">
        <v>10</v>
      </c>
      <c r="F19963" t="s">
        <v>11</v>
      </c>
      <c r="G19963" t="s">
        <v>7</v>
      </c>
      <c r="H19963" t="s">
        <v>224</v>
      </c>
      <c r="I19963">
        <v>10</v>
      </c>
      <c r="J19963">
        <v>10984299</v>
      </c>
    </row>
    <row r="19964" spans="1:10" x14ac:dyDescent="0.25">
      <c r="A19964">
        <v>2019</v>
      </c>
      <c r="B19964" t="s">
        <v>51</v>
      </c>
      <c r="C19964" t="s">
        <v>45</v>
      </c>
      <c r="D19964" t="s">
        <v>32</v>
      </c>
      <c r="E19964" t="s">
        <v>10</v>
      </c>
      <c r="F19964" t="s">
        <v>220</v>
      </c>
      <c r="G19964" t="s">
        <v>5</v>
      </c>
      <c r="H19964" t="s">
        <v>224</v>
      </c>
      <c r="I19964">
        <v>1</v>
      </c>
      <c r="J19964">
        <v>3741751.3079249999</v>
      </c>
    </row>
    <row r="19965" spans="1:10" x14ac:dyDescent="0.25">
      <c r="A19965">
        <v>2019</v>
      </c>
      <c r="B19965" t="s">
        <v>51</v>
      </c>
      <c r="C19965" t="s">
        <v>45</v>
      </c>
      <c r="D19965" t="s">
        <v>32</v>
      </c>
      <c r="E19965" t="s">
        <v>10</v>
      </c>
      <c r="F19965" t="s">
        <v>220</v>
      </c>
      <c r="G19965" t="s">
        <v>9</v>
      </c>
      <c r="H19965" t="s">
        <v>223</v>
      </c>
      <c r="I19965">
        <v>3</v>
      </c>
      <c r="J19965">
        <v>21196430.204916436</v>
      </c>
    </row>
    <row r="19966" spans="1:10" x14ac:dyDescent="0.25">
      <c r="A19966">
        <v>2019</v>
      </c>
      <c r="B19966" t="s">
        <v>51</v>
      </c>
      <c r="C19966" t="s">
        <v>45</v>
      </c>
      <c r="D19966" t="s">
        <v>32</v>
      </c>
      <c r="E19966" t="s">
        <v>10</v>
      </c>
      <c r="F19966" t="s">
        <v>220</v>
      </c>
      <c r="G19966" t="s">
        <v>9</v>
      </c>
      <c r="H19966" t="s">
        <v>224</v>
      </c>
      <c r="I19966">
        <v>2</v>
      </c>
      <c r="J19966">
        <v>14094973.174588282</v>
      </c>
    </row>
    <row r="19967" spans="1:10" x14ac:dyDescent="0.25">
      <c r="A19967">
        <v>2019</v>
      </c>
      <c r="B19967" t="s">
        <v>51</v>
      </c>
      <c r="C19967" t="s">
        <v>45</v>
      </c>
      <c r="D19967" t="s">
        <v>32</v>
      </c>
      <c r="E19967" t="s">
        <v>10</v>
      </c>
      <c r="F19967" t="s">
        <v>220</v>
      </c>
      <c r="G19967" t="s">
        <v>6</v>
      </c>
      <c r="H19967" t="s">
        <v>223</v>
      </c>
      <c r="I19967">
        <v>1</v>
      </c>
      <c r="J19967">
        <v>2517930.9604500011</v>
      </c>
    </row>
    <row r="19968" spans="1:10" x14ac:dyDescent="0.25">
      <c r="A19968">
        <v>2019</v>
      </c>
      <c r="B19968" t="s">
        <v>51</v>
      </c>
      <c r="C19968" t="s">
        <v>45</v>
      </c>
      <c r="D19968" t="s">
        <v>32</v>
      </c>
      <c r="E19968" t="s">
        <v>10</v>
      </c>
      <c r="F19968" t="s">
        <v>220</v>
      </c>
      <c r="G19968" t="s">
        <v>6</v>
      </c>
      <c r="H19968" t="s">
        <v>224</v>
      </c>
      <c r="I19968">
        <v>1</v>
      </c>
      <c r="J19968">
        <v>2460301.472337354</v>
      </c>
    </row>
    <row r="19969" spans="1:10" x14ac:dyDescent="0.25">
      <c r="A19969">
        <v>2019</v>
      </c>
      <c r="B19969" t="s">
        <v>51</v>
      </c>
      <c r="C19969" t="s">
        <v>45</v>
      </c>
      <c r="D19969" t="s">
        <v>32</v>
      </c>
      <c r="E19969" t="s">
        <v>10</v>
      </c>
      <c r="F19969" t="s">
        <v>220</v>
      </c>
      <c r="G19969" t="s">
        <v>7</v>
      </c>
      <c r="H19969" t="s">
        <v>223</v>
      </c>
      <c r="I19969">
        <v>1</v>
      </c>
      <c r="J19969">
        <v>1995564.9683249998</v>
      </c>
    </row>
    <row r="19970" spans="1:10" x14ac:dyDescent="0.25">
      <c r="A19970">
        <v>2019</v>
      </c>
      <c r="B19970" t="s">
        <v>51</v>
      </c>
      <c r="C19970" t="s">
        <v>45</v>
      </c>
      <c r="D19970" t="s">
        <v>32</v>
      </c>
      <c r="E19970" t="s">
        <v>10</v>
      </c>
      <c r="F19970" t="s">
        <v>220</v>
      </c>
      <c r="G19970" t="s">
        <v>7</v>
      </c>
      <c r="H19970" t="s">
        <v>224</v>
      </c>
      <c r="I19970">
        <v>1</v>
      </c>
      <c r="J19970">
        <v>1992329.113673077</v>
      </c>
    </row>
    <row r="19971" spans="1:10" x14ac:dyDescent="0.25">
      <c r="A19971">
        <v>2019</v>
      </c>
      <c r="B19971" t="s">
        <v>51</v>
      </c>
      <c r="C19971" t="s">
        <v>45</v>
      </c>
      <c r="D19971" t="s">
        <v>33</v>
      </c>
      <c r="E19971" t="s">
        <v>3</v>
      </c>
      <c r="F19971" t="s">
        <v>4</v>
      </c>
      <c r="G19971" t="s">
        <v>5</v>
      </c>
      <c r="H19971" t="s">
        <v>223</v>
      </c>
      <c r="I19971">
        <v>32</v>
      </c>
      <c r="J19971">
        <v>244112689.65019679</v>
      </c>
    </row>
    <row r="19972" spans="1:10" x14ac:dyDescent="0.25">
      <c r="A19972">
        <v>2019</v>
      </c>
      <c r="B19972" t="s">
        <v>51</v>
      </c>
      <c r="C19972" t="s">
        <v>45</v>
      </c>
      <c r="D19972" t="s">
        <v>33</v>
      </c>
      <c r="E19972" t="s">
        <v>3</v>
      </c>
      <c r="F19972" t="s">
        <v>4</v>
      </c>
      <c r="G19972" t="s">
        <v>5</v>
      </c>
      <c r="H19972" t="s">
        <v>224</v>
      </c>
      <c r="I19972">
        <v>34</v>
      </c>
      <c r="J19972">
        <v>289725587.47776598</v>
      </c>
    </row>
    <row r="19973" spans="1:10" x14ac:dyDescent="0.25">
      <c r="A19973">
        <v>2019</v>
      </c>
      <c r="B19973" t="s">
        <v>51</v>
      </c>
      <c r="C19973" t="s">
        <v>45</v>
      </c>
      <c r="D19973" t="s">
        <v>33</v>
      </c>
      <c r="E19973" t="s">
        <v>3</v>
      </c>
      <c r="F19973" t="s">
        <v>4</v>
      </c>
      <c r="G19973" t="s">
        <v>9</v>
      </c>
      <c r="H19973" t="s">
        <v>223</v>
      </c>
      <c r="I19973">
        <v>8</v>
      </c>
      <c r="J19973">
        <v>49459657.954142451</v>
      </c>
    </row>
    <row r="19974" spans="1:10" x14ac:dyDescent="0.25">
      <c r="A19974">
        <v>2019</v>
      </c>
      <c r="B19974" t="s">
        <v>51</v>
      </c>
      <c r="C19974" t="s">
        <v>45</v>
      </c>
      <c r="D19974" t="s">
        <v>33</v>
      </c>
      <c r="E19974" t="s">
        <v>3</v>
      </c>
      <c r="F19974" t="s">
        <v>4</v>
      </c>
      <c r="G19974" t="s">
        <v>9</v>
      </c>
      <c r="H19974" t="s">
        <v>224</v>
      </c>
      <c r="I19974">
        <v>7</v>
      </c>
      <c r="J19974">
        <v>43790076.898948513</v>
      </c>
    </row>
    <row r="19975" spans="1:10" x14ac:dyDescent="0.25">
      <c r="A19975">
        <v>2019</v>
      </c>
      <c r="B19975" t="s">
        <v>51</v>
      </c>
      <c r="C19975" t="s">
        <v>45</v>
      </c>
      <c r="D19975" t="s">
        <v>33</v>
      </c>
      <c r="E19975" t="s">
        <v>3</v>
      </c>
      <c r="F19975" t="s">
        <v>4</v>
      </c>
      <c r="G19975" t="s">
        <v>12</v>
      </c>
      <c r="H19975" t="s">
        <v>224</v>
      </c>
      <c r="I19975">
        <v>4</v>
      </c>
      <c r="J19975">
        <v>14471323.065000001</v>
      </c>
    </row>
    <row r="19976" spans="1:10" x14ac:dyDescent="0.25">
      <c r="A19976">
        <v>2019</v>
      </c>
      <c r="B19976" t="s">
        <v>51</v>
      </c>
      <c r="C19976" t="s">
        <v>45</v>
      </c>
      <c r="D19976" t="s">
        <v>33</v>
      </c>
      <c r="E19976" t="s">
        <v>3</v>
      </c>
      <c r="F19976" t="s">
        <v>4</v>
      </c>
      <c r="G19976" t="s">
        <v>6</v>
      </c>
      <c r="H19976" t="s">
        <v>223</v>
      </c>
      <c r="I19976">
        <v>7</v>
      </c>
      <c r="J19976">
        <v>17730213.660508662</v>
      </c>
    </row>
    <row r="19977" spans="1:10" x14ac:dyDescent="0.25">
      <c r="A19977">
        <v>2019</v>
      </c>
      <c r="B19977" t="s">
        <v>51</v>
      </c>
      <c r="C19977" t="s">
        <v>45</v>
      </c>
      <c r="D19977" t="s">
        <v>33</v>
      </c>
      <c r="E19977" t="s">
        <v>3</v>
      </c>
      <c r="F19977" t="s">
        <v>4</v>
      </c>
      <c r="G19977" t="s">
        <v>6</v>
      </c>
      <c r="H19977" t="s">
        <v>224</v>
      </c>
      <c r="I19977">
        <v>6</v>
      </c>
      <c r="J19977">
        <v>14841430.225676887</v>
      </c>
    </row>
    <row r="19978" spans="1:10" x14ac:dyDescent="0.25">
      <c r="A19978">
        <v>2019</v>
      </c>
      <c r="B19978" t="s">
        <v>51</v>
      </c>
      <c r="C19978" t="s">
        <v>45</v>
      </c>
      <c r="D19978" t="s">
        <v>33</v>
      </c>
      <c r="E19978" t="s">
        <v>3</v>
      </c>
      <c r="F19978" t="s">
        <v>8</v>
      </c>
      <c r="G19978" t="s">
        <v>9</v>
      </c>
      <c r="H19978" t="s">
        <v>223</v>
      </c>
      <c r="I19978">
        <v>133</v>
      </c>
      <c r="J19978">
        <v>812655094.40253496</v>
      </c>
    </row>
    <row r="19979" spans="1:10" x14ac:dyDescent="0.25">
      <c r="A19979">
        <v>2019</v>
      </c>
      <c r="B19979" t="s">
        <v>51</v>
      </c>
      <c r="C19979" t="s">
        <v>45</v>
      </c>
      <c r="D19979" t="s">
        <v>33</v>
      </c>
      <c r="E19979" t="s">
        <v>3</v>
      </c>
      <c r="F19979" t="s">
        <v>8</v>
      </c>
      <c r="G19979" t="s">
        <v>9</v>
      </c>
      <c r="H19979" t="s">
        <v>224</v>
      </c>
      <c r="I19979">
        <v>148</v>
      </c>
      <c r="J19979">
        <v>842717519.6337502</v>
      </c>
    </row>
    <row r="19980" spans="1:10" x14ac:dyDescent="0.25">
      <c r="A19980">
        <v>2019</v>
      </c>
      <c r="B19980" t="s">
        <v>51</v>
      </c>
      <c r="C19980" t="s">
        <v>45</v>
      </c>
      <c r="D19980" t="s">
        <v>33</v>
      </c>
      <c r="E19980" t="s">
        <v>3</v>
      </c>
      <c r="F19980" t="s">
        <v>8</v>
      </c>
      <c r="G19980" t="s">
        <v>12</v>
      </c>
      <c r="H19980" t="s">
        <v>224</v>
      </c>
      <c r="I19980">
        <v>1</v>
      </c>
      <c r="J19980">
        <v>2851226.0550000002</v>
      </c>
    </row>
    <row r="19981" spans="1:10" x14ac:dyDescent="0.25">
      <c r="A19981">
        <v>2019</v>
      </c>
      <c r="B19981" t="s">
        <v>51</v>
      </c>
      <c r="C19981" t="s">
        <v>45</v>
      </c>
      <c r="D19981" t="s">
        <v>33</v>
      </c>
      <c r="E19981" t="s">
        <v>3</v>
      </c>
      <c r="F19981" t="s">
        <v>8</v>
      </c>
      <c r="G19981" t="s">
        <v>6</v>
      </c>
      <c r="H19981" t="s">
        <v>223</v>
      </c>
      <c r="I19981">
        <v>70</v>
      </c>
      <c r="J19981">
        <v>167676492.97733191</v>
      </c>
    </row>
    <row r="19982" spans="1:10" x14ac:dyDescent="0.25">
      <c r="A19982">
        <v>2019</v>
      </c>
      <c r="B19982" t="s">
        <v>51</v>
      </c>
      <c r="C19982" t="s">
        <v>45</v>
      </c>
      <c r="D19982" t="s">
        <v>33</v>
      </c>
      <c r="E19982" t="s">
        <v>3</v>
      </c>
      <c r="F19982" t="s">
        <v>8</v>
      </c>
      <c r="G19982" t="s">
        <v>6</v>
      </c>
      <c r="H19982" t="s">
        <v>224</v>
      </c>
      <c r="I19982">
        <v>54</v>
      </c>
      <c r="J19982">
        <v>132932558.5379981</v>
      </c>
    </row>
    <row r="19983" spans="1:10" x14ac:dyDescent="0.25">
      <c r="A19983">
        <v>2019</v>
      </c>
      <c r="B19983" t="s">
        <v>51</v>
      </c>
      <c r="C19983" t="s">
        <v>45</v>
      </c>
      <c r="D19983" t="s">
        <v>33</v>
      </c>
      <c r="E19983" t="s">
        <v>3</v>
      </c>
      <c r="F19983" t="s">
        <v>8</v>
      </c>
      <c r="G19983" t="s">
        <v>7</v>
      </c>
      <c r="H19983" t="s">
        <v>223</v>
      </c>
      <c r="I19983">
        <v>1</v>
      </c>
      <c r="J19983">
        <v>1658322.1570499996</v>
      </c>
    </row>
    <row r="19984" spans="1:10" x14ac:dyDescent="0.25">
      <c r="A19984">
        <v>2019</v>
      </c>
      <c r="B19984" t="s">
        <v>51</v>
      </c>
      <c r="C19984" t="s">
        <v>45</v>
      </c>
      <c r="D19984" t="s">
        <v>33</v>
      </c>
      <c r="E19984" t="s">
        <v>3</v>
      </c>
      <c r="F19984" t="s">
        <v>8</v>
      </c>
      <c r="G19984" t="s">
        <v>7</v>
      </c>
      <c r="H19984" t="s">
        <v>224</v>
      </c>
      <c r="I19984">
        <v>4</v>
      </c>
      <c r="J19984">
        <v>7034536.2400199985</v>
      </c>
    </row>
    <row r="19985" spans="1:10" x14ac:dyDescent="0.25">
      <c r="A19985">
        <v>2019</v>
      </c>
      <c r="B19985" t="s">
        <v>51</v>
      </c>
      <c r="C19985" t="s">
        <v>45</v>
      </c>
      <c r="D19985" t="s">
        <v>33</v>
      </c>
      <c r="E19985" t="s">
        <v>10</v>
      </c>
      <c r="F19985" t="s">
        <v>11</v>
      </c>
      <c r="G19985" t="s">
        <v>5</v>
      </c>
      <c r="H19985" t="s">
        <v>224</v>
      </c>
      <c r="I19985">
        <v>1</v>
      </c>
      <c r="J19985">
        <v>9060702</v>
      </c>
    </row>
    <row r="19986" spans="1:10" x14ac:dyDescent="0.25">
      <c r="A19986">
        <v>2019</v>
      </c>
      <c r="B19986" t="s">
        <v>51</v>
      </c>
      <c r="C19986" t="s">
        <v>45</v>
      </c>
      <c r="D19986" t="s">
        <v>33</v>
      </c>
      <c r="E19986" t="s">
        <v>10</v>
      </c>
      <c r="F19986" t="s">
        <v>11</v>
      </c>
      <c r="G19986" t="s">
        <v>9</v>
      </c>
      <c r="H19986" t="s">
        <v>223</v>
      </c>
      <c r="I19986">
        <v>102</v>
      </c>
      <c r="J19986">
        <v>579689100</v>
      </c>
    </row>
    <row r="19987" spans="1:10" x14ac:dyDescent="0.25">
      <c r="A19987">
        <v>2019</v>
      </c>
      <c r="B19987" t="s">
        <v>51</v>
      </c>
      <c r="C19987" t="s">
        <v>45</v>
      </c>
      <c r="D19987" t="s">
        <v>33</v>
      </c>
      <c r="E19987" t="s">
        <v>10</v>
      </c>
      <c r="F19987" t="s">
        <v>11</v>
      </c>
      <c r="G19987" t="s">
        <v>9</v>
      </c>
      <c r="H19987" t="s">
        <v>224</v>
      </c>
      <c r="I19987">
        <v>86</v>
      </c>
      <c r="J19987">
        <v>456240731.06999999</v>
      </c>
    </row>
    <row r="19988" spans="1:10" x14ac:dyDescent="0.25">
      <c r="A19988">
        <v>2019</v>
      </c>
      <c r="B19988" t="s">
        <v>51</v>
      </c>
      <c r="C19988" t="s">
        <v>45</v>
      </c>
      <c r="D19988" t="s">
        <v>33</v>
      </c>
      <c r="E19988" t="s">
        <v>10</v>
      </c>
      <c r="F19988" t="s">
        <v>11</v>
      </c>
      <c r="G19988" t="s">
        <v>6</v>
      </c>
      <c r="H19988" t="s">
        <v>223</v>
      </c>
      <c r="I19988">
        <v>21</v>
      </c>
      <c r="J19988">
        <v>53103969</v>
      </c>
    </row>
    <row r="19989" spans="1:10" x14ac:dyDescent="0.25">
      <c r="A19989">
        <v>2019</v>
      </c>
      <c r="B19989" t="s">
        <v>51</v>
      </c>
      <c r="C19989" t="s">
        <v>45</v>
      </c>
      <c r="D19989" t="s">
        <v>33</v>
      </c>
      <c r="E19989" t="s">
        <v>10</v>
      </c>
      <c r="F19989" t="s">
        <v>11</v>
      </c>
      <c r="G19989" t="s">
        <v>6</v>
      </c>
      <c r="H19989" t="s">
        <v>224</v>
      </c>
      <c r="I19989">
        <v>25</v>
      </c>
      <c r="J19989">
        <v>51715170</v>
      </c>
    </row>
    <row r="19990" spans="1:10" x14ac:dyDescent="0.25">
      <c r="A19990">
        <v>2019</v>
      </c>
      <c r="B19990" t="s">
        <v>51</v>
      </c>
      <c r="C19990" t="s">
        <v>45</v>
      </c>
      <c r="D19990" t="s">
        <v>33</v>
      </c>
      <c r="E19990" t="s">
        <v>10</v>
      </c>
      <c r="F19990" t="s">
        <v>220</v>
      </c>
      <c r="G19990" t="s">
        <v>6</v>
      </c>
      <c r="H19990" t="s">
        <v>224</v>
      </c>
      <c r="I19990">
        <v>1</v>
      </c>
      <c r="J19990">
        <v>3007166.2818576917</v>
      </c>
    </row>
    <row r="19991" spans="1:10" x14ac:dyDescent="0.25">
      <c r="A19991">
        <v>2019</v>
      </c>
      <c r="B19991" t="s">
        <v>51</v>
      </c>
      <c r="C19991" t="s">
        <v>45</v>
      </c>
      <c r="D19991" t="s">
        <v>34</v>
      </c>
      <c r="E19991" t="s">
        <v>3</v>
      </c>
      <c r="F19991" t="s">
        <v>4</v>
      </c>
      <c r="G19991" t="s">
        <v>5</v>
      </c>
      <c r="H19991" t="s">
        <v>223</v>
      </c>
      <c r="I19991">
        <v>51</v>
      </c>
      <c r="J19991">
        <v>590724588.72928941</v>
      </c>
    </row>
    <row r="19992" spans="1:10" x14ac:dyDescent="0.25">
      <c r="A19992">
        <v>2019</v>
      </c>
      <c r="B19992" t="s">
        <v>51</v>
      </c>
      <c r="C19992" t="s">
        <v>45</v>
      </c>
      <c r="D19992" t="s">
        <v>34</v>
      </c>
      <c r="E19992" t="s">
        <v>3</v>
      </c>
      <c r="F19992" t="s">
        <v>4</v>
      </c>
      <c r="G19992" t="s">
        <v>5</v>
      </c>
      <c r="H19992" t="s">
        <v>224</v>
      </c>
      <c r="I19992">
        <v>41</v>
      </c>
      <c r="J19992">
        <v>432056712.06435573</v>
      </c>
    </row>
    <row r="19993" spans="1:10" x14ac:dyDescent="0.25">
      <c r="A19993">
        <v>2019</v>
      </c>
      <c r="B19993" t="s">
        <v>51</v>
      </c>
      <c r="C19993" t="s">
        <v>45</v>
      </c>
      <c r="D19993" t="s">
        <v>34</v>
      </c>
      <c r="E19993" t="s">
        <v>3</v>
      </c>
      <c r="F19993" t="s">
        <v>4</v>
      </c>
      <c r="G19993" t="s">
        <v>9</v>
      </c>
      <c r="H19993" t="s">
        <v>223</v>
      </c>
      <c r="I19993">
        <v>64</v>
      </c>
      <c r="J19993">
        <v>458140441.79544502</v>
      </c>
    </row>
    <row r="19994" spans="1:10" x14ac:dyDescent="0.25">
      <c r="A19994">
        <v>2019</v>
      </c>
      <c r="B19994" t="s">
        <v>51</v>
      </c>
      <c r="C19994" t="s">
        <v>45</v>
      </c>
      <c r="D19994" t="s">
        <v>34</v>
      </c>
      <c r="E19994" t="s">
        <v>3</v>
      </c>
      <c r="F19994" t="s">
        <v>4</v>
      </c>
      <c r="G19994" t="s">
        <v>9</v>
      </c>
      <c r="H19994" t="s">
        <v>224</v>
      </c>
      <c r="I19994">
        <v>33</v>
      </c>
      <c r="J19994">
        <v>222825274.41326392</v>
      </c>
    </row>
    <row r="19995" spans="1:10" x14ac:dyDescent="0.25">
      <c r="A19995">
        <v>2019</v>
      </c>
      <c r="B19995" t="s">
        <v>51</v>
      </c>
      <c r="C19995" t="s">
        <v>45</v>
      </c>
      <c r="D19995" t="s">
        <v>34</v>
      </c>
      <c r="E19995" t="s">
        <v>3</v>
      </c>
      <c r="F19995" t="s">
        <v>4</v>
      </c>
      <c r="G19995" t="s">
        <v>12</v>
      </c>
      <c r="H19995" t="s">
        <v>223</v>
      </c>
      <c r="I19995">
        <v>4</v>
      </c>
      <c r="J19995">
        <v>19821832.681117497</v>
      </c>
    </row>
    <row r="19996" spans="1:10" x14ac:dyDescent="0.25">
      <c r="A19996">
        <v>2019</v>
      </c>
      <c r="B19996" t="s">
        <v>51</v>
      </c>
      <c r="C19996" t="s">
        <v>45</v>
      </c>
      <c r="D19996" t="s">
        <v>34</v>
      </c>
      <c r="E19996" t="s">
        <v>3</v>
      </c>
      <c r="F19996" t="s">
        <v>4</v>
      </c>
      <c r="G19996" t="s">
        <v>12</v>
      </c>
      <c r="H19996" t="s">
        <v>224</v>
      </c>
      <c r="I19996">
        <v>5</v>
      </c>
      <c r="J19996">
        <v>22438248.325481646</v>
      </c>
    </row>
    <row r="19997" spans="1:10" x14ac:dyDescent="0.25">
      <c r="A19997">
        <v>2019</v>
      </c>
      <c r="B19997" t="s">
        <v>51</v>
      </c>
      <c r="C19997" t="s">
        <v>45</v>
      </c>
      <c r="D19997" t="s">
        <v>34</v>
      </c>
      <c r="E19997" t="s">
        <v>3</v>
      </c>
      <c r="F19997" t="s">
        <v>4</v>
      </c>
      <c r="G19997" t="s">
        <v>6</v>
      </c>
      <c r="H19997" t="s">
        <v>223</v>
      </c>
      <c r="I19997">
        <v>14</v>
      </c>
      <c r="J19997">
        <v>34334435.992287129</v>
      </c>
    </row>
    <row r="19998" spans="1:10" x14ac:dyDescent="0.25">
      <c r="A19998">
        <v>2019</v>
      </c>
      <c r="B19998" t="s">
        <v>51</v>
      </c>
      <c r="C19998" t="s">
        <v>45</v>
      </c>
      <c r="D19998" t="s">
        <v>34</v>
      </c>
      <c r="E19998" t="s">
        <v>3</v>
      </c>
      <c r="F19998" t="s">
        <v>4</v>
      </c>
      <c r="G19998" t="s">
        <v>6</v>
      </c>
      <c r="H19998" t="s">
        <v>224</v>
      </c>
      <c r="I19998">
        <v>20</v>
      </c>
      <c r="J19998">
        <v>53163848.608662523</v>
      </c>
    </row>
    <row r="19999" spans="1:10" x14ac:dyDescent="0.25">
      <c r="A19999">
        <v>2019</v>
      </c>
      <c r="B19999" t="s">
        <v>51</v>
      </c>
      <c r="C19999" t="s">
        <v>45</v>
      </c>
      <c r="D19999" t="s">
        <v>34</v>
      </c>
      <c r="E19999" t="s">
        <v>3</v>
      </c>
      <c r="F19999" t="s">
        <v>4</v>
      </c>
      <c r="G19999" t="s">
        <v>7</v>
      </c>
      <c r="H19999" t="s">
        <v>223</v>
      </c>
      <c r="I19999">
        <v>2</v>
      </c>
      <c r="J19999">
        <v>3440334.7836000002</v>
      </c>
    </row>
    <row r="20000" spans="1:10" x14ac:dyDescent="0.25">
      <c r="A20000">
        <v>2019</v>
      </c>
      <c r="B20000" t="s">
        <v>51</v>
      </c>
      <c r="C20000" t="s">
        <v>45</v>
      </c>
      <c r="D20000" t="s">
        <v>34</v>
      </c>
      <c r="E20000" t="s">
        <v>3</v>
      </c>
      <c r="F20000" t="s">
        <v>4</v>
      </c>
      <c r="G20000" t="s">
        <v>7</v>
      </c>
      <c r="H20000" t="s">
        <v>224</v>
      </c>
      <c r="I20000">
        <v>1</v>
      </c>
      <c r="J20000">
        <v>2030677.7780249999</v>
      </c>
    </row>
    <row r="20001" spans="1:10" x14ac:dyDescent="0.25">
      <c r="A20001">
        <v>2019</v>
      </c>
      <c r="B20001" t="s">
        <v>51</v>
      </c>
      <c r="C20001" t="s">
        <v>45</v>
      </c>
      <c r="D20001" t="s">
        <v>34</v>
      </c>
      <c r="E20001" t="s">
        <v>3</v>
      </c>
      <c r="F20001" t="s">
        <v>8</v>
      </c>
      <c r="G20001" t="s">
        <v>9</v>
      </c>
      <c r="H20001" t="s">
        <v>223</v>
      </c>
      <c r="I20001">
        <v>659</v>
      </c>
      <c r="J20001">
        <v>4453835728.0645742</v>
      </c>
    </row>
    <row r="20002" spans="1:10" x14ac:dyDescent="0.25">
      <c r="A20002">
        <v>2019</v>
      </c>
      <c r="B20002" t="s">
        <v>51</v>
      </c>
      <c r="C20002" t="s">
        <v>45</v>
      </c>
      <c r="D20002" t="s">
        <v>34</v>
      </c>
      <c r="E20002" t="s">
        <v>3</v>
      </c>
      <c r="F20002" t="s">
        <v>8</v>
      </c>
      <c r="G20002" t="s">
        <v>9</v>
      </c>
      <c r="H20002" t="s">
        <v>224</v>
      </c>
      <c r="I20002">
        <v>908</v>
      </c>
      <c r="J20002">
        <v>5686983698.6842833</v>
      </c>
    </row>
    <row r="20003" spans="1:10" x14ac:dyDescent="0.25">
      <c r="A20003">
        <v>2019</v>
      </c>
      <c r="B20003" t="s">
        <v>51</v>
      </c>
      <c r="C20003" t="s">
        <v>45</v>
      </c>
      <c r="D20003" t="s">
        <v>34</v>
      </c>
      <c r="E20003" t="s">
        <v>3</v>
      </c>
      <c r="F20003" t="s">
        <v>8</v>
      </c>
      <c r="G20003" t="s">
        <v>12</v>
      </c>
      <c r="H20003" t="s">
        <v>223</v>
      </c>
      <c r="I20003">
        <v>31</v>
      </c>
      <c r="J20003">
        <v>102306386.15322751</v>
      </c>
    </row>
    <row r="20004" spans="1:10" x14ac:dyDescent="0.25">
      <c r="A20004">
        <v>2019</v>
      </c>
      <c r="B20004" t="s">
        <v>51</v>
      </c>
      <c r="C20004" t="s">
        <v>45</v>
      </c>
      <c r="D20004" t="s">
        <v>34</v>
      </c>
      <c r="E20004" t="s">
        <v>3</v>
      </c>
      <c r="F20004" t="s">
        <v>8</v>
      </c>
      <c r="G20004" t="s">
        <v>12</v>
      </c>
      <c r="H20004" t="s">
        <v>224</v>
      </c>
      <c r="I20004">
        <v>79</v>
      </c>
      <c r="J20004">
        <v>263730599.38982877</v>
      </c>
    </row>
    <row r="20005" spans="1:10" x14ac:dyDescent="0.25">
      <c r="A20005">
        <v>2019</v>
      </c>
      <c r="B20005" t="s">
        <v>51</v>
      </c>
      <c r="C20005" t="s">
        <v>45</v>
      </c>
      <c r="D20005" t="s">
        <v>34</v>
      </c>
      <c r="E20005" t="s">
        <v>3</v>
      </c>
      <c r="F20005" t="s">
        <v>8</v>
      </c>
      <c r="G20005" t="s">
        <v>6</v>
      </c>
      <c r="H20005" t="s">
        <v>223</v>
      </c>
      <c r="I20005">
        <v>274</v>
      </c>
      <c r="J20005">
        <v>695976371.3711096</v>
      </c>
    </row>
    <row r="20006" spans="1:10" x14ac:dyDescent="0.25">
      <c r="A20006">
        <v>2019</v>
      </c>
      <c r="B20006" t="s">
        <v>51</v>
      </c>
      <c r="C20006" t="s">
        <v>45</v>
      </c>
      <c r="D20006" t="s">
        <v>34</v>
      </c>
      <c r="E20006" t="s">
        <v>3</v>
      </c>
      <c r="F20006" t="s">
        <v>8</v>
      </c>
      <c r="G20006" t="s">
        <v>6</v>
      </c>
      <c r="H20006" t="s">
        <v>224</v>
      </c>
      <c r="I20006">
        <v>406</v>
      </c>
      <c r="J20006">
        <v>1077708895.4584227</v>
      </c>
    </row>
    <row r="20007" spans="1:10" x14ac:dyDescent="0.25">
      <c r="A20007">
        <v>2019</v>
      </c>
      <c r="B20007" t="s">
        <v>51</v>
      </c>
      <c r="C20007" t="s">
        <v>45</v>
      </c>
      <c r="D20007" t="s">
        <v>34</v>
      </c>
      <c r="E20007" t="s">
        <v>3</v>
      </c>
      <c r="F20007" t="s">
        <v>8</v>
      </c>
      <c r="G20007" t="s">
        <v>7</v>
      </c>
      <c r="H20007" t="s">
        <v>223</v>
      </c>
      <c r="I20007">
        <v>11</v>
      </c>
      <c r="J20007">
        <v>20758093.178625003</v>
      </c>
    </row>
    <row r="20008" spans="1:10" x14ac:dyDescent="0.25">
      <c r="A20008">
        <v>2019</v>
      </c>
      <c r="B20008" t="s">
        <v>51</v>
      </c>
      <c r="C20008" t="s">
        <v>45</v>
      </c>
      <c r="D20008" t="s">
        <v>34</v>
      </c>
      <c r="E20008" t="s">
        <v>3</v>
      </c>
      <c r="F20008" t="s">
        <v>8</v>
      </c>
      <c r="G20008" t="s">
        <v>7</v>
      </c>
      <c r="H20008" t="s">
        <v>224</v>
      </c>
      <c r="I20008">
        <v>5</v>
      </c>
      <c r="J20008">
        <v>9611893.0361249987</v>
      </c>
    </row>
    <row r="20009" spans="1:10" x14ac:dyDescent="0.25">
      <c r="A20009">
        <v>2019</v>
      </c>
      <c r="B20009" t="s">
        <v>51</v>
      </c>
      <c r="C20009" t="s">
        <v>45</v>
      </c>
      <c r="D20009" t="s">
        <v>34</v>
      </c>
      <c r="E20009" t="s">
        <v>3</v>
      </c>
      <c r="F20009" t="s">
        <v>14</v>
      </c>
      <c r="G20009" t="s">
        <v>5</v>
      </c>
      <c r="H20009" t="s">
        <v>223</v>
      </c>
      <c r="I20009">
        <v>9</v>
      </c>
      <c r="J20009">
        <v>81011455.550549999</v>
      </c>
    </row>
    <row r="20010" spans="1:10" x14ac:dyDescent="0.25">
      <c r="A20010">
        <v>2019</v>
      </c>
      <c r="B20010" t="s">
        <v>51</v>
      </c>
      <c r="C20010" t="s">
        <v>45</v>
      </c>
      <c r="D20010" t="s">
        <v>34</v>
      </c>
      <c r="E20010" t="s">
        <v>3</v>
      </c>
      <c r="F20010" t="s">
        <v>14</v>
      </c>
      <c r="G20010" t="s">
        <v>5</v>
      </c>
      <c r="H20010" t="s">
        <v>224</v>
      </c>
      <c r="I20010">
        <v>10</v>
      </c>
      <c r="J20010">
        <v>89722054.35832499</v>
      </c>
    </row>
    <row r="20011" spans="1:10" x14ac:dyDescent="0.25">
      <c r="A20011">
        <v>2019</v>
      </c>
      <c r="B20011" t="s">
        <v>51</v>
      </c>
      <c r="C20011" t="s">
        <v>45</v>
      </c>
      <c r="D20011" t="s">
        <v>34</v>
      </c>
      <c r="E20011" t="s">
        <v>3</v>
      </c>
      <c r="F20011" t="s">
        <v>14</v>
      </c>
      <c r="G20011" t="s">
        <v>9</v>
      </c>
      <c r="H20011" t="s">
        <v>223</v>
      </c>
      <c r="I20011">
        <v>35</v>
      </c>
      <c r="J20011">
        <v>203668697.12651771</v>
      </c>
    </row>
    <row r="20012" spans="1:10" x14ac:dyDescent="0.25">
      <c r="A20012">
        <v>2019</v>
      </c>
      <c r="B20012" t="s">
        <v>51</v>
      </c>
      <c r="C20012" t="s">
        <v>45</v>
      </c>
      <c r="D20012" t="s">
        <v>34</v>
      </c>
      <c r="E20012" t="s">
        <v>3</v>
      </c>
      <c r="F20012" t="s">
        <v>14</v>
      </c>
      <c r="G20012" t="s">
        <v>9</v>
      </c>
      <c r="H20012" t="s">
        <v>224</v>
      </c>
      <c r="I20012">
        <v>70</v>
      </c>
      <c r="J20012">
        <v>396341511.32608056</v>
      </c>
    </row>
    <row r="20013" spans="1:10" x14ac:dyDescent="0.25">
      <c r="A20013">
        <v>2019</v>
      </c>
      <c r="B20013" t="s">
        <v>51</v>
      </c>
      <c r="C20013" t="s">
        <v>45</v>
      </c>
      <c r="D20013" t="s">
        <v>34</v>
      </c>
      <c r="E20013" t="s">
        <v>3</v>
      </c>
      <c r="F20013" t="s">
        <v>14</v>
      </c>
      <c r="G20013" t="s">
        <v>12</v>
      </c>
      <c r="H20013" t="s">
        <v>223</v>
      </c>
      <c r="I20013">
        <v>6</v>
      </c>
      <c r="J20013">
        <v>18174722.53779</v>
      </c>
    </row>
    <row r="20014" spans="1:10" x14ac:dyDescent="0.25">
      <c r="A20014">
        <v>2019</v>
      </c>
      <c r="B20014" t="s">
        <v>51</v>
      </c>
      <c r="C20014" t="s">
        <v>45</v>
      </c>
      <c r="D20014" t="s">
        <v>34</v>
      </c>
      <c r="E20014" t="s">
        <v>3</v>
      </c>
      <c r="F20014" t="s">
        <v>14</v>
      </c>
      <c r="G20014" t="s">
        <v>12</v>
      </c>
      <c r="H20014" t="s">
        <v>224</v>
      </c>
      <c r="I20014">
        <v>13</v>
      </c>
      <c r="J20014">
        <v>39452707.949174993</v>
      </c>
    </row>
    <row r="20015" spans="1:10" x14ac:dyDescent="0.25">
      <c r="A20015">
        <v>2019</v>
      </c>
      <c r="B20015" t="s">
        <v>51</v>
      </c>
      <c r="C20015" t="s">
        <v>45</v>
      </c>
      <c r="D20015" t="s">
        <v>34</v>
      </c>
      <c r="E20015" t="s">
        <v>3</v>
      </c>
      <c r="F20015" t="s">
        <v>14</v>
      </c>
      <c r="G20015" t="s">
        <v>6</v>
      </c>
      <c r="H20015" t="s">
        <v>223</v>
      </c>
      <c r="I20015">
        <v>4</v>
      </c>
      <c r="J20015">
        <v>13028869.199699998</v>
      </c>
    </row>
    <row r="20016" spans="1:10" x14ac:dyDescent="0.25">
      <c r="A20016">
        <v>2019</v>
      </c>
      <c r="B20016" t="s">
        <v>51</v>
      </c>
      <c r="C20016" t="s">
        <v>45</v>
      </c>
      <c r="D20016" t="s">
        <v>34</v>
      </c>
      <c r="E20016" t="s">
        <v>3</v>
      </c>
      <c r="F20016" t="s">
        <v>14</v>
      </c>
      <c r="G20016" t="s">
        <v>6</v>
      </c>
      <c r="H20016" t="s">
        <v>224</v>
      </c>
      <c r="I20016">
        <v>29</v>
      </c>
      <c r="J20016">
        <v>93277702.048252493</v>
      </c>
    </row>
    <row r="20017" spans="1:10" x14ac:dyDescent="0.25">
      <c r="A20017">
        <v>2019</v>
      </c>
      <c r="B20017" t="s">
        <v>51</v>
      </c>
      <c r="C20017" t="s">
        <v>45</v>
      </c>
      <c r="D20017" t="s">
        <v>34</v>
      </c>
      <c r="E20017" t="s">
        <v>3</v>
      </c>
      <c r="F20017" t="s">
        <v>14</v>
      </c>
      <c r="G20017" t="s">
        <v>7</v>
      </c>
      <c r="H20017" t="s">
        <v>223</v>
      </c>
      <c r="I20017">
        <v>3</v>
      </c>
      <c r="J20017">
        <v>8513606.641499998</v>
      </c>
    </row>
    <row r="20018" spans="1:10" x14ac:dyDescent="0.25">
      <c r="A20018">
        <v>2019</v>
      </c>
      <c r="B20018" t="s">
        <v>51</v>
      </c>
      <c r="C20018" t="s">
        <v>45</v>
      </c>
      <c r="D20018" t="s">
        <v>34</v>
      </c>
      <c r="E20018" t="s">
        <v>10</v>
      </c>
      <c r="F20018" t="s">
        <v>11</v>
      </c>
      <c r="G20018" t="s">
        <v>5</v>
      </c>
      <c r="H20018" t="s">
        <v>224</v>
      </c>
      <c r="I20018">
        <v>1</v>
      </c>
      <c r="J20018">
        <v>5366667</v>
      </c>
    </row>
    <row r="20019" spans="1:10" x14ac:dyDescent="0.25">
      <c r="A20019">
        <v>2019</v>
      </c>
      <c r="B20019" t="s">
        <v>51</v>
      </c>
      <c r="C20019" t="s">
        <v>45</v>
      </c>
      <c r="D20019" t="s">
        <v>34</v>
      </c>
      <c r="E20019" t="s">
        <v>10</v>
      </c>
      <c r="F20019" t="s">
        <v>11</v>
      </c>
      <c r="G20019" t="s">
        <v>9</v>
      </c>
      <c r="H20019" t="s">
        <v>223</v>
      </c>
      <c r="I20019">
        <v>283</v>
      </c>
      <c r="J20019">
        <v>1198310729.0295</v>
      </c>
    </row>
    <row r="20020" spans="1:10" x14ac:dyDescent="0.25">
      <c r="A20020">
        <v>2019</v>
      </c>
      <c r="B20020" t="s">
        <v>51</v>
      </c>
      <c r="C20020" t="s">
        <v>45</v>
      </c>
      <c r="D20020" t="s">
        <v>34</v>
      </c>
      <c r="E20020" t="s">
        <v>10</v>
      </c>
      <c r="F20020" t="s">
        <v>11</v>
      </c>
      <c r="G20020" t="s">
        <v>9</v>
      </c>
      <c r="H20020" t="s">
        <v>224</v>
      </c>
      <c r="I20020">
        <v>414</v>
      </c>
      <c r="J20020">
        <v>1678909342.9349997</v>
      </c>
    </row>
    <row r="20021" spans="1:10" x14ac:dyDescent="0.25">
      <c r="A20021">
        <v>2019</v>
      </c>
      <c r="B20021" t="s">
        <v>51</v>
      </c>
      <c r="C20021" t="s">
        <v>45</v>
      </c>
      <c r="D20021" t="s">
        <v>34</v>
      </c>
      <c r="E20021" t="s">
        <v>10</v>
      </c>
      <c r="F20021" t="s">
        <v>11</v>
      </c>
      <c r="G20021" t="s">
        <v>12</v>
      </c>
      <c r="H20021" t="s">
        <v>223</v>
      </c>
      <c r="I20021">
        <v>13</v>
      </c>
      <c r="J20021">
        <v>51861123</v>
      </c>
    </row>
    <row r="20022" spans="1:10" x14ac:dyDescent="0.25">
      <c r="A20022">
        <v>2019</v>
      </c>
      <c r="B20022" t="s">
        <v>51</v>
      </c>
      <c r="C20022" t="s">
        <v>45</v>
      </c>
      <c r="D20022" t="s">
        <v>34</v>
      </c>
      <c r="E20022" t="s">
        <v>10</v>
      </c>
      <c r="F20022" t="s">
        <v>11</v>
      </c>
      <c r="G20022" t="s">
        <v>12</v>
      </c>
      <c r="H20022" t="s">
        <v>224</v>
      </c>
      <c r="I20022">
        <v>18</v>
      </c>
      <c r="J20022">
        <v>35617787.498571426</v>
      </c>
    </row>
    <row r="20023" spans="1:10" x14ac:dyDescent="0.25">
      <c r="A20023">
        <v>2019</v>
      </c>
      <c r="B20023" t="s">
        <v>51</v>
      </c>
      <c r="C20023" t="s">
        <v>45</v>
      </c>
      <c r="D20023" t="s">
        <v>34</v>
      </c>
      <c r="E20023" t="s">
        <v>10</v>
      </c>
      <c r="F20023" t="s">
        <v>11</v>
      </c>
      <c r="G20023" t="s">
        <v>6</v>
      </c>
      <c r="H20023" t="s">
        <v>223</v>
      </c>
      <c r="I20023">
        <v>36</v>
      </c>
      <c r="J20023">
        <v>119746297.62</v>
      </c>
    </row>
    <row r="20024" spans="1:10" x14ac:dyDescent="0.25">
      <c r="A20024">
        <v>2019</v>
      </c>
      <c r="B20024" t="s">
        <v>51</v>
      </c>
      <c r="C20024" t="s">
        <v>45</v>
      </c>
      <c r="D20024" t="s">
        <v>34</v>
      </c>
      <c r="E20024" t="s">
        <v>10</v>
      </c>
      <c r="F20024" t="s">
        <v>11</v>
      </c>
      <c r="G20024" t="s">
        <v>6</v>
      </c>
      <c r="H20024" t="s">
        <v>224</v>
      </c>
      <c r="I20024">
        <v>61</v>
      </c>
      <c r="J20024">
        <v>156401806.56</v>
      </c>
    </row>
    <row r="20025" spans="1:10" x14ac:dyDescent="0.25">
      <c r="A20025">
        <v>2019</v>
      </c>
      <c r="B20025" t="s">
        <v>51</v>
      </c>
      <c r="C20025" t="s">
        <v>45</v>
      </c>
      <c r="D20025" t="s">
        <v>34</v>
      </c>
      <c r="E20025" t="s">
        <v>10</v>
      </c>
      <c r="F20025" t="s">
        <v>11</v>
      </c>
      <c r="G20025" t="s">
        <v>7</v>
      </c>
      <c r="H20025" t="s">
        <v>223</v>
      </c>
      <c r="I20025">
        <v>10</v>
      </c>
      <c r="J20025">
        <v>19722336</v>
      </c>
    </row>
    <row r="20026" spans="1:10" x14ac:dyDescent="0.25">
      <c r="A20026">
        <v>2019</v>
      </c>
      <c r="B20026" t="s">
        <v>51</v>
      </c>
      <c r="C20026" t="s">
        <v>45</v>
      </c>
      <c r="D20026" t="s">
        <v>34</v>
      </c>
      <c r="E20026" t="s">
        <v>10</v>
      </c>
      <c r="F20026" t="s">
        <v>220</v>
      </c>
      <c r="G20026" t="s">
        <v>5</v>
      </c>
      <c r="H20026" t="s">
        <v>224</v>
      </c>
      <c r="I20026">
        <v>1</v>
      </c>
      <c r="J20026">
        <v>10522487.555505</v>
      </c>
    </row>
    <row r="20027" spans="1:10" x14ac:dyDescent="0.25">
      <c r="A20027">
        <v>2019</v>
      </c>
      <c r="B20027" t="s">
        <v>51</v>
      </c>
      <c r="C20027" t="s">
        <v>45</v>
      </c>
      <c r="D20027" t="s">
        <v>34</v>
      </c>
      <c r="E20027" t="s">
        <v>10</v>
      </c>
      <c r="F20027" t="s">
        <v>220</v>
      </c>
      <c r="G20027" t="s">
        <v>9</v>
      </c>
      <c r="H20027" t="s">
        <v>223</v>
      </c>
      <c r="I20027">
        <v>4</v>
      </c>
      <c r="J20027">
        <v>29725228.621559478</v>
      </c>
    </row>
    <row r="20028" spans="1:10" x14ac:dyDescent="0.25">
      <c r="A20028">
        <v>2019</v>
      </c>
      <c r="B20028" t="s">
        <v>51</v>
      </c>
      <c r="C20028" t="s">
        <v>45</v>
      </c>
      <c r="D20028" t="s">
        <v>34</v>
      </c>
      <c r="E20028" t="s">
        <v>10</v>
      </c>
      <c r="F20028" t="s">
        <v>220</v>
      </c>
      <c r="G20028" t="s">
        <v>9</v>
      </c>
      <c r="H20028" t="s">
        <v>224</v>
      </c>
      <c r="I20028">
        <v>6</v>
      </c>
      <c r="J20028">
        <v>37305935.464201808</v>
      </c>
    </row>
    <row r="20029" spans="1:10" x14ac:dyDescent="0.25">
      <c r="A20029">
        <v>2019</v>
      </c>
      <c r="B20029" t="s">
        <v>51</v>
      </c>
      <c r="C20029" t="s">
        <v>45</v>
      </c>
      <c r="D20029" t="s">
        <v>34</v>
      </c>
      <c r="E20029" t="s">
        <v>10</v>
      </c>
      <c r="F20029" t="s">
        <v>220</v>
      </c>
      <c r="G20029" t="s">
        <v>12</v>
      </c>
      <c r="H20029" t="s">
        <v>223</v>
      </c>
      <c r="I20029">
        <v>1</v>
      </c>
      <c r="J20029">
        <v>6303125.1910499996</v>
      </c>
    </row>
    <row r="20030" spans="1:10" x14ac:dyDescent="0.25">
      <c r="A20030">
        <v>2019</v>
      </c>
      <c r="B20030" t="s">
        <v>51</v>
      </c>
      <c r="C20030" t="s">
        <v>45</v>
      </c>
      <c r="D20030" t="s">
        <v>34</v>
      </c>
      <c r="E20030" t="s">
        <v>10</v>
      </c>
      <c r="F20030" t="s">
        <v>220</v>
      </c>
      <c r="G20030" t="s">
        <v>12</v>
      </c>
      <c r="H20030" t="s">
        <v>224</v>
      </c>
      <c r="I20030">
        <v>1</v>
      </c>
      <c r="J20030">
        <v>2788385.2511762199</v>
      </c>
    </row>
    <row r="20031" spans="1:10" x14ac:dyDescent="0.25">
      <c r="A20031">
        <v>2019</v>
      </c>
      <c r="B20031" t="s">
        <v>51</v>
      </c>
      <c r="C20031" t="s">
        <v>45</v>
      </c>
      <c r="D20031" t="s">
        <v>34</v>
      </c>
      <c r="E20031" t="s">
        <v>10</v>
      </c>
      <c r="F20031" t="s">
        <v>220</v>
      </c>
      <c r="G20031" t="s">
        <v>6</v>
      </c>
      <c r="H20031" t="s">
        <v>223</v>
      </c>
      <c r="I20031">
        <v>4</v>
      </c>
      <c r="J20031">
        <v>10452393.501175009</v>
      </c>
    </row>
    <row r="20032" spans="1:10" x14ac:dyDescent="0.25">
      <c r="A20032">
        <v>2019</v>
      </c>
      <c r="B20032" t="s">
        <v>51</v>
      </c>
      <c r="C20032" t="s">
        <v>45</v>
      </c>
      <c r="D20032" t="s">
        <v>34</v>
      </c>
      <c r="E20032" t="s">
        <v>10</v>
      </c>
      <c r="F20032" t="s">
        <v>220</v>
      </c>
      <c r="G20032" t="s">
        <v>6</v>
      </c>
      <c r="H20032" t="s">
        <v>224</v>
      </c>
      <c r="I20032">
        <v>6</v>
      </c>
      <c r="J20032">
        <v>15530071.881287618</v>
      </c>
    </row>
    <row r="20033" spans="1:10" x14ac:dyDescent="0.25">
      <c r="A20033">
        <v>2019</v>
      </c>
      <c r="B20033" t="s">
        <v>51</v>
      </c>
      <c r="C20033" t="s">
        <v>45</v>
      </c>
      <c r="D20033" t="s">
        <v>34</v>
      </c>
      <c r="E20033" t="s">
        <v>10</v>
      </c>
      <c r="F20033" t="s">
        <v>220</v>
      </c>
      <c r="G20033" t="s">
        <v>7</v>
      </c>
      <c r="H20033" t="s">
        <v>223</v>
      </c>
      <c r="I20033">
        <v>1</v>
      </c>
      <c r="J20033">
        <v>2050192.4080500002</v>
      </c>
    </row>
    <row r="20034" spans="1:10" x14ac:dyDescent="0.25">
      <c r="A20034">
        <v>2019</v>
      </c>
      <c r="B20034" t="s">
        <v>51</v>
      </c>
      <c r="C20034" t="s">
        <v>45</v>
      </c>
      <c r="D20034" t="s">
        <v>34</v>
      </c>
      <c r="E20034" t="s">
        <v>10</v>
      </c>
      <c r="F20034" t="s">
        <v>220</v>
      </c>
      <c r="G20034" t="s">
        <v>7</v>
      </c>
      <c r="H20034" t="s">
        <v>224</v>
      </c>
      <c r="I20034">
        <v>2</v>
      </c>
      <c r="J20034">
        <v>3977036.781525</v>
      </c>
    </row>
    <row r="20035" spans="1:10" x14ac:dyDescent="0.25">
      <c r="A20035">
        <v>2019</v>
      </c>
      <c r="B20035" t="s">
        <v>51</v>
      </c>
      <c r="C20035" t="s">
        <v>45</v>
      </c>
      <c r="D20035" t="s">
        <v>35</v>
      </c>
      <c r="E20035" t="s">
        <v>3</v>
      </c>
      <c r="F20035" t="s">
        <v>4</v>
      </c>
      <c r="G20035" t="s">
        <v>5</v>
      </c>
      <c r="H20035" t="s">
        <v>223</v>
      </c>
      <c r="I20035">
        <v>15</v>
      </c>
      <c r="J20035">
        <v>177639264.83483121</v>
      </c>
    </row>
    <row r="20036" spans="1:10" x14ac:dyDescent="0.25">
      <c r="A20036">
        <v>2019</v>
      </c>
      <c r="B20036" t="s">
        <v>51</v>
      </c>
      <c r="C20036" t="s">
        <v>45</v>
      </c>
      <c r="D20036" t="s">
        <v>35</v>
      </c>
      <c r="E20036" t="s">
        <v>3</v>
      </c>
      <c r="F20036" t="s">
        <v>4</v>
      </c>
      <c r="G20036" t="s">
        <v>5</v>
      </c>
      <c r="H20036" t="s">
        <v>224</v>
      </c>
      <c r="I20036">
        <v>17</v>
      </c>
      <c r="J20036">
        <v>155438753.33607912</v>
      </c>
    </row>
    <row r="20037" spans="1:10" x14ac:dyDescent="0.25">
      <c r="A20037">
        <v>2019</v>
      </c>
      <c r="B20037" t="s">
        <v>51</v>
      </c>
      <c r="C20037" t="s">
        <v>45</v>
      </c>
      <c r="D20037" t="s">
        <v>35</v>
      </c>
      <c r="E20037" t="s">
        <v>3</v>
      </c>
      <c r="F20037" t="s">
        <v>4</v>
      </c>
      <c r="G20037" t="s">
        <v>9</v>
      </c>
      <c r="H20037" t="s">
        <v>223</v>
      </c>
      <c r="I20037">
        <v>1</v>
      </c>
      <c r="J20037">
        <v>8261605.8149156822</v>
      </c>
    </row>
    <row r="20038" spans="1:10" x14ac:dyDescent="0.25">
      <c r="A20038">
        <v>2019</v>
      </c>
      <c r="B20038" t="s">
        <v>51</v>
      </c>
      <c r="C20038" t="s">
        <v>45</v>
      </c>
      <c r="D20038" t="s">
        <v>35</v>
      </c>
      <c r="E20038" t="s">
        <v>3</v>
      </c>
      <c r="F20038" t="s">
        <v>4</v>
      </c>
      <c r="G20038" t="s">
        <v>6</v>
      </c>
      <c r="H20038" t="s">
        <v>223</v>
      </c>
      <c r="I20038">
        <v>1</v>
      </c>
      <c r="J20038">
        <v>3223143.3814553563</v>
      </c>
    </row>
    <row r="20039" spans="1:10" x14ac:dyDescent="0.25">
      <c r="A20039">
        <v>2019</v>
      </c>
      <c r="B20039" t="s">
        <v>51</v>
      </c>
      <c r="C20039" t="s">
        <v>45</v>
      </c>
      <c r="D20039" t="s">
        <v>35</v>
      </c>
      <c r="E20039" t="s">
        <v>3</v>
      </c>
      <c r="F20039" t="s">
        <v>8</v>
      </c>
      <c r="G20039" t="s">
        <v>9</v>
      </c>
      <c r="H20039" t="s">
        <v>223</v>
      </c>
      <c r="I20039">
        <v>42</v>
      </c>
      <c r="J20039">
        <v>346987444.22645867</v>
      </c>
    </row>
    <row r="20040" spans="1:10" x14ac:dyDescent="0.25">
      <c r="A20040">
        <v>2019</v>
      </c>
      <c r="B20040" t="s">
        <v>51</v>
      </c>
      <c r="C20040" t="s">
        <v>45</v>
      </c>
      <c r="D20040" t="s">
        <v>35</v>
      </c>
      <c r="E20040" t="s">
        <v>3</v>
      </c>
      <c r="F20040" t="s">
        <v>8</v>
      </c>
      <c r="G20040" t="s">
        <v>9</v>
      </c>
      <c r="H20040" t="s">
        <v>224</v>
      </c>
      <c r="I20040">
        <v>34</v>
      </c>
      <c r="J20040">
        <v>259531809.39986938</v>
      </c>
    </row>
    <row r="20041" spans="1:10" x14ac:dyDescent="0.25">
      <c r="A20041">
        <v>2019</v>
      </c>
      <c r="B20041" t="s">
        <v>51</v>
      </c>
      <c r="C20041" t="s">
        <v>45</v>
      </c>
      <c r="D20041" t="s">
        <v>35</v>
      </c>
      <c r="E20041" t="s">
        <v>3</v>
      </c>
      <c r="F20041" t="s">
        <v>8</v>
      </c>
      <c r="G20041" t="s">
        <v>12</v>
      </c>
      <c r="H20041" t="s">
        <v>223</v>
      </c>
      <c r="I20041">
        <v>3</v>
      </c>
      <c r="J20041">
        <v>10325847.234825</v>
      </c>
    </row>
    <row r="20042" spans="1:10" x14ac:dyDescent="0.25">
      <c r="A20042">
        <v>2019</v>
      </c>
      <c r="B20042" t="s">
        <v>51</v>
      </c>
      <c r="C20042" t="s">
        <v>45</v>
      </c>
      <c r="D20042" t="s">
        <v>35</v>
      </c>
      <c r="E20042" t="s">
        <v>3</v>
      </c>
      <c r="F20042" t="s">
        <v>8</v>
      </c>
      <c r="G20042" t="s">
        <v>12</v>
      </c>
      <c r="H20042" t="s">
        <v>224</v>
      </c>
      <c r="I20042">
        <v>8</v>
      </c>
      <c r="J20042">
        <v>27896848.141274989</v>
      </c>
    </row>
    <row r="20043" spans="1:10" x14ac:dyDescent="0.25">
      <c r="A20043">
        <v>2019</v>
      </c>
      <c r="B20043" t="s">
        <v>51</v>
      </c>
      <c r="C20043" t="s">
        <v>45</v>
      </c>
      <c r="D20043" t="s">
        <v>35</v>
      </c>
      <c r="E20043" t="s">
        <v>3</v>
      </c>
      <c r="F20043" t="s">
        <v>8</v>
      </c>
      <c r="G20043" t="s">
        <v>6</v>
      </c>
      <c r="H20043" t="s">
        <v>223</v>
      </c>
      <c r="I20043">
        <v>25</v>
      </c>
      <c r="J20043">
        <v>80578584.536383897</v>
      </c>
    </row>
    <row r="20044" spans="1:10" x14ac:dyDescent="0.25">
      <c r="A20044">
        <v>2019</v>
      </c>
      <c r="B20044" t="s">
        <v>51</v>
      </c>
      <c r="C20044" t="s">
        <v>45</v>
      </c>
      <c r="D20044" t="s">
        <v>35</v>
      </c>
      <c r="E20044" t="s">
        <v>3</v>
      </c>
      <c r="F20044" t="s">
        <v>8</v>
      </c>
      <c r="G20044" t="s">
        <v>6</v>
      </c>
      <c r="H20044" t="s">
        <v>224</v>
      </c>
      <c r="I20044">
        <v>23</v>
      </c>
      <c r="J20044">
        <v>75931581.286475986</v>
      </c>
    </row>
    <row r="20045" spans="1:10" x14ac:dyDescent="0.25">
      <c r="A20045">
        <v>2019</v>
      </c>
      <c r="B20045" t="s">
        <v>51</v>
      </c>
      <c r="C20045" t="s">
        <v>45</v>
      </c>
      <c r="D20045" t="s">
        <v>35</v>
      </c>
      <c r="E20045" t="s">
        <v>10</v>
      </c>
      <c r="F20045" t="s">
        <v>11</v>
      </c>
      <c r="G20045" t="s">
        <v>9</v>
      </c>
      <c r="H20045" t="s">
        <v>223</v>
      </c>
      <c r="I20045">
        <v>62</v>
      </c>
      <c r="J20045">
        <v>402491106</v>
      </c>
    </row>
    <row r="20046" spans="1:10" x14ac:dyDescent="0.25">
      <c r="A20046">
        <v>2019</v>
      </c>
      <c r="B20046" t="s">
        <v>51</v>
      </c>
      <c r="C20046" t="s">
        <v>45</v>
      </c>
      <c r="D20046" t="s">
        <v>35</v>
      </c>
      <c r="E20046" t="s">
        <v>10</v>
      </c>
      <c r="F20046" t="s">
        <v>11</v>
      </c>
      <c r="G20046" t="s">
        <v>9</v>
      </c>
      <c r="H20046" t="s">
        <v>224</v>
      </c>
      <c r="I20046">
        <v>41</v>
      </c>
      <c r="J20046">
        <v>260576487</v>
      </c>
    </row>
    <row r="20047" spans="1:10" x14ac:dyDescent="0.25">
      <c r="A20047">
        <v>2019</v>
      </c>
      <c r="B20047" t="s">
        <v>51</v>
      </c>
      <c r="C20047" t="s">
        <v>45</v>
      </c>
      <c r="D20047" t="s">
        <v>35</v>
      </c>
      <c r="E20047" t="s">
        <v>10</v>
      </c>
      <c r="F20047" t="s">
        <v>11</v>
      </c>
      <c r="G20047" t="s">
        <v>12</v>
      </c>
      <c r="H20047" t="s">
        <v>223</v>
      </c>
      <c r="I20047">
        <v>2</v>
      </c>
      <c r="J20047">
        <v>5169825</v>
      </c>
    </row>
    <row r="20048" spans="1:10" x14ac:dyDescent="0.25">
      <c r="A20048">
        <v>2019</v>
      </c>
      <c r="B20048" t="s">
        <v>51</v>
      </c>
      <c r="C20048" t="s">
        <v>45</v>
      </c>
      <c r="D20048" t="s">
        <v>35</v>
      </c>
      <c r="E20048" t="s">
        <v>10</v>
      </c>
      <c r="F20048" t="s">
        <v>11</v>
      </c>
      <c r="G20048" t="s">
        <v>12</v>
      </c>
      <c r="H20048" t="s">
        <v>224</v>
      </c>
      <c r="I20048">
        <v>2</v>
      </c>
      <c r="J20048">
        <v>9332871</v>
      </c>
    </row>
    <row r="20049" spans="1:10" x14ac:dyDescent="0.25">
      <c r="A20049">
        <v>2019</v>
      </c>
      <c r="B20049" t="s">
        <v>51</v>
      </c>
      <c r="C20049" t="s">
        <v>45</v>
      </c>
      <c r="D20049" t="s">
        <v>35</v>
      </c>
      <c r="E20049" t="s">
        <v>10</v>
      </c>
      <c r="F20049" t="s">
        <v>11</v>
      </c>
      <c r="G20049" t="s">
        <v>6</v>
      </c>
      <c r="H20049" t="s">
        <v>223</v>
      </c>
      <c r="I20049">
        <v>1</v>
      </c>
      <c r="J20049">
        <v>2864061</v>
      </c>
    </row>
    <row r="20050" spans="1:10" x14ac:dyDescent="0.25">
      <c r="A20050">
        <v>2019</v>
      </c>
      <c r="B20050" t="s">
        <v>51</v>
      </c>
      <c r="C20050" t="s">
        <v>45</v>
      </c>
      <c r="D20050" t="s">
        <v>35</v>
      </c>
      <c r="E20050" t="s">
        <v>10</v>
      </c>
      <c r="F20050" t="s">
        <v>11</v>
      </c>
      <c r="G20050" t="s">
        <v>6</v>
      </c>
      <c r="H20050" t="s">
        <v>224</v>
      </c>
      <c r="I20050">
        <v>1</v>
      </c>
      <c r="J20050">
        <v>2945403</v>
      </c>
    </row>
    <row r="20051" spans="1:10" x14ac:dyDescent="0.25">
      <c r="A20051">
        <v>2019</v>
      </c>
      <c r="B20051" t="s">
        <v>51</v>
      </c>
      <c r="C20051" t="s">
        <v>45</v>
      </c>
      <c r="D20051" t="s">
        <v>36</v>
      </c>
      <c r="E20051" t="s">
        <v>3</v>
      </c>
      <c r="F20051" t="s">
        <v>4</v>
      </c>
      <c r="G20051" t="s">
        <v>5</v>
      </c>
      <c r="H20051" t="s">
        <v>223</v>
      </c>
      <c r="I20051">
        <v>59</v>
      </c>
      <c r="J20051">
        <v>1264579579.8028827</v>
      </c>
    </row>
    <row r="20052" spans="1:10" x14ac:dyDescent="0.25">
      <c r="A20052">
        <v>2019</v>
      </c>
      <c r="B20052" t="s">
        <v>51</v>
      </c>
      <c r="C20052" t="s">
        <v>45</v>
      </c>
      <c r="D20052" t="s">
        <v>36</v>
      </c>
      <c r="E20052" t="s">
        <v>3</v>
      </c>
      <c r="F20052" t="s">
        <v>4</v>
      </c>
      <c r="G20052" t="s">
        <v>5</v>
      </c>
      <c r="H20052" t="s">
        <v>224</v>
      </c>
      <c r="I20052">
        <v>36</v>
      </c>
      <c r="J20052">
        <v>751279931.5718174</v>
      </c>
    </row>
    <row r="20053" spans="1:10" x14ac:dyDescent="0.25">
      <c r="A20053">
        <v>2019</v>
      </c>
      <c r="B20053" t="s">
        <v>51</v>
      </c>
      <c r="C20053" t="s">
        <v>45</v>
      </c>
      <c r="D20053" t="s">
        <v>36</v>
      </c>
      <c r="E20053" t="s">
        <v>3</v>
      </c>
      <c r="F20053" t="s">
        <v>4</v>
      </c>
      <c r="G20053" t="s">
        <v>9</v>
      </c>
      <c r="H20053" t="s">
        <v>223</v>
      </c>
      <c r="I20053">
        <v>1061</v>
      </c>
      <c r="J20053">
        <v>14362876002.768793</v>
      </c>
    </row>
    <row r="20054" spans="1:10" x14ac:dyDescent="0.25">
      <c r="A20054">
        <v>2019</v>
      </c>
      <c r="B20054" t="s">
        <v>51</v>
      </c>
      <c r="C20054" t="s">
        <v>45</v>
      </c>
      <c r="D20054" t="s">
        <v>36</v>
      </c>
      <c r="E20054" t="s">
        <v>3</v>
      </c>
      <c r="F20054" t="s">
        <v>4</v>
      </c>
      <c r="G20054" t="s">
        <v>9</v>
      </c>
      <c r="H20054" t="s">
        <v>224</v>
      </c>
      <c r="I20054">
        <v>894</v>
      </c>
      <c r="J20054">
        <v>10347820166.64608</v>
      </c>
    </row>
    <row r="20055" spans="1:10" x14ac:dyDescent="0.25">
      <c r="A20055">
        <v>2019</v>
      </c>
      <c r="B20055" t="s">
        <v>51</v>
      </c>
      <c r="C20055" t="s">
        <v>45</v>
      </c>
      <c r="D20055" t="s">
        <v>36</v>
      </c>
      <c r="E20055" t="s">
        <v>3</v>
      </c>
      <c r="F20055" t="s">
        <v>4</v>
      </c>
      <c r="G20055" t="s">
        <v>12</v>
      </c>
      <c r="H20055" t="s">
        <v>223</v>
      </c>
      <c r="I20055">
        <v>283</v>
      </c>
      <c r="J20055">
        <v>1528387767.4050581</v>
      </c>
    </row>
    <row r="20056" spans="1:10" x14ac:dyDescent="0.25">
      <c r="A20056">
        <v>2019</v>
      </c>
      <c r="B20056" t="s">
        <v>51</v>
      </c>
      <c r="C20056" t="s">
        <v>45</v>
      </c>
      <c r="D20056" t="s">
        <v>36</v>
      </c>
      <c r="E20056" t="s">
        <v>3</v>
      </c>
      <c r="F20056" t="s">
        <v>4</v>
      </c>
      <c r="G20056" t="s">
        <v>12</v>
      </c>
      <c r="H20056" t="s">
        <v>224</v>
      </c>
      <c r="I20056">
        <v>329</v>
      </c>
      <c r="J20056">
        <v>1729153195.2615399</v>
      </c>
    </row>
    <row r="20057" spans="1:10" x14ac:dyDescent="0.25">
      <c r="A20057">
        <v>2019</v>
      </c>
      <c r="B20057" t="s">
        <v>51</v>
      </c>
      <c r="C20057" t="s">
        <v>45</v>
      </c>
      <c r="D20057" t="s">
        <v>36</v>
      </c>
      <c r="E20057" t="s">
        <v>3</v>
      </c>
      <c r="F20057" t="s">
        <v>4</v>
      </c>
      <c r="G20057" t="s">
        <v>6</v>
      </c>
      <c r="H20057" t="s">
        <v>223</v>
      </c>
      <c r="I20057">
        <v>471</v>
      </c>
      <c r="J20057">
        <v>1600563414.1969762</v>
      </c>
    </row>
    <row r="20058" spans="1:10" x14ac:dyDescent="0.25">
      <c r="A20058">
        <v>2019</v>
      </c>
      <c r="B20058" t="s">
        <v>51</v>
      </c>
      <c r="C20058" t="s">
        <v>45</v>
      </c>
      <c r="D20058" t="s">
        <v>36</v>
      </c>
      <c r="E20058" t="s">
        <v>3</v>
      </c>
      <c r="F20058" t="s">
        <v>4</v>
      </c>
      <c r="G20058" t="s">
        <v>6</v>
      </c>
      <c r="H20058" t="s">
        <v>224</v>
      </c>
      <c r="I20058">
        <v>829</v>
      </c>
      <c r="J20058">
        <v>2889220695.9613724</v>
      </c>
    </row>
    <row r="20059" spans="1:10" x14ac:dyDescent="0.25">
      <c r="A20059">
        <v>2019</v>
      </c>
      <c r="B20059" t="s">
        <v>51</v>
      </c>
      <c r="C20059" t="s">
        <v>45</v>
      </c>
      <c r="D20059" t="s">
        <v>36</v>
      </c>
      <c r="E20059" t="s">
        <v>3</v>
      </c>
      <c r="F20059" t="s">
        <v>4</v>
      </c>
      <c r="G20059" t="s">
        <v>7</v>
      </c>
      <c r="H20059" t="s">
        <v>223</v>
      </c>
      <c r="I20059">
        <v>243</v>
      </c>
      <c r="J20059">
        <v>686962010.68972135</v>
      </c>
    </row>
    <row r="20060" spans="1:10" x14ac:dyDescent="0.25">
      <c r="A20060">
        <v>2019</v>
      </c>
      <c r="B20060" t="s">
        <v>51</v>
      </c>
      <c r="C20060" t="s">
        <v>45</v>
      </c>
      <c r="D20060" t="s">
        <v>36</v>
      </c>
      <c r="E20060" t="s">
        <v>3</v>
      </c>
      <c r="F20060" t="s">
        <v>4</v>
      </c>
      <c r="G20060" t="s">
        <v>7</v>
      </c>
      <c r="H20060" t="s">
        <v>224</v>
      </c>
      <c r="I20060">
        <v>137</v>
      </c>
      <c r="J20060">
        <v>374223333.7049824</v>
      </c>
    </row>
    <row r="20061" spans="1:10" x14ac:dyDescent="0.25">
      <c r="A20061">
        <v>2019</v>
      </c>
      <c r="B20061" t="s">
        <v>51</v>
      </c>
      <c r="C20061" t="s">
        <v>45</v>
      </c>
      <c r="D20061" t="s">
        <v>36</v>
      </c>
      <c r="E20061" t="s">
        <v>10</v>
      </c>
      <c r="F20061" t="s">
        <v>11</v>
      </c>
      <c r="G20061" t="s">
        <v>9</v>
      </c>
      <c r="H20061" t="s">
        <v>223</v>
      </c>
      <c r="I20061">
        <v>29</v>
      </c>
      <c r="J20061">
        <v>161139684</v>
      </c>
    </row>
    <row r="20062" spans="1:10" x14ac:dyDescent="0.25">
      <c r="A20062">
        <v>2019</v>
      </c>
      <c r="B20062" t="s">
        <v>51</v>
      </c>
      <c r="C20062" t="s">
        <v>45</v>
      </c>
      <c r="D20062" t="s">
        <v>36</v>
      </c>
      <c r="E20062" t="s">
        <v>10</v>
      </c>
      <c r="F20062" t="s">
        <v>11</v>
      </c>
      <c r="G20062" t="s">
        <v>9</v>
      </c>
      <c r="H20062" t="s">
        <v>224</v>
      </c>
      <c r="I20062">
        <v>37</v>
      </c>
      <c r="J20062">
        <v>205984245</v>
      </c>
    </row>
    <row r="20063" spans="1:10" x14ac:dyDescent="0.25">
      <c r="A20063">
        <v>2019</v>
      </c>
      <c r="B20063" t="s">
        <v>51</v>
      </c>
      <c r="C20063" t="s">
        <v>45</v>
      </c>
      <c r="D20063" t="s">
        <v>36</v>
      </c>
      <c r="E20063" t="s">
        <v>10</v>
      </c>
      <c r="F20063" t="s">
        <v>11</v>
      </c>
      <c r="G20063" t="s">
        <v>12</v>
      </c>
      <c r="H20063" t="s">
        <v>223</v>
      </c>
      <c r="I20063">
        <v>9</v>
      </c>
      <c r="J20063">
        <v>32779368</v>
      </c>
    </row>
    <row r="20064" spans="1:10" x14ac:dyDescent="0.25">
      <c r="A20064">
        <v>2019</v>
      </c>
      <c r="B20064" t="s">
        <v>51</v>
      </c>
      <c r="C20064" t="s">
        <v>45</v>
      </c>
      <c r="D20064" t="s">
        <v>36</v>
      </c>
      <c r="E20064" t="s">
        <v>10</v>
      </c>
      <c r="F20064" t="s">
        <v>11</v>
      </c>
      <c r="G20064" t="s">
        <v>12</v>
      </c>
      <c r="H20064" t="s">
        <v>224</v>
      </c>
      <c r="I20064">
        <v>14</v>
      </c>
      <c r="J20064">
        <v>51748356</v>
      </c>
    </row>
    <row r="20065" spans="1:10" x14ac:dyDescent="0.25">
      <c r="A20065">
        <v>2019</v>
      </c>
      <c r="B20065" t="s">
        <v>51</v>
      </c>
      <c r="C20065" t="s">
        <v>45</v>
      </c>
      <c r="D20065" t="s">
        <v>36</v>
      </c>
      <c r="E20065" t="s">
        <v>10</v>
      </c>
      <c r="F20065" t="s">
        <v>11</v>
      </c>
      <c r="G20065" t="s">
        <v>6</v>
      </c>
      <c r="H20065" t="s">
        <v>223</v>
      </c>
      <c r="I20065">
        <v>5</v>
      </c>
      <c r="J20065">
        <v>13773888</v>
      </c>
    </row>
    <row r="20066" spans="1:10" x14ac:dyDescent="0.25">
      <c r="A20066">
        <v>2019</v>
      </c>
      <c r="B20066" t="s">
        <v>51</v>
      </c>
      <c r="C20066" t="s">
        <v>45</v>
      </c>
      <c r="D20066" t="s">
        <v>36</v>
      </c>
      <c r="E20066" t="s">
        <v>10</v>
      </c>
      <c r="F20066" t="s">
        <v>11</v>
      </c>
      <c r="G20066" t="s">
        <v>6</v>
      </c>
      <c r="H20066" t="s">
        <v>224</v>
      </c>
      <c r="I20066">
        <v>15</v>
      </c>
      <c r="J20066">
        <v>41145504</v>
      </c>
    </row>
    <row r="20067" spans="1:10" x14ac:dyDescent="0.25">
      <c r="A20067">
        <v>2019</v>
      </c>
      <c r="B20067" t="s">
        <v>51</v>
      </c>
      <c r="C20067" t="s">
        <v>45</v>
      </c>
      <c r="D20067" t="s">
        <v>36</v>
      </c>
      <c r="E20067" t="s">
        <v>10</v>
      </c>
      <c r="F20067" t="s">
        <v>11</v>
      </c>
      <c r="G20067" t="s">
        <v>7</v>
      </c>
      <c r="H20067" t="s">
        <v>223</v>
      </c>
      <c r="I20067">
        <v>1</v>
      </c>
      <c r="J20067">
        <v>2177538</v>
      </c>
    </row>
    <row r="20068" spans="1:10" x14ac:dyDescent="0.25">
      <c r="A20068">
        <v>2019</v>
      </c>
      <c r="B20068" t="s">
        <v>51</v>
      </c>
      <c r="C20068" t="s">
        <v>45</v>
      </c>
      <c r="D20068" t="s">
        <v>36</v>
      </c>
      <c r="E20068" t="s">
        <v>10</v>
      </c>
      <c r="F20068" t="s">
        <v>220</v>
      </c>
      <c r="G20068" t="s">
        <v>5</v>
      </c>
      <c r="H20068" t="s">
        <v>223</v>
      </c>
      <c r="I20068">
        <v>1</v>
      </c>
      <c r="J20068">
        <v>21302556.617115438</v>
      </c>
    </row>
    <row r="20069" spans="1:10" x14ac:dyDescent="0.25">
      <c r="A20069">
        <v>2019</v>
      </c>
      <c r="B20069" t="s">
        <v>51</v>
      </c>
      <c r="C20069" t="s">
        <v>45</v>
      </c>
      <c r="D20069" t="s">
        <v>36</v>
      </c>
      <c r="E20069" t="s">
        <v>10</v>
      </c>
      <c r="F20069" t="s">
        <v>220</v>
      </c>
      <c r="G20069" t="s">
        <v>9</v>
      </c>
      <c r="H20069" t="s">
        <v>223</v>
      </c>
      <c r="I20069">
        <v>4</v>
      </c>
      <c r="J20069">
        <v>41803964.259305477</v>
      </c>
    </row>
    <row r="20070" spans="1:10" x14ac:dyDescent="0.25">
      <c r="A20070">
        <v>2019</v>
      </c>
      <c r="B20070" t="s">
        <v>51</v>
      </c>
      <c r="C20070" t="s">
        <v>45</v>
      </c>
      <c r="D20070" t="s">
        <v>36</v>
      </c>
      <c r="E20070" t="s">
        <v>10</v>
      </c>
      <c r="F20070" t="s">
        <v>220</v>
      </c>
      <c r="G20070" t="s">
        <v>9</v>
      </c>
      <c r="H20070" t="s">
        <v>224</v>
      </c>
      <c r="I20070">
        <v>14</v>
      </c>
      <c r="J20070">
        <v>141819446.79540458</v>
      </c>
    </row>
    <row r="20071" spans="1:10" x14ac:dyDescent="0.25">
      <c r="A20071">
        <v>2019</v>
      </c>
      <c r="B20071" t="s">
        <v>51</v>
      </c>
      <c r="C20071" t="s">
        <v>45</v>
      </c>
      <c r="D20071" t="s">
        <v>36</v>
      </c>
      <c r="E20071" t="s">
        <v>10</v>
      </c>
      <c r="F20071" t="s">
        <v>220</v>
      </c>
      <c r="G20071" t="s">
        <v>12</v>
      </c>
      <c r="H20071" t="s">
        <v>223</v>
      </c>
      <c r="I20071">
        <v>1</v>
      </c>
      <c r="J20071">
        <v>5400663.4890638106</v>
      </c>
    </row>
    <row r="20072" spans="1:10" x14ac:dyDescent="0.25">
      <c r="A20072">
        <v>2019</v>
      </c>
      <c r="B20072" t="s">
        <v>51</v>
      </c>
      <c r="C20072" t="s">
        <v>45</v>
      </c>
      <c r="D20072" t="s">
        <v>36</v>
      </c>
      <c r="E20072" t="s">
        <v>10</v>
      </c>
      <c r="F20072" t="s">
        <v>220</v>
      </c>
      <c r="G20072" t="s">
        <v>12</v>
      </c>
      <c r="H20072" t="s">
        <v>224</v>
      </c>
      <c r="I20072">
        <v>2</v>
      </c>
      <c r="J20072">
        <v>10511569.576057995</v>
      </c>
    </row>
    <row r="20073" spans="1:10" x14ac:dyDescent="0.25">
      <c r="A20073">
        <v>2019</v>
      </c>
      <c r="B20073" t="s">
        <v>51</v>
      </c>
      <c r="C20073" t="s">
        <v>45</v>
      </c>
      <c r="D20073" t="s">
        <v>36</v>
      </c>
      <c r="E20073" t="s">
        <v>10</v>
      </c>
      <c r="F20073" t="s">
        <v>220</v>
      </c>
      <c r="G20073" t="s">
        <v>6</v>
      </c>
      <c r="H20073" t="s">
        <v>223</v>
      </c>
      <c r="I20073">
        <v>2</v>
      </c>
      <c r="J20073">
        <v>6796447.6186708137</v>
      </c>
    </row>
    <row r="20074" spans="1:10" x14ac:dyDescent="0.25">
      <c r="A20074">
        <v>2019</v>
      </c>
      <c r="B20074" t="s">
        <v>51</v>
      </c>
      <c r="C20074" t="s">
        <v>45</v>
      </c>
      <c r="D20074" t="s">
        <v>36</v>
      </c>
      <c r="E20074" t="s">
        <v>10</v>
      </c>
      <c r="F20074" t="s">
        <v>220</v>
      </c>
      <c r="G20074" t="s">
        <v>6</v>
      </c>
      <c r="H20074" t="s">
        <v>224</v>
      </c>
      <c r="I20074">
        <v>8</v>
      </c>
      <c r="J20074">
        <v>27881502.494199011</v>
      </c>
    </row>
    <row r="20075" spans="1:10" x14ac:dyDescent="0.25">
      <c r="A20075">
        <v>2019</v>
      </c>
      <c r="B20075" t="s">
        <v>51</v>
      </c>
      <c r="C20075" t="s">
        <v>45</v>
      </c>
      <c r="D20075" t="s">
        <v>36</v>
      </c>
      <c r="E20075" t="s">
        <v>10</v>
      </c>
      <c r="F20075" t="s">
        <v>220</v>
      </c>
      <c r="G20075" t="s">
        <v>7</v>
      </c>
      <c r="H20075" t="s">
        <v>223</v>
      </c>
      <c r="I20075">
        <v>6</v>
      </c>
      <c r="J20075">
        <v>16962024.955301765</v>
      </c>
    </row>
    <row r="20076" spans="1:10" x14ac:dyDescent="0.25">
      <c r="A20076">
        <v>2019</v>
      </c>
      <c r="B20076" t="s">
        <v>51</v>
      </c>
      <c r="C20076" t="s">
        <v>45</v>
      </c>
      <c r="D20076" t="s">
        <v>36</v>
      </c>
      <c r="E20076" t="s">
        <v>10</v>
      </c>
      <c r="F20076" t="s">
        <v>220</v>
      </c>
      <c r="G20076" t="s">
        <v>7</v>
      </c>
      <c r="H20076" t="s">
        <v>224</v>
      </c>
      <c r="I20076">
        <v>11</v>
      </c>
      <c r="J20076">
        <v>30047128.983611725</v>
      </c>
    </row>
    <row r="20077" spans="1:10" x14ac:dyDescent="0.25">
      <c r="A20077">
        <v>2019</v>
      </c>
      <c r="B20077" t="s">
        <v>51</v>
      </c>
      <c r="C20077" t="s">
        <v>45</v>
      </c>
      <c r="D20077" t="s">
        <v>37</v>
      </c>
      <c r="E20077" t="s">
        <v>3</v>
      </c>
      <c r="F20077" t="s">
        <v>4</v>
      </c>
      <c r="G20077" t="s">
        <v>5</v>
      </c>
      <c r="H20077" t="s">
        <v>223</v>
      </c>
      <c r="I20077">
        <v>56</v>
      </c>
      <c r="J20077">
        <v>807289679.99100256</v>
      </c>
    </row>
    <row r="20078" spans="1:10" x14ac:dyDescent="0.25">
      <c r="A20078">
        <v>2019</v>
      </c>
      <c r="B20078" t="s">
        <v>51</v>
      </c>
      <c r="C20078" t="s">
        <v>45</v>
      </c>
      <c r="D20078" t="s">
        <v>37</v>
      </c>
      <c r="E20078" t="s">
        <v>3</v>
      </c>
      <c r="F20078" t="s">
        <v>4</v>
      </c>
      <c r="G20078" t="s">
        <v>5</v>
      </c>
      <c r="H20078" t="s">
        <v>224</v>
      </c>
      <c r="I20078">
        <v>8</v>
      </c>
      <c r="J20078">
        <v>136671108.92404082</v>
      </c>
    </row>
    <row r="20079" spans="1:10" x14ac:dyDescent="0.25">
      <c r="A20079">
        <v>2019</v>
      </c>
      <c r="B20079" t="s">
        <v>51</v>
      </c>
      <c r="C20079" t="s">
        <v>45</v>
      </c>
      <c r="D20079" t="s">
        <v>37</v>
      </c>
      <c r="E20079" t="s">
        <v>3</v>
      </c>
      <c r="F20079" t="s">
        <v>4</v>
      </c>
      <c r="G20079" t="s">
        <v>9</v>
      </c>
      <c r="H20079" t="s">
        <v>223</v>
      </c>
      <c r="I20079">
        <v>41</v>
      </c>
      <c r="J20079">
        <v>346715540.89002538</v>
      </c>
    </row>
    <row r="20080" spans="1:10" x14ac:dyDescent="0.25">
      <c r="A20080">
        <v>2019</v>
      </c>
      <c r="B20080" t="s">
        <v>51</v>
      </c>
      <c r="C20080" t="s">
        <v>45</v>
      </c>
      <c r="D20080" t="s">
        <v>37</v>
      </c>
      <c r="E20080" t="s">
        <v>3</v>
      </c>
      <c r="F20080" t="s">
        <v>4</v>
      </c>
      <c r="G20080" t="s">
        <v>9</v>
      </c>
      <c r="H20080" t="s">
        <v>224</v>
      </c>
      <c r="I20080">
        <v>8</v>
      </c>
      <c r="J20080">
        <v>57836372.128376625</v>
      </c>
    </row>
    <row r="20081" spans="1:10" x14ac:dyDescent="0.25">
      <c r="A20081">
        <v>2019</v>
      </c>
      <c r="B20081" t="s">
        <v>51</v>
      </c>
      <c r="C20081" t="s">
        <v>45</v>
      </c>
      <c r="D20081" t="s">
        <v>37</v>
      </c>
      <c r="E20081" t="s">
        <v>3</v>
      </c>
      <c r="F20081" t="s">
        <v>4</v>
      </c>
      <c r="G20081" t="s">
        <v>12</v>
      </c>
      <c r="H20081" t="s">
        <v>223</v>
      </c>
      <c r="I20081">
        <v>5</v>
      </c>
      <c r="J20081">
        <v>14540564.987644743</v>
      </c>
    </row>
    <row r="20082" spans="1:10" x14ac:dyDescent="0.25">
      <c r="A20082">
        <v>2019</v>
      </c>
      <c r="B20082" t="s">
        <v>51</v>
      </c>
      <c r="C20082" t="s">
        <v>45</v>
      </c>
      <c r="D20082" t="s">
        <v>37</v>
      </c>
      <c r="E20082" t="s">
        <v>3</v>
      </c>
      <c r="F20082" t="s">
        <v>4</v>
      </c>
      <c r="G20082" t="s">
        <v>6</v>
      </c>
      <c r="H20082" t="s">
        <v>223</v>
      </c>
      <c r="I20082">
        <v>5</v>
      </c>
      <c r="J20082">
        <v>14073352.857812058</v>
      </c>
    </row>
    <row r="20083" spans="1:10" x14ac:dyDescent="0.25">
      <c r="A20083">
        <v>2019</v>
      </c>
      <c r="B20083" t="s">
        <v>51</v>
      </c>
      <c r="C20083" t="s">
        <v>45</v>
      </c>
      <c r="D20083" t="s">
        <v>37</v>
      </c>
      <c r="E20083" t="s">
        <v>3</v>
      </c>
      <c r="F20083" t="s">
        <v>4</v>
      </c>
      <c r="G20083" t="s">
        <v>6</v>
      </c>
      <c r="H20083" t="s">
        <v>224</v>
      </c>
      <c r="I20083">
        <v>24</v>
      </c>
      <c r="J20083">
        <v>69227367.473161086</v>
      </c>
    </row>
    <row r="20084" spans="1:10" x14ac:dyDescent="0.25">
      <c r="A20084">
        <v>2019</v>
      </c>
      <c r="B20084" t="s">
        <v>51</v>
      </c>
      <c r="C20084" t="s">
        <v>45</v>
      </c>
      <c r="D20084" t="s">
        <v>37</v>
      </c>
      <c r="E20084" t="s">
        <v>3</v>
      </c>
      <c r="F20084" t="s">
        <v>4</v>
      </c>
      <c r="G20084" t="s">
        <v>7</v>
      </c>
      <c r="H20084" t="s">
        <v>223</v>
      </c>
      <c r="I20084">
        <v>3</v>
      </c>
      <c r="J20084">
        <v>6841144.8155814735</v>
      </c>
    </row>
    <row r="20085" spans="1:10" x14ac:dyDescent="0.25">
      <c r="A20085">
        <v>2019</v>
      </c>
      <c r="B20085" t="s">
        <v>51</v>
      </c>
      <c r="C20085" t="s">
        <v>45</v>
      </c>
      <c r="D20085" t="s">
        <v>37</v>
      </c>
      <c r="E20085" t="s">
        <v>3</v>
      </c>
      <c r="F20085" t="s">
        <v>8</v>
      </c>
      <c r="G20085" t="s">
        <v>9</v>
      </c>
      <c r="H20085" t="s">
        <v>223</v>
      </c>
      <c r="I20085">
        <v>397</v>
      </c>
      <c r="J20085">
        <v>3439560710.4089212</v>
      </c>
    </row>
    <row r="20086" spans="1:10" x14ac:dyDescent="0.25">
      <c r="A20086">
        <v>2019</v>
      </c>
      <c r="B20086" t="s">
        <v>51</v>
      </c>
      <c r="C20086" t="s">
        <v>45</v>
      </c>
      <c r="D20086" t="s">
        <v>37</v>
      </c>
      <c r="E20086" t="s">
        <v>3</v>
      </c>
      <c r="F20086" t="s">
        <v>8</v>
      </c>
      <c r="G20086" t="s">
        <v>9</v>
      </c>
      <c r="H20086" t="s">
        <v>224</v>
      </c>
      <c r="I20086">
        <v>256</v>
      </c>
      <c r="J20086">
        <v>2128942114.8386216</v>
      </c>
    </row>
    <row r="20087" spans="1:10" x14ac:dyDescent="0.25">
      <c r="A20087">
        <v>2019</v>
      </c>
      <c r="B20087" t="s">
        <v>51</v>
      </c>
      <c r="C20087" t="s">
        <v>45</v>
      </c>
      <c r="D20087" t="s">
        <v>37</v>
      </c>
      <c r="E20087" t="s">
        <v>3</v>
      </c>
      <c r="F20087" t="s">
        <v>8</v>
      </c>
      <c r="G20087" t="s">
        <v>12</v>
      </c>
      <c r="H20087" t="s">
        <v>223</v>
      </c>
      <c r="I20087">
        <v>46</v>
      </c>
      <c r="J20087">
        <v>166918513.38498393</v>
      </c>
    </row>
    <row r="20088" spans="1:10" x14ac:dyDescent="0.25">
      <c r="A20088">
        <v>2019</v>
      </c>
      <c r="B20088" t="s">
        <v>51</v>
      </c>
      <c r="C20088" t="s">
        <v>45</v>
      </c>
      <c r="D20088" t="s">
        <v>37</v>
      </c>
      <c r="E20088" t="s">
        <v>3</v>
      </c>
      <c r="F20088" t="s">
        <v>8</v>
      </c>
      <c r="G20088" t="s">
        <v>12</v>
      </c>
      <c r="H20088" t="s">
        <v>224</v>
      </c>
      <c r="I20088">
        <v>54</v>
      </c>
      <c r="J20088">
        <v>237399180.04878029</v>
      </c>
    </row>
    <row r="20089" spans="1:10" x14ac:dyDescent="0.25">
      <c r="A20089">
        <v>2019</v>
      </c>
      <c r="B20089" t="s">
        <v>51</v>
      </c>
      <c r="C20089" t="s">
        <v>45</v>
      </c>
      <c r="D20089" t="s">
        <v>37</v>
      </c>
      <c r="E20089" t="s">
        <v>3</v>
      </c>
      <c r="F20089" t="s">
        <v>8</v>
      </c>
      <c r="G20089" t="s">
        <v>6</v>
      </c>
      <c r="H20089" t="s">
        <v>223</v>
      </c>
      <c r="I20089">
        <v>55</v>
      </c>
      <c r="J20089">
        <v>161689697.04641813</v>
      </c>
    </row>
    <row r="20090" spans="1:10" x14ac:dyDescent="0.25">
      <c r="A20090">
        <v>2019</v>
      </c>
      <c r="B20090" t="s">
        <v>51</v>
      </c>
      <c r="C20090" t="s">
        <v>45</v>
      </c>
      <c r="D20090" t="s">
        <v>37</v>
      </c>
      <c r="E20090" t="s">
        <v>3</v>
      </c>
      <c r="F20090" t="s">
        <v>8</v>
      </c>
      <c r="G20090" t="s">
        <v>6</v>
      </c>
      <c r="H20090" t="s">
        <v>224</v>
      </c>
      <c r="I20090">
        <v>82</v>
      </c>
      <c r="J20090">
        <v>233580706.53729683</v>
      </c>
    </row>
    <row r="20091" spans="1:10" x14ac:dyDescent="0.25">
      <c r="A20091">
        <v>2019</v>
      </c>
      <c r="B20091" t="s">
        <v>51</v>
      </c>
      <c r="C20091" t="s">
        <v>45</v>
      </c>
      <c r="D20091" t="s">
        <v>37</v>
      </c>
      <c r="E20091" t="s">
        <v>3</v>
      </c>
      <c r="F20091" t="s">
        <v>8</v>
      </c>
      <c r="G20091" t="s">
        <v>7</v>
      </c>
      <c r="H20091" t="s">
        <v>223</v>
      </c>
      <c r="I20091">
        <v>11</v>
      </c>
      <c r="J20091">
        <v>24344368.598514143</v>
      </c>
    </row>
    <row r="20092" spans="1:10" x14ac:dyDescent="0.25">
      <c r="A20092">
        <v>2019</v>
      </c>
      <c r="B20092" t="s">
        <v>51</v>
      </c>
      <c r="C20092" t="s">
        <v>45</v>
      </c>
      <c r="D20092" t="s">
        <v>37</v>
      </c>
      <c r="E20092" t="s">
        <v>3</v>
      </c>
      <c r="F20092" t="s">
        <v>8</v>
      </c>
      <c r="G20092" t="s">
        <v>7</v>
      </c>
      <c r="H20092" t="s">
        <v>224</v>
      </c>
      <c r="I20092">
        <v>3</v>
      </c>
      <c r="J20092">
        <v>6787987.9237698745</v>
      </c>
    </row>
    <row r="20093" spans="1:10" x14ac:dyDescent="0.25">
      <c r="A20093">
        <v>2019</v>
      </c>
      <c r="B20093" t="s">
        <v>51</v>
      </c>
      <c r="C20093" t="s">
        <v>45</v>
      </c>
      <c r="D20093" t="s">
        <v>37</v>
      </c>
      <c r="E20093" t="s">
        <v>10</v>
      </c>
      <c r="F20093" t="s">
        <v>11</v>
      </c>
      <c r="G20093" t="s">
        <v>5</v>
      </c>
      <c r="H20093" t="s">
        <v>223</v>
      </c>
      <c r="I20093">
        <v>2</v>
      </c>
      <c r="J20093">
        <v>32151849</v>
      </c>
    </row>
    <row r="20094" spans="1:10" x14ac:dyDescent="0.25">
      <c r="A20094">
        <v>2019</v>
      </c>
      <c r="B20094" t="s">
        <v>51</v>
      </c>
      <c r="C20094" t="s">
        <v>45</v>
      </c>
      <c r="D20094" t="s">
        <v>37</v>
      </c>
      <c r="E20094" t="s">
        <v>10</v>
      </c>
      <c r="F20094" t="s">
        <v>11</v>
      </c>
      <c r="G20094" t="s">
        <v>5</v>
      </c>
      <c r="H20094" t="s">
        <v>224</v>
      </c>
      <c r="I20094">
        <v>1</v>
      </c>
      <c r="J20094">
        <v>8873988</v>
      </c>
    </row>
    <row r="20095" spans="1:10" x14ac:dyDescent="0.25">
      <c r="A20095">
        <v>2019</v>
      </c>
      <c r="B20095" t="s">
        <v>51</v>
      </c>
      <c r="C20095" t="s">
        <v>45</v>
      </c>
      <c r="D20095" t="s">
        <v>37</v>
      </c>
      <c r="E20095" t="s">
        <v>10</v>
      </c>
      <c r="F20095" t="s">
        <v>11</v>
      </c>
      <c r="G20095" t="s">
        <v>9</v>
      </c>
      <c r="H20095" t="s">
        <v>223</v>
      </c>
      <c r="I20095">
        <v>51</v>
      </c>
      <c r="J20095">
        <v>341486802</v>
      </c>
    </row>
    <row r="20096" spans="1:10" x14ac:dyDescent="0.25">
      <c r="A20096">
        <v>2019</v>
      </c>
      <c r="B20096" t="s">
        <v>51</v>
      </c>
      <c r="C20096" t="s">
        <v>45</v>
      </c>
      <c r="D20096" t="s">
        <v>37</v>
      </c>
      <c r="E20096" t="s">
        <v>10</v>
      </c>
      <c r="F20096" t="s">
        <v>11</v>
      </c>
      <c r="G20096" t="s">
        <v>9</v>
      </c>
      <c r="H20096" t="s">
        <v>224</v>
      </c>
      <c r="I20096">
        <v>25</v>
      </c>
      <c r="J20096">
        <v>133324950</v>
      </c>
    </row>
    <row r="20097" spans="1:10" x14ac:dyDescent="0.25">
      <c r="A20097">
        <v>2019</v>
      </c>
      <c r="B20097" t="s">
        <v>51</v>
      </c>
      <c r="C20097" t="s">
        <v>45</v>
      </c>
      <c r="D20097" t="s">
        <v>37</v>
      </c>
      <c r="E20097" t="s">
        <v>10</v>
      </c>
      <c r="F20097" t="s">
        <v>11</v>
      </c>
      <c r="G20097" t="s">
        <v>12</v>
      </c>
      <c r="H20097" t="s">
        <v>223</v>
      </c>
      <c r="I20097">
        <v>2</v>
      </c>
      <c r="J20097">
        <v>11604738</v>
      </c>
    </row>
    <row r="20098" spans="1:10" x14ac:dyDescent="0.25">
      <c r="A20098">
        <v>2019</v>
      </c>
      <c r="B20098" t="s">
        <v>51</v>
      </c>
      <c r="C20098" t="s">
        <v>45</v>
      </c>
      <c r="D20098" t="s">
        <v>37</v>
      </c>
      <c r="E20098" t="s">
        <v>10</v>
      </c>
      <c r="F20098" t="s">
        <v>11</v>
      </c>
      <c r="G20098" t="s">
        <v>12</v>
      </c>
      <c r="H20098" t="s">
        <v>224</v>
      </c>
      <c r="I20098">
        <v>5</v>
      </c>
      <c r="J20098">
        <v>20538144</v>
      </c>
    </row>
    <row r="20099" spans="1:10" x14ac:dyDescent="0.25">
      <c r="A20099">
        <v>2019</v>
      </c>
      <c r="B20099" t="s">
        <v>51</v>
      </c>
      <c r="C20099" t="s">
        <v>45</v>
      </c>
      <c r="D20099" t="s">
        <v>37</v>
      </c>
      <c r="E20099" t="s">
        <v>10</v>
      </c>
      <c r="F20099" t="s">
        <v>11</v>
      </c>
      <c r="G20099" t="s">
        <v>6</v>
      </c>
      <c r="H20099" t="s">
        <v>223</v>
      </c>
      <c r="I20099">
        <v>4</v>
      </c>
      <c r="J20099">
        <v>10152075</v>
      </c>
    </row>
    <row r="20100" spans="1:10" x14ac:dyDescent="0.25">
      <c r="A20100">
        <v>2019</v>
      </c>
      <c r="B20100" t="s">
        <v>51</v>
      </c>
      <c r="C20100" t="s">
        <v>45</v>
      </c>
      <c r="D20100" t="s">
        <v>37</v>
      </c>
      <c r="E20100" t="s">
        <v>10</v>
      </c>
      <c r="F20100" t="s">
        <v>11</v>
      </c>
      <c r="G20100" t="s">
        <v>6</v>
      </c>
      <c r="H20100" t="s">
        <v>224</v>
      </c>
      <c r="I20100">
        <v>3</v>
      </c>
      <c r="J20100">
        <v>5905635</v>
      </c>
    </row>
    <row r="20101" spans="1:10" x14ac:dyDescent="0.25">
      <c r="A20101">
        <v>2019</v>
      </c>
      <c r="B20101" t="s">
        <v>51</v>
      </c>
      <c r="C20101" t="s">
        <v>45</v>
      </c>
      <c r="D20101" t="s">
        <v>37</v>
      </c>
      <c r="E20101" t="s">
        <v>10</v>
      </c>
      <c r="F20101" t="s">
        <v>11</v>
      </c>
      <c r="G20101" t="s">
        <v>7</v>
      </c>
      <c r="H20101" t="s">
        <v>224</v>
      </c>
      <c r="I20101">
        <v>1</v>
      </c>
      <c r="J20101">
        <v>994842</v>
      </c>
    </row>
    <row r="20102" spans="1:10" x14ac:dyDescent="0.25">
      <c r="A20102">
        <v>2019</v>
      </c>
      <c r="B20102" t="s">
        <v>51</v>
      </c>
      <c r="C20102" t="s">
        <v>45</v>
      </c>
      <c r="D20102" t="s">
        <v>37</v>
      </c>
      <c r="E20102" t="s">
        <v>10</v>
      </c>
      <c r="F20102" t="s">
        <v>220</v>
      </c>
      <c r="G20102" t="s">
        <v>9</v>
      </c>
      <c r="H20102" t="s">
        <v>223</v>
      </c>
      <c r="I20102">
        <v>2</v>
      </c>
      <c r="J20102">
        <v>17608586.957464069</v>
      </c>
    </row>
    <row r="20103" spans="1:10" x14ac:dyDescent="0.25">
      <c r="A20103">
        <v>2019</v>
      </c>
      <c r="B20103" t="s">
        <v>51</v>
      </c>
      <c r="C20103" t="s">
        <v>45</v>
      </c>
      <c r="D20103" t="s">
        <v>37</v>
      </c>
      <c r="E20103" t="s">
        <v>10</v>
      </c>
      <c r="F20103" t="s">
        <v>220</v>
      </c>
      <c r="G20103" t="s">
        <v>9</v>
      </c>
      <c r="H20103" t="s">
        <v>224</v>
      </c>
      <c r="I20103">
        <v>4</v>
      </c>
      <c r="J20103">
        <v>30186058.862014428</v>
      </c>
    </row>
    <row r="20104" spans="1:10" x14ac:dyDescent="0.25">
      <c r="A20104">
        <v>2019</v>
      </c>
      <c r="B20104" t="s">
        <v>51</v>
      </c>
      <c r="C20104" t="s">
        <v>45</v>
      </c>
      <c r="D20104" t="s">
        <v>37</v>
      </c>
      <c r="E20104" t="s">
        <v>10</v>
      </c>
      <c r="F20104" t="s">
        <v>220</v>
      </c>
      <c r="G20104" t="s">
        <v>12</v>
      </c>
      <c r="H20104" t="s">
        <v>224</v>
      </c>
      <c r="I20104">
        <v>2</v>
      </c>
      <c r="J20104">
        <v>13525421.336935975</v>
      </c>
    </row>
    <row r="20105" spans="1:10" x14ac:dyDescent="0.25">
      <c r="A20105">
        <v>2019</v>
      </c>
      <c r="B20105" t="s">
        <v>51</v>
      </c>
      <c r="C20105" t="s">
        <v>45</v>
      </c>
      <c r="D20105" t="s">
        <v>37</v>
      </c>
      <c r="E20105" t="s">
        <v>10</v>
      </c>
      <c r="F20105" t="s">
        <v>220</v>
      </c>
      <c r="G20105" t="s">
        <v>6</v>
      </c>
      <c r="H20105" t="s">
        <v>223</v>
      </c>
      <c r="I20105">
        <v>1</v>
      </c>
      <c r="J20105">
        <v>2682493.1085637896</v>
      </c>
    </row>
    <row r="20106" spans="1:10" x14ac:dyDescent="0.25">
      <c r="A20106">
        <v>2019</v>
      </c>
      <c r="B20106" t="s">
        <v>51</v>
      </c>
      <c r="C20106" t="s">
        <v>45</v>
      </c>
      <c r="D20106" t="s">
        <v>37</v>
      </c>
      <c r="E20106" t="s">
        <v>10</v>
      </c>
      <c r="F20106" t="s">
        <v>220</v>
      </c>
      <c r="G20106" t="s">
        <v>6</v>
      </c>
      <c r="H20106" t="s">
        <v>224</v>
      </c>
      <c r="I20106">
        <v>3</v>
      </c>
      <c r="J20106">
        <v>8366167.9478201345</v>
      </c>
    </row>
    <row r="20107" spans="1:10" x14ac:dyDescent="0.25">
      <c r="A20107">
        <v>2019</v>
      </c>
      <c r="B20107" t="s">
        <v>51</v>
      </c>
      <c r="C20107" t="s">
        <v>45</v>
      </c>
      <c r="D20107" t="s">
        <v>38</v>
      </c>
      <c r="E20107" t="s">
        <v>3</v>
      </c>
      <c r="F20107" t="s">
        <v>4</v>
      </c>
      <c r="G20107" t="s">
        <v>5</v>
      </c>
      <c r="H20107" t="s">
        <v>223</v>
      </c>
      <c r="I20107">
        <v>30</v>
      </c>
      <c r="J20107">
        <v>347109204.90278596</v>
      </c>
    </row>
    <row r="20108" spans="1:10" x14ac:dyDescent="0.25">
      <c r="A20108">
        <v>2019</v>
      </c>
      <c r="B20108" t="s">
        <v>51</v>
      </c>
      <c r="C20108" t="s">
        <v>45</v>
      </c>
      <c r="D20108" t="s">
        <v>38</v>
      </c>
      <c r="E20108" t="s">
        <v>3</v>
      </c>
      <c r="F20108" t="s">
        <v>4</v>
      </c>
      <c r="G20108" t="s">
        <v>5</v>
      </c>
      <c r="H20108" t="s">
        <v>224</v>
      </c>
      <c r="I20108">
        <v>12</v>
      </c>
      <c r="J20108">
        <v>134563197.43285713</v>
      </c>
    </row>
    <row r="20109" spans="1:10" x14ac:dyDescent="0.25">
      <c r="A20109">
        <v>2019</v>
      </c>
      <c r="B20109" t="s">
        <v>51</v>
      </c>
      <c r="C20109" t="s">
        <v>45</v>
      </c>
      <c r="D20109" t="s">
        <v>38</v>
      </c>
      <c r="E20109" t="s">
        <v>3</v>
      </c>
      <c r="F20109" t="s">
        <v>4</v>
      </c>
      <c r="G20109" t="s">
        <v>9</v>
      </c>
      <c r="H20109" t="s">
        <v>223</v>
      </c>
      <c r="I20109">
        <v>3</v>
      </c>
      <c r="J20109">
        <v>22234182.837172039</v>
      </c>
    </row>
    <row r="20110" spans="1:10" x14ac:dyDescent="0.25">
      <c r="A20110">
        <v>2019</v>
      </c>
      <c r="B20110" t="s">
        <v>51</v>
      </c>
      <c r="C20110" t="s">
        <v>45</v>
      </c>
      <c r="D20110" t="s">
        <v>38</v>
      </c>
      <c r="E20110" t="s">
        <v>3</v>
      </c>
      <c r="F20110" t="s">
        <v>4</v>
      </c>
      <c r="G20110" t="s">
        <v>12</v>
      </c>
      <c r="H20110" t="s">
        <v>224</v>
      </c>
      <c r="I20110">
        <v>1</v>
      </c>
      <c r="J20110">
        <v>3237937.3745212499</v>
      </c>
    </row>
    <row r="20111" spans="1:10" x14ac:dyDescent="0.25">
      <c r="A20111">
        <v>2019</v>
      </c>
      <c r="B20111" t="s">
        <v>51</v>
      </c>
      <c r="C20111" t="s">
        <v>45</v>
      </c>
      <c r="D20111" t="s">
        <v>38</v>
      </c>
      <c r="E20111" t="s">
        <v>3</v>
      </c>
      <c r="F20111" t="s">
        <v>4</v>
      </c>
      <c r="G20111" t="s">
        <v>6</v>
      </c>
      <c r="H20111" t="s">
        <v>224</v>
      </c>
      <c r="I20111">
        <v>3</v>
      </c>
      <c r="J20111">
        <v>8464337.1277526245</v>
      </c>
    </row>
    <row r="20112" spans="1:10" x14ac:dyDescent="0.25">
      <c r="A20112">
        <v>2019</v>
      </c>
      <c r="B20112" t="s">
        <v>51</v>
      </c>
      <c r="C20112" t="s">
        <v>45</v>
      </c>
      <c r="D20112" t="s">
        <v>38</v>
      </c>
      <c r="E20112" t="s">
        <v>3</v>
      </c>
      <c r="F20112" t="s">
        <v>8</v>
      </c>
      <c r="G20112" t="s">
        <v>5</v>
      </c>
      <c r="H20112" t="s">
        <v>223</v>
      </c>
      <c r="I20112">
        <v>1</v>
      </c>
      <c r="J20112">
        <v>24444926.009999998</v>
      </c>
    </row>
    <row r="20113" spans="1:10" x14ac:dyDescent="0.25">
      <c r="A20113">
        <v>2019</v>
      </c>
      <c r="B20113" t="s">
        <v>51</v>
      </c>
      <c r="C20113" t="s">
        <v>45</v>
      </c>
      <c r="D20113" t="s">
        <v>38</v>
      </c>
      <c r="E20113" t="s">
        <v>3</v>
      </c>
      <c r="F20113" t="s">
        <v>8</v>
      </c>
      <c r="G20113" t="s">
        <v>9</v>
      </c>
      <c r="H20113" t="s">
        <v>223</v>
      </c>
      <c r="I20113">
        <v>380</v>
      </c>
      <c r="J20113">
        <v>3024607842.3260159</v>
      </c>
    </row>
    <row r="20114" spans="1:10" x14ac:dyDescent="0.25">
      <c r="A20114">
        <v>2019</v>
      </c>
      <c r="B20114" t="s">
        <v>51</v>
      </c>
      <c r="C20114" t="s">
        <v>45</v>
      </c>
      <c r="D20114" t="s">
        <v>38</v>
      </c>
      <c r="E20114" t="s">
        <v>3</v>
      </c>
      <c r="F20114" t="s">
        <v>8</v>
      </c>
      <c r="G20114" t="s">
        <v>9</v>
      </c>
      <c r="H20114" t="s">
        <v>224</v>
      </c>
      <c r="I20114">
        <v>475</v>
      </c>
      <c r="J20114">
        <v>3638505594.5503554</v>
      </c>
    </row>
    <row r="20115" spans="1:10" x14ac:dyDescent="0.25">
      <c r="A20115">
        <v>2019</v>
      </c>
      <c r="B20115" t="s">
        <v>51</v>
      </c>
      <c r="C20115" t="s">
        <v>45</v>
      </c>
      <c r="D20115" t="s">
        <v>38</v>
      </c>
      <c r="E20115" t="s">
        <v>3</v>
      </c>
      <c r="F20115" t="s">
        <v>8</v>
      </c>
      <c r="G20115" t="s">
        <v>12</v>
      </c>
      <c r="H20115" t="s">
        <v>223</v>
      </c>
      <c r="I20115">
        <v>25</v>
      </c>
      <c r="J20115">
        <v>90020445.884435028</v>
      </c>
    </row>
    <row r="20116" spans="1:10" x14ac:dyDescent="0.25">
      <c r="A20116">
        <v>2019</v>
      </c>
      <c r="B20116" t="s">
        <v>51</v>
      </c>
      <c r="C20116" t="s">
        <v>45</v>
      </c>
      <c r="D20116" t="s">
        <v>38</v>
      </c>
      <c r="E20116" t="s">
        <v>3</v>
      </c>
      <c r="F20116" t="s">
        <v>8</v>
      </c>
      <c r="G20116" t="s">
        <v>12</v>
      </c>
      <c r="H20116" t="s">
        <v>224</v>
      </c>
      <c r="I20116">
        <v>62</v>
      </c>
      <c r="J20116">
        <v>220832366.90404594</v>
      </c>
    </row>
    <row r="20117" spans="1:10" x14ac:dyDescent="0.25">
      <c r="A20117">
        <v>2019</v>
      </c>
      <c r="B20117" t="s">
        <v>51</v>
      </c>
      <c r="C20117" t="s">
        <v>45</v>
      </c>
      <c r="D20117" t="s">
        <v>38</v>
      </c>
      <c r="E20117" t="s">
        <v>3</v>
      </c>
      <c r="F20117" t="s">
        <v>8</v>
      </c>
      <c r="G20117" t="s">
        <v>6</v>
      </c>
      <c r="H20117" t="s">
        <v>223</v>
      </c>
      <c r="I20117">
        <v>27</v>
      </c>
      <c r="J20117">
        <v>79910260.847135231</v>
      </c>
    </row>
    <row r="20118" spans="1:10" x14ac:dyDescent="0.25">
      <c r="A20118">
        <v>2019</v>
      </c>
      <c r="B20118" t="s">
        <v>51</v>
      </c>
      <c r="C20118" t="s">
        <v>45</v>
      </c>
      <c r="D20118" t="s">
        <v>38</v>
      </c>
      <c r="E20118" t="s">
        <v>3</v>
      </c>
      <c r="F20118" t="s">
        <v>8</v>
      </c>
      <c r="G20118" t="s">
        <v>6</v>
      </c>
      <c r="H20118" t="s">
        <v>224</v>
      </c>
      <c r="I20118">
        <v>51</v>
      </c>
      <c r="J20118">
        <v>151221187.10896987</v>
      </c>
    </row>
    <row r="20119" spans="1:10" x14ac:dyDescent="0.25">
      <c r="A20119">
        <v>2019</v>
      </c>
      <c r="B20119" t="s">
        <v>51</v>
      </c>
      <c r="C20119" t="s">
        <v>45</v>
      </c>
      <c r="D20119" t="s">
        <v>38</v>
      </c>
      <c r="E20119" t="s">
        <v>3</v>
      </c>
      <c r="F20119" t="s">
        <v>8</v>
      </c>
      <c r="G20119" t="s">
        <v>7</v>
      </c>
      <c r="H20119" t="s">
        <v>223</v>
      </c>
      <c r="I20119">
        <v>9</v>
      </c>
      <c r="J20119">
        <v>18691722.353133</v>
      </c>
    </row>
    <row r="20120" spans="1:10" x14ac:dyDescent="0.25">
      <c r="A20120">
        <v>2019</v>
      </c>
      <c r="B20120" t="s">
        <v>51</v>
      </c>
      <c r="C20120" t="s">
        <v>45</v>
      </c>
      <c r="D20120" t="s">
        <v>38</v>
      </c>
      <c r="E20120" t="s">
        <v>10</v>
      </c>
      <c r="F20120" t="s">
        <v>11</v>
      </c>
      <c r="G20120" t="s">
        <v>9</v>
      </c>
      <c r="H20120" t="s">
        <v>223</v>
      </c>
      <c r="I20120">
        <v>35</v>
      </c>
      <c r="J20120">
        <v>167082045</v>
      </c>
    </row>
    <row r="20121" spans="1:10" x14ac:dyDescent="0.25">
      <c r="A20121">
        <v>2019</v>
      </c>
      <c r="B20121" t="s">
        <v>51</v>
      </c>
      <c r="C20121" t="s">
        <v>45</v>
      </c>
      <c r="D20121" t="s">
        <v>38</v>
      </c>
      <c r="E20121" t="s">
        <v>10</v>
      </c>
      <c r="F20121" t="s">
        <v>11</v>
      </c>
      <c r="G20121" t="s">
        <v>9</v>
      </c>
      <c r="H20121" t="s">
        <v>224</v>
      </c>
      <c r="I20121">
        <v>39</v>
      </c>
      <c r="J20121">
        <v>162853089</v>
      </c>
    </row>
    <row r="20122" spans="1:10" x14ac:dyDescent="0.25">
      <c r="A20122">
        <v>2019</v>
      </c>
      <c r="B20122" t="s">
        <v>51</v>
      </c>
      <c r="C20122" t="s">
        <v>45</v>
      </c>
      <c r="D20122" t="s">
        <v>38</v>
      </c>
      <c r="E20122" t="s">
        <v>10</v>
      </c>
      <c r="F20122" t="s">
        <v>11</v>
      </c>
      <c r="G20122" t="s">
        <v>12</v>
      </c>
      <c r="H20122" t="s">
        <v>223</v>
      </c>
      <c r="I20122">
        <v>6</v>
      </c>
      <c r="J20122">
        <v>17639508</v>
      </c>
    </row>
    <row r="20123" spans="1:10" x14ac:dyDescent="0.25">
      <c r="A20123">
        <v>2019</v>
      </c>
      <c r="B20123" t="s">
        <v>51</v>
      </c>
      <c r="C20123" t="s">
        <v>45</v>
      </c>
      <c r="D20123" t="s">
        <v>38</v>
      </c>
      <c r="E20123" t="s">
        <v>10</v>
      </c>
      <c r="F20123" t="s">
        <v>11</v>
      </c>
      <c r="G20123" t="s">
        <v>12</v>
      </c>
      <c r="H20123" t="s">
        <v>224</v>
      </c>
      <c r="I20123">
        <v>2</v>
      </c>
      <c r="J20123">
        <v>4755693</v>
      </c>
    </row>
    <row r="20124" spans="1:10" x14ac:dyDescent="0.25">
      <c r="A20124">
        <v>2019</v>
      </c>
      <c r="B20124" t="s">
        <v>51</v>
      </c>
      <c r="C20124" t="s">
        <v>45</v>
      </c>
      <c r="D20124" t="s">
        <v>38</v>
      </c>
      <c r="E20124" t="s">
        <v>10</v>
      </c>
      <c r="F20124" t="s">
        <v>11</v>
      </c>
      <c r="G20124" t="s">
        <v>6</v>
      </c>
      <c r="H20124" t="s">
        <v>223</v>
      </c>
      <c r="I20124">
        <v>5</v>
      </c>
      <c r="J20124">
        <v>11389590</v>
      </c>
    </row>
    <row r="20125" spans="1:10" x14ac:dyDescent="0.25">
      <c r="A20125">
        <v>2019</v>
      </c>
      <c r="B20125" t="s">
        <v>51</v>
      </c>
      <c r="C20125" t="s">
        <v>45</v>
      </c>
      <c r="D20125" t="s">
        <v>38</v>
      </c>
      <c r="E20125" t="s">
        <v>10</v>
      </c>
      <c r="F20125" t="s">
        <v>11</v>
      </c>
      <c r="G20125" t="s">
        <v>6</v>
      </c>
      <c r="H20125" t="s">
        <v>224</v>
      </c>
      <c r="I20125">
        <v>4</v>
      </c>
      <c r="J20125">
        <v>7404891</v>
      </c>
    </row>
    <row r="20126" spans="1:10" x14ac:dyDescent="0.25">
      <c r="A20126">
        <v>2019</v>
      </c>
      <c r="B20126" t="s">
        <v>51</v>
      </c>
      <c r="C20126" t="s">
        <v>45</v>
      </c>
      <c r="D20126" t="s">
        <v>38</v>
      </c>
      <c r="E20126" t="s">
        <v>10</v>
      </c>
      <c r="F20126" t="s">
        <v>11</v>
      </c>
      <c r="G20126" t="s">
        <v>7</v>
      </c>
      <c r="H20126" t="s">
        <v>223</v>
      </c>
      <c r="I20126">
        <v>1</v>
      </c>
      <c r="J20126">
        <v>1980000</v>
      </c>
    </row>
    <row r="20127" spans="1:10" x14ac:dyDescent="0.25">
      <c r="A20127">
        <v>2019</v>
      </c>
      <c r="B20127" t="s">
        <v>51</v>
      </c>
      <c r="C20127" t="s">
        <v>45</v>
      </c>
      <c r="D20127" t="s">
        <v>38</v>
      </c>
      <c r="E20127" t="s">
        <v>10</v>
      </c>
      <c r="F20127" t="s">
        <v>11</v>
      </c>
      <c r="G20127" t="s">
        <v>7</v>
      </c>
      <c r="H20127" t="s">
        <v>224</v>
      </c>
      <c r="I20127">
        <v>1</v>
      </c>
      <c r="J20127">
        <v>1552500</v>
      </c>
    </row>
    <row r="20128" spans="1:10" x14ac:dyDescent="0.25">
      <c r="A20128">
        <v>2019</v>
      </c>
      <c r="B20128" t="s">
        <v>51</v>
      </c>
      <c r="C20128" t="s">
        <v>45</v>
      </c>
      <c r="D20128" t="s">
        <v>38</v>
      </c>
      <c r="E20128" t="s">
        <v>10</v>
      </c>
      <c r="F20128" t="s">
        <v>220</v>
      </c>
      <c r="G20128" t="s">
        <v>9</v>
      </c>
      <c r="H20128" t="s">
        <v>223</v>
      </c>
      <c r="I20128">
        <v>7</v>
      </c>
      <c r="J20128">
        <v>60816846.315725036</v>
      </c>
    </row>
    <row r="20129" spans="1:10" x14ac:dyDescent="0.25">
      <c r="A20129">
        <v>2019</v>
      </c>
      <c r="B20129" t="s">
        <v>51</v>
      </c>
      <c r="C20129" t="s">
        <v>45</v>
      </c>
      <c r="D20129" t="s">
        <v>38</v>
      </c>
      <c r="E20129" t="s">
        <v>10</v>
      </c>
      <c r="F20129" t="s">
        <v>220</v>
      </c>
      <c r="G20129" t="s">
        <v>9</v>
      </c>
      <c r="H20129" t="s">
        <v>224</v>
      </c>
      <c r="I20129">
        <v>8</v>
      </c>
      <c r="J20129">
        <v>63729478.219885997</v>
      </c>
    </row>
    <row r="20130" spans="1:10" x14ac:dyDescent="0.25">
      <c r="A20130">
        <v>2019</v>
      </c>
      <c r="B20130" t="s">
        <v>51</v>
      </c>
      <c r="C20130" t="s">
        <v>45</v>
      </c>
      <c r="D20130" t="s">
        <v>39</v>
      </c>
      <c r="E20130" t="s">
        <v>3</v>
      </c>
      <c r="F20130" t="s">
        <v>4</v>
      </c>
      <c r="G20130" t="s">
        <v>5</v>
      </c>
      <c r="H20130" t="s">
        <v>223</v>
      </c>
      <c r="I20130">
        <v>31</v>
      </c>
      <c r="J20130">
        <v>367678033.87925059</v>
      </c>
    </row>
    <row r="20131" spans="1:10" x14ac:dyDescent="0.25">
      <c r="A20131">
        <v>2019</v>
      </c>
      <c r="B20131" t="s">
        <v>51</v>
      </c>
      <c r="C20131" t="s">
        <v>45</v>
      </c>
      <c r="D20131" t="s">
        <v>39</v>
      </c>
      <c r="E20131" t="s">
        <v>3</v>
      </c>
      <c r="F20131" t="s">
        <v>4</v>
      </c>
      <c r="G20131" t="s">
        <v>5</v>
      </c>
      <c r="H20131" t="s">
        <v>224</v>
      </c>
      <c r="I20131">
        <v>11</v>
      </c>
      <c r="J20131">
        <v>139256859.14999998</v>
      </c>
    </row>
    <row r="20132" spans="1:10" x14ac:dyDescent="0.25">
      <c r="A20132">
        <v>2019</v>
      </c>
      <c r="B20132" t="s">
        <v>51</v>
      </c>
      <c r="C20132" t="s">
        <v>45</v>
      </c>
      <c r="D20132" t="s">
        <v>39</v>
      </c>
      <c r="E20132" t="s">
        <v>3</v>
      </c>
      <c r="F20132" t="s">
        <v>4</v>
      </c>
      <c r="G20132" t="s">
        <v>9</v>
      </c>
      <c r="H20132" t="s">
        <v>223</v>
      </c>
      <c r="I20132">
        <v>44</v>
      </c>
      <c r="J20132">
        <v>292817948.29558885</v>
      </c>
    </row>
    <row r="20133" spans="1:10" x14ac:dyDescent="0.25">
      <c r="A20133">
        <v>2019</v>
      </c>
      <c r="B20133" t="s">
        <v>51</v>
      </c>
      <c r="C20133" t="s">
        <v>45</v>
      </c>
      <c r="D20133" t="s">
        <v>39</v>
      </c>
      <c r="E20133" t="s">
        <v>3</v>
      </c>
      <c r="F20133" t="s">
        <v>4</v>
      </c>
      <c r="G20133" t="s">
        <v>9</v>
      </c>
      <c r="H20133" t="s">
        <v>224</v>
      </c>
      <c r="I20133">
        <v>16</v>
      </c>
      <c r="J20133">
        <v>106179232.201249</v>
      </c>
    </row>
    <row r="20134" spans="1:10" x14ac:dyDescent="0.25">
      <c r="A20134">
        <v>2019</v>
      </c>
      <c r="B20134" t="s">
        <v>51</v>
      </c>
      <c r="C20134" t="s">
        <v>45</v>
      </c>
      <c r="D20134" t="s">
        <v>39</v>
      </c>
      <c r="E20134" t="s">
        <v>3</v>
      </c>
      <c r="F20134" t="s">
        <v>4</v>
      </c>
      <c r="G20134" t="s">
        <v>12</v>
      </c>
      <c r="H20134" t="s">
        <v>223</v>
      </c>
      <c r="I20134">
        <v>5</v>
      </c>
      <c r="J20134">
        <v>15641184.548474999</v>
      </c>
    </row>
    <row r="20135" spans="1:10" x14ac:dyDescent="0.25">
      <c r="A20135">
        <v>2019</v>
      </c>
      <c r="B20135" t="s">
        <v>51</v>
      </c>
      <c r="C20135" t="s">
        <v>45</v>
      </c>
      <c r="D20135" t="s">
        <v>39</v>
      </c>
      <c r="E20135" t="s">
        <v>3</v>
      </c>
      <c r="F20135" t="s">
        <v>4</v>
      </c>
      <c r="G20135" t="s">
        <v>12</v>
      </c>
      <c r="H20135" t="s">
        <v>224</v>
      </c>
      <c r="I20135">
        <v>9</v>
      </c>
      <c r="J20135">
        <v>25209770.243322112</v>
      </c>
    </row>
    <row r="20136" spans="1:10" x14ac:dyDescent="0.25">
      <c r="A20136">
        <v>2019</v>
      </c>
      <c r="B20136" t="s">
        <v>51</v>
      </c>
      <c r="C20136" t="s">
        <v>45</v>
      </c>
      <c r="D20136" t="s">
        <v>39</v>
      </c>
      <c r="E20136" t="s">
        <v>3</v>
      </c>
      <c r="F20136" t="s">
        <v>4</v>
      </c>
      <c r="G20136" t="s">
        <v>6</v>
      </c>
      <c r="H20136" t="s">
        <v>223</v>
      </c>
      <c r="I20136">
        <v>15</v>
      </c>
      <c r="J20136">
        <v>39563510.401573226</v>
      </c>
    </row>
    <row r="20137" spans="1:10" x14ac:dyDescent="0.25">
      <c r="A20137">
        <v>2019</v>
      </c>
      <c r="B20137" t="s">
        <v>51</v>
      </c>
      <c r="C20137" t="s">
        <v>45</v>
      </c>
      <c r="D20137" t="s">
        <v>39</v>
      </c>
      <c r="E20137" t="s">
        <v>3</v>
      </c>
      <c r="F20137" t="s">
        <v>4</v>
      </c>
      <c r="G20137" t="s">
        <v>6</v>
      </c>
      <c r="H20137" t="s">
        <v>224</v>
      </c>
      <c r="I20137">
        <v>32</v>
      </c>
      <c r="J20137">
        <v>84563909.361648053</v>
      </c>
    </row>
    <row r="20138" spans="1:10" x14ac:dyDescent="0.25">
      <c r="A20138">
        <v>2019</v>
      </c>
      <c r="B20138" t="s">
        <v>51</v>
      </c>
      <c r="C20138" t="s">
        <v>45</v>
      </c>
      <c r="D20138" t="s">
        <v>39</v>
      </c>
      <c r="E20138" t="s">
        <v>3</v>
      </c>
      <c r="F20138" t="s">
        <v>4</v>
      </c>
      <c r="G20138" t="s">
        <v>7</v>
      </c>
      <c r="H20138" t="s">
        <v>223</v>
      </c>
      <c r="I20138">
        <v>12</v>
      </c>
      <c r="J20138">
        <v>24403944.15453697</v>
      </c>
    </row>
    <row r="20139" spans="1:10" x14ac:dyDescent="0.25">
      <c r="A20139">
        <v>2019</v>
      </c>
      <c r="B20139" t="s">
        <v>51</v>
      </c>
      <c r="C20139" t="s">
        <v>45</v>
      </c>
      <c r="D20139" t="s">
        <v>39</v>
      </c>
      <c r="E20139" t="s">
        <v>3</v>
      </c>
      <c r="F20139" t="s">
        <v>4</v>
      </c>
      <c r="G20139" t="s">
        <v>7</v>
      </c>
      <c r="H20139" t="s">
        <v>224</v>
      </c>
      <c r="I20139">
        <v>1</v>
      </c>
      <c r="J20139">
        <v>1944798.2651406978</v>
      </c>
    </row>
    <row r="20140" spans="1:10" x14ac:dyDescent="0.25">
      <c r="A20140">
        <v>2019</v>
      </c>
      <c r="B20140" t="s">
        <v>51</v>
      </c>
      <c r="C20140" t="s">
        <v>45</v>
      </c>
      <c r="D20140" t="s">
        <v>39</v>
      </c>
      <c r="E20140" t="s">
        <v>3</v>
      </c>
      <c r="F20140" t="s">
        <v>8</v>
      </c>
      <c r="G20140" t="s">
        <v>9</v>
      </c>
      <c r="H20140" t="s">
        <v>223</v>
      </c>
      <c r="I20140">
        <v>214</v>
      </c>
      <c r="J20140">
        <v>1436808465.6738238</v>
      </c>
    </row>
    <row r="20141" spans="1:10" x14ac:dyDescent="0.25">
      <c r="A20141">
        <v>2019</v>
      </c>
      <c r="B20141" t="s">
        <v>51</v>
      </c>
      <c r="C20141" t="s">
        <v>45</v>
      </c>
      <c r="D20141" t="s">
        <v>39</v>
      </c>
      <c r="E20141" t="s">
        <v>3</v>
      </c>
      <c r="F20141" t="s">
        <v>8</v>
      </c>
      <c r="G20141" t="s">
        <v>9</v>
      </c>
      <c r="H20141" t="s">
        <v>224</v>
      </c>
      <c r="I20141">
        <v>206</v>
      </c>
      <c r="J20141">
        <v>1360384177.9274981</v>
      </c>
    </row>
    <row r="20142" spans="1:10" x14ac:dyDescent="0.25">
      <c r="A20142">
        <v>2019</v>
      </c>
      <c r="B20142" t="s">
        <v>51</v>
      </c>
      <c r="C20142" t="s">
        <v>45</v>
      </c>
      <c r="D20142" t="s">
        <v>39</v>
      </c>
      <c r="E20142" t="s">
        <v>3</v>
      </c>
      <c r="F20142" t="s">
        <v>8</v>
      </c>
      <c r="G20142" t="s">
        <v>12</v>
      </c>
      <c r="H20142" t="s">
        <v>223</v>
      </c>
      <c r="I20142">
        <v>19</v>
      </c>
      <c r="J20142">
        <v>56983426.779374994</v>
      </c>
    </row>
    <row r="20143" spans="1:10" x14ac:dyDescent="0.25">
      <c r="A20143">
        <v>2019</v>
      </c>
      <c r="B20143" t="s">
        <v>51</v>
      </c>
      <c r="C20143" t="s">
        <v>45</v>
      </c>
      <c r="D20143" t="s">
        <v>39</v>
      </c>
      <c r="E20143" t="s">
        <v>3</v>
      </c>
      <c r="F20143" t="s">
        <v>8</v>
      </c>
      <c r="G20143" t="s">
        <v>12</v>
      </c>
      <c r="H20143" t="s">
        <v>224</v>
      </c>
      <c r="I20143">
        <v>23</v>
      </c>
      <c r="J20143">
        <v>69203924.99715288</v>
      </c>
    </row>
    <row r="20144" spans="1:10" x14ac:dyDescent="0.25">
      <c r="A20144">
        <v>2019</v>
      </c>
      <c r="B20144" t="s">
        <v>51</v>
      </c>
      <c r="C20144" t="s">
        <v>45</v>
      </c>
      <c r="D20144" t="s">
        <v>39</v>
      </c>
      <c r="E20144" t="s">
        <v>3</v>
      </c>
      <c r="F20144" t="s">
        <v>8</v>
      </c>
      <c r="G20144" t="s">
        <v>6</v>
      </c>
      <c r="H20144" t="s">
        <v>223</v>
      </c>
      <c r="I20144">
        <v>68</v>
      </c>
      <c r="J20144">
        <v>176953058.31809294</v>
      </c>
    </row>
    <row r="20145" spans="1:10" x14ac:dyDescent="0.25">
      <c r="A20145">
        <v>2019</v>
      </c>
      <c r="B20145" t="s">
        <v>51</v>
      </c>
      <c r="C20145" t="s">
        <v>45</v>
      </c>
      <c r="D20145" t="s">
        <v>39</v>
      </c>
      <c r="E20145" t="s">
        <v>3</v>
      </c>
      <c r="F20145" t="s">
        <v>8</v>
      </c>
      <c r="G20145" t="s">
        <v>6</v>
      </c>
      <c r="H20145" t="s">
        <v>224</v>
      </c>
      <c r="I20145">
        <v>78</v>
      </c>
      <c r="J20145">
        <v>205987590.59931016</v>
      </c>
    </row>
    <row r="20146" spans="1:10" x14ac:dyDescent="0.25">
      <c r="A20146">
        <v>2019</v>
      </c>
      <c r="B20146" t="s">
        <v>51</v>
      </c>
      <c r="C20146" t="s">
        <v>45</v>
      </c>
      <c r="D20146" t="s">
        <v>39</v>
      </c>
      <c r="E20146" t="s">
        <v>3</v>
      </c>
      <c r="F20146" t="s">
        <v>8</v>
      </c>
      <c r="G20146" t="s">
        <v>7</v>
      </c>
      <c r="H20146" t="s">
        <v>223</v>
      </c>
      <c r="I20146">
        <v>78</v>
      </c>
      <c r="J20146">
        <v>158625637.00449032</v>
      </c>
    </row>
    <row r="20147" spans="1:10" x14ac:dyDescent="0.25">
      <c r="A20147">
        <v>2019</v>
      </c>
      <c r="B20147" t="s">
        <v>51</v>
      </c>
      <c r="C20147" t="s">
        <v>45</v>
      </c>
      <c r="D20147" t="s">
        <v>39</v>
      </c>
      <c r="E20147" t="s">
        <v>3</v>
      </c>
      <c r="F20147" t="s">
        <v>8</v>
      </c>
      <c r="G20147" t="s">
        <v>7</v>
      </c>
      <c r="H20147" t="s">
        <v>224</v>
      </c>
      <c r="I20147">
        <v>57</v>
      </c>
      <c r="J20147">
        <v>110853501.11301978</v>
      </c>
    </row>
    <row r="20148" spans="1:10" x14ac:dyDescent="0.25">
      <c r="A20148">
        <v>2019</v>
      </c>
      <c r="B20148" t="s">
        <v>51</v>
      </c>
      <c r="C20148" t="s">
        <v>45</v>
      </c>
      <c r="D20148" t="s">
        <v>39</v>
      </c>
      <c r="E20148" t="s">
        <v>10</v>
      </c>
      <c r="F20148" t="s">
        <v>11</v>
      </c>
      <c r="G20148" t="s">
        <v>9</v>
      </c>
      <c r="H20148" t="s">
        <v>223</v>
      </c>
      <c r="I20148">
        <v>531</v>
      </c>
      <c r="J20148">
        <v>909044271</v>
      </c>
    </row>
    <row r="20149" spans="1:10" x14ac:dyDescent="0.25">
      <c r="A20149">
        <v>2019</v>
      </c>
      <c r="B20149" t="s">
        <v>51</v>
      </c>
      <c r="C20149" t="s">
        <v>45</v>
      </c>
      <c r="D20149" t="s">
        <v>39</v>
      </c>
      <c r="E20149" t="s">
        <v>10</v>
      </c>
      <c r="F20149" t="s">
        <v>11</v>
      </c>
      <c r="G20149" t="s">
        <v>9</v>
      </c>
      <c r="H20149" t="s">
        <v>224</v>
      </c>
      <c r="I20149">
        <v>271</v>
      </c>
      <c r="J20149">
        <v>417250068</v>
      </c>
    </row>
    <row r="20150" spans="1:10" x14ac:dyDescent="0.25">
      <c r="A20150">
        <v>2019</v>
      </c>
      <c r="B20150" t="s">
        <v>51</v>
      </c>
      <c r="C20150" t="s">
        <v>45</v>
      </c>
      <c r="D20150" t="s">
        <v>39</v>
      </c>
      <c r="E20150" t="s">
        <v>10</v>
      </c>
      <c r="F20150" t="s">
        <v>11</v>
      </c>
      <c r="G20150" t="s">
        <v>12</v>
      </c>
      <c r="H20150" t="s">
        <v>223</v>
      </c>
      <c r="I20150">
        <v>414</v>
      </c>
      <c r="J20150">
        <v>380480655</v>
      </c>
    </row>
    <row r="20151" spans="1:10" x14ac:dyDescent="0.25">
      <c r="A20151">
        <v>2019</v>
      </c>
      <c r="B20151" t="s">
        <v>51</v>
      </c>
      <c r="C20151" t="s">
        <v>45</v>
      </c>
      <c r="D20151" t="s">
        <v>39</v>
      </c>
      <c r="E20151" t="s">
        <v>10</v>
      </c>
      <c r="F20151" t="s">
        <v>11</v>
      </c>
      <c r="G20151" t="s">
        <v>12</v>
      </c>
      <c r="H20151" t="s">
        <v>224</v>
      </c>
      <c r="I20151">
        <v>235</v>
      </c>
      <c r="J20151">
        <v>205810332</v>
      </c>
    </row>
    <row r="20152" spans="1:10" x14ac:dyDescent="0.25">
      <c r="A20152">
        <v>2019</v>
      </c>
      <c r="B20152" t="s">
        <v>51</v>
      </c>
      <c r="C20152" t="s">
        <v>45</v>
      </c>
      <c r="D20152" t="s">
        <v>39</v>
      </c>
      <c r="E20152" t="s">
        <v>10</v>
      </c>
      <c r="F20152" t="s">
        <v>11</v>
      </c>
      <c r="G20152" t="s">
        <v>6</v>
      </c>
      <c r="H20152" t="s">
        <v>223</v>
      </c>
      <c r="I20152">
        <v>5</v>
      </c>
      <c r="J20152">
        <v>9335145</v>
      </c>
    </row>
    <row r="20153" spans="1:10" x14ac:dyDescent="0.25">
      <c r="A20153">
        <v>2019</v>
      </c>
      <c r="B20153" t="s">
        <v>51</v>
      </c>
      <c r="C20153" t="s">
        <v>45</v>
      </c>
      <c r="D20153" t="s">
        <v>39</v>
      </c>
      <c r="E20153" t="s">
        <v>10</v>
      </c>
      <c r="F20153" t="s">
        <v>11</v>
      </c>
      <c r="G20153" t="s">
        <v>6</v>
      </c>
      <c r="H20153" t="s">
        <v>224</v>
      </c>
      <c r="I20153">
        <v>10</v>
      </c>
      <c r="J20153">
        <v>16467927</v>
      </c>
    </row>
    <row r="20154" spans="1:10" x14ac:dyDescent="0.25">
      <c r="A20154">
        <v>2019</v>
      </c>
      <c r="B20154" t="s">
        <v>51</v>
      </c>
      <c r="C20154" t="s">
        <v>45</v>
      </c>
      <c r="D20154" t="s">
        <v>39</v>
      </c>
      <c r="E20154" t="s">
        <v>10</v>
      </c>
      <c r="F20154" t="s">
        <v>11</v>
      </c>
      <c r="G20154" t="s">
        <v>7</v>
      </c>
      <c r="H20154" t="s">
        <v>223</v>
      </c>
      <c r="I20154">
        <v>7</v>
      </c>
      <c r="J20154">
        <v>9514359</v>
      </c>
    </row>
    <row r="20155" spans="1:10" x14ac:dyDescent="0.25">
      <c r="A20155">
        <v>2019</v>
      </c>
      <c r="B20155" t="s">
        <v>51</v>
      </c>
      <c r="C20155" t="s">
        <v>45</v>
      </c>
      <c r="D20155" t="s">
        <v>39</v>
      </c>
      <c r="E20155" t="s">
        <v>10</v>
      </c>
      <c r="F20155" t="s">
        <v>11</v>
      </c>
      <c r="G20155" t="s">
        <v>7</v>
      </c>
      <c r="H20155" t="s">
        <v>224</v>
      </c>
      <c r="I20155">
        <v>2</v>
      </c>
      <c r="J20155">
        <v>2382351</v>
      </c>
    </row>
    <row r="20156" spans="1:10" x14ac:dyDescent="0.25">
      <c r="A20156">
        <v>2019</v>
      </c>
      <c r="B20156" t="s">
        <v>51</v>
      </c>
      <c r="C20156" t="s">
        <v>45</v>
      </c>
      <c r="D20156" t="s">
        <v>39</v>
      </c>
      <c r="E20156" t="s">
        <v>10</v>
      </c>
      <c r="F20156" t="s">
        <v>220</v>
      </c>
      <c r="G20156" t="s">
        <v>9</v>
      </c>
      <c r="H20156" t="s">
        <v>223</v>
      </c>
      <c r="I20156">
        <v>8</v>
      </c>
      <c r="J20156">
        <v>54926086.21856837</v>
      </c>
    </row>
    <row r="20157" spans="1:10" x14ac:dyDescent="0.25">
      <c r="A20157">
        <v>2019</v>
      </c>
      <c r="B20157" t="s">
        <v>51</v>
      </c>
      <c r="C20157" t="s">
        <v>45</v>
      </c>
      <c r="D20157" t="s">
        <v>39</v>
      </c>
      <c r="E20157" t="s">
        <v>10</v>
      </c>
      <c r="F20157" t="s">
        <v>220</v>
      </c>
      <c r="G20157" t="s">
        <v>9</v>
      </c>
      <c r="H20157" t="s">
        <v>224</v>
      </c>
      <c r="I20157">
        <v>4</v>
      </c>
      <c r="J20157">
        <v>26954084.678360425</v>
      </c>
    </row>
    <row r="20158" spans="1:10" x14ac:dyDescent="0.25">
      <c r="A20158">
        <v>2019</v>
      </c>
      <c r="B20158" t="s">
        <v>51</v>
      </c>
      <c r="C20158" t="s">
        <v>45</v>
      </c>
      <c r="D20158" t="s">
        <v>39</v>
      </c>
      <c r="E20158" t="s">
        <v>10</v>
      </c>
      <c r="F20158" t="s">
        <v>220</v>
      </c>
      <c r="G20158" t="s">
        <v>12</v>
      </c>
      <c r="H20158" t="s">
        <v>223</v>
      </c>
      <c r="I20158">
        <v>1</v>
      </c>
      <c r="J20158">
        <v>5328641.7911249995</v>
      </c>
    </row>
    <row r="20159" spans="1:10" x14ac:dyDescent="0.25">
      <c r="A20159">
        <v>2019</v>
      </c>
      <c r="B20159" t="s">
        <v>51</v>
      </c>
      <c r="C20159" t="s">
        <v>45</v>
      </c>
      <c r="D20159" t="s">
        <v>39</v>
      </c>
      <c r="E20159" t="s">
        <v>10</v>
      </c>
      <c r="F20159" t="s">
        <v>220</v>
      </c>
      <c r="G20159" t="s">
        <v>12</v>
      </c>
      <c r="H20159" t="s">
        <v>224</v>
      </c>
      <c r="I20159">
        <v>1</v>
      </c>
      <c r="J20159">
        <v>4258822.7040749993</v>
      </c>
    </row>
    <row r="20160" spans="1:10" x14ac:dyDescent="0.25">
      <c r="A20160">
        <v>2019</v>
      </c>
      <c r="B20160" t="s">
        <v>51</v>
      </c>
      <c r="C20160" t="s">
        <v>45</v>
      </c>
      <c r="D20160" t="s">
        <v>39</v>
      </c>
      <c r="E20160" t="s">
        <v>10</v>
      </c>
      <c r="F20160" t="s">
        <v>220</v>
      </c>
      <c r="G20160" t="s">
        <v>6</v>
      </c>
      <c r="H20160" t="s">
        <v>223</v>
      </c>
      <c r="I20160">
        <v>4</v>
      </c>
      <c r="J20160">
        <v>10532740.081521433</v>
      </c>
    </row>
    <row r="20161" spans="1:10" x14ac:dyDescent="0.25">
      <c r="A20161">
        <v>2019</v>
      </c>
      <c r="B20161" t="s">
        <v>51</v>
      </c>
      <c r="C20161" t="s">
        <v>45</v>
      </c>
      <c r="D20161" t="s">
        <v>39</v>
      </c>
      <c r="E20161" t="s">
        <v>10</v>
      </c>
      <c r="F20161" t="s">
        <v>220</v>
      </c>
      <c r="G20161" t="s">
        <v>6</v>
      </c>
      <c r="H20161" t="s">
        <v>224</v>
      </c>
      <c r="I20161">
        <v>1</v>
      </c>
      <c r="J20161">
        <v>2574152.9326980021</v>
      </c>
    </row>
    <row r="20162" spans="1:10" x14ac:dyDescent="0.25">
      <c r="A20162">
        <v>2019</v>
      </c>
      <c r="B20162" t="s">
        <v>51</v>
      </c>
      <c r="C20162" t="s">
        <v>45</v>
      </c>
      <c r="D20162" t="s">
        <v>39</v>
      </c>
      <c r="E20162" t="s">
        <v>10</v>
      </c>
      <c r="F20162" t="s">
        <v>220</v>
      </c>
      <c r="G20162" t="s">
        <v>7</v>
      </c>
      <c r="H20162" t="s">
        <v>223</v>
      </c>
      <c r="I20162">
        <v>2</v>
      </c>
      <c r="J20162">
        <v>4067324.0257561617</v>
      </c>
    </row>
    <row r="20163" spans="1:10" x14ac:dyDescent="0.25">
      <c r="A20163">
        <v>2019</v>
      </c>
      <c r="B20163" t="s">
        <v>51</v>
      </c>
      <c r="C20163" t="s">
        <v>45</v>
      </c>
      <c r="D20163" t="s">
        <v>39</v>
      </c>
      <c r="E20163" t="s">
        <v>10</v>
      </c>
      <c r="F20163" t="s">
        <v>220</v>
      </c>
      <c r="G20163" t="s">
        <v>7</v>
      </c>
      <c r="H20163" t="s">
        <v>224</v>
      </c>
      <c r="I20163">
        <v>2</v>
      </c>
      <c r="J20163">
        <v>3889596.5302813957</v>
      </c>
    </row>
    <row r="20164" spans="1:10" x14ac:dyDescent="0.25">
      <c r="A20164">
        <v>2019</v>
      </c>
      <c r="B20164" t="s">
        <v>51</v>
      </c>
      <c r="C20164" t="s">
        <v>45</v>
      </c>
      <c r="D20164" t="s">
        <v>39</v>
      </c>
      <c r="E20164" t="s">
        <v>10</v>
      </c>
      <c r="F20164" t="s">
        <v>14</v>
      </c>
      <c r="G20164" t="s">
        <v>9</v>
      </c>
      <c r="H20164" t="s">
        <v>223</v>
      </c>
      <c r="I20164">
        <v>30</v>
      </c>
      <c r="J20164">
        <v>96849327</v>
      </c>
    </row>
    <row r="20165" spans="1:10" x14ac:dyDescent="0.25">
      <c r="A20165">
        <v>2019</v>
      </c>
      <c r="B20165" t="s">
        <v>51</v>
      </c>
      <c r="C20165" t="s">
        <v>45</v>
      </c>
      <c r="D20165" t="s">
        <v>39</v>
      </c>
      <c r="E20165" t="s">
        <v>10</v>
      </c>
      <c r="F20165" t="s">
        <v>14</v>
      </c>
      <c r="G20165" t="s">
        <v>9</v>
      </c>
      <c r="H20165" t="s">
        <v>224</v>
      </c>
      <c r="I20165">
        <v>15</v>
      </c>
      <c r="J20165">
        <v>40787346</v>
      </c>
    </row>
    <row r="20166" spans="1:10" x14ac:dyDescent="0.25">
      <c r="A20166">
        <v>2019</v>
      </c>
      <c r="B20166" t="s">
        <v>51</v>
      </c>
      <c r="C20166" t="s">
        <v>45</v>
      </c>
      <c r="D20166" t="s">
        <v>39</v>
      </c>
      <c r="E20166" t="s">
        <v>10</v>
      </c>
      <c r="F20166" t="s">
        <v>14</v>
      </c>
      <c r="G20166" t="s">
        <v>12</v>
      </c>
      <c r="H20166" t="s">
        <v>223</v>
      </c>
      <c r="I20166">
        <v>22</v>
      </c>
      <c r="J20166">
        <v>56708535</v>
      </c>
    </row>
    <row r="20167" spans="1:10" x14ac:dyDescent="0.25">
      <c r="A20167">
        <v>2019</v>
      </c>
      <c r="B20167" t="s">
        <v>51</v>
      </c>
      <c r="C20167" t="s">
        <v>45</v>
      </c>
      <c r="D20167" t="s">
        <v>39</v>
      </c>
      <c r="E20167" t="s">
        <v>10</v>
      </c>
      <c r="F20167" t="s">
        <v>14</v>
      </c>
      <c r="G20167" t="s">
        <v>12</v>
      </c>
      <c r="H20167" t="s">
        <v>224</v>
      </c>
      <c r="I20167">
        <v>11</v>
      </c>
      <c r="J20167">
        <v>20921181</v>
      </c>
    </row>
    <row r="20168" spans="1:10" x14ac:dyDescent="0.25">
      <c r="A20168">
        <v>2019</v>
      </c>
      <c r="B20168" t="s">
        <v>51</v>
      </c>
      <c r="C20168" t="s">
        <v>45</v>
      </c>
      <c r="D20168" t="s">
        <v>39</v>
      </c>
      <c r="E20168" t="s">
        <v>10</v>
      </c>
      <c r="F20168" t="s">
        <v>14</v>
      </c>
      <c r="G20168" t="s">
        <v>6</v>
      </c>
      <c r="H20168" t="s">
        <v>223</v>
      </c>
      <c r="I20168">
        <v>21</v>
      </c>
      <c r="J20168">
        <v>44956377</v>
      </c>
    </row>
    <row r="20169" spans="1:10" x14ac:dyDescent="0.25">
      <c r="A20169">
        <v>2019</v>
      </c>
      <c r="B20169" t="s">
        <v>51</v>
      </c>
      <c r="C20169" t="s">
        <v>45</v>
      </c>
      <c r="D20169" t="s">
        <v>39</v>
      </c>
      <c r="E20169" t="s">
        <v>10</v>
      </c>
      <c r="F20169" t="s">
        <v>14</v>
      </c>
      <c r="G20169" t="s">
        <v>6</v>
      </c>
      <c r="H20169" t="s">
        <v>224</v>
      </c>
      <c r="I20169">
        <v>24</v>
      </c>
      <c r="J20169">
        <v>38766687</v>
      </c>
    </row>
    <row r="20170" spans="1:10" x14ac:dyDescent="0.25">
      <c r="A20170">
        <v>2019</v>
      </c>
      <c r="B20170" t="s">
        <v>51</v>
      </c>
      <c r="C20170" t="s">
        <v>45</v>
      </c>
      <c r="D20170" t="s">
        <v>39</v>
      </c>
      <c r="E20170" t="s">
        <v>10</v>
      </c>
      <c r="F20170" t="s">
        <v>14</v>
      </c>
      <c r="G20170" t="s">
        <v>7</v>
      </c>
      <c r="H20170" t="s">
        <v>223</v>
      </c>
      <c r="I20170">
        <v>97</v>
      </c>
      <c r="J20170">
        <v>136977780</v>
      </c>
    </row>
    <row r="20171" spans="1:10" x14ac:dyDescent="0.25">
      <c r="A20171">
        <v>2019</v>
      </c>
      <c r="B20171" t="s">
        <v>51</v>
      </c>
      <c r="C20171" t="s">
        <v>45</v>
      </c>
      <c r="D20171" t="s">
        <v>39</v>
      </c>
      <c r="E20171" t="s">
        <v>10</v>
      </c>
      <c r="F20171" t="s">
        <v>14</v>
      </c>
      <c r="G20171" t="s">
        <v>7</v>
      </c>
      <c r="H20171" t="s">
        <v>224</v>
      </c>
      <c r="I20171">
        <v>55</v>
      </c>
      <c r="J20171">
        <v>67890021</v>
      </c>
    </row>
    <row r="20172" spans="1:10" x14ac:dyDescent="0.25">
      <c r="A20172">
        <v>2019</v>
      </c>
      <c r="B20172" t="s">
        <v>51</v>
      </c>
      <c r="C20172" t="s">
        <v>45</v>
      </c>
      <c r="D20172" t="s">
        <v>41</v>
      </c>
      <c r="E20172" t="s">
        <v>3</v>
      </c>
      <c r="F20172" t="s">
        <v>4</v>
      </c>
      <c r="G20172" t="s">
        <v>5</v>
      </c>
      <c r="H20172" t="s">
        <v>223</v>
      </c>
      <c r="I20172">
        <v>3</v>
      </c>
      <c r="J20172">
        <v>28778746.889999997</v>
      </c>
    </row>
    <row r="20173" spans="1:10" x14ac:dyDescent="0.25">
      <c r="A20173">
        <v>2019</v>
      </c>
      <c r="B20173" t="s">
        <v>51</v>
      </c>
      <c r="C20173" t="s">
        <v>45</v>
      </c>
      <c r="D20173" t="s">
        <v>41</v>
      </c>
      <c r="E20173" t="s">
        <v>3</v>
      </c>
      <c r="F20173" t="s">
        <v>4</v>
      </c>
      <c r="G20173" t="s">
        <v>5</v>
      </c>
      <c r="H20173" t="s">
        <v>224</v>
      </c>
      <c r="I20173">
        <v>37</v>
      </c>
      <c r="J20173">
        <v>412275727.03973615</v>
      </c>
    </row>
    <row r="20174" spans="1:10" x14ac:dyDescent="0.25">
      <c r="A20174">
        <v>2019</v>
      </c>
      <c r="B20174" t="s">
        <v>51</v>
      </c>
      <c r="C20174" t="s">
        <v>45</v>
      </c>
      <c r="D20174" t="s">
        <v>41</v>
      </c>
      <c r="E20174" t="s">
        <v>3</v>
      </c>
      <c r="F20174" t="s">
        <v>4</v>
      </c>
      <c r="G20174" t="s">
        <v>9</v>
      </c>
      <c r="H20174" t="s">
        <v>223</v>
      </c>
      <c r="I20174">
        <v>23</v>
      </c>
      <c r="J20174">
        <v>151584302.35215434</v>
      </c>
    </row>
    <row r="20175" spans="1:10" x14ac:dyDescent="0.25">
      <c r="A20175">
        <v>2019</v>
      </c>
      <c r="B20175" t="s">
        <v>51</v>
      </c>
      <c r="C20175" t="s">
        <v>45</v>
      </c>
      <c r="D20175" t="s">
        <v>41</v>
      </c>
      <c r="E20175" t="s">
        <v>3</v>
      </c>
      <c r="F20175" t="s">
        <v>4</v>
      </c>
      <c r="G20175" t="s">
        <v>9</v>
      </c>
      <c r="H20175" t="s">
        <v>224</v>
      </c>
      <c r="I20175">
        <v>94</v>
      </c>
      <c r="J20175">
        <v>620809683.54524589</v>
      </c>
    </row>
    <row r="20176" spans="1:10" x14ac:dyDescent="0.25">
      <c r="A20176">
        <v>2019</v>
      </c>
      <c r="B20176" t="s">
        <v>51</v>
      </c>
      <c r="C20176" t="s">
        <v>45</v>
      </c>
      <c r="D20176" t="s">
        <v>41</v>
      </c>
      <c r="E20176" t="s">
        <v>3</v>
      </c>
      <c r="F20176" t="s">
        <v>4</v>
      </c>
      <c r="G20176" t="s">
        <v>12</v>
      </c>
      <c r="H20176" t="s">
        <v>223</v>
      </c>
      <c r="I20176">
        <v>4</v>
      </c>
      <c r="J20176">
        <v>16074777.090824999</v>
      </c>
    </row>
    <row r="20177" spans="1:10" x14ac:dyDescent="0.25">
      <c r="A20177">
        <v>2019</v>
      </c>
      <c r="B20177" t="s">
        <v>51</v>
      </c>
      <c r="C20177" t="s">
        <v>45</v>
      </c>
      <c r="D20177" t="s">
        <v>41</v>
      </c>
      <c r="E20177" t="s">
        <v>3</v>
      </c>
      <c r="F20177" t="s">
        <v>4</v>
      </c>
      <c r="G20177" t="s">
        <v>12</v>
      </c>
      <c r="H20177" t="s">
        <v>224</v>
      </c>
      <c r="I20177">
        <v>23</v>
      </c>
      <c r="J20177">
        <v>88596996.192416251</v>
      </c>
    </row>
    <row r="20178" spans="1:10" x14ac:dyDescent="0.25">
      <c r="A20178">
        <v>2019</v>
      </c>
      <c r="B20178" t="s">
        <v>51</v>
      </c>
      <c r="C20178" t="s">
        <v>45</v>
      </c>
      <c r="D20178" t="s">
        <v>41</v>
      </c>
      <c r="E20178" t="s">
        <v>3</v>
      </c>
      <c r="F20178" t="s">
        <v>4</v>
      </c>
      <c r="G20178" t="s">
        <v>6</v>
      </c>
      <c r="H20178" t="s">
        <v>223</v>
      </c>
      <c r="I20178">
        <v>5</v>
      </c>
      <c r="J20178">
        <v>14098952.843284819</v>
      </c>
    </row>
    <row r="20179" spans="1:10" x14ac:dyDescent="0.25">
      <c r="A20179">
        <v>2019</v>
      </c>
      <c r="B20179" t="s">
        <v>51</v>
      </c>
      <c r="C20179" t="s">
        <v>45</v>
      </c>
      <c r="D20179" t="s">
        <v>41</v>
      </c>
      <c r="E20179" t="s">
        <v>3</v>
      </c>
      <c r="F20179" t="s">
        <v>8</v>
      </c>
      <c r="G20179" t="s">
        <v>9</v>
      </c>
      <c r="H20179" t="s">
        <v>223</v>
      </c>
      <c r="I20179">
        <v>65</v>
      </c>
      <c r="J20179">
        <v>441647696.92545211</v>
      </c>
    </row>
    <row r="20180" spans="1:10" x14ac:dyDescent="0.25">
      <c r="A20180">
        <v>2019</v>
      </c>
      <c r="B20180" t="s">
        <v>51</v>
      </c>
      <c r="C20180" t="s">
        <v>45</v>
      </c>
      <c r="D20180" t="s">
        <v>41</v>
      </c>
      <c r="E20180" t="s">
        <v>3</v>
      </c>
      <c r="F20180" t="s">
        <v>8</v>
      </c>
      <c r="G20180" t="s">
        <v>9</v>
      </c>
      <c r="H20180" t="s">
        <v>224</v>
      </c>
      <c r="I20180">
        <v>182</v>
      </c>
      <c r="J20180">
        <v>1197010745.0599561</v>
      </c>
    </row>
    <row r="20181" spans="1:10" x14ac:dyDescent="0.25">
      <c r="A20181">
        <v>2019</v>
      </c>
      <c r="B20181" t="s">
        <v>51</v>
      </c>
      <c r="C20181" t="s">
        <v>45</v>
      </c>
      <c r="D20181" t="s">
        <v>41</v>
      </c>
      <c r="E20181" t="s">
        <v>3</v>
      </c>
      <c r="F20181" t="s">
        <v>8</v>
      </c>
      <c r="G20181" t="s">
        <v>12</v>
      </c>
      <c r="H20181" t="s">
        <v>223</v>
      </c>
      <c r="I20181">
        <v>2</v>
      </c>
      <c r="J20181">
        <v>6514434.599849999</v>
      </c>
    </row>
    <row r="20182" spans="1:10" x14ac:dyDescent="0.25">
      <c r="A20182">
        <v>2019</v>
      </c>
      <c r="B20182" t="s">
        <v>51</v>
      </c>
      <c r="C20182" t="s">
        <v>45</v>
      </c>
      <c r="D20182" t="s">
        <v>41</v>
      </c>
      <c r="E20182" t="s">
        <v>3</v>
      </c>
      <c r="F20182" t="s">
        <v>8</v>
      </c>
      <c r="G20182" t="s">
        <v>12</v>
      </c>
      <c r="H20182" t="s">
        <v>224</v>
      </c>
      <c r="I20182">
        <v>19</v>
      </c>
      <c r="J20182">
        <v>69621370.173528746</v>
      </c>
    </row>
    <row r="20183" spans="1:10" x14ac:dyDescent="0.25">
      <c r="A20183">
        <v>2019</v>
      </c>
      <c r="B20183" t="s">
        <v>51</v>
      </c>
      <c r="C20183" t="s">
        <v>45</v>
      </c>
      <c r="D20183" t="s">
        <v>41</v>
      </c>
      <c r="E20183" t="s">
        <v>3</v>
      </c>
      <c r="F20183" t="s">
        <v>8</v>
      </c>
      <c r="G20183" t="s">
        <v>6</v>
      </c>
      <c r="H20183" t="s">
        <v>223</v>
      </c>
      <c r="I20183">
        <v>11</v>
      </c>
      <c r="J20183">
        <v>31402315.237379462</v>
      </c>
    </row>
    <row r="20184" spans="1:10" x14ac:dyDescent="0.25">
      <c r="A20184">
        <v>2019</v>
      </c>
      <c r="B20184" t="s">
        <v>51</v>
      </c>
      <c r="C20184" t="s">
        <v>45</v>
      </c>
      <c r="D20184" t="s">
        <v>41</v>
      </c>
      <c r="E20184" t="s">
        <v>3</v>
      </c>
      <c r="F20184" t="s">
        <v>8</v>
      </c>
      <c r="G20184" t="s">
        <v>6</v>
      </c>
      <c r="H20184" t="s">
        <v>224</v>
      </c>
      <c r="I20184">
        <v>31</v>
      </c>
      <c r="J20184">
        <v>88475859.451124981</v>
      </c>
    </row>
    <row r="20185" spans="1:10" x14ac:dyDescent="0.25">
      <c r="A20185">
        <v>2019</v>
      </c>
      <c r="B20185" t="s">
        <v>51</v>
      </c>
      <c r="C20185" t="s">
        <v>45</v>
      </c>
      <c r="D20185" t="s">
        <v>41</v>
      </c>
      <c r="E20185" t="s">
        <v>3</v>
      </c>
      <c r="F20185" t="s">
        <v>8</v>
      </c>
      <c r="G20185" t="s">
        <v>7</v>
      </c>
      <c r="H20185" t="s">
        <v>223</v>
      </c>
      <c r="I20185">
        <v>27</v>
      </c>
      <c r="J20185">
        <v>52113899.70073124</v>
      </c>
    </row>
    <row r="20186" spans="1:10" x14ac:dyDescent="0.25">
      <c r="A20186">
        <v>2019</v>
      </c>
      <c r="B20186" t="s">
        <v>51</v>
      </c>
      <c r="C20186" t="s">
        <v>45</v>
      </c>
      <c r="D20186" t="s">
        <v>41</v>
      </c>
      <c r="E20186" t="s">
        <v>3</v>
      </c>
      <c r="F20186" t="s">
        <v>8</v>
      </c>
      <c r="G20186" t="s">
        <v>7</v>
      </c>
      <c r="H20186" t="s">
        <v>224</v>
      </c>
      <c r="I20186">
        <v>7</v>
      </c>
      <c r="J20186">
        <v>13487910.614324998</v>
      </c>
    </row>
    <row r="20187" spans="1:10" x14ac:dyDescent="0.25">
      <c r="A20187">
        <v>2019</v>
      </c>
      <c r="B20187" t="s">
        <v>51</v>
      </c>
      <c r="C20187" t="s">
        <v>45</v>
      </c>
      <c r="D20187" t="s">
        <v>41</v>
      </c>
      <c r="E20187" t="s">
        <v>10</v>
      </c>
      <c r="F20187" t="s">
        <v>11</v>
      </c>
      <c r="G20187" t="s">
        <v>9</v>
      </c>
      <c r="H20187" t="s">
        <v>223</v>
      </c>
      <c r="I20187">
        <v>11</v>
      </c>
      <c r="J20187">
        <v>53553438</v>
      </c>
    </row>
    <row r="20188" spans="1:10" x14ac:dyDescent="0.25">
      <c r="A20188">
        <v>2019</v>
      </c>
      <c r="B20188" t="s">
        <v>51</v>
      </c>
      <c r="C20188" t="s">
        <v>45</v>
      </c>
      <c r="D20188" t="s">
        <v>41</v>
      </c>
      <c r="E20188" t="s">
        <v>10</v>
      </c>
      <c r="F20188" t="s">
        <v>11</v>
      </c>
      <c r="G20188" t="s">
        <v>9</v>
      </c>
      <c r="H20188" t="s">
        <v>224</v>
      </c>
      <c r="I20188">
        <v>28</v>
      </c>
      <c r="J20188">
        <v>135313035</v>
      </c>
    </row>
    <row r="20189" spans="1:10" x14ac:dyDescent="0.25">
      <c r="A20189">
        <v>2019</v>
      </c>
      <c r="B20189" t="s">
        <v>51</v>
      </c>
      <c r="C20189" t="s">
        <v>45</v>
      </c>
      <c r="D20189" t="s">
        <v>41</v>
      </c>
      <c r="E20189" t="s">
        <v>10</v>
      </c>
      <c r="F20189" t="s">
        <v>11</v>
      </c>
      <c r="G20189" t="s">
        <v>12</v>
      </c>
      <c r="H20189" t="s">
        <v>223</v>
      </c>
      <c r="I20189">
        <v>3</v>
      </c>
      <c r="J20189">
        <v>13820100</v>
      </c>
    </row>
    <row r="20190" spans="1:10" x14ac:dyDescent="0.25">
      <c r="A20190">
        <v>2019</v>
      </c>
      <c r="B20190" t="s">
        <v>51</v>
      </c>
      <c r="C20190" t="s">
        <v>45</v>
      </c>
      <c r="D20190" t="s">
        <v>41</v>
      </c>
      <c r="E20190" t="s">
        <v>10</v>
      </c>
      <c r="F20190" t="s">
        <v>11</v>
      </c>
      <c r="G20190" t="s">
        <v>6</v>
      </c>
      <c r="H20190" t="s">
        <v>223</v>
      </c>
      <c r="I20190">
        <v>1</v>
      </c>
      <c r="J20190">
        <v>4939200</v>
      </c>
    </row>
    <row r="20191" spans="1:10" x14ac:dyDescent="0.25">
      <c r="A20191">
        <v>2019</v>
      </c>
      <c r="B20191" t="s">
        <v>51</v>
      </c>
      <c r="C20191" t="s">
        <v>45</v>
      </c>
      <c r="D20191" t="s">
        <v>41</v>
      </c>
      <c r="E20191" t="s">
        <v>10</v>
      </c>
      <c r="F20191" t="s">
        <v>11</v>
      </c>
      <c r="G20191" t="s">
        <v>6</v>
      </c>
      <c r="H20191" t="s">
        <v>224</v>
      </c>
      <c r="I20191">
        <v>1</v>
      </c>
      <c r="J20191">
        <v>3570000</v>
      </c>
    </row>
    <row r="20192" spans="1:10" x14ac:dyDescent="0.25">
      <c r="A20192">
        <v>2019</v>
      </c>
      <c r="B20192" t="s">
        <v>51</v>
      </c>
      <c r="C20192" t="s">
        <v>45</v>
      </c>
      <c r="D20192" t="s">
        <v>41</v>
      </c>
      <c r="E20192" t="s">
        <v>10</v>
      </c>
      <c r="F20192" t="s">
        <v>220</v>
      </c>
      <c r="G20192" t="s">
        <v>9</v>
      </c>
      <c r="H20192" t="s">
        <v>224</v>
      </c>
      <c r="I20192">
        <v>8</v>
      </c>
      <c r="J20192">
        <v>50557165.191211805</v>
      </c>
    </row>
    <row r="20193" spans="1:10" x14ac:dyDescent="0.25">
      <c r="A20193">
        <v>2019</v>
      </c>
      <c r="B20193" t="s">
        <v>51</v>
      </c>
      <c r="C20193" t="s">
        <v>45</v>
      </c>
      <c r="D20193" t="s">
        <v>42</v>
      </c>
      <c r="E20193" t="s">
        <v>3</v>
      </c>
      <c r="F20193" t="s">
        <v>4</v>
      </c>
      <c r="G20193" t="s">
        <v>5</v>
      </c>
      <c r="H20193" t="s">
        <v>223</v>
      </c>
      <c r="I20193">
        <v>30</v>
      </c>
      <c r="J20193">
        <v>324582295.281443</v>
      </c>
    </row>
    <row r="20194" spans="1:10" x14ac:dyDescent="0.25">
      <c r="A20194">
        <v>2019</v>
      </c>
      <c r="B20194" t="s">
        <v>51</v>
      </c>
      <c r="C20194" t="s">
        <v>45</v>
      </c>
      <c r="D20194" t="s">
        <v>42</v>
      </c>
      <c r="E20194" t="s">
        <v>3</v>
      </c>
      <c r="F20194" t="s">
        <v>4</v>
      </c>
      <c r="G20194" t="s">
        <v>5</v>
      </c>
      <c r="H20194" t="s">
        <v>224</v>
      </c>
      <c r="I20194">
        <v>12</v>
      </c>
      <c r="J20194">
        <v>123650718.50093964</v>
      </c>
    </row>
    <row r="20195" spans="1:10" x14ac:dyDescent="0.25">
      <c r="A20195">
        <v>2019</v>
      </c>
      <c r="B20195" t="s">
        <v>51</v>
      </c>
      <c r="C20195" t="s">
        <v>45</v>
      </c>
      <c r="D20195" t="s">
        <v>42</v>
      </c>
      <c r="E20195" t="s">
        <v>3</v>
      </c>
      <c r="F20195" t="s">
        <v>4</v>
      </c>
      <c r="G20195" t="s">
        <v>9</v>
      </c>
      <c r="H20195" t="s">
        <v>223</v>
      </c>
      <c r="I20195">
        <v>9</v>
      </c>
      <c r="J20195">
        <v>71306927.059368044</v>
      </c>
    </row>
    <row r="20196" spans="1:10" x14ac:dyDescent="0.25">
      <c r="A20196">
        <v>2019</v>
      </c>
      <c r="B20196" t="s">
        <v>51</v>
      </c>
      <c r="C20196" t="s">
        <v>45</v>
      </c>
      <c r="D20196" t="s">
        <v>42</v>
      </c>
      <c r="E20196" t="s">
        <v>3</v>
      </c>
      <c r="F20196" t="s">
        <v>4</v>
      </c>
      <c r="G20196" t="s">
        <v>9</v>
      </c>
      <c r="H20196" t="s">
        <v>224</v>
      </c>
      <c r="I20196">
        <v>7</v>
      </c>
      <c r="J20196">
        <v>56970185.152222581</v>
      </c>
    </row>
    <row r="20197" spans="1:10" x14ac:dyDescent="0.25">
      <c r="A20197">
        <v>2019</v>
      </c>
      <c r="B20197" t="s">
        <v>51</v>
      </c>
      <c r="C20197" t="s">
        <v>45</v>
      </c>
      <c r="D20197" t="s">
        <v>42</v>
      </c>
      <c r="E20197" t="s">
        <v>3</v>
      </c>
      <c r="F20197" t="s">
        <v>4</v>
      </c>
      <c r="G20197" t="s">
        <v>12</v>
      </c>
      <c r="H20197" t="s">
        <v>223</v>
      </c>
      <c r="I20197">
        <v>5</v>
      </c>
      <c r="J20197">
        <v>17281659.393337499</v>
      </c>
    </row>
    <row r="20198" spans="1:10" x14ac:dyDescent="0.25">
      <c r="A20198">
        <v>2019</v>
      </c>
      <c r="B20198" t="s">
        <v>51</v>
      </c>
      <c r="C20198" t="s">
        <v>45</v>
      </c>
      <c r="D20198" t="s">
        <v>42</v>
      </c>
      <c r="E20198" t="s">
        <v>3</v>
      </c>
      <c r="F20198" t="s">
        <v>4</v>
      </c>
      <c r="G20198" t="s">
        <v>12</v>
      </c>
      <c r="H20198" t="s">
        <v>224</v>
      </c>
      <c r="I20198">
        <v>6</v>
      </c>
      <c r="J20198">
        <v>19754447.454981819</v>
      </c>
    </row>
    <row r="20199" spans="1:10" x14ac:dyDescent="0.25">
      <c r="A20199">
        <v>2019</v>
      </c>
      <c r="B20199" t="s">
        <v>51</v>
      </c>
      <c r="C20199" t="s">
        <v>45</v>
      </c>
      <c r="D20199" t="s">
        <v>42</v>
      </c>
      <c r="E20199" t="s">
        <v>3</v>
      </c>
      <c r="F20199" t="s">
        <v>4</v>
      </c>
      <c r="G20199" t="s">
        <v>6</v>
      </c>
      <c r="H20199" t="s">
        <v>223</v>
      </c>
      <c r="I20199">
        <v>13</v>
      </c>
      <c r="J20199">
        <v>38579690.131949231</v>
      </c>
    </row>
    <row r="20200" spans="1:10" x14ac:dyDescent="0.25">
      <c r="A20200">
        <v>2019</v>
      </c>
      <c r="B20200" t="s">
        <v>51</v>
      </c>
      <c r="C20200" t="s">
        <v>45</v>
      </c>
      <c r="D20200" t="s">
        <v>42</v>
      </c>
      <c r="E20200" t="s">
        <v>3</v>
      </c>
      <c r="F20200" t="s">
        <v>4</v>
      </c>
      <c r="G20200" t="s">
        <v>6</v>
      </c>
      <c r="H20200" t="s">
        <v>224</v>
      </c>
      <c r="I20200">
        <v>25</v>
      </c>
      <c r="J20200">
        <v>77481723.178478211</v>
      </c>
    </row>
    <row r="20201" spans="1:10" x14ac:dyDescent="0.25">
      <c r="A20201">
        <v>2019</v>
      </c>
      <c r="B20201" t="s">
        <v>51</v>
      </c>
      <c r="C20201" t="s">
        <v>45</v>
      </c>
      <c r="D20201" t="s">
        <v>42</v>
      </c>
      <c r="E20201" t="s">
        <v>3</v>
      </c>
      <c r="F20201" t="s">
        <v>4</v>
      </c>
      <c r="G20201" t="s">
        <v>7</v>
      </c>
      <c r="H20201" t="s">
        <v>223</v>
      </c>
      <c r="I20201">
        <v>17</v>
      </c>
      <c r="J20201">
        <v>39963238.174452849</v>
      </c>
    </row>
    <row r="20202" spans="1:10" x14ac:dyDescent="0.25">
      <c r="A20202">
        <v>2019</v>
      </c>
      <c r="B20202" t="s">
        <v>51</v>
      </c>
      <c r="C20202" t="s">
        <v>45</v>
      </c>
      <c r="D20202" t="s">
        <v>42</v>
      </c>
      <c r="E20202" t="s">
        <v>3</v>
      </c>
      <c r="F20202" t="s">
        <v>8</v>
      </c>
      <c r="G20202" t="s">
        <v>9</v>
      </c>
      <c r="H20202" t="s">
        <v>223</v>
      </c>
      <c r="I20202">
        <v>75</v>
      </c>
      <c r="J20202">
        <v>594224392.16140032</v>
      </c>
    </row>
    <row r="20203" spans="1:10" x14ac:dyDescent="0.25">
      <c r="A20203">
        <v>2019</v>
      </c>
      <c r="B20203" t="s">
        <v>51</v>
      </c>
      <c r="C20203" t="s">
        <v>45</v>
      </c>
      <c r="D20203" t="s">
        <v>42</v>
      </c>
      <c r="E20203" t="s">
        <v>3</v>
      </c>
      <c r="F20203" t="s">
        <v>8</v>
      </c>
      <c r="G20203" t="s">
        <v>9</v>
      </c>
      <c r="H20203" t="s">
        <v>224</v>
      </c>
      <c r="I20203">
        <v>51</v>
      </c>
      <c r="J20203">
        <v>415068491.82333601</v>
      </c>
    </row>
    <row r="20204" spans="1:10" x14ac:dyDescent="0.25">
      <c r="A20204">
        <v>2019</v>
      </c>
      <c r="B20204" t="s">
        <v>51</v>
      </c>
      <c r="C20204" t="s">
        <v>45</v>
      </c>
      <c r="D20204" t="s">
        <v>42</v>
      </c>
      <c r="E20204" t="s">
        <v>3</v>
      </c>
      <c r="F20204" t="s">
        <v>8</v>
      </c>
      <c r="G20204" t="s">
        <v>12</v>
      </c>
      <c r="H20204" t="s">
        <v>223</v>
      </c>
      <c r="I20204">
        <v>12</v>
      </c>
      <c r="J20204">
        <v>41475982.544009998</v>
      </c>
    </row>
    <row r="20205" spans="1:10" x14ac:dyDescent="0.25">
      <c r="A20205">
        <v>2019</v>
      </c>
      <c r="B20205" t="s">
        <v>51</v>
      </c>
      <c r="C20205" t="s">
        <v>45</v>
      </c>
      <c r="D20205" t="s">
        <v>42</v>
      </c>
      <c r="E20205" t="s">
        <v>3</v>
      </c>
      <c r="F20205" t="s">
        <v>8</v>
      </c>
      <c r="G20205" t="s">
        <v>12</v>
      </c>
      <c r="H20205" t="s">
        <v>224</v>
      </c>
      <c r="I20205">
        <v>30</v>
      </c>
      <c r="J20205">
        <v>98772237.274909079</v>
      </c>
    </row>
    <row r="20206" spans="1:10" x14ac:dyDescent="0.25">
      <c r="A20206">
        <v>2019</v>
      </c>
      <c r="B20206" t="s">
        <v>51</v>
      </c>
      <c r="C20206" t="s">
        <v>45</v>
      </c>
      <c r="D20206" t="s">
        <v>42</v>
      </c>
      <c r="E20206" t="s">
        <v>3</v>
      </c>
      <c r="F20206" t="s">
        <v>8</v>
      </c>
      <c r="G20206" t="s">
        <v>6</v>
      </c>
      <c r="H20206" t="s">
        <v>223</v>
      </c>
      <c r="I20206">
        <v>44</v>
      </c>
      <c r="J20206">
        <v>130577412.7542897</v>
      </c>
    </row>
    <row r="20207" spans="1:10" x14ac:dyDescent="0.25">
      <c r="A20207">
        <v>2019</v>
      </c>
      <c r="B20207" t="s">
        <v>51</v>
      </c>
      <c r="C20207" t="s">
        <v>45</v>
      </c>
      <c r="D20207" t="s">
        <v>42</v>
      </c>
      <c r="E20207" t="s">
        <v>3</v>
      </c>
      <c r="F20207" t="s">
        <v>8</v>
      </c>
      <c r="G20207" t="s">
        <v>6</v>
      </c>
      <c r="H20207" t="s">
        <v>224</v>
      </c>
      <c r="I20207">
        <v>56</v>
      </c>
      <c r="J20207">
        <v>173559059.91979119</v>
      </c>
    </row>
    <row r="20208" spans="1:10" x14ac:dyDescent="0.25">
      <c r="A20208">
        <v>2019</v>
      </c>
      <c r="B20208" t="s">
        <v>51</v>
      </c>
      <c r="C20208" t="s">
        <v>45</v>
      </c>
      <c r="D20208" t="s">
        <v>42</v>
      </c>
      <c r="E20208" t="s">
        <v>3</v>
      </c>
      <c r="F20208" t="s">
        <v>8</v>
      </c>
      <c r="G20208" t="s">
        <v>7</v>
      </c>
      <c r="H20208" t="s">
        <v>223</v>
      </c>
      <c r="I20208">
        <v>16</v>
      </c>
      <c r="J20208">
        <v>37612459.458308563</v>
      </c>
    </row>
    <row r="20209" spans="1:10" x14ac:dyDescent="0.25">
      <c r="A20209">
        <v>2019</v>
      </c>
      <c r="B20209" t="s">
        <v>51</v>
      </c>
      <c r="C20209" t="s">
        <v>45</v>
      </c>
      <c r="D20209" t="s">
        <v>42</v>
      </c>
      <c r="E20209" t="s">
        <v>3</v>
      </c>
      <c r="F20209" t="s">
        <v>8</v>
      </c>
      <c r="G20209" t="s">
        <v>7</v>
      </c>
      <c r="H20209" t="s">
        <v>224</v>
      </c>
      <c r="I20209">
        <v>1</v>
      </c>
      <c r="J20209">
        <v>2363165.1834749994</v>
      </c>
    </row>
    <row r="20210" spans="1:10" x14ac:dyDescent="0.25">
      <c r="A20210">
        <v>2019</v>
      </c>
      <c r="B20210" t="s">
        <v>51</v>
      </c>
      <c r="C20210" t="s">
        <v>45</v>
      </c>
      <c r="D20210" t="s">
        <v>42</v>
      </c>
      <c r="E20210" t="s">
        <v>10</v>
      </c>
      <c r="F20210" t="s">
        <v>11</v>
      </c>
      <c r="G20210" t="s">
        <v>6</v>
      </c>
      <c r="H20210" t="s">
        <v>224</v>
      </c>
      <c r="I20210">
        <v>4</v>
      </c>
      <c r="J20210">
        <v>6437139</v>
      </c>
    </row>
    <row r="20211" spans="1:10" x14ac:dyDescent="0.25">
      <c r="A20211">
        <v>2019</v>
      </c>
      <c r="B20211" t="s">
        <v>51</v>
      </c>
      <c r="C20211" t="s">
        <v>45</v>
      </c>
      <c r="D20211" t="s">
        <v>42</v>
      </c>
      <c r="E20211" t="s">
        <v>10</v>
      </c>
      <c r="F20211" t="s">
        <v>14</v>
      </c>
      <c r="G20211" t="s">
        <v>6</v>
      </c>
      <c r="H20211" t="s">
        <v>223</v>
      </c>
      <c r="I20211">
        <v>15</v>
      </c>
      <c r="J20211">
        <v>19632930</v>
      </c>
    </row>
    <row r="20212" spans="1:10" x14ac:dyDescent="0.25">
      <c r="A20212">
        <v>2019</v>
      </c>
      <c r="B20212" t="s">
        <v>51</v>
      </c>
      <c r="C20212" t="s">
        <v>45</v>
      </c>
      <c r="D20212" t="s">
        <v>43</v>
      </c>
      <c r="E20212" t="s">
        <v>3</v>
      </c>
      <c r="F20212" t="s">
        <v>4</v>
      </c>
      <c r="G20212" t="s">
        <v>5</v>
      </c>
      <c r="H20212" t="s">
        <v>223</v>
      </c>
      <c r="I20212">
        <v>19</v>
      </c>
      <c r="J20212">
        <v>221502554.16286033</v>
      </c>
    </row>
    <row r="20213" spans="1:10" x14ac:dyDescent="0.25">
      <c r="A20213">
        <v>2019</v>
      </c>
      <c r="B20213" t="s">
        <v>51</v>
      </c>
      <c r="C20213" t="s">
        <v>45</v>
      </c>
      <c r="D20213" t="s">
        <v>43</v>
      </c>
      <c r="E20213" t="s">
        <v>3</v>
      </c>
      <c r="F20213" t="s">
        <v>4</v>
      </c>
      <c r="G20213" t="s">
        <v>5</v>
      </c>
      <c r="H20213" t="s">
        <v>224</v>
      </c>
      <c r="I20213">
        <v>25</v>
      </c>
      <c r="J20213">
        <v>245284295.35250822</v>
      </c>
    </row>
    <row r="20214" spans="1:10" x14ac:dyDescent="0.25">
      <c r="A20214">
        <v>2019</v>
      </c>
      <c r="B20214" t="s">
        <v>51</v>
      </c>
      <c r="C20214" t="s">
        <v>45</v>
      </c>
      <c r="D20214" t="s">
        <v>43</v>
      </c>
      <c r="E20214" t="s">
        <v>3</v>
      </c>
      <c r="F20214" t="s">
        <v>4</v>
      </c>
      <c r="G20214" t="s">
        <v>9</v>
      </c>
      <c r="H20214" t="s">
        <v>223</v>
      </c>
      <c r="I20214">
        <v>13</v>
      </c>
      <c r="J20214">
        <v>77301763.701678649</v>
      </c>
    </row>
    <row r="20215" spans="1:10" x14ac:dyDescent="0.25">
      <c r="A20215">
        <v>2019</v>
      </c>
      <c r="B20215" t="s">
        <v>51</v>
      </c>
      <c r="C20215" t="s">
        <v>45</v>
      </c>
      <c r="D20215" t="s">
        <v>43</v>
      </c>
      <c r="E20215" t="s">
        <v>3</v>
      </c>
      <c r="F20215" t="s">
        <v>4</v>
      </c>
      <c r="G20215" t="s">
        <v>9</v>
      </c>
      <c r="H20215" t="s">
        <v>224</v>
      </c>
      <c r="I20215">
        <v>19</v>
      </c>
      <c r="J20215">
        <v>107514006.01003453</v>
      </c>
    </row>
    <row r="20216" spans="1:10" x14ac:dyDescent="0.25">
      <c r="A20216">
        <v>2019</v>
      </c>
      <c r="B20216" t="s">
        <v>51</v>
      </c>
      <c r="C20216" t="s">
        <v>45</v>
      </c>
      <c r="D20216" t="s">
        <v>43</v>
      </c>
      <c r="E20216" t="s">
        <v>3</v>
      </c>
      <c r="F20216" t="s">
        <v>4</v>
      </c>
      <c r="G20216" t="s">
        <v>12</v>
      </c>
      <c r="H20216" t="s">
        <v>223</v>
      </c>
      <c r="I20216">
        <v>3</v>
      </c>
      <c r="J20216">
        <v>10564713.075708553</v>
      </c>
    </row>
    <row r="20217" spans="1:10" x14ac:dyDescent="0.25">
      <c r="A20217">
        <v>2019</v>
      </c>
      <c r="B20217" t="s">
        <v>51</v>
      </c>
      <c r="C20217" t="s">
        <v>45</v>
      </c>
      <c r="D20217" t="s">
        <v>43</v>
      </c>
      <c r="E20217" t="s">
        <v>3</v>
      </c>
      <c r="F20217" t="s">
        <v>4</v>
      </c>
      <c r="G20217" t="s">
        <v>12</v>
      </c>
      <c r="H20217" t="s">
        <v>224</v>
      </c>
      <c r="I20217">
        <v>3</v>
      </c>
      <c r="J20217">
        <v>10303008.815320671</v>
      </c>
    </row>
    <row r="20218" spans="1:10" x14ac:dyDescent="0.25">
      <c r="A20218">
        <v>2019</v>
      </c>
      <c r="B20218" t="s">
        <v>51</v>
      </c>
      <c r="C20218" t="s">
        <v>45</v>
      </c>
      <c r="D20218" t="s">
        <v>43</v>
      </c>
      <c r="E20218" t="s">
        <v>3</v>
      </c>
      <c r="F20218" t="s">
        <v>4</v>
      </c>
      <c r="G20218" t="s">
        <v>6</v>
      </c>
      <c r="H20218" t="s">
        <v>223</v>
      </c>
      <c r="I20218">
        <v>10</v>
      </c>
      <c r="J20218">
        <v>23586173.486512307</v>
      </c>
    </row>
    <row r="20219" spans="1:10" x14ac:dyDescent="0.25">
      <c r="A20219">
        <v>2019</v>
      </c>
      <c r="B20219" t="s">
        <v>51</v>
      </c>
      <c r="C20219" t="s">
        <v>45</v>
      </c>
      <c r="D20219" t="s">
        <v>43</v>
      </c>
      <c r="E20219" t="s">
        <v>3</v>
      </c>
      <c r="F20219" t="s">
        <v>4</v>
      </c>
      <c r="G20219" t="s">
        <v>6</v>
      </c>
      <c r="H20219" t="s">
        <v>224</v>
      </c>
      <c r="I20219">
        <v>14</v>
      </c>
      <c r="J20219">
        <v>31825148.336698078</v>
      </c>
    </row>
    <row r="20220" spans="1:10" x14ac:dyDescent="0.25">
      <c r="A20220">
        <v>2019</v>
      </c>
      <c r="B20220" t="s">
        <v>51</v>
      </c>
      <c r="C20220" t="s">
        <v>45</v>
      </c>
      <c r="D20220" t="s">
        <v>43</v>
      </c>
      <c r="E20220" t="s">
        <v>3</v>
      </c>
      <c r="F20220" t="s">
        <v>4</v>
      </c>
      <c r="G20220" t="s">
        <v>7</v>
      </c>
      <c r="H20220" t="s">
        <v>223</v>
      </c>
      <c r="I20220">
        <v>4</v>
      </c>
      <c r="J20220">
        <v>7315503.6589372298</v>
      </c>
    </row>
    <row r="20221" spans="1:10" x14ac:dyDescent="0.25">
      <c r="A20221">
        <v>2019</v>
      </c>
      <c r="B20221" t="s">
        <v>51</v>
      </c>
      <c r="C20221" t="s">
        <v>45</v>
      </c>
      <c r="D20221" t="s">
        <v>43</v>
      </c>
      <c r="E20221" t="s">
        <v>3</v>
      </c>
      <c r="F20221" t="s">
        <v>8</v>
      </c>
      <c r="G20221" t="s">
        <v>9</v>
      </c>
      <c r="H20221" t="s">
        <v>223</v>
      </c>
      <c r="I20221">
        <v>452</v>
      </c>
      <c r="J20221">
        <v>2831288810.9311242</v>
      </c>
    </row>
    <row r="20222" spans="1:10" x14ac:dyDescent="0.25">
      <c r="A20222">
        <v>2019</v>
      </c>
      <c r="B20222" t="s">
        <v>51</v>
      </c>
      <c r="C20222" t="s">
        <v>45</v>
      </c>
      <c r="D20222" t="s">
        <v>43</v>
      </c>
      <c r="E20222" t="s">
        <v>3</v>
      </c>
      <c r="F20222" t="s">
        <v>8</v>
      </c>
      <c r="G20222" t="s">
        <v>9</v>
      </c>
      <c r="H20222" t="s">
        <v>224</v>
      </c>
      <c r="I20222">
        <v>658</v>
      </c>
      <c r="J20222">
        <v>4037093657.4046211</v>
      </c>
    </row>
    <row r="20223" spans="1:10" x14ac:dyDescent="0.25">
      <c r="A20223">
        <v>2019</v>
      </c>
      <c r="B20223" t="s">
        <v>51</v>
      </c>
      <c r="C20223" t="s">
        <v>45</v>
      </c>
      <c r="D20223" t="s">
        <v>43</v>
      </c>
      <c r="E20223" t="s">
        <v>3</v>
      </c>
      <c r="F20223" t="s">
        <v>8</v>
      </c>
      <c r="G20223" t="s">
        <v>12</v>
      </c>
      <c r="H20223" t="s">
        <v>223</v>
      </c>
      <c r="I20223">
        <v>74</v>
      </c>
      <c r="J20223">
        <v>252292470.16063878</v>
      </c>
    </row>
    <row r="20224" spans="1:10" x14ac:dyDescent="0.25">
      <c r="A20224">
        <v>2019</v>
      </c>
      <c r="B20224" t="s">
        <v>51</v>
      </c>
      <c r="C20224" t="s">
        <v>45</v>
      </c>
      <c r="D20224" t="s">
        <v>43</v>
      </c>
      <c r="E20224" t="s">
        <v>3</v>
      </c>
      <c r="F20224" t="s">
        <v>8</v>
      </c>
      <c r="G20224" t="s">
        <v>12</v>
      </c>
      <c r="H20224" t="s">
        <v>224</v>
      </c>
      <c r="I20224">
        <v>134</v>
      </c>
      <c r="J20224">
        <v>449419939.53683627</v>
      </c>
    </row>
    <row r="20225" spans="1:10" x14ac:dyDescent="0.25">
      <c r="A20225">
        <v>2019</v>
      </c>
      <c r="B20225" t="s">
        <v>51</v>
      </c>
      <c r="C20225" t="s">
        <v>45</v>
      </c>
      <c r="D20225" t="s">
        <v>43</v>
      </c>
      <c r="E20225" t="s">
        <v>3</v>
      </c>
      <c r="F20225" t="s">
        <v>8</v>
      </c>
      <c r="G20225" t="s">
        <v>6</v>
      </c>
      <c r="H20225" t="s">
        <v>223</v>
      </c>
      <c r="I20225">
        <v>257</v>
      </c>
      <c r="J20225">
        <v>598800743.81595385</v>
      </c>
    </row>
    <row r="20226" spans="1:10" x14ac:dyDescent="0.25">
      <c r="A20226">
        <v>2019</v>
      </c>
      <c r="B20226" t="s">
        <v>51</v>
      </c>
      <c r="C20226" t="s">
        <v>45</v>
      </c>
      <c r="D20226" t="s">
        <v>43</v>
      </c>
      <c r="E20226" t="s">
        <v>3</v>
      </c>
      <c r="F20226" t="s">
        <v>8</v>
      </c>
      <c r="G20226" t="s">
        <v>6</v>
      </c>
      <c r="H20226" t="s">
        <v>224</v>
      </c>
      <c r="I20226">
        <v>347</v>
      </c>
      <c r="J20226">
        <v>838517395.2309761</v>
      </c>
    </row>
    <row r="20227" spans="1:10" x14ac:dyDescent="0.25">
      <c r="A20227">
        <v>2019</v>
      </c>
      <c r="B20227" t="s">
        <v>51</v>
      </c>
      <c r="C20227" t="s">
        <v>45</v>
      </c>
      <c r="D20227" t="s">
        <v>43</v>
      </c>
      <c r="E20227" t="s">
        <v>3</v>
      </c>
      <c r="F20227" t="s">
        <v>8</v>
      </c>
      <c r="G20227" t="s">
        <v>7</v>
      </c>
      <c r="H20227" t="s">
        <v>223</v>
      </c>
      <c r="I20227">
        <v>68</v>
      </c>
      <c r="J20227">
        <v>124363562.20193291</v>
      </c>
    </row>
    <row r="20228" spans="1:10" x14ac:dyDescent="0.25">
      <c r="A20228">
        <v>2019</v>
      </c>
      <c r="B20228" t="s">
        <v>51</v>
      </c>
      <c r="C20228" t="s">
        <v>45</v>
      </c>
      <c r="D20228" t="s">
        <v>43</v>
      </c>
      <c r="E20228" t="s">
        <v>3</v>
      </c>
      <c r="F20228" t="s">
        <v>8</v>
      </c>
      <c r="G20228" t="s">
        <v>7</v>
      </c>
      <c r="H20228" t="s">
        <v>224</v>
      </c>
      <c r="I20228">
        <v>32</v>
      </c>
      <c r="J20228">
        <v>57891214.391458064</v>
      </c>
    </row>
    <row r="20229" spans="1:10" x14ac:dyDescent="0.25">
      <c r="A20229">
        <v>2019</v>
      </c>
      <c r="B20229" t="s">
        <v>51</v>
      </c>
      <c r="C20229" t="s">
        <v>45</v>
      </c>
      <c r="D20229" t="s">
        <v>43</v>
      </c>
      <c r="E20229" t="s">
        <v>10</v>
      </c>
      <c r="F20229" t="s">
        <v>11</v>
      </c>
      <c r="G20229" t="s">
        <v>9</v>
      </c>
      <c r="H20229" t="s">
        <v>223</v>
      </c>
      <c r="I20229">
        <v>166</v>
      </c>
      <c r="J20229">
        <v>529337928</v>
      </c>
    </row>
    <row r="20230" spans="1:10" x14ac:dyDescent="0.25">
      <c r="A20230">
        <v>2019</v>
      </c>
      <c r="B20230" t="s">
        <v>51</v>
      </c>
      <c r="C20230" t="s">
        <v>45</v>
      </c>
      <c r="D20230" t="s">
        <v>43</v>
      </c>
      <c r="E20230" t="s">
        <v>10</v>
      </c>
      <c r="F20230" t="s">
        <v>11</v>
      </c>
      <c r="G20230" t="s">
        <v>9</v>
      </c>
      <c r="H20230" t="s">
        <v>224</v>
      </c>
      <c r="I20230">
        <v>228</v>
      </c>
      <c r="J20230">
        <v>761195358</v>
      </c>
    </row>
    <row r="20231" spans="1:10" x14ac:dyDescent="0.25">
      <c r="A20231">
        <v>2019</v>
      </c>
      <c r="B20231" t="s">
        <v>51</v>
      </c>
      <c r="C20231" t="s">
        <v>45</v>
      </c>
      <c r="D20231" t="s">
        <v>43</v>
      </c>
      <c r="E20231" t="s">
        <v>10</v>
      </c>
      <c r="F20231" t="s">
        <v>11</v>
      </c>
      <c r="G20231" t="s">
        <v>12</v>
      </c>
      <c r="H20231" t="s">
        <v>223</v>
      </c>
      <c r="I20231">
        <v>21</v>
      </c>
      <c r="J20231">
        <v>73993227</v>
      </c>
    </row>
    <row r="20232" spans="1:10" x14ac:dyDescent="0.25">
      <c r="A20232">
        <v>2019</v>
      </c>
      <c r="B20232" t="s">
        <v>51</v>
      </c>
      <c r="C20232" t="s">
        <v>45</v>
      </c>
      <c r="D20232" t="s">
        <v>43</v>
      </c>
      <c r="E20232" t="s">
        <v>10</v>
      </c>
      <c r="F20232" t="s">
        <v>11</v>
      </c>
      <c r="G20232" t="s">
        <v>12</v>
      </c>
      <c r="H20232" t="s">
        <v>224</v>
      </c>
      <c r="I20232">
        <v>17</v>
      </c>
      <c r="J20232">
        <v>63175170</v>
      </c>
    </row>
    <row r="20233" spans="1:10" x14ac:dyDescent="0.25">
      <c r="A20233">
        <v>2019</v>
      </c>
      <c r="B20233" t="s">
        <v>51</v>
      </c>
      <c r="C20233" t="s">
        <v>45</v>
      </c>
      <c r="D20233" t="s">
        <v>43</v>
      </c>
      <c r="E20233" t="s">
        <v>10</v>
      </c>
      <c r="F20233" t="s">
        <v>11</v>
      </c>
      <c r="G20233" t="s">
        <v>6</v>
      </c>
      <c r="H20233" t="s">
        <v>223</v>
      </c>
      <c r="I20233">
        <v>29</v>
      </c>
      <c r="J20233">
        <v>78388218</v>
      </c>
    </row>
    <row r="20234" spans="1:10" x14ac:dyDescent="0.25">
      <c r="A20234">
        <v>2019</v>
      </c>
      <c r="B20234" t="s">
        <v>51</v>
      </c>
      <c r="C20234" t="s">
        <v>45</v>
      </c>
      <c r="D20234" t="s">
        <v>43</v>
      </c>
      <c r="E20234" t="s">
        <v>10</v>
      </c>
      <c r="F20234" t="s">
        <v>11</v>
      </c>
      <c r="G20234" t="s">
        <v>6</v>
      </c>
      <c r="H20234" t="s">
        <v>224</v>
      </c>
      <c r="I20234">
        <v>26</v>
      </c>
      <c r="J20234">
        <v>66435363</v>
      </c>
    </row>
    <row r="20235" spans="1:10" x14ac:dyDescent="0.25">
      <c r="A20235">
        <v>2019</v>
      </c>
      <c r="B20235" t="s">
        <v>51</v>
      </c>
      <c r="C20235" t="s">
        <v>45</v>
      </c>
      <c r="D20235" t="s">
        <v>43</v>
      </c>
      <c r="E20235" t="s">
        <v>10</v>
      </c>
      <c r="F20235" t="s">
        <v>11</v>
      </c>
      <c r="G20235" t="s">
        <v>7</v>
      </c>
      <c r="H20235" t="s">
        <v>224</v>
      </c>
      <c r="I20235">
        <v>1</v>
      </c>
      <c r="J20235">
        <v>999726</v>
      </c>
    </row>
    <row r="20236" spans="1:10" x14ac:dyDescent="0.25">
      <c r="A20236">
        <v>2019</v>
      </c>
      <c r="B20236" t="s">
        <v>51</v>
      </c>
      <c r="C20236" t="s">
        <v>45</v>
      </c>
      <c r="D20236" t="s">
        <v>43</v>
      </c>
      <c r="E20236" t="s">
        <v>10</v>
      </c>
      <c r="F20236" t="s">
        <v>220</v>
      </c>
      <c r="G20236" t="s">
        <v>9</v>
      </c>
      <c r="H20236" t="s">
        <v>223</v>
      </c>
      <c r="I20236">
        <v>8</v>
      </c>
      <c r="J20236">
        <v>49547414.017440185</v>
      </c>
    </row>
    <row r="20237" spans="1:10" x14ac:dyDescent="0.25">
      <c r="A20237">
        <v>2019</v>
      </c>
      <c r="B20237" t="s">
        <v>51</v>
      </c>
      <c r="C20237" t="s">
        <v>45</v>
      </c>
      <c r="D20237" t="s">
        <v>43</v>
      </c>
      <c r="E20237" t="s">
        <v>10</v>
      </c>
      <c r="F20237" t="s">
        <v>220</v>
      </c>
      <c r="G20237" t="s">
        <v>9</v>
      </c>
      <c r="H20237" t="s">
        <v>224</v>
      </c>
      <c r="I20237">
        <v>11</v>
      </c>
      <c r="J20237">
        <v>66597361.327426083</v>
      </c>
    </row>
    <row r="20238" spans="1:10" x14ac:dyDescent="0.25">
      <c r="A20238">
        <v>2019</v>
      </c>
      <c r="B20238" t="s">
        <v>51</v>
      </c>
      <c r="C20238" t="s">
        <v>45</v>
      </c>
      <c r="D20238" t="s">
        <v>43</v>
      </c>
      <c r="E20238" t="s">
        <v>10</v>
      </c>
      <c r="F20238" t="s">
        <v>220</v>
      </c>
      <c r="G20238" t="s">
        <v>12</v>
      </c>
      <c r="H20238" t="s">
        <v>223</v>
      </c>
      <c r="I20238">
        <v>1</v>
      </c>
      <c r="J20238">
        <v>2710009.8212812506</v>
      </c>
    </row>
    <row r="20239" spans="1:10" x14ac:dyDescent="0.25">
      <c r="A20239">
        <v>2019</v>
      </c>
      <c r="B20239" t="s">
        <v>51</v>
      </c>
      <c r="C20239" t="s">
        <v>45</v>
      </c>
      <c r="D20239" t="s">
        <v>43</v>
      </c>
      <c r="E20239" t="s">
        <v>10</v>
      </c>
      <c r="F20239" t="s">
        <v>220</v>
      </c>
      <c r="G20239" t="s">
        <v>12</v>
      </c>
      <c r="H20239" t="s">
        <v>224</v>
      </c>
      <c r="I20239">
        <v>1</v>
      </c>
      <c r="J20239">
        <v>2690775.2158968742</v>
      </c>
    </row>
    <row r="20240" spans="1:10" x14ac:dyDescent="0.25">
      <c r="A20240">
        <v>2019</v>
      </c>
      <c r="B20240" t="s">
        <v>51</v>
      </c>
      <c r="C20240" t="s">
        <v>45</v>
      </c>
      <c r="D20240" t="s">
        <v>43</v>
      </c>
      <c r="E20240" t="s">
        <v>10</v>
      </c>
      <c r="F20240" t="s">
        <v>220</v>
      </c>
      <c r="G20240" t="s">
        <v>6</v>
      </c>
      <c r="H20240" t="s">
        <v>223</v>
      </c>
      <c r="I20240">
        <v>6</v>
      </c>
      <c r="J20240">
        <v>14061622.223368444</v>
      </c>
    </row>
    <row r="20241" spans="1:10" x14ac:dyDescent="0.25">
      <c r="A20241">
        <v>2019</v>
      </c>
      <c r="B20241" t="s">
        <v>51</v>
      </c>
      <c r="C20241" t="s">
        <v>45</v>
      </c>
      <c r="D20241" t="s">
        <v>43</v>
      </c>
      <c r="E20241" t="s">
        <v>10</v>
      </c>
      <c r="F20241" t="s">
        <v>220</v>
      </c>
      <c r="G20241" t="s">
        <v>6</v>
      </c>
      <c r="H20241" t="s">
        <v>224</v>
      </c>
      <c r="I20241">
        <v>7</v>
      </c>
      <c r="J20241">
        <v>17730838.305885434</v>
      </c>
    </row>
    <row r="20242" spans="1:10" x14ac:dyDescent="0.25">
      <c r="A20242">
        <v>2019</v>
      </c>
      <c r="B20242" t="s">
        <v>51</v>
      </c>
      <c r="C20242" t="s">
        <v>45</v>
      </c>
      <c r="D20242" t="s">
        <v>43</v>
      </c>
      <c r="E20242" t="s">
        <v>10</v>
      </c>
      <c r="F20242" t="s">
        <v>220</v>
      </c>
      <c r="G20242" t="s">
        <v>7</v>
      </c>
      <c r="H20242" t="s">
        <v>224</v>
      </c>
      <c r="I20242">
        <v>1</v>
      </c>
      <c r="J20242">
        <v>1809100.4497330645</v>
      </c>
    </row>
    <row r="20243" spans="1:10" x14ac:dyDescent="0.25">
      <c r="A20243">
        <v>2019</v>
      </c>
      <c r="B20243" t="s">
        <v>51</v>
      </c>
      <c r="C20243" t="s">
        <v>45</v>
      </c>
      <c r="D20243" t="s">
        <v>43</v>
      </c>
      <c r="E20243" t="s">
        <v>10</v>
      </c>
      <c r="F20243" t="s">
        <v>14</v>
      </c>
      <c r="G20243" t="s">
        <v>9</v>
      </c>
      <c r="H20243" t="s">
        <v>223</v>
      </c>
      <c r="I20243">
        <v>50</v>
      </c>
      <c r="J20243">
        <v>356597586</v>
      </c>
    </row>
    <row r="20244" spans="1:10" x14ac:dyDescent="0.25">
      <c r="A20244">
        <v>2019</v>
      </c>
      <c r="B20244" t="s">
        <v>51</v>
      </c>
      <c r="C20244" t="s">
        <v>45</v>
      </c>
      <c r="D20244" t="s">
        <v>43</v>
      </c>
      <c r="E20244" t="s">
        <v>10</v>
      </c>
      <c r="F20244" t="s">
        <v>14</v>
      </c>
      <c r="G20244" t="s">
        <v>9</v>
      </c>
      <c r="H20244" t="s">
        <v>224</v>
      </c>
      <c r="I20244">
        <v>25</v>
      </c>
      <c r="J20244">
        <v>168405345</v>
      </c>
    </row>
    <row r="20245" spans="1:10" x14ac:dyDescent="0.25">
      <c r="A20245">
        <v>2019</v>
      </c>
      <c r="B20245" t="s">
        <v>51</v>
      </c>
      <c r="C20245" t="s">
        <v>45</v>
      </c>
      <c r="D20245" t="s">
        <v>43</v>
      </c>
      <c r="E20245" t="s">
        <v>10</v>
      </c>
      <c r="F20245" t="s">
        <v>14</v>
      </c>
      <c r="G20245" t="s">
        <v>12</v>
      </c>
      <c r="H20245" t="s">
        <v>223</v>
      </c>
      <c r="I20245">
        <v>4</v>
      </c>
      <c r="J20245">
        <v>22597215</v>
      </c>
    </row>
    <row r="20246" spans="1:10" x14ac:dyDescent="0.25">
      <c r="A20246">
        <v>2019</v>
      </c>
      <c r="B20246" t="s">
        <v>51</v>
      </c>
      <c r="C20246" t="s">
        <v>45</v>
      </c>
      <c r="D20246" t="s">
        <v>43</v>
      </c>
      <c r="E20246" t="s">
        <v>10</v>
      </c>
      <c r="F20246" t="s">
        <v>14</v>
      </c>
      <c r="G20246" t="s">
        <v>12</v>
      </c>
      <c r="H20246" t="s">
        <v>224</v>
      </c>
      <c r="I20246">
        <v>2</v>
      </c>
      <c r="J20246">
        <v>11072586</v>
      </c>
    </row>
    <row r="20247" spans="1:10" x14ac:dyDescent="0.25">
      <c r="A20247">
        <v>2019</v>
      </c>
      <c r="B20247" t="s">
        <v>51</v>
      </c>
      <c r="C20247" t="s">
        <v>45</v>
      </c>
      <c r="D20247" t="s">
        <v>43</v>
      </c>
      <c r="E20247" t="s">
        <v>10</v>
      </c>
      <c r="F20247" t="s">
        <v>14</v>
      </c>
      <c r="G20247" t="s">
        <v>6</v>
      </c>
      <c r="H20247" t="s">
        <v>223</v>
      </c>
      <c r="I20247">
        <v>165</v>
      </c>
      <c r="J20247">
        <v>412218078</v>
      </c>
    </row>
    <row r="20248" spans="1:10" x14ac:dyDescent="0.25">
      <c r="A20248">
        <v>2019</v>
      </c>
      <c r="B20248" t="s">
        <v>51</v>
      </c>
      <c r="C20248" t="s">
        <v>45</v>
      </c>
      <c r="D20248" t="s">
        <v>43</v>
      </c>
      <c r="E20248" t="s">
        <v>10</v>
      </c>
      <c r="F20248" t="s">
        <v>14</v>
      </c>
      <c r="G20248" t="s">
        <v>6</v>
      </c>
      <c r="H20248" t="s">
        <v>224</v>
      </c>
      <c r="I20248">
        <v>7</v>
      </c>
      <c r="J20248">
        <v>15500925</v>
      </c>
    </row>
    <row r="20249" spans="1:10" x14ac:dyDescent="0.25">
      <c r="A20249">
        <v>2019</v>
      </c>
      <c r="B20249" t="s">
        <v>51</v>
      </c>
      <c r="C20249" t="s">
        <v>47</v>
      </c>
      <c r="D20249" t="s">
        <v>29</v>
      </c>
      <c r="E20249" t="s">
        <v>3</v>
      </c>
      <c r="F20249" t="s">
        <v>4</v>
      </c>
      <c r="G20249" t="s">
        <v>5</v>
      </c>
      <c r="H20249" t="s">
        <v>223</v>
      </c>
      <c r="I20249">
        <v>154</v>
      </c>
      <c r="J20249">
        <v>1473944408.1339498</v>
      </c>
    </row>
    <row r="20250" spans="1:10" x14ac:dyDescent="0.25">
      <c r="A20250">
        <v>2019</v>
      </c>
      <c r="B20250" t="s">
        <v>51</v>
      </c>
      <c r="C20250" t="s">
        <v>47</v>
      </c>
      <c r="D20250" t="s">
        <v>29</v>
      </c>
      <c r="E20250" t="s">
        <v>3</v>
      </c>
      <c r="F20250" t="s">
        <v>4</v>
      </c>
      <c r="G20250" t="s">
        <v>5</v>
      </c>
      <c r="H20250" t="s">
        <v>224</v>
      </c>
      <c r="I20250">
        <v>125</v>
      </c>
      <c r="J20250">
        <v>948213833.98564637</v>
      </c>
    </row>
    <row r="20251" spans="1:10" x14ac:dyDescent="0.25">
      <c r="A20251">
        <v>2019</v>
      </c>
      <c r="B20251" t="s">
        <v>51</v>
      </c>
      <c r="C20251" t="s">
        <v>47</v>
      </c>
      <c r="D20251" t="s">
        <v>29</v>
      </c>
      <c r="E20251" t="s">
        <v>3</v>
      </c>
      <c r="F20251" t="s">
        <v>4</v>
      </c>
      <c r="G20251" t="s">
        <v>9</v>
      </c>
      <c r="H20251" t="s">
        <v>223</v>
      </c>
      <c r="I20251">
        <v>3574</v>
      </c>
      <c r="J20251">
        <v>22503399959.297043</v>
      </c>
    </row>
    <row r="20252" spans="1:10" x14ac:dyDescent="0.25">
      <c r="A20252">
        <v>2019</v>
      </c>
      <c r="B20252" t="s">
        <v>51</v>
      </c>
      <c r="C20252" t="s">
        <v>47</v>
      </c>
      <c r="D20252" t="s">
        <v>29</v>
      </c>
      <c r="E20252" t="s">
        <v>3</v>
      </c>
      <c r="F20252" t="s">
        <v>4</v>
      </c>
      <c r="G20252" t="s">
        <v>9</v>
      </c>
      <c r="H20252" t="s">
        <v>224</v>
      </c>
      <c r="I20252">
        <v>6279</v>
      </c>
      <c r="J20252">
        <v>32753541085.883099</v>
      </c>
    </row>
    <row r="20253" spans="1:10" x14ac:dyDescent="0.25">
      <c r="A20253">
        <v>2019</v>
      </c>
      <c r="B20253" t="s">
        <v>51</v>
      </c>
      <c r="C20253" t="s">
        <v>47</v>
      </c>
      <c r="D20253" t="s">
        <v>29</v>
      </c>
      <c r="E20253" t="s">
        <v>3</v>
      </c>
      <c r="F20253" t="s">
        <v>4</v>
      </c>
      <c r="G20253" t="s">
        <v>12</v>
      </c>
      <c r="H20253" t="s">
        <v>223</v>
      </c>
      <c r="I20253">
        <v>2102</v>
      </c>
      <c r="J20253">
        <v>4097679960.1389213</v>
      </c>
    </row>
    <row r="20254" spans="1:10" x14ac:dyDescent="0.25">
      <c r="A20254">
        <v>2019</v>
      </c>
      <c r="B20254" t="s">
        <v>51</v>
      </c>
      <c r="C20254" t="s">
        <v>47</v>
      </c>
      <c r="D20254" t="s">
        <v>29</v>
      </c>
      <c r="E20254" t="s">
        <v>3</v>
      </c>
      <c r="F20254" t="s">
        <v>4</v>
      </c>
      <c r="G20254" t="s">
        <v>12</v>
      </c>
      <c r="H20254" t="s">
        <v>224</v>
      </c>
      <c r="I20254">
        <v>12372</v>
      </c>
      <c r="J20254">
        <v>23773915369.446316</v>
      </c>
    </row>
    <row r="20255" spans="1:10" x14ac:dyDescent="0.25">
      <c r="A20255">
        <v>2019</v>
      </c>
      <c r="B20255" t="s">
        <v>51</v>
      </c>
      <c r="C20255" t="s">
        <v>47</v>
      </c>
      <c r="D20255" t="s">
        <v>29</v>
      </c>
      <c r="E20255" t="s">
        <v>3</v>
      </c>
      <c r="F20255" t="s">
        <v>4</v>
      </c>
      <c r="G20255" t="s">
        <v>6</v>
      </c>
      <c r="H20255" t="s">
        <v>223</v>
      </c>
      <c r="I20255">
        <v>785</v>
      </c>
      <c r="J20255">
        <v>1520637608.9514508</v>
      </c>
    </row>
    <row r="20256" spans="1:10" x14ac:dyDescent="0.25">
      <c r="A20256">
        <v>2019</v>
      </c>
      <c r="B20256" t="s">
        <v>51</v>
      </c>
      <c r="C20256" t="s">
        <v>47</v>
      </c>
      <c r="D20256" t="s">
        <v>29</v>
      </c>
      <c r="E20256" t="s">
        <v>3</v>
      </c>
      <c r="F20256" t="s">
        <v>4</v>
      </c>
      <c r="G20256" t="s">
        <v>6</v>
      </c>
      <c r="H20256" t="s">
        <v>224</v>
      </c>
      <c r="I20256">
        <v>3517</v>
      </c>
      <c r="J20256">
        <v>6652179411.9869452</v>
      </c>
    </row>
    <row r="20257" spans="1:10" x14ac:dyDescent="0.25">
      <c r="A20257">
        <v>2019</v>
      </c>
      <c r="B20257" t="s">
        <v>51</v>
      </c>
      <c r="C20257" t="s">
        <v>47</v>
      </c>
      <c r="D20257" t="s">
        <v>29</v>
      </c>
      <c r="E20257" t="s">
        <v>3</v>
      </c>
      <c r="F20257" t="s">
        <v>4</v>
      </c>
      <c r="G20257" t="s">
        <v>7</v>
      </c>
      <c r="H20257" t="s">
        <v>223</v>
      </c>
      <c r="I20257">
        <v>3759</v>
      </c>
      <c r="J20257">
        <v>6222227789.6867323</v>
      </c>
    </row>
    <row r="20258" spans="1:10" x14ac:dyDescent="0.25">
      <c r="A20258">
        <v>2019</v>
      </c>
      <c r="B20258" t="s">
        <v>51</v>
      </c>
      <c r="C20258" t="s">
        <v>47</v>
      </c>
      <c r="D20258" t="s">
        <v>29</v>
      </c>
      <c r="E20258" t="s">
        <v>3</v>
      </c>
      <c r="F20258" t="s">
        <v>4</v>
      </c>
      <c r="G20258" t="s">
        <v>7</v>
      </c>
      <c r="H20258" t="s">
        <v>224</v>
      </c>
      <c r="I20258">
        <v>2497</v>
      </c>
      <c r="J20258">
        <v>3977582670.9245477</v>
      </c>
    </row>
    <row r="20259" spans="1:10" x14ac:dyDescent="0.25">
      <c r="A20259">
        <v>2019</v>
      </c>
      <c r="B20259" t="s">
        <v>51</v>
      </c>
      <c r="C20259" t="s">
        <v>47</v>
      </c>
      <c r="D20259" t="s">
        <v>29</v>
      </c>
      <c r="E20259" t="s">
        <v>3</v>
      </c>
      <c r="F20259" t="s">
        <v>8</v>
      </c>
      <c r="G20259" t="s">
        <v>5</v>
      </c>
      <c r="H20259" t="s">
        <v>223</v>
      </c>
      <c r="I20259">
        <v>9</v>
      </c>
      <c r="J20259">
        <v>96492482.249025002</v>
      </c>
    </row>
    <row r="20260" spans="1:10" x14ac:dyDescent="0.25">
      <c r="A20260">
        <v>2019</v>
      </c>
      <c r="B20260" t="s">
        <v>51</v>
      </c>
      <c r="C20260" t="s">
        <v>47</v>
      </c>
      <c r="D20260" t="s">
        <v>29</v>
      </c>
      <c r="E20260" t="s">
        <v>3</v>
      </c>
      <c r="F20260" t="s">
        <v>8</v>
      </c>
      <c r="G20260" t="s">
        <v>5</v>
      </c>
      <c r="H20260" t="s">
        <v>224</v>
      </c>
      <c r="I20260">
        <v>2</v>
      </c>
      <c r="J20260">
        <v>16955016.030000001</v>
      </c>
    </row>
    <row r="20261" spans="1:10" x14ac:dyDescent="0.25">
      <c r="A20261">
        <v>2019</v>
      </c>
      <c r="B20261" t="s">
        <v>51</v>
      </c>
      <c r="C20261" t="s">
        <v>47</v>
      </c>
      <c r="D20261" t="s">
        <v>29</v>
      </c>
      <c r="E20261" t="s">
        <v>3</v>
      </c>
      <c r="F20261" t="s">
        <v>8</v>
      </c>
      <c r="G20261" t="s">
        <v>9</v>
      </c>
      <c r="H20261" t="s">
        <v>223</v>
      </c>
      <c r="I20261">
        <v>21554</v>
      </c>
      <c r="J20261">
        <v>139755134716.27618</v>
      </c>
    </row>
    <row r="20262" spans="1:10" x14ac:dyDescent="0.25">
      <c r="A20262">
        <v>2019</v>
      </c>
      <c r="B20262" t="s">
        <v>51</v>
      </c>
      <c r="C20262" t="s">
        <v>47</v>
      </c>
      <c r="D20262" t="s">
        <v>29</v>
      </c>
      <c r="E20262" t="s">
        <v>3</v>
      </c>
      <c r="F20262" t="s">
        <v>8</v>
      </c>
      <c r="G20262" t="s">
        <v>9</v>
      </c>
      <c r="H20262" t="s">
        <v>224</v>
      </c>
      <c r="I20262">
        <v>31801</v>
      </c>
      <c r="J20262">
        <v>181352118921.59433</v>
      </c>
    </row>
    <row r="20263" spans="1:10" x14ac:dyDescent="0.25">
      <c r="A20263">
        <v>2019</v>
      </c>
      <c r="B20263" t="s">
        <v>51</v>
      </c>
      <c r="C20263" t="s">
        <v>47</v>
      </c>
      <c r="D20263" t="s">
        <v>29</v>
      </c>
      <c r="E20263" t="s">
        <v>3</v>
      </c>
      <c r="F20263" t="s">
        <v>8</v>
      </c>
      <c r="G20263" t="s">
        <v>12</v>
      </c>
      <c r="H20263" t="s">
        <v>223</v>
      </c>
      <c r="I20263">
        <v>4466</v>
      </c>
      <c r="J20263">
        <v>8914527100.6299095</v>
      </c>
    </row>
    <row r="20264" spans="1:10" x14ac:dyDescent="0.25">
      <c r="A20264">
        <v>2019</v>
      </c>
      <c r="B20264" t="s">
        <v>51</v>
      </c>
      <c r="C20264" t="s">
        <v>47</v>
      </c>
      <c r="D20264" t="s">
        <v>29</v>
      </c>
      <c r="E20264" t="s">
        <v>3</v>
      </c>
      <c r="F20264" t="s">
        <v>8</v>
      </c>
      <c r="G20264" t="s">
        <v>12</v>
      </c>
      <c r="H20264" t="s">
        <v>224</v>
      </c>
      <c r="I20264">
        <v>20906</v>
      </c>
      <c r="J20264">
        <v>39880459618.061996</v>
      </c>
    </row>
    <row r="20265" spans="1:10" x14ac:dyDescent="0.25">
      <c r="A20265">
        <v>2019</v>
      </c>
      <c r="B20265" t="s">
        <v>51</v>
      </c>
      <c r="C20265" t="s">
        <v>47</v>
      </c>
      <c r="D20265" t="s">
        <v>29</v>
      </c>
      <c r="E20265" t="s">
        <v>3</v>
      </c>
      <c r="F20265" t="s">
        <v>8</v>
      </c>
      <c r="G20265" t="s">
        <v>6</v>
      </c>
      <c r="H20265" t="s">
        <v>223</v>
      </c>
      <c r="I20265">
        <v>2003</v>
      </c>
      <c r="J20265">
        <v>3887137640.5925131</v>
      </c>
    </row>
    <row r="20266" spans="1:10" x14ac:dyDescent="0.25">
      <c r="A20266">
        <v>2019</v>
      </c>
      <c r="B20266" t="s">
        <v>51</v>
      </c>
      <c r="C20266" t="s">
        <v>47</v>
      </c>
      <c r="D20266" t="s">
        <v>29</v>
      </c>
      <c r="E20266" t="s">
        <v>3</v>
      </c>
      <c r="F20266" t="s">
        <v>8</v>
      </c>
      <c r="G20266" t="s">
        <v>6</v>
      </c>
      <c r="H20266" t="s">
        <v>224</v>
      </c>
      <c r="I20266">
        <v>7689</v>
      </c>
      <c r="J20266">
        <v>14613685313.049938</v>
      </c>
    </row>
    <row r="20267" spans="1:10" x14ac:dyDescent="0.25">
      <c r="A20267">
        <v>2019</v>
      </c>
      <c r="B20267" t="s">
        <v>51</v>
      </c>
      <c r="C20267" t="s">
        <v>47</v>
      </c>
      <c r="D20267" t="s">
        <v>29</v>
      </c>
      <c r="E20267" t="s">
        <v>3</v>
      </c>
      <c r="F20267" t="s">
        <v>8</v>
      </c>
      <c r="G20267" t="s">
        <v>7</v>
      </c>
      <c r="H20267" t="s">
        <v>223</v>
      </c>
      <c r="I20267">
        <v>4474</v>
      </c>
      <c r="J20267">
        <v>7435223012.3987131</v>
      </c>
    </row>
    <row r="20268" spans="1:10" x14ac:dyDescent="0.25">
      <c r="A20268">
        <v>2019</v>
      </c>
      <c r="B20268" t="s">
        <v>51</v>
      </c>
      <c r="C20268" t="s">
        <v>47</v>
      </c>
      <c r="D20268" t="s">
        <v>29</v>
      </c>
      <c r="E20268" t="s">
        <v>3</v>
      </c>
      <c r="F20268" t="s">
        <v>8</v>
      </c>
      <c r="G20268" t="s">
        <v>7</v>
      </c>
      <c r="H20268" t="s">
        <v>224</v>
      </c>
      <c r="I20268">
        <v>3829</v>
      </c>
      <c r="J20268">
        <v>6098173600.1926842</v>
      </c>
    </row>
    <row r="20269" spans="1:10" x14ac:dyDescent="0.25">
      <c r="A20269">
        <v>2019</v>
      </c>
      <c r="B20269" t="s">
        <v>51</v>
      </c>
      <c r="C20269" t="s">
        <v>47</v>
      </c>
      <c r="D20269" t="s">
        <v>29</v>
      </c>
      <c r="E20269" t="s">
        <v>10</v>
      </c>
      <c r="F20269" t="s">
        <v>11</v>
      </c>
      <c r="G20269" t="s">
        <v>9</v>
      </c>
      <c r="H20269" t="s">
        <v>223</v>
      </c>
      <c r="I20269">
        <v>3645</v>
      </c>
      <c r="J20269">
        <v>15551246238.054407</v>
      </c>
    </row>
    <row r="20270" spans="1:10" x14ac:dyDescent="0.25">
      <c r="A20270">
        <v>2019</v>
      </c>
      <c r="B20270" t="s">
        <v>51</v>
      </c>
      <c r="C20270" t="s">
        <v>47</v>
      </c>
      <c r="D20270" t="s">
        <v>29</v>
      </c>
      <c r="E20270" t="s">
        <v>10</v>
      </c>
      <c r="F20270" t="s">
        <v>11</v>
      </c>
      <c r="G20270" t="s">
        <v>9</v>
      </c>
      <c r="H20270" t="s">
        <v>224</v>
      </c>
      <c r="I20270">
        <v>5185</v>
      </c>
      <c r="J20270">
        <v>18874401354.581169</v>
      </c>
    </row>
    <row r="20271" spans="1:10" x14ac:dyDescent="0.25">
      <c r="A20271">
        <v>2019</v>
      </c>
      <c r="B20271" t="s">
        <v>51</v>
      </c>
      <c r="C20271" t="s">
        <v>47</v>
      </c>
      <c r="D20271" t="s">
        <v>29</v>
      </c>
      <c r="E20271" t="s">
        <v>10</v>
      </c>
      <c r="F20271" t="s">
        <v>11</v>
      </c>
      <c r="G20271" t="s">
        <v>12</v>
      </c>
      <c r="H20271" t="s">
        <v>223</v>
      </c>
      <c r="I20271">
        <v>927</v>
      </c>
      <c r="J20271">
        <v>1535536899.8</v>
      </c>
    </row>
    <row r="20272" spans="1:10" x14ac:dyDescent="0.25">
      <c r="A20272">
        <v>2019</v>
      </c>
      <c r="B20272" t="s">
        <v>51</v>
      </c>
      <c r="C20272" t="s">
        <v>47</v>
      </c>
      <c r="D20272" t="s">
        <v>29</v>
      </c>
      <c r="E20272" t="s">
        <v>10</v>
      </c>
      <c r="F20272" t="s">
        <v>11</v>
      </c>
      <c r="G20272" t="s">
        <v>12</v>
      </c>
      <c r="H20272" t="s">
        <v>224</v>
      </c>
      <c r="I20272">
        <v>3739</v>
      </c>
      <c r="J20272">
        <v>5772239184.8388805</v>
      </c>
    </row>
    <row r="20273" spans="1:10" x14ac:dyDescent="0.25">
      <c r="A20273">
        <v>2019</v>
      </c>
      <c r="B20273" t="s">
        <v>51</v>
      </c>
      <c r="C20273" t="s">
        <v>47</v>
      </c>
      <c r="D20273" t="s">
        <v>29</v>
      </c>
      <c r="E20273" t="s">
        <v>10</v>
      </c>
      <c r="F20273" t="s">
        <v>11</v>
      </c>
      <c r="G20273" t="s">
        <v>6</v>
      </c>
      <c r="H20273" t="s">
        <v>223</v>
      </c>
      <c r="I20273">
        <v>439</v>
      </c>
      <c r="J20273">
        <v>675045174.13666677</v>
      </c>
    </row>
    <row r="20274" spans="1:10" x14ac:dyDescent="0.25">
      <c r="A20274">
        <v>2019</v>
      </c>
      <c r="B20274" t="s">
        <v>51</v>
      </c>
      <c r="C20274" t="s">
        <v>47</v>
      </c>
      <c r="D20274" t="s">
        <v>29</v>
      </c>
      <c r="E20274" t="s">
        <v>10</v>
      </c>
      <c r="F20274" t="s">
        <v>11</v>
      </c>
      <c r="G20274" t="s">
        <v>6</v>
      </c>
      <c r="H20274" t="s">
        <v>224</v>
      </c>
      <c r="I20274">
        <v>1311</v>
      </c>
      <c r="J20274">
        <v>1804991577.0806491</v>
      </c>
    </row>
    <row r="20275" spans="1:10" x14ac:dyDescent="0.25">
      <c r="A20275">
        <v>2019</v>
      </c>
      <c r="B20275" t="s">
        <v>51</v>
      </c>
      <c r="C20275" t="s">
        <v>47</v>
      </c>
      <c r="D20275" t="s">
        <v>29</v>
      </c>
      <c r="E20275" t="s">
        <v>10</v>
      </c>
      <c r="F20275" t="s">
        <v>11</v>
      </c>
      <c r="G20275" t="s">
        <v>7</v>
      </c>
      <c r="H20275" t="s">
        <v>223</v>
      </c>
      <c r="I20275">
        <v>595</v>
      </c>
      <c r="J20275">
        <v>820184488</v>
      </c>
    </row>
    <row r="20276" spans="1:10" x14ac:dyDescent="0.25">
      <c r="A20276">
        <v>2019</v>
      </c>
      <c r="B20276" t="s">
        <v>51</v>
      </c>
      <c r="C20276" t="s">
        <v>47</v>
      </c>
      <c r="D20276" t="s">
        <v>29</v>
      </c>
      <c r="E20276" t="s">
        <v>10</v>
      </c>
      <c r="F20276" t="s">
        <v>11</v>
      </c>
      <c r="G20276" t="s">
        <v>7</v>
      </c>
      <c r="H20276" t="s">
        <v>224</v>
      </c>
      <c r="I20276">
        <v>735</v>
      </c>
      <c r="J20276">
        <v>990068971.68181825</v>
      </c>
    </row>
    <row r="20277" spans="1:10" x14ac:dyDescent="0.25">
      <c r="A20277">
        <v>2019</v>
      </c>
      <c r="B20277" t="s">
        <v>51</v>
      </c>
      <c r="C20277" t="s">
        <v>47</v>
      </c>
      <c r="D20277" t="s">
        <v>29</v>
      </c>
      <c r="E20277" t="s">
        <v>10</v>
      </c>
      <c r="F20277" t="s">
        <v>220</v>
      </c>
      <c r="G20277" t="s">
        <v>9</v>
      </c>
      <c r="H20277" t="s">
        <v>223</v>
      </c>
      <c r="I20277">
        <v>1136</v>
      </c>
      <c r="J20277">
        <v>6479041657.8985701</v>
      </c>
    </row>
    <row r="20278" spans="1:10" x14ac:dyDescent="0.25">
      <c r="A20278">
        <v>2019</v>
      </c>
      <c r="B20278" t="s">
        <v>51</v>
      </c>
      <c r="C20278" t="s">
        <v>47</v>
      </c>
      <c r="D20278" t="s">
        <v>29</v>
      </c>
      <c r="E20278" t="s">
        <v>10</v>
      </c>
      <c r="F20278" t="s">
        <v>220</v>
      </c>
      <c r="G20278" t="s">
        <v>9</v>
      </c>
      <c r="H20278" t="s">
        <v>224</v>
      </c>
      <c r="I20278">
        <v>2944</v>
      </c>
      <c r="J20278">
        <v>15177839199.765326</v>
      </c>
    </row>
    <row r="20279" spans="1:10" x14ac:dyDescent="0.25">
      <c r="A20279">
        <v>2019</v>
      </c>
      <c r="B20279" t="s">
        <v>51</v>
      </c>
      <c r="C20279" t="s">
        <v>47</v>
      </c>
      <c r="D20279" t="s">
        <v>29</v>
      </c>
      <c r="E20279" t="s">
        <v>10</v>
      </c>
      <c r="F20279" t="s">
        <v>220</v>
      </c>
      <c r="G20279" t="s">
        <v>12</v>
      </c>
      <c r="H20279" t="s">
        <v>223</v>
      </c>
      <c r="I20279">
        <v>734</v>
      </c>
      <c r="J20279">
        <v>1403093657.9412136</v>
      </c>
    </row>
    <row r="20280" spans="1:10" x14ac:dyDescent="0.25">
      <c r="A20280">
        <v>2019</v>
      </c>
      <c r="B20280" t="s">
        <v>51</v>
      </c>
      <c r="C20280" t="s">
        <v>47</v>
      </c>
      <c r="D20280" t="s">
        <v>29</v>
      </c>
      <c r="E20280" t="s">
        <v>10</v>
      </c>
      <c r="F20280" t="s">
        <v>220</v>
      </c>
      <c r="G20280" t="s">
        <v>12</v>
      </c>
      <c r="H20280" t="s">
        <v>224</v>
      </c>
      <c r="I20280">
        <v>4154</v>
      </c>
      <c r="J20280">
        <v>7819075014.1115179</v>
      </c>
    </row>
    <row r="20281" spans="1:10" x14ac:dyDescent="0.25">
      <c r="A20281">
        <v>2019</v>
      </c>
      <c r="B20281" t="s">
        <v>51</v>
      </c>
      <c r="C20281" t="s">
        <v>47</v>
      </c>
      <c r="D20281" t="s">
        <v>29</v>
      </c>
      <c r="E20281" t="s">
        <v>10</v>
      </c>
      <c r="F20281" t="s">
        <v>220</v>
      </c>
      <c r="G20281" t="s">
        <v>6</v>
      </c>
      <c r="H20281" t="s">
        <v>223</v>
      </c>
      <c r="I20281">
        <v>251</v>
      </c>
      <c r="J20281">
        <v>485472062.33770329</v>
      </c>
    </row>
    <row r="20282" spans="1:10" x14ac:dyDescent="0.25">
      <c r="A20282">
        <v>2019</v>
      </c>
      <c r="B20282" t="s">
        <v>51</v>
      </c>
      <c r="C20282" t="s">
        <v>47</v>
      </c>
      <c r="D20282" t="s">
        <v>29</v>
      </c>
      <c r="E20282" t="s">
        <v>10</v>
      </c>
      <c r="F20282" t="s">
        <v>220</v>
      </c>
      <c r="G20282" t="s">
        <v>6</v>
      </c>
      <c r="H20282" t="s">
        <v>224</v>
      </c>
      <c r="I20282">
        <v>916</v>
      </c>
      <c r="J20282">
        <v>1732890249.0178704</v>
      </c>
    </row>
    <row r="20283" spans="1:10" x14ac:dyDescent="0.25">
      <c r="A20283">
        <v>2019</v>
      </c>
      <c r="B20283" t="s">
        <v>51</v>
      </c>
      <c r="C20283" t="s">
        <v>47</v>
      </c>
      <c r="D20283" t="s">
        <v>29</v>
      </c>
      <c r="E20283" t="s">
        <v>10</v>
      </c>
      <c r="F20283" t="s">
        <v>220</v>
      </c>
      <c r="G20283" t="s">
        <v>7</v>
      </c>
      <c r="H20283" t="s">
        <v>223</v>
      </c>
      <c r="I20283">
        <v>586</v>
      </c>
      <c r="J20283">
        <v>970508116.36651862</v>
      </c>
    </row>
    <row r="20284" spans="1:10" x14ac:dyDescent="0.25">
      <c r="A20284">
        <v>2019</v>
      </c>
      <c r="B20284" t="s">
        <v>51</v>
      </c>
      <c r="C20284" t="s">
        <v>47</v>
      </c>
      <c r="D20284" t="s">
        <v>29</v>
      </c>
      <c r="E20284" t="s">
        <v>10</v>
      </c>
      <c r="F20284" t="s">
        <v>220</v>
      </c>
      <c r="G20284" t="s">
        <v>7</v>
      </c>
      <c r="H20284" t="s">
        <v>224</v>
      </c>
      <c r="I20284">
        <v>833</v>
      </c>
      <c r="J20284">
        <v>1320169158.2735455</v>
      </c>
    </row>
    <row r="20285" spans="1:10" x14ac:dyDescent="0.25">
      <c r="A20285">
        <v>2019</v>
      </c>
      <c r="B20285" t="s">
        <v>51</v>
      </c>
      <c r="C20285" t="s">
        <v>47</v>
      </c>
      <c r="D20285" t="s">
        <v>29</v>
      </c>
      <c r="E20285" t="s">
        <v>10</v>
      </c>
      <c r="F20285" t="s">
        <v>14</v>
      </c>
      <c r="G20285" t="s">
        <v>9</v>
      </c>
      <c r="H20285" t="s">
        <v>223</v>
      </c>
      <c r="I20285">
        <v>2601</v>
      </c>
      <c r="J20285">
        <v>25137687030.384521</v>
      </c>
    </row>
    <row r="20286" spans="1:10" x14ac:dyDescent="0.25">
      <c r="A20286">
        <v>2019</v>
      </c>
      <c r="B20286" t="s">
        <v>51</v>
      </c>
      <c r="C20286" t="s">
        <v>47</v>
      </c>
      <c r="D20286" t="s">
        <v>29</v>
      </c>
      <c r="E20286" t="s">
        <v>10</v>
      </c>
      <c r="F20286" t="s">
        <v>14</v>
      </c>
      <c r="G20286" t="s">
        <v>9</v>
      </c>
      <c r="H20286" t="s">
        <v>224</v>
      </c>
      <c r="I20286">
        <v>1371</v>
      </c>
      <c r="J20286">
        <v>11571343255.833332</v>
      </c>
    </row>
    <row r="20287" spans="1:10" x14ac:dyDescent="0.25">
      <c r="A20287">
        <v>2019</v>
      </c>
      <c r="B20287" t="s">
        <v>51</v>
      </c>
      <c r="C20287" t="s">
        <v>47</v>
      </c>
      <c r="D20287" t="s">
        <v>29</v>
      </c>
      <c r="E20287" t="s">
        <v>10</v>
      </c>
      <c r="F20287" t="s">
        <v>14</v>
      </c>
      <c r="G20287" t="s">
        <v>12</v>
      </c>
      <c r="H20287" t="s">
        <v>223</v>
      </c>
      <c r="I20287">
        <v>3</v>
      </c>
      <c r="J20287">
        <v>11284131</v>
      </c>
    </row>
    <row r="20288" spans="1:10" x14ac:dyDescent="0.25">
      <c r="A20288">
        <v>2019</v>
      </c>
      <c r="B20288" t="s">
        <v>51</v>
      </c>
      <c r="C20288" t="s">
        <v>47</v>
      </c>
      <c r="D20288" t="s">
        <v>29</v>
      </c>
      <c r="E20288" t="s">
        <v>10</v>
      </c>
      <c r="F20288" t="s">
        <v>14</v>
      </c>
      <c r="G20288" t="s">
        <v>12</v>
      </c>
      <c r="H20288" t="s">
        <v>224</v>
      </c>
      <c r="I20288">
        <v>3</v>
      </c>
      <c r="J20288">
        <v>14170755</v>
      </c>
    </row>
    <row r="20289" spans="1:10" x14ac:dyDescent="0.25">
      <c r="A20289">
        <v>2019</v>
      </c>
      <c r="B20289" t="s">
        <v>51</v>
      </c>
      <c r="C20289" t="s">
        <v>47</v>
      </c>
      <c r="D20289" t="s">
        <v>29</v>
      </c>
      <c r="E20289" t="s">
        <v>10</v>
      </c>
      <c r="F20289" t="s">
        <v>14</v>
      </c>
      <c r="G20289" t="s">
        <v>6</v>
      </c>
      <c r="H20289" t="s">
        <v>224</v>
      </c>
      <c r="I20289">
        <v>1</v>
      </c>
      <c r="J20289">
        <v>2139336</v>
      </c>
    </row>
    <row r="20290" spans="1:10" x14ac:dyDescent="0.25">
      <c r="A20290">
        <v>2019</v>
      </c>
      <c r="B20290" t="s">
        <v>51</v>
      </c>
      <c r="C20290" t="s">
        <v>47</v>
      </c>
      <c r="D20290" t="s">
        <v>29</v>
      </c>
      <c r="E20290" t="s">
        <v>10</v>
      </c>
      <c r="F20290" t="s">
        <v>14</v>
      </c>
      <c r="G20290" t="s">
        <v>7</v>
      </c>
      <c r="H20290" t="s">
        <v>223</v>
      </c>
      <c r="I20290">
        <v>19</v>
      </c>
      <c r="J20290">
        <v>51048453</v>
      </c>
    </row>
    <row r="20291" spans="1:10" x14ac:dyDescent="0.25">
      <c r="A20291">
        <v>2019</v>
      </c>
      <c r="B20291" t="s">
        <v>51</v>
      </c>
      <c r="C20291" t="s">
        <v>48</v>
      </c>
      <c r="D20291" t="s">
        <v>22</v>
      </c>
      <c r="E20291" t="s">
        <v>3</v>
      </c>
      <c r="F20291" t="s">
        <v>4</v>
      </c>
      <c r="G20291" t="s">
        <v>5</v>
      </c>
      <c r="H20291" t="s">
        <v>223</v>
      </c>
      <c r="I20291">
        <v>23</v>
      </c>
      <c r="J20291">
        <v>208190367.17562366</v>
      </c>
    </row>
    <row r="20292" spans="1:10" x14ac:dyDescent="0.25">
      <c r="A20292">
        <v>2019</v>
      </c>
      <c r="B20292" t="s">
        <v>51</v>
      </c>
      <c r="C20292" t="s">
        <v>48</v>
      </c>
      <c r="D20292" t="s">
        <v>22</v>
      </c>
      <c r="E20292" t="s">
        <v>3</v>
      </c>
      <c r="F20292" t="s">
        <v>4</v>
      </c>
      <c r="G20292" t="s">
        <v>5</v>
      </c>
      <c r="H20292" t="s">
        <v>224</v>
      </c>
      <c r="I20292">
        <v>22</v>
      </c>
      <c r="J20292">
        <v>195820378.94320214</v>
      </c>
    </row>
    <row r="20293" spans="1:10" x14ac:dyDescent="0.25">
      <c r="A20293">
        <v>2019</v>
      </c>
      <c r="B20293" t="s">
        <v>51</v>
      </c>
      <c r="C20293" t="s">
        <v>48</v>
      </c>
      <c r="D20293" t="s">
        <v>22</v>
      </c>
      <c r="E20293" t="s">
        <v>3</v>
      </c>
      <c r="F20293" t="s">
        <v>4</v>
      </c>
      <c r="G20293" t="s">
        <v>9</v>
      </c>
      <c r="H20293" t="s">
        <v>223</v>
      </c>
      <c r="I20293">
        <v>708</v>
      </c>
      <c r="J20293">
        <v>3615998528.7939196</v>
      </c>
    </row>
    <row r="20294" spans="1:10" x14ac:dyDescent="0.25">
      <c r="A20294">
        <v>2019</v>
      </c>
      <c r="B20294" t="s">
        <v>51</v>
      </c>
      <c r="C20294" t="s">
        <v>48</v>
      </c>
      <c r="D20294" t="s">
        <v>22</v>
      </c>
      <c r="E20294" t="s">
        <v>3</v>
      </c>
      <c r="F20294" t="s">
        <v>4</v>
      </c>
      <c r="G20294" t="s">
        <v>9</v>
      </c>
      <c r="H20294" t="s">
        <v>224</v>
      </c>
      <c r="I20294">
        <v>1524</v>
      </c>
      <c r="J20294">
        <v>7226805645.1915741</v>
      </c>
    </row>
    <row r="20295" spans="1:10" x14ac:dyDescent="0.25">
      <c r="A20295">
        <v>2019</v>
      </c>
      <c r="B20295" t="s">
        <v>51</v>
      </c>
      <c r="C20295" t="s">
        <v>48</v>
      </c>
      <c r="D20295" t="s">
        <v>22</v>
      </c>
      <c r="E20295" t="s">
        <v>3</v>
      </c>
      <c r="F20295" t="s">
        <v>4</v>
      </c>
      <c r="G20295" t="s">
        <v>12</v>
      </c>
      <c r="H20295" t="s">
        <v>223</v>
      </c>
      <c r="I20295">
        <v>6</v>
      </c>
      <c r="J20295">
        <v>16821858.591449998</v>
      </c>
    </row>
    <row r="20296" spans="1:10" x14ac:dyDescent="0.25">
      <c r="A20296">
        <v>2019</v>
      </c>
      <c r="B20296" t="s">
        <v>51</v>
      </c>
      <c r="C20296" t="s">
        <v>48</v>
      </c>
      <c r="D20296" t="s">
        <v>22</v>
      </c>
      <c r="E20296" t="s">
        <v>3</v>
      </c>
      <c r="F20296" t="s">
        <v>4</v>
      </c>
      <c r="G20296" t="s">
        <v>12</v>
      </c>
      <c r="H20296" t="s">
        <v>224</v>
      </c>
      <c r="I20296">
        <v>11</v>
      </c>
      <c r="J20296">
        <v>31183192.578463379</v>
      </c>
    </row>
    <row r="20297" spans="1:10" x14ac:dyDescent="0.25">
      <c r="A20297">
        <v>2019</v>
      </c>
      <c r="B20297" t="s">
        <v>51</v>
      </c>
      <c r="C20297" t="s">
        <v>48</v>
      </c>
      <c r="D20297" t="s">
        <v>22</v>
      </c>
      <c r="E20297" t="s">
        <v>3</v>
      </c>
      <c r="F20297" t="s">
        <v>4</v>
      </c>
      <c r="G20297" t="s">
        <v>6</v>
      </c>
      <c r="H20297" t="s">
        <v>223</v>
      </c>
      <c r="I20297">
        <v>4</v>
      </c>
      <c r="J20297">
        <v>8554029.4565999992</v>
      </c>
    </row>
    <row r="20298" spans="1:10" x14ac:dyDescent="0.25">
      <c r="A20298">
        <v>2019</v>
      </c>
      <c r="B20298" t="s">
        <v>51</v>
      </c>
      <c r="C20298" t="s">
        <v>48</v>
      </c>
      <c r="D20298" t="s">
        <v>22</v>
      </c>
      <c r="E20298" t="s">
        <v>3</v>
      </c>
      <c r="F20298" t="s">
        <v>4</v>
      </c>
      <c r="G20298" t="s">
        <v>6</v>
      </c>
      <c r="H20298" t="s">
        <v>224</v>
      </c>
      <c r="I20298">
        <v>9</v>
      </c>
      <c r="J20298">
        <v>23299995.529124994</v>
      </c>
    </row>
    <row r="20299" spans="1:10" x14ac:dyDescent="0.25">
      <c r="A20299">
        <v>2019</v>
      </c>
      <c r="B20299" t="s">
        <v>51</v>
      </c>
      <c r="C20299" t="s">
        <v>48</v>
      </c>
      <c r="D20299" t="s">
        <v>22</v>
      </c>
      <c r="E20299" t="s">
        <v>3</v>
      </c>
      <c r="F20299" t="s">
        <v>4</v>
      </c>
      <c r="G20299" t="s">
        <v>7</v>
      </c>
      <c r="H20299" t="s">
        <v>223</v>
      </c>
      <c r="I20299">
        <v>6</v>
      </c>
      <c r="J20299">
        <v>10711228.42395</v>
      </c>
    </row>
    <row r="20300" spans="1:10" x14ac:dyDescent="0.25">
      <c r="A20300">
        <v>2019</v>
      </c>
      <c r="B20300" t="s">
        <v>51</v>
      </c>
      <c r="C20300" t="s">
        <v>48</v>
      </c>
      <c r="D20300" t="s">
        <v>22</v>
      </c>
      <c r="E20300" t="s">
        <v>3</v>
      </c>
      <c r="F20300" t="s">
        <v>4</v>
      </c>
      <c r="G20300" t="s">
        <v>7</v>
      </c>
      <c r="H20300" t="s">
        <v>224</v>
      </c>
      <c r="I20300">
        <v>2</v>
      </c>
      <c r="J20300">
        <v>3570409.4746499998</v>
      </c>
    </row>
    <row r="20301" spans="1:10" x14ac:dyDescent="0.25">
      <c r="A20301">
        <v>2019</v>
      </c>
      <c r="B20301" t="s">
        <v>51</v>
      </c>
      <c r="C20301" t="s">
        <v>48</v>
      </c>
      <c r="D20301" t="s">
        <v>22</v>
      </c>
      <c r="E20301" t="s">
        <v>3</v>
      </c>
      <c r="F20301" t="s">
        <v>8</v>
      </c>
      <c r="G20301" t="s">
        <v>5</v>
      </c>
      <c r="H20301" t="s">
        <v>223</v>
      </c>
      <c r="I20301">
        <v>2</v>
      </c>
      <c r="J20301">
        <v>17916080.575834434</v>
      </c>
    </row>
    <row r="20302" spans="1:10" x14ac:dyDescent="0.25">
      <c r="A20302">
        <v>2019</v>
      </c>
      <c r="B20302" t="s">
        <v>51</v>
      </c>
      <c r="C20302" t="s">
        <v>48</v>
      </c>
      <c r="D20302" t="s">
        <v>22</v>
      </c>
      <c r="E20302" t="s">
        <v>3</v>
      </c>
      <c r="F20302" t="s">
        <v>8</v>
      </c>
      <c r="G20302" t="s">
        <v>5</v>
      </c>
      <c r="H20302" t="s">
        <v>224</v>
      </c>
      <c r="I20302">
        <v>3</v>
      </c>
      <c r="J20302">
        <v>26263345.389575481</v>
      </c>
    </row>
    <row r="20303" spans="1:10" x14ac:dyDescent="0.25">
      <c r="A20303">
        <v>2019</v>
      </c>
      <c r="B20303" t="s">
        <v>51</v>
      </c>
      <c r="C20303" t="s">
        <v>48</v>
      </c>
      <c r="D20303" t="s">
        <v>22</v>
      </c>
      <c r="E20303" t="s">
        <v>3</v>
      </c>
      <c r="F20303" t="s">
        <v>8</v>
      </c>
      <c r="G20303" t="s">
        <v>9</v>
      </c>
      <c r="H20303" t="s">
        <v>223</v>
      </c>
      <c r="I20303">
        <v>1093</v>
      </c>
      <c r="J20303">
        <v>5946754529.0101166</v>
      </c>
    </row>
    <row r="20304" spans="1:10" x14ac:dyDescent="0.25">
      <c r="A20304">
        <v>2019</v>
      </c>
      <c r="B20304" t="s">
        <v>51</v>
      </c>
      <c r="C20304" t="s">
        <v>48</v>
      </c>
      <c r="D20304" t="s">
        <v>22</v>
      </c>
      <c r="E20304" t="s">
        <v>3</v>
      </c>
      <c r="F20304" t="s">
        <v>8</v>
      </c>
      <c r="G20304" t="s">
        <v>9</v>
      </c>
      <c r="H20304" t="s">
        <v>224</v>
      </c>
      <c r="I20304">
        <v>2410</v>
      </c>
      <c r="J20304">
        <v>12816691373.215677</v>
      </c>
    </row>
    <row r="20305" spans="1:10" x14ac:dyDescent="0.25">
      <c r="A20305">
        <v>2019</v>
      </c>
      <c r="B20305" t="s">
        <v>51</v>
      </c>
      <c r="C20305" t="s">
        <v>48</v>
      </c>
      <c r="D20305" t="s">
        <v>22</v>
      </c>
      <c r="E20305" t="s">
        <v>3</v>
      </c>
      <c r="F20305" t="s">
        <v>8</v>
      </c>
      <c r="G20305" t="s">
        <v>12</v>
      </c>
      <c r="H20305" t="s">
        <v>223</v>
      </c>
      <c r="I20305">
        <v>36</v>
      </c>
      <c r="J20305">
        <v>56838647.310187481</v>
      </c>
    </row>
    <row r="20306" spans="1:10" x14ac:dyDescent="0.25">
      <c r="A20306">
        <v>2019</v>
      </c>
      <c r="B20306" t="s">
        <v>51</v>
      </c>
      <c r="C20306" t="s">
        <v>48</v>
      </c>
      <c r="D20306" t="s">
        <v>22</v>
      </c>
      <c r="E20306" t="s">
        <v>3</v>
      </c>
      <c r="F20306" t="s">
        <v>8</v>
      </c>
      <c r="G20306" t="s">
        <v>12</v>
      </c>
      <c r="H20306" t="s">
        <v>224</v>
      </c>
      <c r="I20306">
        <v>20</v>
      </c>
      <c r="J20306">
        <v>43043815.227692038</v>
      </c>
    </row>
    <row r="20307" spans="1:10" x14ac:dyDescent="0.25">
      <c r="A20307">
        <v>2019</v>
      </c>
      <c r="B20307" t="s">
        <v>51</v>
      </c>
      <c r="C20307" t="s">
        <v>48</v>
      </c>
      <c r="D20307" t="s">
        <v>22</v>
      </c>
      <c r="E20307" t="s">
        <v>3</v>
      </c>
      <c r="F20307" t="s">
        <v>8</v>
      </c>
      <c r="G20307" t="s">
        <v>6</v>
      </c>
      <c r="H20307" t="s">
        <v>223</v>
      </c>
      <c r="I20307">
        <v>12</v>
      </c>
      <c r="J20307">
        <v>27257741.628749996</v>
      </c>
    </row>
    <row r="20308" spans="1:10" x14ac:dyDescent="0.25">
      <c r="A20308">
        <v>2019</v>
      </c>
      <c r="B20308" t="s">
        <v>51</v>
      </c>
      <c r="C20308" t="s">
        <v>48</v>
      </c>
      <c r="D20308" t="s">
        <v>22</v>
      </c>
      <c r="E20308" t="s">
        <v>3</v>
      </c>
      <c r="F20308" t="s">
        <v>8</v>
      </c>
      <c r="G20308" t="s">
        <v>6</v>
      </c>
      <c r="H20308" t="s">
        <v>224</v>
      </c>
      <c r="I20308">
        <v>22</v>
      </c>
      <c r="J20308">
        <v>56897119.070196435</v>
      </c>
    </row>
    <row r="20309" spans="1:10" x14ac:dyDescent="0.25">
      <c r="A20309">
        <v>2019</v>
      </c>
      <c r="B20309" t="s">
        <v>51</v>
      </c>
      <c r="C20309" t="s">
        <v>48</v>
      </c>
      <c r="D20309" t="s">
        <v>22</v>
      </c>
      <c r="E20309" t="s">
        <v>3</v>
      </c>
      <c r="F20309" t="s">
        <v>8</v>
      </c>
      <c r="G20309" t="s">
        <v>7</v>
      </c>
      <c r="H20309" t="s">
        <v>223</v>
      </c>
      <c r="I20309">
        <v>25</v>
      </c>
      <c r="J20309">
        <v>36059443.19007954</v>
      </c>
    </row>
    <row r="20310" spans="1:10" x14ac:dyDescent="0.25">
      <c r="A20310">
        <v>2019</v>
      </c>
      <c r="B20310" t="s">
        <v>51</v>
      </c>
      <c r="C20310" t="s">
        <v>48</v>
      </c>
      <c r="D20310" t="s">
        <v>22</v>
      </c>
      <c r="E20310" t="s">
        <v>3</v>
      </c>
      <c r="F20310" t="s">
        <v>8</v>
      </c>
      <c r="G20310" t="s">
        <v>7</v>
      </c>
      <c r="H20310" t="s">
        <v>224</v>
      </c>
      <c r="I20310">
        <v>41</v>
      </c>
      <c r="J20310">
        <v>61427272.097955681</v>
      </c>
    </row>
    <row r="20311" spans="1:10" x14ac:dyDescent="0.25">
      <c r="A20311">
        <v>2019</v>
      </c>
      <c r="B20311" t="s">
        <v>51</v>
      </c>
      <c r="C20311" t="s">
        <v>48</v>
      </c>
      <c r="D20311" t="s">
        <v>22</v>
      </c>
      <c r="E20311" t="s">
        <v>3</v>
      </c>
      <c r="F20311" t="s">
        <v>14</v>
      </c>
      <c r="G20311" t="s">
        <v>5</v>
      </c>
      <c r="H20311" t="s">
        <v>224</v>
      </c>
      <c r="I20311">
        <v>33</v>
      </c>
      <c r="J20311">
        <v>292011708.68708986</v>
      </c>
    </row>
    <row r="20312" spans="1:10" x14ac:dyDescent="0.25">
      <c r="A20312">
        <v>2019</v>
      </c>
      <c r="B20312" t="s">
        <v>51</v>
      </c>
      <c r="C20312" t="s">
        <v>48</v>
      </c>
      <c r="D20312" t="s">
        <v>22</v>
      </c>
      <c r="E20312" t="s">
        <v>3</v>
      </c>
      <c r="F20312" t="s">
        <v>14</v>
      </c>
      <c r="G20312" t="s">
        <v>9</v>
      </c>
      <c r="H20312" t="s">
        <v>223</v>
      </c>
      <c r="I20312">
        <v>186</v>
      </c>
      <c r="J20312">
        <v>1151363124.8915703</v>
      </c>
    </row>
    <row r="20313" spans="1:10" x14ac:dyDescent="0.25">
      <c r="A20313">
        <v>2019</v>
      </c>
      <c r="B20313" t="s">
        <v>51</v>
      </c>
      <c r="C20313" t="s">
        <v>48</v>
      </c>
      <c r="D20313" t="s">
        <v>22</v>
      </c>
      <c r="E20313" t="s">
        <v>3</v>
      </c>
      <c r="F20313" t="s">
        <v>14</v>
      </c>
      <c r="G20313" t="s">
        <v>9</v>
      </c>
      <c r="H20313" t="s">
        <v>224</v>
      </c>
      <c r="I20313">
        <v>727</v>
      </c>
      <c r="J20313">
        <v>4484376153.4155474</v>
      </c>
    </row>
    <row r="20314" spans="1:10" x14ac:dyDescent="0.25">
      <c r="A20314">
        <v>2019</v>
      </c>
      <c r="B20314" t="s">
        <v>51</v>
      </c>
      <c r="C20314" t="s">
        <v>48</v>
      </c>
      <c r="D20314" t="s">
        <v>22</v>
      </c>
      <c r="E20314" t="s">
        <v>3</v>
      </c>
      <c r="F20314" t="s">
        <v>14</v>
      </c>
      <c r="G20314" t="s">
        <v>12</v>
      </c>
      <c r="H20314" t="s">
        <v>223</v>
      </c>
      <c r="I20314">
        <v>135</v>
      </c>
      <c r="J20314">
        <v>356444787.54986036</v>
      </c>
    </row>
    <row r="20315" spans="1:10" x14ac:dyDescent="0.25">
      <c r="A20315">
        <v>2019</v>
      </c>
      <c r="B20315" t="s">
        <v>51</v>
      </c>
      <c r="C20315" t="s">
        <v>48</v>
      </c>
      <c r="D20315" t="s">
        <v>22</v>
      </c>
      <c r="E20315" t="s">
        <v>3</v>
      </c>
      <c r="F20315" t="s">
        <v>14</v>
      </c>
      <c r="G20315" t="s">
        <v>12</v>
      </c>
      <c r="H20315" t="s">
        <v>224</v>
      </c>
      <c r="I20315">
        <v>935</v>
      </c>
      <c r="J20315">
        <v>2541703595.5908313</v>
      </c>
    </row>
    <row r="20316" spans="1:10" x14ac:dyDescent="0.25">
      <c r="A20316">
        <v>2019</v>
      </c>
      <c r="B20316" t="s">
        <v>51</v>
      </c>
      <c r="C20316" t="s">
        <v>48</v>
      </c>
      <c r="D20316" t="s">
        <v>22</v>
      </c>
      <c r="E20316" t="s">
        <v>3</v>
      </c>
      <c r="F20316" t="s">
        <v>14</v>
      </c>
      <c r="G20316" t="s">
        <v>6</v>
      </c>
      <c r="H20316" t="s">
        <v>223</v>
      </c>
      <c r="I20316">
        <v>323</v>
      </c>
      <c r="J20316">
        <v>774308398.4484849</v>
      </c>
    </row>
    <row r="20317" spans="1:10" x14ac:dyDescent="0.25">
      <c r="A20317">
        <v>2019</v>
      </c>
      <c r="B20317" t="s">
        <v>51</v>
      </c>
      <c r="C20317" t="s">
        <v>48</v>
      </c>
      <c r="D20317" t="s">
        <v>22</v>
      </c>
      <c r="E20317" t="s">
        <v>3</v>
      </c>
      <c r="F20317" t="s">
        <v>14</v>
      </c>
      <c r="G20317" t="s">
        <v>6</v>
      </c>
      <c r="H20317" t="s">
        <v>224</v>
      </c>
      <c r="I20317">
        <v>1260</v>
      </c>
      <c r="J20317">
        <v>3067602175.9281926</v>
      </c>
    </row>
    <row r="20318" spans="1:10" x14ac:dyDescent="0.25">
      <c r="A20318">
        <v>2019</v>
      </c>
      <c r="B20318" t="s">
        <v>51</v>
      </c>
      <c r="C20318" t="s">
        <v>48</v>
      </c>
      <c r="D20318" t="s">
        <v>22</v>
      </c>
      <c r="E20318" t="s">
        <v>3</v>
      </c>
      <c r="F20318" t="s">
        <v>14</v>
      </c>
      <c r="G20318" t="s">
        <v>7</v>
      </c>
      <c r="H20318" t="s">
        <v>223</v>
      </c>
      <c r="I20318">
        <v>555</v>
      </c>
      <c r="J20318">
        <v>983237653.7752701</v>
      </c>
    </row>
    <row r="20319" spans="1:10" x14ac:dyDescent="0.25">
      <c r="A20319">
        <v>2019</v>
      </c>
      <c r="B20319" t="s">
        <v>51</v>
      </c>
      <c r="C20319" t="s">
        <v>48</v>
      </c>
      <c r="D20319" t="s">
        <v>22</v>
      </c>
      <c r="E20319" t="s">
        <v>3</v>
      </c>
      <c r="F20319" t="s">
        <v>14</v>
      </c>
      <c r="G20319" t="s">
        <v>7</v>
      </c>
      <c r="H20319" t="s">
        <v>224</v>
      </c>
      <c r="I20319">
        <v>866</v>
      </c>
      <c r="J20319">
        <v>1518992400.9868813</v>
      </c>
    </row>
    <row r="20320" spans="1:10" x14ac:dyDescent="0.25">
      <c r="A20320">
        <v>2019</v>
      </c>
      <c r="B20320" t="s">
        <v>51</v>
      </c>
      <c r="C20320" t="s">
        <v>48</v>
      </c>
      <c r="D20320" t="s">
        <v>22</v>
      </c>
      <c r="E20320" t="s">
        <v>10</v>
      </c>
      <c r="F20320" t="s">
        <v>11</v>
      </c>
      <c r="G20320" t="s">
        <v>9</v>
      </c>
      <c r="H20320" t="s">
        <v>223</v>
      </c>
      <c r="I20320">
        <v>9</v>
      </c>
      <c r="J20320">
        <v>37008666</v>
      </c>
    </row>
    <row r="20321" spans="1:10" x14ac:dyDescent="0.25">
      <c r="A20321">
        <v>2019</v>
      </c>
      <c r="B20321" t="s">
        <v>51</v>
      </c>
      <c r="C20321" t="s">
        <v>48</v>
      </c>
      <c r="D20321" t="s">
        <v>22</v>
      </c>
      <c r="E20321" t="s">
        <v>10</v>
      </c>
      <c r="F20321" t="s">
        <v>11</v>
      </c>
      <c r="G20321" t="s">
        <v>9</v>
      </c>
      <c r="H20321" t="s">
        <v>224</v>
      </c>
      <c r="I20321">
        <v>10</v>
      </c>
      <c r="J20321">
        <v>42896856</v>
      </c>
    </row>
    <row r="20322" spans="1:10" x14ac:dyDescent="0.25">
      <c r="A20322">
        <v>2019</v>
      </c>
      <c r="B20322" t="s">
        <v>51</v>
      </c>
      <c r="C20322" t="s">
        <v>48</v>
      </c>
      <c r="D20322" t="s">
        <v>22</v>
      </c>
      <c r="E20322" t="s">
        <v>10</v>
      </c>
      <c r="F20322" t="s">
        <v>11</v>
      </c>
      <c r="G20322" t="s">
        <v>12</v>
      </c>
      <c r="H20322" t="s">
        <v>223</v>
      </c>
      <c r="I20322">
        <v>1</v>
      </c>
      <c r="J20322">
        <v>3188835</v>
      </c>
    </row>
    <row r="20323" spans="1:10" x14ac:dyDescent="0.25">
      <c r="A20323">
        <v>2019</v>
      </c>
      <c r="B20323" t="s">
        <v>51</v>
      </c>
      <c r="C20323" t="s">
        <v>48</v>
      </c>
      <c r="D20323" t="s">
        <v>22</v>
      </c>
      <c r="E20323" t="s">
        <v>10</v>
      </c>
      <c r="F20323" t="s">
        <v>11</v>
      </c>
      <c r="G20323" t="s">
        <v>12</v>
      </c>
      <c r="H20323" t="s">
        <v>224</v>
      </c>
      <c r="I20323">
        <v>1</v>
      </c>
      <c r="J20323">
        <v>2018250</v>
      </c>
    </row>
    <row r="20324" spans="1:10" x14ac:dyDescent="0.25">
      <c r="A20324">
        <v>2019</v>
      </c>
      <c r="B20324" t="s">
        <v>51</v>
      </c>
      <c r="C20324" t="s">
        <v>48</v>
      </c>
      <c r="D20324" t="s">
        <v>22</v>
      </c>
      <c r="E20324" t="s">
        <v>10</v>
      </c>
      <c r="F20324" t="s">
        <v>11</v>
      </c>
      <c r="G20324" t="s">
        <v>6</v>
      </c>
      <c r="H20324" t="s">
        <v>223</v>
      </c>
      <c r="I20324">
        <v>6</v>
      </c>
      <c r="J20324">
        <v>6543630</v>
      </c>
    </row>
    <row r="20325" spans="1:10" x14ac:dyDescent="0.25">
      <c r="A20325">
        <v>2019</v>
      </c>
      <c r="B20325" t="s">
        <v>51</v>
      </c>
      <c r="C20325" t="s">
        <v>48</v>
      </c>
      <c r="D20325" t="s">
        <v>22</v>
      </c>
      <c r="E20325" t="s">
        <v>10</v>
      </c>
      <c r="F20325" t="s">
        <v>11</v>
      </c>
      <c r="G20325" t="s">
        <v>6</v>
      </c>
      <c r="H20325" t="s">
        <v>224</v>
      </c>
      <c r="I20325">
        <v>2</v>
      </c>
      <c r="J20325">
        <v>6900000</v>
      </c>
    </row>
    <row r="20326" spans="1:10" x14ac:dyDescent="0.25">
      <c r="A20326">
        <v>2019</v>
      </c>
      <c r="B20326" t="s">
        <v>51</v>
      </c>
      <c r="C20326" t="s">
        <v>48</v>
      </c>
      <c r="D20326" t="s">
        <v>22</v>
      </c>
      <c r="E20326" t="s">
        <v>10</v>
      </c>
      <c r="F20326" t="s">
        <v>220</v>
      </c>
      <c r="G20326" t="s">
        <v>9</v>
      </c>
      <c r="H20326" t="s">
        <v>223</v>
      </c>
      <c r="I20326">
        <v>5</v>
      </c>
      <c r="J20326">
        <v>31615153.905187193</v>
      </c>
    </row>
    <row r="20327" spans="1:10" x14ac:dyDescent="0.25">
      <c r="A20327">
        <v>2019</v>
      </c>
      <c r="B20327" t="s">
        <v>51</v>
      </c>
      <c r="C20327" t="s">
        <v>48</v>
      </c>
      <c r="D20327" t="s">
        <v>22</v>
      </c>
      <c r="E20327" t="s">
        <v>10</v>
      </c>
      <c r="F20327" t="s">
        <v>220</v>
      </c>
      <c r="G20327" t="s">
        <v>9</v>
      </c>
      <c r="H20327" t="s">
        <v>224</v>
      </c>
      <c r="I20327">
        <v>15</v>
      </c>
      <c r="J20327">
        <v>93292142.189384371</v>
      </c>
    </row>
    <row r="20328" spans="1:10" x14ac:dyDescent="0.25">
      <c r="A20328">
        <v>2019</v>
      </c>
      <c r="B20328" t="s">
        <v>51</v>
      </c>
      <c r="C20328" t="s">
        <v>48</v>
      </c>
      <c r="D20328" t="s">
        <v>22</v>
      </c>
      <c r="E20328" t="s">
        <v>10</v>
      </c>
      <c r="F20328" t="s">
        <v>220</v>
      </c>
      <c r="G20328" t="s">
        <v>12</v>
      </c>
      <c r="H20328" t="s">
        <v>223</v>
      </c>
      <c r="I20328">
        <v>1</v>
      </c>
      <c r="J20328">
        <v>2484693.7046776274</v>
      </c>
    </row>
    <row r="20329" spans="1:10" x14ac:dyDescent="0.25">
      <c r="A20329">
        <v>2019</v>
      </c>
      <c r="B20329" t="s">
        <v>51</v>
      </c>
      <c r="C20329" t="s">
        <v>48</v>
      </c>
      <c r="D20329" t="s">
        <v>22</v>
      </c>
      <c r="E20329" t="s">
        <v>10</v>
      </c>
      <c r="F20329" t="s">
        <v>220</v>
      </c>
      <c r="G20329" t="s">
        <v>12</v>
      </c>
      <c r="H20329" t="s">
        <v>224</v>
      </c>
      <c r="I20329">
        <v>19</v>
      </c>
      <c r="J20329">
        <v>53477728.347993746</v>
      </c>
    </row>
    <row r="20330" spans="1:10" x14ac:dyDescent="0.25">
      <c r="A20330">
        <v>2019</v>
      </c>
      <c r="B20330" t="s">
        <v>51</v>
      </c>
      <c r="C20330" t="s">
        <v>48</v>
      </c>
      <c r="D20330" t="s">
        <v>22</v>
      </c>
      <c r="E20330" t="s">
        <v>10</v>
      </c>
      <c r="F20330" t="s">
        <v>220</v>
      </c>
      <c r="G20330" t="s">
        <v>6</v>
      </c>
      <c r="H20330" t="s">
        <v>223</v>
      </c>
      <c r="I20330">
        <v>1</v>
      </c>
      <c r="J20330">
        <v>2537420.6788875</v>
      </c>
    </row>
    <row r="20331" spans="1:10" x14ac:dyDescent="0.25">
      <c r="A20331">
        <v>2019</v>
      </c>
      <c r="B20331" t="s">
        <v>51</v>
      </c>
      <c r="C20331" t="s">
        <v>48</v>
      </c>
      <c r="D20331" t="s">
        <v>22</v>
      </c>
      <c r="E20331" t="s">
        <v>10</v>
      </c>
      <c r="F20331" t="s">
        <v>220</v>
      </c>
      <c r="G20331" t="s">
        <v>6</v>
      </c>
      <c r="H20331" t="s">
        <v>224</v>
      </c>
      <c r="I20331">
        <v>8</v>
      </c>
      <c r="J20331">
        <v>20290111.351199999</v>
      </c>
    </row>
    <row r="20332" spans="1:10" x14ac:dyDescent="0.25">
      <c r="A20332">
        <v>2019</v>
      </c>
      <c r="B20332" t="s">
        <v>51</v>
      </c>
      <c r="C20332" t="s">
        <v>48</v>
      </c>
      <c r="D20332" t="s">
        <v>22</v>
      </c>
      <c r="E20332" t="s">
        <v>10</v>
      </c>
      <c r="F20332" t="s">
        <v>220</v>
      </c>
      <c r="G20332" t="s">
        <v>7</v>
      </c>
      <c r="H20332" t="s">
        <v>223</v>
      </c>
      <c r="I20332">
        <v>2</v>
      </c>
      <c r="J20332">
        <v>3651017.3239499992</v>
      </c>
    </row>
    <row r="20333" spans="1:10" x14ac:dyDescent="0.25">
      <c r="A20333">
        <v>2019</v>
      </c>
      <c r="B20333" t="s">
        <v>51</v>
      </c>
      <c r="C20333" t="s">
        <v>48</v>
      </c>
      <c r="D20333" t="s">
        <v>22</v>
      </c>
      <c r="E20333" t="s">
        <v>10</v>
      </c>
      <c r="F20333" t="s">
        <v>220</v>
      </c>
      <c r="G20333" t="s">
        <v>7</v>
      </c>
      <c r="H20333" t="s">
        <v>224</v>
      </c>
      <c r="I20333">
        <v>19</v>
      </c>
      <c r="J20333">
        <v>34090181.6889375</v>
      </c>
    </row>
  </sheetData>
  <autoFilter ref="A1:J2033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N176"/>
  <sheetViews>
    <sheetView topLeftCell="GR139" workbookViewId="0">
      <pane xSplit="1" ySplit="15" topLeftCell="GS154" activePane="bottomRight" state="frozen"/>
      <selection activeCell="GR139" sqref="GR139"/>
      <selection pane="topRight" activeCell="GS139" sqref="GS139"/>
      <selection pane="bottomLeft" activeCell="GR154" sqref="GR154"/>
      <selection pane="bottomRight" activeCell="GR139" sqref="GR139"/>
    </sheetView>
  </sheetViews>
  <sheetFormatPr baseColWidth="10" defaultRowHeight="15" x14ac:dyDescent="0.25"/>
  <cols>
    <col min="3" max="3" width="10.140625" customWidth="1"/>
    <col min="5" max="5" width="12.28515625" customWidth="1"/>
    <col min="8" max="8" width="12.5703125" customWidth="1"/>
    <col min="13" max="13" width="11.42578125" customWidth="1"/>
  </cols>
  <sheetData>
    <row r="2" spans="1:124" x14ac:dyDescent="0.25">
      <c r="C2" t="str">
        <f>+Resumen_Ministerios!C3</f>
        <v>Gobierno Central Total</v>
      </c>
      <c r="N2" t="s">
        <v>84</v>
      </c>
    </row>
    <row r="3" spans="1:124" x14ac:dyDescent="0.25">
      <c r="C3" s="14" t="s">
        <v>76</v>
      </c>
      <c r="M3" t="str">
        <f>LEFT(N3,2)</f>
        <v>01</v>
      </c>
      <c r="N3" t="s">
        <v>2</v>
      </c>
      <c r="O3" t="s">
        <v>138</v>
      </c>
    </row>
    <row r="4" spans="1:124" x14ac:dyDescent="0.25">
      <c r="D4" t="str">
        <f>CONCATENATE(VLOOKUP($C$2,$N$3:$O$36,2,FALSE),"_","D")</f>
        <v>T_D</v>
      </c>
      <c r="E4" t="str">
        <f>CONCATENATE(VLOOKUP($C$2,$N$3:$O$36,2,FALSE),"_","F")</f>
        <v>T_F</v>
      </c>
      <c r="F4" t="str">
        <f>CONCATENATE(VLOOKUP($C$2,$N$3:$O$36,2,FALSE),"_","T")</f>
        <v>T_T</v>
      </c>
      <c r="M4" t="str">
        <f t="shared" ref="M4:M31" si="0">LEFT(N4,2)</f>
        <v>02</v>
      </c>
      <c r="N4" t="s">
        <v>13</v>
      </c>
      <c r="O4" t="s">
        <v>139</v>
      </c>
      <c r="U4" s="8"/>
      <c r="V4" s="8"/>
      <c r="W4" s="8" t="s">
        <v>2</v>
      </c>
      <c r="X4" s="8" t="s">
        <v>2</v>
      </c>
      <c r="Y4" s="8" t="s">
        <v>2</v>
      </c>
      <c r="Z4" s="8" t="s">
        <v>13</v>
      </c>
      <c r="AA4" s="8" t="s">
        <v>13</v>
      </c>
      <c r="AB4" t="s">
        <v>13</v>
      </c>
      <c r="AC4" s="8" t="s">
        <v>15</v>
      </c>
      <c r="AD4" s="8" t="s">
        <v>15</v>
      </c>
      <c r="AE4" t="s">
        <v>15</v>
      </c>
      <c r="AF4" s="8" t="s">
        <v>17</v>
      </c>
      <c r="AG4" s="8" t="s">
        <v>17</v>
      </c>
      <c r="AH4" t="s">
        <v>17</v>
      </c>
      <c r="AI4" s="8" t="s">
        <v>18</v>
      </c>
      <c r="AJ4" s="8" t="s">
        <v>18</v>
      </c>
      <c r="AK4" t="s">
        <v>18</v>
      </c>
      <c r="AL4" s="8" t="s">
        <v>19</v>
      </c>
      <c r="AM4" s="8" t="s">
        <v>19</v>
      </c>
      <c r="AN4" t="s">
        <v>19</v>
      </c>
      <c r="AO4" s="8" t="s">
        <v>20</v>
      </c>
      <c r="AP4" s="8" t="s">
        <v>20</v>
      </c>
      <c r="AQ4" t="s">
        <v>20</v>
      </c>
      <c r="AR4" s="8" t="s">
        <v>21</v>
      </c>
      <c r="AS4" s="8" t="s">
        <v>21</v>
      </c>
      <c r="AT4" t="s">
        <v>21</v>
      </c>
      <c r="AU4" s="8" t="s">
        <v>22</v>
      </c>
      <c r="AV4" s="8" t="s">
        <v>22</v>
      </c>
      <c r="AW4" t="s">
        <v>22</v>
      </c>
      <c r="AX4" s="8" t="s">
        <v>23</v>
      </c>
      <c r="AY4" s="8" t="s">
        <v>23</v>
      </c>
      <c r="AZ4" t="s">
        <v>23</v>
      </c>
      <c r="BA4" s="8" t="s">
        <v>24</v>
      </c>
      <c r="BB4" s="8" t="s">
        <v>24</v>
      </c>
      <c r="BC4" t="s">
        <v>24</v>
      </c>
      <c r="BD4" s="8" t="s">
        <v>25</v>
      </c>
      <c r="BE4" s="8" t="s">
        <v>25</v>
      </c>
      <c r="BF4" t="s">
        <v>25</v>
      </c>
      <c r="BG4" s="8" t="s">
        <v>26</v>
      </c>
      <c r="BH4" s="8" t="s">
        <v>26</v>
      </c>
      <c r="BI4" t="s">
        <v>26</v>
      </c>
      <c r="BJ4" s="8" t="s">
        <v>27</v>
      </c>
      <c r="BK4" s="8" t="s">
        <v>27</v>
      </c>
      <c r="BL4" t="s">
        <v>27</v>
      </c>
      <c r="BM4" s="8" t="s">
        <v>28</v>
      </c>
      <c r="BN4" s="8" t="s">
        <v>28</v>
      </c>
      <c r="BO4" t="s">
        <v>28</v>
      </c>
      <c r="BP4" s="8" t="s">
        <v>29</v>
      </c>
      <c r="BQ4" s="8" t="s">
        <v>29</v>
      </c>
      <c r="BR4" t="s">
        <v>29</v>
      </c>
      <c r="BS4" s="8" t="s">
        <v>30</v>
      </c>
      <c r="BT4" s="8" t="s">
        <v>30</v>
      </c>
      <c r="BU4" t="s">
        <v>30</v>
      </c>
      <c r="BV4" s="8" t="s">
        <v>31</v>
      </c>
      <c r="BW4" s="8" t="s">
        <v>31</v>
      </c>
      <c r="BX4" t="s">
        <v>31</v>
      </c>
      <c r="BY4" s="8" t="s">
        <v>32</v>
      </c>
      <c r="BZ4" s="8" t="s">
        <v>32</v>
      </c>
      <c r="CA4" t="s">
        <v>32</v>
      </c>
      <c r="CB4" s="8" t="s">
        <v>33</v>
      </c>
      <c r="CC4" s="8" t="s">
        <v>33</v>
      </c>
      <c r="CD4" t="s">
        <v>33</v>
      </c>
      <c r="CE4" s="8" t="s">
        <v>34</v>
      </c>
      <c r="CF4" s="8" t="s">
        <v>34</v>
      </c>
      <c r="CG4" t="s">
        <v>34</v>
      </c>
      <c r="CH4" s="8" t="s">
        <v>35</v>
      </c>
      <c r="CI4" s="8" t="s">
        <v>35</v>
      </c>
      <c r="CJ4" t="s">
        <v>35</v>
      </c>
      <c r="CK4" s="8" t="s">
        <v>36</v>
      </c>
      <c r="CL4" s="8" t="s">
        <v>36</v>
      </c>
      <c r="CM4" t="s">
        <v>36</v>
      </c>
      <c r="CN4" s="8" t="s">
        <v>37</v>
      </c>
      <c r="CO4" s="8" t="s">
        <v>37</v>
      </c>
      <c r="CP4" t="s">
        <v>37</v>
      </c>
      <c r="CQ4" s="8" t="s">
        <v>38</v>
      </c>
      <c r="CR4" s="8" t="s">
        <v>38</v>
      </c>
      <c r="CS4" t="s">
        <v>38</v>
      </c>
      <c r="CT4" s="8" t="s">
        <v>39</v>
      </c>
      <c r="CU4" s="8" t="s">
        <v>39</v>
      </c>
      <c r="CV4" t="s">
        <v>39</v>
      </c>
      <c r="CW4" s="8" t="s">
        <v>41</v>
      </c>
      <c r="CX4" s="8" t="s">
        <v>41</v>
      </c>
      <c r="CY4" t="s">
        <v>41</v>
      </c>
      <c r="CZ4" s="8" t="s">
        <v>42</v>
      </c>
      <c r="DA4" s="8" t="s">
        <v>42</v>
      </c>
      <c r="DB4" t="s">
        <v>42</v>
      </c>
      <c r="DC4" s="8" t="s">
        <v>43</v>
      </c>
      <c r="DD4" s="8" t="s">
        <v>43</v>
      </c>
      <c r="DE4" t="s">
        <v>43</v>
      </c>
      <c r="DF4" s="8" t="s">
        <v>45</v>
      </c>
      <c r="DG4" s="8" t="s">
        <v>45</v>
      </c>
      <c r="DH4" s="17" t="s">
        <v>114</v>
      </c>
      <c r="DI4" s="8" t="s">
        <v>47</v>
      </c>
      <c r="DJ4" s="8" t="s">
        <v>47</v>
      </c>
      <c r="DK4" s="17" t="s">
        <v>115</v>
      </c>
      <c r="DL4" s="8" t="s">
        <v>48</v>
      </c>
      <c r="DM4" s="8" t="s">
        <v>48</v>
      </c>
      <c r="DN4" s="17" t="s">
        <v>116</v>
      </c>
      <c r="DO4" s="8" t="s">
        <v>130</v>
      </c>
      <c r="DP4" s="8" t="s">
        <v>130</v>
      </c>
      <c r="DQ4" s="8" t="s">
        <v>130</v>
      </c>
      <c r="DR4" s="8" t="s">
        <v>135</v>
      </c>
      <c r="DS4" s="8" t="s">
        <v>135</v>
      </c>
      <c r="DT4" s="8" t="s">
        <v>135</v>
      </c>
    </row>
    <row r="5" spans="1:124" x14ac:dyDescent="0.25">
      <c r="D5" t="s">
        <v>70</v>
      </c>
      <c r="G5" s="11" t="s">
        <v>71</v>
      </c>
      <c r="M5" t="str">
        <f t="shared" si="0"/>
        <v>03</v>
      </c>
      <c r="N5" t="s">
        <v>15</v>
      </c>
      <c r="O5" t="s">
        <v>140</v>
      </c>
      <c r="U5" s="9" t="s">
        <v>56</v>
      </c>
      <c r="V5" s="9" t="s">
        <v>55</v>
      </c>
      <c r="W5" s="9" t="s">
        <v>3</v>
      </c>
      <c r="X5" s="9" t="s">
        <v>10</v>
      </c>
      <c r="Y5" s="18" t="s">
        <v>85</v>
      </c>
      <c r="Z5" s="9" t="s">
        <v>3</v>
      </c>
      <c r="AA5" s="9" t="s">
        <v>10</v>
      </c>
      <c r="AB5" s="17" t="s">
        <v>86</v>
      </c>
      <c r="AC5" s="9" t="s">
        <v>3</v>
      </c>
      <c r="AD5" s="9" t="s">
        <v>10</v>
      </c>
      <c r="AE5" s="17" t="s">
        <v>87</v>
      </c>
      <c r="AF5" s="9" t="s">
        <v>3</v>
      </c>
      <c r="AG5" s="9" t="s">
        <v>10</v>
      </c>
      <c r="AH5" s="17" t="s">
        <v>88</v>
      </c>
      <c r="AI5" s="9" t="s">
        <v>3</v>
      </c>
      <c r="AJ5" s="9" t="s">
        <v>10</v>
      </c>
      <c r="AK5" s="17" t="s">
        <v>89</v>
      </c>
      <c r="AL5" s="9" t="s">
        <v>3</v>
      </c>
      <c r="AM5" s="9" t="s">
        <v>10</v>
      </c>
      <c r="AN5" s="17" t="s">
        <v>90</v>
      </c>
      <c r="AO5" s="9" t="s">
        <v>3</v>
      </c>
      <c r="AP5" s="9" t="s">
        <v>10</v>
      </c>
      <c r="AQ5" s="17" t="s">
        <v>91</v>
      </c>
      <c r="AR5" s="9" t="s">
        <v>3</v>
      </c>
      <c r="AS5" s="9" t="s">
        <v>10</v>
      </c>
      <c r="AT5" s="18" t="s">
        <v>92</v>
      </c>
      <c r="AU5" s="9" t="s">
        <v>3</v>
      </c>
      <c r="AV5" s="9" t="s">
        <v>10</v>
      </c>
      <c r="AW5" s="18" t="s">
        <v>93</v>
      </c>
      <c r="AX5" s="9" t="s">
        <v>3</v>
      </c>
      <c r="AY5" s="9" t="s">
        <v>10</v>
      </c>
      <c r="AZ5" s="18" t="s">
        <v>94</v>
      </c>
      <c r="BA5" s="9" t="s">
        <v>3</v>
      </c>
      <c r="BB5" s="9" t="s">
        <v>10</v>
      </c>
      <c r="BC5" s="18" t="s">
        <v>95</v>
      </c>
      <c r="BD5" s="9" t="s">
        <v>3</v>
      </c>
      <c r="BE5" s="9" t="s">
        <v>10</v>
      </c>
      <c r="BF5" s="18" t="s">
        <v>96</v>
      </c>
      <c r="BG5" s="9" t="s">
        <v>3</v>
      </c>
      <c r="BH5" s="9" t="s">
        <v>10</v>
      </c>
      <c r="BI5" s="18" t="s">
        <v>97</v>
      </c>
      <c r="BJ5" s="9" t="s">
        <v>3</v>
      </c>
      <c r="BK5" s="9" t="s">
        <v>10</v>
      </c>
      <c r="BL5" s="18" t="s">
        <v>98</v>
      </c>
      <c r="BM5" s="9" t="s">
        <v>3</v>
      </c>
      <c r="BN5" s="9" t="s">
        <v>10</v>
      </c>
      <c r="BO5" s="18" t="s">
        <v>99</v>
      </c>
      <c r="BP5" s="9" t="s">
        <v>3</v>
      </c>
      <c r="BQ5" s="9" t="s">
        <v>10</v>
      </c>
      <c r="BR5" s="18" t="s">
        <v>100</v>
      </c>
      <c r="BS5" s="9" t="s">
        <v>3</v>
      </c>
      <c r="BT5" s="9" t="s">
        <v>10</v>
      </c>
      <c r="BU5" s="18" t="s">
        <v>101</v>
      </c>
      <c r="BV5" s="9" t="s">
        <v>3</v>
      </c>
      <c r="BW5" s="9" t="s">
        <v>10</v>
      </c>
      <c r="BX5" s="18" t="s">
        <v>102</v>
      </c>
      <c r="BY5" s="9" t="s">
        <v>3</v>
      </c>
      <c r="BZ5" s="9" t="s">
        <v>10</v>
      </c>
      <c r="CA5" s="18" t="s">
        <v>103</v>
      </c>
      <c r="CB5" s="9" t="s">
        <v>3</v>
      </c>
      <c r="CC5" s="9" t="s">
        <v>10</v>
      </c>
      <c r="CD5" s="18" t="s">
        <v>104</v>
      </c>
      <c r="CE5" s="9" t="s">
        <v>3</v>
      </c>
      <c r="CF5" s="9" t="s">
        <v>10</v>
      </c>
      <c r="CG5" s="18" t="s">
        <v>105</v>
      </c>
      <c r="CH5" s="9" t="s">
        <v>3</v>
      </c>
      <c r="CI5" s="9" t="s">
        <v>10</v>
      </c>
      <c r="CJ5" s="18" t="s">
        <v>106</v>
      </c>
      <c r="CK5" s="9" t="s">
        <v>3</v>
      </c>
      <c r="CL5" s="9" t="s">
        <v>10</v>
      </c>
      <c r="CM5" s="18" t="s">
        <v>107</v>
      </c>
      <c r="CN5" s="9" t="s">
        <v>3</v>
      </c>
      <c r="CO5" s="9" t="s">
        <v>10</v>
      </c>
      <c r="CP5" s="18" t="s">
        <v>108</v>
      </c>
      <c r="CQ5" s="9" t="s">
        <v>3</v>
      </c>
      <c r="CR5" s="9" t="s">
        <v>10</v>
      </c>
      <c r="CS5" s="18" t="s">
        <v>109</v>
      </c>
      <c r="CT5" s="9" t="s">
        <v>3</v>
      </c>
      <c r="CU5" s="9" t="s">
        <v>10</v>
      </c>
      <c r="CV5" s="18" t="s">
        <v>110</v>
      </c>
      <c r="CW5" s="9" t="s">
        <v>3</v>
      </c>
      <c r="CX5" s="9" t="s">
        <v>10</v>
      </c>
      <c r="CY5" s="18" t="s">
        <v>111</v>
      </c>
      <c r="CZ5" s="9" t="s">
        <v>3</v>
      </c>
      <c r="DA5" s="9" t="s">
        <v>10</v>
      </c>
      <c r="DB5" s="18" t="s">
        <v>112</v>
      </c>
      <c r="DC5" s="9" t="s">
        <v>3</v>
      </c>
      <c r="DD5" s="9" t="s">
        <v>10</v>
      </c>
      <c r="DE5" s="18" t="s">
        <v>113</v>
      </c>
      <c r="DF5" s="9" t="s">
        <v>3</v>
      </c>
      <c r="DG5" s="9" t="s">
        <v>10</v>
      </c>
      <c r="DH5" s="18"/>
      <c r="DI5" s="9" t="s">
        <v>3</v>
      </c>
      <c r="DJ5" s="9" t="s">
        <v>10</v>
      </c>
      <c r="DK5" s="18"/>
      <c r="DL5" s="9" t="s">
        <v>3</v>
      </c>
      <c r="DM5" s="9" t="s">
        <v>10</v>
      </c>
      <c r="DN5" s="18"/>
      <c r="DO5" s="9" t="s">
        <v>3</v>
      </c>
      <c r="DP5" s="9" t="s">
        <v>10</v>
      </c>
      <c r="DQ5" s="18" t="s">
        <v>126</v>
      </c>
      <c r="DR5" s="9" t="s">
        <v>3</v>
      </c>
      <c r="DS5" s="9" t="s">
        <v>10</v>
      </c>
      <c r="DT5" s="18" t="s">
        <v>126</v>
      </c>
    </row>
    <row r="6" spans="1:124" ht="30" x14ac:dyDescent="0.25">
      <c r="B6" s="5"/>
      <c r="C6" s="5"/>
      <c r="D6" s="5" t="s">
        <v>3</v>
      </c>
      <c r="E6" s="10" t="s">
        <v>10</v>
      </c>
      <c r="F6" s="20" t="s">
        <v>83</v>
      </c>
      <c r="G6" s="12" t="s">
        <v>3</v>
      </c>
      <c r="H6" s="10" t="s">
        <v>10</v>
      </c>
      <c r="I6" s="5" t="s">
        <v>83</v>
      </c>
      <c r="M6" t="str">
        <f t="shared" si="0"/>
        <v>04</v>
      </c>
      <c r="N6" t="s">
        <v>17</v>
      </c>
      <c r="O6" t="s">
        <v>141</v>
      </c>
      <c r="T6">
        <v>1</v>
      </c>
      <c r="W6" t="str">
        <f t="shared" ref="W6:BB6" si="1">CONCATENATE(LEFT(W4,2),"_",LEFT(W5,1))</f>
        <v>01_D</v>
      </c>
      <c r="X6" t="str">
        <f t="shared" si="1"/>
        <v>01_F</v>
      </c>
      <c r="Y6" t="str">
        <f t="shared" si="1"/>
        <v>01_T</v>
      </c>
      <c r="Z6" t="str">
        <f t="shared" si="1"/>
        <v>02_D</v>
      </c>
      <c r="AA6" t="str">
        <f t="shared" si="1"/>
        <v>02_F</v>
      </c>
      <c r="AB6" t="str">
        <f t="shared" si="1"/>
        <v>02_T</v>
      </c>
      <c r="AC6" t="str">
        <f t="shared" si="1"/>
        <v>03_D</v>
      </c>
      <c r="AD6" t="str">
        <f t="shared" si="1"/>
        <v>03_F</v>
      </c>
      <c r="AE6" t="str">
        <f t="shared" si="1"/>
        <v>03_T</v>
      </c>
      <c r="AF6" t="str">
        <f t="shared" si="1"/>
        <v>04_D</v>
      </c>
      <c r="AG6" t="str">
        <f t="shared" si="1"/>
        <v>04_F</v>
      </c>
      <c r="AH6" t="str">
        <f t="shared" si="1"/>
        <v>04_T</v>
      </c>
      <c r="AI6" t="str">
        <f t="shared" si="1"/>
        <v>05_D</v>
      </c>
      <c r="AJ6" t="str">
        <f t="shared" si="1"/>
        <v>05_F</v>
      </c>
      <c r="AK6" t="str">
        <f t="shared" si="1"/>
        <v>05_T</v>
      </c>
      <c r="AL6" t="str">
        <f t="shared" si="1"/>
        <v>06_D</v>
      </c>
      <c r="AM6" t="str">
        <f t="shared" si="1"/>
        <v>06_F</v>
      </c>
      <c r="AN6" t="str">
        <f t="shared" si="1"/>
        <v>06_T</v>
      </c>
      <c r="AO6" t="str">
        <f t="shared" si="1"/>
        <v>07_D</v>
      </c>
      <c r="AP6" t="str">
        <f t="shared" si="1"/>
        <v>07_F</v>
      </c>
      <c r="AQ6" t="str">
        <f t="shared" si="1"/>
        <v>07_T</v>
      </c>
      <c r="AR6" t="str">
        <f t="shared" si="1"/>
        <v>08_D</v>
      </c>
      <c r="AS6" t="str">
        <f t="shared" si="1"/>
        <v>08_F</v>
      </c>
      <c r="AT6" t="str">
        <f t="shared" si="1"/>
        <v>08_T</v>
      </c>
      <c r="AU6" t="str">
        <f t="shared" si="1"/>
        <v>09_D</v>
      </c>
      <c r="AV6" t="str">
        <f t="shared" si="1"/>
        <v>09_F</v>
      </c>
      <c r="AW6" t="str">
        <f t="shared" si="1"/>
        <v>09_T</v>
      </c>
      <c r="AX6" t="str">
        <f t="shared" si="1"/>
        <v>10_D</v>
      </c>
      <c r="AY6" t="str">
        <f t="shared" si="1"/>
        <v>10_F</v>
      </c>
      <c r="AZ6" t="str">
        <f t="shared" si="1"/>
        <v>10_T</v>
      </c>
      <c r="BA6" t="str">
        <f t="shared" si="1"/>
        <v>11_D</v>
      </c>
      <c r="BB6" t="str">
        <f t="shared" si="1"/>
        <v>11_F</v>
      </c>
      <c r="BC6" t="str">
        <f t="shared" ref="BC6:CH6" si="2">CONCATENATE(LEFT(BC4,2),"_",LEFT(BC5,1))</f>
        <v>11_T</v>
      </c>
      <c r="BD6" t="str">
        <f t="shared" si="2"/>
        <v>12_D</v>
      </c>
      <c r="BE6" t="str">
        <f t="shared" si="2"/>
        <v>12_F</v>
      </c>
      <c r="BF6" t="str">
        <f t="shared" si="2"/>
        <v>12_T</v>
      </c>
      <c r="BG6" t="str">
        <f t="shared" si="2"/>
        <v>13_D</v>
      </c>
      <c r="BH6" t="str">
        <f t="shared" si="2"/>
        <v>13_F</v>
      </c>
      <c r="BI6" t="str">
        <f t="shared" si="2"/>
        <v>13_T</v>
      </c>
      <c r="BJ6" t="str">
        <f t="shared" si="2"/>
        <v>14_D</v>
      </c>
      <c r="BK6" t="str">
        <f t="shared" si="2"/>
        <v>14_F</v>
      </c>
      <c r="BL6" t="str">
        <f t="shared" si="2"/>
        <v>14_T</v>
      </c>
      <c r="BM6" t="str">
        <f t="shared" si="2"/>
        <v>15_D</v>
      </c>
      <c r="BN6" t="str">
        <f t="shared" si="2"/>
        <v>15_F</v>
      </c>
      <c r="BO6" t="str">
        <f t="shared" si="2"/>
        <v>15_T</v>
      </c>
      <c r="BP6" t="str">
        <f t="shared" si="2"/>
        <v>16_D</v>
      </c>
      <c r="BQ6" t="str">
        <f t="shared" si="2"/>
        <v>16_F</v>
      </c>
      <c r="BR6" t="str">
        <f t="shared" si="2"/>
        <v>16_T</v>
      </c>
      <c r="BS6" t="str">
        <f t="shared" si="2"/>
        <v>17_D</v>
      </c>
      <c r="BT6" t="str">
        <f t="shared" si="2"/>
        <v>17_F</v>
      </c>
      <c r="BU6" t="str">
        <f t="shared" si="2"/>
        <v>17_T</v>
      </c>
      <c r="BV6" t="str">
        <f t="shared" si="2"/>
        <v>18_D</v>
      </c>
      <c r="BW6" t="str">
        <f t="shared" si="2"/>
        <v>18_F</v>
      </c>
      <c r="BX6" t="str">
        <f t="shared" si="2"/>
        <v>18_T</v>
      </c>
      <c r="BY6" t="str">
        <f t="shared" si="2"/>
        <v>19_D</v>
      </c>
      <c r="BZ6" t="str">
        <f t="shared" si="2"/>
        <v>19_F</v>
      </c>
      <c r="CA6" t="str">
        <f t="shared" si="2"/>
        <v>19_T</v>
      </c>
      <c r="CB6" t="str">
        <f t="shared" si="2"/>
        <v>20_D</v>
      </c>
      <c r="CC6" t="str">
        <f t="shared" si="2"/>
        <v>20_F</v>
      </c>
      <c r="CD6" t="str">
        <f t="shared" si="2"/>
        <v>20_T</v>
      </c>
      <c r="CE6" t="str">
        <f t="shared" si="2"/>
        <v>21_D</v>
      </c>
      <c r="CF6" t="str">
        <f t="shared" si="2"/>
        <v>21_F</v>
      </c>
      <c r="CG6" t="str">
        <f t="shared" si="2"/>
        <v>21_T</v>
      </c>
      <c r="CH6" t="str">
        <f t="shared" si="2"/>
        <v>22_D</v>
      </c>
      <c r="CI6" t="str">
        <f t="shared" ref="CI6:DE6" si="3">CONCATENATE(LEFT(CI4,2),"_",LEFT(CI5,1))</f>
        <v>22_F</v>
      </c>
      <c r="CJ6" t="str">
        <f t="shared" si="3"/>
        <v>22_T</v>
      </c>
      <c r="CK6" t="str">
        <f t="shared" si="3"/>
        <v>23_D</v>
      </c>
      <c r="CL6" t="str">
        <f t="shared" si="3"/>
        <v>23_F</v>
      </c>
      <c r="CM6" t="str">
        <f t="shared" si="3"/>
        <v>23_T</v>
      </c>
      <c r="CN6" t="str">
        <f t="shared" si="3"/>
        <v>24_D</v>
      </c>
      <c r="CO6" t="str">
        <f t="shared" si="3"/>
        <v>24_F</v>
      </c>
      <c r="CP6" t="str">
        <f t="shared" si="3"/>
        <v>24_T</v>
      </c>
      <c r="CQ6" t="str">
        <f t="shared" si="3"/>
        <v>25_D</v>
      </c>
      <c r="CR6" t="str">
        <f t="shared" si="3"/>
        <v>25_F</v>
      </c>
      <c r="CS6" t="str">
        <f t="shared" si="3"/>
        <v>25_T</v>
      </c>
      <c r="CT6" t="str">
        <f t="shared" si="3"/>
        <v>26_D</v>
      </c>
      <c r="CU6" t="str">
        <f t="shared" si="3"/>
        <v>26_F</v>
      </c>
      <c r="CV6" t="str">
        <f t="shared" si="3"/>
        <v>26_T</v>
      </c>
      <c r="CW6" t="str">
        <f t="shared" si="3"/>
        <v>27_D</v>
      </c>
      <c r="CX6" t="str">
        <f t="shared" si="3"/>
        <v>27_F</v>
      </c>
      <c r="CY6" t="str">
        <f t="shared" si="3"/>
        <v>27_T</v>
      </c>
      <c r="CZ6" t="str">
        <f t="shared" si="3"/>
        <v>28_D</v>
      </c>
      <c r="DA6" t="str">
        <f t="shared" si="3"/>
        <v>28_F</v>
      </c>
      <c r="DB6" t="str">
        <f t="shared" si="3"/>
        <v>28_T</v>
      </c>
      <c r="DC6" t="str">
        <f t="shared" si="3"/>
        <v>29_D</v>
      </c>
      <c r="DD6" t="str">
        <f t="shared" si="3"/>
        <v>29_F</v>
      </c>
      <c r="DE6" t="str">
        <f t="shared" si="3"/>
        <v>29_T</v>
      </c>
      <c r="DF6" t="s">
        <v>117</v>
      </c>
      <c r="DG6" t="s">
        <v>118</v>
      </c>
      <c r="DH6" t="s">
        <v>119</v>
      </c>
      <c r="DI6" t="s">
        <v>120</v>
      </c>
      <c r="DJ6" t="s">
        <v>121</v>
      </c>
      <c r="DK6" t="s">
        <v>122</v>
      </c>
      <c r="DL6" t="s">
        <v>123</v>
      </c>
      <c r="DM6" t="s">
        <v>124</v>
      </c>
      <c r="DN6" t="s">
        <v>125</v>
      </c>
      <c r="DO6" t="s">
        <v>127</v>
      </c>
      <c r="DP6" t="s">
        <v>128</v>
      </c>
      <c r="DQ6" t="s">
        <v>129</v>
      </c>
      <c r="DR6" t="s">
        <v>167</v>
      </c>
      <c r="DS6" t="s">
        <v>168</v>
      </c>
      <c r="DT6" t="s">
        <v>169</v>
      </c>
    </row>
    <row r="7" spans="1:124" x14ac:dyDescent="0.25">
      <c r="A7">
        <v>2</v>
      </c>
      <c r="B7">
        <v>2014</v>
      </c>
      <c r="C7" t="s">
        <v>72</v>
      </c>
      <c r="D7" s="3">
        <f>+HLOOKUP($D$4,Disponible,$A7,FALSE)</f>
        <v>225803</v>
      </c>
      <c r="E7" s="3">
        <f t="shared" ref="E7:E27" si="4">+HLOOKUP($E$4,Disponible,$A7,FALSE)</f>
        <v>49424</v>
      </c>
      <c r="F7" s="3">
        <f t="shared" ref="F7:F27" si="5">+HLOOKUP($F$4,Disponible,$A7,FALSE)</f>
        <v>275227</v>
      </c>
      <c r="G7" s="11"/>
      <c r="M7" t="str">
        <f t="shared" si="0"/>
        <v>05</v>
      </c>
      <c r="N7" t="s">
        <v>18</v>
      </c>
      <c r="O7" t="s">
        <v>142</v>
      </c>
      <c r="T7">
        <v>2</v>
      </c>
      <c r="U7" s="14">
        <v>2014</v>
      </c>
      <c r="V7" t="s">
        <v>51</v>
      </c>
      <c r="W7" s="3">
        <v>322</v>
      </c>
      <c r="X7" s="3">
        <v>143</v>
      </c>
      <c r="Y7" s="19">
        <v>465</v>
      </c>
      <c r="Z7" s="3">
        <v>992</v>
      </c>
      <c r="AA7" s="3">
        <v>1501</v>
      </c>
      <c r="AB7" s="19">
        <v>2493</v>
      </c>
      <c r="AC7" s="3">
        <v>10828</v>
      </c>
      <c r="AD7" s="3">
        <v>483</v>
      </c>
      <c r="AE7" s="19">
        <v>11311</v>
      </c>
      <c r="AF7" s="3">
        <v>2014</v>
      </c>
      <c r="AG7" s="3">
        <v>12</v>
      </c>
      <c r="AH7" s="19">
        <v>2026</v>
      </c>
      <c r="AI7" s="3">
        <v>4102</v>
      </c>
      <c r="AJ7" s="3">
        <v>2027</v>
      </c>
      <c r="AK7" s="19">
        <v>6129</v>
      </c>
      <c r="AL7" s="3">
        <v>1635</v>
      </c>
      <c r="AM7" s="3">
        <v>318</v>
      </c>
      <c r="AN7" s="19">
        <v>1953</v>
      </c>
      <c r="AO7" s="3">
        <v>3705</v>
      </c>
      <c r="AP7" s="3">
        <v>1965</v>
      </c>
      <c r="AQ7" s="19">
        <v>5670</v>
      </c>
      <c r="AR7" s="3">
        <v>9616</v>
      </c>
      <c r="AS7" s="3">
        <v>644</v>
      </c>
      <c r="AT7" s="19">
        <v>10260</v>
      </c>
      <c r="AU7" s="3">
        <v>17620</v>
      </c>
      <c r="AV7" s="3">
        <v>3365</v>
      </c>
      <c r="AW7" s="19">
        <v>20985</v>
      </c>
      <c r="AX7" s="3">
        <v>27115</v>
      </c>
      <c r="AY7" s="3">
        <v>1320</v>
      </c>
      <c r="AZ7" s="19">
        <v>28435</v>
      </c>
      <c r="BA7" s="3">
        <v>4406</v>
      </c>
      <c r="BB7" s="3">
        <v>134</v>
      </c>
      <c r="BC7" s="19">
        <v>4540</v>
      </c>
      <c r="BD7" s="3">
        <v>8274</v>
      </c>
      <c r="BE7" s="3">
        <v>697</v>
      </c>
      <c r="BF7" s="19">
        <v>8971</v>
      </c>
      <c r="BG7" s="3">
        <v>6215</v>
      </c>
      <c r="BH7" s="3">
        <v>6277</v>
      </c>
      <c r="BI7" s="19">
        <v>12492</v>
      </c>
      <c r="BJ7" s="3">
        <v>545</v>
      </c>
      <c r="BK7" s="3">
        <v>179</v>
      </c>
      <c r="BL7" s="19">
        <v>724</v>
      </c>
      <c r="BM7" s="3">
        <v>7568</v>
      </c>
      <c r="BN7" s="3">
        <v>872</v>
      </c>
      <c r="BO7" s="19">
        <v>8440</v>
      </c>
      <c r="BP7" s="3">
        <v>106242</v>
      </c>
      <c r="BQ7" s="3">
        <v>22585</v>
      </c>
      <c r="BR7" s="19">
        <v>128827</v>
      </c>
      <c r="BS7" s="3">
        <v>789</v>
      </c>
      <c r="BT7" s="3">
        <v>131</v>
      </c>
      <c r="BU7" s="19">
        <v>920</v>
      </c>
      <c r="BV7" s="3">
        <v>3713</v>
      </c>
      <c r="BW7" s="3">
        <v>2586</v>
      </c>
      <c r="BX7" s="19">
        <v>6299</v>
      </c>
      <c r="BY7" s="3">
        <v>902</v>
      </c>
      <c r="BZ7" s="3">
        <v>926</v>
      </c>
      <c r="CA7" s="19">
        <v>1828</v>
      </c>
      <c r="CB7" s="3">
        <v>446</v>
      </c>
      <c r="CC7" s="3">
        <v>277</v>
      </c>
      <c r="CD7" s="19">
        <v>723</v>
      </c>
      <c r="CE7" s="3">
        <v>2627</v>
      </c>
      <c r="CF7" s="3">
        <v>1584</v>
      </c>
      <c r="CG7" s="19">
        <v>4211</v>
      </c>
      <c r="CH7" s="3">
        <v>122</v>
      </c>
      <c r="CI7" s="3">
        <v>127</v>
      </c>
      <c r="CJ7" s="19">
        <v>249</v>
      </c>
      <c r="CK7" s="3">
        <v>3761</v>
      </c>
      <c r="CL7" s="3">
        <v>103</v>
      </c>
      <c r="CM7" s="19">
        <v>3864</v>
      </c>
      <c r="CN7" s="3">
        <v>835</v>
      </c>
      <c r="CO7" s="3">
        <v>76</v>
      </c>
      <c r="CP7" s="19">
        <v>911</v>
      </c>
      <c r="CQ7" s="3">
        <v>794</v>
      </c>
      <c r="CR7" s="3">
        <v>162</v>
      </c>
      <c r="CS7" s="19">
        <v>956</v>
      </c>
      <c r="CT7" s="3">
        <v>615</v>
      </c>
      <c r="CU7" s="3">
        <v>930</v>
      </c>
      <c r="CV7" s="19">
        <v>1545</v>
      </c>
      <c r="CW7" s="3"/>
      <c r="CX7" s="3"/>
      <c r="CY7" s="19"/>
      <c r="CZ7" s="3"/>
      <c r="DA7" s="3"/>
      <c r="DB7" s="19"/>
      <c r="DC7" s="3"/>
      <c r="DD7" s="3"/>
      <c r="DE7" s="19"/>
      <c r="DF7" s="3">
        <v>125840</v>
      </c>
      <c r="DG7" s="3">
        <v>27555</v>
      </c>
      <c r="DH7" s="19">
        <v>153395</v>
      </c>
      <c r="DI7" s="3">
        <v>99963</v>
      </c>
      <c r="DJ7" s="3">
        <v>21869</v>
      </c>
      <c r="DK7" s="19">
        <v>121832</v>
      </c>
      <c r="DL7" s="3"/>
      <c r="DM7" s="3"/>
      <c r="DN7" s="19"/>
      <c r="DO7" s="3">
        <v>225803</v>
      </c>
      <c r="DP7" s="3">
        <v>49424</v>
      </c>
      <c r="DQ7" s="3">
        <f>+DO7+DP7</f>
        <v>275227</v>
      </c>
      <c r="DR7" s="3">
        <v>225803</v>
      </c>
      <c r="DS7" s="3">
        <v>49424</v>
      </c>
      <c r="DT7" s="3">
        <f>+DR7+DS7</f>
        <v>275227</v>
      </c>
    </row>
    <row r="8" spans="1:124" x14ac:dyDescent="0.25">
      <c r="A8">
        <v>3</v>
      </c>
      <c r="C8" t="s">
        <v>73</v>
      </c>
      <c r="D8" s="3">
        <f t="shared" ref="D8:D25" si="6">+HLOOKUP($D$4,Disponible,$A8,FALSE)</f>
        <v>227869</v>
      </c>
      <c r="E8" s="3">
        <f t="shared" si="4"/>
        <v>54117</v>
      </c>
      <c r="F8" s="3">
        <f t="shared" si="5"/>
        <v>281986</v>
      </c>
      <c r="G8" s="11"/>
      <c r="M8" t="str">
        <f t="shared" si="0"/>
        <v>06</v>
      </c>
      <c r="N8" t="s">
        <v>19</v>
      </c>
      <c r="O8" t="s">
        <v>143</v>
      </c>
      <c r="T8">
        <v>3</v>
      </c>
      <c r="U8" s="14"/>
      <c r="V8" t="s">
        <v>52</v>
      </c>
      <c r="W8" s="3">
        <v>341</v>
      </c>
      <c r="X8" s="3">
        <v>95</v>
      </c>
      <c r="Y8" s="19">
        <v>436</v>
      </c>
      <c r="Z8" s="3">
        <v>984</v>
      </c>
      <c r="AA8" s="3">
        <v>1453</v>
      </c>
      <c r="AB8" s="19">
        <v>2437</v>
      </c>
      <c r="AC8" s="3">
        <v>10868</v>
      </c>
      <c r="AD8" s="3">
        <v>633</v>
      </c>
      <c r="AE8" s="19">
        <v>11501</v>
      </c>
      <c r="AF8" s="3">
        <v>2023</v>
      </c>
      <c r="AG8" s="3">
        <v>12</v>
      </c>
      <c r="AH8" s="19">
        <v>2035</v>
      </c>
      <c r="AI8" s="3">
        <v>4091</v>
      </c>
      <c r="AJ8" s="3">
        <v>2446</v>
      </c>
      <c r="AK8" s="19">
        <v>6537</v>
      </c>
      <c r="AL8" s="3">
        <v>1666</v>
      </c>
      <c r="AM8" s="3">
        <v>356</v>
      </c>
      <c r="AN8" s="19">
        <v>2022</v>
      </c>
      <c r="AO8" s="3">
        <v>3978</v>
      </c>
      <c r="AP8" s="3">
        <v>1842</v>
      </c>
      <c r="AQ8" s="19">
        <v>5820</v>
      </c>
      <c r="AR8" s="3">
        <v>9612</v>
      </c>
      <c r="AS8" s="3">
        <v>693</v>
      </c>
      <c r="AT8" s="19">
        <v>10305</v>
      </c>
      <c r="AU8" s="3">
        <v>17558</v>
      </c>
      <c r="AV8" s="3">
        <v>4251</v>
      </c>
      <c r="AW8" s="19">
        <v>21809</v>
      </c>
      <c r="AX8" s="3">
        <v>26997</v>
      </c>
      <c r="AY8" s="3">
        <v>1435</v>
      </c>
      <c r="AZ8" s="19">
        <v>28432</v>
      </c>
      <c r="BA8" s="3">
        <v>5102</v>
      </c>
      <c r="BB8" s="3">
        <v>269</v>
      </c>
      <c r="BC8" s="19">
        <v>5371</v>
      </c>
      <c r="BD8" s="3">
        <v>8218</v>
      </c>
      <c r="BE8" s="3">
        <v>721</v>
      </c>
      <c r="BF8" s="19">
        <v>8939</v>
      </c>
      <c r="BG8" s="3">
        <v>6141</v>
      </c>
      <c r="BH8" s="3">
        <v>4638</v>
      </c>
      <c r="BI8" s="19">
        <v>10779</v>
      </c>
      <c r="BJ8" s="3">
        <v>529</v>
      </c>
      <c r="BK8" s="3">
        <v>234</v>
      </c>
      <c r="BL8" s="19">
        <v>763</v>
      </c>
      <c r="BM8" s="3">
        <v>7589</v>
      </c>
      <c r="BN8" s="3">
        <v>908</v>
      </c>
      <c r="BO8" s="19">
        <v>8497</v>
      </c>
      <c r="BP8" s="3">
        <v>107726</v>
      </c>
      <c r="BQ8" s="3">
        <v>26229</v>
      </c>
      <c r="BR8" s="19">
        <v>133955</v>
      </c>
      <c r="BS8" s="3">
        <v>805</v>
      </c>
      <c r="BT8" s="3">
        <v>123</v>
      </c>
      <c r="BU8" s="19">
        <v>928</v>
      </c>
      <c r="BV8" s="3">
        <v>3605</v>
      </c>
      <c r="BW8" s="3">
        <v>2443</v>
      </c>
      <c r="BX8" s="19">
        <v>6048</v>
      </c>
      <c r="BY8" s="3">
        <v>887</v>
      </c>
      <c r="BZ8" s="3">
        <v>941</v>
      </c>
      <c r="CA8" s="19">
        <v>1828</v>
      </c>
      <c r="CB8" s="3">
        <v>430</v>
      </c>
      <c r="CC8" s="3">
        <v>313</v>
      </c>
      <c r="CD8" s="19">
        <v>743</v>
      </c>
      <c r="CE8" s="3">
        <v>2634</v>
      </c>
      <c r="CF8" s="3">
        <v>1495</v>
      </c>
      <c r="CG8" s="19">
        <v>4129</v>
      </c>
      <c r="CH8" s="3">
        <v>125</v>
      </c>
      <c r="CI8" s="3">
        <v>192</v>
      </c>
      <c r="CJ8" s="19">
        <v>317</v>
      </c>
      <c r="CK8" s="3">
        <v>3733</v>
      </c>
      <c r="CL8" s="3">
        <v>114</v>
      </c>
      <c r="CM8" s="19">
        <v>3847</v>
      </c>
      <c r="CN8" s="3">
        <v>819</v>
      </c>
      <c r="CO8" s="3">
        <v>116</v>
      </c>
      <c r="CP8" s="19">
        <v>935</v>
      </c>
      <c r="CQ8" s="3">
        <v>781</v>
      </c>
      <c r="CR8" s="3">
        <v>172</v>
      </c>
      <c r="CS8" s="19">
        <v>953</v>
      </c>
      <c r="CT8" s="3">
        <v>627</v>
      </c>
      <c r="CU8" s="3">
        <v>1993</v>
      </c>
      <c r="CV8" s="19">
        <v>2620</v>
      </c>
      <c r="CW8" s="3"/>
      <c r="CX8" s="3"/>
      <c r="CY8" s="19"/>
      <c r="CZ8" s="3"/>
      <c r="DA8" s="3"/>
      <c r="DB8" s="19"/>
      <c r="DC8" s="3"/>
      <c r="DD8" s="3"/>
      <c r="DE8" s="19"/>
      <c r="DF8" s="3">
        <v>126453</v>
      </c>
      <c r="DG8" s="3">
        <v>28673</v>
      </c>
      <c r="DH8" s="19">
        <v>155126</v>
      </c>
      <c r="DI8" s="3">
        <v>101416</v>
      </c>
      <c r="DJ8" s="3">
        <v>25444</v>
      </c>
      <c r="DK8" s="19">
        <v>126860</v>
      </c>
      <c r="DL8" s="3"/>
      <c r="DM8" s="3"/>
      <c r="DN8" s="19"/>
      <c r="DO8" s="3">
        <v>227869</v>
      </c>
      <c r="DP8" s="3">
        <v>54117</v>
      </c>
      <c r="DQ8" s="3">
        <f t="shared" ref="DQ8:DQ27" si="7">+DO8+DP8</f>
        <v>281986</v>
      </c>
      <c r="DR8" s="3">
        <v>227869</v>
      </c>
      <c r="DS8" s="3">
        <v>54117</v>
      </c>
      <c r="DT8" s="3">
        <f t="shared" ref="DT8:DT27" si="8">+DR8+DS8</f>
        <v>281986</v>
      </c>
    </row>
    <row r="9" spans="1:124" x14ac:dyDescent="0.25">
      <c r="A9">
        <v>4</v>
      </c>
      <c r="C9" t="s">
        <v>74</v>
      </c>
      <c r="D9" s="3">
        <f t="shared" si="6"/>
        <v>229965</v>
      </c>
      <c r="E9" s="3">
        <f t="shared" si="4"/>
        <v>59423</v>
      </c>
      <c r="F9" s="3">
        <f t="shared" si="5"/>
        <v>289388</v>
      </c>
      <c r="G9" s="11"/>
      <c r="M9" t="str">
        <f t="shared" si="0"/>
        <v>07</v>
      </c>
      <c r="N9" t="s">
        <v>20</v>
      </c>
      <c r="O9" t="s">
        <v>144</v>
      </c>
      <c r="T9">
        <v>4</v>
      </c>
      <c r="U9" s="14"/>
      <c r="V9" t="s">
        <v>50</v>
      </c>
      <c r="W9" s="3">
        <v>342</v>
      </c>
      <c r="X9" s="3">
        <v>122</v>
      </c>
      <c r="Y9" s="19">
        <v>464</v>
      </c>
      <c r="Z9" s="3">
        <v>968</v>
      </c>
      <c r="AA9" s="3">
        <v>1452</v>
      </c>
      <c r="AB9" s="19">
        <v>2420</v>
      </c>
      <c r="AC9" s="3">
        <v>10819</v>
      </c>
      <c r="AD9" s="3">
        <v>684</v>
      </c>
      <c r="AE9" s="19">
        <v>11503</v>
      </c>
      <c r="AF9" s="3">
        <v>2013</v>
      </c>
      <c r="AG9" s="3">
        <v>13</v>
      </c>
      <c r="AH9" s="19">
        <v>2026</v>
      </c>
      <c r="AI9" s="3">
        <v>4146</v>
      </c>
      <c r="AJ9" s="3">
        <v>2526</v>
      </c>
      <c r="AK9" s="19">
        <v>6672</v>
      </c>
      <c r="AL9" s="3">
        <v>1698</v>
      </c>
      <c r="AM9" s="3">
        <v>376</v>
      </c>
      <c r="AN9" s="19">
        <v>2074</v>
      </c>
      <c r="AO9" s="3">
        <v>4061</v>
      </c>
      <c r="AP9" s="3">
        <v>2041</v>
      </c>
      <c r="AQ9" s="19">
        <v>6102</v>
      </c>
      <c r="AR9" s="3">
        <v>9538</v>
      </c>
      <c r="AS9" s="3">
        <v>655</v>
      </c>
      <c r="AT9" s="19">
        <v>10193</v>
      </c>
      <c r="AU9" s="3">
        <v>17774</v>
      </c>
      <c r="AV9" s="3">
        <v>5117</v>
      </c>
      <c r="AW9" s="19">
        <v>22891</v>
      </c>
      <c r="AX9" s="3">
        <v>27106</v>
      </c>
      <c r="AY9" s="3">
        <v>1530</v>
      </c>
      <c r="AZ9" s="19">
        <v>28636</v>
      </c>
      <c r="BA9" s="3">
        <v>5271</v>
      </c>
      <c r="BB9" s="3">
        <v>250</v>
      </c>
      <c r="BC9" s="19">
        <v>5521</v>
      </c>
      <c r="BD9" s="3">
        <v>8225</v>
      </c>
      <c r="BE9" s="3">
        <v>734</v>
      </c>
      <c r="BF9" s="19">
        <v>8959</v>
      </c>
      <c r="BG9" s="3">
        <v>6261</v>
      </c>
      <c r="BH9" s="3">
        <v>7656</v>
      </c>
      <c r="BI9" s="19">
        <v>13917</v>
      </c>
      <c r="BJ9" s="3">
        <v>520</v>
      </c>
      <c r="BK9" s="3">
        <v>182</v>
      </c>
      <c r="BL9" s="19">
        <v>702</v>
      </c>
      <c r="BM9" s="3">
        <v>7554</v>
      </c>
      <c r="BN9" s="3">
        <v>895</v>
      </c>
      <c r="BO9" s="19">
        <v>8449</v>
      </c>
      <c r="BP9" s="3">
        <v>109128</v>
      </c>
      <c r="BQ9" s="3">
        <v>26959</v>
      </c>
      <c r="BR9" s="19">
        <v>136087</v>
      </c>
      <c r="BS9" s="3">
        <v>814</v>
      </c>
      <c r="BT9" s="3">
        <v>99</v>
      </c>
      <c r="BU9" s="19">
        <v>913</v>
      </c>
      <c r="BV9" s="3">
        <v>3685</v>
      </c>
      <c r="BW9" s="3">
        <v>2517</v>
      </c>
      <c r="BX9" s="19">
        <v>6202</v>
      </c>
      <c r="BY9" s="3">
        <v>893</v>
      </c>
      <c r="BZ9" s="3">
        <v>1034</v>
      </c>
      <c r="CA9" s="19">
        <v>1927</v>
      </c>
      <c r="CB9" s="3">
        <v>415</v>
      </c>
      <c r="CC9" s="3">
        <v>341</v>
      </c>
      <c r="CD9" s="19">
        <v>756</v>
      </c>
      <c r="CE9" s="3">
        <v>2614</v>
      </c>
      <c r="CF9" s="3">
        <v>1649</v>
      </c>
      <c r="CG9" s="19">
        <v>4263</v>
      </c>
      <c r="CH9" s="3">
        <v>124</v>
      </c>
      <c r="CI9" s="3">
        <v>222</v>
      </c>
      <c r="CJ9" s="19">
        <v>346</v>
      </c>
      <c r="CK9" s="3">
        <v>3756</v>
      </c>
      <c r="CL9" s="3">
        <v>118</v>
      </c>
      <c r="CM9" s="19">
        <v>3874</v>
      </c>
      <c r="CN9" s="3">
        <v>825</v>
      </c>
      <c r="CO9" s="3">
        <v>152</v>
      </c>
      <c r="CP9" s="19">
        <v>977</v>
      </c>
      <c r="CQ9" s="3">
        <v>787</v>
      </c>
      <c r="CR9" s="3">
        <v>188</v>
      </c>
      <c r="CS9" s="19">
        <v>975</v>
      </c>
      <c r="CT9" s="3">
        <v>628</v>
      </c>
      <c r="CU9" s="3">
        <v>1911</v>
      </c>
      <c r="CV9" s="19">
        <v>2539</v>
      </c>
      <c r="CW9" s="3"/>
      <c r="CX9" s="3"/>
      <c r="CY9" s="19"/>
      <c r="CZ9" s="3"/>
      <c r="DA9" s="3"/>
      <c r="DB9" s="19"/>
      <c r="DC9" s="3"/>
      <c r="DD9" s="3"/>
      <c r="DE9" s="19"/>
      <c r="DF9" s="3">
        <v>127172</v>
      </c>
      <c r="DG9" s="3">
        <v>33232</v>
      </c>
      <c r="DH9" s="19">
        <v>160404</v>
      </c>
      <c r="DI9" s="3">
        <v>102793</v>
      </c>
      <c r="DJ9" s="3">
        <v>26191</v>
      </c>
      <c r="DK9" s="19">
        <v>128984</v>
      </c>
      <c r="DL9" s="3"/>
      <c r="DM9" s="3"/>
      <c r="DN9" s="19"/>
      <c r="DO9" s="3">
        <v>229965</v>
      </c>
      <c r="DP9" s="3">
        <v>59423</v>
      </c>
      <c r="DQ9" s="3">
        <f t="shared" si="7"/>
        <v>289388</v>
      </c>
      <c r="DR9" s="3">
        <v>229965</v>
      </c>
      <c r="DS9" s="3">
        <v>59423</v>
      </c>
      <c r="DT9" s="3">
        <f t="shared" si="8"/>
        <v>289388</v>
      </c>
    </row>
    <row r="10" spans="1:124" x14ac:dyDescent="0.25">
      <c r="A10">
        <v>5</v>
      </c>
      <c r="C10" t="s">
        <v>75</v>
      </c>
      <c r="D10" s="3">
        <f t="shared" si="6"/>
        <v>231717</v>
      </c>
      <c r="E10" s="3">
        <f t="shared" si="4"/>
        <v>71272</v>
      </c>
      <c r="F10" s="3">
        <f t="shared" si="5"/>
        <v>302989</v>
      </c>
      <c r="G10" s="11"/>
      <c r="M10" t="str">
        <f t="shared" si="0"/>
        <v>08</v>
      </c>
      <c r="N10" t="s">
        <v>21</v>
      </c>
      <c r="O10" t="s">
        <v>145</v>
      </c>
      <c r="T10">
        <v>5</v>
      </c>
      <c r="U10" s="15"/>
      <c r="V10" t="s">
        <v>40</v>
      </c>
      <c r="W10" s="3">
        <v>349</v>
      </c>
      <c r="X10" s="3">
        <v>120</v>
      </c>
      <c r="Y10" s="19">
        <v>469</v>
      </c>
      <c r="Z10" s="3">
        <v>972</v>
      </c>
      <c r="AA10" s="3">
        <v>1485</v>
      </c>
      <c r="AB10" s="19">
        <v>2457</v>
      </c>
      <c r="AC10" s="3">
        <v>10893</v>
      </c>
      <c r="AD10" s="3">
        <v>1648</v>
      </c>
      <c r="AE10" s="19">
        <v>12541</v>
      </c>
      <c r="AF10" s="3">
        <v>1993</v>
      </c>
      <c r="AG10" s="3">
        <v>17</v>
      </c>
      <c r="AH10" s="19">
        <v>2010</v>
      </c>
      <c r="AI10" s="3">
        <v>4148</v>
      </c>
      <c r="AJ10" s="3">
        <v>2818</v>
      </c>
      <c r="AK10" s="19">
        <v>6966</v>
      </c>
      <c r="AL10" s="3">
        <v>1692</v>
      </c>
      <c r="AM10" s="3">
        <v>383</v>
      </c>
      <c r="AN10" s="19">
        <v>2075</v>
      </c>
      <c r="AO10" s="3">
        <v>4137</v>
      </c>
      <c r="AP10" s="3">
        <v>2562</v>
      </c>
      <c r="AQ10" s="19">
        <v>6699</v>
      </c>
      <c r="AR10" s="3">
        <v>9588</v>
      </c>
      <c r="AS10" s="3">
        <v>771</v>
      </c>
      <c r="AT10" s="19">
        <v>10359</v>
      </c>
      <c r="AU10" s="3">
        <v>17795</v>
      </c>
      <c r="AV10" s="3">
        <v>5303</v>
      </c>
      <c r="AW10" s="19">
        <v>23098</v>
      </c>
      <c r="AX10" s="3">
        <v>27088</v>
      </c>
      <c r="AY10" s="3">
        <v>1691</v>
      </c>
      <c r="AZ10" s="19">
        <v>28779</v>
      </c>
      <c r="BA10" s="3">
        <v>5320</v>
      </c>
      <c r="BB10" s="3">
        <v>276</v>
      </c>
      <c r="BC10" s="19">
        <v>5596</v>
      </c>
      <c r="BD10" s="3">
        <v>8464</v>
      </c>
      <c r="BE10" s="3">
        <v>800</v>
      </c>
      <c r="BF10" s="19">
        <v>9264</v>
      </c>
      <c r="BG10" s="3">
        <v>6313</v>
      </c>
      <c r="BH10" s="3">
        <v>10046</v>
      </c>
      <c r="BI10" s="19">
        <v>16359</v>
      </c>
      <c r="BJ10" s="3">
        <v>527</v>
      </c>
      <c r="BK10" s="3">
        <v>283</v>
      </c>
      <c r="BL10" s="19">
        <v>810</v>
      </c>
      <c r="BM10" s="3">
        <v>7615</v>
      </c>
      <c r="BN10" s="3">
        <v>1103</v>
      </c>
      <c r="BO10" s="19">
        <v>8718</v>
      </c>
      <c r="BP10" s="3">
        <v>110152</v>
      </c>
      <c r="BQ10" s="3">
        <v>32206</v>
      </c>
      <c r="BR10" s="19">
        <v>142358</v>
      </c>
      <c r="BS10" s="3">
        <v>813</v>
      </c>
      <c r="BT10" s="3">
        <v>151</v>
      </c>
      <c r="BU10" s="19">
        <v>964</v>
      </c>
      <c r="BV10" s="3">
        <v>3718</v>
      </c>
      <c r="BW10" s="3">
        <v>2683</v>
      </c>
      <c r="BX10" s="19">
        <v>6401</v>
      </c>
      <c r="BY10" s="3">
        <v>901</v>
      </c>
      <c r="BZ10" s="3">
        <v>1156</v>
      </c>
      <c r="CA10" s="19">
        <v>2057</v>
      </c>
      <c r="CB10" s="3">
        <v>416</v>
      </c>
      <c r="CC10" s="3">
        <v>388</v>
      </c>
      <c r="CD10" s="19">
        <v>804</v>
      </c>
      <c r="CE10" s="3">
        <v>2641</v>
      </c>
      <c r="CF10" s="3">
        <v>2393</v>
      </c>
      <c r="CG10" s="19">
        <v>5034</v>
      </c>
      <c r="CH10" s="3">
        <v>125</v>
      </c>
      <c r="CI10" s="3">
        <v>247</v>
      </c>
      <c r="CJ10" s="19">
        <v>372</v>
      </c>
      <c r="CK10" s="3">
        <v>3762</v>
      </c>
      <c r="CL10" s="3">
        <v>138</v>
      </c>
      <c r="CM10" s="19">
        <v>3900</v>
      </c>
      <c r="CN10" s="3">
        <v>860</v>
      </c>
      <c r="CO10" s="3">
        <v>151</v>
      </c>
      <c r="CP10" s="19">
        <v>1011</v>
      </c>
      <c r="CQ10" s="3">
        <v>802</v>
      </c>
      <c r="CR10" s="3">
        <v>199</v>
      </c>
      <c r="CS10" s="19">
        <v>1001</v>
      </c>
      <c r="CT10" s="3">
        <v>633</v>
      </c>
      <c r="CU10" s="3">
        <v>2254</v>
      </c>
      <c r="CV10" s="19">
        <v>2887</v>
      </c>
      <c r="CW10" s="3"/>
      <c r="CX10" s="3"/>
      <c r="CY10" s="19"/>
      <c r="CZ10" s="3"/>
      <c r="DA10" s="3"/>
      <c r="DB10" s="19"/>
      <c r="DC10" s="3"/>
      <c r="DD10" s="3"/>
      <c r="DE10" s="19"/>
      <c r="DF10" s="3">
        <v>127912</v>
      </c>
      <c r="DG10" s="3">
        <v>39889</v>
      </c>
      <c r="DH10" s="19">
        <v>167801</v>
      </c>
      <c r="DI10" s="3">
        <v>103805</v>
      </c>
      <c r="DJ10" s="3">
        <v>31383</v>
      </c>
      <c r="DK10" s="19">
        <v>135188</v>
      </c>
      <c r="DL10" s="3"/>
      <c r="DM10" s="3"/>
      <c r="DN10" s="19"/>
      <c r="DO10" s="3">
        <v>231717</v>
      </c>
      <c r="DP10" s="3">
        <v>71272</v>
      </c>
      <c r="DQ10" s="3">
        <f t="shared" si="7"/>
        <v>302989</v>
      </c>
      <c r="DR10" s="3">
        <v>231717</v>
      </c>
      <c r="DS10" s="3">
        <v>71272</v>
      </c>
      <c r="DT10" s="3">
        <f t="shared" si="8"/>
        <v>302989</v>
      </c>
    </row>
    <row r="11" spans="1:124" x14ac:dyDescent="0.25">
      <c r="A11">
        <v>6</v>
      </c>
      <c r="B11">
        <v>2015</v>
      </c>
      <c r="C11" t="s">
        <v>72</v>
      </c>
      <c r="D11" s="3">
        <f t="shared" si="6"/>
        <v>232994</v>
      </c>
      <c r="E11" s="3">
        <f t="shared" si="4"/>
        <v>58506</v>
      </c>
      <c r="F11" s="3">
        <f t="shared" si="5"/>
        <v>291500</v>
      </c>
      <c r="G11" s="22">
        <f t="shared" ref="G11:G26" si="9">+(D11-D7)/$F7</f>
        <v>2.6127523825787442E-2</v>
      </c>
      <c r="H11" s="24">
        <f t="shared" ref="H11:H26" si="10">+(E11-E7)/$F7</f>
        <v>3.2998216018050558E-2</v>
      </c>
      <c r="I11" s="23">
        <f>+G11+H11</f>
        <v>5.9125739843837996E-2</v>
      </c>
      <c r="M11" t="str">
        <f t="shared" si="0"/>
        <v>09</v>
      </c>
      <c r="N11" t="s">
        <v>22</v>
      </c>
      <c r="O11" t="s">
        <v>146</v>
      </c>
      <c r="T11">
        <v>6</v>
      </c>
      <c r="U11" s="16">
        <v>2015</v>
      </c>
      <c r="V11" t="s">
        <v>51</v>
      </c>
      <c r="W11" s="3">
        <v>352</v>
      </c>
      <c r="X11" s="3">
        <v>120</v>
      </c>
      <c r="Y11" s="19">
        <v>472</v>
      </c>
      <c r="Z11" s="3">
        <v>971</v>
      </c>
      <c r="AA11" s="3">
        <v>1273</v>
      </c>
      <c r="AB11" s="19">
        <v>2244</v>
      </c>
      <c r="AC11" s="3">
        <v>11383</v>
      </c>
      <c r="AD11" s="3">
        <v>420</v>
      </c>
      <c r="AE11" s="19">
        <v>11803</v>
      </c>
      <c r="AF11" s="3">
        <v>1988</v>
      </c>
      <c r="AG11" s="3">
        <v>10</v>
      </c>
      <c r="AH11" s="19">
        <v>1998</v>
      </c>
      <c r="AI11" s="3">
        <v>4151</v>
      </c>
      <c r="AJ11" s="3">
        <v>2623</v>
      </c>
      <c r="AK11" s="19">
        <v>6774</v>
      </c>
      <c r="AL11" s="3">
        <v>1696</v>
      </c>
      <c r="AM11" s="3">
        <v>366</v>
      </c>
      <c r="AN11" s="19">
        <v>2062</v>
      </c>
      <c r="AO11" s="3">
        <v>4170</v>
      </c>
      <c r="AP11" s="3">
        <v>2152</v>
      </c>
      <c r="AQ11" s="19">
        <v>6322</v>
      </c>
      <c r="AR11" s="3">
        <v>9676</v>
      </c>
      <c r="AS11" s="3">
        <v>684</v>
      </c>
      <c r="AT11" s="19">
        <v>10360</v>
      </c>
      <c r="AU11" s="3">
        <v>17412</v>
      </c>
      <c r="AV11" s="3">
        <v>3809</v>
      </c>
      <c r="AW11" s="19">
        <v>21221</v>
      </c>
      <c r="AX11" s="3">
        <v>28179</v>
      </c>
      <c r="AY11" s="3">
        <v>1366</v>
      </c>
      <c r="AZ11" s="19">
        <v>29545</v>
      </c>
      <c r="BA11" s="3">
        <v>5364</v>
      </c>
      <c r="BB11" s="3">
        <v>240</v>
      </c>
      <c r="BC11" s="19">
        <v>5604</v>
      </c>
      <c r="BD11" s="3">
        <v>8433</v>
      </c>
      <c r="BE11" s="3">
        <v>721</v>
      </c>
      <c r="BF11" s="19">
        <v>9154</v>
      </c>
      <c r="BG11" s="3">
        <v>6469</v>
      </c>
      <c r="BH11" s="3">
        <v>7484</v>
      </c>
      <c r="BI11" s="19">
        <v>13953</v>
      </c>
      <c r="BJ11" s="3">
        <v>528</v>
      </c>
      <c r="BK11" s="3">
        <v>223</v>
      </c>
      <c r="BL11" s="19">
        <v>751</v>
      </c>
      <c r="BM11" s="3">
        <v>7611</v>
      </c>
      <c r="BN11" s="3">
        <v>1100</v>
      </c>
      <c r="BO11" s="19">
        <v>8711</v>
      </c>
      <c r="BP11" s="3">
        <v>109673</v>
      </c>
      <c r="BQ11" s="3">
        <v>28541</v>
      </c>
      <c r="BR11" s="19">
        <v>138214</v>
      </c>
      <c r="BS11" s="3">
        <v>807</v>
      </c>
      <c r="BT11" s="3">
        <v>138</v>
      </c>
      <c r="BU11" s="19">
        <v>945</v>
      </c>
      <c r="BV11" s="3">
        <v>3852</v>
      </c>
      <c r="BW11" s="3">
        <v>2442</v>
      </c>
      <c r="BX11" s="19">
        <v>6294</v>
      </c>
      <c r="BY11" s="3">
        <v>901</v>
      </c>
      <c r="BZ11" s="3">
        <v>1094</v>
      </c>
      <c r="CA11" s="19">
        <v>1995</v>
      </c>
      <c r="CB11" s="3">
        <v>417</v>
      </c>
      <c r="CC11" s="3">
        <v>381</v>
      </c>
      <c r="CD11" s="19">
        <v>798</v>
      </c>
      <c r="CE11" s="3">
        <v>2682</v>
      </c>
      <c r="CF11" s="3">
        <v>1498</v>
      </c>
      <c r="CG11" s="19">
        <v>4180</v>
      </c>
      <c r="CH11" s="3">
        <v>127</v>
      </c>
      <c r="CI11" s="3">
        <v>246</v>
      </c>
      <c r="CJ11" s="19">
        <v>373</v>
      </c>
      <c r="CK11" s="3">
        <v>3769</v>
      </c>
      <c r="CL11" s="3">
        <v>133</v>
      </c>
      <c r="CM11" s="19">
        <v>3902</v>
      </c>
      <c r="CN11" s="3">
        <v>910</v>
      </c>
      <c r="CO11" s="3">
        <v>98</v>
      </c>
      <c r="CP11" s="19">
        <v>1008</v>
      </c>
      <c r="CQ11" s="3">
        <v>836</v>
      </c>
      <c r="CR11" s="3">
        <v>163</v>
      </c>
      <c r="CS11" s="19">
        <v>999</v>
      </c>
      <c r="CT11" s="3">
        <v>637</v>
      </c>
      <c r="CU11" s="3">
        <v>1181</v>
      </c>
      <c r="CV11" s="19">
        <v>1818</v>
      </c>
      <c r="CW11" s="3"/>
      <c r="CX11" s="3"/>
      <c r="CY11" s="19"/>
      <c r="CZ11" s="3"/>
      <c r="DA11" s="3"/>
      <c r="DB11" s="19"/>
      <c r="DC11" s="3"/>
      <c r="DD11" s="3"/>
      <c r="DE11" s="19"/>
      <c r="DF11" s="3">
        <v>129676</v>
      </c>
      <c r="DG11" s="3">
        <v>30808</v>
      </c>
      <c r="DH11" s="19">
        <v>160484</v>
      </c>
      <c r="DI11" s="3">
        <v>103318</v>
      </c>
      <c r="DJ11" s="3">
        <v>27698</v>
      </c>
      <c r="DK11" s="19">
        <v>131016</v>
      </c>
      <c r="DL11" s="3"/>
      <c r="DM11" s="3"/>
      <c r="DN11" s="19"/>
      <c r="DO11" s="3">
        <v>232994</v>
      </c>
      <c r="DP11" s="3">
        <v>58506</v>
      </c>
      <c r="DQ11" s="3">
        <f t="shared" si="7"/>
        <v>291500</v>
      </c>
      <c r="DR11" s="3">
        <v>232994</v>
      </c>
      <c r="DS11" s="3">
        <v>58506</v>
      </c>
      <c r="DT11" s="3">
        <f t="shared" si="8"/>
        <v>291500</v>
      </c>
    </row>
    <row r="12" spans="1:124" x14ac:dyDescent="0.25">
      <c r="A12">
        <v>7</v>
      </c>
      <c r="C12" t="s">
        <v>73</v>
      </c>
      <c r="D12" s="3">
        <f t="shared" si="6"/>
        <v>236736</v>
      </c>
      <c r="E12" s="3">
        <f t="shared" si="4"/>
        <v>58730</v>
      </c>
      <c r="F12" s="3">
        <f t="shared" si="5"/>
        <v>295466</v>
      </c>
      <c r="G12" s="22">
        <f t="shared" si="9"/>
        <v>3.1444823501875982E-2</v>
      </c>
      <c r="H12" s="24">
        <f t="shared" si="10"/>
        <v>1.6358968175725037E-2</v>
      </c>
      <c r="I12" s="23">
        <f t="shared" ref="I12:I26" si="11">+G12+H12</f>
        <v>4.7803791677601015E-2</v>
      </c>
      <c r="M12" t="str">
        <f t="shared" si="0"/>
        <v>10</v>
      </c>
      <c r="N12" t="s">
        <v>23</v>
      </c>
      <c r="O12" t="s">
        <v>147</v>
      </c>
      <c r="T12">
        <v>7</v>
      </c>
      <c r="U12" s="16"/>
      <c r="V12" t="s">
        <v>52</v>
      </c>
      <c r="W12" s="3">
        <v>356</v>
      </c>
      <c r="X12" s="3">
        <v>122</v>
      </c>
      <c r="Y12" s="19">
        <v>478</v>
      </c>
      <c r="Z12" s="3">
        <v>966</v>
      </c>
      <c r="AA12" s="3">
        <v>1297</v>
      </c>
      <c r="AB12" s="19">
        <v>2263</v>
      </c>
      <c r="AC12" s="3">
        <v>11614</v>
      </c>
      <c r="AD12" s="3">
        <v>361</v>
      </c>
      <c r="AE12" s="19">
        <v>11975</v>
      </c>
      <c r="AF12" s="3">
        <v>1972</v>
      </c>
      <c r="AG12" s="3">
        <v>9</v>
      </c>
      <c r="AH12" s="19">
        <v>1981</v>
      </c>
      <c r="AI12" s="3">
        <v>4217</v>
      </c>
      <c r="AJ12" s="3">
        <v>2699</v>
      </c>
      <c r="AK12" s="19">
        <v>6916</v>
      </c>
      <c r="AL12" s="3">
        <v>1725</v>
      </c>
      <c r="AM12" s="3">
        <v>371</v>
      </c>
      <c r="AN12" s="19">
        <v>2096</v>
      </c>
      <c r="AO12" s="3">
        <v>4371</v>
      </c>
      <c r="AP12" s="3">
        <v>2408</v>
      </c>
      <c r="AQ12" s="19">
        <v>6779</v>
      </c>
      <c r="AR12" s="3">
        <v>9880</v>
      </c>
      <c r="AS12" s="3">
        <v>674</v>
      </c>
      <c r="AT12" s="19">
        <v>10554</v>
      </c>
      <c r="AU12" s="3">
        <v>18034</v>
      </c>
      <c r="AV12" s="3">
        <v>5170</v>
      </c>
      <c r="AW12" s="19">
        <v>23204</v>
      </c>
      <c r="AX12" s="3">
        <v>28157</v>
      </c>
      <c r="AY12" s="3">
        <v>1417</v>
      </c>
      <c r="AZ12" s="19">
        <v>29574</v>
      </c>
      <c r="BA12" s="3">
        <v>5360</v>
      </c>
      <c r="BB12" s="3">
        <v>254</v>
      </c>
      <c r="BC12" s="19">
        <v>5614</v>
      </c>
      <c r="BD12" s="3">
        <v>8466</v>
      </c>
      <c r="BE12" s="3">
        <v>753</v>
      </c>
      <c r="BF12" s="19">
        <v>9219</v>
      </c>
      <c r="BG12" s="3">
        <v>6458</v>
      </c>
      <c r="BH12" s="3">
        <v>7508</v>
      </c>
      <c r="BI12" s="19">
        <v>13966</v>
      </c>
      <c r="BJ12" s="3">
        <v>539</v>
      </c>
      <c r="BK12" s="3">
        <v>248</v>
      </c>
      <c r="BL12" s="19">
        <v>787</v>
      </c>
      <c r="BM12" s="3">
        <v>7676</v>
      </c>
      <c r="BN12" s="3">
        <v>1078</v>
      </c>
      <c r="BO12" s="19">
        <v>8754</v>
      </c>
      <c r="BP12" s="3">
        <v>111937</v>
      </c>
      <c r="BQ12" s="3">
        <v>25997</v>
      </c>
      <c r="BR12" s="19">
        <v>137934</v>
      </c>
      <c r="BS12" s="3">
        <v>819</v>
      </c>
      <c r="BT12" s="3">
        <v>146</v>
      </c>
      <c r="BU12" s="19">
        <v>965</v>
      </c>
      <c r="BV12" s="3">
        <v>3864</v>
      </c>
      <c r="BW12" s="3">
        <v>2498</v>
      </c>
      <c r="BX12" s="19">
        <v>6362</v>
      </c>
      <c r="BY12" s="3">
        <v>896</v>
      </c>
      <c r="BZ12" s="3">
        <v>1090</v>
      </c>
      <c r="CA12" s="19">
        <v>1986</v>
      </c>
      <c r="CB12" s="3">
        <v>429</v>
      </c>
      <c r="CC12" s="3">
        <v>334</v>
      </c>
      <c r="CD12" s="19">
        <v>763</v>
      </c>
      <c r="CE12" s="3">
        <v>2712</v>
      </c>
      <c r="CF12" s="3">
        <v>1652</v>
      </c>
      <c r="CG12" s="19">
        <v>4364</v>
      </c>
      <c r="CH12" s="3">
        <v>114</v>
      </c>
      <c r="CI12" s="3">
        <v>264</v>
      </c>
      <c r="CJ12" s="19">
        <v>378</v>
      </c>
      <c r="CK12" s="3">
        <v>3745</v>
      </c>
      <c r="CL12" s="3">
        <v>137</v>
      </c>
      <c r="CM12" s="19">
        <v>3882</v>
      </c>
      <c r="CN12" s="3">
        <v>931</v>
      </c>
      <c r="CO12" s="3">
        <v>121</v>
      </c>
      <c r="CP12" s="19">
        <v>1052</v>
      </c>
      <c r="CQ12" s="3">
        <v>855</v>
      </c>
      <c r="CR12" s="3">
        <v>175</v>
      </c>
      <c r="CS12" s="19">
        <v>1030</v>
      </c>
      <c r="CT12" s="3">
        <v>643</v>
      </c>
      <c r="CU12" s="3">
        <v>1947</v>
      </c>
      <c r="CV12" s="19">
        <v>2590</v>
      </c>
      <c r="CW12" s="3"/>
      <c r="CX12" s="3"/>
      <c r="CY12" s="19"/>
      <c r="CZ12" s="3"/>
      <c r="DA12" s="3"/>
      <c r="DB12" s="19"/>
      <c r="DC12" s="3"/>
      <c r="DD12" s="3"/>
      <c r="DE12" s="19"/>
      <c r="DF12" s="3">
        <v>131140</v>
      </c>
      <c r="DG12" s="3">
        <v>33539</v>
      </c>
      <c r="DH12" s="19">
        <v>164679</v>
      </c>
      <c r="DI12" s="3">
        <v>105596</v>
      </c>
      <c r="DJ12" s="3">
        <v>25191</v>
      </c>
      <c r="DK12" s="19">
        <v>130787</v>
      </c>
      <c r="DL12" s="3"/>
      <c r="DM12" s="3"/>
      <c r="DN12" s="19"/>
      <c r="DO12" s="3">
        <v>236736</v>
      </c>
      <c r="DP12" s="3">
        <v>58730</v>
      </c>
      <c r="DQ12" s="3">
        <f t="shared" si="7"/>
        <v>295466</v>
      </c>
      <c r="DR12" s="3">
        <v>236736</v>
      </c>
      <c r="DS12" s="3">
        <v>58730</v>
      </c>
      <c r="DT12" s="3">
        <f t="shared" si="8"/>
        <v>295466</v>
      </c>
    </row>
    <row r="13" spans="1:124" x14ac:dyDescent="0.25">
      <c r="A13">
        <v>8</v>
      </c>
      <c r="C13" t="s">
        <v>74</v>
      </c>
      <c r="D13" s="3">
        <f t="shared" si="6"/>
        <v>240114</v>
      </c>
      <c r="E13" s="3">
        <f t="shared" si="4"/>
        <v>65615</v>
      </c>
      <c r="F13" s="3">
        <f t="shared" si="5"/>
        <v>305729</v>
      </c>
      <c r="G13" s="22">
        <f t="shared" si="9"/>
        <v>3.5070562704742424E-2</v>
      </c>
      <c r="H13" s="24">
        <f t="shared" si="10"/>
        <v>2.1396878930708945E-2</v>
      </c>
      <c r="I13" s="23">
        <f t="shared" si="11"/>
        <v>5.6467441635451365E-2</v>
      </c>
      <c r="M13" t="str">
        <f t="shared" si="0"/>
        <v>11</v>
      </c>
      <c r="N13" t="s">
        <v>24</v>
      </c>
      <c r="O13" t="s">
        <v>148</v>
      </c>
      <c r="T13">
        <v>8</v>
      </c>
      <c r="U13" s="16"/>
      <c r="V13" t="s">
        <v>50</v>
      </c>
      <c r="W13" s="3">
        <v>353</v>
      </c>
      <c r="X13" s="3">
        <v>123</v>
      </c>
      <c r="Y13" s="19">
        <v>476</v>
      </c>
      <c r="Z13" s="3">
        <v>988</v>
      </c>
      <c r="AA13" s="3">
        <v>1437</v>
      </c>
      <c r="AB13" s="19">
        <v>2425</v>
      </c>
      <c r="AC13" s="3">
        <v>11952</v>
      </c>
      <c r="AD13" s="3">
        <v>391</v>
      </c>
      <c r="AE13" s="19">
        <v>12343</v>
      </c>
      <c r="AF13" s="3">
        <v>1967</v>
      </c>
      <c r="AG13" s="3">
        <v>9</v>
      </c>
      <c r="AH13" s="19">
        <v>1976</v>
      </c>
      <c r="AI13" s="3">
        <v>4249</v>
      </c>
      <c r="AJ13" s="3">
        <v>2711</v>
      </c>
      <c r="AK13" s="19">
        <v>6960</v>
      </c>
      <c r="AL13" s="3">
        <v>1716</v>
      </c>
      <c r="AM13" s="3">
        <v>400</v>
      </c>
      <c r="AN13" s="19">
        <v>2116</v>
      </c>
      <c r="AO13" s="3">
        <v>4426</v>
      </c>
      <c r="AP13" s="3">
        <v>2327</v>
      </c>
      <c r="AQ13" s="19">
        <v>6753</v>
      </c>
      <c r="AR13" s="3">
        <v>9991</v>
      </c>
      <c r="AS13" s="3">
        <v>636</v>
      </c>
      <c r="AT13" s="19">
        <v>10627</v>
      </c>
      <c r="AU13" s="3">
        <v>18571</v>
      </c>
      <c r="AV13" s="3">
        <v>5857</v>
      </c>
      <c r="AW13" s="19">
        <v>24428</v>
      </c>
      <c r="AX13" s="3">
        <v>28133</v>
      </c>
      <c r="AY13" s="3">
        <v>1428</v>
      </c>
      <c r="AZ13" s="19">
        <v>29561</v>
      </c>
      <c r="BA13" s="3">
        <v>5402</v>
      </c>
      <c r="BB13" s="3">
        <v>241</v>
      </c>
      <c r="BC13" s="19">
        <v>5643</v>
      </c>
      <c r="BD13" s="3">
        <v>8508</v>
      </c>
      <c r="BE13" s="3">
        <v>787</v>
      </c>
      <c r="BF13" s="19">
        <v>9295</v>
      </c>
      <c r="BG13" s="3">
        <v>6506</v>
      </c>
      <c r="BH13" s="3">
        <v>9418</v>
      </c>
      <c r="BI13" s="19">
        <v>15924</v>
      </c>
      <c r="BJ13" s="3">
        <v>555</v>
      </c>
      <c r="BK13" s="3">
        <v>272</v>
      </c>
      <c r="BL13" s="19">
        <v>827</v>
      </c>
      <c r="BM13" s="3">
        <v>7754</v>
      </c>
      <c r="BN13" s="3">
        <v>1144</v>
      </c>
      <c r="BO13" s="19">
        <v>8898</v>
      </c>
      <c r="BP13" s="3">
        <v>113842</v>
      </c>
      <c r="BQ13" s="3">
        <v>28937</v>
      </c>
      <c r="BR13" s="19">
        <v>142779</v>
      </c>
      <c r="BS13" s="3">
        <v>833</v>
      </c>
      <c r="BT13" s="3">
        <v>162</v>
      </c>
      <c r="BU13" s="19">
        <v>995</v>
      </c>
      <c r="BV13" s="3">
        <v>3935</v>
      </c>
      <c r="BW13" s="3">
        <v>2475</v>
      </c>
      <c r="BX13" s="19">
        <v>6410</v>
      </c>
      <c r="BY13" s="3">
        <v>905</v>
      </c>
      <c r="BZ13" s="3">
        <v>1116</v>
      </c>
      <c r="CA13" s="19">
        <v>2021</v>
      </c>
      <c r="CB13" s="3">
        <v>449</v>
      </c>
      <c r="CC13" s="3">
        <v>312</v>
      </c>
      <c r="CD13" s="19">
        <v>761</v>
      </c>
      <c r="CE13" s="3">
        <v>2736</v>
      </c>
      <c r="CF13" s="3">
        <v>1752</v>
      </c>
      <c r="CG13" s="19">
        <v>4488</v>
      </c>
      <c r="CH13" s="3">
        <v>122</v>
      </c>
      <c r="CI13" s="3">
        <v>240</v>
      </c>
      <c r="CJ13" s="19">
        <v>362</v>
      </c>
      <c r="CK13" s="3">
        <v>3793</v>
      </c>
      <c r="CL13" s="3">
        <v>119</v>
      </c>
      <c r="CM13" s="19">
        <v>3912</v>
      </c>
      <c r="CN13" s="3">
        <v>933</v>
      </c>
      <c r="CO13" s="3">
        <v>143</v>
      </c>
      <c r="CP13" s="19">
        <v>1076</v>
      </c>
      <c r="CQ13" s="3">
        <v>860</v>
      </c>
      <c r="CR13" s="3">
        <v>186</v>
      </c>
      <c r="CS13" s="19">
        <v>1046</v>
      </c>
      <c r="CT13" s="3">
        <v>635</v>
      </c>
      <c r="CU13" s="3">
        <v>2992</v>
      </c>
      <c r="CV13" s="19">
        <v>3627</v>
      </c>
      <c r="CW13" s="3"/>
      <c r="CX13" s="3"/>
      <c r="CY13" s="19"/>
      <c r="CZ13" s="3"/>
      <c r="DA13" s="3"/>
      <c r="DB13" s="19"/>
      <c r="DC13" s="3"/>
      <c r="DD13" s="3"/>
      <c r="DE13" s="19"/>
      <c r="DF13" s="3">
        <v>132748</v>
      </c>
      <c r="DG13" s="3">
        <v>37450</v>
      </c>
      <c r="DH13" s="19">
        <v>170198</v>
      </c>
      <c r="DI13" s="3">
        <v>107366</v>
      </c>
      <c r="DJ13" s="3">
        <v>28165</v>
      </c>
      <c r="DK13" s="19">
        <v>135531</v>
      </c>
      <c r="DL13" s="3"/>
      <c r="DM13" s="3"/>
      <c r="DN13" s="19"/>
      <c r="DO13" s="3">
        <v>240114</v>
      </c>
      <c r="DP13" s="3">
        <v>65615</v>
      </c>
      <c r="DQ13" s="3">
        <f t="shared" si="7"/>
        <v>305729</v>
      </c>
      <c r="DR13" s="3">
        <v>240114</v>
      </c>
      <c r="DS13" s="3">
        <v>65615</v>
      </c>
      <c r="DT13" s="3">
        <f t="shared" si="8"/>
        <v>305729</v>
      </c>
    </row>
    <row r="14" spans="1:124" x14ac:dyDescent="0.25">
      <c r="A14">
        <v>9</v>
      </c>
      <c r="C14" t="s">
        <v>75</v>
      </c>
      <c r="D14" s="3">
        <f t="shared" si="6"/>
        <v>243172</v>
      </c>
      <c r="E14" s="3">
        <f t="shared" si="4"/>
        <v>72383</v>
      </c>
      <c r="F14" s="3">
        <f t="shared" si="5"/>
        <v>315555</v>
      </c>
      <c r="G14" s="22">
        <f t="shared" si="9"/>
        <v>3.780665304681028E-2</v>
      </c>
      <c r="H14" s="24">
        <f t="shared" si="10"/>
        <v>3.6667997848106697E-3</v>
      </c>
      <c r="I14" s="23">
        <f t="shared" si="11"/>
        <v>4.1473452831620947E-2</v>
      </c>
      <c r="M14" t="str">
        <f t="shared" si="0"/>
        <v>12</v>
      </c>
      <c r="N14" t="s">
        <v>25</v>
      </c>
      <c r="O14" t="s">
        <v>149</v>
      </c>
      <c r="T14">
        <v>9</v>
      </c>
      <c r="U14" s="15"/>
      <c r="V14" t="s">
        <v>40</v>
      </c>
      <c r="W14" s="3">
        <v>354</v>
      </c>
      <c r="X14" s="3">
        <v>127</v>
      </c>
      <c r="Y14" s="19">
        <v>481</v>
      </c>
      <c r="Z14" s="3">
        <v>991</v>
      </c>
      <c r="AA14" s="3">
        <v>1458</v>
      </c>
      <c r="AB14" s="19">
        <v>2449</v>
      </c>
      <c r="AC14" s="3">
        <v>11953</v>
      </c>
      <c r="AD14" s="3">
        <v>328</v>
      </c>
      <c r="AE14" s="19">
        <v>12281</v>
      </c>
      <c r="AF14" s="3">
        <v>1973</v>
      </c>
      <c r="AG14" s="3">
        <v>9</v>
      </c>
      <c r="AH14" s="19">
        <v>1982</v>
      </c>
      <c r="AI14" s="3">
        <v>4265</v>
      </c>
      <c r="AJ14" s="3">
        <v>2794</v>
      </c>
      <c r="AK14" s="19">
        <v>7059</v>
      </c>
      <c r="AL14" s="3">
        <v>1710</v>
      </c>
      <c r="AM14" s="3">
        <v>420</v>
      </c>
      <c r="AN14" s="19">
        <v>2130</v>
      </c>
      <c r="AO14" s="3">
        <v>4454</v>
      </c>
      <c r="AP14" s="3">
        <v>2897</v>
      </c>
      <c r="AQ14" s="19">
        <v>7351</v>
      </c>
      <c r="AR14" s="3">
        <v>10323</v>
      </c>
      <c r="AS14" s="3">
        <v>654</v>
      </c>
      <c r="AT14" s="19">
        <v>10977</v>
      </c>
      <c r="AU14" s="3">
        <v>18899</v>
      </c>
      <c r="AV14" s="3">
        <v>6092</v>
      </c>
      <c r="AW14" s="19">
        <v>24991</v>
      </c>
      <c r="AX14" s="3">
        <v>29247</v>
      </c>
      <c r="AY14" s="3">
        <v>1484</v>
      </c>
      <c r="AZ14" s="19">
        <v>30731</v>
      </c>
      <c r="BA14" s="3">
        <v>5426</v>
      </c>
      <c r="BB14" s="3">
        <v>253</v>
      </c>
      <c r="BC14" s="19">
        <v>5679</v>
      </c>
      <c r="BD14" s="3">
        <v>8572</v>
      </c>
      <c r="BE14" s="3">
        <v>832</v>
      </c>
      <c r="BF14" s="19">
        <v>9404</v>
      </c>
      <c r="BG14" s="3">
        <v>6550</v>
      </c>
      <c r="BH14" s="3">
        <v>10184</v>
      </c>
      <c r="BI14" s="19">
        <v>16734</v>
      </c>
      <c r="BJ14" s="3">
        <v>556</v>
      </c>
      <c r="BK14" s="3">
        <v>295</v>
      </c>
      <c r="BL14" s="19">
        <v>851</v>
      </c>
      <c r="BM14" s="3">
        <v>7820</v>
      </c>
      <c r="BN14" s="3">
        <v>1237</v>
      </c>
      <c r="BO14" s="19">
        <v>9057</v>
      </c>
      <c r="BP14" s="3">
        <v>114782</v>
      </c>
      <c r="BQ14" s="3">
        <v>34362</v>
      </c>
      <c r="BR14" s="19">
        <v>149144</v>
      </c>
      <c r="BS14" s="3">
        <v>840</v>
      </c>
      <c r="BT14" s="3">
        <v>192</v>
      </c>
      <c r="BU14" s="19">
        <v>1032</v>
      </c>
      <c r="BV14" s="3">
        <v>3993</v>
      </c>
      <c r="BW14" s="3">
        <v>2923</v>
      </c>
      <c r="BX14" s="19">
        <v>6916</v>
      </c>
      <c r="BY14" s="3">
        <v>904</v>
      </c>
      <c r="BZ14" s="3">
        <v>1200</v>
      </c>
      <c r="CA14" s="19">
        <v>2104</v>
      </c>
      <c r="CB14" s="3">
        <v>458</v>
      </c>
      <c r="CC14" s="3">
        <v>316</v>
      </c>
      <c r="CD14" s="19">
        <v>774</v>
      </c>
      <c r="CE14" s="3">
        <v>2767</v>
      </c>
      <c r="CF14" s="3">
        <v>1863</v>
      </c>
      <c r="CG14" s="19">
        <v>4630</v>
      </c>
      <c r="CH14" s="3">
        <v>124</v>
      </c>
      <c r="CI14" s="3">
        <v>242</v>
      </c>
      <c r="CJ14" s="19">
        <v>366</v>
      </c>
      <c r="CK14" s="3">
        <v>3779</v>
      </c>
      <c r="CL14" s="3">
        <v>141</v>
      </c>
      <c r="CM14" s="19">
        <v>3920</v>
      </c>
      <c r="CN14" s="3">
        <v>938</v>
      </c>
      <c r="CO14" s="3">
        <v>161</v>
      </c>
      <c r="CP14" s="19">
        <v>1099</v>
      </c>
      <c r="CQ14" s="3">
        <v>863</v>
      </c>
      <c r="CR14" s="3">
        <v>194</v>
      </c>
      <c r="CS14" s="19">
        <v>1057</v>
      </c>
      <c r="CT14" s="3">
        <v>631</v>
      </c>
      <c r="CU14" s="3">
        <v>1725</v>
      </c>
      <c r="CV14" s="19">
        <v>2356</v>
      </c>
      <c r="CW14" s="3"/>
      <c r="CX14" s="3"/>
      <c r="CY14" s="19"/>
      <c r="CZ14" s="3"/>
      <c r="DA14" s="3"/>
      <c r="DB14" s="19"/>
      <c r="DC14" s="3"/>
      <c r="DD14" s="3"/>
      <c r="DE14" s="19"/>
      <c r="DF14" s="3">
        <v>134929</v>
      </c>
      <c r="DG14" s="3">
        <v>38897</v>
      </c>
      <c r="DH14" s="19">
        <v>173826</v>
      </c>
      <c r="DI14" s="3">
        <v>108243</v>
      </c>
      <c r="DJ14" s="3">
        <v>33486</v>
      </c>
      <c r="DK14" s="19">
        <v>141729</v>
      </c>
      <c r="DL14" s="3"/>
      <c r="DM14" s="3"/>
      <c r="DN14" s="19"/>
      <c r="DO14" s="3">
        <v>243172</v>
      </c>
      <c r="DP14" s="3">
        <v>72383</v>
      </c>
      <c r="DQ14" s="3">
        <f t="shared" si="7"/>
        <v>315555</v>
      </c>
      <c r="DR14" s="3">
        <v>243172</v>
      </c>
      <c r="DS14" s="3">
        <v>72383</v>
      </c>
      <c r="DT14" s="3">
        <f t="shared" si="8"/>
        <v>315555</v>
      </c>
    </row>
    <row r="15" spans="1:124" x14ac:dyDescent="0.25">
      <c r="A15">
        <v>10</v>
      </c>
      <c r="B15">
        <v>2016</v>
      </c>
      <c r="C15" t="s">
        <v>72</v>
      </c>
      <c r="D15" s="3">
        <f t="shared" si="6"/>
        <v>246085</v>
      </c>
      <c r="E15" s="3">
        <f t="shared" si="4"/>
        <v>62747</v>
      </c>
      <c r="F15" s="3">
        <f t="shared" si="5"/>
        <v>308832</v>
      </c>
      <c r="G15" s="22">
        <f t="shared" si="9"/>
        <v>4.4909090909090912E-2</v>
      </c>
      <c r="H15" s="24">
        <f t="shared" si="10"/>
        <v>1.4548885077186964E-2</v>
      </c>
      <c r="I15" s="23">
        <f t="shared" si="11"/>
        <v>5.9457975986277875E-2</v>
      </c>
      <c r="M15" t="str">
        <f t="shared" si="0"/>
        <v>13</v>
      </c>
      <c r="N15" t="s">
        <v>26</v>
      </c>
      <c r="O15" t="s">
        <v>150</v>
      </c>
      <c r="T15">
        <v>10</v>
      </c>
      <c r="U15" s="16">
        <v>2016</v>
      </c>
      <c r="V15" t="s">
        <v>51</v>
      </c>
      <c r="W15" s="3">
        <v>352</v>
      </c>
      <c r="X15" s="3">
        <v>121</v>
      </c>
      <c r="Y15" s="19">
        <v>473</v>
      </c>
      <c r="Z15" s="3">
        <v>991</v>
      </c>
      <c r="AA15" s="3">
        <v>1469</v>
      </c>
      <c r="AB15" s="19">
        <v>2460</v>
      </c>
      <c r="AC15" s="3">
        <v>12014</v>
      </c>
      <c r="AD15" s="3">
        <v>170</v>
      </c>
      <c r="AE15" s="19">
        <v>12184</v>
      </c>
      <c r="AF15" s="3">
        <v>1971</v>
      </c>
      <c r="AG15" s="3">
        <v>8</v>
      </c>
      <c r="AH15" s="19">
        <v>1979</v>
      </c>
      <c r="AI15" s="3">
        <v>4264</v>
      </c>
      <c r="AJ15" s="3">
        <v>2635</v>
      </c>
      <c r="AK15" s="19">
        <v>6899</v>
      </c>
      <c r="AL15" s="3">
        <v>1710</v>
      </c>
      <c r="AM15" s="3">
        <v>426</v>
      </c>
      <c r="AN15" s="19">
        <v>2136</v>
      </c>
      <c r="AO15" s="3">
        <v>4508</v>
      </c>
      <c r="AP15" s="3">
        <v>4698</v>
      </c>
      <c r="AQ15" s="19">
        <v>9206</v>
      </c>
      <c r="AR15" s="3">
        <v>10402</v>
      </c>
      <c r="AS15" s="3">
        <v>667</v>
      </c>
      <c r="AT15" s="19">
        <v>11069</v>
      </c>
      <c r="AU15" s="3">
        <v>19075</v>
      </c>
      <c r="AV15" s="3">
        <v>5225</v>
      </c>
      <c r="AW15" s="19">
        <v>24300</v>
      </c>
      <c r="AX15" s="3">
        <v>29337</v>
      </c>
      <c r="AY15" s="3">
        <v>1269</v>
      </c>
      <c r="AZ15" s="19">
        <v>30606</v>
      </c>
      <c r="BA15" s="3">
        <v>5450</v>
      </c>
      <c r="BB15" s="3">
        <v>246</v>
      </c>
      <c r="BC15" s="19">
        <v>5696</v>
      </c>
      <c r="BD15" s="3">
        <v>8605</v>
      </c>
      <c r="BE15" s="3">
        <v>793</v>
      </c>
      <c r="BF15" s="19">
        <v>9398</v>
      </c>
      <c r="BG15" s="3">
        <v>6589</v>
      </c>
      <c r="BH15" s="3">
        <v>5475</v>
      </c>
      <c r="BI15" s="19">
        <v>12064</v>
      </c>
      <c r="BJ15" s="3">
        <v>551</v>
      </c>
      <c r="BK15" s="3">
        <v>231</v>
      </c>
      <c r="BL15" s="19">
        <v>782</v>
      </c>
      <c r="BM15" s="3">
        <v>7802</v>
      </c>
      <c r="BN15" s="3">
        <v>1172</v>
      </c>
      <c r="BO15" s="19">
        <v>8974</v>
      </c>
      <c r="BP15" s="3">
        <v>116994</v>
      </c>
      <c r="BQ15" s="3">
        <v>29575</v>
      </c>
      <c r="BR15" s="19">
        <v>146569</v>
      </c>
      <c r="BS15" s="3">
        <v>842</v>
      </c>
      <c r="BT15" s="3">
        <v>128</v>
      </c>
      <c r="BU15" s="19">
        <v>970</v>
      </c>
      <c r="BV15" s="3">
        <v>3976</v>
      </c>
      <c r="BW15" s="3">
        <v>2797</v>
      </c>
      <c r="BX15" s="19">
        <v>6773</v>
      </c>
      <c r="BY15" s="3">
        <v>911</v>
      </c>
      <c r="BZ15" s="3">
        <v>1077</v>
      </c>
      <c r="CA15" s="19">
        <v>1988</v>
      </c>
      <c r="CB15" s="3">
        <v>446</v>
      </c>
      <c r="CC15" s="3">
        <v>306</v>
      </c>
      <c r="CD15" s="19">
        <v>752</v>
      </c>
      <c r="CE15" s="3">
        <v>2393</v>
      </c>
      <c r="CF15" s="3">
        <v>1459</v>
      </c>
      <c r="CG15" s="19">
        <v>3852</v>
      </c>
      <c r="CH15" s="3">
        <v>124</v>
      </c>
      <c r="CI15" s="3">
        <v>240</v>
      </c>
      <c r="CJ15" s="19">
        <v>364</v>
      </c>
      <c r="CK15" s="3">
        <v>3873</v>
      </c>
      <c r="CL15" s="3">
        <v>107</v>
      </c>
      <c r="CM15" s="19">
        <v>3980</v>
      </c>
      <c r="CN15" s="3">
        <v>1002</v>
      </c>
      <c r="CO15" s="3">
        <v>110</v>
      </c>
      <c r="CP15" s="19">
        <v>1112</v>
      </c>
      <c r="CQ15" s="3">
        <v>873</v>
      </c>
      <c r="CR15" s="3">
        <v>196</v>
      </c>
      <c r="CS15" s="19">
        <v>1069</v>
      </c>
      <c r="CT15" s="3">
        <v>642</v>
      </c>
      <c r="CU15" s="3">
        <v>2072</v>
      </c>
      <c r="CV15" s="19">
        <v>2714</v>
      </c>
      <c r="CW15" s="3">
        <v>388</v>
      </c>
      <c r="CX15" s="3">
        <v>75</v>
      </c>
      <c r="CY15" s="19">
        <v>463</v>
      </c>
      <c r="CZ15" s="3"/>
      <c r="DA15" s="3"/>
      <c r="DB15" s="19"/>
      <c r="DC15" s="3"/>
      <c r="DD15" s="3"/>
      <c r="DE15" s="19"/>
      <c r="DF15" s="3">
        <v>135650</v>
      </c>
      <c r="DG15" s="3">
        <v>33969</v>
      </c>
      <c r="DH15" s="19">
        <v>169619</v>
      </c>
      <c r="DI15" s="3">
        <v>110435</v>
      </c>
      <c r="DJ15" s="3">
        <v>28778</v>
      </c>
      <c r="DK15" s="19">
        <v>139213</v>
      </c>
      <c r="DL15" s="3"/>
      <c r="DM15" s="3"/>
      <c r="DN15" s="19"/>
      <c r="DO15" s="3">
        <v>246085</v>
      </c>
      <c r="DP15" s="3">
        <v>62747</v>
      </c>
      <c r="DQ15" s="3">
        <f t="shared" si="7"/>
        <v>308832</v>
      </c>
      <c r="DR15" s="3">
        <v>246085</v>
      </c>
      <c r="DS15" s="3">
        <v>62747</v>
      </c>
      <c r="DT15" s="3">
        <f t="shared" si="8"/>
        <v>308832</v>
      </c>
    </row>
    <row r="16" spans="1:124" x14ac:dyDescent="0.25">
      <c r="A16">
        <v>11</v>
      </c>
      <c r="C16" t="s">
        <v>73</v>
      </c>
      <c r="D16" s="3">
        <f t="shared" si="6"/>
        <v>249595</v>
      </c>
      <c r="E16" s="3">
        <f t="shared" si="4"/>
        <v>69905</v>
      </c>
      <c r="F16" s="3">
        <f t="shared" si="5"/>
        <v>319500</v>
      </c>
      <c r="G16" s="22">
        <f t="shared" si="9"/>
        <v>4.3521081951899708E-2</v>
      </c>
      <c r="H16" s="24">
        <f t="shared" si="10"/>
        <v>3.7821610608327186E-2</v>
      </c>
      <c r="I16" s="23">
        <f t="shared" si="11"/>
        <v>8.1342692560226887E-2</v>
      </c>
      <c r="M16" t="str">
        <f t="shared" si="0"/>
        <v>14</v>
      </c>
      <c r="N16" t="s">
        <v>27</v>
      </c>
      <c r="O16" t="s">
        <v>151</v>
      </c>
      <c r="T16">
        <v>11</v>
      </c>
      <c r="U16" s="16"/>
      <c r="V16" t="s">
        <v>52</v>
      </c>
      <c r="W16" s="3">
        <v>350</v>
      </c>
      <c r="X16" s="3">
        <v>119</v>
      </c>
      <c r="Y16" s="19">
        <v>469</v>
      </c>
      <c r="Z16" s="3">
        <v>1017</v>
      </c>
      <c r="AA16" s="3">
        <v>1505</v>
      </c>
      <c r="AB16" s="19">
        <v>2522</v>
      </c>
      <c r="AC16" s="3">
        <v>12222</v>
      </c>
      <c r="AD16" s="3">
        <v>272</v>
      </c>
      <c r="AE16" s="19">
        <v>12494</v>
      </c>
      <c r="AF16" s="3">
        <v>1972</v>
      </c>
      <c r="AG16" s="3">
        <v>9</v>
      </c>
      <c r="AH16" s="19">
        <v>1981</v>
      </c>
      <c r="AI16" s="3">
        <v>4311</v>
      </c>
      <c r="AJ16" s="3">
        <v>2590</v>
      </c>
      <c r="AK16" s="19">
        <v>6901</v>
      </c>
      <c r="AL16" s="3">
        <v>1716</v>
      </c>
      <c r="AM16" s="3">
        <v>440</v>
      </c>
      <c r="AN16" s="19">
        <v>2156</v>
      </c>
      <c r="AO16" s="3">
        <v>4498</v>
      </c>
      <c r="AP16" s="3">
        <v>4734</v>
      </c>
      <c r="AQ16" s="19">
        <v>9232</v>
      </c>
      <c r="AR16" s="3">
        <v>10490</v>
      </c>
      <c r="AS16" s="3">
        <v>697</v>
      </c>
      <c r="AT16" s="19">
        <v>11187</v>
      </c>
      <c r="AU16" s="3">
        <v>19413</v>
      </c>
      <c r="AV16" s="3">
        <v>6234</v>
      </c>
      <c r="AW16" s="19">
        <v>25647</v>
      </c>
      <c r="AX16" s="3">
        <v>29196</v>
      </c>
      <c r="AY16" s="3">
        <v>1250</v>
      </c>
      <c r="AZ16" s="19">
        <v>30446</v>
      </c>
      <c r="BA16" s="3">
        <v>5437</v>
      </c>
      <c r="BB16" s="3">
        <v>250</v>
      </c>
      <c r="BC16" s="19">
        <v>5687</v>
      </c>
      <c r="BD16" s="3">
        <v>8613</v>
      </c>
      <c r="BE16" s="3">
        <v>792</v>
      </c>
      <c r="BF16" s="19">
        <v>9405</v>
      </c>
      <c r="BG16" s="3">
        <v>6591</v>
      </c>
      <c r="BH16" s="3">
        <v>7282</v>
      </c>
      <c r="BI16" s="19">
        <v>13873</v>
      </c>
      <c r="BJ16" s="3">
        <v>552</v>
      </c>
      <c r="BK16" s="3">
        <v>227</v>
      </c>
      <c r="BL16" s="19">
        <v>779</v>
      </c>
      <c r="BM16" s="3">
        <v>7814</v>
      </c>
      <c r="BN16" s="3">
        <v>1170</v>
      </c>
      <c r="BO16" s="19">
        <v>8984</v>
      </c>
      <c r="BP16" s="3">
        <v>119827</v>
      </c>
      <c r="BQ16" s="3">
        <v>31760</v>
      </c>
      <c r="BR16" s="19">
        <v>151587</v>
      </c>
      <c r="BS16" s="3">
        <v>842</v>
      </c>
      <c r="BT16" s="3">
        <v>125</v>
      </c>
      <c r="BU16" s="19">
        <v>967</v>
      </c>
      <c r="BV16" s="3">
        <v>3963</v>
      </c>
      <c r="BW16" s="3">
        <v>2782</v>
      </c>
      <c r="BX16" s="19">
        <v>6745</v>
      </c>
      <c r="BY16" s="3">
        <v>927</v>
      </c>
      <c r="BZ16" s="3">
        <v>1059</v>
      </c>
      <c r="CA16" s="19">
        <v>1986</v>
      </c>
      <c r="CB16" s="3">
        <v>447</v>
      </c>
      <c r="CC16" s="3">
        <v>307</v>
      </c>
      <c r="CD16" s="19">
        <v>754</v>
      </c>
      <c r="CE16" s="3">
        <v>2410</v>
      </c>
      <c r="CF16" s="3">
        <v>1485</v>
      </c>
      <c r="CG16" s="19">
        <v>3895</v>
      </c>
      <c r="CH16" s="3">
        <v>124</v>
      </c>
      <c r="CI16" s="3">
        <v>450</v>
      </c>
      <c r="CJ16" s="19">
        <v>574</v>
      </c>
      <c r="CK16" s="3">
        <v>3923</v>
      </c>
      <c r="CL16" s="3">
        <v>109</v>
      </c>
      <c r="CM16" s="19">
        <v>4032</v>
      </c>
      <c r="CN16" s="3">
        <v>1019</v>
      </c>
      <c r="CO16" s="3">
        <v>121</v>
      </c>
      <c r="CP16" s="19">
        <v>1140</v>
      </c>
      <c r="CQ16" s="3">
        <v>883</v>
      </c>
      <c r="CR16" s="3">
        <v>204</v>
      </c>
      <c r="CS16" s="19">
        <v>1087</v>
      </c>
      <c r="CT16" s="3">
        <v>646</v>
      </c>
      <c r="CU16" s="3">
        <v>3853</v>
      </c>
      <c r="CV16" s="19">
        <v>4499</v>
      </c>
      <c r="CW16" s="3">
        <v>392</v>
      </c>
      <c r="CX16" s="3">
        <v>79</v>
      </c>
      <c r="CY16" s="19">
        <v>471</v>
      </c>
      <c r="CZ16" s="3"/>
      <c r="DA16" s="3"/>
      <c r="DB16" s="19"/>
      <c r="DC16" s="3"/>
      <c r="DD16" s="3"/>
      <c r="DE16" s="19"/>
      <c r="DF16" s="3">
        <v>136383</v>
      </c>
      <c r="DG16" s="3">
        <v>38990</v>
      </c>
      <c r="DH16" s="19">
        <v>175373</v>
      </c>
      <c r="DI16" s="3">
        <v>113212</v>
      </c>
      <c r="DJ16" s="3">
        <v>30915</v>
      </c>
      <c r="DK16" s="19">
        <v>144127</v>
      </c>
      <c r="DL16" s="3"/>
      <c r="DM16" s="3"/>
      <c r="DN16" s="19"/>
      <c r="DO16" s="3">
        <v>249595</v>
      </c>
      <c r="DP16" s="3">
        <v>69905</v>
      </c>
      <c r="DQ16" s="3">
        <f t="shared" si="7"/>
        <v>319500</v>
      </c>
      <c r="DR16" s="3">
        <v>249595</v>
      </c>
      <c r="DS16" s="3">
        <v>69905</v>
      </c>
      <c r="DT16" s="3">
        <f t="shared" si="8"/>
        <v>319500</v>
      </c>
    </row>
    <row r="17" spans="1:124" x14ac:dyDescent="0.25">
      <c r="A17">
        <v>12</v>
      </c>
      <c r="C17" t="s">
        <v>74</v>
      </c>
      <c r="D17" s="3">
        <f t="shared" si="6"/>
        <v>253259</v>
      </c>
      <c r="E17" s="3">
        <f t="shared" si="4"/>
        <v>70209</v>
      </c>
      <c r="F17" s="3">
        <f t="shared" si="5"/>
        <v>323468</v>
      </c>
      <c r="G17" s="22">
        <f t="shared" si="9"/>
        <v>4.2995594137291523E-2</v>
      </c>
      <c r="H17" s="24">
        <f t="shared" si="10"/>
        <v>1.5026379571450532E-2</v>
      </c>
      <c r="I17" s="23">
        <f t="shared" si="11"/>
        <v>5.8021973708742056E-2</v>
      </c>
      <c r="M17" t="str">
        <f t="shared" si="0"/>
        <v>15</v>
      </c>
      <c r="N17" t="s">
        <v>28</v>
      </c>
      <c r="O17" t="s">
        <v>152</v>
      </c>
      <c r="T17">
        <v>12</v>
      </c>
      <c r="U17" s="16"/>
      <c r="V17" t="s">
        <v>50</v>
      </c>
      <c r="W17" s="3">
        <v>351</v>
      </c>
      <c r="X17" s="3">
        <v>117</v>
      </c>
      <c r="Y17" s="19">
        <v>468</v>
      </c>
      <c r="Z17" s="3">
        <v>1023</v>
      </c>
      <c r="AA17" s="3">
        <v>1507</v>
      </c>
      <c r="AB17" s="19">
        <v>2530</v>
      </c>
      <c r="AC17" s="3">
        <v>12229</v>
      </c>
      <c r="AD17" s="3">
        <v>303</v>
      </c>
      <c r="AE17" s="19">
        <v>12532</v>
      </c>
      <c r="AF17" s="3">
        <v>1987</v>
      </c>
      <c r="AG17" s="3">
        <v>10</v>
      </c>
      <c r="AH17" s="19">
        <v>1997</v>
      </c>
      <c r="AI17" s="3">
        <v>4295</v>
      </c>
      <c r="AJ17" s="3">
        <v>2936</v>
      </c>
      <c r="AK17" s="19">
        <v>7231</v>
      </c>
      <c r="AL17" s="3">
        <v>1721</v>
      </c>
      <c r="AM17" s="3">
        <v>444</v>
      </c>
      <c r="AN17" s="19">
        <v>2165</v>
      </c>
      <c r="AO17" s="3">
        <v>4577</v>
      </c>
      <c r="AP17" s="3">
        <v>3687</v>
      </c>
      <c r="AQ17" s="19">
        <v>8264</v>
      </c>
      <c r="AR17" s="3">
        <v>10653</v>
      </c>
      <c r="AS17" s="3">
        <v>660</v>
      </c>
      <c r="AT17" s="19">
        <v>11313</v>
      </c>
      <c r="AU17" s="3">
        <v>19839</v>
      </c>
      <c r="AV17" s="3">
        <v>6467</v>
      </c>
      <c r="AW17" s="19">
        <v>26306</v>
      </c>
      <c r="AX17" s="3">
        <v>29218</v>
      </c>
      <c r="AY17" s="3">
        <v>1207</v>
      </c>
      <c r="AZ17" s="19">
        <v>30425</v>
      </c>
      <c r="BA17" s="3">
        <v>5548</v>
      </c>
      <c r="BB17" s="3">
        <v>241</v>
      </c>
      <c r="BC17" s="19">
        <v>5789</v>
      </c>
      <c r="BD17" s="3">
        <v>8616</v>
      </c>
      <c r="BE17" s="3">
        <v>791</v>
      </c>
      <c r="BF17" s="19">
        <v>9407</v>
      </c>
      <c r="BG17" s="3">
        <v>6603</v>
      </c>
      <c r="BH17" s="3">
        <v>4830</v>
      </c>
      <c r="BI17" s="19">
        <v>11433</v>
      </c>
      <c r="BJ17" s="3">
        <v>548</v>
      </c>
      <c r="BK17" s="3">
        <v>237</v>
      </c>
      <c r="BL17" s="19">
        <v>785</v>
      </c>
      <c r="BM17" s="3">
        <v>7832</v>
      </c>
      <c r="BN17" s="3">
        <v>1170</v>
      </c>
      <c r="BO17" s="19">
        <v>9002</v>
      </c>
      <c r="BP17" s="3">
        <v>122593</v>
      </c>
      <c r="BQ17" s="3">
        <v>34562</v>
      </c>
      <c r="BR17" s="19">
        <v>157155</v>
      </c>
      <c r="BS17" s="3">
        <v>842</v>
      </c>
      <c r="BT17" s="3">
        <v>136</v>
      </c>
      <c r="BU17" s="19">
        <v>978</v>
      </c>
      <c r="BV17" s="3">
        <v>3942</v>
      </c>
      <c r="BW17" s="3">
        <v>2889</v>
      </c>
      <c r="BX17" s="19">
        <v>6831</v>
      </c>
      <c r="BY17" s="3">
        <v>924</v>
      </c>
      <c r="BZ17" s="3">
        <v>1080</v>
      </c>
      <c r="CA17" s="19">
        <v>2004</v>
      </c>
      <c r="CB17" s="3">
        <v>452</v>
      </c>
      <c r="CC17" s="3">
        <v>304</v>
      </c>
      <c r="CD17" s="19">
        <v>756</v>
      </c>
      <c r="CE17" s="3">
        <v>2402</v>
      </c>
      <c r="CF17" s="3">
        <v>1516</v>
      </c>
      <c r="CG17" s="19">
        <v>3918</v>
      </c>
      <c r="CH17" s="3">
        <v>125</v>
      </c>
      <c r="CI17" s="3">
        <v>262</v>
      </c>
      <c r="CJ17" s="19">
        <v>387</v>
      </c>
      <c r="CK17" s="3">
        <v>3976</v>
      </c>
      <c r="CL17" s="3">
        <v>101</v>
      </c>
      <c r="CM17" s="19">
        <v>4077</v>
      </c>
      <c r="CN17" s="3">
        <v>1024</v>
      </c>
      <c r="CO17" s="3">
        <v>123</v>
      </c>
      <c r="CP17" s="19">
        <v>1147</v>
      </c>
      <c r="CQ17" s="3">
        <v>884</v>
      </c>
      <c r="CR17" s="3">
        <v>202</v>
      </c>
      <c r="CS17" s="19">
        <v>1086</v>
      </c>
      <c r="CT17" s="3">
        <v>640</v>
      </c>
      <c r="CU17" s="3">
        <v>4346</v>
      </c>
      <c r="CV17" s="19">
        <v>4986</v>
      </c>
      <c r="CW17" s="3">
        <v>415</v>
      </c>
      <c r="CX17" s="3">
        <v>81</v>
      </c>
      <c r="CY17" s="19">
        <v>496</v>
      </c>
      <c r="CZ17" s="3"/>
      <c r="DA17" s="3"/>
      <c r="DB17" s="19"/>
      <c r="DC17" s="3"/>
      <c r="DD17" s="3"/>
      <c r="DE17" s="19"/>
      <c r="DF17" s="3">
        <v>137267</v>
      </c>
      <c r="DG17" s="3">
        <v>36559</v>
      </c>
      <c r="DH17" s="19">
        <v>173826</v>
      </c>
      <c r="DI17" s="3">
        <v>115992</v>
      </c>
      <c r="DJ17" s="3">
        <v>33650</v>
      </c>
      <c r="DK17" s="19">
        <v>149642</v>
      </c>
      <c r="DL17" s="3"/>
      <c r="DM17" s="3"/>
      <c r="DN17" s="19"/>
      <c r="DO17" s="3">
        <v>253259</v>
      </c>
      <c r="DP17" s="3">
        <v>70209</v>
      </c>
      <c r="DQ17" s="3">
        <f t="shared" si="7"/>
        <v>323468</v>
      </c>
      <c r="DR17" s="3">
        <v>253259</v>
      </c>
      <c r="DS17" s="3">
        <v>70209</v>
      </c>
      <c r="DT17" s="3">
        <f t="shared" si="8"/>
        <v>323468</v>
      </c>
    </row>
    <row r="18" spans="1:124" x14ac:dyDescent="0.25">
      <c r="A18">
        <v>13</v>
      </c>
      <c r="C18" t="s">
        <v>75</v>
      </c>
      <c r="D18" s="3">
        <f t="shared" si="6"/>
        <v>255155</v>
      </c>
      <c r="E18" s="3">
        <f t="shared" si="4"/>
        <v>66058</v>
      </c>
      <c r="F18" s="3">
        <f t="shared" si="5"/>
        <v>321213</v>
      </c>
      <c r="G18" s="22">
        <f t="shared" si="9"/>
        <v>3.7974362630920126E-2</v>
      </c>
      <c r="H18" s="24">
        <f t="shared" si="10"/>
        <v>-2.0044049373326361E-2</v>
      </c>
      <c r="I18" s="23">
        <f t="shared" si="11"/>
        <v>1.7930313257593766E-2</v>
      </c>
      <c r="M18" t="str">
        <f t="shared" si="0"/>
        <v>16</v>
      </c>
      <c r="N18" t="s">
        <v>29</v>
      </c>
      <c r="O18" t="s">
        <v>153</v>
      </c>
      <c r="T18">
        <v>13</v>
      </c>
      <c r="U18" s="15"/>
      <c r="V18" t="s">
        <v>40</v>
      </c>
      <c r="W18" s="3">
        <v>349</v>
      </c>
      <c r="X18" s="3">
        <v>120</v>
      </c>
      <c r="Y18" s="19">
        <v>469</v>
      </c>
      <c r="Z18" s="3">
        <v>1020</v>
      </c>
      <c r="AA18" s="3">
        <v>1457</v>
      </c>
      <c r="AB18" s="19">
        <v>2477</v>
      </c>
      <c r="AC18" s="3">
        <v>12366</v>
      </c>
      <c r="AD18" s="3">
        <v>202</v>
      </c>
      <c r="AE18" s="19">
        <v>12568</v>
      </c>
      <c r="AF18" s="3">
        <v>1992</v>
      </c>
      <c r="AG18" s="3">
        <v>10</v>
      </c>
      <c r="AH18" s="19">
        <v>2002</v>
      </c>
      <c r="AI18" s="3">
        <v>4391</v>
      </c>
      <c r="AJ18" s="3">
        <v>2859</v>
      </c>
      <c r="AK18" s="19">
        <v>7250</v>
      </c>
      <c r="AL18" s="3">
        <v>1732</v>
      </c>
      <c r="AM18" s="3">
        <v>446</v>
      </c>
      <c r="AN18" s="19">
        <v>2178</v>
      </c>
      <c r="AO18" s="3">
        <v>4593</v>
      </c>
      <c r="AP18" s="3">
        <v>3843</v>
      </c>
      <c r="AQ18" s="19">
        <v>8436</v>
      </c>
      <c r="AR18" s="3">
        <v>10796</v>
      </c>
      <c r="AS18" s="3">
        <v>616</v>
      </c>
      <c r="AT18" s="19">
        <v>11412</v>
      </c>
      <c r="AU18" s="3">
        <v>20241</v>
      </c>
      <c r="AV18" s="3">
        <v>6170</v>
      </c>
      <c r="AW18" s="19">
        <v>26411</v>
      </c>
      <c r="AX18" s="3">
        <v>29091</v>
      </c>
      <c r="AY18" s="3">
        <v>1146</v>
      </c>
      <c r="AZ18" s="19">
        <v>30237</v>
      </c>
      <c r="BA18" s="3">
        <v>5577</v>
      </c>
      <c r="BB18" s="3">
        <v>266</v>
      </c>
      <c r="BC18" s="19">
        <v>5843</v>
      </c>
      <c r="BD18" s="3">
        <v>8572</v>
      </c>
      <c r="BE18" s="3">
        <v>807</v>
      </c>
      <c r="BF18" s="19">
        <v>9379</v>
      </c>
      <c r="BG18" s="3">
        <v>6724</v>
      </c>
      <c r="BH18" s="3">
        <v>9902</v>
      </c>
      <c r="BI18" s="19">
        <v>16626</v>
      </c>
      <c r="BJ18" s="3">
        <v>554</v>
      </c>
      <c r="BK18" s="3">
        <v>230</v>
      </c>
      <c r="BL18" s="19">
        <v>784</v>
      </c>
      <c r="BM18" s="3">
        <v>7788</v>
      </c>
      <c r="BN18" s="3">
        <v>1129</v>
      </c>
      <c r="BO18" s="19">
        <v>8917</v>
      </c>
      <c r="BP18" s="3">
        <v>123672</v>
      </c>
      <c r="BQ18" s="3">
        <v>28471</v>
      </c>
      <c r="BR18" s="19">
        <v>152143</v>
      </c>
      <c r="BS18" s="3">
        <v>846</v>
      </c>
      <c r="BT18" s="3">
        <v>143</v>
      </c>
      <c r="BU18" s="19">
        <v>989</v>
      </c>
      <c r="BV18" s="3">
        <v>3924</v>
      </c>
      <c r="BW18" s="3">
        <v>2967</v>
      </c>
      <c r="BX18" s="19">
        <v>6891</v>
      </c>
      <c r="BY18" s="3">
        <v>927</v>
      </c>
      <c r="BZ18" s="3">
        <v>1122</v>
      </c>
      <c r="CA18" s="19">
        <v>2049</v>
      </c>
      <c r="CB18" s="3">
        <v>474</v>
      </c>
      <c r="CC18" s="3">
        <v>281</v>
      </c>
      <c r="CD18" s="19">
        <v>755</v>
      </c>
      <c r="CE18" s="3">
        <v>2428</v>
      </c>
      <c r="CF18" s="3">
        <v>1511</v>
      </c>
      <c r="CG18" s="19">
        <v>3939</v>
      </c>
      <c r="CH18" s="3">
        <v>126</v>
      </c>
      <c r="CI18" s="3">
        <v>243</v>
      </c>
      <c r="CJ18" s="19">
        <v>369</v>
      </c>
      <c r="CK18" s="3">
        <v>3981</v>
      </c>
      <c r="CL18" s="3">
        <v>111</v>
      </c>
      <c r="CM18" s="19">
        <v>4092</v>
      </c>
      <c r="CN18" s="3">
        <v>1025</v>
      </c>
      <c r="CO18" s="3">
        <v>137</v>
      </c>
      <c r="CP18" s="19">
        <v>1162</v>
      </c>
      <c r="CQ18" s="3">
        <v>892</v>
      </c>
      <c r="CR18" s="3">
        <v>206</v>
      </c>
      <c r="CS18" s="19">
        <v>1098</v>
      </c>
      <c r="CT18" s="3">
        <v>635</v>
      </c>
      <c r="CU18" s="3">
        <v>1587</v>
      </c>
      <c r="CV18" s="19">
        <v>2222</v>
      </c>
      <c r="CW18" s="3">
        <v>439</v>
      </c>
      <c r="CX18" s="3">
        <v>76</v>
      </c>
      <c r="CY18" s="19">
        <v>515</v>
      </c>
      <c r="CZ18" s="3"/>
      <c r="DA18" s="3"/>
      <c r="DB18" s="19"/>
      <c r="DC18" s="3"/>
      <c r="DD18" s="3"/>
      <c r="DE18" s="19"/>
      <c r="DF18" s="3">
        <v>138149</v>
      </c>
      <c r="DG18" s="3">
        <v>38506</v>
      </c>
      <c r="DH18" s="19">
        <v>176655</v>
      </c>
      <c r="DI18" s="3">
        <v>117006</v>
      </c>
      <c r="DJ18" s="3">
        <v>27552</v>
      </c>
      <c r="DK18" s="19">
        <v>144558</v>
      </c>
      <c r="DL18" s="3"/>
      <c r="DM18" s="3"/>
      <c r="DN18" s="19"/>
      <c r="DO18" s="3">
        <v>255155</v>
      </c>
      <c r="DP18" s="3">
        <v>66058</v>
      </c>
      <c r="DQ18" s="3">
        <f t="shared" si="7"/>
        <v>321213</v>
      </c>
      <c r="DR18" s="3">
        <v>255155</v>
      </c>
      <c r="DS18" s="3">
        <v>66058</v>
      </c>
      <c r="DT18" s="3">
        <f t="shared" si="8"/>
        <v>321213</v>
      </c>
    </row>
    <row r="19" spans="1:124" x14ac:dyDescent="0.25">
      <c r="A19">
        <v>14</v>
      </c>
      <c r="B19">
        <v>2017</v>
      </c>
      <c r="C19" t="s">
        <v>72</v>
      </c>
      <c r="D19" s="3">
        <f t="shared" si="6"/>
        <v>259006</v>
      </c>
      <c r="E19" s="3">
        <f t="shared" si="4"/>
        <v>62404</v>
      </c>
      <c r="F19" s="3">
        <f t="shared" si="5"/>
        <v>321410</v>
      </c>
      <c r="G19" s="22">
        <f t="shared" si="9"/>
        <v>4.1838281007149515E-2</v>
      </c>
      <c r="H19" s="24">
        <f t="shared" si="10"/>
        <v>-1.1106362035022278E-3</v>
      </c>
      <c r="I19" s="23">
        <f t="shared" si="11"/>
        <v>4.0727644803647288E-2</v>
      </c>
      <c r="M19" t="str">
        <f t="shared" si="0"/>
        <v>17</v>
      </c>
      <c r="N19" t="s">
        <v>30</v>
      </c>
      <c r="O19" t="s">
        <v>154</v>
      </c>
      <c r="T19">
        <v>14</v>
      </c>
      <c r="U19" s="16">
        <v>2017</v>
      </c>
      <c r="V19" t="s">
        <v>51</v>
      </c>
      <c r="W19" s="3">
        <v>351</v>
      </c>
      <c r="X19" s="3">
        <v>114</v>
      </c>
      <c r="Y19" s="19">
        <v>465</v>
      </c>
      <c r="Z19" s="3">
        <v>1034</v>
      </c>
      <c r="AA19" s="3">
        <v>1363</v>
      </c>
      <c r="AB19" s="19">
        <v>2397</v>
      </c>
      <c r="AC19" s="3">
        <v>12305</v>
      </c>
      <c r="AD19" s="3">
        <v>226</v>
      </c>
      <c r="AE19" s="19">
        <v>12531</v>
      </c>
      <c r="AF19" s="3">
        <v>1977</v>
      </c>
      <c r="AG19" s="3">
        <v>10</v>
      </c>
      <c r="AH19" s="19">
        <v>1987</v>
      </c>
      <c r="AI19" s="3">
        <v>4211</v>
      </c>
      <c r="AJ19" s="3">
        <v>2356</v>
      </c>
      <c r="AK19" s="19">
        <v>6567</v>
      </c>
      <c r="AL19" s="3">
        <v>1773</v>
      </c>
      <c r="AM19" s="3">
        <v>383</v>
      </c>
      <c r="AN19" s="19">
        <v>2156</v>
      </c>
      <c r="AO19" s="3">
        <v>4741</v>
      </c>
      <c r="AP19" s="3">
        <v>3473</v>
      </c>
      <c r="AQ19" s="19">
        <v>8214</v>
      </c>
      <c r="AR19" s="3">
        <v>10813</v>
      </c>
      <c r="AS19" s="3">
        <v>601</v>
      </c>
      <c r="AT19" s="19">
        <v>11414</v>
      </c>
      <c r="AU19" s="3">
        <v>20767</v>
      </c>
      <c r="AV19" s="3">
        <v>5501</v>
      </c>
      <c r="AW19" s="19">
        <v>26268</v>
      </c>
      <c r="AX19" s="3">
        <v>29314</v>
      </c>
      <c r="AY19" s="3">
        <v>1078</v>
      </c>
      <c r="AZ19" s="19">
        <v>30392</v>
      </c>
      <c r="BA19" s="3">
        <v>5612</v>
      </c>
      <c r="BB19" s="3">
        <v>250</v>
      </c>
      <c r="BC19" s="19">
        <v>5862</v>
      </c>
      <c r="BD19" s="3">
        <v>8466</v>
      </c>
      <c r="BE19" s="3">
        <v>758</v>
      </c>
      <c r="BF19" s="19">
        <v>9224</v>
      </c>
      <c r="BG19" s="3">
        <v>6684</v>
      </c>
      <c r="BH19" s="3">
        <v>8785</v>
      </c>
      <c r="BI19" s="19">
        <v>15469</v>
      </c>
      <c r="BJ19" s="3">
        <v>565</v>
      </c>
      <c r="BK19" s="3">
        <v>195</v>
      </c>
      <c r="BL19" s="19">
        <v>760</v>
      </c>
      <c r="BM19" s="3">
        <v>7826</v>
      </c>
      <c r="BN19" s="3">
        <v>1091</v>
      </c>
      <c r="BO19" s="19">
        <v>8917</v>
      </c>
      <c r="BP19" s="3">
        <v>126323</v>
      </c>
      <c r="BQ19" s="3">
        <v>27873</v>
      </c>
      <c r="BR19" s="19">
        <v>154196</v>
      </c>
      <c r="BS19" s="3">
        <v>838</v>
      </c>
      <c r="BT19" s="3">
        <v>142</v>
      </c>
      <c r="BU19" s="19">
        <v>980</v>
      </c>
      <c r="BV19" s="3">
        <v>3856</v>
      </c>
      <c r="BW19" s="3">
        <v>2717</v>
      </c>
      <c r="BX19" s="19">
        <v>6573</v>
      </c>
      <c r="BY19" s="3">
        <v>1019</v>
      </c>
      <c r="BZ19" s="3">
        <v>984</v>
      </c>
      <c r="CA19" s="19">
        <v>2003</v>
      </c>
      <c r="CB19" s="3">
        <v>463</v>
      </c>
      <c r="CC19" s="3">
        <v>283</v>
      </c>
      <c r="CD19" s="19">
        <v>746</v>
      </c>
      <c r="CE19" s="3">
        <v>2474</v>
      </c>
      <c r="CF19" s="3">
        <v>1361</v>
      </c>
      <c r="CG19" s="19">
        <v>3835</v>
      </c>
      <c r="CH19" s="3">
        <v>152</v>
      </c>
      <c r="CI19" s="3">
        <v>212</v>
      </c>
      <c r="CJ19" s="19">
        <v>364</v>
      </c>
      <c r="CK19" s="3">
        <v>3996</v>
      </c>
      <c r="CL19" s="3">
        <v>136</v>
      </c>
      <c r="CM19" s="19">
        <v>4132</v>
      </c>
      <c r="CN19" s="3">
        <v>1036</v>
      </c>
      <c r="CO19" s="3">
        <v>129</v>
      </c>
      <c r="CP19" s="19">
        <v>1165</v>
      </c>
      <c r="CQ19" s="3">
        <v>928</v>
      </c>
      <c r="CR19" s="3">
        <v>174</v>
      </c>
      <c r="CS19" s="19">
        <v>1102</v>
      </c>
      <c r="CT19" s="3">
        <v>708</v>
      </c>
      <c r="CU19" s="3">
        <v>1886</v>
      </c>
      <c r="CV19" s="19">
        <v>2594</v>
      </c>
      <c r="CW19" s="3">
        <v>453</v>
      </c>
      <c r="CX19" s="3">
        <v>66</v>
      </c>
      <c r="CY19" s="19">
        <v>519</v>
      </c>
      <c r="CZ19" s="3">
        <v>321</v>
      </c>
      <c r="DA19" s="3">
        <v>257</v>
      </c>
      <c r="DB19" s="19">
        <v>578</v>
      </c>
      <c r="DC19" s="3"/>
      <c r="DD19" s="3"/>
      <c r="DE19" s="19"/>
      <c r="DF19" s="3">
        <v>139419</v>
      </c>
      <c r="DG19" s="3">
        <v>35393</v>
      </c>
      <c r="DH19" s="19">
        <v>174812</v>
      </c>
      <c r="DI19" s="3">
        <v>119587</v>
      </c>
      <c r="DJ19" s="3">
        <v>27011</v>
      </c>
      <c r="DK19" s="19">
        <v>146598</v>
      </c>
      <c r="DL19" s="3"/>
      <c r="DM19" s="3"/>
      <c r="DN19" s="19"/>
      <c r="DO19" s="3">
        <v>259006</v>
      </c>
      <c r="DP19" s="3">
        <v>62404</v>
      </c>
      <c r="DQ19" s="3">
        <f t="shared" si="7"/>
        <v>321410</v>
      </c>
      <c r="DR19" s="3">
        <v>259006</v>
      </c>
      <c r="DS19" s="3">
        <v>62404</v>
      </c>
      <c r="DT19" s="3">
        <f t="shared" si="8"/>
        <v>321410</v>
      </c>
    </row>
    <row r="20" spans="1:124" x14ac:dyDescent="0.25">
      <c r="A20">
        <v>15</v>
      </c>
      <c r="C20" t="s">
        <v>73</v>
      </c>
      <c r="D20" s="3">
        <f t="shared" si="6"/>
        <v>262753</v>
      </c>
      <c r="E20" s="3">
        <f t="shared" si="4"/>
        <v>61004</v>
      </c>
      <c r="F20" s="3">
        <f t="shared" si="5"/>
        <v>323757</v>
      </c>
      <c r="G20" s="22">
        <f t="shared" si="9"/>
        <v>4.1183098591549297E-2</v>
      </c>
      <c r="H20" s="24">
        <f t="shared" si="10"/>
        <v>-2.7859154929577464E-2</v>
      </c>
      <c r="I20" s="23">
        <f t="shared" si="11"/>
        <v>1.3323943661971833E-2</v>
      </c>
      <c r="M20" t="str">
        <f t="shared" si="0"/>
        <v>18</v>
      </c>
      <c r="N20" t="s">
        <v>31</v>
      </c>
      <c r="O20" t="s">
        <v>155</v>
      </c>
      <c r="T20">
        <v>15</v>
      </c>
      <c r="U20" s="16"/>
      <c r="V20" t="s">
        <v>52</v>
      </c>
      <c r="W20" s="3">
        <v>355</v>
      </c>
      <c r="X20" s="3">
        <v>113</v>
      </c>
      <c r="Y20" s="19">
        <v>468</v>
      </c>
      <c r="Z20" s="3">
        <v>1034</v>
      </c>
      <c r="AA20" s="3">
        <v>1474</v>
      </c>
      <c r="AB20" s="19">
        <v>2508</v>
      </c>
      <c r="AC20" s="3">
        <v>12414</v>
      </c>
      <c r="AD20" s="3">
        <v>240</v>
      </c>
      <c r="AE20" s="19">
        <v>12654</v>
      </c>
      <c r="AF20" s="3">
        <v>1999</v>
      </c>
      <c r="AG20" s="3">
        <v>12</v>
      </c>
      <c r="AH20" s="19">
        <v>2011</v>
      </c>
      <c r="AI20" s="3">
        <v>4243</v>
      </c>
      <c r="AJ20" s="3">
        <v>2396</v>
      </c>
      <c r="AK20" s="19">
        <v>6639</v>
      </c>
      <c r="AL20" s="3">
        <v>1773</v>
      </c>
      <c r="AM20" s="3">
        <v>427</v>
      </c>
      <c r="AN20" s="19">
        <v>2200</v>
      </c>
      <c r="AO20" s="3">
        <v>4755</v>
      </c>
      <c r="AP20" s="3">
        <v>3204</v>
      </c>
      <c r="AQ20" s="19">
        <v>7959</v>
      </c>
      <c r="AR20" s="3">
        <v>10875</v>
      </c>
      <c r="AS20" s="3">
        <v>609</v>
      </c>
      <c r="AT20" s="19">
        <v>11484</v>
      </c>
      <c r="AU20" s="3">
        <v>21658</v>
      </c>
      <c r="AV20" s="3">
        <v>5624</v>
      </c>
      <c r="AW20" s="19">
        <v>27282</v>
      </c>
      <c r="AX20" s="3">
        <v>29355</v>
      </c>
      <c r="AY20" s="3">
        <v>1063</v>
      </c>
      <c r="AZ20" s="19">
        <v>30418</v>
      </c>
      <c r="BA20" s="3">
        <v>5622</v>
      </c>
      <c r="BB20" s="3">
        <v>246</v>
      </c>
      <c r="BC20" s="19">
        <v>5868</v>
      </c>
      <c r="BD20" s="3">
        <v>8454</v>
      </c>
      <c r="BE20" s="3">
        <v>777</v>
      </c>
      <c r="BF20" s="19">
        <v>9231</v>
      </c>
      <c r="BG20" s="3">
        <v>6709</v>
      </c>
      <c r="BH20" s="3">
        <v>6872</v>
      </c>
      <c r="BI20" s="19">
        <v>13581</v>
      </c>
      <c r="BJ20" s="3">
        <v>566</v>
      </c>
      <c r="BK20" s="3">
        <v>200</v>
      </c>
      <c r="BL20" s="19">
        <v>766</v>
      </c>
      <c r="BM20" s="3">
        <v>7832</v>
      </c>
      <c r="BN20" s="3">
        <v>1098</v>
      </c>
      <c r="BO20" s="19">
        <v>8930</v>
      </c>
      <c r="BP20" s="3">
        <v>128668</v>
      </c>
      <c r="BQ20" s="3">
        <v>26239</v>
      </c>
      <c r="BR20" s="19">
        <v>154907</v>
      </c>
      <c r="BS20" s="3">
        <v>840</v>
      </c>
      <c r="BT20" s="3">
        <v>146</v>
      </c>
      <c r="BU20" s="19">
        <v>986</v>
      </c>
      <c r="BV20" s="3">
        <v>3885</v>
      </c>
      <c r="BW20" s="3">
        <v>3001</v>
      </c>
      <c r="BX20" s="19">
        <v>6886</v>
      </c>
      <c r="BY20" s="3">
        <v>1018</v>
      </c>
      <c r="BZ20" s="3">
        <v>1011</v>
      </c>
      <c r="CA20" s="19">
        <v>2029</v>
      </c>
      <c r="CB20" s="3">
        <v>465</v>
      </c>
      <c r="CC20" s="3">
        <v>291</v>
      </c>
      <c r="CD20" s="19">
        <v>756</v>
      </c>
      <c r="CE20" s="3">
        <v>2488</v>
      </c>
      <c r="CF20" s="3">
        <v>1337</v>
      </c>
      <c r="CG20" s="19">
        <v>3825</v>
      </c>
      <c r="CH20" s="3">
        <v>153</v>
      </c>
      <c r="CI20" s="3">
        <v>218</v>
      </c>
      <c r="CJ20" s="19">
        <v>371</v>
      </c>
      <c r="CK20" s="3">
        <v>4030</v>
      </c>
      <c r="CL20" s="3">
        <v>119</v>
      </c>
      <c r="CM20" s="19">
        <v>4149</v>
      </c>
      <c r="CN20" s="3">
        <v>1079</v>
      </c>
      <c r="CO20" s="3">
        <v>125</v>
      </c>
      <c r="CP20" s="19">
        <v>1204</v>
      </c>
      <c r="CQ20" s="3">
        <v>958</v>
      </c>
      <c r="CR20" s="3">
        <v>184</v>
      </c>
      <c r="CS20" s="19">
        <v>1142</v>
      </c>
      <c r="CT20" s="3">
        <v>707</v>
      </c>
      <c r="CU20" s="3">
        <v>3380</v>
      </c>
      <c r="CV20" s="19">
        <v>4087</v>
      </c>
      <c r="CW20" s="3">
        <v>464</v>
      </c>
      <c r="CX20" s="3">
        <v>69</v>
      </c>
      <c r="CY20" s="19">
        <v>533</v>
      </c>
      <c r="CZ20" s="3">
        <v>354</v>
      </c>
      <c r="DA20" s="3">
        <v>529</v>
      </c>
      <c r="DB20" s="19">
        <v>883</v>
      </c>
      <c r="DC20" s="3"/>
      <c r="DD20" s="3"/>
      <c r="DE20" s="19"/>
      <c r="DF20" s="3">
        <v>140844</v>
      </c>
      <c r="DG20" s="3">
        <v>35601</v>
      </c>
      <c r="DH20" s="19">
        <v>176445</v>
      </c>
      <c r="DI20" s="3">
        <v>121909</v>
      </c>
      <c r="DJ20" s="3">
        <v>25403</v>
      </c>
      <c r="DK20" s="19">
        <v>147312</v>
      </c>
      <c r="DL20" s="3"/>
      <c r="DM20" s="3"/>
      <c r="DN20" s="19"/>
      <c r="DO20" s="3">
        <v>262753</v>
      </c>
      <c r="DP20" s="3">
        <v>61004</v>
      </c>
      <c r="DQ20" s="3">
        <f t="shared" si="7"/>
        <v>323757</v>
      </c>
      <c r="DR20" s="3">
        <v>262753</v>
      </c>
      <c r="DS20" s="3">
        <v>61004</v>
      </c>
      <c r="DT20" s="3">
        <f t="shared" si="8"/>
        <v>323757</v>
      </c>
    </row>
    <row r="21" spans="1:124" x14ac:dyDescent="0.25">
      <c r="A21">
        <v>16</v>
      </c>
      <c r="C21" t="s">
        <v>74</v>
      </c>
      <c r="D21" s="3">
        <f t="shared" si="6"/>
        <v>266223</v>
      </c>
      <c r="E21" s="3">
        <f t="shared" si="4"/>
        <v>63288</v>
      </c>
      <c r="F21" s="3">
        <f t="shared" si="5"/>
        <v>329511</v>
      </c>
      <c r="G21" s="22">
        <f t="shared" si="9"/>
        <v>4.007815301668171E-2</v>
      </c>
      <c r="H21" s="24">
        <f t="shared" si="10"/>
        <v>-2.1396243214166472E-2</v>
      </c>
      <c r="I21" s="23">
        <f t="shared" si="11"/>
        <v>1.8681909802515238E-2</v>
      </c>
      <c r="M21" t="str">
        <f t="shared" si="0"/>
        <v>19</v>
      </c>
      <c r="N21" t="s">
        <v>32</v>
      </c>
      <c r="O21" t="s">
        <v>156</v>
      </c>
      <c r="T21">
        <v>16</v>
      </c>
      <c r="U21" s="16"/>
      <c r="V21" t="s">
        <v>50</v>
      </c>
      <c r="W21" s="3">
        <v>356</v>
      </c>
      <c r="X21" s="3">
        <v>115</v>
      </c>
      <c r="Y21" s="19">
        <v>471</v>
      </c>
      <c r="Z21" s="3">
        <v>1033</v>
      </c>
      <c r="AA21" s="3">
        <v>1493</v>
      </c>
      <c r="AB21" s="19">
        <v>2526</v>
      </c>
      <c r="AC21" s="3">
        <v>12469</v>
      </c>
      <c r="AD21" s="3">
        <v>204</v>
      </c>
      <c r="AE21" s="19">
        <v>12673</v>
      </c>
      <c r="AF21" s="3">
        <v>2013</v>
      </c>
      <c r="AG21" s="3">
        <v>12</v>
      </c>
      <c r="AH21" s="19">
        <v>2025</v>
      </c>
      <c r="AI21" s="3">
        <v>4296</v>
      </c>
      <c r="AJ21" s="3">
        <v>2508</v>
      </c>
      <c r="AK21" s="19">
        <v>6804</v>
      </c>
      <c r="AL21" s="3">
        <v>1765</v>
      </c>
      <c r="AM21" s="3">
        <v>415</v>
      </c>
      <c r="AN21" s="19">
        <v>2180</v>
      </c>
      <c r="AO21" s="3">
        <v>4753</v>
      </c>
      <c r="AP21" s="3">
        <v>2622</v>
      </c>
      <c r="AQ21" s="19">
        <v>7375</v>
      </c>
      <c r="AR21" s="3">
        <v>11003</v>
      </c>
      <c r="AS21" s="3">
        <v>552</v>
      </c>
      <c r="AT21" s="19">
        <v>11555</v>
      </c>
      <c r="AU21" s="3">
        <v>22175</v>
      </c>
      <c r="AV21" s="3">
        <v>6206</v>
      </c>
      <c r="AW21" s="19">
        <v>28381</v>
      </c>
      <c r="AX21" s="3">
        <v>29437</v>
      </c>
      <c r="AY21" s="3">
        <v>1088</v>
      </c>
      <c r="AZ21" s="19">
        <v>30525</v>
      </c>
      <c r="BA21" s="3">
        <v>5676</v>
      </c>
      <c r="BB21" s="3">
        <v>240</v>
      </c>
      <c r="BC21" s="19">
        <v>5916</v>
      </c>
      <c r="BD21" s="3">
        <v>8507</v>
      </c>
      <c r="BE21" s="3">
        <v>776</v>
      </c>
      <c r="BF21" s="19">
        <v>9283</v>
      </c>
      <c r="BG21" s="3">
        <v>6737</v>
      </c>
      <c r="BH21" s="3">
        <v>9026</v>
      </c>
      <c r="BI21" s="19">
        <v>15763</v>
      </c>
      <c r="BJ21" s="3">
        <v>568</v>
      </c>
      <c r="BK21" s="3">
        <v>195</v>
      </c>
      <c r="BL21" s="19">
        <v>763</v>
      </c>
      <c r="BM21" s="3">
        <v>7883</v>
      </c>
      <c r="BN21" s="3">
        <v>1126</v>
      </c>
      <c r="BO21" s="19">
        <v>9009</v>
      </c>
      <c r="BP21" s="3">
        <v>130963</v>
      </c>
      <c r="BQ21" s="3">
        <v>25641</v>
      </c>
      <c r="BR21" s="19">
        <v>156604</v>
      </c>
      <c r="BS21" s="3">
        <v>844</v>
      </c>
      <c r="BT21" s="3">
        <v>151</v>
      </c>
      <c r="BU21" s="19">
        <v>995</v>
      </c>
      <c r="BV21" s="3">
        <v>3937</v>
      </c>
      <c r="BW21" s="3">
        <v>2795</v>
      </c>
      <c r="BX21" s="19">
        <v>6732</v>
      </c>
      <c r="BY21" s="3">
        <v>1026</v>
      </c>
      <c r="BZ21" s="3">
        <v>1033</v>
      </c>
      <c r="CA21" s="19">
        <v>2059</v>
      </c>
      <c r="CB21" s="3">
        <v>461</v>
      </c>
      <c r="CC21" s="3">
        <v>291</v>
      </c>
      <c r="CD21" s="19">
        <v>752</v>
      </c>
      <c r="CE21" s="3">
        <v>2485</v>
      </c>
      <c r="CF21" s="3">
        <v>1362</v>
      </c>
      <c r="CG21" s="19">
        <v>3847</v>
      </c>
      <c r="CH21" s="3">
        <v>154</v>
      </c>
      <c r="CI21" s="3">
        <v>227</v>
      </c>
      <c r="CJ21" s="19">
        <v>381</v>
      </c>
      <c r="CK21" s="3">
        <v>4079</v>
      </c>
      <c r="CL21" s="3">
        <v>135</v>
      </c>
      <c r="CM21" s="19">
        <v>4214</v>
      </c>
      <c r="CN21" s="3">
        <v>1086</v>
      </c>
      <c r="CO21" s="3">
        <v>145</v>
      </c>
      <c r="CP21" s="19">
        <v>1231</v>
      </c>
      <c r="CQ21" s="3">
        <v>963</v>
      </c>
      <c r="CR21" s="3">
        <v>199</v>
      </c>
      <c r="CS21" s="19">
        <v>1162</v>
      </c>
      <c r="CT21" s="3">
        <v>709</v>
      </c>
      <c r="CU21" s="3">
        <v>4122</v>
      </c>
      <c r="CV21" s="19">
        <v>4831</v>
      </c>
      <c r="CW21" s="3">
        <v>480</v>
      </c>
      <c r="CX21" s="3">
        <v>78</v>
      </c>
      <c r="CY21" s="19">
        <v>558</v>
      </c>
      <c r="CZ21" s="3">
        <v>365</v>
      </c>
      <c r="DA21" s="3">
        <v>531</v>
      </c>
      <c r="DB21" s="19">
        <v>896</v>
      </c>
      <c r="DC21" s="3"/>
      <c r="DD21" s="3"/>
      <c r="DE21" s="19"/>
      <c r="DF21" s="3">
        <v>141918</v>
      </c>
      <c r="DG21" s="3">
        <v>38451</v>
      </c>
      <c r="DH21" s="19">
        <v>180369</v>
      </c>
      <c r="DI21" s="3">
        <v>124305</v>
      </c>
      <c r="DJ21" s="3">
        <v>24837</v>
      </c>
      <c r="DK21" s="19">
        <v>149142</v>
      </c>
      <c r="DL21" s="3"/>
      <c r="DM21" s="3"/>
      <c r="DN21" s="19"/>
      <c r="DO21" s="3">
        <v>266223</v>
      </c>
      <c r="DP21" s="3">
        <v>63288</v>
      </c>
      <c r="DQ21" s="3">
        <f t="shared" si="7"/>
        <v>329511</v>
      </c>
      <c r="DR21" s="3">
        <v>266223</v>
      </c>
      <c r="DS21" s="3">
        <v>63288</v>
      </c>
      <c r="DT21" s="3">
        <f t="shared" si="8"/>
        <v>329511</v>
      </c>
    </row>
    <row r="22" spans="1:124" x14ac:dyDescent="0.25">
      <c r="A22">
        <v>17</v>
      </c>
      <c r="C22" t="s">
        <v>75</v>
      </c>
      <c r="D22" s="3">
        <f t="shared" si="6"/>
        <v>278254</v>
      </c>
      <c r="E22" s="3">
        <f t="shared" si="4"/>
        <v>57589</v>
      </c>
      <c r="F22" s="3">
        <f t="shared" si="5"/>
        <v>335843</v>
      </c>
      <c r="G22" s="22">
        <f t="shared" si="9"/>
        <v>7.1911784392287986E-2</v>
      </c>
      <c r="H22" s="24">
        <f t="shared" si="10"/>
        <v>-2.6365682584453307E-2</v>
      </c>
      <c r="I22" s="23">
        <f t="shared" si="11"/>
        <v>4.554610180783468E-2</v>
      </c>
      <c r="M22" t="str">
        <f t="shared" si="0"/>
        <v>20</v>
      </c>
      <c r="N22" t="s">
        <v>33</v>
      </c>
      <c r="O22" t="s">
        <v>157</v>
      </c>
      <c r="T22">
        <v>17</v>
      </c>
      <c r="U22" s="15"/>
      <c r="V22" t="s">
        <v>40</v>
      </c>
      <c r="W22" s="3">
        <v>372</v>
      </c>
      <c r="X22" s="3">
        <v>100</v>
      </c>
      <c r="Y22" s="19">
        <v>472</v>
      </c>
      <c r="Z22" s="3">
        <v>1031</v>
      </c>
      <c r="AA22" s="3">
        <v>1443</v>
      </c>
      <c r="AB22" s="19">
        <v>2474</v>
      </c>
      <c r="AC22" s="3">
        <v>12514</v>
      </c>
      <c r="AD22" s="3">
        <v>206</v>
      </c>
      <c r="AE22" s="19">
        <v>12720</v>
      </c>
      <c r="AF22" s="3">
        <v>1994</v>
      </c>
      <c r="AG22" s="3">
        <v>12</v>
      </c>
      <c r="AH22" s="19">
        <v>2006</v>
      </c>
      <c r="AI22" s="3">
        <v>11518</v>
      </c>
      <c r="AJ22" s="3">
        <v>2215</v>
      </c>
      <c r="AK22" s="19">
        <v>13733</v>
      </c>
      <c r="AL22" s="3">
        <v>1771</v>
      </c>
      <c r="AM22" s="3">
        <v>438</v>
      </c>
      <c r="AN22" s="19">
        <v>2209</v>
      </c>
      <c r="AO22" s="3">
        <v>4807</v>
      </c>
      <c r="AP22" s="3">
        <v>2368</v>
      </c>
      <c r="AQ22" s="19">
        <v>7175</v>
      </c>
      <c r="AR22" s="3">
        <v>11090</v>
      </c>
      <c r="AS22" s="3">
        <v>541</v>
      </c>
      <c r="AT22" s="19">
        <v>11631</v>
      </c>
      <c r="AU22" s="3">
        <v>22934</v>
      </c>
      <c r="AV22" s="3">
        <v>5368</v>
      </c>
      <c r="AW22" s="19">
        <v>28302</v>
      </c>
      <c r="AX22" s="3">
        <v>29552</v>
      </c>
      <c r="AY22" s="3">
        <v>1045</v>
      </c>
      <c r="AZ22" s="19">
        <v>30597</v>
      </c>
      <c r="BA22" s="3">
        <v>5703</v>
      </c>
      <c r="BB22" s="3">
        <v>237</v>
      </c>
      <c r="BC22" s="19">
        <v>5940</v>
      </c>
      <c r="BD22" s="3">
        <v>8553</v>
      </c>
      <c r="BE22" s="3">
        <v>918</v>
      </c>
      <c r="BF22" s="19">
        <v>9471</v>
      </c>
      <c r="BG22" s="3">
        <v>6842</v>
      </c>
      <c r="BH22" s="3">
        <v>8582</v>
      </c>
      <c r="BI22" s="19">
        <v>15424</v>
      </c>
      <c r="BJ22" s="3">
        <v>631</v>
      </c>
      <c r="BK22" s="3">
        <v>143</v>
      </c>
      <c r="BL22" s="19">
        <v>774</v>
      </c>
      <c r="BM22" s="3">
        <v>7839</v>
      </c>
      <c r="BN22" s="3">
        <v>974</v>
      </c>
      <c r="BO22" s="19">
        <v>8813</v>
      </c>
      <c r="BP22" s="3">
        <v>132524</v>
      </c>
      <c r="BQ22" s="3">
        <v>25657</v>
      </c>
      <c r="BR22" s="19">
        <v>158181</v>
      </c>
      <c r="BS22" s="3">
        <v>847</v>
      </c>
      <c r="BT22" s="3">
        <v>178</v>
      </c>
      <c r="BU22" s="19">
        <v>1025</v>
      </c>
      <c r="BV22" s="3">
        <v>5347</v>
      </c>
      <c r="BW22" s="3">
        <v>1468</v>
      </c>
      <c r="BX22" s="19">
        <v>6815</v>
      </c>
      <c r="BY22" s="3">
        <v>1029</v>
      </c>
      <c r="BZ22" s="3">
        <v>1049</v>
      </c>
      <c r="CA22" s="19">
        <v>2078</v>
      </c>
      <c r="CB22" s="3">
        <v>516</v>
      </c>
      <c r="CC22" s="3">
        <v>241</v>
      </c>
      <c r="CD22" s="19">
        <v>757</v>
      </c>
      <c r="CE22" s="3">
        <v>2657</v>
      </c>
      <c r="CF22" s="3">
        <v>1207</v>
      </c>
      <c r="CG22" s="19">
        <v>3864</v>
      </c>
      <c r="CH22" s="3">
        <v>183</v>
      </c>
      <c r="CI22" s="3">
        <v>198</v>
      </c>
      <c r="CJ22" s="19">
        <v>381</v>
      </c>
      <c r="CK22" s="3">
        <v>4130</v>
      </c>
      <c r="CL22" s="3">
        <v>126</v>
      </c>
      <c r="CM22" s="19">
        <v>4256</v>
      </c>
      <c r="CN22" s="3">
        <v>1089</v>
      </c>
      <c r="CO22" s="3">
        <v>143</v>
      </c>
      <c r="CP22" s="19">
        <v>1232</v>
      </c>
      <c r="CQ22" s="3">
        <v>1003</v>
      </c>
      <c r="CR22" s="3">
        <v>161</v>
      </c>
      <c r="CS22" s="19">
        <v>1164</v>
      </c>
      <c r="CT22" s="3">
        <v>866</v>
      </c>
      <c r="CU22" s="3">
        <v>1358</v>
      </c>
      <c r="CV22" s="19">
        <v>2224</v>
      </c>
      <c r="CW22" s="3">
        <v>531</v>
      </c>
      <c r="CX22" s="3">
        <v>61</v>
      </c>
      <c r="CY22" s="19">
        <v>592</v>
      </c>
      <c r="CZ22" s="3">
        <v>381</v>
      </c>
      <c r="DA22" s="3">
        <v>1152</v>
      </c>
      <c r="DB22" s="19">
        <v>1533</v>
      </c>
      <c r="DC22" s="3"/>
      <c r="DD22" s="3"/>
      <c r="DE22" s="19"/>
      <c r="DF22" s="3">
        <v>152721</v>
      </c>
      <c r="DG22" s="3">
        <v>32547</v>
      </c>
      <c r="DH22" s="19">
        <v>185268</v>
      </c>
      <c r="DI22" s="3">
        <v>125533</v>
      </c>
      <c r="DJ22" s="3">
        <v>25042</v>
      </c>
      <c r="DK22" s="19">
        <v>150575</v>
      </c>
      <c r="DL22" s="3"/>
      <c r="DM22" s="3"/>
      <c r="DN22" s="19"/>
      <c r="DO22" s="3">
        <v>278254</v>
      </c>
      <c r="DP22" s="3">
        <v>57589</v>
      </c>
      <c r="DQ22" s="3">
        <f t="shared" si="7"/>
        <v>335843</v>
      </c>
      <c r="DR22" s="3">
        <v>278254</v>
      </c>
      <c r="DS22" s="3">
        <v>57589</v>
      </c>
      <c r="DT22" s="3">
        <f t="shared" si="8"/>
        <v>335843</v>
      </c>
    </row>
    <row r="23" spans="1:124" x14ac:dyDescent="0.25">
      <c r="A23">
        <v>18</v>
      </c>
      <c r="B23">
        <v>2018</v>
      </c>
      <c r="C23" t="s">
        <v>72</v>
      </c>
      <c r="D23" s="3">
        <f t="shared" si="6"/>
        <v>286481</v>
      </c>
      <c r="E23" s="3">
        <f t="shared" si="4"/>
        <v>50572</v>
      </c>
      <c r="F23" s="3">
        <f t="shared" si="5"/>
        <v>337053</v>
      </c>
      <c r="G23" s="22">
        <f t="shared" si="9"/>
        <v>8.5482716779191684E-2</v>
      </c>
      <c r="H23" s="24">
        <f t="shared" si="10"/>
        <v>-3.6812793628076289E-2</v>
      </c>
      <c r="I23" s="23">
        <f t="shared" si="11"/>
        <v>4.8669923151115395E-2</v>
      </c>
      <c r="M23" t="str">
        <f t="shared" si="0"/>
        <v>21</v>
      </c>
      <c r="N23" t="s">
        <v>34</v>
      </c>
      <c r="O23" t="s">
        <v>158</v>
      </c>
      <c r="T23">
        <v>18</v>
      </c>
      <c r="U23" s="16">
        <v>2018</v>
      </c>
      <c r="V23" t="s">
        <v>51</v>
      </c>
      <c r="W23" s="3">
        <v>372</v>
      </c>
      <c r="X23" s="3">
        <v>81</v>
      </c>
      <c r="Y23" s="19">
        <v>453</v>
      </c>
      <c r="Z23" s="3">
        <v>1045</v>
      </c>
      <c r="AA23" s="3">
        <v>1416</v>
      </c>
      <c r="AB23" s="19">
        <v>2461</v>
      </c>
      <c r="AC23" s="3">
        <v>12483</v>
      </c>
      <c r="AD23" s="3">
        <v>217</v>
      </c>
      <c r="AE23" s="19">
        <v>12700</v>
      </c>
      <c r="AF23" s="3">
        <v>2007</v>
      </c>
      <c r="AG23" s="3">
        <v>11</v>
      </c>
      <c r="AH23" s="19">
        <v>2018</v>
      </c>
      <c r="AI23" s="3">
        <v>11695</v>
      </c>
      <c r="AJ23" s="3">
        <v>1757</v>
      </c>
      <c r="AK23" s="19">
        <v>13452</v>
      </c>
      <c r="AL23" s="3">
        <v>1716</v>
      </c>
      <c r="AM23" s="3">
        <v>435</v>
      </c>
      <c r="AN23" s="19">
        <v>2151</v>
      </c>
      <c r="AO23" s="3">
        <v>5010</v>
      </c>
      <c r="AP23" s="3">
        <v>1923</v>
      </c>
      <c r="AQ23" s="19">
        <v>6933</v>
      </c>
      <c r="AR23" s="3">
        <v>11020</v>
      </c>
      <c r="AS23" s="3">
        <v>478</v>
      </c>
      <c r="AT23" s="19">
        <v>11498</v>
      </c>
      <c r="AU23" s="3">
        <v>27485</v>
      </c>
      <c r="AV23" s="3">
        <v>3072</v>
      </c>
      <c r="AW23" s="19">
        <v>30557</v>
      </c>
      <c r="AX23" s="3">
        <v>29953</v>
      </c>
      <c r="AY23" s="3">
        <v>872</v>
      </c>
      <c r="AZ23" s="19">
        <v>30825</v>
      </c>
      <c r="BA23" s="3">
        <v>6176</v>
      </c>
      <c r="BB23" s="3">
        <v>234</v>
      </c>
      <c r="BC23" s="19">
        <v>6410</v>
      </c>
      <c r="BD23" s="3">
        <v>8508</v>
      </c>
      <c r="BE23" s="3">
        <v>721</v>
      </c>
      <c r="BF23" s="19">
        <v>9229</v>
      </c>
      <c r="BG23" s="3">
        <v>6960</v>
      </c>
      <c r="BH23" s="3">
        <v>8336</v>
      </c>
      <c r="BI23" s="19">
        <v>15296</v>
      </c>
      <c r="BJ23" s="3">
        <v>627</v>
      </c>
      <c r="BK23" s="3">
        <v>107</v>
      </c>
      <c r="BL23" s="19">
        <v>734</v>
      </c>
      <c r="BM23" s="3">
        <v>7808</v>
      </c>
      <c r="BN23" s="3">
        <v>879</v>
      </c>
      <c r="BO23" s="19">
        <v>8687</v>
      </c>
      <c r="BP23" s="3">
        <v>133161</v>
      </c>
      <c r="BQ23" s="3">
        <v>23329</v>
      </c>
      <c r="BR23" s="19">
        <v>156490</v>
      </c>
      <c r="BS23" s="3">
        <v>818</v>
      </c>
      <c r="BT23" s="3">
        <v>156</v>
      </c>
      <c r="BU23" s="19">
        <v>974</v>
      </c>
      <c r="BV23" s="3">
        <v>5194</v>
      </c>
      <c r="BW23" s="3">
        <v>1355</v>
      </c>
      <c r="BX23" s="19">
        <v>6549</v>
      </c>
      <c r="BY23" s="3">
        <v>1088</v>
      </c>
      <c r="BZ23" s="3">
        <v>919</v>
      </c>
      <c r="CA23" s="19">
        <v>2007</v>
      </c>
      <c r="CB23" s="3">
        <v>492</v>
      </c>
      <c r="CC23" s="3">
        <v>193</v>
      </c>
      <c r="CD23" s="19">
        <v>685</v>
      </c>
      <c r="CE23" s="3">
        <v>2716</v>
      </c>
      <c r="CF23" s="3">
        <v>950</v>
      </c>
      <c r="CG23" s="19">
        <v>3666</v>
      </c>
      <c r="CH23" s="3">
        <v>178</v>
      </c>
      <c r="CI23" s="3">
        <v>173</v>
      </c>
      <c r="CJ23" s="19">
        <v>351</v>
      </c>
      <c r="CK23" s="3">
        <v>4166</v>
      </c>
      <c r="CL23" s="3">
        <v>148</v>
      </c>
      <c r="CM23" s="19">
        <v>4314</v>
      </c>
      <c r="CN23" s="3">
        <v>1073</v>
      </c>
      <c r="CO23" s="3">
        <v>116</v>
      </c>
      <c r="CP23" s="19">
        <v>1189</v>
      </c>
      <c r="CQ23" s="3">
        <v>1007</v>
      </c>
      <c r="CR23" s="3">
        <v>100</v>
      </c>
      <c r="CS23" s="19">
        <v>1107</v>
      </c>
      <c r="CT23" s="3">
        <v>836</v>
      </c>
      <c r="CU23" s="3">
        <v>1635</v>
      </c>
      <c r="CV23" s="19">
        <v>2471</v>
      </c>
      <c r="CW23" s="3">
        <v>544</v>
      </c>
      <c r="CX23" s="3">
        <v>60</v>
      </c>
      <c r="CY23" s="19">
        <v>604</v>
      </c>
      <c r="CZ23" s="3">
        <v>389</v>
      </c>
      <c r="DA23" s="3">
        <v>179</v>
      </c>
      <c r="DB23" s="19">
        <v>568</v>
      </c>
      <c r="DC23" s="3">
        <v>1954</v>
      </c>
      <c r="DD23" s="3">
        <v>720</v>
      </c>
      <c r="DE23" s="19">
        <v>2674</v>
      </c>
      <c r="DF23" s="3">
        <v>154290</v>
      </c>
      <c r="DG23" s="3">
        <v>28044</v>
      </c>
      <c r="DH23" s="19">
        <v>182334</v>
      </c>
      <c r="DI23" s="3">
        <v>126142</v>
      </c>
      <c r="DJ23" s="3">
        <v>22501</v>
      </c>
      <c r="DK23" s="19">
        <v>148643</v>
      </c>
      <c r="DL23" s="3">
        <v>6049</v>
      </c>
      <c r="DM23" s="3">
        <v>27</v>
      </c>
      <c r="DN23" s="19">
        <v>6076</v>
      </c>
      <c r="DO23" s="3">
        <v>286481</v>
      </c>
      <c r="DP23" s="3">
        <v>50572</v>
      </c>
      <c r="DQ23" s="3">
        <f t="shared" si="7"/>
        <v>337053</v>
      </c>
      <c r="DR23" s="3">
        <v>280432</v>
      </c>
      <c r="DS23" s="3">
        <v>50545</v>
      </c>
      <c r="DT23" s="3">
        <f t="shared" si="8"/>
        <v>330977</v>
      </c>
    </row>
    <row r="24" spans="1:124" x14ac:dyDescent="0.25">
      <c r="A24">
        <v>19</v>
      </c>
      <c r="C24" t="s">
        <v>73</v>
      </c>
      <c r="D24" s="3">
        <f t="shared" si="6"/>
        <v>291132</v>
      </c>
      <c r="E24" s="3">
        <f t="shared" si="4"/>
        <v>53336</v>
      </c>
      <c r="F24" s="3">
        <f t="shared" si="5"/>
        <v>344468</v>
      </c>
      <c r="G24" s="22">
        <f t="shared" si="9"/>
        <v>8.7655247608545914E-2</v>
      </c>
      <c r="H24" s="24">
        <f t="shared" si="10"/>
        <v>-2.3684429989158536E-2</v>
      </c>
      <c r="I24" s="23">
        <f t="shared" si="11"/>
        <v>6.3970817619387374E-2</v>
      </c>
      <c r="M24" t="str">
        <f t="shared" si="0"/>
        <v>22</v>
      </c>
      <c r="N24" t="s">
        <v>35</v>
      </c>
      <c r="O24" t="s">
        <v>159</v>
      </c>
      <c r="T24">
        <v>19</v>
      </c>
      <c r="U24" s="16"/>
      <c r="V24" t="s">
        <v>52</v>
      </c>
      <c r="W24" s="3">
        <v>373</v>
      </c>
      <c r="X24" s="3">
        <v>97</v>
      </c>
      <c r="Y24" s="19">
        <v>470</v>
      </c>
      <c r="Z24" s="3">
        <v>1041</v>
      </c>
      <c r="AA24" s="3">
        <v>1678</v>
      </c>
      <c r="AB24" s="19">
        <v>2719</v>
      </c>
      <c r="AC24" s="3">
        <v>12513</v>
      </c>
      <c r="AD24" s="3">
        <v>270</v>
      </c>
      <c r="AE24" s="19">
        <v>12783</v>
      </c>
      <c r="AF24" s="3">
        <v>2064</v>
      </c>
      <c r="AG24" s="3">
        <v>10</v>
      </c>
      <c r="AH24" s="19">
        <v>2074</v>
      </c>
      <c r="AI24" s="3">
        <v>11644</v>
      </c>
      <c r="AJ24" s="3">
        <v>1916</v>
      </c>
      <c r="AK24" s="19">
        <v>13560</v>
      </c>
      <c r="AL24" s="3">
        <v>1706</v>
      </c>
      <c r="AM24" s="3">
        <v>399</v>
      </c>
      <c r="AN24" s="19">
        <v>2105</v>
      </c>
      <c r="AO24" s="3">
        <v>4934</v>
      </c>
      <c r="AP24" s="3">
        <v>1857</v>
      </c>
      <c r="AQ24" s="19">
        <v>6791</v>
      </c>
      <c r="AR24" s="3">
        <v>11094</v>
      </c>
      <c r="AS24" s="3">
        <v>493</v>
      </c>
      <c r="AT24" s="19">
        <v>11587</v>
      </c>
      <c r="AU24" s="3">
        <v>28523</v>
      </c>
      <c r="AV24" s="3">
        <v>4041</v>
      </c>
      <c r="AW24" s="19">
        <v>32564</v>
      </c>
      <c r="AX24" s="3">
        <v>29807</v>
      </c>
      <c r="AY24" s="3">
        <v>918</v>
      </c>
      <c r="AZ24" s="19">
        <v>30725</v>
      </c>
      <c r="BA24" s="3">
        <v>6094</v>
      </c>
      <c r="BB24" s="3">
        <v>221</v>
      </c>
      <c r="BC24" s="19">
        <v>6315</v>
      </c>
      <c r="BD24" s="3">
        <v>8532</v>
      </c>
      <c r="BE24" s="3">
        <v>726</v>
      </c>
      <c r="BF24" s="19">
        <v>9258</v>
      </c>
      <c r="BG24" s="3">
        <v>6933</v>
      </c>
      <c r="BH24" s="3">
        <v>6416</v>
      </c>
      <c r="BI24" s="19">
        <v>13349</v>
      </c>
      <c r="BJ24" s="3">
        <v>614</v>
      </c>
      <c r="BK24" s="3">
        <v>96</v>
      </c>
      <c r="BL24" s="19">
        <v>710</v>
      </c>
      <c r="BM24" s="3">
        <v>7774</v>
      </c>
      <c r="BN24" s="3">
        <v>900</v>
      </c>
      <c r="BO24" s="19">
        <v>8674</v>
      </c>
      <c r="BP24" s="3">
        <v>136994</v>
      </c>
      <c r="BQ24" s="3">
        <v>24312</v>
      </c>
      <c r="BR24" s="19">
        <v>161306</v>
      </c>
      <c r="BS24" s="3">
        <v>845</v>
      </c>
      <c r="BT24" s="3">
        <v>164</v>
      </c>
      <c r="BU24" s="19">
        <v>1009</v>
      </c>
      <c r="BV24" s="3">
        <v>5184</v>
      </c>
      <c r="BW24" s="3">
        <v>1338</v>
      </c>
      <c r="BX24" s="19">
        <v>6522</v>
      </c>
      <c r="BY24" s="3">
        <v>1080</v>
      </c>
      <c r="BZ24" s="3">
        <v>882</v>
      </c>
      <c r="CA24" s="19">
        <v>1962</v>
      </c>
      <c r="CB24" s="3">
        <v>494</v>
      </c>
      <c r="CC24" s="3">
        <v>234</v>
      </c>
      <c r="CD24" s="19">
        <v>728</v>
      </c>
      <c r="CE24" s="3">
        <v>2707</v>
      </c>
      <c r="CF24" s="3">
        <v>922</v>
      </c>
      <c r="CG24" s="19">
        <v>3629</v>
      </c>
      <c r="CH24" s="3">
        <v>174</v>
      </c>
      <c r="CI24" s="3">
        <v>129</v>
      </c>
      <c r="CJ24" s="19">
        <v>303</v>
      </c>
      <c r="CK24" s="3">
        <v>4232</v>
      </c>
      <c r="CL24" s="3">
        <v>162</v>
      </c>
      <c r="CM24" s="19">
        <v>4394</v>
      </c>
      <c r="CN24" s="3">
        <v>1056</v>
      </c>
      <c r="CO24" s="3">
        <v>102</v>
      </c>
      <c r="CP24" s="19">
        <v>1158</v>
      </c>
      <c r="CQ24" s="3">
        <v>996</v>
      </c>
      <c r="CR24" s="3">
        <v>132</v>
      </c>
      <c r="CS24" s="19">
        <v>1128</v>
      </c>
      <c r="CT24" s="3">
        <v>833</v>
      </c>
      <c r="CU24" s="3">
        <v>3950</v>
      </c>
      <c r="CV24" s="19">
        <v>4783</v>
      </c>
      <c r="CW24" s="3">
        <v>530</v>
      </c>
      <c r="CX24" s="3">
        <v>59</v>
      </c>
      <c r="CY24" s="19">
        <v>589</v>
      </c>
      <c r="CZ24" s="3">
        <v>388</v>
      </c>
      <c r="DA24" s="3">
        <v>109</v>
      </c>
      <c r="DB24" s="19">
        <v>497</v>
      </c>
      <c r="DC24" s="3">
        <v>1973</v>
      </c>
      <c r="DD24" s="3">
        <v>803</v>
      </c>
      <c r="DE24" s="19">
        <v>2776</v>
      </c>
      <c r="DF24" s="3">
        <v>154957</v>
      </c>
      <c r="DG24" s="3">
        <v>29784</v>
      </c>
      <c r="DH24" s="19">
        <v>184741</v>
      </c>
      <c r="DI24" s="3">
        <v>129907</v>
      </c>
      <c r="DJ24" s="3">
        <v>23402</v>
      </c>
      <c r="DK24" s="19">
        <v>153309</v>
      </c>
      <c r="DL24" s="3">
        <v>6268</v>
      </c>
      <c r="DM24" s="3">
        <v>150</v>
      </c>
      <c r="DN24" s="19">
        <v>6418</v>
      </c>
      <c r="DO24" s="3">
        <v>291132</v>
      </c>
      <c r="DP24" s="3">
        <v>53336</v>
      </c>
      <c r="DQ24" s="3">
        <f t="shared" si="7"/>
        <v>344468</v>
      </c>
      <c r="DR24" s="3">
        <v>284864</v>
      </c>
      <c r="DS24" s="3">
        <v>53186</v>
      </c>
      <c r="DT24" s="3">
        <f t="shared" si="8"/>
        <v>338050</v>
      </c>
    </row>
    <row r="25" spans="1:124" x14ac:dyDescent="0.25">
      <c r="A25">
        <v>20</v>
      </c>
      <c r="C25" t="s">
        <v>74</v>
      </c>
      <c r="D25" s="3">
        <f t="shared" si="6"/>
        <v>293531</v>
      </c>
      <c r="E25" s="3">
        <f t="shared" si="4"/>
        <v>64376</v>
      </c>
      <c r="F25" s="3">
        <f t="shared" si="5"/>
        <v>357907</v>
      </c>
      <c r="G25" s="22">
        <f t="shared" si="9"/>
        <v>8.2874319825438303E-2</v>
      </c>
      <c r="H25" s="24">
        <f t="shared" si="10"/>
        <v>3.3018624567920343E-3</v>
      </c>
      <c r="I25" s="23">
        <f t="shared" si="11"/>
        <v>8.617618228223034E-2</v>
      </c>
      <c r="M25" t="str">
        <f t="shared" si="0"/>
        <v>23</v>
      </c>
      <c r="N25" t="s">
        <v>36</v>
      </c>
      <c r="O25" t="s">
        <v>160</v>
      </c>
      <c r="T25">
        <v>20</v>
      </c>
      <c r="U25" s="16"/>
      <c r="V25" t="s">
        <v>50</v>
      </c>
      <c r="W25" s="3">
        <v>373</v>
      </c>
      <c r="X25" s="3">
        <v>91</v>
      </c>
      <c r="Y25" s="19">
        <v>464</v>
      </c>
      <c r="Z25" s="3">
        <v>1040</v>
      </c>
      <c r="AA25" s="3">
        <v>1790</v>
      </c>
      <c r="AB25" s="19">
        <v>2830</v>
      </c>
      <c r="AC25" s="3">
        <v>12285</v>
      </c>
      <c r="AD25" s="3">
        <v>256</v>
      </c>
      <c r="AE25" s="19">
        <v>12541</v>
      </c>
      <c r="AF25" s="3">
        <v>2085</v>
      </c>
      <c r="AG25" s="3">
        <v>12</v>
      </c>
      <c r="AH25" s="19">
        <v>2097</v>
      </c>
      <c r="AI25" s="3">
        <v>11767</v>
      </c>
      <c r="AJ25" s="3">
        <v>2097</v>
      </c>
      <c r="AK25" s="19">
        <v>13864</v>
      </c>
      <c r="AL25" s="3">
        <v>1729</v>
      </c>
      <c r="AM25" s="3">
        <v>394</v>
      </c>
      <c r="AN25" s="19">
        <v>2123</v>
      </c>
      <c r="AO25" s="3">
        <v>4934</v>
      </c>
      <c r="AP25" s="3">
        <v>2024</v>
      </c>
      <c r="AQ25" s="19">
        <v>6958</v>
      </c>
      <c r="AR25" s="3">
        <v>11136</v>
      </c>
      <c r="AS25" s="3">
        <v>462</v>
      </c>
      <c r="AT25" s="19">
        <v>11598</v>
      </c>
      <c r="AU25" s="3">
        <v>28863</v>
      </c>
      <c r="AV25" s="3">
        <v>4307</v>
      </c>
      <c r="AW25" s="19">
        <v>33170</v>
      </c>
      <c r="AX25" s="3">
        <v>29898</v>
      </c>
      <c r="AY25" s="3">
        <v>951</v>
      </c>
      <c r="AZ25" s="19">
        <v>30849</v>
      </c>
      <c r="BA25" s="3">
        <v>6313</v>
      </c>
      <c r="BB25" s="3">
        <v>222</v>
      </c>
      <c r="BC25" s="19">
        <v>6535</v>
      </c>
      <c r="BD25" s="3">
        <v>8489</v>
      </c>
      <c r="BE25" s="3">
        <v>689</v>
      </c>
      <c r="BF25" s="19">
        <v>9178</v>
      </c>
      <c r="BG25" s="3">
        <v>6972</v>
      </c>
      <c r="BH25" s="3">
        <v>9153</v>
      </c>
      <c r="BI25" s="19">
        <v>16125</v>
      </c>
      <c r="BJ25" s="3">
        <v>637</v>
      </c>
      <c r="BK25" s="3">
        <v>110</v>
      </c>
      <c r="BL25" s="19">
        <v>747</v>
      </c>
      <c r="BM25" s="3">
        <v>7829</v>
      </c>
      <c r="BN25" s="3">
        <v>881</v>
      </c>
      <c r="BO25" s="19">
        <v>8710</v>
      </c>
      <c r="BP25" s="3">
        <v>138398</v>
      </c>
      <c r="BQ25" s="3">
        <v>31173</v>
      </c>
      <c r="BR25" s="19">
        <v>169571</v>
      </c>
      <c r="BS25" s="3">
        <v>839</v>
      </c>
      <c r="BT25" s="3">
        <v>177</v>
      </c>
      <c r="BU25" s="19">
        <v>1016</v>
      </c>
      <c r="BV25" s="3">
        <v>5246</v>
      </c>
      <c r="BW25" s="3">
        <v>1320</v>
      </c>
      <c r="BX25" s="19">
        <v>6566</v>
      </c>
      <c r="BY25" s="3">
        <v>1088</v>
      </c>
      <c r="BZ25" s="3">
        <v>915</v>
      </c>
      <c r="CA25" s="19">
        <v>2003</v>
      </c>
      <c r="CB25" s="3">
        <v>521</v>
      </c>
      <c r="CC25" s="3">
        <v>241</v>
      </c>
      <c r="CD25" s="19">
        <v>762</v>
      </c>
      <c r="CE25" s="3">
        <v>2766</v>
      </c>
      <c r="CF25" s="3">
        <v>870</v>
      </c>
      <c r="CG25" s="19">
        <v>3636</v>
      </c>
      <c r="CH25" s="3">
        <v>171</v>
      </c>
      <c r="CI25" s="3">
        <v>126</v>
      </c>
      <c r="CJ25" s="19">
        <v>297</v>
      </c>
      <c r="CK25" s="3">
        <v>4284</v>
      </c>
      <c r="CL25" s="3">
        <v>193</v>
      </c>
      <c r="CM25" s="19">
        <v>4477</v>
      </c>
      <c r="CN25" s="3">
        <v>1082</v>
      </c>
      <c r="CO25" s="3">
        <v>114</v>
      </c>
      <c r="CP25" s="19">
        <v>1196</v>
      </c>
      <c r="CQ25" s="3">
        <v>1010</v>
      </c>
      <c r="CR25" s="3">
        <v>138</v>
      </c>
      <c r="CS25" s="19">
        <v>1148</v>
      </c>
      <c r="CT25" s="3">
        <v>850</v>
      </c>
      <c r="CU25" s="3">
        <v>4372</v>
      </c>
      <c r="CV25" s="19">
        <v>5222</v>
      </c>
      <c r="CW25" s="3">
        <v>533</v>
      </c>
      <c r="CX25" s="3">
        <v>66</v>
      </c>
      <c r="CY25" s="19">
        <v>599</v>
      </c>
      <c r="CZ25" s="3">
        <v>402</v>
      </c>
      <c r="DA25" s="3">
        <v>55</v>
      </c>
      <c r="DB25" s="19">
        <v>457</v>
      </c>
      <c r="DC25" s="3">
        <v>1991</v>
      </c>
      <c r="DD25" s="3">
        <v>1177</v>
      </c>
      <c r="DE25" s="19">
        <v>3168</v>
      </c>
      <c r="DF25" s="3">
        <v>155848</v>
      </c>
      <c r="DG25" s="3">
        <v>33942</v>
      </c>
      <c r="DH25" s="19">
        <v>189790</v>
      </c>
      <c r="DI25" s="3">
        <v>131265</v>
      </c>
      <c r="DJ25" s="3">
        <v>30244</v>
      </c>
      <c r="DK25" s="19">
        <v>161509</v>
      </c>
      <c r="DL25" s="3">
        <v>6418</v>
      </c>
      <c r="DM25" s="3">
        <v>190</v>
      </c>
      <c r="DN25" s="19">
        <v>6608</v>
      </c>
      <c r="DO25" s="3">
        <v>293531</v>
      </c>
      <c r="DP25" s="3">
        <v>64376</v>
      </c>
      <c r="DQ25" s="3">
        <f t="shared" si="7"/>
        <v>357907</v>
      </c>
      <c r="DR25" s="3">
        <v>287113</v>
      </c>
      <c r="DS25" s="3">
        <v>64186</v>
      </c>
      <c r="DT25" s="3">
        <f t="shared" si="8"/>
        <v>351299</v>
      </c>
    </row>
    <row r="26" spans="1:124" x14ac:dyDescent="0.25">
      <c r="A26">
        <v>21</v>
      </c>
      <c r="C26" t="s">
        <v>75</v>
      </c>
      <c r="D26" s="3">
        <f>+HLOOKUP($D$4,Disponible,$A26,FALSE)</f>
        <v>299992</v>
      </c>
      <c r="E26" s="3">
        <f t="shared" si="4"/>
        <v>67589</v>
      </c>
      <c r="F26" s="3">
        <f t="shared" si="5"/>
        <v>367581</v>
      </c>
      <c r="G26" s="22">
        <f t="shared" si="9"/>
        <v>6.4726672879887329E-2</v>
      </c>
      <c r="H26" s="24">
        <f t="shared" si="10"/>
        <v>2.977581786727727E-2</v>
      </c>
      <c r="I26" s="23">
        <f t="shared" si="11"/>
        <v>9.4502490747164603E-2</v>
      </c>
      <c r="M26" t="str">
        <f t="shared" si="0"/>
        <v>24</v>
      </c>
      <c r="N26" t="s">
        <v>37</v>
      </c>
      <c r="O26" t="s">
        <v>161</v>
      </c>
      <c r="T26">
        <v>21</v>
      </c>
      <c r="U26" s="15"/>
      <c r="V26" t="s">
        <v>40</v>
      </c>
      <c r="W26" s="3">
        <v>369</v>
      </c>
      <c r="X26" s="3">
        <v>93</v>
      </c>
      <c r="Y26" s="19">
        <v>462</v>
      </c>
      <c r="Z26" s="3">
        <v>1042</v>
      </c>
      <c r="AA26" s="3">
        <v>1810</v>
      </c>
      <c r="AB26" s="19">
        <v>2852</v>
      </c>
      <c r="AC26" s="3">
        <v>12268</v>
      </c>
      <c r="AD26" s="3">
        <v>246</v>
      </c>
      <c r="AE26" s="19">
        <v>12514</v>
      </c>
      <c r="AF26" s="3">
        <v>2103</v>
      </c>
      <c r="AG26" s="3">
        <v>10</v>
      </c>
      <c r="AH26" s="19">
        <v>2113</v>
      </c>
      <c r="AI26" s="3">
        <v>11920</v>
      </c>
      <c r="AJ26" s="3">
        <v>2188</v>
      </c>
      <c r="AK26" s="19">
        <v>14108</v>
      </c>
      <c r="AL26" s="3">
        <v>1756</v>
      </c>
      <c r="AM26" s="3">
        <v>401</v>
      </c>
      <c r="AN26" s="19">
        <v>2157</v>
      </c>
      <c r="AO26" s="3">
        <v>4979</v>
      </c>
      <c r="AP26" s="3">
        <v>2080</v>
      </c>
      <c r="AQ26" s="19">
        <v>7059</v>
      </c>
      <c r="AR26" s="3">
        <v>11207</v>
      </c>
      <c r="AS26" s="3">
        <v>501</v>
      </c>
      <c r="AT26" s="19">
        <v>11708</v>
      </c>
      <c r="AU26" s="3">
        <v>33216</v>
      </c>
      <c r="AV26" s="3">
        <v>4294</v>
      </c>
      <c r="AW26" s="19">
        <v>37510</v>
      </c>
      <c r="AX26" s="3">
        <v>29873</v>
      </c>
      <c r="AY26" s="3">
        <v>980</v>
      </c>
      <c r="AZ26" s="19">
        <v>30853</v>
      </c>
      <c r="BA26" s="3">
        <v>6371</v>
      </c>
      <c r="BB26" s="3">
        <v>245</v>
      </c>
      <c r="BC26" s="19">
        <v>6616</v>
      </c>
      <c r="BD26" s="3">
        <v>8692</v>
      </c>
      <c r="BE26" s="3">
        <v>530</v>
      </c>
      <c r="BF26" s="19">
        <v>9222</v>
      </c>
      <c r="BG26" s="3">
        <v>6929</v>
      </c>
      <c r="BH26" s="3">
        <v>10324</v>
      </c>
      <c r="BI26" s="19">
        <v>17253</v>
      </c>
      <c r="BJ26" s="3">
        <v>645</v>
      </c>
      <c r="BK26" s="3">
        <v>128</v>
      </c>
      <c r="BL26" s="19">
        <v>773</v>
      </c>
      <c r="BM26" s="3">
        <v>7841</v>
      </c>
      <c r="BN26" s="3">
        <v>878</v>
      </c>
      <c r="BO26" s="19">
        <v>8719</v>
      </c>
      <c r="BP26" s="3">
        <v>139369</v>
      </c>
      <c r="BQ26" s="3">
        <v>36490</v>
      </c>
      <c r="BR26" s="19">
        <v>175859</v>
      </c>
      <c r="BS26" s="3">
        <v>836</v>
      </c>
      <c r="BT26" s="3">
        <v>179</v>
      </c>
      <c r="BU26" s="19">
        <v>1015</v>
      </c>
      <c r="BV26" s="3">
        <v>5735</v>
      </c>
      <c r="BW26" s="3">
        <v>908</v>
      </c>
      <c r="BX26" s="19">
        <v>6643</v>
      </c>
      <c r="BY26" s="3">
        <v>1093</v>
      </c>
      <c r="BZ26" s="3">
        <v>947</v>
      </c>
      <c r="CA26" s="19">
        <v>2040</v>
      </c>
      <c r="CB26" s="3">
        <v>544</v>
      </c>
      <c r="CC26" s="3">
        <v>220</v>
      </c>
      <c r="CD26" s="19">
        <v>764</v>
      </c>
      <c r="CE26" s="3">
        <v>2755</v>
      </c>
      <c r="CF26" s="3">
        <v>957</v>
      </c>
      <c r="CG26" s="19">
        <v>3712</v>
      </c>
      <c r="CH26" s="3">
        <v>171</v>
      </c>
      <c r="CI26" s="3">
        <v>137</v>
      </c>
      <c r="CJ26" s="19">
        <v>308</v>
      </c>
      <c r="CK26" s="3">
        <v>4327</v>
      </c>
      <c r="CL26" s="3">
        <v>198</v>
      </c>
      <c r="CM26" s="19">
        <v>4525</v>
      </c>
      <c r="CN26" s="3">
        <v>1087</v>
      </c>
      <c r="CO26" s="3">
        <v>120</v>
      </c>
      <c r="CP26" s="19">
        <v>1207</v>
      </c>
      <c r="CQ26" s="3">
        <v>1043</v>
      </c>
      <c r="CR26" s="3">
        <v>140</v>
      </c>
      <c r="CS26" s="19">
        <v>1183</v>
      </c>
      <c r="CT26" s="3">
        <v>851</v>
      </c>
      <c r="CU26" s="3">
        <v>1506</v>
      </c>
      <c r="CV26" s="19">
        <v>2357</v>
      </c>
      <c r="CW26" s="3">
        <v>546</v>
      </c>
      <c r="CX26" s="3">
        <v>62</v>
      </c>
      <c r="CY26" s="19">
        <v>608</v>
      </c>
      <c r="CZ26" s="3">
        <v>406</v>
      </c>
      <c r="DA26" s="3">
        <v>52</v>
      </c>
      <c r="DB26" s="19">
        <v>458</v>
      </c>
      <c r="DC26" s="3">
        <v>2018</v>
      </c>
      <c r="DD26" s="3">
        <v>965</v>
      </c>
      <c r="DE26" s="19">
        <v>2983</v>
      </c>
      <c r="DF26" s="3">
        <v>157330</v>
      </c>
      <c r="DG26" s="3">
        <v>31599</v>
      </c>
      <c r="DH26" s="19">
        <v>188929</v>
      </c>
      <c r="DI26" s="3">
        <v>131985</v>
      </c>
      <c r="DJ26" s="3">
        <v>35716</v>
      </c>
      <c r="DK26" s="19">
        <v>167701</v>
      </c>
      <c r="DL26" s="3">
        <v>10677</v>
      </c>
      <c r="DM26" s="3">
        <v>274</v>
      </c>
      <c r="DN26" s="19">
        <v>10951</v>
      </c>
      <c r="DO26" s="3">
        <v>299992</v>
      </c>
      <c r="DP26" s="3">
        <v>67589</v>
      </c>
      <c r="DQ26" s="3">
        <f t="shared" si="7"/>
        <v>367581</v>
      </c>
      <c r="DR26" s="3">
        <v>289315</v>
      </c>
      <c r="DS26" s="3">
        <v>67315</v>
      </c>
      <c r="DT26" s="3">
        <f t="shared" si="8"/>
        <v>356630</v>
      </c>
    </row>
    <row r="27" spans="1:124" x14ac:dyDescent="0.25">
      <c r="A27">
        <v>22</v>
      </c>
      <c r="B27" s="16">
        <v>2019</v>
      </c>
      <c r="C27" t="s">
        <v>72</v>
      </c>
      <c r="D27" s="3">
        <f>+HLOOKUP($D$4,Disponible,$A27,FALSE)</f>
        <v>301434</v>
      </c>
      <c r="E27" s="3">
        <f t="shared" si="4"/>
        <v>59438</v>
      </c>
      <c r="F27" s="3">
        <f t="shared" si="5"/>
        <v>360872</v>
      </c>
      <c r="G27" s="22">
        <f t="shared" ref="G27" si="12">+(D27-D23)/$F23</f>
        <v>4.4363942762710912E-2</v>
      </c>
      <c r="H27" s="24">
        <f t="shared" ref="H27" si="13">+(E27-E23)/$F23</f>
        <v>2.63044684367147E-2</v>
      </c>
      <c r="I27" s="23">
        <f t="shared" ref="I27" si="14">+G27+H27</f>
        <v>7.0668411199425615E-2</v>
      </c>
      <c r="M27" t="str">
        <f t="shared" si="0"/>
        <v>25</v>
      </c>
      <c r="N27" t="s">
        <v>38</v>
      </c>
      <c r="O27" t="s">
        <v>162</v>
      </c>
      <c r="T27">
        <v>22</v>
      </c>
      <c r="U27" s="16">
        <v>2019</v>
      </c>
      <c r="V27" t="s">
        <v>51</v>
      </c>
      <c r="W27" s="3">
        <v>365</v>
      </c>
      <c r="X27" s="3">
        <v>85</v>
      </c>
      <c r="Y27" s="19">
        <v>450</v>
      </c>
      <c r="Z27" s="3">
        <v>1015</v>
      </c>
      <c r="AA27" s="3">
        <v>1758</v>
      </c>
      <c r="AB27" s="19">
        <v>2773</v>
      </c>
      <c r="AC27" s="3">
        <v>12308</v>
      </c>
      <c r="AD27" s="3">
        <v>285</v>
      </c>
      <c r="AE27" s="19">
        <v>12593</v>
      </c>
      <c r="AF27" s="3">
        <v>2105</v>
      </c>
      <c r="AG27" s="3">
        <v>13</v>
      </c>
      <c r="AH27" s="19">
        <v>2118</v>
      </c>
      <c r="AI27" s="3">
        <v>12029</v>
      </c>
      <c r="AJ27" s="3">
        <v>1747</v>
      </c>
      <c r="AK27" s="19">
        <v>13776</v>
      </c>
      <c r="AL27" s="3">
        <v>1773</v>
      </c>
      <c r="AM27" s="3">
        <v>390</v>
      </c>
      <c r="AN27" s="19">
        <v>2163</v>
      </c>
      <c r="AO27" s="3">
        <v>5286</v>
      </c>
      <c r="AP27" s="3">
        <v>1362</v>
      </c>
      <c r="AQ27" s="19">
        <v>6648</v>
      </c>
      <c r="AR27" s="3">
        <v>11212</v>
      </c>
      <c r="AS27" s="3">
        <v>472</v>
      </c>
      <c r="AT27" s="19">
        <v>11684</v>
      </c>
      <c r="AU27" s="3">
        <v>33767</v>
      </c>
      <c r="AV27" s="3">
        <v>3103</v>
      </c>
      <c r="AW27" s="19">
        <v>36870</v>
      </c>
      <c r="AX27" s="3">
        <v>30163</v>
      </c>
      <c r="AY27" s="3">
        <v>951</v>
      </c>
      <c r="AZ27" s="19">
        <v>31114</v>
      </c>
      <c r="BA27" s="3">
        <v>6363</v>
      </c>
      <c r="BB27" s="3">
        <v>219</v>
      </c>
      <c r="BC27" s="19">
        <v>6582</v>
      </c>
      <c r="BD27" s="3">
        <v>8712</v>
      </c>
      <c r="BE27" s="3">
        <v>465</v>
      </c>
      <c r="BF27" s="19">
        <v>9177</v>
      </c>
      <c r="BG27" s="3">
        <v>7196</v>
      </c>
      <c r="BH27" s="3">
        <v>8569</v>
      </c>
      <c r="BI27" s="19">
        <v>15765</v>
      </c>
      <c r="BJ27" s="3">
        <v>639</v>
      </c>
      <c r="BK27" s="3">
        <v>122</v>
      </c>
      <c r="BL27" s="19">
        <v>761</v>
      </c>
      <c r="BM27" s="3">
        <v>7781</v>
      </c>
      <c r="BN27" s="3">
        <v>789</v>
      </c>
      <c r="BO27" s="19">
        <v>8570</v>
      </c>
      <c r="BP27" s="3">
        <v>139322</v>
      </c>
      <c r="BQ27" s="3">
        <v>32929</v>
      </c>
      <c r="BR27" s="19">
        <v>172251</v>
      </c>
      <c r="BS27" s="3">
        <v>821</v>
      </c>
      <c r="BT27" s="3">
        <v>164</v>
      </c>
      <c r="BU27" s="19">
        <v>985</v>
      </c>
      <c r="BV27" s="3">
        <v>5565</v>
      </c>
      <c r="BW27" s="3">
        <v>896</v>
      </c>
      <c r="BX27" s="19">
        <v>6461</v>
      </c>
      <c r="BY27" s="3">
        <v>1079</v>
      </c>
      <c r="BZ27" s="3">
        <v>919</v>
      </c>
      <c r="CA27" s="19">
        <v>1998</v>
      </c>
      <c r="CB27" s="3">
        <v>509</v>
      </c>
      <c r="CC27" s="3">
        <v>236</v>
      </c>
      <c r="CD27" s="19">
        <v>745</v>
      </c>
      <c r="CE27" s="3">
        <v>2787</v>
      </c>
      <c r="CF27" s="3">
        <v>862</v>
      </c>
      <c r="CG27" s="19">
        <v>3649</v>
      </c>
      <c r="CH27" s="3">
        <v>169</v>
      </c>
      <c r="CI27" s="3">
        <v>109</v>
      </c>
      <c r="CJ27" s="19">
        <v>278</v>
      </c>
      <c r="CK27" s="3">
        <v>4342</v>
      </c>
      <c r="CL27" s="3">
        <v>159</v>
      </c>
      <c r="CM27" s="19">
        <v>4501</v>
      </c>
      <c r="CN27" s="3">
        <v>1054</v>
      </c>
      <c r="CO27" s="3">
        <v>106</v>
      </c>
      <c r="CP27" s="19">
        <v>1160</v>
      </c>
      <c r="CQ27" s="3">
        <v>1079</v>
      </c>
      <c r="CR27" s="3">
        <v>108</v>
      </c>
      <c r="CS27" s="19">
        <v>1187</v>
      </c>
      <c r="CT27" s="3">
        <v>919</v>
      </c>
      <c r="CU27" s="3">
        <v>1773</v>
      </c>
      <c r="CV27" s="19">
        <v>2692</v>
      </c>
      <c r="CW27" s="3">
        <v>533</v>
      </c>
      <c r="CX27" s="3">
        <v>52</v>
      </c>
      <c r="CY27" s="19">
        <v>585</v>
      </c>
      <c r="CZ27" s="3">
        <v>409</v>
      </c>
      <c r="DA27" s="3">
        <v>19</v>
      </c>
      <c r="DB27" s="19">
        <v>428</v>
      </c>
      <c r="DC27" s="3">
        <v>2132</v>
      </c>
      <c r="DD27" s="3">
        <v>776</v>
      </c>
      <c r="DE27" s="19">
        <v>2908</v>
      </c>
      <c r="DF27" s="3">
        <v>158538</v>
      </c>
      <c r="DG27" s="3">
        <v>27211</v>
      </c>
      <c r="DH27" s="19">
        <v>185749</v>
      </c>
      <c r="DI27" s="3">
        <v>131897</v>
      </c>
      <c r="DJ27" s="3">
        <v>32128</v>
      </c>
      <c r="DK27" s="19">
        <v>164025</v>
      </c>
      <c r="DL27" s="3">
        <v>10999</v>
      </c>
      <c r="DM27" s="3">
        <v>99</v>
      </c>
      <c r="DN27" s="19">
        <v>11098</v>
      </c>
      <c r="DO27" s="3">
        <v>301434</v>
      </c>
      <c r="DP27" s="3">
        <v>59438</v>
      </c>
      <c r="DQ27" s="3">
        <f t="shared" si="7"/>
        <v>360872</v>
      </c>
      <c r="DR27" s="3">
        <v>290435</v>
      </c>
      <c r="DS27" s="3">
        <v>59339</v>
      </c>
      <c r="DT27" s="3">
        <f t="shared" si="8"/>
        <v>349774</v>
      </c>
    </row>
    <row r="28" spans="1:124" x14ac:dyDescent="0.25">
      <c r="A28">
        <v>23</v>
      </c>
      <c r="C28" t="s">
        <v>73</v>
      </c>
      <c r="M28" t="str">
        <f t="shared" si="0"/>
        <v>26</v>
      </c>
      <c r="N28" t="s">
        <v>39</v>
      </c>
      <c r="O28" t="s">
        <v>163</v>
      </c>
      <c r="U28" s="16"/>
      <c r="DF28" s="3"/>
      <c r="DG28" s="3"/>
      <c r="DH28" s="19"/>
      <c r="DI28" s="3"/>
      <c r="DJ28" s="3"/>
      <c r="DK28" s="19"/>
      <c r="DL28" s="3"/>
      <c r="DM28" s="3"/>
      <c r="DN28" s="19"/>
      <c r="DO28" s="3"/>
      <c r="DP28" s="3"/>
      <c r="DQ28" s="3"/>
      <c r="DR28" s="3"/>
      <c r="DS28" s="3"/>
      <c r="DT28" s="3"/>
    </row>
    <row r="29" spans="1:124" x14ac:dyDescent="0.25">
      <c r="A29">
        <v>24</v>
      </c>
      <c r="C29" t="s">
        <v>74</v>
      </c>
      <c r="M29" t="str">
        <f t="shared" si="0"/>
        <v>27</v>
      </c>
      <c r="N29" t="s">
        <v>41</v>
      </c>
      <c r="O29" t="s">
        <v>164</v>
      </c>
    </row>
    <row r="30" spans="1:124" x14ac:dyDescent="0.25">
      <c r="A30">
        <v>25</v>
      </c>
      <c r="C30" t="s">
        <v>75</v>
      </c>
      <c r="M30" t="str">
        <f t="shared" si="0"/>
        <v>28</v>
      </c>
      <c r="N30" t="s">
        <v>42</v>
      </c>
      <c r="O30" t="s">
        <v>165</v>
      </c>
    </row>
    <row r="31" spans="1:124" x14ac:dyDescent="0.25">
      <c r="M31" t="str">
        <f t="shared" si="0"/>
        <v>29</v>
      </c>
      <c r="N31" t="s">
        <v>43</v>
      </c>
      <c r="O31" t="s">
        <v>166</v>
      </c>
    </row>
    <row r="32" spans="1:124" x14ac:dyDescent="0.25">
      <c r="M32" t="s">
        <v>131</v>
      </c>
      <c r="N32" t="s">
        <v>45</v>
      </c>
      <c r="O32" t="s">
        <v>131</v>
      </c>
    </row>
    <row r="33" spans="1:141" x14ac:dyDescent="0.25">
      <c r="M33" t="s">
        <v>133</v>
      </c>
      <c r="N33" t="s">
        <v>47</v>
      </c>
      <c r="O33" t="s">
        <v>133</v>
      </c>
    </row>
    <row r="34" spans="1:141" x14ac:dyDescent="0.25">
      <c r="M34" t="s">
        <v>134</v>
      </c>
      <c r="N34" t="s">
        <v>48</v>
      </c>
      <c r="O34" t="s">
        <v>134</v>
      </c>
    </row>
    <row r="35" spans="1:141" x14ac:dyDescent="0.25">
      <c r="C35" s="14" t="s">
        <v>3</v>
      </c>
      <c r="M35" t="s">
        <v>132</v>
      </c>
      <c r="N35" t="s">
        <v>136</v>
      </c>
      <c r="O35" t="s">
        <v>132</v>
      </c>
    </row>
    <row r="36" spans="1:141" x14ac:dyDescent="0.25">
      <c r="D36" t="str">
        <f>CONCATENATE(VLOOKUP($C$2,$N$3:$O$36,2,FALSE),"_","P")</f>
        <v>T_P</v>
      </c>
      <c r="E36" t="str">
        <f>CONCATENATE(VLOOKUP($C$2,$N$3:$O$36,2,FALSE),"_","C")</f>
        <v>T_C</v>
      </c>
      <c r="F36" t="str">
        <f>CONCATENATE(VLOOKUP($C$2,$N$3:$O$36,2,FALSE),"_","R")</f>
        <v>T_R</v>
      </c>
      <c r="G36" t="str">
        <f>CONCATENATE(VLOOKUP($C$2,$N$3:$O$36,2,FALSE),"_","T")</f>
        <v>T_T</v>
      </c>
      <c r="M36" t="s">
        <v>170</v>
      </c>
      <c r="N36" t="s">
        <v>137</v>
      </c>
      <c r="O36" t="s">
        <v>170</v>
      </c>
      <c r="U36" s="8"/>
      <c r="V36" s="8"/>
      <c r="W36" s="8" t="s">
        <v>2</v>
      </c>
      <c r="X36" s="8" t="s">
        <v>2</v>
      </c>
      <c r="Y36" s="17" t="s">
        <v>2</v>
      </c>
      <c r="Z36" s="8" t="s">
        <v>13</v>
      </c>
      <c r="AA36" s="8" t="s">
        <v>13</v>
      </c>
      <c r="AB36" s="17" t="s">
        <v>13</v>
      </c>
      <c r="AC36" s="8" t="s">
        <v>15</v>
      </c>
      <c r="AD36" s="8" t="s">
        <v>15</v>
      </c>
      <c r="AE36" s="8" t="s">
        <v>15</v>
      </c>
      <c r="AF36" s="17" t="s">
        <v>15</v>
      </c>
      <c r="AG36" s="8" t="s">
        <v>17</v>
      </c>
      <c r="AH36" s="8" t="s">
        <v>17</v>
      </c>
      <c r="AI36" s="17" t="s">
        <v>17</v>
      </c>
      <c r="AJ36" s="8" t="s">
        <v>18</v>
      </c>
      <c r="AK36" s="8" t="s">
        <v>18</v>
      </c>
      <c r="AL36" s="8" t="s">
        <v>18</v>
      </c>
      <c r="AM36" s="17" t="s">
        <v>18</v>
      </c>
      <c r="AN36" s="8" t="s">
        <v>19</v>
      </c>
      <c r="AO36" s="8" t="s">
        <v>19</v>
      </c>
      <c r="AP36" s="8" t="s">
        <v>19</v>
      </c>
      <c r="AQ36" s="17" t="s">
        <v>19</v>
      </c>
      <c r="AR36" s="8" t="s">
        <v>20</v>
      </c>
      <c r="AS36" s="8" t="s">
        <v>20</v>
      </c>
      <c r="AT36" s="8" t="s">
        <v>20</v>
      </c>
      <c r="AU36" s="17" t="s">
        <v>20</v>
      </c>
      <c r="AV36" s="8" t="s">
        <v>21</v>
      </c>
      <c r="AW36" s="8" t="s">
        <v>21</v>
      </c>
      <c r="AX36" s="8" t="s">
        <v>21</v>
      </c>
      <c r="AY36" s="17" t="s">
        <v>21</v>
      </c>
      <c r="AZ36" s="8" t="s">
        <v>22</v>
      </c>
      <c r="BA36" s="8" t="s">
        <v>22</v>
      </c>
      <c r="BB36" s="8" t="s">
        <v>22</v>
      </c>
      <c r="BC36" s="17" t="s">
        <v>22</v>
      </c>
      <c r="BD36" s="8" t="s">
        <v>23</v>
      </c>
      <c r="BE36" s="8" t="s">
        <v>23</v>
      </c>
      <c r="BF36" s="17" t="s">
        <v>23</v>
      </c>
      <c r="BG36" s="8" t="s">
        <v>24</v>
      </c>
      <c r="BH36" s="8" t="s">
        <v>24</v>
      </c>
      <c r="BI36" s="8" t="s">
        <v>24</v>
      </c>
      <c r="BJ36" s="17" t="s">
        <v>24</v>
      </c>
      <c r="BK36" s="8" t="s">
        <v>25</v>
      </c>
      <c r="BL36" s="8" t="s">
        <v>25</v>
      </c>
      <c r="BM36" s="8" t="s">
        <v>25</v>
      </c>
      <c r="BN36" s="17" t="s">
        <v>25</v>
      </c>
      <c r="BO36" s="8" t="s">
        <v>26</v>
      </c>
      <c r="BP36" s="8" t="s">
        <v>26</v>
      </c>
      <c r="BQ36" s="8" t="s">
        <v>26</v>
      </c>
      <c r="BR36" s="17" t="s">
        <v>26</v>
      </c>
      <c r="BS36" s="8" t="s">
        <v>27</v>
      </c>
      <c r="BT36" s="8" t="s">
        <v>27</v>
      </c>
      <c r="BU36" s="17" t="s">
        <v>27</v>
      </c>
      <c r="BV36" s="8" t="s">
        <v>28</v>
      </c>
      <c r="BW36" s="8" t="s">
        <v>28</v>
      </c>
      <c r="BX36" s="8" t="s">
        <v>28</v>
      </c>
      <c r="BY36" s="17" t="s">
        <v>28</v>
      </c>
      <c r="BZ36" s="8" t="s">
        <v>29</v>
      </c>
      <c r="CA36" s="8" t="s">
        <v>29</v>
      </c>
      <c r="CB36" s="8" t="s">
        <v>29</v>
      </c>
      <c r="CC36" s="17" t="s">
        <v>29</v>
      </c>
      <c r="CD36" s="8" t="s">
        <v>30</v>
      </c>
      <c r="CE36" s="8" t="s">
        <v>30</v>
      </c>
      <c r="CF36" s="17" t="s">
        <v>30</v>
      </c>
      <c r="CG36" s="8" t="s">
        <v>31</v>
      </c>
      <c r="CH36" s="8" t="s">
        <v>31</v>
      </c>
      <c r="CI36" s="17" t="s">
        <v>31</v>
      </c>
      <c r="CJ36" s="8" t="s">
        <v>32</v>
      </c>
      <c r="CK36" s="8" t="s">
        <v>32</v>
      </c>
      <c r="CL36" s="17" t="s">
        <v>32</v>
      </c>
      <c r="CM36" s="8" t="s">
        <v>33</v>
      </c>
      <c r="CN36" s="8" t="s">
        <v>33</v>
      </c>
      <c r="CO36" s="17" t="s">
        <v>33</v>
      </c>
      <c r="CP36" s="8" t="s">
        <v>34</v>
      </c>
      <c r="CQ36" s="8" t="s">
        <v>34</v>
      </c>
      <c r="CR36" s="8" t="s">
        <v>34</v>
      </c>
      <c r="CS36" s="17" t="s">
        <v>34</v>
      </c>
      <c r="CT36" s="8" t="s">
        <v>35</v>
      </c>
      <c r="CU36" s="8" t="s">
        <v>35</v>
      </c>
      <c r="CV36" s="17" t="s">
        <v>35</v>
      </c>
      <c r="CW36" s="8" t="s">
        <v>36</v>
      </c>
      <c r="CX36" s="17" t="s">
        <v>36</v>
      </c>
      <c r="CY36" s="8" t="s">
        <v>37</v>
      </c>
      <c r="CZ36" s="8" t="s">
        <v>37</v>
      </c>
      <c r="DA36" s="8" t="s">
        <v>37</v>
      </c>
      <c r="DB36" s="17" t="s">
        <v>37</v>
      </c>
      <c r="DC36" s="8" t="s">
        <v>38</v>
      </c>
      <c r="DD36" s="8" t="s">
        <v>38</v>
      </c>
      <c r="DE36" s="17" t="s">
        <v>38</v>
      </c>
      <c r="DF36" s="8" t="s">
        <v>39</v>
      </c>
      <c r="DG36" s="8" t="s">
        <v>39</v>
      </c>
      <c r="DH36" s="17" t="s">
        <v>39</v>
      </c>
      <c r="DI36" s="8" t="s">
        <v>41</v>
      </c>
      <c r="DJ36" s="8" t="s">
        <v>41</v>
      </c>
      <c r="DK36" s="17" t="s">
        <v>41</v>
      </c>
      <c r="DL36" s="8" t="s">
        <v>42</v>
      </c>
      <c r="DM36" s="8" t="s">
        <v>42</v>
      </c>
      <c r="DN36" s="17" t="s">
        <v>42</v>
      </c>
      <c r="DO36" s="8" t="s">
        <v>43</v>
      </c>
      <c r="DP36" s="8" t="s">
        <v>43</v>
      </c>
      <c r="DQ36" s="17" t="s">
        <v>43</v>
      </c>
      <c r="DR36" s="8" t="s">
        <v>45</v>
      </c>
      <c r="DS36" s="8" t="s">
        <v>45</v>
      </c>
      <c r="DT36" s="8" t="s">
        <v>45</v>
      </c>
      <c r="DU36" s="17" t="str">
        <f>+DT36</f>
        <v>Resto Gobierno Central</v>
      </c>
      <c r="DV36" s="8" t="s">
        <v>47</v>
      </c>
      <c r="DW36" s="8" t="s">
        <v>47</v>
      </c>
      <c r="DX36" s="8" t="s">
        <v>47</v>
      </c>
      <c r="DY36" s="17" t="s">
        <v>115</v>
      </c>
      <c r="DZ36" s="8" t="s">
        <v>48</v>
      </c>
      <c r="EA36" s="8" t="s">
        <v>48</v>
      </c>
      <c r="EB36" s="8" t="s">
        <v>48</v>
      </c>
      <c r="EC36" s="17" t="s">
        <v>116</v>
      </c>
      <c r="ED36" s="8" t="s">
        <v>130</v>
      </c>
      <c r="EH36" s="8" t="s">
        <v>135</v>
      </c>
    </row>
    <row r="37" spans="1:141" x14ac:dyDescent="0.25">
      <c r="D37" t="s">
        <v>70</v>
      </c>
      <c r="H37" s="11" t="s">
        <v>71</v>
      </c>
      <c r="U37" s="9" t="s">
        <v>56</v>
      </c>
      <c r="V37" s="9" t="s">
        <v>55</v>
      </c>
      <c r="W37" s="9" t="s">
        <v>4</v>
      </c>
      <c r="X37" s="9" t="s">
        <v>8</v>
      </c>
      <c r="Y37" s="18" t="s">
        <v>85</v>
      </c>
      <c r="Z37" s="9" t="s">
        <v>4</v>
      </c>
      <c r="AA37" s="9" t="s">
        <v>8</v>
      </c>
      <c r="AB37" s="18" t="s">
        <v>86</v>
      </c>
      <c r="AC37" s="9" t="s">
        <v>4</v>
      </c>
      <c r="AD37" s="9" t="s">
        <v>8</v>
      </c>
      <c r="AE37" s="9" t="s">
        <v>14</v>
      </c>
      <c r="AF37" s="18" t="s">
        <v>87</v>
      </c>
      <c r="AG37" s="9" t="s">
        <v>4</v>
      </c>
      <c r="AH37" s="9" t="s">
        <v>8</v>
      </c>
      <c r="AI37" s="18" t="s">
        <v>88</v>
      </c>
      <c r="AJ37" s="9" t="s">
        <v>4</v>
      </c>
      <c r="AK37" s="9" t="s">
        <v>8</v>
      </c>
      <c r="AL37" s="9" t="s">
        <v>14</v>
      </c>
      <c r="AM37" s="18" t="s">
        <v>89</v>
      </c>
      <c r="AN37" s="9" t="s">
        <v>4</v>
      </c>
      <c r="AO37" s="9" t="s">
        <v>8</v>
      </c>
      <c r="AP37" s="9" t="s">
        <v>14</v>
      </c>
      <c r="AQ37" s="18" t="s">
        <v>90</v>
      </c>
      <c r="AR37" s="9" t="s">
        <v>4</v>
      </c>
      <c r="AS37" s="9" t="s">
        <v>8</v>
      </c>
      <c r="AT37" s="9" t="s">
        <v>14</v>
      </c>
      <c r="AU37" s="18" t="s">
        <v>91</v>
      </c>
      <c r="AV37" s="9" t="s">
        <v>4</v>
      </c>
      <c r="AW37" s="9" t="s">
        <v>8</v>
      </c>
      <c r="AX37" s="9" t="s">
        <v>14</v>
      </c>
      <c r="AY37" s="18" t="s">
        <v>92</v>
      </c>
      <c r="AZ37" s="9" t="s">
        <v>4</v>
      </c>
      <c r="BA37" s="9" t="s">
        <v>8</v>
      </c>
      <c r="BB37" s="9" t="s">
        <v>14</v>
      </c>
      <c r="BC37" s="18" t="s">
        <v>93</v>
      </c>
      <c r="BD37" s="9" t="s">
        <v>4</v>
      </c>
      <c r="BE37" s="9" t="s">
        <v>8</v>
      </c>
      <c r="BF37" s="18" t="s">
        <v>94</v>
      </c>
      <c r="BG37" s="9" t="s">
        <v>4</v>
      </c>
      <c r="BH37" s="9" t="s">
        <v>8</v>
      </c>
      <c r="BI37" s="9" t="s">
        <v>14</v>
      </c>
      <c r="BJ37" s="18" t="s">
        <v>95</v>
      </c>
      <c r="BK37" s="9" t="s">
        <v>4</v>
      </c>
      <c r="BL37" s="9" t="s">
        <v>8</v>
      </c>
      <c r="BM37" s="9" t="s">
        <v>14</v>
      </c>
      <c r="BN37" s="18" t="s">
        <v>96</v>
      </c>
      <c r="BO37" s="9" t="s">
        <v>4</v>
      </c>
      <c r="BP37" s="9" t="s">
        <v>8</v>
      </c>
      <c r="BQ37" s="9" t="s">
        <v>14</v>
      </c>
      <c r="BR37" s="18" t="s">
        <v>97</v>
      </c>
      <c r="BS37" s="9" t="s">
        <v>4</v>
      </c>
      <c r="BT37" s="9" t="s">
        <v>8</v>
      </c>
      <c r="BU37" s="18" t="s">
        <v>98</v>
      </c>
      <c r="BV37" s="9" t="s">
        <v>4</v>
      </c>
      <c r="BW37" s="9" t="s">
        <v>8</v>
      </c>
      <c r="BX37" s="9" t="s">
        <v>14</v>
      </c>
      <c r="BY37" s="18" t="s">
        <v>99</v>
      </c>
      <c r="BZ37" s="9" t="s">
        <v>4</v>
      </c>
      <c r="CA37" s="9" t="s">
        <v>8</v>
      </c>
      <c r="CB37" s="9" t="s">
        <v>14</v>
      </c>
      <c r="CC37" s="18" t="s">
        <v>100</v>
      </c>
      <c r="CD37" s="9" t="s">
        <v>4</v>
      </c>
      <c r="CE37" s="9" t="s">
        <v>8</v>
      </c>
      <c r="CF37" s="18" t="s">
        <v>101</v>
      </c>
      <c r="CG37" s="9" t="s">
        <v>4</v>
      </c>
      <c r="CH37" s="9" t="s">
        <v>8</v>
      </c>
      <c r="CI37" s="18" t="s">
        <v>102</v>
      </c>
      <c r="CJ37" s="9" t="s">
        <v>4</v>
      </c>
      <c r="CK37" s="9" t="s">
        <v>8</v>
      </c>
      <c r="CL37" s="18" t="s">
        <v>103</v>
      </c>
      <c r="CM37" s="9" t="s">
        <v>4</v>
      </c>
      <c r="CN37" s="9" t="s">
        <v>8</v>
      </c>
      <c r="CO37" s="18" t="s">
        <v>104</v>
      </c>
      <c r="CP37" s="9" t="s">
        <v>4</v>
      </c>
      <c r="CQ37" s="9" t="s">
        <v>8</v>
      </c>
      <c r="CR37" s="9" t="s">
        <v>14</v>
      </c>
      <c r="CS37" s="18" t="s">
        <v>105</v>
      </c>
      <c r="CT37" s="9" t="s">
        <v>4</v>
      </c>
      <c r="CU37" s="9" t="s">
        <v>8</v>
      </c>
      <c r="CV37" s="18" t="s">
        <v>106</v>
      </c>
      <c r="CW37" s="9" t="s">
        <v>4</v>
      </c>
      <c r="CX37" s="18" t="s">
        <v>107</v>
      </c>
      <c r="CY37" s="9" t="s">
        <v>4</v>
      </c>
      <c r="CZ37" s="9" t="s">
        <v>8</v>
      </c>
      <c r="DA37" s="9" t="s">
        <v>14</v>
      </c>
      <c r="DB37" s="18" t="s">
        <v>108</v>
      </c>
      <c r="DC37" s="9" t="s">
        <v>4</v>
      </c>
      <c r="DD37" s="9" t="s">
        <v>8</v>
      </c>
      <c r="DE37" s="18" t="s">
        <v>109</v>
      </c>
      <c r="DF37" s="9" t="s">
        <v>4</v>
      </c>
      <c r="DG37" s="9" t="s">
        <v>8</v>
      </c>
      <c r="DH37" s="18" t="s">
        <v>110</v>
      </c>
      <c r="DI37" s="9" t="s">
        <v>4</v>
      </c>
      <c r="DJ37" s="9" t="s">
        <v>8</v>
      </c>
      <c r="DK37" s="18" t="s">
        <v>111</v>
      </c>
      <c r="DL37" s="9" t="s">
        <v>4</v>
      </c>
      <c r="DM37" s="9" t="s">
        <v>8</v>
      </c>
      <c r="DN37" s="18" t="s">
        <v>112</v>
      </c>
      <c r="DO37" s="9" t="s">
        <v>4</v>
      </c>
      <c r="DP37" s="9" t="s">
        <v>8</v>
      </c>
      <c r="DQ37" s="18" t="s">
        <v>113</v>
      </c>
      <c r="DR37" s="9" t="s">
        <v>4</v>
      </c>
      <c r="DS37" s="9" t="s">
        <v>8</v>
      </c>
      <c r="DT37" s="9" t="s">
        <v>14</v>
      </c>
      <c r="DU37" s="18" t="s">
        <v>114</v>
      </c>
      <c r="DV37" s="9" t="s">
        <v>4</v>
      </c>
      <c r="DW37" s="9" t="s">
        <v>8</v>
      </c>
      <c r="DX37" s="9" t="s">
        <v>14</v>
      </c>
      <c r="DY37" s="18"/>
      <c r="DZ37" s="9" t="s">
        <v>4</v>
      </c>
      <c r="EA37" s="9" t="s">
        <v>8</v>
      </c>
      <c r="EB37" s="9" t="s">
        <v>14</v>
      </c>
      <c r="EC37" s="18"/>
      <c r="ED37" s="9" t="s">
        <v>4</v>
      </c>
      <c r="EE37" s="9" t="s">
        <v>8</v>
      </c>
      <c r="EF37" s="9" t="s">
        <v>14</v>
      </c>
      <c r="EG37" s="21" t="s">
        <v>126</v>
      </c>
      <c r="EH37" s="9" t="s">
        <v>4</v>
      </c>
      <c r="EI37" s="9" t="s">
        <v>8</v>
      </c>
      <c r="EJ37" s="9" t="s">
        <v>14</v>
      </c>
      <c r="EK37" s="21" t="s">
        <v>126</v>
      </c>
    </row>
    <row r="38" spans="1:141" x14ac:dyDescent="0.25">
      <c r="B38" s="5"/>
      <c r="C38" s="5"/>
      <c r="D38" s="5" t="s">
        <v>4</v>
      </c>
      <c r="E38" s="10" t="s">
        <v>8</v>
      </c>
      <c r="F38" s="5" t="s">
        <v>14</v>
      </c>
      <c r="G38" s="20" t="s">
        <v>83</v>
      </c>
      <c r="H38" s="12" t="s">
        <v>4</v>
      </c>
      <c r="I38" s="10" t="s">
        <v>8</v>
      </c>
      <c r="J38" s="5" t="s">
        <v>14</v>
      </c>
      <c r="K38" s="7" t="s">
        <v>83</v>
      </c>
      <c r="T38">
        <v>1</v>
      </c>
      <c r="W38" t="str">
        <f>CONCATENATE(LEFT(W36,2),"_",LEFT(W37,1))</f>
        <v>01_P</v>
      </c>
      <c r="X38" t="str">
        <f t="shared" ref="X38:CI38" si="15">CONCATENATE(LEFT(X36,2),"_",LEFT(X37,1))</f>
        <v>01_C</v>
      </c>
      <c r="Y38" t="str">
        <f t="shared" si="15"/>
        <v>01_T</v>
      </c>
      <c r="Z38" t="str">
        <f t="shared" si="15"/>
        <v>02_P</v>
      </c>
      <c r="AA38" t="str">
        <f t="shared" si="15"/>
        <v>02_C</v>
      </c>
      <c r="AB38" t="str">
        <f t="shared" si="15"/>
        <v>02_T</v>
      </c>
      <c r="AC38" t="str">
        <f t="shared" si="15"/>
        <v>03_P</v>
      </c>
      <c r="AD38" t="str">
        <f t="shared" si="15"/>
        <v>03_C</v>
      </c>
      <c r="AE38" t="str">
        <f t="shared" si="15"/>
        <v>03_R</v>
      </c>
      <c r="AF38" t="str">
        <f t="shared" si="15"/>
        <v>03_T</v>
      </c>
      <c r="AG38" t="str">
        <f t="shared" si="15"/>
        <v>04_P</v>
      </c>
      <c r="AH38" t="str">
        <f t="shared" si="15"/>
        <v>04_C</v>
      </c>
      <c r="AI38" t="str">
        <f t="shared" si="15"/>
        <v>04_T</v>
      </c>
      <c r="AJ38" t="str">
        <f t="shared" si="15"/>
        <v>05_P</v>
      </c>
      <c r="AK38" t="str">
        <f t="shared" si="15"/>
        <v>05_C</v>
      </c>
      <c r="AL38" t="str">
        <f t="shared" si="15"/>
        <v>05_R</v>
      </c>
      <c r="AM38" t="str">
        <f t="shared" si="15"/>
        <v>05_T</v>
      </c>
      <c r="AN38" t="str">
        <f t="shared" si="15"/>
        <v>06_P</v>
      </c>
      <c r="AO38" t="str">
        <f t="shared" si="15"/>
        <v>06_C</v>
      </c>
      <c r="AP38" t="str">
        <f t="shared" si="15"/>
        <v>06_R</v>
      </c>
      <c r="AQ38" t="str">
        <f t="shared" si="15"/>
        <v>06_T</v>
      </c>
      <c r="AR38" t="str">
        <f t="shared" si="15"/>
        <v>07_P</v>
      </c>
      <c r="AS38" t="str">
        <f t="shared" si="15"/>
        <v>07_C</v>
      </c>
      <c r="AT38" t="str">
        <f t="shared" si="15"/>
        <v>07_R</v>
      </c>
      <c r="AU38" t="str">
        <f t="shared" si="15"/>
        <v>07_T</v>
      </c>
      <c r="AV38" t="str">
        <f t="shared" si="15"/>
        <v>08_P</v>
      </c>
      <c r="AW38" t="str">
        <f t="shared" si="15"/>
        <v>08_C</v>
      </c>
      <c r="AX38" t="str">
        <f t="shared" si="15"/>
        <v>08_R</v>
      </c>
      <c r="AY38" t="str">
        <f t="shared" si="15"/>
        <v>08_T</v>
      </c>
      <c r="AZ38" t="str">
        <f t="shared" si="15"/>
        <v>09_P</v>
      </c>
      <c r="BA38" t="str">
        <f t="shared" si="15"/>
        <v>09_C</v>
      </c>
      <c r="BB38" t="str">
        <f t="shared" si="15"/>
        <v>09_R</v>
      </c>
      <c r="BC38" t="str">
        <f t="shared" si="15"/>
        <v>09_T</v>
      </c>
      <c r="BD38" t="str">
        <f t="shared" si="15"/>
        <v>10_P</v>
      </c>
      <c r="BE38" t="str">
        <f t="shared" si="15"/>
        <v>10_C</v>
      </c>
      <c r="BF38" t="str">
        <f t="shared" si="15"/>
        <v>10_T</v>
      </c>
      <c r="BG38" t="str">
        <f t="shared" si="15"/>
        <v>11_P</v>
      </c>
      <c r="BH38" t="str">
        <f t="shared" si="15"/>
        <v>11_C</v>
      </c>
      <c r="BI38" t="str">
        <f t="shared" si="15"/>
        <v>11_R</v>
      </c>
      <c r="BJ38" t="str">
        <f t="shared" si="15"/>
        <v>11_T</v>
      </c>
      <c r="BK38" t="str">
        <f t="shared" si="15"/>
        <v>12_P</v>
      </c>
      <c r="BL38" t="str">
        <f t="shared" si="15"/>
        <v>12_C</v>
      </c>
      <c r="BM38" t="str">
        <f t="shared" si="15"/>
        <v>12_R</v>
      </c>
      <c r="BN38" t="str">
        <f t="shared" si="15"/>
        <v>12_T</v>
      </c>
      <c r="BO38" t="str">
        <f t="shared" si="15"/>
        <v>13_P</v>
      </c>
      <c r="BP38" t="str">
        <f t="shared" si="15"/>
        <v>13_C</v>
      </c>
      <c r="BQ38" t="str">
        <f t="shared" si="15"/>
        <v>13_R</v>
      </c>
      <c r="BR38" t="str">
        <f t="shared" si="15"/>
        <v>13_T</v>
      </c>
      <c r="BS38" t="str">
        <f t="shared" si="15"/>
        <v>14_P</v>
      </c>
      <c r="BT38" t="str">
        <f t="shared" si="15"/>
        <v>14_C</v>
      </c>
      <c r="BU38" t="str">
        <f t="shared" si="15"/>
        <v>14_T</v>
      </c>
      <c r="BV38" t="str">
        <f t="shared" si="15"/>
        <v>15_P</v>
      </c>
      <c r="BW38" t="str">
        <f t="shared" si="15"/>
        <v>15_C</v>
      </c>
      <c r="BX38" t="str">
        <f t="shared" si="15"/>
        <v>15_R</v>
      </c>
      <c r="BY38" t="str">
        <f t="shared" si="15"/>
        <v>15_T</v>
      </c>
      <c r="BZ38" t="str">
        <f t="shared" si="15"/>
        <v>16_P</v>
      </c>
      <c r="CA38" t="str">
        <f t="shared" si="15"/>
        <v>16_C</v>
      </c>
      <c r="CB38" t="str">
        <f t="shared" si="15"/>
        <v>16_R</v>
      </c>
      <c r="CC38" t="str">
        <f t="shared" si="15"/>
        <v>16_T</v>
      </c>
      <c r="CD38" t="str">
        <f t="shared" si="15"/>
        <v>17_P</v>
      </c>
      <c r="CE38" t="str">
        <f t="shared" si="15"/>
        <v>17_C</v>
      </c>
      <c r="CF38" t="str">
        <f t="shared" si="15"/>
        <v>17_T</v>
      </c>
      <c r="CG38" t="str">
        <f t="shared" si="15"/>
        <v>18_P</v>
      </c>
      <c r="CH38" t="str">
        <f t="shared" si="15"/>
        <v>18_C</v>
      </c>
      <c r="CI38" t="str">
        <f t="shared" si="15"/>
        <v>18_T</v>
      </c>
      <c r="CJ38" t="str">
        <f t="shared" ref="CJ38:DQ38" si="16">CONCATENATE(LEFT(CJ36,2),"_",LEFT(CJ37,1))</f>
        <v>19_P</v>
      </c>
      <c r="CK38" t="str">
        <f t="shared" si="16"/>
        <v>19_C</v>
      </c>
      <c r="CL38" t="str">
        <f t="shared" si="16"/>
        <v>19_T</v>
      </c>
      <c r="CM38" t="str">
        <f t="shared" si="16"/>
        <v>20_P</v>
      </c>
      <c r="CN38" t="str">
        <f t="shared" si="16"/>
        <v>20_C</v>
      </c>
      <c r="CO38" t="str">
        <f t="shared" si="16"/>
        <v>20_T</v>
      </c>
      <c r="CP38" t="str">
        <f t="shared" si="16"/>
        <v>21_P</v>
      </c>
      <c r="CQ38" t="str">
        <f t="shared" si="16"/>
        <v>21_C</v>
      </c>
      <c r="CR38" t="str">
        <f t="shared" si="16"/>
        <v>21_R</v>
      </c>
      <c r="CS38" t="str">
        <f t="shared" si="16"/>
        <v>21_T</v>
      </c>
      <c r="CT38" t="str">
        <f t="shared" si="16"/>
        <v>22_P</v>
      </c>
      <c r="CU38" t="str">
        <f t="shared" si="16"/>
        <v>22_C</v>
      </c>
      <c r="CV38" t="str">
        <f t="shared" si="16"/>
        <v>22_T</v>
      </c>
      <c r="CW38" t="str">
        <f t="shared" si="16"/>
        <v>23_P</v>
      </c>
      <c r="CX38" t="str">
        <f t="shared" si="16"/>
        <v>23_T</v>
      </c>
      <c r="CY38" t="str">
        <f t="shared" si="16"/>
        <v>24_P</v>
      </c>
      <c r="CZ38" t="str">
        <f t="shared" si="16"/>
        <v>24_C</v>
      </c>
      <c r="DA38" t="str">
        <f t="shared" si="16"/>
        <v>24_R</v>
      </c>
      <c r="DB38" t="str">
        <f t="shared" si="16"/>
        <v>24_T</v>
      </c>
      <c r="DC38" t="str">
        <f t="shared" si="16"/>
        <v>25_P</v>
      </c>
      <c r="DD38" t="str">
        <f t="shared" si="16"/>
        <v>25_C</v>
      </c>
      <c r="DE38" t="str">
        <f t="shared" si="16"/>
        <v>25_T</v>
      </c>
      <c r="DF38" t="str">
        <f t="shared" si="16"/>
        <v>26_P</v>
      </c>
      <c r="DG38" t="str">
        <f t="shared" si="16"/>
        <v>26_C</v>
      </c>
      <c r="DH38" t="str">
        <f t="shared" si="16"/>
        <v>26_T</v>
      </c>
      <c r="DI38" t="str">
        <f t="shared" si="16"/>
        <v>27_P</v>
      </c>
      <c r="DJ38" t="str">
        <f t="shared" si="16"/>
        <v>27_C</v>
      </c>
      <c r="DK38" t="str">
        <f t="shared" si="16"/>
        <v>27_T</v>
      </c>
      <c r="DL38" t="str">
        <f t="shared" si="16"/>
        <v>28_P</v>
      </c>
      <c r="DM38" t="str">
        <f t="shared" si="16"/>
        <v>28_C</v>
      </c>
      <c r="DN38" t="str">
        <f t="shared" si="16"/>
        <v>28_T</v>
      </c>
      <c r="DO38" t="str">
        <f t="shared" si="16"/>
        <v>29_P</v>
      </c>
      <c r="DP38" t="str">
        <f t="shared" si="16"/>
        <v>29_C</v>
      </c>
      <c r="DQ38" t="str">
        <f t="shared" si="16"/>
        <v>29_T</v>
      </c>
      <c r="DR38" t="str">
        <f>CONCATENATE(LEFT(DR36,1),"_",LEFT(DR37,1))</f>
        <v>R_P</v>
      </c>
      <c r="DS38" t="str">
        <f>CONCATENATE(LEFT(DS36,1),"_",LEFT(DS37,1))</f>
        <v>R_C</v>
      </c>
      <c r="DT38" t="str">
        <f>CONCATENATE(LEFT(DT36,1),"_",LEFT(DT37,1))</f>
        <v>R_R</v>
      </c>
      <c r="DU38" t="s">
        <v>119</v>
      </c>
      <c r="DV38" t="s">
        <v>171</v>
      </c>
      <c r="DW38" t="s">
        <v>172</v>
      </c>
      <c r="DX38" t="s">
        <v>173</v>
      </c>
      <c r="DY38" t="s">
        <v>122</v>
      </c>
      <c r="DZ38" t="s">
        <v>174</v>
      </c>
      <c r="EA38" t="s">
        <v>175</v>
      </c>
      <c r="EB38" t="s">
        <v>176</v>
      </c>
      <c r="EC38" t="s">
        <v>125</v>
      </c>
      <c r="ED38" t="s">
        <v>177</v>
      </c>
      <c r="EE38" t="s">
        <v>178</v>
      </c>
      <c r="EF38" t="s">
        <v>179</v>
      </c>
      <c r="EG38" t="s">
        <v>129</v>
      </c>
      <c r="EH38" t="s">
        <v>180</v>
      </c>
      <c r="EI38" t="s">
        <v>181</v>
      </c>
      <c r="EJ38" t="s">
        <v>182</v>
      </c>
      <c r="EK38" t="s">
        <v>169</v>
      </c>
    </row>
    <row r="39" spans="1:141" x14ac:dyDescent="0.25">
      <c r="A39">
        <v>2</v>
      </c>
      <c r="B39">
        <v>2014</v>
      </c>
      <c r="C39" t="s">
        <v>72</v>
      </c>
      <c r="D39">
        <f t="shared" ref="D39:D59" si="17">IFERROR(HLOOKUP($D$36,Dot_CJ,$A39,FALSE),0)</f>
        <v>85251</v>
      </c>
      <c r="E39">
        <f t="shared" ref="E39:E59" si="18">IFERROR(HLOOKUP($E$36,Dot_CJ,$A39,FALSE),0)</f>
        <v>136401</v>
      </c>
      <c r="F39">
        <f t="shared" ref="F39:F59" si="19">IFERROR(HLOOKUP($F$36,Dot_CJ,$A39,FALSE),0)</f>
        <v>4151</v>
      </c>
      <c r="G39">
        <f t="shared" ref="G39:G59" si="20">IFERROR(HLOOKUP($G$36,Dot_CJ,$A39,FALSE),0)</f>
        <v>225803</v>
      </c>
      <c r="H39" s="11"/>
      <c r="T39">
        <v>2</v>
      </c>
      <c r="U39" s="14">
        <v>2014</v>
      </c>
      <c r="V39" t="s">
        <v>51</v>
      </c>
      <c r="W39" s="3">
        <v>73</v>
      </c>
      <c r="X39" s="3">
        <v>249</v>
      </c>
      <c r="Y39" s="19">
        <v>322</v>
      </c>
      <c r="Z39" s="3">
        <v>522</v>
      </c>
      <c r="AA39" s="3">
        <v>470</v>
      </c>
      <c r="AB39" s="19">
        <v>992</v>
      </c>
      <c r="AC39" s="3">
        <v>8392</v>
      </c>
      <c r="AD39" s="3">
        <v>2414</v>
      </c>
      <c r="AE39" s="3">
        <v>22</v>
      </c>
      <c r="AF39" s="19">
        <v>10828</v>
      </c>
      <c r="AG39" s="3">
        <v>358</v>
      </c>
      <c r="AH39" s="3">
        <v>1656</v>
      </c>
      <c r="AI39" s="19">
        <v>2014</v>
      </c>
      <c r="AJ39" s="3">
        <v>900</v>
      </c>
      <c r="AK39" s="3">
        <v>3190</v>
      </c>
      <c r="AL39" s="3">
        <v>12</v>
      </c>
      <c r="AM39" s="19">
        <v>4102</v>
      </c>
      <c r="AN39" s="3">
        <v>796</v>
      </c>
      <c r="AO39" s="3">
        <v>814</v>
      </c>
      <c r="AP39" s="3">
        <v>25</v>
      </c>
      <c r="AQ39" s="19">
        <v>1635</v>
      </c>
      <c r="AR39" s="3">
        <v>615</v>
      </c>
      <c r="AS39" s="3">
        <v>2258</v>
      </c>
      <c r="AT39" s="3">
        <v>832</v>
      </c>
      <c r="AU39" s="19">
        <v>3705</v>
      </c>
      <c r="AV39" s="3">
        <v>4451</v>
      </c>
      <c r="AW39" s="3">
        <v>5163</v>
      </c>
      <c r="AX39" s="3">
        <v>2</v>
      </c>
      <c r="AY39" s="19">
        <v>9616</v>
      </c>
      <c r="AZ39" s="3">
        <v>1729</v>
      </c>
      <c r="BA39" s="3">
        <v>15860</v>
      </c>
      <c r="BB39" s="3">
        <v>31</v>
      </c>
      <c r="BC39" s="19">
        <v>17620</v>
      </c>
      <c r="BD39" s="3">
        <v>15526</v>
      </c>
      <c r="BE39" s="3">
        <v>11589</v>
      </c>
      <c r="BF39" s="19">
        <v>27115</v>
      </c>
      <c r="BG39" s="3">
        <v>1471</v>
      </c>
      <c r="BH39" s="3">
        <v>2855</v>
      </c>
      <c r="BI39" s="3">
        <v>80</v>
      </c>
      <c r="BJ39" s="19">
        <v>4406</v>
      </c>
      <c r="BK39" s="3">
        <v>1403</v>
      </c>
      <c r="BL39" s="3">
        <v>5792</v>
      </c>
      <c r="BM39" s="3">
        <v>1079</v>
      </c>
      <c r="BN39" s="19">
        <v>8274</v>
      </c>
      <c r="BO39" s="3">
        <v>569</v>
      </c>
      <c r="BP39" s="3">
        <v>3752</v>
      </c>
      <c r="BQ39" s="3">
        <v>1894</v>
      </c>
      <c r="BR39" s="19">
        <v>6215</v>
      </c>
      <c r="BS39" s="3">
        <v>131</v>
      </c>
      <c r="BT39" s="3">
        <v>414</v>
      </c>
      <c r="BU39" s="19">
        <v>545</v>
      </c>
      <c r="BV39" s="3">
        <v>1641</v>
      </c>
      <c r="BW39" s="3">
        <v>5927</v>
      </c>
      <c r="BX39" s="3"/>
      <c r="BY39" s="19">
        <v>7568</v>
      </c>
      <c r="BZ39" s="3">
        <v>40909</v>
      </c>
      <c r="CA39" s="3">
        <v>65333</v>
      </c>
      <c r="CB39" s="3"/>
      <c r="CC39" s="19">
        <v>106242</v>
      </c>
      <c r="CD39" s="3">
        <v>77</v>
      </c>
      <c r="CE39" s="3">
        <v>712</v>
      </c>
      <c r="CF39" s="19">
        <v>789</v>
      </c>
      <c r="CG39" s="3">
        <v>915</v>
      </c>
      <c r="CH39" s="3">
        <v>2798</v>
      </c>
      <c r="CI39" s="19">
        <v>3713</v>
      </c>
      <c r="CJ39" s="3">
        <v>44</v>
      </c>
      <c r="CK39" s="3">
        <v>858</v>
      </c>
      <c r="CL39" s="19">
        <v>902</v>
      </c>
      <c r="CM39" s="3">
        <v>99</v>
      </c>
      <c r="CN39" s="3">
        <v>347</v>
      </c>
      <c r="CO39" s="19">
        <v>446</v>
      </c>
      <c r="CP39" s="3">
        <v>354</v>
      </c>
      <c r="CQ39" s="3">
        <v>2099</v>
      </c>
      <c r="CR39" s="3">
        <v>174</v>
      </c>
      <c r="CS39" s="19">
        <v>2627</v>
      </c>
      <c r="CT39" s="3">
        <v>39</v>
      </c>
      <c r="CU39" s="3">
        <v>83</v>
      </c>
      <c r="CV39" s="19">
        <v>122</v>
      </c>
      <c r="CW39" s="3">
        <v>3761</v>
      </c>
      <c r="CX39" s="19">
        <v>3761</v>
      </c>
      <c r="CY39" s="3">
        <v>212</v>
      </c>
      <c r="CZ39" s="3">
        <v>623</v>
      </c>
      <c r="DA39" s="3"/>
      <c r="DB39" s="19">
        <v>835</v>
      </c>
      <c r="DC39" s="3">
        <v>61</v>
      </c>
      <c r="DD39" s="3">
        <v>733</v>
      </c>
      <c r="DE39" s="19">
        <v>794</v>
      </c>
      <c r="DF39" s="3">
        <v>203</v>
      </c>
      <c r="DG39" s="3">
        <v>412</v>
      </c>
      <c r="DH39" s="19">
        <v>615</v>
      </c>
      <c r="DI39" s="3"/>
      <c r="DJ39" s="3"/>
      <c r="DK39" s="19"/>
      <c r="DL39" s="3"/>
      <c r="DM39" s="3"/>
      <c r="DN39" s="19"/>
      <c r="DO39" s="3"/>
      <c r="DP39" s="3"/>
      <c r="DQ39" s="19"/>
      <c r="DR39" s="3">
        <v>45368</v>
      </c>
      <c r="DS39" s="3">
        <v>76321</v>
      </c>
      <c r="DT39" s="3">
        <v>4151</v>
      </c>
      <c r="DU39" s="19">
        <v>125840</v>
      </c>
      <c r="DV39" s="3">
        <v>39883</v>
      </c>
      <c r="DW39" s="3">
        <v>60080</v>
      </c>
      <c r="DX39" s="3"/>
      <c r="DY39" s="19">
        <v>99963</v>
      </c>
      <c r="DZ39" s="3"/>
      <c r="EA39" s="3"/>
      <c r="EB39" s="3"/>
      <c r="EC39" s="19"/>
      <c r="ED39" s="3">
        <v>85251</v>
      </c>
      <c r="EE39" s="3">
        <v>136401</v>
      </c>
      <c r="EF39" s="3">
        <v>4151</v>
      </c>
      <c r="EG39" s="3">
        <f>+ED39+EE39+EF39</f>
        <v>225803</v>
      </c>
      <c r="EH39" s="3">
        <v>85251</v>
      </c>
      <c r="EI39" s="3">
        <v>136401</v>
      </c>
      <c r="EJ39" s="3">
        <v>4151</v>
      </c>
      <c r="EK39" s="3">
        <f>+EH39+EI39+EJ39</f>
        <v>225803</v>
      </c>
    </row>
    <row r="40" spans="1:141" x14ac:dyDescent="0.25">
      <c r="A40">
        <v>3</v>
      </c>
      <c r="C40" t="s">
        <v>73</v>
      </c>
      <c r="D40">
        <f t="shared" si="17"/>
        <v>85069</v>
      </c>
      <c r="E40">
        <f t="shared" si="18"/>
        <v>138672</v>
      </c>
      <c r="F40">
        <f t="shared" si="19"/>
        <v>4128</v>
      </c>
      <c r="G40">
        <f t="shared" si="20"/>
        <v>227869</v>
      </c>
      <c r="H40" s="11"/>
      <c r="T40">
        <v>3</v>
      </c>
      <c r="U40" s="14">
        <v>2014</v>
      </c>
      <c r="V40" t="s">
        <v>52</v>
      </c>
      <c r="W40" s="3">
        <v>69</v>
      </c>
      <c r="X40" s="3">
        <v>272</v>
      </c>
      <c r="Y40" s="19">
        <v>341</v>
      </c>
      <c r="Z40" s="3">
        <v>514</v>
      </c>
      <c r="AA40" s="3">
        <v>470</v>
      </c>
      <c r="AB40" s="19">
        <v>984</v>
      </c>
      <c r="AC40" s="3">
        <v>8428</v>
      </c>
      <c r="AD40" s="3">
        <v>2419</v>
      </c>
      <c r="AE40" s="3">
        <v>21</v>
      </c>
      <c r="AF40" s="19">
        <v>10868</v>
      </c>
      <c r="AG40" s="3">
        <v>322</v>
      </c>
      <c r="AH40" s="3">
        <v>1701</v>
      </c>
      <c r="AI40" s="19">
        <v>2023</v>
      </c>
      <c r="AJ40" s="3">
        <v>885</v>
      </c>
      <c r="AK40" s="3">
        <v>3194</v>
      </c>
      <c r="AL40" s="3">
        <v>12</v>
      </c>
      <c r="AM40" s="19">
        <v>4091</v>
      </c>
      <c r="AN40" s="3">
        <v>792</v>
      </c>
      <c r="AO40" s="3">
        <v>848</v>
      </c>
      <c r="AP40" s="3">
        <v>26</v>
      </c>
      <c r="AQ40" s="19">
        <v>1666</v>
      </c>
      <c r="AR40" s="3">
        <v>635</v>
      </c>
      <c r="AS40" s="3">
        <v>2514</v>
      </c>
      <c r="AT40" s="3">
        <v>829</v>
      </c>
      <c r="AU40" s="19">
        <v>3978</v>
      </c>
      <c r="AV40" s="3">
        <v>4417</v>
      </c>
      <c r="AW40" s="3">
        <v>5194</v>
      </c>
      <c r="AX40" s="3">
        <v>1</v>
      </c>
      <c r="AY40" s="19">
        <v>9612</v>
      </c>
      <c r="AZ40" s="3">
        <v>1658</v>
      </c>
      <c r="BA40" s="3">
        <v>15867</v>
      </c>
      <c r="BB40" s="3">
        <v>33</v>
      </c>
      <c r="BC40" s="19">
        <v>17558</v>
      </c>
      <c r="BD40" s="3">
        <v>15495</v>
      </c>
      <c r="BE40" s="3">
        <v>11502</v>
      </c>
      <c r="BF40" s="19">
        <v>26997</v>
      </c>
      <c r="BG40" s="3">
        <v>1468</v>
      </c>
      <c r="BH40" s="3">
        <v>3560</v>
      </c>
      <c r="BI40" s="3">
        <v>74</v>
      </c>
      <c r="BJ40" s="19">
        <v>5102</v>
      </c>
      <c r="BK40" s="3">
        <v>1368</v>
      </c>
      <c r="BL40" s="3">
        <v>5774</v>
      </c>
      <c r="BM40" s="3">
        <v>1076</v>
      </c>
      <c r="BN40" s="19">
        <v>8218</v>
      </c>
      <c r="BO40" s="3">
        <v>570</v>
      </c>
      <c r="BP40" s="3">
        <v>3683</v>
      </c>
      <c r="BQ40" s="3">
        <v>1888</v>
      </c>
      <c r="BR40" s="19">
        <v>6141</v>
      </c>
      <c r="BS40" s="3">
        <v>128</v>
      </c>
      <c r="BT40" s="3">
        <v>401</v>
      </c>
      <c r="BU40" s="19">
        <v>529</v>
      </c>
      <c r="BV40" s="3">
        <v>1635</v>
      </c>
      <c r="BW40" s="3">
        <v>5954</v>
      </c>
      <c r="BX40" s="3"/>
      <c r="BY40" s="19">
        <v>7589</v>
      </c>
      <c r="BZ40" s="3">
        <v>40920</v>
      </c>
      <c r="CA40" s="3">
        <v>66804</v>
      </c>
      <c r="CB40" s="3">
        <v>2</v>
      </c>
      <c r="CC40" s="19">
        <v>107726</v>
      </c>
      <c r="CD40" s="3">
        <v>79</v>
      </c>
      <c r="CE40" s="3">
        <v>726</v>
      </c>
      <c r="CF40" s="19">
        <v>805</v>
      </c>
      <c r="CG40" s="3">
        <v>903</v>
      </c>
      <c r="CH40" s="3">
        <v>2702</v>
      </c>
      <c r="CI40" s="19">
        <v>3605</v>
      </c>
      <c r="CJ40" s="3">
        <v>74</v>
      </c>
      <c r="CK40" s="3">
        <v>813</v>
      </c>
      <c r="CL40" s="19">
        <v>887</v>
      </c>
      <c r="CM40" s="3">
        <v>101</v>
      </c>
      <c r="CN40" s="3">
        <v>329</v>
      </c>
      <c r="CO40" s="19">
        <v>430</v>
      </c>
      <c r="CP40" s="3">
        <v>358</v>
      </c>
      <c r="CQ40" s="3">
        <v>2110</v>
      </c>
      <c r="CR40" s="3">
        <v>166</v>
      </c>
      <c r="CS40" s="19">
        <v>2634</v>
      </c>
      <c r="CT40" s="3">
        <v>37</v>
      </c>
      <c r="CU40" s="3">
        <v>88</v>
      </c>
      <c r="CV40" s="19">
        <v>125</v>
      </c>
      <c r="CW40" s="3">
        <v>3733</v>
      </c>
      <c r="CX40" s="19">
        <v>3733</v>
      </c>
      <c r="CY40" s="3">
        <v>210</v>
      </c>
      <c r="CZ40" s="3">
        <v>609</v>
      </c>
      <c r="DA40" s="3"/>
      <c r="DB40" s="19">
        <v>819</v>
      </c>
      <c r="DC40" s="3">
        <v>56</v>
      </c>
      <c r="DD40" s="3">
        <v>725</v>
      </c>
      <c r="DE40" s="19">
        <v>781</v>
      </c>
      <c r="DF40" s="3">
        <v>214</v>
      </c>
      <c r="DG40" s="3">
        <v>413</v>
      </c>
      <c r="DH40" s="19">
        <v>627</v>
      </c>
      <c r="DI40" s="3"/>
      <c r="DJ40" s="3"/>
      <c r="DK40" s="19"/>
      <c r="DL40" s="3"/>
      <c r="DM40" s="3"/>
      <c r="DN40" s="19"/>
      <c r="DO40" s="3"/>
      <c r="DP40" s="3"/>
      <c r="DQ40" s="19"/>
      <c r="DR40" s="3">
        <v>45175</v>
      </c>
      <c r="DS40" s="3">
        <v>77150</v>
      </c>
      <c r="DT40" s="3">
        <v>4128</v>
      </c>
      <c r="DU40" s="19">
        <v>126453</v>
      </c>
      <c r="DV40" s="3">
        <v>39894</v>
      </c>
      <c r="DW40" s="3">
        <v>61522</v>
      </c>
      <c r="DX40" s="3"/>
      <c r="DY40" s="19">
        <v>101416</v>
      </c>
      <c r="DZ40" s="3"/>
      <c r="EA40" s="3"/>
      <c r="EB40" s="3"/>
      <c r="EC40" s="19"/>
      <c r="ED40" s="3">
        <v>85069</v>
      </c>
      <c r="EE40" s="3">
        <v>138672</v>
      </c>
      <c r="EF40" s="3">
        <v>4128</v>
      </c>
      <c r="EG40" s="3">
        <f t="shared" ref="EG40:EG59" si="21">+ED40+EE40+EF40</f>
        <v>227869</v>
      </c>
      <c r="EH40" s="3">
        <v>85069</v>
      </c>
      <c r="EI40" s="3">
        <v>138672</v>
      </c>
      <c r="EJ40" s="3">
        <v>4128</v>
      </c>
      <c r="EK40" s="3">
        <f t="shared" ref="EK40:EK59" si="22">+EH40+EI40+EJ40</f>
        <v>227869</v>
      </c>
    </row>
    <row r="41" spans="1:141" x14ac:dyDescent="0.25">
      <c r="A41">
        <v>4</v>
      </c>
      <c r="C41" t="s">
        <v>74</v>
      </c>
      <c r="D41">
        <f t="shared" si="17"/>
        <v>84258</v>
      </c>
      <c r="E41">
        <f t="shared" si="18"/>
        <v>141563</v>
      </c>
      <c r="F41">
        <f t="shared" si="19"/>
        <v>4144</v>
      </c>
      <c r="G41">
        <f t="shared" si="20"/>
        <v>229965</v>
      </c>
      <c r="H41" s="11"/>
      <c r="T41">
        <v>4</v>
      </c>
      <c r="U41" s="14">
        <v>2014</v>
      </c>
      <c r="V41" t="s">
        <v>50</v>
      </c>
      <c r="W41" s="3">
        <v>62</v>
      </c>
      <c r="X41" s="3">
        <v>280</v>
      </c>
      <c r="Y41" s="19">
        <v>342</v>
      </c>
      <c r="Z41" s="3">
        <v>501</v>
      </c>
      <c r="AA41" s="3">
        <v>467</v>
      </c>
      <c r="AB41" s="19">
        <v>968</v>
      </c>
      <c r="AC41" s="3">
        <v>8327</v>
      </c>
      <c r="AD41" s="3">
        <v>2471</v>
      </c>
      <c r="AE41" s="3">
        <v>21</v>
      </c>
      <c r="AF41" s="19">
        <v>10819</v>
      </c>
      <c r="AG41" s="3">
        <v>325</v>
      </c>
      <c r="AH41" s="3">
        <v>1688</v>
      </c>
      <c r="AI41" s="19">
        <v>2013</v>
      </c>
      <c r="AJ41" s="3">
        <v>865</v>
      </c>
      <c r="AK41" s="3">
        <v>3268</v>
      </c>
      <c r="AL41" s="3">
        <v>13</v>
      </c>
      <c r="AM41" s="19">
        <v>4146</v>
      </c>
      <c r="AN41" s="3">
        <v>792</v>
      </c>
      <c r="AO41" s="3">
        <v>879</v>
      </c>
      <c r="AP41" s="3">
        <v>27</v>
      </c>
      <c r="AQ41" s="19">
        <v>1698</v>
      </c>
      <c r="AR41" s="3">
        <v>601</v>
      </c>
      <c r="AS41" s="3">
        <v>2612</v>
      </c>
      <c r="AT41" s="3">
        <v>848</v>
      </c>
      <c r="AU41" s="19">
        <v>4061</v>
      </c>
      <c r="AV41" s="3">
        <v>4390</v>
      </c>
      <c r="AW41" s="3">
        <v>5147</v>
      </c>
      <c r="AX41" s="3">
        <v>1</v>
      </c>
      <c r="AY41" s="19">
        <v>9538</v>
      </c>
      <c r="AZ41" s="3">
        <v>1627</v>
      </c>
      <c r="BA41" s="3">
        <v>16113</v>
      </c>
      <c r="BB41" s="3">
        <v>34</v>
      </c>
      <c r="BC41" s="19">
        <v>17774</v>
      </c>
      <c r="BD41" s="3">
        <v>15504</v>
      </c>
      <c r="BE41" s="3">
        <v>11602</v>
      </c>
      <c r="BF41" s="19">
        <v>27106</v>
      </c>
      <c r="BG41" s="3">
        <v>1456</v>
      </c>
      <c r="BH41" s="3">
        <v>3747</v>
      </c>
      <c r="BI41" s="3">
        <v>68</v>
      </c>
      <c r="BJ41" s="19">
        <v>5271</v>
      </c>
      <c r="BK41" s="3">
        <v>1302</v>
      </c>
      <c r="BL41" s="3">
        <v>5854</v>
      </c>
      <c r="BM41" s="3">
        <v>1069</v>
      </c>
      <c r="BN41" s="19">
        <v>8225</v>
      </c>
      <c r="BO41" s="3">
        <v>556</v>
      </c>
      <c r="BP41" s="3">
        <v>3811</v>
      </c>
      <c r="BQ41" s="3">
        <v>1894</v>
      </c>
      <c r="BR41" s="19">
        <v>6261</v>
      </c>
      <c r="BS41" s="3">
        <v>124</v>
      </c>
      <c r="BT41" s="3">
        <v>396</v>
      </c>
      <c r="BU41" s="19">
        <v>520</v>
      </c>
      <c r="BV41" s="3">
        <v>1598</v>
      </c>
      <c r="BW41" s="3">
        <v>5956</v>
      </c>
      <c r="BX41" s="3"/>
      <c r="BY41" s="19">
        <v>7554</v>
      </c>
      <c r="BZ41" s="3">
        <v>40457</v>
      </c>
      <c r="CA41" s="3">
        <v>68668</v>
      </c>
      <c r="CB41" s="3">
        <v>3</v>
      </c>
      <c r="CC41" s="19">
        <v>109128</v>
      </c>
      <c r="CD41" s="3">
        <v>75</v>
      </c>
      <c r="CE41" s="3">
        <v>739</v>
      </c>
      <c r="CF41" s="19">
        <v>814</v>
      </c>
      <c r="CG41" s="3">
        <v>911</v>
      </c>
      <c r="CH41" s="3">
        <v>2774</v>
      </c>
      <c r="CI41" s="19">
        <v>3685</v>
      </c>
      <c r="CJ41" s="3">
        <v>76</v>
      </c>
      <c r="CK41" s="3">
        <v>817</v>
      </c>
      <c r="CL41" s="19">
        <v>893</v>
      </c>
      <c r="CM41" s="3">
        <v>103</v>
      </c>
      <c r="CN41" s="3">
        <v>312</v>
      </c>
      <c r="CO41" s="19">
        <v>415</v>
      </c>
      <c r="CP41" s="3">
        <v>343</v>
      </c>
      <c r="CQ41" s="3">
        <v>2105</v>
      </c>
      <c r="CR41" s="3">
        <v>166</v>
      </c>
      <c r="CS41" s="19">
        <v>2614</v>
      </c>
      <c r="CT41" s="3">
        <v>37</v>
      </c>
      <c r="CU41" s="3">
        <v>87</v>
      </c>
      <c r="CV41" s="19">
        <v>124</v>
      </c>
      <c r="CW41" s="3">
        <v>3756</v>
      </c>
      <c r="CX41" s="19">
        <v>3756</v>
      </c>
      <c r="CY41" s="3">
        <v>206</v>
      </c>
      <c r="CZ41" s="3">
        <v>619</v>
      </c>
      <c r="DA41" s="3"/>
      <c r="DB41" s="19">
        <v>825</v>
      </c>
      <c r="DC41" s="3">
        <v>51</v>
      </c>
      <c r="DD41" s="3">
        <v>736</v>
      </c>
      <c r="DE41" s="19">
        <v>787</v>
      </c>
      <c r="DF41" s="3">
        <v>213</v>
      </c>
      <c r="DG41" s="3">
        <v>415</v>
      </c>
      <c r="DH41" s="19">
        <v>628</v>
      </c>
      <c r="DI41" s="3"/>
      <c r="DJ41" s="3"/>
      <c r="DK41" s="19"/>
      <c r="DL41" s="3"/>
      <c r="DM41" s="3"/>
      <c r="DN41" s="19"/>
      <c r="DO41" s="3"/>
      <c r="DP41" s="3"/>
      <c r="DQ41" s="19"/>
      <c r="DR41" s="3">
        <v>44823</v>
      </c>
      <c r="DS41" s="3">
        <v>78206</v>
      </c>
      <c r="DT41" s="3">
        <v>4143</v>
      </c>
      <c r="DU41" s="19">
        <v>127172</v>
      </c>
      <c r="DV41" s="3">
        <v>39435</v>
      </c>
      <c r="DW41" s="3">
        <v>63357</v>
      </c>
      <c r="DX41" s="3">
        <v>1</v>
      </c>
      <c r="DY41" s="19">
        <v>102793</v>
      </c>
      <c r="DZ41" s="3"/>
      <c r="EA41" s="3"/>
      <c r="EB41" s="3"/>
      <c r="EC41" s="19"/>
      <c r="ED41" s="3">
        <v>84258</v>
      </c>
      <c r="EE41" s="3">
        <v>141563</v>
      </c>
      <c r="EF41" s="3">
        <v>4144</v>
      </c>
      <c r="EG41" s="3">
        <f t="shared" si="21"/>
        <v>229965</v>
      </c>
      <c r="EH41" s="3">
        <v>84258</v>
      </c>
      <c r="EI41" s="3">
        <v>141563</v>
      </c>
      <c r="EJ41" s="3">
        <v>4144</v>
      </c>
      <c r="EK41" s="3">
        <f t="shared" si="22"/>
        <v>229965</v>
      </c>
    </row>
    <row r="42" spans="1:141" x14ac:dyDescent="0.25">
      <c r="A42">
        <v>5</v>
      </c>
      <c r="C42" t="s">
        <v>75</v>
      </c>
      <c r="D42">
        <f t="shared" si="17"/>
        <v>83159</v>
      </c>
      <c r="E42">
        <f t="shared" si="18"/>
        <v>144449</v>
      </c>
      <c r="F42">
        <f t="shared" si="19"/>
        <v>4109</v>
      </c>
      <c r="G42">
        <f t="shared" si="20"/>
        <v>231717</v>
      </c>
      <c r="H42" s="11"/>
      <c r="T42">
        <v>5</v>
      </c>
      <c r="U42" s="15">
        <v>2014</v>
      </c>
      <c r="V42" t="s">
        <v>40</v>
      </c>
      <c r="W42" s="3">
        <v>65</v>
      </c>
      <c r="X42" s="3">
        <v>284</v>
      </c>
      <c r="Y42" s="19">
        <v>349</v>
      </c>
      <c r="Z42" s="3">
        <v>501</v>
      </c>
      <c r="AA42" s="3">
        <v>471</v>
      </c>
      <c r="AB42" s="19">
        <v>972</v>
      </c>
      <c r="AC42" s="3">
        <v>8384</v>
      </c>
      <c r="AD42" s="3">
        <v>2488</v>
      </c>
      <c r="AE42" s="3">
        <v>21</v>
      </c>
      <c r="AF42" s="19">
        <v>10893</v>
      </c>
      <c r="AG42" s="3">
        <v>312</v>
      </c>
      <c r="AH42" s="3">
        <v>1681</v>
      </c>
      <c r="AI42" s="19">
        <v>1993</v>
      </c>
      <c r="AJ42" s="3">
        <v>832</v>
      </c>
      <c r="AK42" s="3">
        <v>3302</v>
      </c>
      <c r="AL42" s="3">
        <v>14</v>
      </c>
      <c r="AM42" s="19">
        <v>4148</v>
      </c>
      <c r="AN42" s="3">
        <v>777</v>
      </c>
      <c r="AO42" s="3">
        <v>886</v>
      </c>
      <c r="AP42" s="3">
        <v>29</v>
      </c>
      <c r="AQ42" s="19">
        <v>1692</v>
      </c>
      <c r="AR42" s="3">
        <v>588</v>
      </c>
      <c r="AS42" s="3">
        <v>2704</v>
      </c>
      <c r="AT42" s="3">
        <v>845</v>
      </c>
      <c r="AU42" s="19">
        <v>4137</v>
      </c>
      <c r="AV42" s="3">
        <v>4311</v>
      </c>
      <c r="AW42" s="3">
        <v>5276</v>
      </c>
      <c r="AX42" s="3">
        <v>1</v>
      </c>
      <c r="AY42" s="19">
        <v>9588</v>
      </c>
      <c r="AZ42" s="3">
        <v>1601</v>
      </c>
      <c r="BA42" s="3">
        <v>16162</v>
      </c>
      <c r="BB42" s="3">
        <v>32</v>
      </c>
      <c r="BC42" s="19">
        <v>17795</v>
      </c>
      <c r="BD42" s="3">
        <v>15413</v>
      </c>
      <c r="BE42" s="3">
        <v>11675</v>
      </c>
      <c r="BF42" s="19">
        <v>27088</v>
      </c>
      <c r="BG42" s="3">
        <v>1448</v>
      </c>
      <c r="BH42" s="3">
        <v>3807</v>
      </c>
      <c r="BI42" s="3">
        <v>65</v>
      </c>
      <c r="BJ42" s="19">
        <v>5320</v>
      </c>
      <c r="BK42" s="3">
        <v>1267</v>
      </c>
      <c r="BL42" s="3">
        <v>6148</v>
      </c>
      <c r="BM42" s="3">
        <v>1049</v>
      </c>
      <c r="BN42" s="19">
        <v>8464</v>
      </c>
      <c r="BO42" s="3">
        <v>535</v>
      </c>
      <c r="BP42" s="3">
        <v>3890</v>
      </c>
      <c r="BQ42" s="3">
        <v>1888</v>
      </c>
      <c r="BR42" s="19">
        <v>6313</v>
      </c>
      <c r="BS42" s="3">
        <v>121</v>
      </c>
      <c r="BT42" s="3">
        <v>406</v>
      </c>
      <c r="BU42" s="19">
        <v>527</v>
      </c>
      <c r="BV42" s="3">
        <v>1589</v>
      </c>
      <c r="BW42" s="3">
        <v>6026</v>
      </c>
      <c r="BX42" s="3"/>
      <c r="BY42" s="19">
        <v>7615</v>
      </c>
      <c r="BZ42" s="3">
        <v>39682</v>
      </c>
      <c r="CA42" s="3">
        <v>70469</v>
      </c>
      <c r="CB42" s="3">
        <v>1</v>
      </c>
      <c r="CC42" s="19">
        <v>110152</v>
      </c>
      <c r="CD42" s="3">
        <v>67</v>
      </c>
      <c r="CE42" s="3">
        <v>746</v>
      </c>
      <c r="CF42" s="19">
        <v>813</v>
      </c>
      <c r="CG42" s="3">
        <v>879</v>
      </c>
      <c r="CH42" s="3">
        <v>2839</v>
      </c>
      <c r="CI42" s="19">
        <v>3718</v>
      </c>
      <c r="CJ42" s="3">
        <v>74</v>
      </c>
      <c r="CK42" s="3">
        <v>827</v>
      </c>
      <c r="CL42" s="19">
        <v>901</v>
      </c>
      <c r="CM42" s="3">
        <v>101</v>
      </c>
      <c r="CN42" s="3">
        <v>315</v>
      </c>
      <c r="CO42" s="19">
        <v>416</v>
      </c>
      <c r="CP42" s="3">
        <v>336</v>
      </c>
      <c r="CQ42" s="3">
        <v>2141</v>
      </c>
      <c r="CR42" s="3">
        <v>164</v>
      </c>
      <c r="CS42" s="19">
        <v>2641</v>
      </c>
      <c r="CT42" s="3">
        <v>38</v>
      </c>
      <c r="CU42" s="3">
        <v>87</v>
      </c>
      <c r="CV42" s="19">
        <v>125</v>
      </c>
      <c r="CW42" s="3">
        <v>3762</v>
      </c>
      <c r="CX42" s="19">
        <v>3762</v>
      </c>
      <c r="CY42" s="3">
        <v>204</v>
      </c>
      <c r="CZ42" s="3">
        <v>656</v>
      </c>
      <c r="DA42" s="3"/>
      <c r="DB42" s="19">
        <v>860</v>
      </c>
      <c r="DC42" s="3">
        <v>54</v>
      </c>
      <c r="DD42" s="3">
        <v>748</v>
      </c>
      <c r="DE42" s="19">
        <v>802</v>
      </c>
      <c r="DF42" s="3">
        <v>218</v>
      </c>
      <c r="DG42" s="3">
        <v>415</v>
      </c>
      <c r="DH42" s="19">
        <v>633</v>
      </c>
      <c r="DI42" s="3"/>
      <c r="DJ42" s="3"/>
      <c r="DK42" s="19"/>
      <c r="DL42" s="3"/>
      <c r="DM42" s="3"/>
      <c r="DN42" s="19"/>
      <c r="DO42" s="3"/>
      <c r="DP42" s="3"/>
      <c r="DQ42" s="19"/>
      <c r="DR42" s="3">
        <v>44486</v>
      </c>
      <c r="DS42" s="3">
        <v>79317</v>
      </c>
      <c r="DT42" s="3">
        <v>4109</v>
      </c>
      <c r="DU42" s="19">
        <v>127912</v>
      </c>
      <c r="DV42" s="3">
        <v>38673</v>
      </c>
      <c r="DW42" s="3">
        <v>65132</v>
      </c>
      <c r="DX42" s="3"/>
      <c r="DY42" s="19">
        <v>103805</v>
      </c>
      <c r="DZ42" s="3"/>
      <c r="EA42" s="3"/>
      <c r="EB42" s="3"/>
      <c r="EC42" s="19"/>
      <c r="ED42" s="3">
        <v>83159</v>
      </c>
      <c r="EE42" s="3">
        <v>144449</v>
      </c>
      <c r="EF42" s="3">
        <v>4109</v>
      </c>
      <c r="EG42" s="3">
        <f t="shared" si="21"/>
        <v>231717</v>
      </c>
      <c r="EH42" s="3">
        <v>83159</v>
      </c>
      <c r="EI42" s="3">
        <v>144449</v>
      </c>
      <c r="EJ42" s="3">
        <v>4109</v>
      </c>
      <c r="EK42" s="3">
        <f t="shared" si="22"/>
        <v>231717</v>
      </c>
    </row>
    <row r="43" spans="1:141" x14ac:dyDescent="0.25">
      <c r="A43">
        <v>6</v>
      </c>
      <c r="B43">
        <v>2015</v>
      </c>
      <c r="C43" t="s">
        <v>72</v>
      </c>
      <c r="D43">
        <f t="shared" si="17"/>
        <v>82683</v>
      </c>
      <c r="E43">
        <f t="shared" si="18"/>
        <v>146156</v>
      </c>
      <c r="F43">
        <f t="shared" si="19"/>
        <v>4155</v>
      </c>
      <c r="G43">
        <f t="shared" si="20"/>
        <v>232994</v>
      </c>
      <c r="H43" s="22">
        <f t="shared" ref="H43:H58" si="23">+(D43-D39)/$G39</f>
        <v>-1.1372745269106256E-2</v>
      </c>
      <c r="I43" s="24">
        <f t="shared" ref="I43:I58" si="24">+(E43-E39)/$G39</f>
        <v>4.3201374649583929E-2</v>
      </c>
      <c r="J43" s="24">
        <f t="shared" ref="J43:J58" si="25">+(F43-F39)/$G39</f>
        <v>1.7714556493934979E-5</v>
      </c>
      <c r="K43" s="23">
        <f>+H43+I43+J43</f>
        <v>3.1846343936971611E-2</v>
      </c>
      <c r="T43">
        <v>6</v>
      </c>
      <c r="U43" s="16">
        <v>2015</v>
      </c>
      <c r="V43" t="s">
        <v>51</v>
      </c>
      <c r="W43" s="3">
        <v>62</v>
      </c>
      <c r="X43" s="3">
        <v>290</v>
      </c>
      <c r="Y43" s="19">
        <v>352</v>
      </c>
      <c r="Z43" s="3">
        <v>496</v>
      </c>
      <c r="AA43" s="3">
        <v>475</v>
      </c>
      <c r="AB43" s="19">
        <v>971</v>
      </c>
      <c r="AC43" s="3">
        <v>8380</v>
      </c>
      <c r="AD43" s="3">
        <v>2981</v>
      </c>
      <c r="AE43" s="3">
        <v>22</v>
      </c>
      <c r="AF43" s="19">
        <v>11383</v>
      </c>
      <c r="AG43" s="3">
        <v>302</v>
      </c>
      <c r="AH43" s="3">
        <v>1686</v>
      </c>
      <c r="AI43" s="19">
        <v>1988</v>
      </c>
      <c r="AJ43" s="3">
        <v>812</v>
      </c>
      <c r="AK43" s="3">
        <v>3325</v>
      </c>
      <c r="AL43" s="3">
        <v>14</v>
      </c>
      <c r="AM43" s="19">
        <v>4151</v>
      </c>
      <c r="AN43" s="3">
        <v>779</v>
      </c>
      <c r="AO43" s="3">
        <v>888</v>
      </c>
      <c r="AP43" s="3">
        <v>29</v>
      </c>
      <c r="AQ43" s="19">
        <v>1696</v>
      </c>
      <c r="AR43" s="3">
        <v>571</v>
      </c>
      <c r="AS43" s="3">
        <v>2740</v>
      </c>
      <c r="AT43" s="3">
        <v>859</v>
      </c>
      <c r="AU43" s="19">
        <v>4170</v>
      </c>
      <c r="AV43" s="3">
        <v>4219</v>
      </c>
      <c r="AW43" s="3">
        <v>5455</v>
      </c>
      <c r="AX43" s="3">
        <v>2</v>
      </c>
      <c r="AY43" s="19">
        <v>9676</v>
      </c>
      <c r="AZ43" s="3">
        <v>1437</v>
      </c>
      <c r="BA43" s="3">
        <v>15942</v>
      </c>
      <c r="BB43" s="3">
        <v>33</v>
      </c>
      <c r="BC43" s="19">
        <v>17412</v>
      </c>
      <c r="BD43" s="3">
        <v>16290</v>
      </c>
      <c r="BE43" s="3">
        <v>11889</v>
      </c>
      <c r="BF43" s="19">
        <v>28179</v>
      </c>
      <c r="BG43" s="3">
        <v>1438</v>
      </c>
      <c r="BH43" s="3">
        <v>3864</v>
      </c>
      <c r="BI43" s="3">
        <v>62</v>
      </c>
      <c r="BJ43" s="19">
        <v>5364</v>
      </c>
      <c r="BK43" s="3">
        <v>1168</v>
      </c>
      <c r="BL43" s="3">
        <v>6216</v>
      </c>
      <c r="BM43" s="3">
        <v>1049</v>
      </c>
      <c r="BN43" s="19">
        <v>8433</v>
      </c>
      <c r="BO43" s="3">
        <v>510</v>
      </c>
      <c r="BP43" s="3">
        <v>4082</v>
      </c>
      <c r="BQ43" s="3">
        <v>1877</v>
      </c>
      <c r="BR43" s="19">
        <v>6469</v>
      </c>
      <c r="BS43" s="3">
        <v>104</v>
      </c>
      <c r="BT43" s="3">
        <v>424</v>
      </c>
      <c r="BU43" s="19">
        <v>528</v>
      </c>
      <c r="BV43" s="3">
        <v>1506</v>
      </c>
      <c r="BW43" s="3">
        <v>6070</v>
      </c>
      <c r="BX43" s="3">
        <v>35</v>
      </c>
      <c r="BY43" s="19">
        <v>7611</v>
      </c>
      <c r="BZ43" s="3">
        <v>38944</v>
      </c>
      <c r="CA43" s="3">
        <v>70728</v>
      </c>
      <c r="CB43" s="3">
        <v>1</v>
      </c>
      <c r="CC43" s="19">
        <v>109673</v>
      </c>
      <c r="CD43" s="3">
        <v>67</v>
      </c>
      <c r="CE43" s="3">
        <v>740</v>
      </c>
      <c r="CF43" s="19">
        <v>807</v>
      </c>
      <c r="CG43" s="3">
        <v>832</v>
      </c>
      <c r="CH43" s="3">
        <v>3020</v>
      </c>
      <c r="CI43" s="19">
        <v>3852</v>
      </c>
      <c r="CJ43" s="3">
        <v>74</v>
      </c>
      <c r="CK43" s="3">
        <v>827</v>
      </c>
      <c r="CL43" s="19">
        <v>901</v>
      </c>
      <c r="CM43" s="3">
        <v>97</v>
      </c>
      <c r="CN43" s="3">
        <v>320</v>
      </c>
      <c r="CO43" s="19">
        <v>417</v>
      </c>
      <c r="CP43" s="3">
        <v>317</v>
      </c>
      <c r="CQ43" s="3">
        <v>2193</v>
      </c>
      <c r="CR43" s="3">
        <v>172</v>
      </c>
      <c r="CS43" s="19">
        <v>2682</v>
      </c>
      <c r="CT43" s="3">
        <v>39</v>
      </c>
      <c r="CU43" s="3">
        <v>88</v>
      </c>
      <c r="CV43" s="19">
        <v>127</v>
      </c>
      <c r="CW43" s="3">
        <v>3769</v>
      </c>
      <c r="CX43" s="19">
        <v>3769</v>
      </c>
      <c r="CY43" s="3">
        <v>204</v>
      </c>
      <c r="CZ43" s="3">
        <v>706</v>
      </c>
      <c r="DA43" s="3"/>
      <c r="DB43" s="19">
        <v>910</v>
      </c>
      <c r="DC43" s="3">
        <v>56</v>
      </c>
      <c r="DD43" s="3">
        <v>780</v>
      </c>
      <c r="DE43" s="19">
        <v>836</v>
      </c>
      <c r="DF43" s="3">
        <v>210</v>
      </c>
      <c r="DG43" s="3">
        <v>427</v>
      </c>
      <c r="DH43" s="19">
        <v>637</v>
      </c>
      <c r="DI43" s="3"/>
      <c r="DJ43" s="3"/>
      <c r="DK43" s="19"/>
      <c r="DL43" s="3"/>
      <c r="DM43" s="3"/>
      <c r="DN43" s="19"/>
      <c r="DO43" s="3"/>
      <c r="DP43" s="3"/>
      <c r="DQ43" s="19"/>
      <c r="DR43" s="3">
        <v>44704</v>
      </c>
      <c r="DS43" s="3">
        <v>80817</v>
      </c>
      <c r="DT43" s="3">
        <v>4155</v>
      </c>
      <c r="DU43" s="19">
        <v>129676</v>
      </c>
      <c r="DV43" s="3">
        <v>37979</v>
      </c>
      <c r="DW43" s="3">
        <v>65339</v>
      </c>
      <c r="DX43" s="3"/>
      <c r="DY43" s="19">
        <v>103318</v>
      </c>
      <c r="DZ43" s="3"/>
      <c r="EA43" s="3"/>
      <c r="EB43" s="3"/>
      <c r="EC43" s="19"/>
      <c r="ED43" s="3">
        <v>82683</v>
      </c>
      <c r="EE43" s="3">
        <v>146156</v>
      </c>
      <c r="EF43" s="3">
        <v>4155</v>
      </c>
      <c r="EG43" s="3">
        <f t="shared" si="21"/>
        <v>232994</v>
      </c>
      <c r="EH43" s="3">
        <v>82683</v>
      </c>
      <c r="EI43" s="3">
        <v>146156</v>
      </c>
      <c r="EJ43" s="3">
        <v>4155</v>
      </c>
      <c r="EK43" s="3">
        <f t="shared" si="22"/>
        <v>232994</v>
      </c>
    </row>
    <row r="44" spans="1:141" x14ac:dyDescent="0.25">
      <c r="A44">
        <v>7</v>
      </c>
      <c r="C44" t="s">
        <v>73</v>
      </c>
      <c r="D44">
        <f t="shared" si="17"/>
        <v>81627</v>
      </c>
      <c r="E44">
        <f t="shared" si="18"/>
        <v>150979</v>
      </c>
      <c r="F44">
        <f t="shared" si="19"/>
        <v>4130</v>
      </c>
      <c r="G44">
        <f t="shared" si="20"/>
        <v>236736</v>
      </c>
      <c r="H44" s="22">
        <f t="shared" si="23"/>
        <v>-1.5105170075789159E-2</v>
      </c>
      <c r="I44" s="24">
        <f t="shared" si="24"/>
        <v>5.4009101720725504E-2</v>
      </c>
      <c r="J44" s="24">
        <f t="shared" si="25"/>
        <v>8.7769727343342015E-6</v>
      </c>
      <c r="K44" s="23">
        <f t="shared" ref="K44:K58" si="26">+H44+I44+J44</f>
        <v>3.8912708617670676E-2</v>
      </c>
      <c r="T44">
        <v>7</v>
      </c>
      <c r="U44" s="16">
        <v>2015</v>
      </c>
      <c r="V44" t="s">
        <v>52</v>
      </c>
      <c r="W44" s="3">
        <v>62</v>
      </c>
      <c r="X44" s="3">
        <v>294</v>
      </c>
      <c r="Y44" s="19">
        <v>356</v>
      </c>
      <c r="Z44" s="3">
        <v>483</v>
      </c>
      <c r="AA44" s="3">
        <v>483</v>
      </c>
      <c r="AB44" s="19">
        <v>966</v>
      </c>
      <c r="AC44" s="3">
        <v>8291</v>
      </c>
      <c r="AD44" s="3">
        <v>3301</v>
      </c>
      <c r="AE44" s="3">
        <v>22</v>
      </c>
      <c r="AF44" s="19">
        <v>11614</v>
      </c>
      <c r="AG44" s="3">
        <v>303</v>
      </c>
      <c r="AH44" s="3">
        <v>1669</v>
      </c>
      <c r="AI44" s="19">
        <v>1972</v>
      </c>
      <c r="AJ44" s="3">
        <v>792</v>
      </c>
      <c r="AK44" s="3">
        <v>3411</v>
      </c>
      <c r="AL44" s="3">
        <v>14</v>
      </c>
      <c r="AM44" s="19">
        <v>4217</v>
      </c>
      <c r="AN44" s="3">
        <v>772</v>
      </c>
      <c r="AO44" s="3">
        <v>926</v>
      </c>
      <c r="AP44" s="3">
        <v>27</v>
      </c>
      <c r="AQ44" s="19">
        <v>1725</v>
      </c>
      <c r="AR44" s="3">
        <v>556</v>
      </c>
      <c r="AS44" s="3">
        <v>2951</v>
      </c>
      <c r="AT44" s="3">
        <v>864</v>
      </c>
      <c r="AU44" s="19">
        <v>4371</v>
      </c>
      <c r="AV44" s="3">
        <v>4164</v>
      </c>
      <c r="AW44" s="3">
        <v>5714</v>
      </c>
      <c r="AX44" s="3">
        <v>2</v>
      </c>
      <c r="AY44" s="19">
        <v>9880</v>
      </c>
      <c r="AZ44" s="3">
        <v>1412</v>
      </c>
      <c r="BA44" s="3">
        <v>16590</v>
      </c>
      <c r="BB44" s="3">
        <v>32</v>
      </c>
      <c r="BC44" s="19">
        <v>18034</v>
      </c>
      <c r="BD44" s="3">
        <v>16127</v>
      </c>
      <c r="BE44" s="3">
        <v>12030</v>
      </c>
      <c r="BF44" s="19">
        <v>28157</v>
      </c>
      <c r="BG44" s="3">
        <v>1434</v>
      </c>
      <c r="BH44" s="3">
        <v>3875</v>
      </c>
      <c r="BI44" s="3">
        <v>51</v>
      </c>
      <c r="BJ44" s="19">
        <v>5360</v>
      </c>
      <c r="BK44" s="3">
        <v>1133</v>
      </c>
      <c r="BL44" s="3">
        <v>6299</v>
      </c>
      <c r="BM44" s="3">
        <v>1034</v>
      </c>
      <c r="BN44" s="19">
        <v>8466</v>
      </c>
      <c r="BO44" s="3">
        <v>472</v>
      </c>
      <c r="BP44" s="3">
        <v>4113</v>
      </c>
      <c r="BQ44" s="3">
        <v>1873</v>
      </c>
      <c r="BR44" s="19">
        <v>6458</v>
      </c>
      <c r="BS44" s="3">
        <v>103</v>
      </c>
      <c r="BT44" s="3">
        <v>436</v>
      </c>
      <c r="BU44" s="19">
        <v>539</v>
      </c>
      <c r="BV44" s="3">
        <v>1514</v>
      </c>
      <c r="BW44" s="3">
        <v>6126</v>
      </c>
      <c r="BX44" s="3">
        <v>36</v>
      </c>
      <c r="BY44" s="19">
        <v>7676</v>
      </c>
      <c r="BZ44" s="3">
        <v>38426</v>
      </c>
      <c r="CA44" s="3">
        <v>73510</v>
      </c>
      <c r="CB44" s="3">
        <v>1</v>
      </c>
      <c r="CC44" s="19">
        <v>111937</v>
      </c>
      <c r="CD44" s="3">
        <v>68</v>
      </c>
      <c r="CE44" s="3">
        <v>751</v>
      </c>
      <c r="CF44" s="19">
        <v>819</v>
      </c>
      <c r="CG44" s="3">
        <v>792</v>
      </c>
      <c r="CH44" s="3">
        <v>3072</v>
      </c>
      <c r="CI44" s="19">
        <v>3864</v>
      </c>
      <c r="CJ44" s="3">
        <v>74</v>
      </c>
      <c r="CK44" s="3">
        <v>822</v>
      </c>
      <c r="CL44" s="19">
        <v>896</v>
      </c>
      <c r="CM44" s="3">
        <v>95</v>
      </c>
      <c r="CN44" s="3">
        <v>334</v>
      </c>
      <c r="CO44" s="19">
        <v>429</v>
      </c>
      <c r="CP44" s="3">
        <v>311</v>
      </c>
      <c r="CQ44" s="3">
        <v>2227</v>
      </c>
      <c r="CR44" s="3">
        <v>174</v>
      </c>
      <c r="CS44" s="19">
        <v>2712</v>
      </c>
      <c r="CT44" s="3">
        <v>32</v>
      </c>
      <c r="CU44" s="3">
        <v>82</v>
      </c>
      <c r="CV44" s="19">
        <v>114</v>
      </c>
      <c r="CW44" s="3">
        <v>3745</v>
      </c>
      <c r="CX44" s="19">
        <v>3745</v>
      </c>
      <c r="CY44" s="3">
        <v>207</v>
      </c>
      <c r="CZ44" s="3">
        <v>724</v>
      </c>
      <c r="DA44" s="3"/>
      <c r="DB44" s="19">
        <v>931</v>
      </c>
      <c r="DC44" s="3">
        <v>50</v>
      </c>
      <c r="DD44" s="3">
        <v>805</v>
      </c>
      <c r="DE44" s="19">
        <v>855</v>
      </c>
      <c r="DF44" s="3">
        <v>209</v>
      </c>
      <c r="DG44" s="3">
        <v>434</v>
      </c>
      <c r="DH44" s="19">
        <v>643</v>
      </c>
      <c r="DI44" s="3"/>
      <c r="DJ44" s="3"/>
      <c r="DK44" s="19"/>
      <c r="DL44" s="3"/>
      <c r="DM44" s="3"/>
      <c r="DN44" s="19"/>
      <c r="DO44" s="3"/>
      <c r="DP44" s="3"/>
      <c r="DQ44" s="19"/>
      <c r="DR44" s="3">
        <v>44134</v>
      </c>
      <c r="DS44" s="3">
        <v>82876</v>
      </c>
      <c r="DT44" s="3">
        <v>4130</v>
      </c>
      <c r="DU44" s="19">
        <v>131140</v>
      </c>
      <c r="DV44" s="3">
        <v>37493</v>
      </c>
      <c r="DW44" s="3">
        <v>68103</v>
      </c>
      <c r="DX44" s="3"/>
      <c r="DY44" s="19">
        <v>105596</v>
      </c>
      <c r="DZ44" s="3"/>
      <c r="EA44" s="3"/>
      <c r="EB44" s="3"/>
      <c r="EC44" s="19"/>
      <c r="ED44" s="3">
        <v>81627</v>
      </c>
      <c r="EE44" s="3">
        <v>150979</v>
      </c>
      <c r="EF44" s="3">
        <v>4130</v>
      </c>
      <c r="EG44" s="3">
        <f t="shared" si="21"/>
        <v>236736</v>
      </c>
      <c r="EH44" s="3">
        <v>81627</v>
      </c>
      <c r="EI44" s="3">
        <v>150979</v>
      </c>
      <c r="EJ44" s="3">
        <v>4130</v>
      </c>
      <c r="EK44" s="3">
        <f t="shared" si="22"/>
        <v>236736</v>
      </c>
    </row>
    <row r="45" spans="1:141" x14ac:dyDescent="0.25">
      <c r="A45">
        <v>8</v>
      </c>
      <c r="C45" t="s">
        <v>74</v>
      </c>
      <c r="D45">
        <f t="shared" si="17"/>
        <v>82072</v>
      </c>
      <c r="E45">
        <f t="shared" si="18"/>
        <v>153976</v>
      </c>
      <c r="F45">
        <f t="shared" si="19"/>
        <v>4066</v>
      </c>
      <c r="G45">
        <f t="shared" si="20"/>
        <v>240114</v>
      </c>
      <c r="H45" s="22">
        <f t="shared" si="23"/>
        <v>-9.5057943600113069E-3</v>
      </c>
      <c r="I45" s="24">
        <f t="shared" si="24"/>
        <v>5.3977779227273717E-2</v>
      </c>
      <c r="J45" s="24">
        <f t="shared" si="25"/>
        <v>-3.3918204944230642E-4</v>
      </c>
      <c r="K45" s="23">
        <f t="shared" si="26"/>
        <v>4.4132802817820102E-2</v>
      </c>
      <c r="T45">
        <v>8</v>
      </c>
      <c r="U45" s="16">
        <v>2015</v>
      </c>
      <c r="V45" t="s">
        <v>50</v>
      </c>
      <c r="W45" s="3">
        <v>65</v>
      </c>
      <c r="X45" s="3">
        <v>288</v>
      </c>
      <c r="Y45" s="19">
        <v>353</v>
      </c>
      <c r="Z45" s="3">
        <v>490</v>
      </c>
      <c r="AA45" s="3">
        <v>498</v>
      </c>
      <c r="AB45" s="19">
        <v>988</v>
      </c>
      <c r="AC45" s="3">
        <v>8329</v>
      </c>
      <c r="AD45" s="3">
        <v>3601</v>
      </c>
      <c r="AE45" s="3">
        <v>22</v>
      </c>
      <c r="AF45" s="19">
        <v>11952</v>
      </c>
      <c r="AG45" s="3">
        <v>301</v>
      </c>
      <c r="AH45" s="3">
        <v>1666</v>
      </c>
      <c r="AI45" s="19">
        <v>1967</v>
      </c>
      <c r="AJ45" s="3">
        <v>786</v>
      </c>
      <c r="AK45" s="3">
        <v>3449</v>
      </c>
      <c r="AL45" s="3">
        <v>14</v>
      </c>
      <c r="AM45" s="19">
        <v>4249</v>
      </c>
      <c r="AN45" s="3">
        <v>768</v>
      </c>
      <c r="AO45" s="3">
        <v>948</v>
      </c>
      <c r="AP45" s="3"/>
      <c r="AQ45" s="19">
        <v>1716</v>
      </c>
      <c r="AR45" s="3">
        <v>569</v>
      </c>
      <c r="AS45" s="3">
        <v>2991</v>
      </c>
      <c r="AT45" s="3">
        <v>866</v>
      </c>
      <c r="AU45" s="19">
        <v>4426</v>
      </c>
      <c r="AV45" s="3">
        <v>4106</v>
      </c>
      <c r="AW45" s="3">
        <v>5883</v>
      </c>
      <c r="AX45" s="3">
        <v>2</v>
      </c>
      <c r="AY45" s="19">
        <v>9991</v>
      </c>
      <c r="AZ45" s="3">
        <v>1418</v>
      </c>
      <c r="BA45" s="3">
        <v>17121</v>
      </c>
      <c r="BB45" s="3">
        <v>32</v>
      </c>
      <c r="BC45" s="19">
        <v>18571</v>
      </c>
      <c r="BD45" s="3">
        <v>15996</v>
      </c>
      <c r="BE45" s="3">
        <v>12137</v>
      </c>
      <c r="BF45" s="19">
        <v>28133</v>
      </c>
      <c r="BG45" s="3">
        <v>1427</v>
      </c>
      <c r="BH45" s="3">
        <v>3920</v>
      </c>
      <c r="BI45" s="3">
        <v>55</v>
      </c>
      <c r="BJ45" s="19">
        <v>5402</v>
      </c>
      <c r="BK45" s="3">
        <v>1126</v>
      </c>
      <c r="BL45" s="3">
        <v>6360</v>
      </c>
      <c r="BM45" s="3">
        <v>1022</v>
      </c>
      <c r="BN45" s="19">
        <v>8508</v>
      </c>
      <c r="BO45" s="3">
        <v>470</v>
      </c>
      <c r="BP45" s="3">
        <v>4158</v>
      </c>
      <c r="BQ45" s="3">
        <v>1878</v>
      </c>
      <c r="BR45" s="19">
        <v>6506</v>
      </c>
      <c r="BS45" s="3">
        <v>104</v>
      </c>
      <c r="BT45" s="3">
        <v>451</v>
      </c>
      <c r="BU45" s="19">
        <v>555</v>
      </c>
      <c r="BV45" s="3">
        <v>1511</v>
      </c>
      <c r="BW45" s="3">
        <v>6243</v>
      </c>
      <c r="BX45" s="3"/>
      <c r="BY45" s="19">
        <v>7754</v>
      </c>
      <c r="BZ45" s="3">
        <v>38985</v>
      </c>
      <c r="CA45" s="3">
        <v>74856</v>
      </c>
      <c r="CB45" s="3">
        <v>1</v>
      </c>
      <c r="CC45" s="19">
        <v>113842</v>
      </c>
      <c r="CD45" s="3">
        <v>69</v>
      </c>
      <c r="CE45" s="3">
        <v>764</v>
      </c>
      <c r="CF45" s="19">
        <v>833</v>
      </c>
      <c r="CG45" s="3">
        <v>793</v>
      </c>
      <c r="CH45" s="3">
        <v>3142</v>
      </c>
      <c r="CI45" s="19">
        <v>3935</v>
      </c>
      <c r="CJ45" s="3">
        <v>73</v>
      </c>
      <c r="CK45" s="3">
        <v>832</v>
      </c>
      <c r="CL45" s="19">
        <v>905</v>
      </c>
      <c r="CM45" s="3">
        <v>92</v>
      </c>
      <c r="CN45" s="3">
        <v>357</v>
      </c>
      <c r="CO45" s="19">
        <v>449</v>
      </c>
      <c r="CP45" s="3">
        <v>308</v>
      </c>
      <c r="CQ45" s="3">
        <v>2254</v>
      </c>
      <c r="CR45" s="3">
        <v>174</v>
      </c>
      <c r="CS45" s="19">
        <v>2736</v>
      </c>
      <c r="CT45" s="3">
        <v>31</v>
      </c>
      <c r="CU45" s="3">
        <v>91</v>
      </c>
      <c r="CV45" s="19">
        <v>122</v>
      </c>
      <c r="CW45" s="3">
        <v>3793</v>
      </c>
      <c r="CX45" s="19">
        <v>3793</v>
      </c>
      <c r="CY45" s="3">
        <v>205</v>
      </c>
      <c r="CZ45" s="3">
        <v>728</v>
      </c>
      <c r="DA45" s="3"/>
      <c r="DB45" s="19">
        <v>933</v>
      </c>
      <c r="DC45" s="3">
        <v>52</v>
      </c>
      <c r="DD45" s="3">
        <v>808</v>
      </c>
      <c r="DE45" s="19">
        <v>860</v>
      </c>
      <c r="DF45" s="3">
        <v>205</v>
      </c>
      <c r="DG45" s="3">
        <v>430</v>
      </c>
      <c r="DH45" s="19">
        <v>635</v>
      </c>
      <c r="DI45" s="3"/>
      <c r="DJ45" s="3"/>
      <c r="DK45" s="19"/>
      <c r="DL45" s="3"/>
      <c r="DM45" s="3"/>
      <c r="DN45" s="19"/>
      <c r="DO45" s="3"/>
      <c r="DP45" s="3"/>
      <c r="DQ45" s="19"/>
      <c r="DR45" s="3">
        <v>44016</v>
      </c>
      <c r="DS45" s="3">
        <v>84666</v>
      </c>
      <c r="DT45" s="3">
        <v>4066</v>
      </c>
      <c r="DU45" s="19">
        <v>132748</v>
      </c>
      <c r="DV45" s="3">
        <v>38056</v>
      </c>
      <c r="DW45" s="3">
        <v>69310</v>
      </c>
      <c r="DX45" s="3"/>
      <c r="DY45" s="19">
        <v>107366</v>
      </c>
      <c r="DZ45" s="3"/>
      <c r="EA45" s="3"/>
      <c r="EB45" s="3"/>
      <c r="EC45" s="19"/>
      <c r="ED45" s="3">
        <v>82072</v>
      </c>
      <c r="EE45" s="3">
        <v>153976</v>
      </c>
      <c r="EF45" s="3">
        <v>4066</v>
      </c>
      <c r="EG45" s="3">
        <f t="shared" si="21"/>
        <v>240114</v>
      </c>
      <c r="EH45" s="3">
        <v>82072</v>
      </c>
      <c r="EI45" s="3">
        <v>153976</v>
      </c>
      <c r="EJ45" s="3">
        <v>4066</v>
      </c>
      <c r="EK45" s="3">
        <f t="shared" si="22"/>
        <v>240114</v>
      </c>
    </row>
    <row r="46" spans="1:141" x14ac:dyDescent="0.25">
      <c r="A46">
        <v>9</v>
      </c>
      <c r="C46" t="s">
        <v>75</v>
      </c>
      <c r="D46">
        <f t="shared" si="17"/>
        <v>83270</v>
      </c>
      <c r="E46">
        <f t="shared" si="18"/>
        <v>155827</v>
      </c>
      <c r="F46">
        <f t="shared" si="19"/>
        <v>4075</v>
      </c>
      <c r="G46">
        <f t="shared" si="20"/>
        <v>243172</v>
      </c>
      <c r="H46" s="22">
        <f t="shared" si="23"/>
        <v>4.790326130581701E-4</v>
      </c>
      <c r="I46" s="24">
        <f t="shared" si="24"/>
        <v>4.9103000643025758E-2</v>
      </c>
      <c r="J46" s="24">
        <f t="shared" si="25"/>
        <v>-1.4673071030610614E-4</v>
      </c>
      <c r="K46" s="23">
        <f t="shared" si="26"/>
        <v>4.9435302545777826E-2</v>
      </c>
      <c r="T46">
        <v>9</v>
      </c>
      <c r="U46" s="15">
        <v>2015</v>
      </c>
      <c r="V46" t="s">
        <v>40</v>
      </c>
      <c r="W46" s="3">
        <v>65</v>
      </c>
      <c r="X46" s="3">
        <v>289</v>
      </c>
      <c r="Y46" s="19">
        <v>354</v>
      </c>
      <c r="Z46" s="3">
        <v>492</v>
      </c>
      <c r="AA46" s="3">
        <v>499</v>
      </c>
      <c r="AB46" s="19">
        <v>991</v>
      </c>
      <c r="AC46" s="3">
        <v>8363</v>
      </c>
      <c r="AD46" s="3">
        <v>3567</v>
      </c>
      <c r="AE46" s="3">
        <v>23</v>
      </c>
      <c r="AF46" s="19">
        <v>11953</v>
      </c>
      <c r="AG46" s="3">
        <v>294</v>
      </c>
      <c r="AH46" s="3">
        <v>1679</v>
      </c>
      <c r="AI46" s="19">
        <v>1973</v>
      </c>
      <c r="AJ46" s="3">
        <v>781</v>
      </c>
      <c r="AK46" s="3">
        <v>3469</v>
      </c>
      <c r="AL46" s="3">
        <v>15</v>
      </c>
      <c r="AM46" s="19">
        <v>4265</v>
      </c>
      <c r="AN46" s="3">
        <v>769</v>
      </c>
      <c r="AO46" s="3">
        <v>941</v>
      </c>
      <c r="AP46" s="3"/>
      <c r="AQ46" s="19">
        <v>1710</v>
      </c>
      <c r="AR46" s="3">
        <v>569</v>
      </c>
      <c r="AS46" s="3">
        <v>3014</v>
      </c>
      <c r="AT46" s="3">
        <v>871</v>
      </c>
      <c r="AU46" s="19">
        <v>4454</v>
      </c>
      <c r="AV46" s="3">
        <v>4088</v>
      </c>
      <c r="AW46" s="3">
        <v>6234</v>
      </c>
      <c r="AX46" s="3">
        <v>1</v>
      </c>
      <c r="AY46" s="19">
        <v>10323</v>
      </c>
      <c r="AZ46" s="3">
        <v>1407</v>
      </c>
      <c r="BA46" s="3">
        <v>17459</v>
      </c>
      <c r="BB46" s="3">
        <v>33</v>
      </c>
      <c r="BC46" s="19">
        <v>18899</v>
      </c>
      <c r="BD46" s="3">
        <v>16915</v>
      </c>
      <c r="BE46" s="3">
        <v>12332</v>
      </c>
      <c r="BF46" s="19">
        <v>29247</v>
      </c>
      <c r="BG46" s="3">
        <v>1423</v>
      </c>
      <c r="BH46" s="3">
        <v>3949</v>
      </c>
      <c r="BI46" s="3">
        <v>54</v>
      </c>
      <c r="BJ46" s="19">
        <v>5426</v>
      </c>
      <c r="BK46" s="3">
        <v>1100</v>
      </c>
      <c r="BL46" s="3">
        <v>6457</v>
      </c>
      <c r="BM46" s="3">
        <v>1015</v>
      </c>
      <c r="BN46" s="19">
        <v>8572</v>
      </c>
      <c r="BO46" s="3">
        <v>463</v>
      </c>
      <c r="BP46" s="3">
        <v>4210</v>
      </c>
      <c r="BQ46" s="3">
        <v>1877</v>
      </c>
      <c r="BR46" s="19">
        <v>6550</v>
      </c>
      <c r="BS46" s="3">
        <v>103</v>
      </c>
      <c r="BT46" s="3">
        <v>453</v>
      </c>
      <c r="BU46" s="19">
        <v>556</v>
      </c>
      <c r="BV46" s="3">
        <v>1511</v>
      </c>
      <c r="BW46" s="3">
        <v>6309</v>
      </c>
      <c r="BX46" s="3"/>
      <c r="BY46" s="19">
        <v>7820</v>
      </c>
      <c r="BZ46" s="3">
        <v>39304</v>
      </c>
      <c r="CA46" s="3">
        <v>75472</v>
      </c>
      <c r="CB46" s="3">
        <v>6</v>
      </c>
      <c r="CC46" s="19">
        <v>114782</v>
      </c>
      <c r="CD46" s="3">
        <v>65</v>
      </c>
      <c r="CE46" s="3">
        <v>775</v>
      </c>
      <c r="CF46" s="19">
        <v>840</v>
      </c>
      <c r="CG46" s="3">
        <v>807</v>
      </c>
      <c r="CH46" s="3">
        <v>3186</v>
      </c>
      <c r="CI46" s="19">
        <v>3993</v>
      </c>
      <c r="CJ46" s="3">
        <v>71</v>
      </c>
      <c r="CK46" s="3">
        <v>833</v>
      </c>
      <c r="CL46" s="19">
        <v>904</v>
      </c>
      <c r="CM46" s="3">
        <v>93</v>
      </c>
      <c r="CN46" s="3">
        <v>365</v>
      </c>
      <c r="CO46" s="19">
        <v>458</v>
      </c>
      <c r="CP46" s="3">
        <v>313</v>
      </c>
      <c r="CQ46" s="3">
        <v>2274</v>
      </c>
      <c r="CR46" s="3">
        <v>180</v>
      </c>
      <c r="CS46" s="19">
        <v>2767</v>
      </c>
      <c r="CT46" s="3">
        <v>32</v>
      </c>
      <c r="CU46" s="3">
        <v>92</v>
      </c>
      <c r="CV46" s="19">
        <v>124</v>
      </c>
      <c r="CW46" s="3">
        <v>3779</v>
      </c>
      <c r="CX46" s="19">
        <v>3779</v>
      </c>
      <c r="CY46" s="3">
        <v>206</v>
      </c>
      <c r="CZ46" s="3">
        <v>732</v>
      </c>
      <c r="DA46" s="3"/>
      <c r="DB46" s="19">
        <v>938</v>
      </c>
      <c r="DC46" s="3">
        <v>53</v>
      </c>
      <c r="DD46" s="3">
        <v>810</v>
      </c>
      <c r="DE46" s="19">
        <v>863</v>
      </c>
      <c r="DF46" s="3">
        <v>204</v>
      </c>
      <c r="DG46" s="3">
        <v>427</v>
      </c>
      <c r="DH46" s="19">
        <v>631</v>
      </c>
      <c r="DI46" s="3"/>
      <c r="DJ46" s="3"/>
      <c r="DK46" s="19"/>
      <c r="DL46" s="3"/>
      <c r="DM46" s="3"/>
      <c r="DN46" s="19"/>
      <c r="DO46" s="3"/>
      <c r="DP46" s="3"/>
      <c r="DQ46" s="19"/>
      <c r="DR46" s="3">
        <v>44892</v>
      </c>
      <c r="DS46" s="3">
        <v>85967</v>
      </c>
      <c r="DT46" s="3">
        <v>4070</v>
      </c>
      <c r="DU46" s="19">
        <v>134929</v>
      </c>
      <c r="DV46" s="3">
        <v>38378</v>
      </c>
      <c r="DW46" s="3">
        <v>69860</v>
      </c>
      <c r="DX46" s="3">
        <v>5</v>
      </c>
      <c r="DY46" s="19">
        <v>108243</v>
      </c>
      <c r="DZ46" s="3"/>
      <c r="EA46" s="3"/>
      <c r="EB46" s="3"/>
      <c r="EC46" s="19"/>
      <c r="ED46" s="3">
        <v>83270</v>
      </c>
      <c r="EE46" s="3">
        <v>155827</v>
      </c>
      <c r="EF46" s="3">
        <v>4075</v>
      </c>
      <c r="EG46" s="3">
        <f t="shared" si="21"/>
        <v>243172</v>
      </c>
      <c r="EH46" s="3">
        <v>83270</v>
      </c>
      <c r="EI46" s="3">
        <v>155827</v>
      </c>
      <c r="EJ46" s="3">
        <v>4075</v>
      </c>
      <c r="EK46" s="3">
        <f t="shared" si="22"/>
        <v>243172</v>
      </c>
    </row>
    <row r="47" spans="1:141" x14ac:dyDescent="0.25">
      <c r="A47">
        <v>10</v>
      </c>
      <c r="B47">
        <v>2016</v>
      </c>
      <c r="C47" t="s">
        <v>72</v>
      </c>
      <c r="D47">
        <f t="shared" si="17"/>
        <v>82950</v>
      </c>
      <c r="E47">
        <f t="shared" si="18"/>
        <v>159026</v>
      </c>
      <c r="F47">
        <f t="shared" si="19"/>
        <v>4109</v>
      </c>
      <c r="G47">
        <f t="shared" si="20"/>
        <v>246085</v>
      </c>
      <c r="H47" s="22">
        <f t="shared" si="23"/>
        <v>1.1459522562812777E-3</v>
      </c>
      <c r="I47" s="24">
        <f t="shared" si="24"/>
        <v>5.52374739263672E-2</v>
      </c>
      <c r="J47" s="24">
        <f t="shared" si="25"/>
        <v>-1.974299767375984E-4</v>
      </c>
      <c r="K47" s="23">
        <f t="shared" si="26"/>
        <v>5.6185996205910881E-2</v>
      </c>
      <c r="T47">
        <v>10</v>
      </c>
      <c r="U47" s="16">
        <v>2016</v>
      </c>
      <c r="V47" t="s">
        <v>51</v>
      </c>
      <c r="W47" s="3">
        <v>65</v>
      </c>
      <c r="X47" s="3">
        <v>287</v>
      </c>
      <c r="Y47" s="19">
        <v>352</v>
      </c>
      <c r="Z47" s="3">
        <v>492</v>
      </c>
      <c r="AA47" s="3">
        <v>499</v>
      </c>
      <c r="AB47" s="19">
        <v>991</v>
      </c>
      <c r="AC47" s="3">
        <v>8409</v>
      </c>
      <c r="AD47" s="3">
        <v>3582</v>
      </c>
      <c r="AE47" s="3">
        <v>23</v>
      </c>
      <c r="AF47" s="19">
        <v>12014</v>
      </c>
      <c r="AG47" s="3">
        <v>292</v>
      </c>
      <c r="AH47" s="3">
        <v>1679</v>
      </c>
      <c r="AI47" s="19">
        <v>1971</v>
      </c>
      <c r="AJ47" s="3">
        <v>763</v>
      </c>
      <c r="AK47" s="3">
        <v>3488</v>
      </c>
      <c r="AL47" s="3">
        <v>13</v>
      </c>
      <c r="AM47" s="19">
        <v>4264</v>
      </c>
      <c r="AN47" s="3">
        <v>785</v>
      </c>
      <c r="AO47" s="3">
        <v>925</v>
      </c>
      <c r="AP47" s="3"/>
      <c r="AQ47" s="19">
        <v>1710</v>
      </c>
      <c r="AR47" s="3">
        <v>571</v>
      </c>
      <c r="AS47" s="3">
        <v>3069</v>
      </c>
      <c r="AT47" s="3">
        <v>868</v>
      </c>
      <c r="AU47" s="19">
        <v>4508</v>
      </c>
      <c r="AV47" s="3">
        <v>4074</v>
      </c>
      <c r="AW47" s="3">
        <v>6326</v>
      </c>
      <c r="AX47" s="3">
        <v>2</v>
      </c>
      <c r="AY47" s="19">
        <v>10402</v>
      </c>
      <c r="AZ47" s="3">
        <v>1426</v>
      </c>
      <c r="BA47" s="3">
        <v>17615</v>
      </c>
      <c r="BB47" s="3">
        <v>34</v>
      </c>
      <c r="BC47" s="19">
        <v>19075</v>
      </c>
      <c r="BD47" s="3">
        <v>16841</v>
      </c>
      <c r="BE47" s="3">
        <v>12496</v>
      </c>
      <c r="BF47" s="19">
        <v>29337</v>
      </c>
      <c r="BG47" s="3">
        <v>1413</v>
      </c>
      <c r="BH47" s="3">
        <v>3979</v>
      </c>
      <c r="BI47" s="3">
        <v>58</v>
      </c>
      <c r="BJ47" s="19">
        <v>5450</v>
      </c>
      <c r="BK47" s="3">
        <v>1089</v>
      </c>
      <c r="BL47" s="3">
        <v>6508</v>
      </c>
      <c r="BM47" s="3">
        <v>1008</v>
      </c>
      <c r="BN47" s="19">
        <v>8605</v>
      </c>
      <c r="BO47" s="3">
        <v>444</v>
      </c>
      <c r="BP47" s="3">
        <v>4237</v>
      </c>
      <c r="BQ47" s="3">
        <v>1908</v>
      </c>
      <c r="BR47" s="19">
        <v>6589</v>
      </c>
      <c r="BS47" s="3">
        <v>103</v>
      </c>
      <c r="BT47" s="3">
        <v>448</v>
      </c>
      <c r="BU47" s="19">
        <v>551</v>
      </c>
      <c r="BV47" s="3">
        <v>1474</v>
      </c>
      <c r="BW47" s="3">
        <v>6328</v>
      </c>
      <c r="BX47" s="3"/>
      <c r="BY47" s="19">
        <v>7802</v>
      </c>
      <c r="BZ47" s="3">
        <v>39004</v>
      </c>
      <c r="CA47" s="3">
        <v>77989</v>
      </c>
      <c r="CB47" s="3">
        <v>1</v>
      </c>
      <c r="CC47" s="19">
        <v>116994</v>
      </c>
      <c r="CD47" s="3">
        <v>64</v>
      </c>
      <c r="CE47" s="3">
        <v>778</v>
      </c>
      <c r="CF47" s="19">
        <v>842</v>
      </c>
      <c r="CG47" s="3">
        <v>797</v>
      </c>
      <c r="CH47" s="3">
        <v>3179</v>
      </c>
      <c r="CI47" s="19">
        <v>3976</v>
      </c>
      <c r="CJ47" s="3">
        <v>73</v>
      </c>
      <c r="CK47" s="3">
        <v>838</v>
      </c>
      <c r="CL47" s="19">
        <v>911</v>
      </c>
      <c r="CM47" s="3">
        <v>95</v>
      </c>
      <c r="CN47" s="3">
        <v>351</v>
      </c>
      <c r="CO47" s="19">
        <v>446</v>
      </c>
      <c r="CP47" s="3">
        <v>271</v>
      </c>
      <c r="CQ47" s="3">
        <v>1928</v>
      </c>
      <c r="CR47" s="3">
        <v>194</v>
      </c>
      <c r="CS47" s="19">
        <v>2393</v>
      </c>
      <c r="CT47" s="3">
        <v>32</v>
      </c>
      <c r="CU47" s="3">
        <v>92</v>
      </c>
      <c r="CV47" s="19">
        <v>124</v>
      </c>
      <c r="CW47" s="3">
        <v>3873</v>
      </c>
      <c r="CX47" s="19">
        <v>3873</v>
      </c>
      <c r="CY47" s="3">
        <v>204</v>
      </c>
      <c r="CZ47" s="3">
        <v>798</v>
      </c>
      <c r="DA47" s="3"/>
      <c r="DB47" s="19">
        <v>1002</v>
      </c>
      <c r="DC47" s="3">
        <v>54</v>
      </c>
      <c r="DD47" s="3">
        <v>819</v>
      </c>
      <c r="DE47" s="19">
        <v>873</v>
      </c>
      <c r="DF47" s="3">
        <v>208</v>
      </c>
      <c r="DG47" s="3">
        <v>434</v>
      </c>
      <c r="DH47" s="19">
        <v>642</v>
      </c>
      <c r="DI47" s="3">
        <v>34</v>
      </c>
      <c r="DJ47" s="3">
        <v>354</v>
      </c>
      <c r="DK47" s="19">
        <v>388</v>
      </c>
      <c r="DL47" s="3"/>
      <c r="DM47" s="3"/>
      <c r="DN47" s="19"/>
      <c r="DO47" s="3"/>
      <c r="DP47" s="3"/>
      <c r="DQ47" s="19"/>
      <c r="DR47" s="3">
        <v>44837</v>
      </c>
      <c r="DS47" s="3">
        <v>86704</v>
      </c>
      <c r="DT47" s="3">
        <v>4109</v>
      </c>
      <c r="DU47" s="19">
        <v>135650</v>
      </c>
      <c r="DV47" s="3">
        <v>38113</v>
      </c>
      <c r="DW47" s="3">
        <v>72322</v>
      </c>
      <c r="DX47" s="3"/>
      <c r="DY47" s="19">
        <v>110435</v>
      </c>
      <c r="DZ47" s="3"/>
      <c r="EA47" s="3"/>
      <c r="EB47" s="3"/>
      <c r="EC47" s="19"/>
      <c r="ED47" s="3">
        <v>82950</v>
      </c>
      <c r="EE47" s="3">
        <v>159026</v>
      </c>
      <c r="EF47" s="3">
        <v>4109</v>
      </c>
      <c r="EG47" s="3">
        <f t="shared" si="21"/>
        <v>246085</v>
      </c>
      <c r="EH47" s="3">
        <v>82950</v>
      </c>
      <c r="EI47" s="3">
        <v>159026</v>
      </c>
      <c r="EJ47" s="3">
        <v>4109</v>
      </c>
      <c r="EK47" s="3">
        <f t="shared" si="22"/>
        <v>246085</v>
      </c>
    </row>
    <row r="48" spans="1:141" x14ac:dyDescent="0.25">
      <c r="A48">
        <v>11</v>
      </c>
      <c r="C48" t="s">
        <v>73</v>
      </c>
      <c r="D48">
        <f t="shared" si="17"/>
        <v>83141</v>
      </c>
      <c r="E48">
        <f t="shared" si="18"/>
        <v>162360</v>
      </c>
      <c r="F48">
        <f t="shared" si="19"/>
        <v>4094</v>
      </c>
      <c r="G48">
        <f t="shared" si="20"/>
        <v>249595</v>
      </c>
      <c r="H48" s="22">
        <f t="shared" si="23"/>
        <v>6.3953095431197619E-3</v>
      </c>
      <c r="I48" s="24">
        <f t="shared" si="24"/>
        <v>4.8074648553663155E-2</v>
      </c>
      <c r="J48" s="24">
        <f t="shared" si="25"/>
        <v>-1.5206812652068127E-4</v>
      </c>
      <c r="K48" s="23">
        <f t="shared" si="26"/>
        <v>5.4317889970262233E-2</v>
      </c>
      <c r="T48">
        <v>11</v>
      </c>
      <c r="U48" s="16">
        <v>2016</v>
      </c>
      <c r="V48" t="s">
        <v>52</v>
      </c>
      <c r="W48" s="3">
        <v>65</v>
      </c>
      <c r="X48" s="3">
        <v>285</v>
      </c>
      <c r="Y48" s="19">
        <v>350</v>
      </c>
      <c r="Z48" s="3">
        <v>491</v>
      </c>
      <c r="AA48" s="3">
        <v>526</v>
      </c>
      <c r="AB48" s="19">
        <v>1017</v>
      </c>
      <c r="AC48" s="3">
        <v>8452</v>
      </c>
      <c r="AD48" s="3">
        <v>3747</v>
      </c>
      <c r="AE48" s="3">
        <v>23</v>
      </c>
      <c r="AF48" s="19">
        <v>12222</v>
      </c>
      <c r="AG48" s="3">
        <v>289</v>
      </c>
      <c r="AH48" s="3">
        <v>1683</v>
      </c>
      <c r="AI48" s="19">
        <v>1972</v>
      </c>
      <c r="AJ48" s="3">
        <v>761</v>
      </c>
      <c r="AK48" s="3">
        <v>3538</v>
      </c>
      <c r="AL48" s="3">
        <v>12</v>
      </c>
      <c r="AM48" s="19">
        <v>4311</v>
      </c>
      <c r="AN48" s="3">
        <v>793</v>
      </c>
      <c r="AO48" s="3">
        <v>923</v>
      </c>
      <c r="AP48" s="3"/>
      <c r="AQ48" s="19">
        <v>1716</v>
      </c>
      <c r="AR48" s="3">
        <v>562</v>
      </c>
      <c r="AS48" s="3">
        <v>3080</v>
      </c>
      <c r="AT48" s="3">
        <v>856</v>
      </c>
      <c r="AU48" s="19">
        <v>4498</v>
      </c>
      <c r="AV48" s="3">
        <v>4042</v>
      </c>
      <c r="AW48" s="3">
        <v>6446</v>
      </c>
      <c r="AX48" s="3">
        <v>2</v>
      </c>
      <c r="AY48" s="19">
        <v>10490</v>
      </c>
      <c r="AZ48" s="3">
        <v>1472</v>
      </c>
      <c r="BA48" s="3">
        <v>17907</v>
      </c>
      <c r="BB48" s="3">
        <v>34</v>
      </c>
      <c r="BC48" s="19">
        <v>19413</v>
      </c>
      <c r="BD48" s="3">
        <v>16650</v>
      </c>
      <c r="BE48" s="3">
        <v>12546</v>
      </c>
      <c r="BF48" s="19">
        <v>29196</v>
      </c>
      <c r="BG48" s="3">
        <v>1406</v>
      </c>
      <c r="BH48" s="3">
        <v>3972</v>
      </c>
      <c r="BI48" s="3">
        <v>59</v>
      </c>
      <c r="BJ48" s="19">
        <v>5437</v>
      </c>
      <c r="BK48" s="3">
        <v>1090</v>
      </c>
      <c r="BL48" s="3">
        <v>6516</v>
      </c>
      <c r="BM48" s="3">
        <v>1007</v>
      </c>
      <c r="BN48" s="19">
        <v>8613</v>
      </c>
      <c r="BO48" s="3">
        <v>440</v>
      </c>
      <c r="BP48" s="3">
        <v>4242</v>
      </c>
      <c r="BQ48" s="3">
        <v>1909</v>
      </c>
      <c r="BR48" s="19">
        <v>6591</v>
      </c>
      <c r="BS48" s="3">
        <v>102</v>
      </c>
      <c r="BT48" s="3">
        <v>450</v>
      </c>
      <c r="BU48" s="19">
        <v>552</v>
      </c>
      <c r="BV48" s="3">
        <v>1459</v>
      </c>
      <c r="BW48" s="3">
        <v>6355</v>
      </c>
      <c r="BX48" s="3"/>
      <c r="BY48" s="19">
        <v>7814</v>
      </c>
      <c r="BZ48" s="3">
        <v>39309</v>
      </c>
      <c r="CA48" s="3">
        <v>80517</v>
      </c>
      <c r="CB48" s="3">
        <v>1</v>
      </c>
      <c r="CC48" s="19">
        <v>119827</v>
      </c>
      <c r="CD48" s="3">
        <v>64</v>
      </c>
      <c r="CE48" s="3">
        <v>778</v>
      </c>
      <c r="CF48" s="19">
        <v>842</v>
      </c>
      <c r="CG48" s="3">
        <v>808</v>
      </c>
      <c r="CH48" s="3">
        <v>3155</v>
      </c>
      <c r="CI48" s="19">
        <v>3963</v>
      </c>
      <c r="CJ48" s="3">
        <v>74</v>
      </c>
      <c r="CK48" s="3">
        <v>853</v>
      </c>
      <c r="CL48" s="19">
        <v>927</v>
      </c>
      <c r="CM48" s="3">
        <v>92</v>
      </c>
      <c r="CN48" s="3">
        <v>355</v>
      </c>
      <c r="CO48" s="19">
        <v>447</v>
      </c>
      <c r="CP48" s="3">
        <v>270</v>
      </c>
      <c r="CQ48" s="3">
        <v>1949</v>
      </c>
      <c r="CR48" s="3">
        <v>191</v>
      </c>
      <c r="CS48" s="19">
        <v>2410</v>
      </c>
      <c r="CT48" s="3">
        <v>32</v>
      </c>
      <c r="CU48" s="3">
        <v>92</v>
      </c>
      <c r="CV48" s="19">
        <v>124</v>
      </c>
      <c r="CW48" s="3">
        <v>3923</v>
      </c>
      <c r="CX48" s="19">
        <v>3923</v>
      </c>
      <c r="CY48" s="3">
        <v>200</v>
      </c>
      <c r="CZ48" s="3">
        <v>819</v>
      </c>
      <c r="DA48" s="3"/>
      <c r="DB48" s="19">
        <v>1019</v>
      </c>
      <c r="DC48" s="3">
        <v>54</v>
      </c>
      <c r="DD48" s="3">
        <v>829</v>
      </c>
      <c r="DE48" s="19">
        <v>883</v>
      </c>
      <c r="DF48" s="3">
        <v>206</v>
      </c>
      <c r="DG48" s="3">
        <v>440</v>
      </c>
      <c r="DH48" s="19">
        <v>646</v>
      </c>
      <c r="DI48" s="3">
        <v>35</v>
      </c>
      <c r="DJ48" s="3">
        <v>357</v>
      </c>
      <c r="DK48" s="19">
        <v>392</v>
      </c>
      <c r="DL48" s="3"/>
      <c r="DM48" s="3"/>
      <c r="DN48" s="19"/>
      <c r="DO48" s="3"/>
      <c r="DP48" s="3"/>
      <c r="DQ48" s="19"/>
      <c r="DR48" s="3">
        <v>44758</v>
      </c>
      <c r="DS48" s="3">
        <v>87531</v>
      </c>
      <c r="DT48" s="3">
        <v>4094</v>
      </c>
      <c r="DU48" s="19">
        <v>136383</v>
      </c>
      <c r="DV48" s="3">
        <v>38383</v>
      </c>
      <c r="DW48" s="3">
        <v>74829</v>
      </c>
      <c r="DX48" s="3"/>
      <c r="DY48" s="19">
        <v>113212</v>
      </c>
      <c r="DZ48" s="3"/>
      <c r="EA48" s="3"/>
      <c r="EB48" s="3"/>
      <c r="EC48" s="19"/>
      <c r="ED48" s="3">
        <v>83141</v>
      </c>
      <c r="EE48" s="3">
        <v>162360</v>
      </c>
      <c r="EF48" s="3">
        <v>4094</v>
      </c>
      <c r="EG48" s="3">
        <f t="shared" si="21"/>
        <v>249595</v>
      </c>
      <c r="EH48" s="3">
        <v>83141</v>
      </c>
      <c r="EI48" s="3">
        <v>162360</v>
      </c>
      <c r="EJ48" s="3">
        <v>4094</v>
      </c>
      <c r="EK48" s="3">
        <f t="shared" si="22"/>
        <v>249595</v>
      </c>
    </row>
    <row r="49" spans="1:141" x14ac:dyDescent="0.25">
      <c r="A49">
        <v>12</v>
      </c>
      <c r="C49" t="s">
        <v>74</v>
      </c>
      <c r="D49">
        <f t="shared" si="17"/>
        <v>82936</v>
      </c>
      <c r="E49">
        <f t="shared" si="18"/>
        <v>166174</v>
      </c>
      <c r="F49">
        <f t="shared" si="19"/>
        <v>4149</v>
      </c>
      <c r="G49">
        <f t="shared" si="20"/>
        <v>253259</v>
      </c>
      <c r="H49" s="22">
        <f t="shared" si="23"/>
        <v>3.5982908118643644E-3</v>
      </c>
      <c r="I49" s="24">
        <f t="shared" si="24"/>
        <v>5.0800869586946198E-2</v>
      </c>
      <c r="J49" s="24">
        <f t="shared" si="25"/>
        <v>3.456691404915998E-4</v>
      </c>
      <c r="K49" s="23">
        <f t="shared" si="26"/>
        <v>5.474482953930216E-2</v>
      </c>
      <c r="T49">
        <v>12</v>
      </c>
      <c r="U49" s="16">
        <v>2016</v>
      </c>
      <c r="V49" t="s">
        <v>50</v>
      </c>
      <c r="W49" s="3">
        <v>64</v>
      </c>
      <c r="X49" s="3">
        <v>287</v>
      </c>
      <c r="Y49" s="19">
        <v>351</v>
      </c>
      <c r="Z49" s="3">
        <v>489</v>
      </c>
      <c r="AA49" s="3">
        <v>534</v>
      </c>
      <c r="AB49" s="19">
        <v>1023</v>
      </c>
      <c r="AC49" s="3">
        <v>8459</v>
      </c>
      <c r="AD49" s="3">
        <v>3746</v>
      </c>
      <c r="AE49" s="3">
        <v>24</v>
      </c>
      <c r="AF49" s="19">
        <v>12229</v>
      </c>
      <c r="AG49" s="3">
        <v>291</v>
      </c>
      <c r="AH49" s="3">
        <v>1696</v>
      </c>
      <c r="AI49" s="19">
        <v>1987</v>
      </c>
      <c r="AJ49" s="3">
        <v>769</v>
      </c>
      <c r="AK49" s="3">
        <v>3514</v>
      </c>
      <c r="AL49" s="3">
        <v>12</v>
      </c>
      <c r="AM49" s="19">
        <v>4295</v>
      </c>
      <c r="AN49" s="3">
        <v>797</v>
      </c>
      <c r="AO49" s="3">
        <v>924</v>
      </c>
      <c r="AP49" s="3"/>
      <c r="AQ49" s="19">
        <v>1721</v>
      </c>
      <c r="AR49" s="3">
        <v>552</v>
      </c>
      <c r="AS49" s="3">
        <v>3100</v>
      </c>
      <c r="AT49" s="3">
        <v>925</v>
      </c>
      <c r="AU49" s="19">
        <v>4577</v>
      </c>
      <c r="AV49" s="3">
        <v>4030</v>
      </c>
      <c r="AW49" s="3">
        <v>6621</v>
      </c>
      <c r="AX49" s="3">
        <v>2</v>
      </c>
      <c r="AY49" s="19">
        <v>10653</v>
      </c>
      <c r="AZ49" s="3">
        <v>1463</v>
      </c>
      <c r="BA49" s="3">
        <v>18342</v>
      </c>
      <c r="BB49" s="3">
        <v>34</v>
      </c>
      <c r="BC49" s="19">
        <v>19839</v>
      </c>
      <c r="BD49" s="3">
        <v>16585</v>
      </c>
      <c r="BE49" s="3">
        <v>12633</v>
      </c>
      <c r="BF49" s="19">
        <v>29218</v>
      </c>
      <c r="BG49" s="3">
        <v>1403</v>
      </c>
      <c r="BH49" s="3">
        <v>4091</v>
      </c>
      <c r="BI49" s="3">
        <v>54</v>
      </c>
      <c r="BJ49" s="19">
        <v>5548</v>
      </c>
      <c r="BK49" s="3">
        <v>1068</v>
      </c>
      <c r="BL49" s="3">
        <v>6554</v>
      </c>
      <c r="BM49" s="3">
        <v>994</v>
      </c>
      <c r="BN49" s="19">
        <v>8616</v>
      </c>
      <c r="BO49" s="3">
        <v>445</v>
      </c>
      <c r="BP49" s="3">
        <v>4245</v>
      </c>
      <c r="BQ49" s="3">
        <v>1913</v>
      </c>
      <c r="BR49" s="19">
        <v>6603</v>
      </c>
      <c r="BS49" s="3">
        <v>102</v>
      </c>
      <c r="BT49" s="3">
        <v>446</v>
      </c>
      <c r="BU49" s="19">
        <v>548</v>
      </c>
      <c r="BV49" s="3">
        <v>1464</v>
      </c>
      <c r="BW49" s="3">
        <v>6368</v>
      </c>
      <c r="BX49" s="3"/>
      <c r="BY49" s="19">
        <v>7832</v>
      </c>
      <c r="BZ49" s="3">
        <v>39150</v>
      </c>
      <c r="CA49" s="3">
        <v>83442</v>
      </c>
      <c r="CB49" s="3">
        <v>1</v>
      </c>
      <c r="CC49" s="19">
        <v>122593</v>
      </c>
      <c r="CD49" s="3">
        <v>62</v>
      </c>
      <c r="CE49" s="3">
        <v>780</v>
      </c>
      <c r="CF49" s="19">
        <v>842</v>
      </c>
      <c r="CG49" s="3">
        <v>806</v>
      </c>
      <c r="CH49" s="3">
        <v>3136</v>
      </c>
      <c r="CI49" s="19">
        <v>3942</v>
      </c>
      <c r="CJ49" s="3">
        <v>75</v>
      </c>
      <c r="CK49" s="3">
        <v>849</v>
      </c>
      <c r="CL49" s="19">
        <v>924</v>
      </c>
      <c r="CM49" s="3">
        <v>89</v>
      </c>
      <c r="CN49" s="3">
        <v>363</v>
      </c>
      <c r="CO49" s="19">
        <v>452</v>
      </c>
      <c r="CP49" s="3">
        <v>267</v>
      </c>
      <c r="CQ49" s="3">
        <v>1946</v>
      </c>
      <c r="CR49" s="3">
        <v>189</v>
      </c>
      <c r="CS49" s="19">
        <v>2402</v>
      </c>
      <c r="CT49" s="3">
        <v>33</v>
      </c>
      <c r="CU49" s="3">
        <v>92</v>
      </c>
      <c r="CV49" s="19">
        <v>125</v>
      </c>
      <c r="CW49" s="3">
        <v>3976</v>
      </c>
      <c r="CX49" s="19">
        <v>3976</v>
      </c>
      <c r="CY49" s="3">
        <v>202</v>
      </c>
      <c r="CZ49" s="3">
        <v>821</v>
      </c>
      <c r="DA49" s="3">
        <v>1</v>
      </c>
      <c r="DB49" s="19">
        <v>1024</v>
      </c>
      <c r="DC49" s="3">
        <v>51</v>
      </c>
      <c r="DD49" s="3">
        <v>833</v>
      </c>
      <c r="DE49" s="19">
        <v>884</v>
      </c>
      <c r="DF49" s="3">
        <v>201</v>
      </c>
      <c r="DG49" s="3">
        <v>439</v>
      </c>
      <c r="DH49" s="19">
        <v>640</v>
      </c>
      <c r="DI49" s="3">
        <v>43</v>
      </c>
      <c r="DJ49" s="3">
        <v>372</v>
      </c>
      <c r="DK49" s="19">
        <v>415</v>
      </c>
      <c r="DL49" s="3"/>
      <c r="DM49" s="3"/>
      <c r="DN49" s="19"/>
      <c r="DO49" s="3"/>
      <c r="DP49" s="3"/>
      <c r="DQ49" s="19"/>
      <c r="DR49" s="3">
        <v>44690</v>
      </c>
      <c r="DS49" s="3">
        <v>88428</v>
      </c>
      <c r="DT49" s="3">
        <v>4149</v>
      </c>
      <c r="DU49" s="19">
        <v>137267</v>
      </c>
      <c r="DV49" s="3">
        <v>38246</v>
      </c>
      <c r="DW49" s="3">
        <v>77746</v>
      </c>
      <c r="DX49" s="3"/>
      <c r="DY49" s="19">
        <v>115992</v>
      </c>
      <c r="DZ49" s="3"/>
      <c r="EA49" s="3"/>
      <c r="EB49" s="3"/>
      <c r="EC49" s="19"/>
      <c r="ED49" s="3">
        <v>82936</v>
      </c>
      <c r="EE49" s="3">
        <v>166174</v>
      </c>
      <c r="EF49" s="3">
        <v>4149</v>
      </c>
      <c r="EG49" s="3">
        <f t="shared" si="21"/>
        <v>253259</v>
      </c>
      <c r="EH49" s="3">
        <v>82936</v>
      </c>
      <c r="EI49" s="3">
        <v>166174</v>
      </c>
      <c r="EJ49" s="3">
        <v>4149</v>
      </c>
      <c r="EK49" s="3">
        <f t="shared" si="22"/>
        <v>253259</v>
      </c>
    </row>
    <row r="50" spans="1:141" x14ac:dyDescent="0.25">
      <c r="A50">
        <v>13</v>
      </c>
      <c r="C50" t="s">
        <v>75</v>
      </c>
      <c r="D50">
        <f t="shared" si="17"/>
        <v>83309</v>
      </c>
      <c r="E50">
        <f t="shared" si="18"/>
        <v>167698</v>
      </c>
      <c r="F50">
        <f t="shared" si="19"/>
        <v>4148</v>
      </c>
      <c r="G50">
        <f t="shared" si="20"/>
        <v>255155</v>
      </c>
      <c r="H50" s="22">
        <f t="shared" si="23"/>
        <v>1.6038030694323359E-4</v>
      </c>
      <c r="I50" s="24">
        <f t="shared" si="24"/>
        <v>4.8817298044182715E-2</v>
      </c>
      <c r="J50" s="24">
        <f t="shared" si="25"/>
        <v>3.0019903607323209E-4</v>
      </c>
      <c r="K50" s="23">
        <f t="shared" si="26"/>
        <v>4.927787738719918E-2</v>
      </c>
      <c r="T50">
        <v>13</v>
      </c>
      <c r="U50" s="15">
        <v>2016</v>
      </c>
      <c r="V50" t="s">
        <v>40</v>
      </c>
      <c r="W50" s="3">
        <v>63</v>
      </c>
      <c r="X50" s="3">
        <v>286</v>
      </c>
      <c r="Y50" s="19">
        <v>349</v>
      </c>
      <c r="Z50" s="3">
        <v>490</v>
      </c>
      <c r="AA50" s="3">
        <v>530</v>
      </c>
      <c r="AB50" s="19">
        <v>1020</v>
      </c>
      <c r="AC50" s="3">
        <v>8504</v>
      </c>
      <c r="AD50" s="3">
        <v>3838</v>
      </c>
      <c r="AE50" s="3">
        <v>24</v>
      </c>
      <c r="AF50" s="19">
        <v>12366</v>
      </c>
      <c r="AG50" s="3">
        <v>318</v>
      </c>
      <c r="AH50" s="3">
        <v>1674</v>
      </c>
      <c r="AI50" s="19">
        <v>1992</v>
      </c>
      <c r="AJ50" s="3">
        <v>734</v>
      </c>
      <c r="AK50" s="3">
        <v>3645</v>
      </c>
      <c r="AL50" s="3">
        <v>12</v>
      </c>
      <c r="AM50" s="19">
        <v>4391</v>
      </c>
      <c r="AN50" s="3">
        <v>806</v>
      </c>
      <c r="AO50" s="3">
        <v>926</v>
      </c>
      <c r="AP50" s="3"/>
      <c r="AQ50" s="19">
        <v>1732</v>
      </c>
      <c r="AR50" s="3">
        <v>551</v>
      </c>
      <c r="AS50" s="3">
        <v>3127</v>
      </c>
      <c r="AT50" s="3">
        <v>915</v>
      </c>
      <c r="AU50" s="19">
        <v>4593</v>
      </c>
      <c r="AV50" s="3">
        <v>4697</v>
      </c>
      <c r="AW50" s="3">
        <v>6098</v>
      </c>
      <c r="AX50" s="3">
        <v>1</v>
      </c>
      <c r="AY50" s="19">
        <v>10796</v>
      </c>
      <c r="AZ50" s="3">
        <v>1409</v>
      </c>
      <c r="BA50" s="3">
        <v>18798</v>
      </c>
      <c r="BB50" s="3">
        <v>34</v>
      </c>
      <c r="BC50" s="19">
        <v>20241</v>
      </c>
      <c r="BD50" s="3">
        <v>16454</v>
      </c>
      <c r="BE50" s="3">
        <v>12637</v>
      </c>
      <c r="BF50" s="19">
        <v>29091</v>
      </c>
      <c r="BG50" s="3">
        <v>1399</v>
      </c>
      <c r="BH50" s="3">
        <v>4127</v>
      </c>
      <c r="BI50" s="3">
        <v>51</v>
      </c>
      <c r="BJ50" s="19">
        <v>5577</v>
      </c>
      <c r="BK50" s="3">
        <v>1039</v>
      </c>
      <c r="BL50" s="3">
        <v>6535</v>
      </c>
      <c r="BM50" s="3">
        <v>998</v>
      </c>
      <c r="BN50" s="19">
        <v>8572</v>
      </c>
      <c r="BO50" s="3">
        <v>443</v>
      </c>
      <c r="BP50" s="3">
        <v>4357</v>
      </c>
      <c r="BQ50" s="3">
        <v>1924</v>
      </c>
      <c r="BR50" s="19">
        <v>6724</v>
      </c>
      <c r="BS50" s="3">
        <v>103</v>
      </c>
      <c r="BT50" s="3">
        <v>451</v>
      </c>
      <c r="BU50" s="19">
        <v>554</v>
      </c>
      <c r="BV50" s="3">
        <v>1426</v>
      </c>
      <c r="BW50" s="3">
        <v>6362</v>
      </c>
      <c r="BX50" s="3"/>
      <c r="BY50" s="19">
        <v>7788</v>
      </c>
      <c r="BZ50" s="3">
        <v>39096</v>
      </c>
      <c r="CA50" s="3">
        <v>84575</v>
      </c>
      <c r="CB50" s="3">
        <v>1</v>
      </c>
      <c r="CC50" s="19">
        <v>123672</v>
      </c>
      <c r="CD50" s="3">
        <v>59</v>
      </c>
      <c r="CE50" s="3">
        <v>787</v>
      </c>
      <c r="CF50" s="19">
        <v>846</v>
      </c>
      <c r="CG50" s="3">
        <v>792</v>
      </c>
      <c r="CH50" s="3">
        <v>3132</v>
      </c>
      <c r="CI50" s="19">
        <v>3924</v>
      </c>
      <c r="CJ50" s="3">
        <v>73</v>
      </c>
      <c r="CK50" s="3">
        <v>854</v>
      </c>
      <c r="CL50" s="19">
        <v>927</v>
      </c>
      <c r="CM50" s="3">
        <v>90</v>
      </c>
      <c r="CN50" s="3">
        <v>384</v>
      </c>
      <c r="CO50" s="19">
        <v>474</v>
      </c>
      <c r="CP50" s="3">
        <v>263</v>
      </c>
      <c r="CQ50" s="3">
        <v>1977</v>
      </c>
      <c r="CR50" s="3">
        <v>188</v>
      </c>
      <c r="CS50" s="19">
        <v>2428</v>
      </c>
      <c r="CT50" s="3">
        <v>33</v>
      </c>
      <c r="CU50" s="3">
        <v>93</v>
      </c>
      <c r="CV50" s="19">
        <v>126</v>
      </c>
      <c r="CW50" s="3">
        <v>3981</v>
      </c>
      <c r="CX50" s="19">
        <v>3981</v>
      </c>
      <c r="CY50" s="3">
        <v>196</v>
      </c>
      <c r="CZ50" s="3">
        <v>829</v>
      </c>
      <c r="DA50" s="3"/>
      <c r="DB50" s="19">
        <v>1025</v>
      </c>
      <c r="DC50" s="3">
        <v>51</v>
      </c>
      <c r="DD50" s="3">
        <v>841</v>
      </c>
      <c r="DE50" s="19">
        <v>892</v>
      </c>
      <c r="DF50" s="3">
        <v>196</v>
      </c>
      <c r="DG50" s="3">
        <v>439</v>
      </c>
      <c r="DH50" s="19">
        <v>635</v>
      </c>
      <c r="DI50" s="3">
        <v>43</v>
      </c>
      <c r="DJ50" s="3">
        <v>396</v>
      </c>
      <c r="DK50" s="19">
        <v>439</v>
      </c>
      <c r="DL50" s="3"/>
      <c r="DM50" s="3"/>
      <c r="DN50" s="19"/>
      <c r="DO50" s="3"/>
      <c r="DP50" s="3"/>
      <c r="DQ50" s="19"/>
      <c r="DR50" s="3">
        <v>45128</v>
      </c>
      <c r="DS50" s="3">
        <v>88873</v>
      </c>
      <c r="DT50" s="3">
        <v>4148</v>
      </c>
      <c r="DU50" s="19">
        <v>138149</v>
      </c>
      <c r="DV50" s="3">
        <v>38181</v>
      </c>
      <c r="DW50" s="3">
        <v>78825</v>
      </c>
      <c r="DX50" s="3"/>
      <c r="DY50" s="19">
        <v>117006</v>
      </c>
      <c r="DZ50" s="3"/>
      <c r="EA50" s="3"/>
      <c r="EB50" s="3"/>
      <c r="EC50" s="19"/>
      <c r="ED50" s="3">
        <v>83309</v>
      </c>
      <c r="EE50" s="3">
        <v>167698</v>
      </c>
      <c r="EF50" s="3">
        <v>4148</v>
      </c>
      <c r="EG50" s="3">
        <f t="shared" si="21"/>
        <v>255155</v>
      </c>
      <c r="EH50" s="3">
        <v>83309</v>
      </c>
      <c r="EI50" s="3">
        <v>167698</v>
      </c>
      <c r="EJ50" s="3">
        <v>4148</v>
      </c>
      <c r="EK50" s="3">
        <f t="shared" si="22"/>
        <v>255155</v>
      </c>
    </row>
    <row r="51" spans="1:141" x14ac:dyDescent="0.25">
      <c r="A51">
        <v>14</v>
      </c>
      <c r="B51">
        <v>2017</v>
      </c>
      <c r="C51" t="s">
        <v>72</v>
      </c>
      <c r="D51">
        <f t="shared" si="17"/>
        <v>83387</v>
      </c>
      <c r="E51">
        <f t="shared" si="18"/>
        <v>171479</v>
      </c>
      <c r="F51">
        <f t="shared" si="19"/>
        <v>4140</v>
      </c>
      <c r="G51">
        <f t="shared" si="20"/>
        <v>259006</v>
      </c>
      <c r="H51" s="22">
        <f t="shared" si="23"/>
        <v>1.7758091716276896E-3</v>
      </c>
      <c r="I51" s="24">
        <f t="shared" si="24"/>
        <v>5.0604465936566631E-2</v>
      </c>
      <c r="J51" s="24">
        <f t="shared" si="25"/>
        <v>1.2597273299876059E-4</v>
      </c>
      <c r="K51" s="23">
        <f t="shared" si="26"/>
        <v>5.2506247841193079E-2</v>
      </c>
      <c r="T51">
        <v>14</v>
      </c>
      <c r="U51" s="16">
        <v>2017</v>
      </c>
      <c r="V51" t="s">
        <v>51</v>
      </c>
      <c r="W51" s="3">
        <v>65</v>
      </c>
      <c r="X51" s="3">
        <v>286</v>
      </c>
      <c r="Y51" s="19">
        <v>351</v>
      </c>
      <c r="Z51" s="3">
        <v>488</v>
      </c>
      <c r="AA51" s="3">
        <v>546</v>
      </c>
      <c r="AB51" s="19">
        <v>1034</v>
      </c>
      <c r="AC51" s="3">
        <v>8514</v>
      </c>
      <c r="AD51" s="3">
        <v>3767</v>
      </c>
      <c r="AE51" s="3">
        <v>24</v>
      </c>
      <c r="AF51" s="19">
        <v>12305</v>
      </c>
      <c r="AG51" s="3">
        <v>290</v>
      </c>
      <c r="AH51" s="3">
        <v>1687</v>
      </c>
      <c r="AI51" s="19">
        <v>1977</v>
      </c>
      <c r="AJ51" s="3">
        <v>601</v>
      </c>
      <c r="AK51" s="3">
        <v>3598</v>
      </c>
      <c r="AL51" s="3">
        <v>12</v>
      </c>
      <c r="AM51" s="19">
        <v>4211</v>
      </c>
      <c r="AN51" s="3">
        <v>797</v>
      </c>
      <c r="AO51" s="3">
        <v>976</v>
      </c>
      <c r="AP51" s="3"/>
      <c r="AQ51" s="19">
        <v>1773</v>
      </c>
      <c r="AR51" s="3">
        <v>544</v>
      </c>
      <c r="AS51" s="3">
        <v>3236</v>
      </c>
      <c r="AT51" s="3">
        <v>961</v>
      </c>
      <c r="AU51" s="19">
        <v>4741</v>
      </c>
      <c r="AV51" s="3">
        <v>4646</v>
      </c>
      <c r="AW51" s="3">
        <v>6167</v>
      </c>
      <c r="AX51" s="3"/>
      <c r="AY51" s="19">
        <v>10813</v>
      </c>
      <c r="AZ51" s="3">
        <v>1375</v>
      </c>
      <c r="BA51" s="3">
        <v>19358</v>
      </c>
      <c r="BB51" s="3">
        <v>34</v>
      </c>
      <c r="BC51" s="19">
        <v>20767</v>
      </c>
      <c r="BD51" s="3">
        <v>16860</v>
      </c>
      <c r="BE51" s="3">
        <v>12454</v>
      </c>
      <c r="BF51" s="19">
        <v>29314</v>
      </c>
      <c r="BG51" s="3">
        <v>1389</v>
      </c>
      <c r="BH51" s="3">
        <v>4176</v>
      </c>
      <c r="BI51" s="3">
        <v>47</v>
      </c>
      <c r="BJ51" s="19">
        <v>5612</v>
      </c>
      <c r="BK51" s="3">
        <v>977</v>
      </c>
      <c r="BL51" s="3">
        <v>6517</v>
      </c>
      <c r="BM51" s="3">
        <v>972</v>
      </c>
      <c r="BN51" s="19">
        <v>8466</v>
      </c>
      <c r="BO51" s="3">
        <v>429</v>
      </c>
      <c r="BP51" s="3">
        <v>4350</v>
      </c>
      <c r="BQ51" s="3">
        <v>1905</v>
      </c>
      <c r="BR51" s="19">
        <v>6684</v>
      </c>
      <c r="BS51" s="3">
        <v>95</v>
      </c>
      <c r="BT51" s="3">
        <v>470</v>
      </c>
      <c r="BU51" s="19">
        <v>565</v>
      </c>
      <c r="BV51" s="3">
        <v>1403</v>
      </c>
      <c r="BW51" s="3">
        <v>6423</v>
      </c>
      <c r="BX51" s="3"/>
      <c r="BY51" s="19">
        <v>7826</v>
      </c>
      <c r="BZ51" s="3">
        <v>39067</v>
      </c>
      <c r="CA51" s="3">
        <v>87255</v>
      </c>
      <c r="CB51" s="3">
        <v>1</v>
      </c>
      <c r="CC51" s="19">
        <v>126323</v>
      </c>
      <c r="CD51" s="3">
        <v>56</v>
      </c>
      <c r="CE51" s="3">
        <v>782</v>
      </c>
      <c r="CF51" s="19">
        <v>838</v>
      </c>
      <c r="CG51" s="3">
        <v>752</v>
      </c>
      <c r="CH51" s="3">
        <v>3104</v>
      </c>
      <c r="CI51" s="19">
        <v>3856</v>
      </c>
      <c r="CJ51" s="3">
        <v>69</v>
      </c>
      <c r="CK51" s="3">
        <v>950</v>
      </c>
      <c r="CL51" s="19">
        <v>1019</v>
      </c>
      <c r="CM51" s="3">
        <v>83</v>
      </c>
      <c r="CN51" s="3">
        <v>380</v>
      </c>
      <c r="CO51" s="19">
        <v>463</v>
      </c>
      <c r="CP51" s="3">
        <v>255</v>
      </c>
      <c r="CQ51" s="3">
        <v>2035</v>
      </c>
      <c r="CR51" s="3">
        <v>184</v>
      </c>
      <c r="CS51" s="19">
        <v>2474</v>
      </c>
      <c r="CT51" s="3">
        <v>33</v>
      </c>
      <c r="CU51" s="3">
        <v>119</v>
      </c>
      <c r="CV51" s="19">
        <v>152</v>
      </c>
      <c r="CW51" s="3">
        <v>3996</v>
      </c>
      <c r="CX51" s="19">
        <v>3996</v>
      </c>
      <c r="CY51" s="3">
        <v>198</v>
      </c>
      <c r="CZ51" s="3">
        <v>838</v>
      </c>
      <c r="DA51" s="3"/>
      <c r="DB51" s="19">
        <v>1036</v>
      </c>
      <c r="DC51" s="3">
        <v>50</v>
      </c>
      <c r="DD51" s="3">
        <v>878</v>
      </c>
      <c r="DE51" s="19">
        <v>928</v>
      </c>
      <c r="DF51" s="3">
        <v>191</v>
      </c>
      <c r="DG51" s="3">
        <v>517</v>
      </c>
      <c r="DH51" s="19">
        <v>708</v>
      </c>
      <c r="DI51" s="3">
        <v>42</v>
      </c>
      <c r="DJ51" s="3">
        <v>411</v>
      </c>
      <c r="DK51" s="19">
        <v>453</v>
      </c>
      <c r="DL51" s="3">
        <v>122</v>
      </c>
      <c r="DM51" s="3">
        <v>199</v>
      </c>
      <c r="DN51" s="19">
        <v>321</v>
      </c>
      <c r="DO51" s="3"/>
      <c r="DP51" s="3"/>
      <c r="DQ51" s="19"/>
      <c r="DR51" s="3">
        <v>45222</v>
      </c>
      <c r="DS51" s="3">
        <v>90057</v>
      </c>
      <c r="DT51" s="3">
        <v>4140</v>
      </c>
      <c r="DU51" s="19">
        <v>139419</v>
      </c>
      <c r="DV51" s="3">
        <v>38165</v>
      </c>
      <c r="DW51" s="3">
        <v>81422</v>
      </c>
      <c r="DX51" s="3"/>
      <c r="DY51" s="19">
        <v>119587</v>
      </c>
      <c r="DZ51" s="3"/>
      <c r="EA51" s="3"/>
      <c r="EB51" s="3"/>
      <c r="EC51" s="19"/>
      <c r="ED51" s="3">
        <v>83387</v>
      </c>
      <c r="EE51" s="3">
        <v>171479</v>
      </c>
      <c r="EF51" s="3">
        <v>4140</v>
      </c>
      <c r="EG51" s="3">
        <f t="shared" si="21"/>
        <v>259006</v>
      </c>
      <c r="EH51" s="3">
        <v>83387</v>
      </c>
      <c r="EI51" s="3">
        <v>171479</v>
      </c>
      <c r="EJ51" s="3">
        <v>4140</v>
      </c>
      <c r="EK51" s="3">
        <f t="shared" si="22"/>
        <v>259006</v>
      </c>
    </row>
    <row r="52" spans="1:141" x14ac:dyDescent="0.25">
      <c r="A52">
        <v>15</v>
      </c>
      <c r="C52" t="s">
        <v>73</v>
      </c>
      <c r="D52">
        <f t="shared" si="17"/>
        <v>83189</v>
      </c>
      <c r="E52">
        <f t="shared" si="18"/>
        <v>175409</v>
      </c>
      <c r="F52">
        <f t="shared" si="19"/>
        <v>4155</v>
      </c>
      <c r="G52">
        <f t="shared" si="20"/>
        <v>262753</v>
      </c>
      <c r="H52" s="22">
        <f t="shared" si="23"/>
        <v>1.923115447024179E-4</v>
      </c>
      <c r="I52" s="24">
        <f t="shared" si="24"/>
        <v>5.228069472545524E-2</v>
      </c>
      <c r="J52" s="24">
        <f t="shared" si="25"/>
        <v>2.4439592139265608E-4</v>
      </c>
      <c r="K52" s="23">
        <f t="shared" si="26"/>
        <v>5.2717402191550314E-2</v>
      </c>
      <c r="T52">
        <v>15</v>
      </c>
      <c r="U52" s="16">
        <v>2017</v>
      </c>
      <c r="V52" t="s">
        <v>52</v>
      </c>
      <c r="W52" s="3">
        <v>64</v>
      </c>
      <c r="X52" s="3">
        <v>291</v>
      </c>
      <c r="Y52" s="19">
        <v>355</v>
      </c>
      <c r="Z52" s="3">
        <v>489</v>
      </c>
      <c r="AA52" s="3">
        <v>545</v>
      </c>
      <c r="AB52" s="19">
        <v>1034</v>
      </c>
      <c r="AC52" s="3">
        <v>8535</v>
      </c>
      <c r="AD52" s="3">
        <v>3855</v>
      </c>
      <c r="AE52" s="3">
        <v>24</v>
      </c>
      <c r="AF52" s="19">
        <v>12414</v>
      </c>
      <c r="AG52" s="3">
        <v>281</v>
      </c>
      <c r="AH52" s="3">
        <v>1718</v>
      </c>
      <c r="AI52" s="19">
        <v>1999</v>
      </c>
      <c r="AJ52" s="3">
        <v>597</v>
      </c>
      <c r="AK52" s="3">
        <v>3634</v>
      </c>
      <c r="AL52" s="3">
        <v>12</v>
      </c>
      <c r="AM52" s="19">
        <v>4243</v>
      </c>
      <c r="AN52" s="3">
        <v>795</v>
      </c>
      <c r="AO52" s="3">
        <v>978</v>
      </c>
      <c r="AP52" s="3"/>
      <c r="AQ52" s="19">
        <v>1773</v>
      </c>
      <c r="AR52" s="3">
        <v>542</v>
      </c>
      <c r="AS52" s="3">
        <v>3256</v>
      </c>
      <c r="AT52" s="3">
        <v>957</v>
      </c>
      <c r="AU52" s="19">
        <v>4755</v>
      </c>
      <c r="AV52" s="3">
        <v>4646</v>
      </c>
      <c r="AW52" s="3">
        <v>6229</v>
      </c>
      <c r="AX52" s="3"/>
      <c r="AY52" s="19">
        <v>10875</v>
      </c>
      <c r="AZ52" s="3">
        <v>1412</v>
      </c>
      <c r="BA52" s="3">
        <v>20212</v>
      </c>
      <c r="BB52" s="3">
        <v>34</v>
      </c>
      <c r="BC52" s="19">
        <v>21658</v>
      </c>
      <c r="BD52" s="3">
        <v>16672</v>
      </c>
      <c r="BE52" s="3">
        <v>12683</v>
      </c>
      <c r="BF52" s="19">
        <v>29355</v>
      </c>
      <c r="BG52" s="3">
        <v>1381</v>
      </c>
      <c r="BH52" s="3">
        <v>4193</v>
      </c>
      <c r="BI52" s="3">
        <v>48</v>
      </c>
      <c r="BJ52" s="19">
        <v>5622</v>
      </c>
      <c r="BK52" s="3">
        <v>946</v>
      </c>
      <c r="BL52" s="3">
        <v>6536</v>
      </c>
      <c r="BM52" s="3">
        <v>972</v>
      </c>
      <c r="BN52" s="19">
        <v>8454</v>
      </c>
      <c r="BO52" s="3">
        <v>469</v>
      </c>
      <c r="BP52" s="3">
        <v>4320</v>
      </c>
      <c r="BQ52" s="3">
        <v>1920</v>
      </c>
      <c r="BR52" s="19">
        <v>6709</v>
      </c>
      <c r="BS52" s="3">
        <v>95</v>
      </c>
      <c r="BT52" s="3">
        <v>471</v>
      </c>
      <c r="BU52" s="19">
        <v>566</v>
      </c>
      <c r="BV52" s="3">
        <v>1388</v>
      </c>
      <c r="BW52" s="3">
        <v>6444</v>
      </c>
      <c r="BX52" s="3"/>
      <c r="BY52" s="19">
        <v>7832</v>
      </c>
      <c r="BZ52" s="3">
        <v>38872</v>
      </c>
      <c r="CA52" s="3">
        <v>89795</v>
      </c>
      <c r="CB52" s="3">
        <v>1</v>
      </c>
      <c r="CC52" s="19">
        <v>128668</v>
      </c>
      <c r="CD52" s="3">
        <v>55</v>
      </c>
      <c r="CE52" s="3">
        <v>785</v>
      </c>
      <c r="CF52" s="19">
        <v>840</v>
      </c>
      <c r="CG52" s="3">
        <v>749</v>
      </c>
      <c r="CH52" s="3">
        <v>3136</v>
      </c>
      <c r="CI52" s="19">
        <v>3885</v>
      </c>
      <c r="CJ52" s="3">
        <v>72</v>
      </c>
      <c r="CK52" s="3">
        <v>946</v>
      </c>
      <c r="CL52" s="19">
        <v>1018</v>
      </c>
      <c r="CM52" s="3">
        <v>84</v>
      </c>
      <c r="CN52" s="3">
        <v>381</v>
      </c>
      <c r="CO52" s="19">
        <v>465</v>
      </c>
      <c r="CP52" s="3">
        <v>255</v>
      </c>
      <c r="CQ52" s="3">
        <v>2046</v>
      </c>
      <c r="CR52" s="3">
        <v>187</v>
      </c>
      <c r="CS52" s="19">
        <v>2488</v>
      </c>
      <c r="CT52" s="3">
        <v>33</v>
      </c>
      <c r="CU52" s="3">
        <v>120</v>
      </c>
      <c r="CV52" s="19">
        <v>153</v>
      </c>
      <c r="CW52" s="3">
        <v>4030</v>
      </c>
      <c r="CX52" s="19">
        <v>4030</v>
      </c>
      <c r="CY52" s="3">
        <v>199</v>
      </c>
      <c r="CZ52" s="3">
        <v>880</v>
      </c>
      <c r="DA52" s="3"/>
      <c r="DB52" s="19">
        <v>1079</v>
      </c>
      <c r="DC52" s="3">
        <v>47</v>
      </c>
      <c r="DD52" s="3">
        <v>911</v>
      </c>
      <c r="DE52" s="19">
        <v>958</v>
      </c>
      <c r="DF52" s="3">
        <v>187</v>
      </c>
      <c r="DG52" s="3">
        <v>520</v>
      </c>
      <c r="DH52" s="19">
        <v>707</v>
      </c>
      <c r="DI52" s="3">
        <v>64</v>
      </c>
      <c r="DJ52" s="3">
        <v>400</v>
      </c>
      <c r="DK52" s="19">
        <v>464</v>
      </c>
      <c r="DL52" s="3">
        <v>230</v>
      </c>
      <c r="DM52" s="3">
        <v>124</v>
      </c>
      <c r="DN52" s="19">
        <v>354</v>
      </c>
      <c r="DO52" s="3"/>
      <c r="DP52" s="3"/>
      <c r="DQ52" s="19"/>
      <c r="DR52" s="3">
        <v>45415</v>
      </c>
      <c r="DS52" s="3">
        <v>91274</v>
      </c>
      <c r="DT52" s="3">
        <v>4155</v>
      </c>
      <c r="DU52" s="19">
        <v>140844</v>
      </c>
      <c r="DV52" s="3">
        <v>37774</v>
      </c>
      <c r="DW52" s="3">
        <v>84135</v>
      </c>
      <c r="DX52" s="3"/>
      <c r="DY52" s="19">
        <v>121909</v>
      </c>
      <c r="DZ52" s="3"/>
      <c r="EA52" s="3"/>
      <c r="EB52" s="3"/>
      <c r="EC52" s="19"/>
      <c r="ED52" s="3">
        <v>83189</v>
      </c>
      <c r="EE52" s="3">
        <v>175409</v>
      </c>
      <c r="EF52" s="3">
        <v>4155</v>
      </c>
      <c r="EG52" s="3">
        <f t="shared" si="21"/>
        <v>262753</v>
      </c>
      <c r="EH52" s="3">
        <v>83189</v>
      </c>
      <c r="EI52" s="3">
        <v>175409</v>
      </c>
      <c r="EJ52" s="3">
        <v>4155</v>
      </c>
      <c r="EK52" s="3">
        <f t="shared" si="22"/>
        <v>262753</v>
      </c>
    </row>
    <row r="53" spans="1:141" x14ac:dyDescent="0.25">
      <c r="A53">
        <v>16</v>
      </c>
      <c r="C53" t="s">
        <v>74</v>
      </c>
      <c r="D53">
        <f t="shared" si="17"/>
        <v>83157</v>
      </c>
      <c r="E53">
        <f t="shared" si="18"/>
        <v>178911</v>
      </c>
      <c r="F53">
        <f t="shared" si="19"/>
        <v>4155</v>
      </c>
      <c r="G53">
        <f t="shared" si="20"/>
        <v>266223</v>
      </c>
      <c r="H53" s="22">
        <f t="shared" si="23"/>
        <v>8.7262446744242061E-4</v>
      </c>
      <c r="I53" s="24">
        <f t="shared" si="24"/>
        <v>5.0292388424498242E-2</v>
      </c>
      <c r="J53" s="24">
        <f t="shared" si="25"/>
        <v>2.3691162012011419E-5</v>
      </c>
      <c r="K53" s="23">
        <f t="shared" si="26"/>
        <v>5.1188704053952677E-2</v>
      </c>
      <c r="T53">
        <v>16</v>
      </c>
      <c r="U53" s="16">
        <v>2017</v>
      </c>
      <c r="V53" t="s">
        <v>50</v>
      </c>
      <c r="W53" s="3">
        <v>65</v>
      </c>
      <c r="X53" s="3">
        <v>291</v>
      </c>
      <c r="Y53" s="19">
        <v>356</v>
      </c>
      <c r="Z53" s="3">
        <v>489</v>
      </c>
      <c r="AA53" s="3">
        <v>544</v>
      </c>
      <c r="AB53" s="19">
        <v>1033</v>
      </c>
      <c r="AC53" s="3">
        <v>8545</v>
      </c>
      <c r="AD53" s="3">
        <v>3900</v>
      </c>
      <c r="AE53" s="3">
        <v>24</v>
      </c>
      <c r="AF53" s="19">
        <v>12469</v>
      </c>
      <c r="AG53" s="3">
        <v>281</v>
      </c>
      <c r="AH53" s="3">
        <v>1732</v>
      </c>
      <c r="AI53" s="19">
        <v>2013</v>
      </c>
      <c r="AJ53" s="3">
        <v>599</v>
      </c>
      <c r="AK53" s="3">
        <v>3685</v>
      </c>
      <c r="AL53" s="3">
        <v>12</v>
      </c>
      <c r="AM53" s="19">
        <v>4296</v>
      </c>
      <c r="AN53" s="3">
        <v>788</v>
      </c>
      <c r="AO53" s="3">
        <v>977</v>
      </c>
      <c r="AP53" s="3"/>
      <c r="AQ53" s="19">
        <v>1765</v>
      </c>
      <c r="AR53" s="3">
        <v>536</v>
      </c>
      <c r="AS53" s="3">
        <v>3263</v>
      </c>
      <c r="AT53" s="3">
        <v>954</v>
      </c>
      <c r="AU53" s="19">
        <v>4753</v>
      </c>
      <c r="AV53" s="3">
        <v>5324</v>
      </c>
      <c r="AW53" s="3">
        <v>5679</v>
      </c>
      <c r="AX53" s="3"/>
      <c r="AY53" s="19">
        <v>11003</v>
      </c>
      <c r="AZ53" s="3">
        <v>1391</v>
      </c>
      <c r="BA53" s="3">
        <v>20750</v>
      </c>
      <c r="BB53" s="3">
        <v>34</v>
      </c>
      <c r="BC53" s="19">
        <v>22175</v>
      </c>
      <c r="BD53" s="3">
        <v>16576</v>
      </c>
      <c r="BE53" s="3">
        <v>12861</v>
      </c>
      <c r="BF53" s="19">
        <v>29437</v>
      </c>
      <c r="BG53" s="3">
        <v>1444</v>
      </c>
      <c r="BH53" s="3">
        <v>4184</v>
      </c>
      <c r="BI53" s="3">
        <v>48</v>
      </c>
      <c r="BJ53" s="19">
        <v>5676</v>
      </c>
      <c r="BK53" s="3">
        <v>938</v>
      </c>
      <c r="BL53" s="3">
        <v>6600</v>
      </c>
      <c r="BM53" s="3">
        <v>969</v>
      </c>
      <c r="BN53" s="19">
        <v>8507</v>
      </c>
      <c r="BO53" s="3">
        <v>467</v>
      </c>
      <c r="BP53" s="3">
        <v>4344</v>
      </c>
      <c r="BQ53" s="3">
        <v>1926</v>
      </c>
      <c r="BR53" s="19">
        <v>6737</v>
      </c>
      <c r="BS53" s="3">
        <v>95</v>
      </c>
      <c r="BT53" s="3">
        <v>473</v>
      </c>
      <c r="BU53" s="19">
        <v>568</v>
      </c>
      <c r="BV53" s="3">
        <v>1356</v>
      </c>
      <c r="BW53" s="3">
        <v>6527</v>
      </c>
      <c r="BX53" s="3"/>
      <c r="BY53" s="19">
        <v>7883</v>
      </c>
      <c r="BZ53" s="3">
        <v>38208</v>
      </c>
      <c r="CA53" s="3">
        <v>92755</v>
      </c>
      <c r="CB53" s="3"/>
      <c r="CC53" s="19">
        <v>130963</v>
      </c>
      <c r="CD53" s="3">
        <v>58</v>
      </c>
      <c r="CE53" s="3">
        <v>786</v>
      </c>
      <c r="CF53" s="19">
        <v>844</v>
      </c>
      <c r="CG53" s="3">
        <v>754</v>
      </c>
      <c r="CH53" s="3">
        <v>3183</v>
      </c>
      <c r="CI53" s="19">
        <v>3937</v>
      </c>
      <c r="CJ53" s="3">
        <v>72</v>
      </c>
      <c r="CK53" s="3">
        <v>954</v>
      </c>
      <c r="CL53" s="19">
        <v>1026</v>
      </c>
      <c r="CM53" s="3">
        <v>83</v>
      </c>
      <c r="CN53" s="3">
        <v>378</v>
      </c>
      <c r="CO53" s="19">
        <v>461</v>
      </c>
      <c r="CP53" s="3">
        <v>248</v>
      </c>
      <c r="CQ53" s="3">
        <v>2049</v>
      </c>
      <c r="CR53" s="3">
        <v>188</v>
      </c>
      <c r="CS53" s="19">
        <v>2485</v>
      </c>
      <c r="CT53" s="3">
        <v>33</v>
      </c>
      <c r="CU53" s="3">
        <v>121</v>
      </c>
      <c r="CV53" s="19">
        <v>154</v>
      </c>
      <c r="CW53" s="3">
        <v>4079</v>
      </c>
      <c r="CX53" s="19">
        <v>4079</v>
      </c>
      <c r="CY53" s="3">
        <v>197</v>
      </c>
      <c r="CZ53" s="3">
        <v>889</v>
      </c>
      <c r="DA53" s="3"/>
      <c r="DB53" s="19">
        <v>1086</v>
      </c>
      <c r="DC53" s="3">
        <v>48</v>
      </c>
      <c r="DD53" s="3">
        <v>915</v>
      </c>
      <c r="DE53" s="19">
        <v>963</v>
      </c>
      <c r="DF53" s="3">
        <v>185</v>
      </c>
      <c r="DG53" s="3">
        <v>524</v>
      </c>
      <c r="DH53" s="19">
        <v>709</v>
      </c>
      <c r="DI53" s="3">
        <v>175</v>
      </c>
      <c r="DJ53" s="3">
        <v>305</v>
      </c>
      <c r="DK53" s="19">
        <v>480</v>
      </c>
      <c r="DL53" s="3">
        <v>123</v>
      </c>
      <c r="DM53" s="3">
        <v>242</v>
      </c>
      <c r="DN53" s="19">
        <v>365</v>
      </c>
      <c r="DO53" s="3"/>
      <c r="DP53" s="3"/>
      <c r="DQ53" s="19"/>
      <c r="DR53" s="3">
        <v>45933</v>
      </c>
      <c r="DS53" s="3">
        <v>91830</v>
      </c>
      <c r="DT53" s="3">
        <v>4155</v>
      </c>
      <c r="DU53" s="19">
        <v>141918</v>
      </c>
      <c r="DV53" s="3">
        <v>37224</v>
      </c>
      <c r="DW53" s="3">
        <v>87081</v>
      </c>
      <c r="DX53" s="3"/>
      <c r="DY53" s="19">
        <v>124305</v>
      </c>
      <c r="DZ53" s="3"/>
      <c r="EA53" s="3"/>
      <c r="EB53" s="3"/>
      <c r="EC53" s="19"/>
      <c r="ED53" s="3">
        <v>83157</v>
      </c>
      <c r="EE53" s="3">
        <v>178911</v>
      </c>
      <c r="EF53" s="3">
        <v>4155</v>
      </c>
      <c r="EG53" s="3">
        <f t="shared" si="21"/>
        <v>266223</v>
      </c>
      <c r="EH53" s="3">
        <v>83157</v>
      </c>
      <c r="EI53" s="3">
        <v>178911</v>
      </c>
      <c r="EJ53" s="3">
        <v>4155</v>
      </c>
      <c r="EK53" s="3">
        <f t="shared" si="22"/>
        <v>266223</v>
      </c>
    </row>
    <row r="54" spans="1:141" x14ac:dyDescent="0.25">
      <c r="A54">
        <v>17</v>
      </c>
      <c r="C54" t="s">
        <v>75</v>
      </c>
      <c r="D54">
        <f t="shared" si="17"/>
        <v>83304</v>
      </c>
      <c r="E54">
        <f t="shared" si="18"/>
        <v>190625</v>
      </c>
      <c r="F54">
        <f t="shared" si="19"/>
        <v>4325</v>
      </c>
      <c r="G54">
        <f t="shared" si="20"/>
        <v>278254</v>
      </c>
      <c r="H54" s="22">
        <f t="shared" si="23"/>
        <v>-1.959593188454077E-5</v>
      </c>
      <c r="I54" s="24">
        <f t="shared" si="24"/>
        <v>8.9855186063373241E-2</v>
      </c>
      <c r="J54" s="24">
        <f t="shared" si="25"/>
        <v>6.9369598871274322E-4</v>
      </c>
      <c r="K54" s="23">
        <f t="shared" si="26"/>
        <v>9.0529286120201446E-2</v>
      </c>
      <c r="T54">
        <v>17</v>
      </c>
      <c r="U54" s="15">
        <v>2017</v>
      </c>
      <c r="V54" t="s">
        <v>40</v>
      </c>
      <c r="W54" s="3">
        <v>64</v>
      </c>
      <c r="X54" s="3">
        <v>308</v>
      </c>
      <c r="Y54" s="19">
        <v>372</v>
      </c>
      <c r="Z54" s="3">
        <v>488</v>
      </c>
      <c r="AA54" s="3">
        <v>543</v>
      </c>
      <c r="AB54" s="19">
        <v>1031</v>
      </c>
      <c r="AC54" s="3">
        <v>8664</v>
      </c>
      <c r="AD54" s="3">
        <v>3826</v>
      </c>
      <c r="AE54" s="3">
        <v>24</v>
      </c>
      <c r="AF54" s="19">
        <v>12514</v>
      </c>
      <c r="AG54" s="3">
        <v>264</v>
      </c>
      <c r="AH54" s="3">
        <v>1730</v>
      </c>
      <c r="AI54" s="19">
        <v>1994</v>
      </c>
      <c r="AJ54" s="3">
        <v>591</v>
      </c>
      <c r="AK54" s="3">
        <v>10752</v>
      </c>
      <c r="AL54" s="3">
        <v>175</v>
      </c>
      <c r="AM54" s="19">
        <v>11518</v>
      </c>
      <c r="AN54" s="3">
        <v>783</v>
      </c>
      <c r="AO54" s="3">
        <v>988</v>
      </c>
      <c r="AP54" s="3"/>
      <c r="AQ54" s="19">
        <v>1771</v>
      </c>
      <c r="AR54" s="3">
        <v>532</v>
      </c>
      <c r="AS54" s="3">
        <v>3315</v>
      </c>
      <c r="AT54" s="3">
        <v>960</v>
      </c>
      <c r="AU54" s="19">
        <v>4807</v>
      </c>
      <c r="AV54" s="3">
        <v>5297</v>
      </c>
      <c r="AW54" s="3">
        <v>5793</v>
      </c>
      <c r="AX54" s="3"/>
      <c r="AY54" s="19">
        <v>11090</v>
      </c>
      <c r="AZ54" s="3">
        <v>1794</v>
      </c>
      <c r="BA54" s="3">
        <v>21106</v>
      </c>
      <c r="BB54" s="3">
        <v>34</v>
      </c>
      <c r="BC54" s="19">
        <v>22934</v>
      </c>
      <c r="BD54" s="3">
        <v>16527</v>
      </c>
      <c r="BE54" s="3">
        <v>13025</v>
      </c>
      <c r="BF54" s="19">
        <v>29552</v>
      </c>
      <c r="BG54" s="3">
        <v>1442</v>
      </c>
      <c r="BH54" s="3">
        <v>4212</v>
      </c>
      <c r="BI54" s="3">
        <v>49</v>
      </c>
      <c r="BJ54" s="19">
        <v>5703</v>
      </c>
      <c r="BK54" s="3">
        <v>913</v>
      </c>
      <c r="BL54" s="3">
        <v>6681</v>
      </c>
      <c r="BM54" s="3">
        <v>959</v>
      </c>
      <c r="BN54" s="19">
        <v>8553</v>
      </c>
      <c r="BO54" s="3">
        <v>470</v>
      </c>
      <c r="BP54" s="3">
        <v>4434</v>
      </c>
      <c r="BQ54" s="3">
        <v>1938</v>
      </c>
      <c r="BR54" s="19">
        <v>6842</v>
      </c>
      <c r="BS54" s="3">
        <v>98</v>
      </c>
      <c r="BT54" s="3">
        <v>533</v>
      </c>
      <c r="BU54" s="19">
        <v>631</v>
      </c>
      <c r="BV54" s="3">
        <v>1282</v>
      </c>
      <c r="BW54" s="3">
        <v>6557</v>
      </c>
      <c r="BX54" s="3"/>
      <c r="BY54" s="19">
        <v>7839</v>
      </c>
      <c r="BZ54" s="3">
        <v>37989</v>
      </c>
      <c r="CA54" s="3">
        <v>94535</v>
      </c>
      <c r="CB54" s="3"/>
      <c r="CC54" s="19">
        <v>132524</v>
      </c>
      <c r="CD54" s="3">
        <v>59</v>
      </c>
      <c r="CE54" s="3">
        <v>788</v>
      </c>
      <c r="CF54" s="19">
        <v>847</v>
      </c>
      <c r="CG54" s="3">
        <v>757</v>
      </c>
      <c r="CH54" s="3">
        <v>4590</v>
      </c>
      <c r="CI54" s="19">
        <v>5347</v>
      </c>
      <c r="CJ54" s="3">
        <v>71</v>
      </c>
      <c r="CK54" s="3">
        <v>958</v>
      </c>
      <c r="CL54" s="19">
        <v>1029</v>
      </c>
      <c r="CM54" s="3">
        <v>83</v>
      </c>
      <c r="CN54" s="3">
        <v>433</v>
      </c>
      <c r="CO54" s="19">
        <v>516</v>
      </c>
      <c r="CP54" s="3">
        <v>250</v>
      </c>
      <c r="CQ54" s="3">
        <v>2221</v>
      </c>
      <c r="CR54" s="3">
        <v>186</v>
      </c>
      <c r="CS54" s="19">
        <v>2657</v>
      </c>
      <c r="CT54" s="3">
        <v>33</v>
      </c>
      <c r="CU54" s="3">
        <v>150</v>
      </c>
      <c r="CV54" s="19">
        <v>183</v>
      </c>
      <c r="CW54" s="3">
        <v>4130</v>
      </c>
      <c r="CX54" s="19">
        <v>4130</v>
      </c>
      <c r="CY54" s="3">
        <v>190</v>
      </c>
      <c r="CZ54" s="3">
        <v>899</v>
      </c>
      <c r="DA54" s="3"/>
      <c r="DB54" s="19">
        <v>1089</v>
      </c>
      <c r="DC54" s="3">
        <v>48</v>
      </c>
      <c r="DD54" s="3">
        <v>955</v>
      </c>
      <c r="DE54" s="19">
        <v>1003</v>
      </c>
      <c r="DF54" s="3">
        <v>186</v>
      </c>
      <c r="DG54" s="3">
        <v>680</v>
      </c>
      <c r="DH54" s="19">
        <v>866</v>
      </c>
      <c r="DI54" s="3">
        <v>177</v>
      </c>
      <c r="DJ54" s="3">
        <v>354</v>
      </c>
      <c r="DK54" s="19">
        <v>531</v>
      </c>
      <c r="DL54" s="3">
        <v>122</v>
      </c>
      <c r="DM54" s="3">
        <v>259</v>
      </c>
      <c r="DN54" s="19">
        <v>381</v>
      </c>
      <c r="DO54" s="3"/>
      <c r="DP54" s="3"/>
      <c r="DQ54" s="19"/>
      <c r="DR54" s="3">
        <v>46265</v>
      </c>
      <c r="DS54" s="3">
        <v>102131</v>
      </c>
      <c r="DT54" s="3">
        <v>4325</v>
      </c>
      <c r="DU54" s="19">
        <v>152721</v>
      </c>
      <c r="DV54" s="3">
        <v>37039</v>
      </c>
      <c r="DW54" s="3">
        <v>88494</v>
      </c>
      <c r="DX54" s="3"/>
      <c r="DY54" s="19">
        <v>125533</v>
      </c>
      <c r="DZ54" s="3"/>
      <c r="EA54" s="3"/>
      <c r="EB54" s="3"/>
      <c r="EC54" s="19"/>
      <c r="ED54" s="3">
        <v>83304</v>
      </c>
      <c r="EE54" s="3">
        <v>190625</v>
      </c>
      <c r="EF54" s="3">
        <v>4325</v>
      </c>
      <c r="EG54" s="3">
        <f t="shared" si="21"/>
        <v>278254</v>
      </c>
      <c r="EH54" s="3">
        <v>83304</v>
      </c>
      <c r="EI54" s="3">
        <v>190625</v>
      </c>
      <c r="EJ54" s="3">
        <v>4325</v>
      </c>
      <c r="EK54" s="3">
        <f t="shared" si="22"/>
        <v>278254</v>
      </c>
    </row>
    <row r="55" spans="1:141" x14ac:dyDescent="0.25">
      <c r="A55">
        <v>18</v>
      </c>
      <c r="B55">
        <v>2018</v>
      </c>
      <c r="C55" t="s">
        <v>72</v>
      </c>
      <c r="D55">
        <f t="shared" si="17"/>
        <v>83239</v>
      </c>
      <c r="E55">
        <f t="shared" si="18"/>
        <v>194581</v>
      </c>
      <c r="F55">
        <f t="shared" si="19"/>
        <v>8661</v>
      </c>
      <c r="G55">
        <f t="shared" si="20"/>
        <v>286481</v>
      </c>
      <c r="H55" s="22">
        <f t="shared" si="23"/>
        <v>-5.714153340077064E-4</v>
      </c>
      <c r="I55" s="24">
        <f t="shared" si="24"/>
        <v>8.9194844907067791E-2</v>
      </c>
      <c r="J55" s="24">
        <f t="shared" si="25"/>
        <v>1.7455194088167841E-2</v>
      </c>
      <c r="K55" s="23">
        <f t="shared" si="26"/>
        <v>0.10607862366122793</v>
      </c>
      <c r="T55">
        <v>18</v>
      </c>
      <c r="U55" s="16">
        <v>2018</v>
      </c>
      <c r="V55" t="s">
        <v>51</v>
      </c>
      <c r="W55" s="3">
        <v>66</v>
      </c>
      <c r="X55" s="3">
        <v>306</v>
      </c>
      <c r="Y55" s="19">
        <v>372</v>
      </c>
      <c r="Z55" s="3">
        <v>487</v>
      </c>
      <c r="AA55" s="3">
        <v>558</v>
      </c>
      <c r="AB55" s="19">
        <v>1045</v>
      </c>
      <c r="AC55" s="3">
        <v>8693</v>
      </c>
      <c r="AD55" s="3">
        <v>3766</v>
      </c>
      <c r="AE55" s="3">
        <v>24</v>
      </c>
      <c r="AF55" s="19">
        <v>12483</v>
      </c>
      <c r="AG55" s="3">
        <v>257</v>
      </c>
      <c r="AH55" s="3">
        <v>1750</v>
      </c>
      <c r="AI55" s="19">
        <v>2007</v>
      </c>
      <c r="AJ55" s="3">
        <v>569</v>
      </c>
      <c r="AK55" s="3">
        <v>10984</v>
      </c>
      <c r="AL55" s="3">
        <v>142</v>
      </c>
      <c r="AM55" s="19">
        <v>11695</v>
      </c>
      <c r="AN55" s="3">
        <v>763</v>
      </c>
      <c r="AO55" s="3">
        <v>953</v>
      </c>
      <c r="AP55" s="3"/>
      <c r="AQ55" s="19">
        <v>1716</v>
      </c>
      <c r="AR55" s="3">
        <v>477</v>
      </c>
      <c r="AS55" s="3">
        <v>3547</v>
      </c>
      <c r="AT55" s="3">
        <v>986</v>
      </c>
      <c r="AU55" s="19">
        <v>5010</v>
      </c>
      <c r="AV55" s="3">
        <v>5249</v>
      </c>
      <c r="AW55" s="3">
        <v>5771</v>
      </c>
      <c r="AX55" s="3"/>
      <c r="AY55" s="19">
        <v>11020</v>
      </c>
      <c r="AZ55" s="3">
        <v>2158</v>
      </c>
      <c r="BA55" s="3">
        <v>20912</v>
      </c>
      <c r="BB55" s="3">
        <v>4415</v>
      </c>
      <c r="BC55" s="19">
        <v>27485</v>
      </c>
      <c r="BD55" s="3">
        <v>16833</v>
      </c>
      <c r="BE55" s="3">
        <v>13120</v>
      </c>
      <c r="BF55" s="19">
        <v>29953</v>
      </c>
      <c r="BG55" s="3">
        <v>1434</v>
      </c>
      <c r="BH55" s="3">
        <v>4695</v>
      </c>
      <c r="BI55" s="3">
        <v>47</v>
      </c>
      <c r="BJ55" s="19">
        <v>6176</v>
      </c>
      <c r="BK55" s="3">
        <v>747</v>
      </c>
      <c r="BL55" s="3">
        <v>6804</v>
      </c>
      <c r="BM55" s="3">
        <v>957</v>
      </c>
      <c r="BN55" s="19">
        <v>8508</v>
      </c>
      <c r="BO55" s="3">
        <v>370</v>
      </c>
      <c r="BP55" s="3">
        <v>4674</v>
      </c>
      <c r="BQ55" s="3">
        <v>1916</v>
      </c>
      <c r="BR55" s="19">
        <v>6960</v>
      </c>
      <c r="BS55" s="3">
        <v>84</v>
      </c>
      <c r="BT55" s="3">
        <v>543</v>
      </c>
      <c r="BU55" s="19">
        <v>627</v>
      </c>
      <c r="BV55" s="3">
        <v>1214</v>
      </c>
      <c r="BW55" s="3">
        <v>6594</v>
      </c>
      <c r="BX55" s="3"/>
      <c r="BY55" s="19">
        <v>7808</v>
      </c>
      <c r="BZ55" s="3">
        <v>37748</v>
      </c>
      <c r="CA55" s="3">
        <v>95412</v>
      </c>
      <c r="CB55" s="3">
        <v>1</v>
      </c>
      <c r="CC55" s="19">
        <v>133161</v>
      </c>
      <c r="CD55" s="3">
        <v>42</v>
      </c>
      <c r="CE55" s="3">
        <v>776</v>
      </c>
      <c r="CF55" s="19">
        <v>818</v>
      </c>
      <c r="CG55" s="3">
        <v>626</v>
      </c>
      <c r="CH55" s="3">
        <v>4568</v>
      </c>
      <c r="CI55" s="19">
        <v>5194</v>
      </c>
      <c r="CJ55" s="3">
        <v>66</v>
      </c>
      <c r="CK55" s="3">
        <v>1022</v>
      </c>
      <c r="CL55" s="19">
        <v>1088</v>
      </c>
      <c r="CM55" s="3">
        <v>74</v>
      </c>
      <c r="CN55" s="3">
        <v>418</v>
      </c>
      <c r="CO55" s="19">
        <v>492</v>
      </c>
      <c r="CP55" s="3">
        <v>241</v>
      </c>
      <c r="CQ55" s="3">
        <v>2302</v>
      </c>
      <c r="CR55" s="3">
        <v>173</v>
      </c>
      <c r="CS55" s="19">
        <v>2716</v>
      </c>
      <c r="CT55" s="3">
        <v>30</v>
      </c>
      <c r="CU55" s="3">
        <v>148</v>
      </c>
      <c r="CV55" s="19">
        <v>178</v>
      </c>
      <c r="CW55" s="3">
        <v>4166</v>
      </c>
      <c r="CX55" s="19">
        <v>4166</v>
      </c>
      <c r="CY55" s="3">
        <v>169</v>
      </c>
      <c r="CZ55" s="3">
        <v>904</v>
      </c>
      <c r="DA55" s="3"/>
      <c r="DB55" s="19">
        <v>1073</v>
      </c>
      <c r="DC55" s="3">
        <v>46</v>
      </c>
      <c r="DD55" s="3">
        <v>961</v>
      </c>
      <c r="DE55" s="19">
        <v>1007</v>
      </c>
      <c r="DF55" s="3">
        <v>167</v>
      </c>
      <c r="DG55" s="3">
        <v>669</v>
      </c>
      <c r="DH55" s="19">
        <v>836</v>
      </c>
      <c r="DI55" s="3">
        <v>196</v>
      </c>
      <c r="DJ55" s="3">
        <v>348</v>
      </c>
      <c r="DK55" s="19">
        <v>544</v>
      </c>
      <c r="DL55" s="3">
        <v>125</v>
      </c>
      <c r="DM55" s="3">
        <v>264</v>
      </c>
      <c r="DN55" s="19">
        <v>389</v>
      </c>
      <c r="DO55" s="3">
        <v>142</v>
      </c>
      <c r="DP55" s="3">
        <v>1812</v>
      </c>
      <c r="DQ55" s="19">
        <v>1954</v>
      </c>
      <c r="DR55" s="3">
        <v>46186</v>
      </c>
      <c r="DS55" s="3">
        <v>103823</v>
      </c>
      <c r="DT55" s="3">
        <v>4281</v>
      </c>
      <c r="DU55" s="19">
        <v>154290</v>
      </c>
      <c r="DV55" s="3">
        <v>36490</v>
      </c>
      <c r="DW55" s="3">
        <v>89652</v>
      </c>
      <c r="DX55" s="3"/>
      <c r="DY55" s="19">
        <v>126142</v>
      </c>
      <c r="DZ55" s="3">
        <v>563</v>
      </c>
      <c r="EA55" s="3">
        <v>1106</v>
      </c>
      <c r="EB55" s="3">
        <v>4380</v>
      </c>
      <c r="EC55" s="19">
        <v>6049</v>
      </c>
      <c r="ED55" s="3">
        <v>83239</v>
      </c>
      <c r="EE55" s="3">
        <v>194581</v>
      </c>
      <c r="EF55" s="3">
        <v>8661</v>
      </c>
      <c r="EG55" s="3">
        <f t="shared" si="21"/>
        <v>286481</v>
      </c>
      <c r="EH55" s="3">
        <v>82676</v>
      </c>
      <c r="EI55" s="3">
        <v>193475</v>
      </c>
      <c r="EJ55" s="3">
        <v>4281</v>
      </c>
      <c r="EK55" s="3">
        <f t="shared" si="22"/>
        <v>280432</v>
      </c>
    </row>
    <row r="56" spans="1:141" x14ac:dyDescent="0.25">
      <c r="A56">
        <v>19</v>
      </c>
      <c r="C56" t="s">
        <v>73</v>
      </c>
      <c r="D56">
        <f t="shared" si="17"/>
        <v>84757</v>
      </c>
      <c r="E56">
        <f t="shared" si="18"/>
        <v>200589</v>
      </c>
      <c r="F56">
        <f t="shared" si="19"/>
        <v>5786</v>
      </c>
      <c r="G56">
        <f t="shared" si="20"/>
        <v>291132</v>
      </c>
      <c r="H56" s="22">
        <f t="shared" si="23"/>
        <v>5.9675817212362942E-3</v>
      </c>
      <c r="I56" s="24">
        <f t="shared" si="24"/>
        <v>9.5831446263220585E-2</v>
      </c>
      <c r="J56" s="24">
        <f t="shared" si="25"/>
        <v>6.2073506296788242E-3</v>
      </c>
      <c r="K56" s="23">
        <f t="shared" si="26"/>
        <v>0.1080063786141357</v>
      </c>
      <c r="T56">
        <v>19</v>
      </c>
      <c r="U56" s="16">
        <v>2018</v>
      </c>
      <c r="V56" t="s">
        <v>52</v>
      </c>
      <c r="W56" s="3">
        <v>64</v>
      </c>
      <c r="X56" s="3">
        <v>309</v>
      </c>
      <c r="Y56" s="19">
        <v>373</v>
      </c>
      <c r="Z56" s="3">
        <v>486</v>
      </c>
      <c r="AA56" s="3">
        <v>555</v>
      </c>
      <c r="AB56" s="19">
        <v>1041</v>
      </c>
      <c r="AC56" s="3">
        <v>8712</v>
      </c>
      <c r="AD56" s="3">
        <v>3779</v>
      </c>
      <c r="AE56" s="3">
        <v>22</v>
      </c>
      <c r="AF56" s="19">
        <v>12513</v>
      </c>
      <c r="AG56" s="3">
        <v>256</v>
      </c>
      <c r="AH56" s="3">
        <v>1808</v>
      </c>
      <c r="AI56" s="19">
        <v>2064</v>
      </c>
      <c r="AJ56" s="3">
        <v>582</v>
      </c>
      <c r="AK56" s="3">
        <v>10923</v>
      </c>
      <c r="AL56" s="3">
        <v>139</v>
      </c>
      <c r="AM56" s="19">
        <v>11644</v>
      </c>
      <c r="AN56" s="3">
        <v>755</v>
      </c>
      <c r="AO56" s="3">
        <v>951</v>
      </c>
      <c r="AP56" s="3"/>
      <c r="AQ56" s="19">
        <v>1706</v>
      </c>
      <c r="AR56" s="3">
        <v>473</v>
      </c>
      <c r="AS56" s="3">
        <v>3571</v>
      </c>
      <c r="AT56" s="3">
        <v>890</v>
      </c>
      <c r="AU56" s="19">
        <v>4934</v>
      </c>
      <c r="AV56" s="3">
        <v>5227</v>
      </c>
      <c r="AW56" s="3">
        <v>5867</v>
      </c>
      <c r="AX56" s="3"/>
      <c r="AY56" s="19">
        <v>11094</v>
      </c>
      <c r="AZ56" s="3">
        <v>4045</v>
      </c>
      <c r="BA56" s="3">
        <v>22852</v>
      </c>
      <c r="BB56" s="3">
        <v>1626</v>
      </c>
      <c r="BC56" s="19">
        <v>28523</v>
      </c>
      <c r="BD56" s="3">
        <v>16680</v>
      </c>
      <c r="BE56" s="3">
        <v>13127</v>
      </c>
      <c r="BF56" s="19">
        <v>29807</v>
      </c>
      <c r="BG56" s="3">
        <v>1387</v>
      </c>
      <c r="BH56" s="3">
        <v>4663</v>
      </c>
      <c r="BI56" s="3">
        <v>44</v>
      </c>
      <c r="BJ56" s="19">
        <v>6094</v>
      </c>
      <c r="BK56" s="3">
        <v>738</v>
      </c>
      <c r="BL56" s="3">
        <v>6828</v>
      </c>
      <c r="BM56" s="3">
        <v>966</v>
      </c>
      <c r="BN56" s="19">
        <v>8532</v>
      </c>
      <c r="BO56" s="3">
        <v>365</v>
      </c>
      <c r="BP56" s="3">
        <v>4654</v>
      </c>
      <c r="BQ56" s="3">
        <v>1914</v>
      </c>
      <c r="BR56" s="19">
        <v>6933</v>
      </c>
      <c r="BS56" s="3">
        <v>83</v>
      </c>
      <c r="BT56" s="3">
        <v>531</v>
      </c>
      <c r="BU56" s="19">
        <v>614</v>
      </c>
      <c r="BV56" s="3">
        <v>1188</v>
      </c>
      <c r="BW56" s="3">
        <v>6586</v>
      </c>
      <c r="BX56" s="3"/>
      <c r="BY56" s="19">
        <v>7774</v>
      </c>
      <c r="BZ56" s="3">
        <v>37543</v>
      </c>
      <c r="CA56" s="3">
        <v>99450</v>
      </c>
      <c r="CB56" s="3">
        <v>1</v>
      </c>
      <c r="CC56" s="19">
        <v>136994</v>
      </c>
      <c r="CD56" s="3">
        <v>54</v>
      </c>
      <c r="CE56" s="3">
        <v>791</v>
      </c>
      <c r="CF56" s="19">
        <v>845</v>
      </c>
      <c r="CG56" s="3">
        <v>655</v>
      </c>
      <c r="CH56" s="3">
        <v>4529</v>
      </c>
      <c r="CI56" s="19">
        <v>5184</v>
      </c>
      <c r="CJ56" s="3">
        <v>65</v>
      </c>
      <c r="CK56" s="3">
        <v>1015</v>
      </c>
      <c r="CL56" s="19">
        <v>1080</v>
      </c>
      <c r="CM56" s="3">
        <v>83</v>
      </c>
      <c r="CN56" s="3">
        <v>411</v>
      </c>
      <c r="CO56" s="19">
        <v>494</v>
      </c>
      <c r="CP56" s="3">
        <v>226</v>
      </c>
      <c r="CQ56" s="3">
        <v>2297</v>
      </c>
      <c r="CR56" s="3">
        <v>184</v>
      </c>
      <c r="CS56" s="19">
        <v>2707</v>
      </c>
      <c r="CT56" s="3">
        <v>31</v>
      </c>
      <c r="CU56" s="3">
        <v>143</v>
      </c>
      <c r="CV56" s="19">
        <v>174</v>
      </c>
      <c r="CW56" s="3">
        <v>4232</v>
      </c>
      <c r="CX56" s="19">
        <v>4232</v>
      </c>
      <c r="CY56" s="3">
        <v>161</v>
      </c>
      <c r="CZ56" s="3">
        <v>895</v>
      </c>
      <c r="DA56" s="3"/>
      <c r="DB56" s="19">
        <v>1056</v>
      </c>
      <c r="DC56" s="3">
        <v>41</v>
      </c>
      <c r="DD56" s="3">
        <v>955</v>
      </c>
      <c r="DE56" s="19">
        <v>996</v>
      </c>
      <c r="DF56" s="3">
        <v>179</v>
      </c>
      <c r="DG56" s="3">
        <v>654</v>
      </c>
      <c r="DH56" s="19">
        <v>833</v>
      </c>
      <c r="DI56" s="3">
        <v>180</v>
      </c>
      <c r="DJ56" s="3">
        <v>350</v>
      </c>
      <c r="DK56" s="19">
        <v>530</v>
      </c>
      <c r="DL56" s="3">
        <v>125</v>
      </c>
      <c r="DM56" s="3">
        <v>263</v>
      </c>
      <c r="DN56" s="19">
        <v>388</v>
      </c>
      <c r="DO56" s="3">
        <v>141</v>
      </c>
      <c r="DP56" s="3">
        <v>1832</v>
      </c>
      <c r="DQ56" s="19">
        <v>1973</v>
      </c>
      <c r="DR56" s="3">
        <v>45996</v>
      </c>
      <c r="DS56" s="3">
        <v>104764</v>
      </c>
      <c r="DT56" s="3">
        <v>4197</v>
      </c>
      <c r="DU56" s="19">
        <v>154957</v>
      </c>
      <c r="DV56" s="3">
        <v>36293</v>
      </c>
      <c r="DW56" s="3">
        <v>93614</v>
      </c>
      <c r="DX56" s="3"/>
      <c r="DY56" s="19">
        <v>129907</v>
      </c>
      <c r="DZ56" s="3">
        <v>2468</v>
      </c>
      <c r="EA56" s="3">
        <v>2211</v>
      </c>
      <c r="EB56" s="3">
        <v>1589</v>
      </c>
      <c r="EC56" s="19">
        <v>6268</v>
      </c>
      <c r="ED56" s="3">
        <v>84757</v>
      </c>
      <c r="EE56" s="3">
        <v>200589</v>
      </c>
      <c r="EF56" s="3">
        <v>5786</v>
      </c>
      <c r="EG56" s="3">
        <f t="shared" si="21"/>
        <v>291132</v>
      </c>
      <c r="EH56" s="3">
        <v>82289</v>
      </c>
      <c r="EI56" s="3">
        <v>198378</v>
      </c>
      <c r="EJ56" s="3">
        <v>4197</v>
      </c>
      <c r="EK56" s="3">
        <f t="shared" si="22"/>
        <v>284864</v>
      </c>
    </row>
    <row r="57" spans="1:141" x14ac:dyDescent="0.25">
      <c r="A57">
        <v>20</v>
      </c>
      <c r="C57" t="s">
        <v>74</v>
      </c>
      <c r="D57">
        <f t="shared" si="17"/>
        <v>83639</v>
      </c>
      <c r="E57">
        <f t="shared" si="18"/>
        <v>204141</v>
      </c>
      <c r="F57">
        <f t="shared" si="19"/>
        <v>5751</v>
      </c>
      <c r="G57">
        <f t="shared" si="20"/>
        <v>293531</v>
      </c>
      <c r="H57" s="22">
        <f t="shared" si="23"/>
        <v>1.8105122397388655E-3</v>
      </c>
      <c r="I57" s="24">
        <f t="shared" si="24"/>
        <v>9.4770173876787503E-2</v>
      </c>
      <c r="J57" s="24">
        <f t="shared" si="25"/>
        <v>5.9949741382224675E-3</v>
      </c>
      <c r="K57" s="23">
        <f t="shared" si="26"/>
        <v>0.10257566025474883</v>
      </c>
      <c r="T57">
        <v>20</v>
      </c>
      <c r="U57" s="16">
        <v>2018</v>
      </c>
      <c r="V57" t="s">
        <v>50</v>
      </c>
      <c r="W57" s="3">
        <v>63</v>
      </c>
      <c r="X57" s="3">
        <v>310</v>
      </c>
      <c r="Y57" s="19">
        <v>373</v>
      </c>
      <c r="Z57" s="3">
        <v>484</v>
      </c>
      <c r="AA57" s="3">
        <v>556</v>
      </c>
      <c r="AB57" s="19">
        <v>1040</v>
      </c>
      <c r="AC57" s="3">
        <v>8567</v>
      </c>
      <c r="AD57" s="3">
        <v>3695</v>
      </c>
      <c r="AE57" s="3">
        <v>23</v>
      </c>
      <c r="AF57" s="19">
        <v>12285</v>
      </c>
      <c r="AG57" s="3">
        <v>256</v>
      </c>
      <c r="AH57" s="3">
        <v>1829</v>
      </c>
      <c r="AI57" s="19">
        <v>2085</v>
      </c>
      <c r="AJ57" s="3">
        <v>581</v>
      </c>
      <c r="AK57" s="3">
        <v>11049</v>
      </c>
      <c r="AL57" s="3">
        <v>137</v>
      </c>
      <c r="AM57" s="19">
        <v>11767</v>
      </c>
      <c r="AN57" s="3">
        <v>826</v>
      </c>
      <c r="AO57" s="3">
        <v>903</v>
      </c>
      <c r="AP57" s="3"/>
      <c r="AQ57" s="19">
        <v>1729</v>
      </c>
      <c r="AR57" s="3">
        <v>475</v>
      </c>
      <c r="AS57" s="3">
        <v>3559</v>
      </c>
      <c r="AT57" s="3">
        <v>900</v>
      </c>
      <c r="AU57" s="19">
        <v>4934</v>
      </c>
      <c r="AV57" s="3">
        <v>5262</v>
      </c>
      <c r="AW57" s="3">
        <v>5874</v>
      </c>
      <c r="AX57" s="3"/>
      <c r="AY57" s="19">
        <v>11136</v>
      </c>
      <c r="AZ57" s="3">
        <v>4339</v>
      </c>
      <c r="BA57" s="3">
        <v>22929</v>
      </c>
      <c r="BB57" s="3">
        <v>1595</v>
      </c>
      <c r="BC57" s="19">
        <v>28863</v>
      </c>
      <c r="BD57" s="3">
        <v>16697</v>
      </c>
      <c r="BE57" s="3">
        <v>13201</v>
      </c>
      <c r="BF57" s="19">
        <v>29898</v>
      </c>
      <c r="BG57" s="3">
        <v>1424</v>
      </c>
      <c r="BH57" s="3">
        <v>4846</v>
      </c>
      <c r="BI57" s="3">
        <v>43</v>
      </c>
      <c r="BJ57" s="19">
        <v>6313</v>
      </c>
      <c r="BK57" s="3">
        <v>746</v>
      </c>
      <c r="BL57" s="3">
        <v>6783</v>
      </c>
      <c r="BM57" s="3">
        <v>960</v>
      </c>
      <c r="BN57" s="19">
        <v>8489</v>
      </c>
      <c r="BO57" s="3">
        <v>374</v>
      </c>
      <c r="BP57" s="3">
        <v>4682</v>
      </c>
      <c r="BQ57" s="3">
        <v>1916</v>
      </c>
      <c r="BR57" s="19">
        <v>6972</v>
      </c>
      <c r="BS57" s="3">
        <v>82</v>
      </c>
      <c r="BT57" s="3">
        <v>555</v>
      </c>
      <c r="BU57" s="19">
        <v>637</v>
      </c>
      <c r="BV57" s="3">
        <v>1144</v>
      </c>
      <c r="BW57" s="3">
        <v>6685</v>
      </c>
      <c r="BX57" s="3"/>
      <c r="BY57" s="19">
        <v>7829</v>
      </c>
      <c r="BZ57" s="3">
        <v>36104</v>
      </c>
      <c r="CA57" s="3">
        <v>102293</v>
      </c>
      <c r="CB57" s="3">
        <v>1</v>
      </c>
      <c r="CC57" s="19">
        <v>138398</v>
      </c>
      <c r="CD57" s="3">
        <v>52</v>
      </c>
      <c r="CE57" s="3">
        <v>787</v>
      </c>
      <c r="CF57" s="19">
        <v>839</v>
      </c>
      <c r="CG57" s="3">
        <v>628</v>
      </c>
      <c r="CH57" s="3">
        <v>4618</v>
      </c>
      <c r="CI57" s="19">
        <v>5246</v>
      </c>
      <c r="CJ57" s="3">
        <v>67</v>
      </c>
      <c r="CK57" s="3">
        <v>1021</v>
      </c>
      <c r="CL57" s="19">
        <v>1088</v>
      </c>
      <c r="CM57" s="3">
        <v>90</v>
      </c>
      <c r="CN57" s="3">
        <v>431</v>
      </c>
      <c r="CO57" s="19">
        <v>521</v>
      </c>
      <c r="CP57" s="3">
        <v>233</v>
      </c>
      <c r="CQ57" s="3">
        <v>2357</v>
      </c>
      <c r="CR57" s="3">
        <v>176</v>
      </c>
      <c r="CS57" s="19">
        <v>2766</v>
      </c>
      <c r="CT57" s="3">
        <v>34</v>
      </c>
      <c r="CU57" s="3">
        <v>137</v>
      </c>
      <c r="CV57" s="19">
        <v>171</v>
      </c>
      <c r="CW57" s="3">
        <v>4284</v>
      </c>
      <c r="CX57" s="19">
        <v>4284</v>
      </c>
      <c r="CY57" s="3">
        <v>163</v>
      </c>
      <c r="CZ57" s="3">
        <v>919</v>
      </c>
      <c r="DA57" s="3"/>
      <c r="DB57" s="19">
        <v>1082</v>
      </c>
      <c r="DC57" s="3">
        <v>45</v>
      </c>
      <c r="DD57" s="3">
        <v>965</v>
      </c>
      <c r="DE57" s="19">
        <v>1010</v>
      </c>
      <c r="DF57" s="3">
        <v>179</v>
      </c>
      <c r="DG57" s="3">
        <v>671</v>
      </c>
      <c r="DH57" s="19">
        <v>850</v>
      </c>
      <c r="DI57" s="3">
        <v>180</v>
      </c>
      <c r="DJ57" s="3">
        <v>353</v>
      </c>
      <c r="DK57" s="19">
        <v>533</v>
      </c>
      <c r="DL57" s="3">
        <v>126</v>
      </c>
      <c r="DM57" s="3">
        <v>276</v>
      </c>
      <c r="DN57" s="19">
        <v>402</v>
      </c>
      <c r="DO57" s="3">
        <v>134</v>
      </c>
      <c r="DP57" s="3">
        <v>1857</v>
      </c>
      <c r="DQ57" s="19">
        <v>1991</v>
      </c>
      <c r="DR57" s="3">
        <v>46251</v>
      </c>
      <c r="DS57" s="3">
        <v>105404</v>
      </c>
      <c r="DT57" s="3">
        <v>4193</v>
      </c>
      <c r="DU57" s="19">
        <v>155848</v>
      </c>
      <c r="DV57" s="3">
        <v>34861</v>
      </c>
      <c r="DW57" s="3">
        <v>96404</v>
      </c>
      <c r="DX57" s="3"/>
      <c r="DY57" s="19">
        <v>131265</v>
      </c>
      <c r="DZ57" s="3">
        <v>2527</v>
      </c>
      <c r="EA57" s="3">
        <v>2333</v>
      </c>
      <c r="EB57" s="3">
        <v>1558</v>
      </c>
      <c r="EC57" s="19">
        <v>6418</v>
      </c>
      <c r="ED57" s="3">
        <v>83639</v>
      </c>
      <c r="EE57" s="3">
        <v>204141</v>
      </c>
      <c r="EF57" s="3">
        <v>5751</v>
      </c>
      <c r="EG57" s="3">
        <f t="shared" si="21"/>
        <v>293531</v>
      </c>
      <c r="EH57" s="3">
        <v>81112</v>
      </c>
      <c r="EI57" s="3">
        <v>201808</v>
      </c>
      <c r="EJ57" s="3">
        <v>4193</v>
      </c>
      <c r="EK57" s="3">
        <f t="shared" si="22"/>
        <v>287113</v>
      </c>
    </row>
    <row r="58" spans="1:141" x14ac:dyDescent="0.25">
      <c r="A58">
        <v>21</v>
      </c>
      <c r="C58" t="s">
        <v>75</v>
      </c>
      <c r="D58">
        <f t="shared" si="17"/>
        <v>85101</v>
      </c>
      <c r="E58">
        <f t="shared" si="18"/>
        <v>207090</v>
      </c>
      <c r="F58">
        <f t="shared" si="19"/>
        <v>7801</v>
      </c>
      <c r="G58">
        <f t="shared" si="20"/>
        <v>299992</v>
      </c>
      <c r="H58" s="22">
        <f t="shared" si="23"/>
        <v>6.4581281850395683E-3</v>
      </c>
      <c r="I58" s="24">
        <f t="shared" si="24"/>
        <v>5.9172554572441007E-2</v>
      </c>
      <c r="J58" s="24">
        <f t="shared" si="25"/>
        <v>1.2492183400777707E-2</v>
      </c>
      <c r="K58" s="23">
        <f t="shared" si="26"/>
        <v>7.8122866158258281E-2</v>
      </c>
      <c r="T58">
        <v>21</v>
      </c>
      <c r="U58" s="15">
        <v>2018</v>
      </c>
      <c r="V58" t="s">
        <v>40</v>
      </c>
      <c r="W58" s="3">
        <v>62</v>
      </c>
      <c r="X58" s="3">
        <v>307</v>
      </c>
      <c r="Y58" s="19">
        <v>369</v>
      </c>
      <c r="Z58" s="3">
        <v>484</v>
      </c>
      <c r="AA58" s="3">
        <v>558</v>
      </c>
      <c r="AB58" s="19">
        <v>1042</v>
      </c>
      <c r="AC58" s="3">
        <v>8585</v>
      </c>
      <c r="AD58" s="3">
        <v>3662</v>
      </c>
      <c r="AE58" s="3">
        <v>21</v>
      </c>
      <c r="AF58" s="19">
        <v>12268</v>
      </c>
      <c r="AG58" s="3">
        <v>248</v>
      </c>
      <c r="AH58" s="3">
        <v>1855</v>
      </c>
      <c r="AI58" s="19">
        <v>2103</v>
      </c>
      <c r="AJ58" s="3">
        <v>589</v>
      </c>
      <c r="AK58" s="3">
        <v>11193</v>
      </c>
      <c r="AL58" s="3">
        <v>138</v>
      </c>
      <c r="AM58" s="19">
        <v>11920</v>
      </c>
      <c r="AN58" s="3">
        <v>763</v>
      </c>
      <c r="AO58" s="3">
        <v>993</v>
      </c>
      <c r="AP58" s="3"/>
      <c r="AQ58" s="19">
        <v>1756</v>
      </c>
      <c r="AR58" s="3">
        <v>475</v>
      </c>
      <c r="AS58" s="3">
        <v>3612</v>
      </c>
      <c r="AT58" s="3">
        <v>892</v>
      </c>
      <c r="AU58" s="19">
        <v>4979</v>
      </c>
      <c r="AV58" s="3">
        <v>5352</v>
      </c>
      <c r="AW58" s="3">
        <v>5855</v>
      </c>
      <c r="AX58" s="3"/>
      <c r="AY58" s="19">
        <v>11207</v>
      </c>
      <c r="AZ58" s="3">
        <v>5654</v>
      </c>
      <c r="BA58" s="3">
        <v>23887</v>
      </c>
      <c r="BB58" s="3">
        <v>3675</v>
      </c>
      <c r="BC58" s="19">
        <v>33216</v>
      </c>
      <c r="BD58" s="3">
        <v>16558</v>
      </c>
      <c r="BE58" s="3">
        <v>13315</v>
      </c>
      <c r="BF58" s="19">
        <v>29873</v>
      </c>
      <c r="BG58" s="3">
        <v>1447</v>
      </c>
      <c r="BH58" s="3">
        <v>4881</v>
      </c>
      <c r="BI58" s="3">
        <v>43</v>
      </c>
      <c r="BJ58" s="19">
        <v>6371</v>
      </c>
      <c r="BK58" s="3">
        <v>738</v>
      </c>
      <c r="BL58" s="3">
        <v>7009</v>
      </c>
      <c r="BM58" s="3">
        <v>945</v>
      </c>
      <c r="BN58" s="19">
        <v>8692</v>
      </c>
      <c r="BO58" s="3">
        <v>390</v>
      </c>
      <c r="BP58" s="3">
        <v>4631</v>
      </c>
      <c r="BQ58" s="3">
        <v>1908</v>
      </c>
      <c r="BR58" s="19">
        <v>6929</v>
      </c>
      <c r="BS58" s="3">
        <v>82</v>
      </c>
      <c r="BT58" s="3">
        <v>563</v>
      </c>
      <c r="BU58" s="19">
        <v>645</v>
      </c>
      <c r="BV58" s="3">
        <v>1145</v>
      </c>
      <c r="BW58" s="3">
        <v>6696</v>
      </c>
      <c r="BX58" s="3"/>
      <c r="BY58" s="19">
        <v>7841</v>
      </c>
      <c r="BZ58" s="3">
        <v>36288</v>
      </c>
      <c r="CA58" s="3">
        <v>103079</v>
      </c>
      <c r="CB58" s="3">
        <v>2</v>
      </c>
      <c r="CC58" s="19">
        <v>139369</v>
      </c>
      <c r="CD58" s="3">
        <v>51</v>
      </c>
      <c r="CE58" s="3">
        <v>785</v>
      </c>
      <c r="CF58" s="19">
        <v>836</v>
      </c>
      <c r="CG58" s="3">
        <v>631</v>
      </c>
      <c r="CH58" s="3">
        <v>5104</v>
      </c>
      <c r="CI58" s="19">
        <v>5735</v>
      </c>
      <c r="CJ58" s="3">
        <v>66</v>
      </c>
      <c r="CK58" s="3">
        <v>1027</v>
      </c>
      <c r="CL58" s="19">
        <v>1093</v>
      </c>
      <c r="CM58" s="3">
        <v>87</v>
      </c>
      <c r="CN58" s="3">
        <v>457</v>
      </c>
      <c r="CO58" s="19">
        <v>544</v>
      </c>
      <c r="CP58" s="3">
        <v>232</v>
      </c>
      <c r="CQ58" s="3">
        <v>2346</v>
      </c>
      <c r="CR58" s="3">
        <v>177</v>
      </c>
      <c r="CS58" s="19">
        <v>2755</v>
      </c>
      <c r="CT58" s="3">
        <v>33</v>
      </c>
      <c r="CU58" s="3">
        <v>138</v>
      </c>
      <c r="CV58" s="19">
        <v>171</v>
      </c>
      <c r="CW58" s="3">
        <v>4327</v>
      </c>
      <c r="CX58" s="19">
        <v>4327</v>
      </c>
      <c r="CY58" s="3">
        <v>159</v>
      </c>
      <c r="CZ58" s="3">
        <v>928</v>
      </c>
      <c r="DA58" s="3"/>
      <c r="DB58" s="19">
        <v>1087</v>
      </c>
      <c r="DC58" s="3">
        <v>47</v>
      </c>
      <c r="DD58" s="3">
        <v>996</v>
      </c>
      <c r="DE58" s="19">
        <v>1043</v>
      </c>
      <c r="DF58" s="3">
        <v>177</v>
      </c>
      <c r="DG58" s="3">
        <v>674</v>
      </c>
      <c r="DH58" s="19">
        <v>851</v>
      </c>
      <c r="DI58" s="3">
        <v>188</v>
      </c>
      <c r="DJ58" s="3">
        <v>358</v>
      </c>
      <c r="DK58" s="19">
        <v>546</v>
      </c>
      <c r="DL58" s="3">
        <v>125</v>
      </c>
      <c r="DM58" s="3">
        <v>281</v>
      </c>
      <c r="DN58" s="19">
        <v>406</v>
      </c>
      <c r="DO58" s="3">
        <v>118</v>
      </c>
      <c r="DP58" s="3">
        <v>1900</v>
      </c>
      <c r="DQ58" s="19">
        <v>2018</v>
      </c>
      <c r="DR58" s="3">
        <v>46538</v>
      </c>
      <c r="DS58" s="3">
        <v>106632</v>
      </c>
      <c r="DT58" s="3">
        <v>4160</v>
      </c>
      <c r="DU58" s="19">
        <v>157330</v>
      </c>
      <c r="DV58" s="3">
        <v>35078</v>
      </c>
      <c r="DW58" s="3">
        <v>96906</v>
      </c>
      <c r="DX58" s="3">
        <v>1</v>
      </c>
      <c r="DY58" s="19">
        <v>131985</v>
      </c>
      <c r="DZ58" s="3">
        <v>3485</v>
      </c>
      <c r="EA58" s="3">
        <v>3552</v>
      </c>
      <c r="EB58" s="3">
        <v>3640</v>
      </c>
      <c r="EC58" s="19">
        <v>10677</v>
      </c>
      <c r="ED58" s="3">
        <v>85101</v>
      </c>
      <c r="EE58" s="3">
        <v>207090</v>
      </c>
      <c r="EF58" s="3">
        <v>7801</v>
      </c>
      <c r="EG58" s="3">
        <f t="shared" si="21"/>
        <v>299992</v>
      </c>
      <c r="EH58" s="3">
        <v>81616</v>
      </c>
      <c r="EI58" s="3">
        <v>203538</v>
      </c>
      <c r="EJ58" s="3">
        <v>4161</v>
      </c>
      <c r="EK58" s="3">
        <f t="shared" si="22"/>
        <v>289315</v>
      </c>
    </row>
    <row r="59" spans="1:141" x14ac:dyDescent="0.25">
      <c r="A59">
        <v>22</v>
      </c>
      <c r="B59" s="16">
        <v>2019</v>
      </c>
      <c r="C59" t="s">
        <v>72</v>
      </c>
      <c r="D59">
        <f t="shared" si="17"/>
        <v>84405</v>
      </c>
      <c r="E59">
        <f t="shared" si="18"/>
        <v>207774</v>
      </c>
      <c r="F59">
        <f t="shared" si="19"/>
        <v>9255</v>
      </c>
      <c r="G59">
        <f t="shared" si="20"/>
        <v>301434</v>
      </c>
      <c r="H59" s="22">
        <f t="shared" ref="H59" si="27">+(D59-D55)/$G55</f>
        <v>4.0700779458323587E-3</v>
      </c>
      <c r="I59" s="24">
        <f t="shared" ref="I59" si="28">+(E59-E55)/$G55</f>
        <v>4.6051919673556013E-2</v>
      </c>
      <c r="J59" s="24">
        <f t="shared" ref="J59" si="29">+(F59-F55)/$G55</f>
        <v>2.0734359346693148E-3</v>
      </c>
      <c r="K59" s="23">
        <f t="shared" ref="K59" si="30">+H59+I59+J59</f>
        <v>5.2195433554057688E-2</v>
      </c>
      <c r="T59">
        <v>22</v>
      </c>
      <c r="U59" s="16">
        <v>2019</v>
      </c>
      <c r="V59" t="s">
        <v>51</v>
      </c>
      <c r="W59" s="3">
        <v>58</v>
      </c>
      <c r="X59" s="3">
        <v>307</v>
      </c>
      <c r="Y59" s="19">
        <v>365</v>
      </c>
      <c r="Z59" s="3">
        <v>465</v>
      </c>
      <c r="AA59" s="3">
        <v>550</v>
      </c>
      <c r="AB59" s="19">
        <v>1015</v>
      </c>
      <c r="AC59" s="3">
        <v>8680</v>
      </c>
      <c r="AD59" s="3">
        <v>3606</v>
      </c>
      <c r="AE59" s="3">
        <v>22</v>
      </c>
      <c r="AF59" s="19">
        <v>12308</v>
      </c>
      <c r="AG59" s="3">
        <v>252</v>
      </c>
      <c r="AH59" s="3">
        <v>1853</v>
      </c>
      <c r="AI59" s="19">
        <v>2105</v>
      </c>
      <c r="AJ59" s="3">
        <v>594</v>
      </c>
      <c r="AK59" s="3">
        <v>11357</v>
      </c>
      <c r="AL59" s="3">
        <v>78</v>
      </c>
      <c r="AM59" s="19">
        <v>12029</v>
      </c>
      <c r="AN59" s="3">
        <v>766</v>
      </c>
      <c r="AO59" s="3">
        <v>1007</v>
      </c>
      <c r="AP59" s="3"/>
      <c r="AQ59" s="19">
        <v>1773</v>
      </c>
      <c r="AR59" s="3">
        <v>479</v>
      </c>
      <c r="AS59" s="3">
        <v>3902</v>
      </c>
      <c r="AT59" s="3">
        <v>905</v>
      </c>
      <c r="AU59" s="19">
        <v>5286</v>
      </c>
      <c r="AV59" s="3">
        <v>5289</v>
      </c>
      <c r="AW59" s="3">
        <v>5923</v>
      </c>
      <c r="AX59" s="3"/>
      <c r="AY59" s="19">
        <v>11212</v>
      </c>
      <c r="AZ59" s="3">
        <v>4678</v>
      </c>
      <c r="BA59" s="3">
        <v>24033</v>
      </c>
      <c r="BB59" s="3">
        <v>5056</v>
      </c>
      <c r="BC59" s="19">
        <v>33767</v>
      </c>
      <c r="BD59" s="3">
        <v>16855</v>
      </c>
      <c r="BE59" s="3">
        <v>13308</v>
      </c>
      <c r="BF59" s="19">
        <v>30163</v>
      </c>
      <c r="BG59" s="3">
        <v>1433</v>
      </c>
      <c r="BH59" s="3">
        <v>4890</v>
      </c>
      <c r="BI59" s="3">
        <v>40</v>
      </c>
      <c r="BJ59" s="19">
        <v>6363</v>
      </c>
      <c r="BK59" s="3">
        <v>720</v>
      </c>
      <c r="BL59" s="3">
        <v>7042</v>
      </c>
      <c r="BM59" s="3">
        <v>950</v>
      </c>
      <c r="BN59" s="19">
        <v>8712</v>
      </c>
      <c r="BO59" s="3">
        <v>364</v>
      </c>
      <c r="BP59" s="3">
        <v>4808</v>
      </c>
      <c r="BQ59" s="3">
        <v>2024</v>
      </c>
      <c r="BR59" s="19">
        <v>7196</v>
      </c>
      <c r="BS59" s="3">
        <v>76</v>
      </c>
      <c r="BT59" s="3">
        <v>563</v>
      </c>
      <c r="BU59" s="19">
        <v>639</v>
      </c>
      <c r="BV59" s="3">
        <v>1117</v>
      </c>
      <c r="BW59" s="3">
        <v>6664</v>
      </c>
      <c r="BX59" s="3"/>
      <c r="BY59" s="19">
        <v>7781</v>
      </c>
      <c r="BZ59" s="3">
        <v>36363</v>
      </c>
      <c r="CA59" s="3">
        <v>102958</v>
      </c>
      <c r="CB59" s="3">
        <v>1</v>
      </c>
      <c r="CC59" s="19">
        <v>139322</v>
      </c>
      <c r="CD59" s="3">
        <v>52</v>
      </c>
      <c r="CE59" s="3">
        <v>769</v>
      </c>
      <c r="CF59" s="19">
        <v>821</v>
      </c>
      <c r="CG59" s="3">
        <v>591</v>
      </c>
      <c r="CH59" s="3">
        <v>4974</v>
      </c>
      <c r="CI59" s="19">
        <v>5565</v>
      </c>
      <c r="CJ59" s="3">
        <v>66</v>
      </c>
      <c r="CK59" s="3">
        <v>1013</v>
      </c>
      <c r="CL59" s="19">
        <v>1079</v>
      </c>
      <c r="CM59" s="3">
        <v>98</v>
      </c>
      <c r="CN59" s="3">
        <v>411</v>
      </c>
      <c r="CO59" s="19">
        <v>509</v>
      </c>
      <c r="CP59" s="3">
        <v>235</v>
      </c>
      <c r="CQ59" s="3">
        <v>2373</v>
      </c>
      <c r="CR59" s="3">
        <v>179</v>
      </c>
      <c r="CS59" s="19">
        <v>2787</v>
      </c>
      <c r="CT59" s="3">
        <v>34</v>
      </c>
      <c r="CU59" s="3">
        <v>135</v>
      </c>
      <c r="CV59" s="19">
        <v>169</v>
      </c>
      <c r="CW59" s="3">
        <v>4342</v>
      </c>
      <c r="CX59" s="19">
        <v>4342</v>
      </c>
      <c r="CY59" s="3">
        <v>150</v>
      </c>
      <c r="CZ59" s="3">
        <v>904</v>
      </c>
      <c r="DA59" s="3"/>
      <c r="DB59" s="19">
        <v>1054</v>
      </c>
      <c r="DC59" s="3">
        <v>49</v>
      </c>
      <c r="DD59" s="3">
        <v>1030</v>
      </c>
      <c r="DE59" s="19">
        <v>1079</v>
      </c>
      <c r="DF59" s="3">
        <v>176</v>
      </c>
      <c r="DG59" s="3">
        <v>743</v>
      </c>
      <c r="DH59" s="19">
        <v>919</v>
      </c>
      <c r="DI59" s="3">
        <v>189</v>
      </c>
      <c r="DJ59" s="3">
        <v>344</v>
      </c>
      <c r="DK59" s="19">
        <v>533</v>
      </c>
      <c r="DL59" s="3">
        <v>124</v>
      </c>
      <c r="DM59" s="3">
        <v>285</v>
      </c>
      <c r="DN59" s="19">
        <v>409</v>
      </c>
      <c r="DO59" s="3">
        <v>110</v>
      </c>
      <c r="DP59" s="3">
        <v>2022</v>
      </c>
      <c r="DQ59" s="19">
        <v>2132</v>
      </c>
      <c r="DR59" s="3">
        <v>46926</v>
      </c>
      <c r="DS59" s="3">
        <v>107377</v>
      </c>
      <c r="DT59" s="3">
        <v>4235</v>
      </c>
      <c r="DU59" s="19">
        <v>158538</v>
      </c>
      <c r="DV59" s="3">
        <v>35164</v>
      </c>
      <c r="DW59" s="3">
        <v>96733</v>
      </c>
      <c r="DX59" s="3"/>
      <c r="DY59" s="19">
        <v>131897</v>
      </c>
      <c r="DZ59" s="3">
        <v>2315</v>
      </c>
      <c r="EA59" s="3">
        <v>3664</v>
      </c>
      <c r="EB59" s="3">
        <v>5020</v>
      </c>
      <c r="EC59" s="19">
        <v>10999</v>
      </c>
      <c r="ED59" s="3">
        <v>84405</v>
      </c>
      <c r="EE59" s="3">
        <v>207774</v>
      </c>
      <c r="EF59" s="3">
        <v>9255</v>
      </c>
      <c r="EG59" s="3">
        <f t="shared" si="21"/>
        <v>301434</v>
      </c>
      <c r="EH59" s="3">
        <v>82090</v>
      </c>
      <c r="EI59" s="3">
        <v>204110</v>
      </c>
      <c r="EJ59" s="3">
        <v>4235</v>
      </c>
      <c r="EK59" s="3">
        <f t="shared" si="22"/>
        <v>290435</v>
      </c>
    </row>
    <row r="60" spans="1:141" x14ac:dyDescent="0.25">
      <c r="A60">
        <v>23</v>
      </c>
      <c r="C60" t="s">
        <v>73</v>
      </c>
      <c r="H60" s="24"/>
      <c r="I60" s="24"/>
      <c r="J60" s="24"/>
      <c r="K60" s="23"/>
    </row>
    <row r="61" spans="1:141" x14ac:dyDescent="0.25">
      <c r="A61">
        <v>24</v>
      </c>
      <c r="C61" t="s">
        <v>74</v>
      </c>
      <c r="H61" s="24"/>
      <c r="I61" s="24"/>
      <c r="J61" s="24"/>
      <c r="K61" s="23"/>
    </row>
    <row r="62" spans="1:141" x14ac:dyDescent="0.25">
      <c r="A62">
        <v>25</v>
      </c>
      <c r="C62" t="s">
        <v>75</v>
      </c>
      <c r="H62" s="24"/>
      <c r="I62" s="24"/>
      <c r="J62" s="24"/>
      <c r="K62" s="23"/>
    </row>
    <row r="63" spans="1:141" x14ac:dyDescent="0.25">
      <c r="H63" s="24"/>
      <c r="I63" s="24"/>
      <c r="J63" s="24"/>
      <c r="K63" s="23"/>
    </row>
    <row r="64" spans="1:141" x14ac:dyDescent="0.25">
      <c r="H64" s="24"/>
      <c r="I64" s="24"/>
      <c r="J64" s="24"/>
      <c r="K64" s="23"/>
    </row>
    <row r="65" spans="1:222" x14ac:dyDescent="0.25">
      <c r="H65" s="24"/>
      <c r="I65" s="24"/>
      <c r="J65" s="24"/>
      <c r="K65" s="23"/>
    </row>
    <row r="68" spans="1:222" x14ac:dyDescent="0.25">
      <c r="C68" t="s">
        <v>3</v>
      </c>
      <c r="D68" t="s">
        <v>203</v>
      </c>
      <c r="E68" t="s">
        <v>204</v>
      </c>
      <c r="F68" t="s">
        <v>205</v>
      </c>
      <c r="G68" t="s">
        <v>206</v>
      </c>
      <c r="H68" t="s">
        <v>207</v>
      </c>
      <c r="I68" t="s">
        <v>208</v>
      </c>
      <c r="U68" s="8"/>
      <c r="V68" s="8"/>
      <c r="W68" s="8" t="s">
        <v>2</v>
      </c>
      <c r="X68" s="8" t="s">
        <v>2</v>
      </c>
      <c r="Y68" s="8" t="s">
        <v>2</v>
      </c>
      <c r="Z68" s="8" t="s">
        <v>2</v>
      </c>
      <c r="AA68" s="17" t="str">
        <f>+Z68</f>
        <v>01 PRESIDENCIA DE LA REPÚBLICA</v>
      </c>
      <c r="AB68" s="8" t="s">
        <v>13</v>
      </c>
      <c r="AC68" s="8" t="s">
        <v>13</v>
      </c>
      <c r="AD68" s="8" t="s">
        <v>13</v>
      </c>
      <c r="AE68" s="8" t="s">
        <v>13</v>
      </c>
      <c r="AF68" s="8" t="s">
        <v>13</v>
      </c>
      <c r="AG68" s="17" t="str">
        <f>+AF68</f>
        <v>02 CONGRESO NACIONAL</v>
      </c>
      <c r="AH68" s="8" t="s">
        <v>15</v>
      </c>
      <c r="AI68" s="8" t="s">
        <v>15</v>
      </c>
      <c r="AJ68" s="8" t="s">
        <v>15</v>
      </c>
      <c r="AK68" s="17" t="str">
        <f>+AJ68</f>
        <v>03 PODER JUDICIAL</v>
      </c>
      <c r="AL68" s="8" t="s">
        <v>17</v>
      </c>
      <c r="AM68" s="8" t="s">
        <v>17</v>
      </c>
      <c r="AN68" s="8" t="s">
        <v>17</v>
      </c>
      <c r="AO68" s="8" t="s">
        <v>17</v>
      </c>
      <c r="AP68" s="8" t="s">
        <v>17</v>
      </c>
      <c r="AQ68" s="17" t="str">
        <f>+AP68</f>
        <v>04 CONTRALORÍA GENERAL DE LA REPÚBLICA</v>
      </c>
      <c r="AR68" s="8" t="s">
        <v>18</v>
      </c>
      <c r="AS68" s="8" t="s">
        <v>18</v>
      </c>
      <c r="AT68" s="8" t="s">
        <v>18</v>
      </c>
      <c r="AU68" s="8" t="s">
        <v>18</v>
      </c>
      <c r="AV68" s="8" t="s">
        <v>18</v>
      </c>
      <c r="AW68" s="17" t="str">
        <f>+AV68</f>
        <v>05 MINISTERIO DEL INTERIOR Y SEGURIDAD PÚBLICA</v>
      </c>
      <c r="AX68" s="8" t="s">
        <v>19</v>
      </c>
      <c r="AY68" s="8" t="s">
        <v>19</v>
      </c>
      <c r="AZ68" s="8" t="s">
        <v>19</v>
      </c>
      <c r="BA68" s="8" t="s">
        <v>19</v>
      </c>
      <c r="BB68" s="8" t="s">
        <v>19</v>
      </c>
      <c r="BC68" s="17" t="s">
        <v>90</v>
      </c>
      <c r="BD68" s="8" t="s">
        <v>20</v>
      </c>
      <c r="BE68" s="8" t="s">
        <v>20</v>
      </c>
      <c r="BF68" s="8" t="s">
        <v>20</v>
      </c>
      <c r="BG68" s="8" t="s">
        <v>20</v>
      </c>
      <c r="BH68" s="8" t="s">
        <v>20</v>
      </c>
      <c r="BI68" s="17" t="str">
        <f>+BH68</f>
        <v>07 MINISTERIO DE ECONOMÍA, FOMENTO Y TURISMO</v>
      </c>
      <c r="BJ68" s="8" t="s">
        <v>21</v>
      </c>
      <c r="BK68" s="8" t="s">
        <v>21</v>
      </c>
      <c r="BL68" s="8" t="s">
        <v>21</v>
      </c>
      <c r="BM68" s="8" t="s">
        <v>21</v>
      </c>
      <c r="BN68" s="8" t="s">
        <v>21</v>
      </c>
      <c r="BO68" s="17" t="str">
        <f>+BN68</f>
        <v>08 MINISTERIO DE HACIENDA</v>
      </c>
      <c r="BP68" s="8" t="s">
        <v>22</v>
      </c>
      <c r="BQ68" s="8" t="s">
        <v>22</v>
      </c>
      <c r="BR68" s="8" t="s">
        <v>22</v>
      </c>
      <c r="BS68" s="8" t="s">
        <v>22</v>
      </c>
      <c r="BT68" s="8" t="s">
        <v>22</v>
      </c>
      <c r="BU68" s="17" t="str">
        <f>+BT68</f>
        <v>09 MINISTERIO DE EDUCACIÓN</v>
      </c>
      <c r="BV68" s="8" t="s">
        <v>23</v>
      </c>
      <c r="BW68" s="8" t="s">
        <v>23</v>
      </c>
      <c r="BX68" s="8" t="s">
        <v>23</v>
      </c>
      <c r="BY68" s="8" t="s">
        <v>23</v>
      </c>
      <c r="BZ68" s="8" t="s">
        <v>23</v>
      </c>
      <c r="CA68" s="17" t="str">
        <f>+BZ68</f>
        <v>10 MINISTERIO DE JUSTICIA Y DERECHOS HUMANOS</v>
      </c>
      <c r="CB68" s="8" t="s">
        <v>24</v>
      </c>
      <c r="CC68" s="8" t="s">
        <v>24</v>
      </c>
      <c r="CD68" s="8" t="s">
        <v>24</v>
      </c>
      <c r="CE68" s="8" t="s">
        <v>24</v>
      </c>
      <c r="CF68" s="8" t="s">
        <v>24</v>
      </c>
      <c r="CG68" s="17" t="str">
        <f>+CF68</f>
        <v>11 MINISTERIO DE DEFENSA NACIONAL</v>
      </c>
      <c r="CH68" s="8" t="s">
        <v>25</v>
      </c>
      <c r="CI68" s="8" t="s">
        <v>25</v>
      </c>
      <c r="CJ68" s="8" t="s">
        <v>25</v>
      </c>
      <c r="CK68" s="8" t="s">
        <v>25</v>
      </c>
      <c r="CL68" s="8" t="s">
        <v>25</v>
      </c>
      <c r="CM68" s="17" t="str">
        <f>+CL68</f>
        <v>12 MINISTERIO DE OBRAS PÚBLICAS</v>
      </c>
      <c r="CN68" s="8" t="s">
        <v>26</v>
      </c>
      <c r="CO68" s="8" t="s">
        <v>26</v>
      </c>
      <c r="CP68" s="8" t="s">
        <v>26</v>
      </c>
      <c r="CQ68" s="8" t="s">
        <v>26</v>
      </c>
      <c r="CR68" s="8" t="s">
        <v>26</v>
      </c>
      <c r="CS68" s="17" t="str">
        <f>+CR68</f>
        <v>13 MINISTERIO DE AGRICULTURA</v>
      </c>
      <c r="CT68" s="8" t="s">
        <v>27</v>
      </c>
      <c r="CU68" s="8" t="s">
        <v>27</v>
      </c>
      <c r="CV68" s="8" t="s">
        <v>27</v>
      </c>
      <c r="CW68" s="8" t="s">
        <v>27</v>
      </c>
      <c r="CX68" s="8" t="s">
        <v>27</v>
      </c>
      <c r="CY68" s="17" t="str">
        <f>+CX68</f>
        <v>14 MINISTERIO DE BIENES NACIONALES</v>
      </c>
      <c r="CZ68" s="8" t="s">
        <v>28</v>
      </c>
      <c r="DA68" s="8" t="s">
        <v>28</v>
      </c>
      <c r="DB68" s="8" t="s">
        <v>28</v>
      </c>
      <c r="DC68" s="8" t="s">
        <v>28</v>
      </c>
      <c r="DD68" s="8" t="s">
        <v>28</v>
      </c>
      <c r="DE68" s="17" t="str">
        <f>+DD68</f>
        <v>15 MINISTERIO DEL TRABAJO Y PREVISION SOCIAL</v>
      </c>
      <c r="DF68" s="8" t="s">
        <v>29</v>
      </c>
      <c r="DG68" s="8" t="s">
        <v>29</v>
      </c>
      <c r="DH68" s="8" t="s">
        <v>29</v>
      </c>
      <c r="DI68" s="8" t="s">
        <v>29</v>
      </c>
      <c r="DJ68" s="8" t="s">
        <v>29</v>
      </c>
      <c r="DK68" s="17" t="str">
        <f>+DJ68</f>
        <v>16 MINISTERIO DE SALUD</v>
      </c>
      <c r="DL68" s="8" t="s">
        <v>30</v>
      </c>
      <c r="DM68" s="8" t="s">
        <v>30</v>
      </c>
      <c r="DN68" s="8" t="s">
        <v>30</v>
      </c>
      <c r="DO68" s="8" t="s">
        <v>30</v>
      </c>
      <c r="DP68" s="8" t="s">
        <v>30</v>
      </c>
      <c r="DQ68" s="17" t="str">
        <f>+DP68</f>
        <v>17 MINISTERIO DE MINERÍA</v>
      </c>
      <c r="DR68" s="8" t="s">
        <v>31</v>
      </c>
      <c r="DS68" s="8" t="s">
        <v>31</v>
      </c>
      <c r="DT68" s="8" t="s">
        <v>31</v>
      </c>
      <c r="DU68" s="8" t="s">
        <v>31</v>
      </c>
      <c r="DV68" s="8" t="s">
        <v>31</v>
      </c>
      <c r="DW68" s="17" t="str">
        <f>+DV68</f>
        <v>18 MINISTERIO DE VIVIENDA Y URBANISMO</v>
      </c>
      <c r="DX68" s="8" t="s">
        <v>32</v>
      </c>
      <c r="DY68" s="8" t="s">
        <v>32</v>
      </c>
      <c r="DZ68" s="8" t="s">
        <v>32</v>
      </c>
      <c r="EA68" s="8" t="s">
        <v>32</v>
      </c>
      <c r="EB68" s="8" t="s">
        <v>32</v>
      </c>
      <c r="EC68" s="17" t="str">
        <f>+EB68</f>
        <v>19 MINISTERIO DE TRANSPORTES Y TELECOMUNICACIONES</v>
      </c>
      <c r="ED68" s="8" t="s">
        <v>33</v>
      </c>
      <c r="EE68" s="8" t="s">
        <v>33</v>
      </c>
      <c r="EF68" s="8" t="s">
        <v>33</v>
      </c>
      <c r="EG68" s="8" t="s">
        <v>33</v>
      </c>
      <c r="EH68" s="8" t="s">
        <v>33</v>
      </c>
      <c r="EI68" s="17" t="str">
        <f>+EH68</f>
        <v>20 MINISTERIO SECRETARÍA GENERAL DE GOBIERNO</v>
      </c>
      <c r="EJ68" s="8" t="s">
        <v>34</v>
      </c>
      <c r="EK68" s="8" t="s">
        <v>34</v>
      </c>
      <c r="EL68" s="8" t="s">
        <v>34</v>
      </c>
      <c r="EM68" s="8" t="s">
        <v>34</v>
      </c>
      <c r="EN68" s="8" t="s">
        <v>34</v>
      </c>
      <c r="EO68" s="17" t="str">
        <f>+EN68</f>
        <v>21 MINISTERIO DE DESARROLLO SOCIAL</v>
      </c>
      <c r="EP68" s="8" t="s">
        <v>35</v>
      </c>
      <c r="EQ68" s="8" t="s">
        <v>35</v>
      </c>
      <c r="ER68" s="8" t="s">
        <v>35</v>
      </c>
      <c r="ES68" s="8" t="s">
        <v>35</v>
      </c>
      <c r="ET68" s="17" t="str">
        <f>+ES68</f>
        <v>22 MINISTERIO SECRETARÍA GENERAL DE LA PRESIDENCIA DE LA REPÚBLICA</v>
      </c>
      <c r="EU68" s="8" t="s">
        <v>36</v>
      </c>
      <c r="EV68" s="8" t="s">
        <v>36</v>
      </c>
      <c r="EW68" s="8" t="s">
        <v>36</v>
      </c>
      <c r="EX68" s="8" t="s">
        <v>36</v>
      </c>
      <c r="EY68" s="8" t="s">
        <v>36</v>
      </c>
      <c r="EZ68" s="17" t="str">
        <f>+EY68</f>
        <v>23 MINISTERIO PÚBLICO</v>
      </c>
      <c r="FA68" s="8" t="s">
        <v>37</v>
      </c>
      <c r="FB68" s="8" t="s">
        <v>37</v>
      </c>
      <c r="FC68" s="8" t="s">
        <v>37</v>
      </c>
      <c r="FD68" s="8" t="s">
        <v>37</v>
      </c>
      <c r="FE68" s="8" t="s">
        <v>37</v>
      </c>
      <c r="FF68" s="17" t="str">
        <f>+FE68</f>
        <v>24 MINISTERIO DE ENERGÍA</v>
      </c>
      <c r="FG68" s="8" t="s">
        <v>38</v>
      </c>
      <c r="FH68" s="8" t="s">
        <v>38</v>
      </c>
      <c r="FI68" s="8" t="s">
        <v>38</v>
      </c>
      <c r="FJ68" s="8" t="s">
        <v>38</v>
      </c>
      <c r="FK68" s="8" t="s">
        <v>38</v>
      </c>
      <c r="FL68" s="17" t="str">
        <f>+FK68</f>
        <v>25 MINISTERIO DEL MEDIO AMBIENTE</v>
      </c>
      <c r="FM68" s="8" t="s">
        <v>39</v>
      </c>
      <c r="FN68" s="8" t="s">
        <v>39</v>
      </c>
      <c r="FO68" s="8" t="s">
        <v>39</v>
      </c>
      <c r="FP68" s="8" t="s">
        <v>39</v>
      </c>
      <c r="FQ68" s="8" t="s">
        <v>39</v>
      </c>
      <c r="FR68" s="17" t="str">
        <f>+FQ68</f>
        <v>26 MINISTERIO DEL DEPORTE</v>
      </c>
      <c r="FS68" s="8" t="s">
        <v>41</v>
      </c>
      <c r="FT68" s="8" t="s">
        <v>41</v>
      </c>
      <c r="FU68" s="8" t="s">
        <v>41</v>
      </c>
      <c r="FV68" s="8" t="s">
        <v>41</v>
      </c>
      <c r="FW68" s="8" t="s">
        <v>41</v>
      </c>
      <c r="FX68" s="17" t="str">
        <f>+FW68</f>
        <v>27 MINISTERIO DE LA MUJER Y LA EQUIDAD DE GÉNERO</v>
      </c>
      <c r="FY68" s="8" t="s">
        <v>42</v>
      </c>
      <c r="FZ68" s="8" t="s">
        <v>42</v>
      </c>
      <c r="GA68" s="8" t="s">
        <v>42</v>
      </c>
      <c r="GB68" s="8" t="s">
        <v>42</v>
      </c>
      <c r="GC68" s="8" t="s">
        <v>42</v>
      </c>
      <c r="GD68" s="17" t="str">
        <f>+GC68</f>
        <v>28 SERVICIO ELECTORAL</v>
      </c>
      <c r="GE68" s="8" t="s">
        <v>43</v>
      </c>
      <c r="GF68" s="8" t="s">
        <v>43</v>
      </c>
      <c r="GG68" s="8" t="s">
        <v>43</v>
      </c>
      <c r="GH68" s="8" t="s">
        <v>43</v>
      </c>
      <c r="GI68" s="8" t="s">
        <v>43</v>
      </c>
      <c r="GJ68" s="17" t="str">
        <f>+GI68</f>
        <v>29 MINISTERIO DE LAS CULTURAS, LAS ARTES Y EL PATRIMONIO</v>
      </c>
      <c r="GK68" s="8" t="s">
        <v>45</v>
      </c>
      <c r="GL68" s="8" t="s">
        <v>45</v>
      </c>
      <c r="GM68" s="8" t="s">
        <v>45</v>
      </c>
      <c r="GN68" s="8" t="s">
        <v>45</v>
      </c>
      <c r="GO68" s="8" t="s">
        <v>45</v>
      </c>
      <c r="GP68" s="17" t="str">
        <f>+GO68</f>
        <v>Resto Gobierno Central</v>
      </c>
      <c r="GQ68" s="8" t="s">
        <v>47</v>
      </c>
      <c r="GR68" s="8" t="s">
        <v>47</v>
      </c>
      <c r="GS68" s="8" t="s">
        <v>47</v>
      </c>
      <c r="GT68" s="8" t="s">
        <v>47</v>
      </c>
      <c r="GU68" s="8" t="s">
        <v>47</v>
      </c>
      <c r="GV68" s="17" t="s">
        <v>115</v>
      </c>
      <c r="GW68" s="8" t="s">
        <v>48</v>
      </c>
      <c r="GX68" s="8" t="s">
        <v>48</v>
      </c>
      <c r="GY68" s="8" t="s">
        <v>48</v>
      </c>
      <c r="GZ68" s="8" t="s">
        <v>48</v>
      </c>
      <c r="HA68" s="8" t="s">
        <v>48</v>
      </c>
      <c r="HB68" s="17" t="s">
        <v>116</v>
      </c>
      <c r="HC68" s="8" t="s">
        <v>130</v>
      </c>
      <c r="HI68" s="8" t="s">
        <v>229</v>
      </c>
    </row>
    <row r="69" spans="1:222" x14ac:dyDescent="0.25">
      <c r="D69" t="str">
        <f t="shared" ref="D69:I69" si="31">CONCATENATE(VLOOKUP($C$2,$N$3:$O$36,2,FALSE),"_",D68)</f>
        <v>T_Dir</v>
      </c>
      <c r="E69" t="str">
        <f t="shared" si="31"/>
        <v>T_Pro</v>
      </c>
      <c r="F69" t="str">
        <f t="shared" si="31"/>
        <v>T_Téc</v>
      </c>
      <c r="G69" t="str">
        <f t="shared" si="31"/>
        <v>T_Adm</v>
      </c>
      <c r="H69" t="str">
        <f t="shared" si="31"/>
        <v>T_Aux</v>
      </c>
      <c r="I69" t="str">
        <f t="shared" si="31"/>
        <v>T_Tot</v>
      </c>
      <c r="U69" s="9" t="s">
        <v>56</v>
      </c>
      <c r="V69" s="9" t="s">
        <v>55</v>
      </c>
      <c r="W69" s="9" t="s">
        <v>5</v>
      </c>
      <c r="X69" s="9" t="s">
        <v>9</v>
      </c>
      <c r="Y69" s="9" t="s">
        <v>6</v>
      </c>
      <c r="Z69" s="9" t="s">
        <v>7</v>
      </c>
      <c r="AA69" s="18" t="s">
        <v>83</v>
      </c>
      <c r="AB69" s="9" t="s">
        <v>5</v>
      </c>
      <c r="AC69" s="9" t="s">
        <v>9</v>
      </c>
      <c r="AD69" s="9" t="s">
        <v>12</v>
      </c>
      <c r="AE69" s="9" t="s">
        <v>6</v>
      </c>
      <c r="AF69" s="9" t="s">
        <v>7</v>
      </c>
      <c r="AG69" s="18" t="s">
        <v>83</v>
      </c>
      <c r="AH69" s="9" t="s">
        <v>5</v>
      </c>
      <c r="AI69" s="9" t="s">
        <v>9</v>
      </c>
      <c r="AJ69" s="9" t="s">
        <v>6</v>
      </c>
      <c r="AK69" s="18" t="s">
        <v>83</v>
      </c>
      <c r="AL69" s="9" t="s">
        <v>5</v>
      </c>
      <c r="AM69" s="9" t="s">
        <v>9</v>
      </c>
      <c r="AN69" s="9" t="s">
        <v>12</v>
      </c>
      <c r="AO69" s="9" t="s">
        <v>6</v>
      </c>
      <c r="AP69" s="9" t="s">
        <v>7</v>
      </c>
      <c r="AQ69" s="18" t="s">
        <v>83</v>
      </c>
      <c r="AR69" s="9" t="s">
        <v>5</v>
      </c>
      <c r="AS69" s="9" t="s">
        <v>9</v>
      </c>
      <c r="AT69" s="9" t="s">
        <v>12</v>
      </c>
      <c r="AU69" s="9" t="s">
        <v>6</v>
      </c>
      <c r="AV69" s="9" t="s">
        <v>7</v>
      </c>
      <c r="AW69" s="18" t="s">
        <v>83</v>
      </c>
      <c r="AX69" s="9" t="s">
        <v>5</v>
      </c>
      <c r="AY69" s="9" t="s">
        <v>9</v>
      </c>
      <c r="AZ69" s="9" t="s">
        <v>12</v>
      </c>
      <c r="BA69" s="9" t="s">
        <v>6</v>
      </c>
      <c r="BB69" s="9" t="s">
        <v>7</v>
      </c>
      <c r="BC69" s="18" t="s">
        <v>83</v>
      </c>
      <c r="BD69" s="9" t="s">
        <v>5</v>
      </c>
      <c r="BE69" s="9" t="s">
        <v>9</v>
      </c>
      <c r="BF69" s="9" t="s">
        <v>12</v>
      </c>
      <c r="BG69" s="9" t="s">
        <v>6</v>
      </c>
      <c r="BH69" s="9" t="s">
        <v>7</v>
      </c>
      <c r="BI69" s="18" t="s">
        <v>83</v>
      </c>
      <c r="BJ69" s="9" t="s">
        <v>5</v>
      </c>
      <c r="BK69" s="9" t="s">
        <v>9</v>
      </c>
      <c r="BL69" s="9" t="s">
        <v>12</v>
      </c>
      <c r="BM69" s="9" t="s">
        <v>6</v>
      </c>
      <c r="BN69" s="9" t="s">
        <v>7</v>
      </c>
      <c r="BO69" s="18" t="s">
        <v>83</v>
      </c>
      <c r="BP69" s="9" t="s">
        <v>5</v>
      </c>
      <c r="BQ69" s="9" t="s">
        <v>9</v>
      </c>
      <c r="BR69" s="9" t="s">
        <v>12</v>
      </c>
      <c r="BS69" s="9" t="s">
        <v>6</v>
      </c>
      <c r="BT69" s="9" t="s">
        <v>7</v>
      </c>
      <c r="BU69" s="18" t="s">
        <v>83</v>
      </c>
      <c r="BV69" s="9" t="s">
        <v>5</v>
      </c>
      <c r="BW69" s="9" t="s">
        <v>9</v>
      </c>
      <c r="BX69" s="9" t="s">
        <v>12</v>
      </c>
      <c r="BY69" s="9" t="s">
        <v>6</v>
      </c>
      <c r="BZ69" s="9" t="s">
        <v>7</v>
      </c>
      <c r="CA69" s="18" t="s">
        <v>83</v>
      </c>
      <c r="CB69" s="9" t="s">
        <v>5</v>
      </c>
      <c r="CC69" s="9" t="s">
        <v>9</v>
      </c>
      <c r="CD69" s="9" t="s">
        <v>12</v>
      </c>
      <c r="CE69" s="9" t="s">
        <v>6</v>
      </c>
      <c r="CF69" s="9" t="s">
        <v>7</v>
      </c>
      <c r="CG69" s="18" t="s">
        <v>83</v>
      </c>
      <c r="CH69" s="9" t="s">
        <v>5</v>
      </c>
      <c r="CI69" s="9" t="s">
        <v>9</v>
      </c>
      <c r="CJ69" s="9" t="s">
        <v>12</v>
      </c>
      <c r="CK69" s="9" t="s">
        <v>6</v>
      </c>
      <c r="CL69" s="9" t="s">
        <v>7</v>
      </c>
      <c r="CM69" s="18" t="s">
        <v>83</v>
      </c>
      <c r="CN69" s="9" t="s">
        <v>5</v>
      </c>
      <c r="CO69" s="9" t="s">
        <v>9</v>
      </c>
      <c r="CP69" s="9" t="s">
        <v>12</v>
      </c>
      <c r="CQ69" s="9" t="s">
        <v>6</v>
      </c>
      <c r="CR69" s="9" t="s">
        <v>7</v>
      </c>
      <c r="CS69" s="18" t="s">
        <v>83</v>
      </c>
      <c r="CT69" s="9" t="s">
        <v>5</v>
      </c>
      <c r="CU69" s="9" t="s">
        <v>9</v>
      </c>
      <c r="CV69" s="9" t="s">
        <v>12</v>
      </c>
      <c r="CW69" s="9" t="s">
        <v>6</v>
      </c>
      <c r="CX69" s="9" t="s">
        <v>7</v>
      </c>
      <c r="CY69" s="18" t="s">
        <v>83</v>
      </c>
      <c r="CZ69" s="9" t="s">
        <v>5</v>
      </c>
      <c r="DA69" s="9" t="s">
        <v>9</v>
      </c>
      <c r="DB69" s="9" t="s">
        <v>12</v>
      </c>
      <c r="DC69" s="9" t="s">
        <v>6</v>
      </c>
      <c r="DD69" s="9" t="s">
        <v>7</v>
      </c>
      <c r="DE69" s="18" t="s">
        <v>83</v>
      </c>
      <c r="DF69" s="9" t="s">
        <v>5</v>
      </c>
      <c r="DG69" s="9" t="s">
        <v>9</v>
      </c>
      <c r="DH69" s="9" t="s">
        <v>12</v>
      </c>
      <c r="DI69" s="9" t="s">
        <v>6</v>
      </c>
      <c r="DJ69" s="9" t="s">
        <v>7</v>
      </c>
      <c r="DK69" s="18" t="s">
        <v>83</v>
      </c>
      <c r="DL69" s="9" t="s">
        <v>5</v>
      </c>
      <c r="DM69" s="9" t="s">
        <v>9</v>
      </c>
      <c r="DN69" s="9" t="s">
        <v>12</v>
      </c>
      <c r="DO69" s="9" t="s">
        <v>6</v>
      </c>
      <c r="DP69" s="9" t="s">
        <v>7</v>
      </c>
      <c r="DQ69" s="18" t="s">
        <v>83</v>
      </c>
      <c r="DR69" s="9" t="s">
        <v>5</v>
      </c>
      <c r="DS69" s="9" t="s">
        <v>9</v>
      </c>
      <c r="DT69" s="9" t="s">
        <v>12</v>
      </c>
      <c r="DU69" s="9" t="s">
        <v>6</v>
      </c>
      <c r="DV69" s="9" t="s">
        <v>7</v>
      </c>
      <c r="DW69" s="18" t="s">
        <v>83</v>
      </c>
      <c r="DX69" s="9" t="s">
        <v>5</v>
      </c>
      <c r="DY69" s="9" t="s">
        <v>9</v>
      </c>
      <c r="DZ69" s="9" t="s">
        <v>12</v>
      </c>
      <c r="EA69" s="9" t="s">
        <v>6</v>
      </c>
      <c r="EB69" s="9" t="s">
        <v>7</v>
      </c>
      <c r="EC69" s="18" t="s">
        <v>83</v>
      </c>
      <c r="ED69" s="9" t="s">
        <v>5</v>
      </c>
      <c r="EE69" s="9" t="s">
        <v>9</v>
      </c>
      <c r="EF69" s="9" t="s">
        <v>12</v>
      </c>
      <c r="EG69" s="9" t="s">
        <v>6</v>
      </c>
      <c r="EH69" s="9" t="s">
        <v>7</v>
      </c>
      <c r="EI69" s="18" t="s">
        <v>83</v>
      </c>
      <c r="EJ69" s="9" t="s">
        <v>5</v>
      </c>
      <c r="EK69" s="9" t="s">
        <v>9</v>
      </c>
      <c r="EL69" s="9" t="s">
        <v>12</v>
      </c>
      <c r="EM69" s="9" t="s">
        <v>6</v>
      </c>
      <c r="EN69" s="9" t="s">
        <v>7</v>
      </c>
      <c r="EO69" s="18" t="s">
        <v>83</v>
      </c>
      <c r="EP69" s="9" t="s">
        <v>5</v>
      </c>
      <c r="EQ69" s="9" t="s">
        <v>9</v>
      </c>
      <c r="ER69" s="9" t="s">
        <v>12</v>
      </c>
      <c r="ES69" s="9" t="s">
        <v>6</v>
      </c>
      <c r="ET69" s="18" t="s">
        <v>83</v>
      </c>
      <c r="EU69" s="9" t="s">
        <v>5</v>
      </c>
      <c r="EV69" s="9" t="s">
        <v>9</v>
      </c>
      <c r="EW69" s="9" t="s">
        <v>12</v>
      </c>
      <c r="EX69" s="9" t="s">
        <v>6</v>
      </c>
      <c r="EY69" s="9" t="s">
        <v>7</v>
      </c>
      <c r="EZ69" s="18" t="s">
        <v>83</v>
      </c>
      <c r="FA69" s="9" t="s">
        <v>5</v>
      </c>
      <c r="FB69" s="9" t="s">
        <v>9</v>
      </c>
      <c r="FC69" s="9" t="s">
        <v>12</v>
      </c>
      <c r="FD69" s="9" t="s">
        <v>6</v>
      </c>
      <c r="FE69" s="9" t="s">
        <v>7</v>
      </c>
      <c r="FF69" s="18" t="s">
        <v>83</v>
      </c>
      <c r="FG69" s="9" t="s">
        <v>5</v>
      </c>
      <c r="FH69" s="9" t="s">
        <v>9</v>
      </c>
      <c r="FI69" s="9" t="s">
        <v>12</v>
      </c>
      <c r="FJ69" s="9" t="s">
        <v>6</v>
      </c>
      <c r="FK69" s="9" t="s">
        <v>7</v>
      </c>
      <c r="FL69" s="18" t="s">
        <v>83</v>
      </c>
      <c r="FM69" s="9" t="s">
        <v>5</v>
      </c>
      <c r="FN69" s="9" t="s">
        <v>9</v>
      </c>
      <c r="FO69" s="9" t="s">
        <v>12</v>
      </c>
      <c r="FP69" s="9" t="s">
        <v>6</v>
      </c>
      <c r="FQ69" s="9" t="s">
        <v>7</v>
      </c>
      <c r="FR69" s="18" t="s">
        <v>83</v>
      </c>
      <c r="FS69" s="9" t="s">
        <v>5</v>
      </c>
      <c r="FT69" s="9" t="s">
        <v>9</v>
      </c>
      <c r="FU69" s="9" t="s">
        <v>12</v>
      </c>
      <c r="FV69" s="9" t="s">
        <v>6</v>
      </c>
      <c r="FW69" s="9" t="s">
        <v>7</v>
      </c>
      <c r="FX69" s="18" t="s">
        <v>83</v>
      </c>
      <c r="FY69" s="9" t="s">
        <v>5</v>
      </c>
      <c r="FZ69" s="9" t="s">
        <v>9</v>
      </c>
      <c r="GA69" s="9" t="s">
        <v>12</v>
      </c>
      <c r="GB69" s="9" t="s">
        <v>6</v>
      </c>
      <c r="GC69" s="9" t="s">
        <v>7</v>
      </c>
      <c r="GD69" s="18" t="s">
        <v>83</v>
      </c>
      <c r="GE69" s="9" t="s">
        <v>5</v>
      </c>
      <c r="GF69" s="9" t="s">
        <v>9</v>
      </c>
      <c r="GG69" s="9" t="s">
        <v>12</v>
      </c>
      <c r="GH69" s="9" t="s">
        <v>6</v>
      </c>
      <c r="GI69" s="9" t="s">
        <v>7</v>
      </c>
      <c r="GJ69" s="18" t="s">
        <v>83</v>
      </c>
      <c r="GK69" s="9" t="s">
        <v>5</v>
      </c>
      <c r="GL69" s="9" t="s">
        <v>9</v>
      </c>
      <c r="GM69" s="9" t="s">
        <v>12</v>
      </c>
      <c r="GN69" s="9" t="s">
        <v>6</v>
      </c>
      <c r="GO69" s="9" t="s">
        <v>7</v>
      </c>
      <c r="GP69" s="18" t="s">
        <v>83</v>
      </c>
      <c r="GQ69" s="9" t="s">
        <v>5</v>
      </c>
      <c r="GR69" s="9" t="s">
        <v>9</v>
      </c>
      <c r="GS69" s="9" t="s">
        <v>12</v>
      </c>
      <c r="GT69" s="9" t="s">
        <v>6</v>
      </c>
      <c r="GU69" s="9" t="s">
        <v>7</v>
      </c>
      <c r="GV69" s="18" t="s">
        <v>83</v>
      </c>
      <c r="GW69" s="9" t="s">
        <v>5</v>
      </c>
      <c r="GX69" s="9" t="s">
        <v>9</v>
      </c>
      <c r="GY69" s="9" t="s">
        <v>12</v>
      </c>
      <c r="GZ69" s="9" t="s">
        <v>6</v>
      </c>
      <c r="HA69" s="9" t="s">
        <v>7</v>
      </c>
      <c r="HB69" s="18" t="s">
        <v>83</v>
      </c>
      <c r="HC69" s="9" t="s">
        <v>5</v>
      </c>
      <c r="HD69" s="9" t="s">
        <v>9</v>
      </c>
      <c r="HE69" s="9" t="s">
        <v>12</v>
      </c>
      <c r="HF69" s="9" t="s">
        <v>6</v>
      </c>
      <c r="HG69" s="9" t="s">
        <v>7</v>
      </c>
      <c r="HH69" s="18" t="s">
        <v>83</v>
      </c>
      <c r="HI69" s="9" t="s">
        <v>5</v>
      </c>
      <c r="HJ69" s="9" t="s">
        <v>9</v>
      </c>
      <c r="HK69" s="9" t="s">
        <v>12</v>
      </c>
      <c r="HL69" s="9" t="s">
        <v>6</v>
      </c>
      <c r="HM69" s="9" t="s">
        <v>7</v>
      </c>
      <c r="HN69" s="18" t="s">
        <v>83</v>
      </c>
    </row>
    <row r="70" spans="1:222" x14ac:dyDescent="0.25">
      <c r="D70" t="s">
        <v>70</v>
      </c>
      <c r="J70" s="11" t="s">
        <v>71</v>
      </c>
      <c r="K70" s="27"/>
      <c r="L70" s="27"/>
      <c r="M70" s="27"/>
      <c r="N70" s="27"/>
      <c r="O70" s="28"/>
      <c r="T70">
        <v>1</v>
      </c>
      <c r="W70" t="str">
        <f>CONCATENATE(LEFT(W68,2),"_",LEFT(W69,3))</f>
        <v>01_Dir</v>
      </c>
      <c r="X70" t="str">
        <f t="shared" ref="X70:CI70" si="32">CONCATENATE(LEFT(X68,2),"_",LEFT(X69,3))</f>
        <v>01_Pro</v>
      </c>
      <c r="Y70" t="str">
        <f t="shared" si="32"/>
        <v>01_Adm</v>
      </c>
      <c r="Z70" t="str">
        <f t="shared" si="32"/>
        <v>01_Aux</v>
      </c>
      <c r="AA70" t="str">
        <f t="shared" si="32"/>
        <v>01_Tot</v>
      </c>
      <c r="AB70" t="str">
        <f t="shared" si="32"/>
        <v>02_Dir</v>
      </c>
      <c r="AC70" t="str">
        <f t="shared" si="32"/>
        <v>02_Pro</v>
      </c>
      <c r="AD70" t="str">
        <f t="shared" si="32"/>
        <v>02_Téc</v>
      </c>
      <c r="AE70" t="str">
        <f t="shared" si="32"/>
        <v>02_Adm</v>
      </c>
      <c r="AF70" t="str">
        <f t="shared" si="32"/>
        <v>02_Aux</v>
      </c>
      <c r="AG70" t="str">
        <f t="shared" si="32"/>
        <v>02_Tot</v>
      </c>
      <c r="AH70" t="str">
        <f t="shared" si="32"/>
        <v>03_Dir</v>
      </c>
      <c r="AI70" t="str">
        <f t="shared" si="32"/>
        <v>03_Pro</v>
      </c>
      <c r="AJ70" t="str">
        <f t="shared" si="32"/>
        <v>03_Adm</v>
      </c>
      <c r="AK70" t="str">
        <f t="shared" si="32"/>
        <v>03_Tot</v>
      </c>
      <c r="AL70" t="str">
        <f t="shared" si="32"/>
        <v>04_Dir</v>
      </c>
      <c r="AM70" t="str">
        <f t="shared" si="32"/>
        <v>04_Pro</v>
      </c>
      <c r="AN70" t="str">
        <f t="shared" si="32"/>
        <v>04_Téc</v>
      </c>
      <c r="AO70" t="str">
        <f t="shared" si="32"/>
        <v>04_Adm</v>
      </c>
      <c r="AP70" t="str">
        <f t="shared" si="32"/>
        <v>04_Aux</v>
      </c>
      <c r="AQ70" t="str">
        <f t="shared" si="32"/>
        <v>04_Tot</v>
      </c>
      <c r="AR70" t="str">
        <f t="shared" si="32"/>
        <v>05_Dir</v>
      </c>
      <c r="AS70" t="str">
        <f t="shared" si="32"/>
        <v>05_Pro</v>
      </c>
      <c r="AT70" t="str">
        <f t="shared" si="32"/>
        <v>05_Téc</v>
      </c>
      <c r="AU70" t="str">
        <f t="shared" si="32"/>
        <v>05_Adm</v>
      </c>
      <c r="AV70" t="str">
        <f t="shared" si="32"/>
        <v>05_Aux</v>
      </c>
      <c r="AW70" t="str">
        <f t="shared" si="32"/>
        <v>05_Tot</v>
      </c>
      <c r="AX70" t="str">
        <f t="shared" si="32"/>
        <v>06_Dir</v>
      </c>
      <c r="AY70" t="str">
        <f t="shared" si="32"/>
        <v>06_Pro</v>
      </c>
      <c r="AZ70" t="str">
        <f t="shared" si="32"/>
        <v>06_Téc</v>
      </c>
      <c r="BA70" t="str">
        <f t="shared" si="32"/>
        <v>06_Adm</v>
      </c>
      <c r="BB70" t="str">
        <f t="shared" si="32"/>
        <v>06_Aux</v>
      </c>
      <c r="BC70" t="str">
        <f t="shared" si="32"/>
        <v>To_Tot</v>
      </c>
      <c r="BD70" t="str">
        <f t="shared" si="32"/>
        <v>07_Dir</v>
      </c>
      <c r="BE70" t="str">
        <f t="shared" si="32"/>
        <v>07_Pro</v>
      </c>
      <c r="BF70" t="str">
        <f t="shared" si="32"/>
        <v>07_Téc</v>
      </c>
      <c r="BG70" t="str">
        <f t="shared" si="32"/>
        <v>07_Adm</v>
      </c>
      <c r="BH70" t="str">
        <f t="shared" si="32"/>
        <v>07_Aux</v>
      </c>
      <c r="BI70" t="str">
        <f t="shared" si="32"/>
        <v>07_Tot</v>
      </c>
      <c r="BJ70" t="str">
        <f t="shared" si="32"/>
        <v>08_Dir</v>
      </c>
      <c r="BK70" t="str">
        <f t="shared" si="32"/>
        <v>08_Pro</v>
      </c>
      <c r="BL70" t="str">
        <f t="shared" si="32"/>
        <v>08_Téc</v>
      </c>
      <c r="BM70" t="str">
        <f t="shared" si="32"/>
        <v>08_Adm</v>
      </c>
      <c r="BN70" t="str">
        <f t="shared" si="32"/>
        <v>08_Aux</v>
      </c>
      <c r="BO70" t="str">
        <f t="shared" si="32"/>
        <v>08_Tot</v>
      </c>
      <c r="BP70" t="str">
        <f t="shared" si="32"/>
        <v>09_Dir</v>
      </c>
      <c r="BQ70" t="str">
        <f t="shared" si="32"/>
        <v>09_Pro</v>
      </c>
      <c r="BR70" t="str">
        <f t="shared" si="32"/>
        <v>09_Téc</v>
      </c>
      <c r="BS70" t="str">
        <f t="shared" si="32"/>
        <v>09_Adm</v>
      </c>
      <c r="BT70" t="str">
        <f t="shared" si="32"/>
        <v>09_Aux</v>
      </c>
      <c r="BU70" t="str">
        <f t="shared" si="32"/>
        <v>09_Tot</v>
      </c>
      <c r="BV70" t="str">
        <f t="shared" si="32"/>
        <v>10_Dir</v>
      </c>
      <c r="BW70" t="str">
        <f t="shared" si="32"/>
        <v>10_Pro</v>
      </c>
      <c r="BX70" t="str">
        <f t="shared" si="32"/>
        <v>10_Téc</v>
      </c>
      <c r="BY70" t="str">
        <f t="shared" si="32"/>
        <v>10_Adm</v>
      </c>
      <c r="BZ70" t="str">
        <f t="shared" si="32"/>
        <v>10_Aux</v>
      </c>
      <c r="CA70" t="str">
        <f t="shared" si="32"/>
        <v>10_Tot</v>
      </c>
      <c r="CB70" t="str">
        <f t="shared" si="32"/>
        <v>11_Dir</v>
      </c>
      <c r="CC70" t="str">
        <f t="shared" si="32"/>
        <v>11_Pro</v>
      </c>
      <c r="CD70" t="str">
        <f t="shared" si="32"/>
        <v>11_Téc</v>
      </c>
      <c r="CE70" t="str">
        <f t="shared" si="32"/>
        <v>11_Adm</v>
      </c>
      <c r="CF70" t="str">
        <f t="shared" si="32"/>
        <v>11_Aux</v>
      </c>
      <c r="CG70" t="str">
        <f t="shared" si="32"/>
        <v>11_Tot</v>
      </c>
      <c r="CH70" t="str">
        <f t="shared" si="32"/>
        <v>12_Dir</v>
      </c>
      <c r="CI70" t="str">
        <f t="shared" si="32"/>
        <v>12_Pro</v>
      </c>
      <c r="CJ70" t="str">
        <f t="shared" ref="CJ70:EU70" si="33">CONCATENATE(LEFT(CJ68,2),"_",LEFT(CJ69,3))</f>
        <v>12_Téc</v>
      </c>
      <c r="CK70" t="str">
        <f t="shared" si="33"/>
        <v>12_Adm</v>
      </c>
      <c r="CL70" t="str">
        <f t="shared" si="33"/>
        <v>12_Aux</v>
      </c>
      <c r="CM70" t="str">
        <f t="shared" si="33"/>
        <v>12_Tot</v>
      </c>
      <c r="CN70" t="str">
        <f t="shared" si="33"/>
        <v>13_Dir</v>
      </c>
      <c r="CO70" t="str">
        <f t="shared" si="33"/>
        <v>13_Pro</v>
      </c>
      <c r="CP70" t="str">
        <f t="shared" si="33"/>
        <v>13_Téc</v>
      </c>
      <c r="CQ70" t="str">
        <f t="shared" si="33"/>
        <v>13_Adm</v>
      </c>
      <c r="CR70" t="str">
        <f t="shared" si="33"/>
        <v>13_Aux</v>
      </c>
      <c r="CS70" t="str">
        <f t="shared" si="33"/>
        <v>13_Tot</v>
      </c>
      <c r="CT70" t="str">
        <f t="shared" si="33"/>
        <v>14_Dir</v>
      </c>
      <c r="CU70" t="str">
        <f t="shared" si="33"/>
        <v>14_Pro</v>
      </c>
      <c r="CV70" t="str">
        <f t="shared" si="33"/>
        <v>14_Téc</v>
      </c>
      <c r="CW70" t="str">
        <f t="shared" si="33"/>
        <v>14_Adm</v>
      </c>
      <c r="CX70" t="str">
        <f t="shared" si="33"/>
        <v>14_Aux</v>
      </c>
      <c r="CY70" t="str">
        <f t="shared" si="33"/>
        <v>14_Tot</v>
      </c>
      <c r="CZ70" t="str">
        <f t="shared" si="33"/>
        <v>15_Dir</v>
      </c>
      <c r="DA70" t="str">
        <f t="shared" si="33"/>
        <v>15_Pro</v>
      </c>
      <c r="DB70" t="str">
        <f t="shared" si="33"/>
        <v>15_Téc</v>
      </c>
      <c r="DC70" t="str">
        <f t="shared" si="33"/>
        <v>15_Adm</v>
      </c>
      <c r="DD70" t="str">
        <f t="shared" si="33"/>
        <v>15_Aux</v>
      </c>
      <c r="DE70" t="str">
        <f t="shared" si="33"/>
        <v>15_Tot</v>
      </c>
      <c r="DF70" t="str">
        <f t="shared" si="33"/>
        <v>16_Dir</v>
      </c>
      <c r="DG70" t="str">
        <f t="shared" si="33"/>
        <v>16_Pro</v>
      </c>
      <c r="DH70" t="str">
        <f t="shared" si="33"/>
        <v>16_Téc</v>
      </c>
      <c r="DI70" t="str">
        <f t="shared" si="33"/>
        <v>16_Adm</v>
      </c>
      <c r="DJ70" t="str">
        <f t="shared" si="33"/>
        <v>16_Aux</v>
      </c>
      <c r="DK70" t="str">
        <f t="shared" si="33"/>
        <v>16_Tot</v>
      </c>
      <c r="DL70" t="str">
        <f t="shared" si="33"/>
        <v>17_Dir</v>
      </c>
      <c r="DM70" t="str">
        <f t="shared" si="33"/>
        <v>17_Pro</v>
      </c>
      <c r="DN70" t="str">
        <f t="shared" si="33"/>
        <v>17_Téc</v>
      </c>
      <c r="DO70" t="str">
        <f t="shared" si="33"/>
        <v>17_Adm</v>
      </c>
      <c r="DP70" t="str">
        <f t="shared" si="33"/>
        <v>17_Aux</v>
      </c>
      <c r="DQ70" t="str">
        <f t="shared" si="33"/>
        <v>17_Tot</v>
      </c>
      <c r="DR70" t="str">
        <f t="shared" si="33"/>
        <v>18_Dir</v>
      </c>
      <c r="DS70" t="str">
        <f t="shared" si="33"/>
        <v>18_Pro</v>
      </c>
      <c r="DT70" t="str">
        <f t="shared" si="33"/>
        <v>18_Téc</v>
      </c>
      <c r="DU70" t="str">
        <f t="shared" si="33"/>
        <v>18_Adm</v>
      </c>
      <c r="DV70" t="str">
        <f t="shared" si="33"/>
        <v>18_Aux</v>
      </c>
      <c r="DW70" t="str">
        <f t="shared" si="33"/>
        <v>18_Tot</v>
      </c>
      <c r="DX70" t="str">
        <f t="shared" si="33"/>
        <v>19_Dir</v>
      </c>
      <c r="DY70" t="str">
        <f t="shared" si="33"/>
        <v>19_Pro</v>
      </c>
      <c r="DZ70" t="str">
        <f t="shared" si="33"/>
        <v>19_Téc</v>
      </c>
      <c r="EA70" t="str">
        <f t="shared" si="33"/>
        <v>19_Adm</v>
      </c>
      <c r="EB70" t="str">
        <f t="shared" si="33"/>
        <v>19_Aux</v>
      </c>
      <c r="EC70" t="str">
        <f t="shared" si="33"/>
        <v>19_Tot</v>
      </c>
      <c r="ED70" t="str">
        <f t="shared" si="33"/>
        <v>20_Dir</v>
      </c>
      <c r="EE70" t="str">
        <f t="shared" si="33"/>
        <v>20_Pro</v>
      </c>
      <c r="EF70" t="str">
        <f t="shared" si="33"/>
        <v>20_Téc</v>
      </c>
      <c r="EG70" t="str">
        <f t="shared" si="33"/>
        <v>20_Adm</v>
      </c>
      <c r="EH70" t="str">
        <f t="shared" si="33"/>
        <v>20_Aux</v>
      </c>
      <c r="EI70" t="str">
        <f t="shared" si="33"/>
        <v>20_Tot</v>
      </c>
      <c r="EJ70" t="str">
        <f t="shared" si="33"/>
        <v>21_Dir</v>
      </c>
      <c r="EK70" t="str">
        <f t="shared" si="33"/>
        <v>21_Pro</v>
      </c>
      <c r="EL70" t="str">
        <f t="shared" si="33"/>
        <v>21_Téc</v>
      </c>
      <c r="EM70" t="str">
        <f t="shared" si="33"/>
        <v>21_Adm</v>
      </c>
      <c r="EN70" t="str">
        <f t="shared" si="33"/>
        <v>21_Aux</v>
      </c>
      <c r="EO70" t="str">
        <f t="shared" si="33"/>
        <v>21_Tot</v>
      </c>
      <c r="EP70" t="str">
        <f t="shared" si="33"/>
        <v>22_Dir</v>
      </c>
      <c r="EQ70" t="str">
        <f t="shared" si="33"/>
        <v>22_Pro</v>
      </c>
      <c r="ER70" t="str">
        <f t="shared" si="33"/>
        <v>22_Téc</v>
      </c>
      <c r="ES70" t="str">
        <f t="shared" si="33"/>
        <v>22_Adm</v>
      </c>
      <c r="ET70" t="str">
        <f t="shared" si="33"/>
        <v>22_Tot</v>
      </c>
      <c r="EU70" t="str">
        <f t="shared" si="33"/>
        <v>23_Dir</v>
      </c>
      <c r="EV70" t="str">
        <f t="shared" ref="EV70:GJ70" si="34">CONCATENATE(LEFT(EV68,2),"_",LEFT(EV69,3))</f>
        <v>23_Pro</v>
      </c>
      <c r="EW70" t="str">
        <f t="shared" si="34"/>
        <v>23_Téc</v>
      </c>
      <c r="EX70" t="str">
        <f t="shared" si="34"/>
        <v>23_Adm</v>
      </c>
      <c r="EY70" t="str">
        <f t="shared" si="34"/>
        <v>23_Aux</v>
      </c>
      <c r="EZ70" t="str">
        <f t="shared" si="34"/>
        <v>23_Tot</v>
      </c>
      <c r="FA70" t="str">
        <f t="shared" si="34"/>
        <v>24_Dir</v>
      </c>
      <c r="FB70" t="str">
        <f t="shared" si="34"/>
        <v>24_Pro</v>
      </c>
      <c r="FC70" t="str">
        <f t="shared" si="34"/>
        <v>24_Téc</v>
      </c>
      <c r="FD70" t="str">
        <f t="shared" si="34"/>
        <v>24_Adm</v>
      </c>
      <c r="FE70" t="str">
        <f t="shared" si="34"/>
        <v>24_Aux</v>
      </c>
      <c r="FF70" t="str">
        <f t="shared" si="34"/>
        <v>24_Tot</v>
      </c>
      <c r="FG70" t="str">
        <f t="shared" si="34"/>
        <v>25_Dir</v>
      </c>
      <c r="FH70" t="str">
        <f t="shared" si="34"/>
        <v>25_Pro</v>
      </c>
      <c r="FI70" t="str">
        <f t="shared" si="34"/>
        <v>25_Téc</v>
      </c>
      <c r="FJ70" t="str">
        <f t="shared" si="34"/>
        <v>25_Adm</v>
      </c>
      <c r="FK70" t="str">
        <f t="shared" si="34"/>
        <v>25_Aux</v>
      </c>
      <c r="FL70" t="str">
        <f t="shared" si="34"/>
        <v>25_Tot</v>
      </c>
      <c r="FM70" t="str">
        <f t="shared" si="34"/>
        <v>26_Dir</v>
      </c>
      <c r="FN70" t="str">
        <f t="shared" si="34"/>
        <v>26_Pro</v>
      </c>
      <c r="FO70" t="str">
        <f t="shared" si="34"/>
        <v>26_Téc</v>
      </c>
      <c r="FP70" t="str">
        <f t="shared" si="34"/>
        <v>26_Adm</v>
      </c>
      <c r="FQ70" t="str">
        <f t="shared" si="34"/>
        <v>26_Aux</v>
      </c>
      <c r="FR70" t="str">
        <f t="shared" si="34"/>
        <v>26_Tot</v>
      </c>
      <c r="FS70" t="str">
        <f t="shared" si="34"/>
        <v>27_Dir</v>
      </c>
      <c r="FT70" t="str">
        <f t="shared" si="34"/>
        <v>27_Pro</v>
      </c>
      <c r="FU70" t="str">
        <f t="shared" si="34"/>
        <v>27_Téc</v>
      </c>
      <c r="FV70" t="str">
        <f t="shared" si="34"/>
        <v>27_Adm</v>
      </c>
      <c r="FW70" t="str">
        <f t="shared" si="34"/>
        <v>27_Aux</v>
      </c>
      <c r="FX70" t="str">
        <f t="shared" si="34"/>
        <v>27_Tot</v>
      </c>
      <c r="FY70" t="str">
        <f t="shared" si="34"/>
        <v>28_Dir</v>
      </c>
      <c r="FZ70" t="str">
        <f t="shared" si="34"/>
        <v>28_Pro</v>
      </c>
      <c r="GA70" t="str">
        <f t="shared" si="34"/>
        <v>28_Téc</v>
      </c>
      <c r="GB70" t="str">
        <f t="shared" si="34"/>
        <v>28_Adm</v>
      </c>
      <c r="GC70" t="str">
        <f t="shared" si="34"/>
        <v>28_Aux</v>
      </c>
      <c r="GD70" t="str">
        <f t="shared" si="34"/>
        <v>28_Tot</v>
      </c>
      <c r="GE70" t="str">
        <f t="shared" si="34"/>
        <v>29_Dir</v>
      </c>
      <c r="GF70" t="str">
        <f t="shared" si="34"/>
        <v>29_Pro</v>
      </c>
      <c r="GG70" t="str">
        <f t="shared" si="34"/>
        <v>29_Téc</v>
      </c>
      <c r="GH70" t="str">
        <f t="shared" si="34"/>
        <v>29_Adm</v>
      </c>
      <c r="GI70" t="str">
        <f t="shared" si="34"/>
        <v>29_Aux</v>
      </c>
      <c r="GJ70" t="str">
        <f t="shared" si="34"/>
        <v>29_Tot</v>
      </c>
      <c r="GK70" t="str">
        <f t="shared" ref="GK70:GP70" si="35">CONCATENATE(LEFT(GK68,1),"_",LEFT(GK69,3))</f>
        <v>R_Dir</v>
      </c>
      <c r="GL70" t="str">
        <f t="shared" si="35"/>
        <v>R_Pro</v>
      </c>
      <c r="GM70" t="str">
        <f t="shared" si="35"/>
        <v>R_Téc</v>
      </c>
      <c r="GN70" t="str">
        <f t="shared" si="35"/>
        <v>R_Adm</v>
      </c>
      <c r="GO70" t="str">
        <f t="shared" si="35"/>
        <v>R_Aux</v>
      </c>
      <c r="GP70" t="str">
        <f t="shared" si="35"/>
        <v>R_Tot</v>
      </c>
      <c r="GQ70" t="str">
        <f t="shared" ref="GQ70:GV70" si="36">CONCATENATE("Sersal","_",LEFT(GQ69,3))</f>
        <v>Sersal_Dir</v>
      </c>
      <c r="GR70" t="str">
        <f t="shared" si="36"/>
        <v>Sersal_Pro</v>
      </c>
      <c r="GS70" t="str">
        <f t="shared" si="36"/>
        <v>Sersal_Téc</v>
      </c>
      <c r="GT70" t="str">
        <f t="shared" si="36"/>
        <v>Sersal_Adm</v>
      </c>
      <c r="GU70" t="str">
        <f t="shared" si="36"/>
        <v>Sersal_Aux</v>
      </c>
      <c r="GV70" t="str">
        <f t="shared" si="36"/>
        <v>Sersal_Tot</v>
      </c>
      <c r="GW70" t="str">
        <f t="shared" ref="GW70:HB70" si="37">CONCATENATE("SLE","_",LEFT(GW69,3))</f>
        <v>SLE_Dir</v>
      </c>
      <c r="GX70" t="str">
        <f t="shared" si="37"/>
        <v>SLE_Pro</v>
      </c>
      <c r="GY70" t="str">
        <f t="shared" si="37"/>
        <v>SLE_Téc</v>
      </c>
      <c r="GZ70" t="str">
        <f t="shared" si="37"/>
        <v>SLE_Adm</v>
      </c>
      <c r="HA70" t="str">
        <f t="shared" si="37"/>
        <v>SLE_Aux</v>
      </c>
      <c r="HB70" t="str">
        <f t="shared" si="37"/>
        <v>SLE_Tot</v>
      </c>
      <c r="HC70" t="str">
        <f t="shared" ref="HC70:HH70" si="38">CONCATENATE(LEFT("T",2),"_",LEFT(HC69,3))</f>
        <v>T_Dir</v>
      </c>
      <c r="HD70" t="str">
        <f t="shared" si="38"/>
        <v>T_Pro</v>
      </c>
      <c r="HE70" t="str">
        <f t="shared" si="38"/>
        <v>T_Téc</v>
      </c>
      <c r="HF70" t="str">
        <f t="shared" si="38"/>
        <v>T_Adm</v>
      </c>
      <c r="HG70" t="str">
        <f t="shared" si="38"/>
        <v>T_Aux</v>
      </c>
      <c r="HH70" t="str">
        <f t="shared" si="38"/>
        <v>T_Tot</v>
      </c>
      <c r="HI70" t="str">
        <f>CONCATENATE(LEFT("T2",2),"_",LEFT(HI69,3))</f>
        <v>T2_Dir</v>
      </c>
      <c r="HJ70" t="str">
        <f t="shared" ref="HJ70:HN70" si="39">CONCATENATE(LEFT("T2",2),"_",LEFT(HJ69,3))</f>
        <v>T2_Pro</v>
      </c>
      <c r="HK70" t="str">
        <f t="shared" si="39"/>
        <v>T2_Téc</v>
      </c>
      <c r="HL70" t="str">
        <f t="shared" si="39"/>
        <v>T2_Adm</v>
      </c>
      <c r="HM70" t="str">
        <f t="shared" si="39"/>
        <v>T2_Aux</v>
      </c>
      <c r="HN70" t="str">
        <f t="shared" si="39"/>
        <v>T2_Tot</v>
      </c>
    </row>
    <row r="71" spans="1:222" x14ac:dyDescent="0.25">
      <c r="B71" s="5"/>
      <c r="C71" s="5"/>
      <c r="D71" s="5" t="s">
        <v>77</v>
      </c>
      <c r="E71" s="10" t="s">
        <v>78</v>
      </c>
      <c r="F71" s="5" t="s">
        <v>79</v>
      </c>
      <c r="G71" s="7" t="s">
        <v>80</v>
      </c>
      <c r="H71" s="7" t="s">
        <v>81</v>
      </c>
      <c r="I71" s="13" t="s">
        <v>83</v>
      </c>
      <c r="J71" s="12" t="s">
        <v>77</v>
      </c>
      <c r="K71" s="10" t="s">
        <v>78</v>
      </c>
      <c r="L71" s="5" t="s">
        <v>79</v>
      </c>
      <c r="M71" s="7" t="s">
        <v>80</v>
      </c>
      <c r="N71" s="7" t="s">
        <v>81</v>
      </c>
      <c r="O71" s="13" t="s">
        <v>83</v>
      </c>
      <c r="T71">
        <v>2</v>
      </c>
      <c r="U71" s="14">
        <v>2014</v>
      </c>
      <c r="V71" t="s">
        <v>51</v>
      </c>
      <c r="W71" s="3">
        <v>43</v>
      </c>
      <c r="X71" s="3">
        <v>56</v>
      </c>
      <c r="Y71" s="3">
        <v>215</v>
      </c>
      <c r="Z71" s="3">
        <v>8</v>
      </c>
      <c r="AA71" s="19">
        <v>322</v>
      </c>
      <c r="AB71" s="3">
        <v>53</v>
      </c>
      <c r="AC71" s="3">
        <v>345</v>
      </c>
      <c r="AD71" s="3">
        <v>270</v>
      </c>
      <c r="AE71" s="3">
        <v>257</v>
      </c>
      <c r="AF71" s="3">
        <v>67</v>
      </c>
      <c r="AG71" s="19">
        <v>992</v>
      </c>
      <c r="AH71" s="3">
        <v>2863</v>
      </c>
      <c r="AI71" s="3">
        <v>3174</v>
      </c>
      <c r="AJ71" s="3">
        <v>4791</v>
      </c>
      <c r="AK71" s="19">
        <v>10828</v>
      </c>
      <c r="AL71" s="3">
        <v>75</v>
      </c>
      <c r="AM71" s="3">
        <v>1223</v>
      </c>
      <c r="AN71" s="3">
        <v>160</v>
      </c>
      <c r="AO71" s="3">
        <v>402</v>
      </c>
      <c r="AP71" s="3">
        <v>154</v>
      </c>
      <c r="AQ71" s="19">
        <v>2014</v>
      </c>
      <c r="AR71" s="3">
        <v>301</v>
      </c>
      <c r="AS71" s="3">
        <v>2017</v>
      </c>
      <c r="AT71" s="3">
        <v>254</v>
      </c>
      <c r="AU71" s="3">
        <v>1211</v>
      </c>
      <c r="AV71" s="3">
        <v>319</v>
      </c>
      <c r="AW71" s="19">
        <v>4102</v>
      </c>
      <c r="AX71" s="3">
        <v>73</v>
      </c>
      <c r="AY71" s="3">
        <v>1148</v>
      </c>
      <c r="AZ71" s="3">
        <v>46</v>
      </c>
      <c r="BA71" s="3">
        <v>297</v>
      </c>
      <c r="BB71" s="3">
        <v>71</v>
      </c>
      <c r="BC71" s="19">
        <v>1635</v>
      </c>
      <c r="BD71" s="3">
        <v>282</v>
      </c>
      <c r="BE71" s="3">
        <v>2132</v>
      </c>
      <c r="BF71" s="3">
        <v>356</v>
      </c>
      <c r="BG71" s="3">
        <v>850</v>
      </c>
      <c r="BH71" s="3">
        <v>85</v>
      </c>
      <c r="BI71" s="19">
        <v>3705</v>
      </c>
      <c r="BJ71" s="3">
        <v>730</v>
      </c>
      <c r="BK71" s="3">
        <v>5058</v>
      </c>
      <c r="BL71" s="3">
        <v>903</v>
      </c>
      <c r="BM71" s="3">
        <v>2476</v>
      </c>
      <c r="BN71" s="3">
        <v>449</v>
      </c>
      <c r="BO71" s="19">
        <v>9616</v>
      </c>
      <c r="BP71" s="3">
        <v>245</v>
      </c>
      <c r="BQ71" s="3">
        <v>7536</v>
      </c>
      <c r="BR71" s="3">
        <v>6082</v>
      </c>
      <c r="BS71" s="3">
        <v>2099</v>
      </c>
      <c r="BT71" s="3">
        <v>1658</v>
      </c>
      <c r="BU71" s="19">
        <v>17620</v>
      </c>
      <c r="BV71" s="3">
        <v>1135</v>
      </c>
      <c r="BW71" s="3">
        <v>5231</v>
      </c>
      <c r="BX71" s="3">
        <v>14996</v>
      </c>
      <c r="BY71" s="3">
        <v>4930</v>
      </c>
      <c r="BZ71" s="3">
        <v>823</v>
      </c>
      <c r="CA71" s="19">
        <v>27115</v>
      </c>
      <c r="CB71" s="3">
        <v>75</v>
      </c>
      <c r="CC71" s="3">
        <v>1466</v>
      </c>
      <c r="CD71" s="3">
        <v>1956</v>
      </c>
      <c r="CE71" s="3">
        <v>579</v>
      </c>
      <c r="CF71" s="3">
        <v>330</v>
      </c>
      <c r="CG71" s="19">
        <v>4406</v>
      </c>
      <c r="CH71" s="3">
        <v>137</v>
      </c>
      <c r="CI71" s="3">
        <v>3107</v>
      </c>
      <c r="CJ71" s="3">
        <v>1047</v>
      </c>
      <c r="CK71" s="3">
        <v>1807</v>
      </c>
      <c r="CL71" s="3">
        <v>2176</v>
      </c>
      <c r="CM71" s="19">
        <v>8274</v>
      </c>
      <c r="CN71" s="3">
        <v>278</v>
      </c>
      <c r="CO71" s="3">
        <v>3277</v>
      </c>
      <c r="CP71" s="3">
        <v>1708</v>
      </c>
      <c r="CQ71" s="3">
        <v>823</v>
      </c>
      <c r="CR71" s="3">
        <v>129</v>
      </c>
      <c r="CS71" s="19">
        <v>6215</v>
      </c>
      <c r="CT71" s="3">
        <v>35</v>
      </c>
      <c r="CU71" s="3">
        <v>298</v>
      </c>
      <c r="CV71" s="3">
        <v>59</v>
      </c>
      <c r="CW71" s="3">
        <v>118</v>
      </c>
      <c r="CX71" s="3">
        <v>35</v>
      </c>
      <c r="CY71" s="19">
        <v>545</v>
      </c>
      <c r="CZ71" s="3">
        <v>273</v>
      </c>
      <c r="DA71" s="3">
        <v>3845</v>
      </c>
      <c r="DB71" s="3">
        <v>1684</v>
      </c>
      <c r="DC71" s="3">
        <v>1566</v>
      </c>
      <c r="DD71" s="3">
        <v>200</v>
      </c>
      <c r="DE71" s="19">
        <v>7568</v>
      </c>
      <c r="DF71" s="3">
        <v>811</v>
      </c>
      <c r="DG71" s="3">
        <v>47005</v>
      </c>
      <c r="DH71" s="3">
        <v>32209</v>
      </c>
      <c r="DI71" s="3">
        <v>13380</v>
      </c>
      <c r="DJ71" s="3">
        <v>12837</v>
      </c>
      <c r="DK71" s="19">
        <v>106242</v>
      </c>
      <c r="DL71" s="3">
        <v>26</v>
      </c>
      <c r="DM71" s="3">
        <v>522</v>
      </c>
      <c r="DN71" s="3">
        <v>13</v>
      </c>
      <c r="DO71" s="3">
        <v>212</v>
      </c>
      <c r="DP71" s="3">
        <v>16</v>
      </c>
      <c r="DQ71" s="19">
        <v>789</v>
      </c>
      <c r="DR71" s="3">
        <v>231</v>
      </c>
      <c r="DS71" s="3">
        <v>1882</v>
      </c>
      <c r="DT71" s="3">
        <v>424</v>
      </c>
      <c r="DU71" s="3">
        <v>857</v>
      </c>
      <c r="DV71" s="3">
        <v>319</v>
      </c>
      <c r="DW71" s="19">
        <v>3713</v>
      </c>
      <c r="DX71" s="3">
        <v>43</v>
      </c>
      <c r="DY71" s="3">
        <v>483</v>
      </c>
      <c r="DZ71" s="3">
        <v>151</v>
      </c>
      <c r="EA71" s="3">
        <v>196</v>
      </c>
      <c r="EB71" s="3">
        <v>29</v>
      </c>
      <c r="EC71" s="19">
        <v>902</v>
      </c>
      <c r="ED71" s="3">
        <v>78</v>
      </c>
      <c r="EE71" s="3">
        <v>183</v>
      </c>
      <c r="EF71" s="3"/>
      <c r="EG71" s="3">
        <v>179</v>
      </c>
      <c r="EH71" s="3">
        <v>6</v>
      </c>
      <c r="EI71" s="19">
        <v>446</v>
      </c>
      <c r="EJ71" s="3">
        <v>183</v>
      </c>
      <c r="EK71" s="3">
        <v>1653</v>
      </c>
      <c r="EL71" s="3">
        <v>168</v>
      </c>
      <c r="EM71" s="3">
        <v>541</v>
      </c>
      <c r="EN71" s="3">
        <v>82</v>
      </c>
      <c r="EO71" s="19">
        <v>2627</v>
      </c>
      <c r="EP71" s="3">
        <v>35</v>
      </c>
      <c r="EQ71" s="3">
        <v>36</v>
      </c>
      <c r="ER71" s="3">
        <v>8</v>
      </c>
      <c r="ES71" s="3">
        <v>43</v>
      </c>
      <c r="ET71" s="19">
        <v>122</v>
      </c>
      <c r="EU71" s="3">
        <v>93</v>
      </c>
      <c r="EV71" s="3">
        <v>1631</v>
      </c>
      <c r="EW71" s="3">
        <v>530</v>
      </c>
      <c r="EX71" s="3">
        <v>1143</v>
      </c>
      <c r="EY71" s="3">
        <v>364</v>
      </c>
      <c r="EZ71" s="19">
        <v>3761</v>
      </c>
      <c r="FA71" s="3">
        <v>52</v>
      </c>
      <c r="FB71" s="3">
        <v>516</v>
      </c>
      <c r="FC71" s="3">
        <v>93</v>
      </c>
      <c r="FD71" s="3">
        <v>155</v>
      </c>
      <c r="FE71" s="3">
        <v>19</v>
      </c>
      <c r="FF71" s="19">
        <v>835</v>
      </c>
      <c r="FG71" s="3">
        <v>46</v>
      </c>
      <c r="FH71" s="3">
        <v>612</v>
      </c>
      <c r="FI71" s="3">
        <v>54</v>
      </c>
      <c r="FJ71" s="3">
        <v>82</v>
      </c>
      <c r="FK71" s="3"/>
      <c r="FL71" s="19">
        <v>794</v>
      </c>
      <c r="FM71" s="3">
        <v>35</v>
      </c>
      <c r="FN71" s="3">
        <v>385</v>
      </c>
      <c r="FO71" s="3">
        <v>47</v>
      </c>
      <c r="FP71" s="3">
        <v>106</v>
      </c>
      <c r="FQ71" s="3">
        <v>42</v>
      </c>
      <c r="FR71" s="19">
        <v>615</v>
      </c>
      <c r="FS71" s="3"/>
      <c r="FT71" s="3"/>
      <c r="FU71" s="3"/>
      <c r="FV71" s="3"/>
      <c r="FW71" s="3"/>
      <c r="FX71" s="19"/>
      <c r="FY71" s="3"/>
      <c r="FZ71" s="3"/>
      <c r="GA71" s="3"/>
      <c r="GB71" s="3"/>
      <c r="GC71" s="3"/>
      <c r="GD71" s="19"/>
      <c r="GE71" s="3"/>
      <c r="GF71" s="3"/>
      <c r="GG71" s="3"/>
      <c r="GH71" s="3"/>
      <c r="GI71" s="3"/>
      <c r="GJ71" s="19"/>
      <c r="GK71" s="3">
        <v>7554</v>
      </c>
      <c r="GL71" s="3">
        <v>51035</v>
      </c>
      <c r="GM71" s="3">
        <v>31645</v>
      </c>
      <c r="GN71" s="3">
        <v>27958</v>
      </c>
      <c r="GO71" s="3">
        <v>7648</v>
      </c>
      <c r="GP71" s="19">
        <v>125840</v>
      </c>
      <c r="GQ71" s="3">
        <v>677</v>
      </c>
      <c r="GR71" s="3">
        <v>43786</v>
      </c>
      <c r="GS71" s="3">
        <v>31573</v>
      </c>
      <c r="GT71" s="3">
        <v>11357</v>
      </c>
      <c r="GU71" s="3">
        <v>12570</v>
      </c>
      <c r="GV71" s="19">
        <v>99963</v>
      </c>
      <c r="GW71" s="3"/>
      <c r="GX71" s="3"/>
      <c r="GY71" s="3"/>
      <c r="GZ71" s="3"/>
      <c r="HA71" s="3"/>
      <c r="HB71" s="19"/>
      <c r="HC71" s="3">
        <v>8231</v>
      </c>
      <c r="HD71" s="3">
        <v>94821</v>
      </c>
      <c r="HE71" s="3">
        <v>63218</v>
      </c>
      <c r="HF71" s="3">
        <v>39315</v>
      </c>
      <c r="HG71" s="3">
        <v>20218</v>
      </c>
      <c r="HH71" s="3">
        <f>SUM(HC71:HG71)</f>
        <v>225803</v>
      </c>
      <c r="HI71" s="3">
        <v>8231</v>
      </c>
      <c r="HJ71" s="3">
        <v>94821</v>
      </c>
      <c r="HK71" s="3">
        <v>63218</v>
      </c>
      <c r="HL71" s="3">
        <v>39315</v>
      </c>
      <c r="HM71" s="3">
        <v>20218</v>
      </c>
      <c r="HN71" s="3">
        <f>SUM(HI71:HM71)</f>
        <v>225803</v>
      </c>
    </row>
    <row r="72" spans="1:222" x14ac:dyDescent="0.25">
      <c r="A72">
        <v>2</v>
      </c>
      <c r="B72">
        <v>2014</v>
      </c>
      <c r="C72" t="s">
        <v>72</v>
      </c>
      <c r="D72">
        <f>IFERROR(HLOOKUP($D$69,Dot_Est,$A72,FALSE),0)</f>
        <v>8231</v>
      </c>
      <c r="E72">
        <f t="shared" ref="E72:I81" si="40">IFERROR(HLOOKUP(E$69,Dot_Est,$A72,FALSE),0)</f>
        <v>94821</v>
      </c>
      <c r="F72">
        <f t="shared" si="40"/>
        <v>63218</v>
      </c>
      <c r="G72">
        <f t="shared" si="40"/>
        <v>39315</v>
      </c>
      <c r="H72">
        <f t="shared" si="40"/>
        <v>20218</v>
      </c>
      <c r="I72">
        <f t="shared" si="40"/>
        <v>225803</v>
      </c>
      <c r="J72" s="11"/>
      <c r="K72" s="27"/>
      <c r="L72" s="27"/>
      <c r="M72" s="27"/>
      <c r="N72" s="27"/>
      <c r="O72" s="28"/>
      <c r="T72">
        <v>3</v>
      </c>
      <c r="U72" s="14">
        <v>2014</v>
      </c>
      <c r="V72" t="s">
        <v>52</v>
      </c>
      <c r="W72" s="3">
        <v>41</v>
      </c>
      <c r="X72" s="3">
        <v>78</v>
      </c>
      <c r="Y72" s="3">
        <v>210</v>
      </c>
      <c r="Z72" s="3">
        <v>12</v>
      </c>
      <c r="AA72" s="19">
        <v>341</v>
      </c>
      <c r="AB72" s="3">
        <v>50</v>
      </c>
      <c r="AC72" s="3">
        <v>350</v>
      </c>
      <c r="AD72" s="3">
        <v>268</v>
      </c>
      <c r="AE72" s="3">
        <v>249</v>
      </c>
      <c r="AF72" s="3">
        <v>67</v>
      </c>
      <c r="AG72" s="19">
        <v>984</v>
      </c>
      <c r="AH72" s="3">
        <v>2877</v>
      </c>
      <c r="AI72" s="3">
        <v>3108</v>
      </c>
      <c r="AJ72" s="3">
        <v>4883</v>
      </c>
      <c r="AK72" s="19">
        <v>10868</v>
      </c>
      <c r="AL72" s="3">
        <v>71</v>
      </c>
      <c r="AM72" s="3">
        <v>1242</v>
      </c>
      <c r="AN72" s="3">
        <v>159</v>
      </c>
      <c r="AO72" s="3">
        <v>397</v>
      </c>
      <c r="AP72" s="3">
        <v>154</v>
      </c>
      <c r="AQ72" s="19">
        <v>2023</v>
      </c>
      <c r="AR72" s="3">
        <v>324</v>
      </c>
      <c r="AS72" s="3">
        <v>2009</v>
      </c>
      <c r="AT72" s="3">
        <v>242</v>
      </c>
      <c r="AU72" s="3">
        <v>1219</v>
      </c>
      <c r="AV72" s="3">
        <v>297</v>
      </c>
      <c r="AW72" s="19">
        <v>4091</v>
      </c>
      <c r="AX72" s="3">
        <v>76</v>
      </c>
      <c r="AY72" s="3">
        <v>1182</v>
      </c>
      <c r="AZ72" s="3">
        <v>46</v>
      </c>
      <c r="BA72" s="3">
        <v>291</v>
      </c>
      <c r="BB72" s="3">
        <v>71</v>
      </c>
      <c r="BC72" s="19">
        <v>1666</v>
      </c>
      <c r="BD72" s="3">
        <v>312</v>
      </c>
      <c r="BE72" s="3">
        <v>2296</v>
      </c>
      <c r="BF72" s="3">
        <v>397</v>
      </c>
      <c r="BG72" s="3">
        <v>886</v>
      </c>
      <c r="BH72" s="3">
        <v>87</v>
      </c>
      <c r="BI72" s="19">
        <v>3978</v>
      </c>
      <c r="BJ72" s="3">
        <v>721</v>
      </c>
      <c r="BK72" s="3">
        <v>5090</v>
      </c>
      <c r="BL72" s="3">
        <v>898</v>
      </c>
      <c r="BM72" s="3">
        <v>2457</v>
      </c>
      <c r="BN72" s="3">
        <v>446</v>
      </c>
      <c r="BO72" s="19">
        <v>9612</v>
      </c>
      <c r="BP72" s="3">
        <v>269</v>
      </c>
      <c r="BQ72" s="3">
        <v>7495</v>
      </c>
      <c r="BR72" s="3">
        <v>6086</v>
      </c>
      <c r="BS72" s="3">
        <v>2074</v>
      </c>
      <c r="BT72" s="3">
        <v>1634</v>
      </c>
      <c r="BU72" s="19">
        <v>17558</v>
      </c>
      <c r="BV72" s="3">
        <v>1116</v>
      </c>
      <c r="BW72" s="3">
        <v>5201</v>
      </c>
      <c r="BX72" s="3">
        <v>14959</v>
      </c>
      <c r="BY72" s="3">
        <v>4898</v>
      </c>
      <c r="BZ72" s="3">
        <v>823</v>
      </c>
      <c r="CA72" s="19">
        <v>26997</v>
      </c>
      <c r="CB72" s="3">
        <v>76</v>
      </c>
      <c r="CC72" s="3">
        <v>1558</v>
      </c>
      <c r="CD72" s="3">
        <v>2037</v>
      </c>
      <c r="CE72" s="3">
        <v>1108</v>
      </c>
      <c r="CF72" s="3">
        <v>323</v>
      </c>
      <c r="CG72" s="19">
        <v>5102</v>
      </c>
      <c r="CH72" s="3">
        <v>125</v>
      </c>
      <c r="CI72" s="3">
        <v>3108</v>
      </c>
      <c r="CJ72" s="3">
        <v>1056</v>
      </c>
      <c r="CK72" s="3">
        <v>1766</v>
      </c>
      <c r="CL72" s="3">
        <v>2163</v>
      </c>
      <c r="CM72" s="19">
        <v>8218</v>
      </c>
      <c r="CN72" s="3">
        <v>290</v>
      </c>
      <c r="CO72" s="3">
        <v>3233</v>
      </c>
      <c r="CP72" s="3">
        <v>1685</v>
      </c>
      <c r="CQ72" s="3">
        <v>807</v>
      </c>
      <c r="CR72" s="3">
        <v>126</v>
      </c>
      <c r="CS72" s="19">
        <v>6141</v>
      </c>
      <c r="CT72" s="3">
        <v>35</v>
      </c>
      <c r="CU72" s="3">
        <v>289</v>
      </c>
      <c r="CV72" s="3">
        <v>57</v>
      </c>
      <c r="CW72" s="3">
        <v>117</v>
      </c>
      <c r="CX72" s="3">
        <v>31</v>
      </c>
      <c r="CY72" s="19">
        <v>529</v>
      </c>
      <c r="CZ72" s="3">
        <v>291</v>
      </c>
      <c r="DA72" s="3">
        <v>3861</v>
      </c>
      <c r="DB72" s="3">
        <v>1672</v>
      </c>
      <c r="DC72" s="3">
        <v>1567</v>
      </c>
      <c r="DD72" s="3">
        <v>198</v>
      </c>
      <c r="DE72" s="19">
        <v>7589</v>
      </c>
      <c r="DF72" s="3">
        <v>835</v>
      </c>
      <c r="DG72" s="3">
        <v>47851</v>
      </c>
      <c r="DH72" s="3">
        <v>32680</v>
      </c>
      <c r="DI72" s="3">
        <v>13446</v>
      </c>
      <c r="DJ72" s="3">
        <v>12914</v>
      </c>
      <c r="DK72" s="19">
        <v>107726</v>
      </c>
      <c r="DL72" s="3">
        <v>28</v>
      </c>
      <c r="DM72" s="3">
        <v>534</v>
      </c>
      <c r="DN72" s="3">
        <v>15</v>
      </c>
      <c r="DO72" s="3">
        <v>212</v>
      </c>
      <c r="DP72" s="3">
        <v>16</v>
      </c>
      <c r="DQ72" s="19">
        <v>805</v>
      </c>
      <c r="DR72" s="3">
        <v>226</v>
      </c>
      <c r="DS72" s="3">
        <v>1812</v>
      </c>
      <c r="DT72" s="3">
        <v>432</v>
      </c>
      <c r="DU72" s="3">
        <v>827</v>
      </c>
      <c r="DV72" s="3">
        <v>308</v>
      </c>
      <c r="DW72" s="19">
        <v>3605</v>
      </c>
      <c r="DX72" s="3">
        <v>40</v>
      </c>
      <c r="DY72" s="3">
        <v>476</v>
      </c>
      <c r="DZ72" s="3">
        <v>148</v>
      </c>
      <c r="EA72" s="3">
        <v>193</v>
      </c>
      <c r="EB72" s="3">
        <v>30</v>
      </c>
      <c r="EC72" s="19">
        <v>887</v>
      </c>
      <c r="ED72" s="3">
        <v>79</v>
      </c>
      <c r="EE72" s="3">
        <v>170</v>
      </c>
      <c r="EF72" s="3"/>
      <c r="EG72" s="3">
        <v>175</v>
      </c>
      <c r="EH72" s="3">
        <v>6</v>
      </c>
      <c r="EI72" s="19">
        <v>430</v>
      </c>
      <c r="EJ72" s="3">
        <v>177</v>
      </c>
      <c r="EK72" s="3">
        <v>1660</v>
      </c>
      <c r="EL72" s="3">
        <v>169</v>
      </c>
      <c r="EM72" s="3">
        <v>548</v>
      </c>
      <c r="EN72" s="3">
        <v>80</v>
      </c>
      <c r="EO72" s="19">
        <v>2634</v>
      </c>
      <c r="EP72" s="3">
        <v>36</v>
      </c>
      <c r="EQ72" s="3">
        <v>35</v>
      </c>
      <c r="ER72" s="3">
        <v>9</v>
      </c>
      <c r="ES72" s="3">
        <v>45</v>
      </c>
      <c r="ET72" s="19">
        <v>125</v>
      </c>
      <c r="EU72" s="3">
        <v>94</v>
      </c>
      <c r="EV72" s="3">
        <v>1625</v>
      </c>
      <c r="EW72" s="3">
        <v>527</v>
      </c>
      <c r="EX72" s="3">
        <v>1132</v>
      </c>
      <c r="EY72" s="3">
        <v>355</v>
      </c>
      <c r="EZ72" s="19">
        <v>3733</v>
      </c>
      <c r="FA72" s="3">
        <v>52</v>
      </c>
      <c r="FB72" s="3">
        <v>504</v>
      </c>
      <c r="FC72" s="3">
        <v>96</v>
      </c>
      <c r="FD72" s="3">
        <v>148</v>
      </c>
      <c r="FE72" s="3">
        <v>19</v>
      </c>
      <c r="FF72" s="19">
        <v>819</v>
      </c>
      <c r="FG72" s="3">
        <v>45</v>
      </c>
      <c r="FH72" s="3">
        <v>603</v>
      </c>
      <c r="FI72" s="3">
        <v>53</v>
      </c>
      <c r="FJ72" s="3">
        <v>80</v>
      </c>
      <c r="FK72" s="3"/>
      <c r="FL72" s="19">
        <v>781</v>
      </c>
      <c r="FM72" s="3">
        <v>48</v>
      </c>
      <c r="FN72" s="3">
        <v>383</v>
      </c>
      <c r="FO72" s="3">
        <v>47</v>
      </c>
      <c r="FP72" s="3">
        <v>108</v>
      </c>
      <c r="FQ72" s="3">
        <v>41</v>
      </c>
      <c r="FR72" s="19">
        <v>627</v>
      </c>
      <c r="FS72" s="3"/>
      <c r="FT72" s="3"/>
      <c r="FU72" s="3"/>
      <c r="FV72" s="3"/>
      <c r="FW72" s="3"/>
      <c r="FX72" s="19"/>
      <c r="FY72" s="3"/>
      <c r="FZ72" s="3"/>
      <c r="GA72" s="3"/>
      <c r="GB72" s="3"/>
      <c r="GC72" s="3"/>
      <c r="GD72" s="19"/>
      <c r="GE72" s="3"/>
      <c r="GF72" s="3"/>
      <c r="GG72" s="3"/>
      <c r="GH72" s="3"/>
      <c r="GI72" s="3"/>
      <c r="GJ72" s="19"/>
      <c r="GK72" s="3">
        <v>7657</v>
      </c>
      <c r="GL72" s="3">
        <v>51142</v>
      </c>
      <c r="GM72" s="3">
        <v>31702</v>
      </c>
      <c r="GN72" s="3">
        <v>28410</v>
      </c>
      <c r="GO72" s="3">
        <v>7542</v>
      </c>
      <c r="GP72" s="19">
        <v>126453</v>
      </c>
      <c r="GQ72" s="3">
        <v>677</v>
      </c>
      <c r="GR72" s="3">
        <v>44611</v>
      </c>
      <c r="GS72" s="3">
        <v>32036</v>
      </c>
      <c r="GT72" s="3">
        <v>11433</v>
      </c>
      <c r="GU72" s="3">
        <v>12659</v>
      </c>
      <c r="GV72" s="19">
        <v>101416</v>
      </c>
      <c r="GW72" s="3"/>
      <c r="GX72" s="3"/>
      <c r="GY72" s="3"/>
      <c r="GZ72" s="3"/>
      <c r="HA72" s="3"/>
      <c r="HB72" s="19"/>
      <c r="HC72" s="3">
        <v>8334</v>
      </c>
      <c r="HD72" s="3">
        <v>95753</v>
      </c>
      <c r="HE72" s="3">
        <v>63738</v>
      </c>
      <c r="HF72" s="3">
        <v>39843</v>
      </c>
      <c r="HG72" s="3">
        <v>20201</v>
      </c>
      <c r="HH72" s="3">
        <f t="shared" ref="HH72:HH91" si="41">SUM(HC72:HG72)</f>
        <v>227869</v>
      </c>
      <c r="HI72" s="3">
        <v>8334</v>
      </c>
      <c r="HJ72" s="3">
        <v>95753</v>
      </c>
      <c r="HK72" s="3">
        <v>63738</v>
      </c>
      <c r="HL72" s="3">
        <v>39843</v>
      </c>
      <c r="HM72" s="3">
        <v>20201</v>
      </c>
      <c r="HN72" s="3">
        <f t="shared" ref="HN72:HN91" si="42">SUM(HI72:HM72)</f>
        <v>227869</v>
      </c>
    </row>
    <row r="73" spans="1:222" x14ac:dyDescent="0.25">
      <c r="A73">
        <v>3</v>
      </c>
      <c r="C73" t="s">
        <v>73</v>
      </c>
      <c r="D73">
        <f t="shared" ref="D73:D92" si="43">IFERROR(HLOOKUP($D$69,Dot_Est,$A73,FALSE),0)</f>
        <v>8334</v>
      </c>
      <c r="E73">
        <f t="shared" si="40"/>
        <v>95753</v>
      </c>
      <c r="F73">
        <f t="shared" si="40"/>
        <v>63738</v>
      </c>
      <c r="G73">
        <f t="shared" si="40"/>
        <v>39843</v>
      </c>
      <c r="H73">
        <f t="shared" si="40"/>
        <v>20201</v>
      </c>
      <c r="I73">
        <f t="shared" si="40"/>
        <v>227869</v>
      </c>
      <c r="J73" s="11"/>
      <c r="K73" s="27"/>
      <c r="L73" s="27"/>
      <c r="M73" s="27"/>
      <c r="N73" s="27"/>
      <c r="O73" s="28"/>
      <c r="T73">
        <v>4</v>
      </c>
      <c r="U73" s="14">
        <v>2014</v>
      </c>
      <c r="V73" t="s">
        <v>50</v>
      </c>
      <c r="W73" s="3">
        <v>43</v>
      </c>
      <c r="X73" s="3">
        <v>78</v>
      </c>
      <c r="Y73" s="3">
        <v>203</v>
      </c>
      <c r="Z73" s="3">
        <v>18</v>
      </c>
      <c r="AA73" s="19">
        <v>342</v>
      </c>
      <c r="AB73" s="3">
        <v>49</v>
      </c>
      <c r="AC73" s="3">
        <v>344</v>
      </c>
      <c r="AD73" s="3">
        <v>263</v>
      </c>
      <c r="AE73" s="3">
        <v>245</v>
      </c>
      <c r="AF73" s="3">
        <v>67</v>
      </c>
      <c r="AG73" s="19">
        <v>968</v>
      </c>
      <c r="AH73" s="3">
        <v>2884</v>
      </c>
      <c r="AI73" s="3">
        <v>3138</v>
      </c>
      <c r="AJ73" s="3">
        <v>4797</v>
      </c>
      <c r="AK73" s="19">
        <v>10819</v>
      </c>
      <c r="AL73" s="3">
        <v>72</v>
      </c>
      <c r="AM73" s="3">
        <v>1231</v>
      </c>
      <c r="AN73" s="3">
        <v>157</v>
      </c>
      <c r="AO73" s="3">
        <v>399</v>
      </c>
      <c r="AP73" s="3">
        <v>154</v>
      </c>
      <c r="AQ73" s="19">
        <v>2013</v>
      </c>
      <c r="AR73" s="3">
        <v>331</v>
      </c>
      <c r="AS73" s="3">
        <v>2056</v>
      </c>
      <c r="AT73" s="3">
        <v>247</v>
      </c>
      <c r="AU73" s="3">
        <v>1216</v>
      </c>
      <c r="AV73" s="3">
        <v>296</v>
      </c>
      <c r="AW73" s="19">
        <v>4146</v>
      </c>
      <c r="AX73" s="3">
        <v>78</v>
      </c>
      <c r="AY73" s="3">
        <v>1216</v>
      </c>
      <c r="AZ73" s="3">
        <v>49</v>
      </c>
      <c r="BA73" s="3">
        <v>286</v>
      </c>
      <c r="BB73" s="3">
        <v>69</v>
      </c>
      <c r="BC73" s="19">
        <v>1698</v>
      </c>
      <c r="BD73" s="3">
        <v>309</v>
      </c>
      <c r="BE73" s="3">
        <v>2374</v>
      </c>
      <c r="BF73" s="3">
        <v>394</v>
      </c>
      <c r="BG73" s="3">
        <v>895</v>
      </c>
      <c r="BH73" s="3">
        <v>89</v>
      </c>
      <c r="BI73" s="19">
        <v>4061</v>
      </c>
      <c r="BJ73" s="3">
        <v>717</v>
      </c>
      <c r="BK73" s="3">
        <v>5025</v>
      </c>
      <c r="BL73" s="3">
        <v>893</v>
      </c>
      <c r="BM73" s="3">
        <v>2460</v>
      </c>
      <c r="BN73" s="3">
        <v>443</v>
      </c>
      <c r="BO73" s="19">
        <v>9538</v>
      </c>
      <c r="BP73" s="3">
        <v>285</v>
      </c>
      <c r="BQ73" s="3">
        <v>7591</v>
      </c>
      <c r="BR73" s="3">
        <v>6173</v>
      </c>
      <c r="BS73" s="3">
        <v>2083</v>
      </c>
      <c r="BT73" s="3">
        <v>1642</v>
      </c>
      <c r="BU73" s="19">
        <v>17774</v>
      </c>
      <c r="BV73" s="3">
        <v>1130</v>
      </c>
      <c r="BW73" s="3">
        <v>5264</v>
      </c>
      <c r="BX73" s="3">
        <v>14924</v>
      </c>
      <c r="BY73" s="3">
        <v>4974</v>
      </c>
      <c r="BZ73" s="3">
        <v>814</v>
      </c>
      <c r="CA73" s="19">
        <v>27106</v>
      </c>
      <c r="CB73" s="3">
        <v>78</v>
      </c>
      <c r="CC73" s="3">
        <v>1587</v>
      </c>
      <c r="CD73" s="3">
        <v>2138</v>
      </c>
      <c r="CE73" s="3">
        <v>1138</v>
      </c>
      <c r="CF73" s="3">
        <v>330</v>
      </c>
      <c r="CG73" s="19">
        <v>5271</v>
      </c>
      <c r="CH73" s="3">
        <v>126</v>
      </c>
      <c r="CI73" s="3">
        <v>3123</v>
      </c>
      <c r="CJ73" s="3">
        <v>1063</v>
      </c>
      <c r="CK73" s="3">
        <v>1768</v>
      </c>
      <c r="CL73" s="3">
        <v>2145</v>
      </c>
      <c r="CM73" s="19">
        <v>8225</v>
      </c>
      <c r="CN73" s="3">
        <v>301</v>
      </c>
      <c r="CO73" s="3">
        <v>3355</v>
      </c>
      <c r="CP73" s="3">
        <v>1698</v>
      </c>
      <c r="CQ73" s="3">
        <v>788</v>
      </c>
      <c r="CR73" s="3">
        <v>119</v>
      </c>
      <c r="CS73" s="19">
        <v>6261</v>
      </c>
      <c r="CT73" s="3">
        <v>35</v>
      </c>
      <c r="CU73" s="3">
        <v>285</v>
      </c>
      <c r="CV73" s="3">
        <v>56</v>
      </c>
      <c r="CW73" s="3">
        <v>113</v>
      </c>
      <c r="CX73" s="3">
        <v>31</v>
      </c>
      <c r="CY73" s="19">
        <v>520</v>
      </c>
      <c r="CZ73" s="3">
        <v>283</v>
      </c>
      <c r="DA73" s="3">
        <v>3858</v>
      </c>
      <c r="DB73" s="3">
        <v>1674</v>
      </c>
      <c r="DC73" s="3">
        <v>1542</v>
      </c>
      <c r="DD73" s="3">
        <v>197</v>
      </c>
      <c r="DE73" s="19">
        <v>7554</v>
      </c>
      <c r="DF73" s="3">
        <v>810</v>
      </c>
      <c r="DG73" s="3">
        <v>48517</v>
      </c>
      <c r="DH73" s="3">
        <v>33195</v>
      </c>
      <c r="DI73" s="3">
        <v>13551</v>
      </c>
      <c r="DJ73" s="3">
        <v>13055</v>
      </c>
      <c r="DK73" s="19">
        <v>109128</v>
      </c>
      <c r="DL73" s="3">
        <v>27</v>
      </c>
      <c r="DM73" s="3">
        <v>544</v>
      </c>
      <c r="DN73" s="3">
        <v>15</v>
      </c>
      <c r="DO73" s="3">
        <v>211</v>
      </c>
      <c r="DP73" s="3">
        <v>17</v>
      </c>
      <c r="DQ73" s="19">
        <v>814</v>
      </c>
      <c r="DR73" s="3">
        <v>232</v>
      </c>
      <c r="DS73" s="3">
        <v>1872</v>
      </c>
      <c r="DT73" s="3">
        <v>444</v>
      </c>
      <c r="DU73" s="3">
        <v>831</v>
      </c>
      <c r="DV73" s="3">
        <v>306</v>
      </c>
      <c r="DW73" s="19">
        <v>3685</v>
      </c>
      <c r="DX73" s="3">
        <v>40</v>
      </c>
      <c r="DY73" s="3">
        <v>478</v>
      </c>
      <c r="DZ73" s="3">
        <v>154</v>
      </c>
      <c r="EA73" s="3">
        <v>193</v>
      </c>
      <c r="EB73" s="3">
        <v>28</v>
      </c>
      <c r="EC73" s="19">
        <v>893</v>
      </c>
      <c r="ED73" s="3">
        <v>81</v>
      </c>
      <c r="EE73" s="3">
        <v>161</v>
      </c>
      <c r="EF73" s="3"/>
      <c r="EG73" s="3">
        <v>167</v>
      </c>
      <c r="EH73" s="3">
        <v>6</v>
      </c>
      <c r="EI73" s="19">
        <v>415</v>
      </c>
      <c r="EJ73" s="3">
        <v>168</v>
      </c>
      <c r="EK73" s="3">
        <v>1663</v>
      </c>
      <c r="EL73" s="3">
        <v>164</v>
      </c>
      <c r="EM73" s="3">
        <v>543</v>
      </c>
      <c r="EN73" s="3">
        <v>76</v>
      </c>
      <c r="EO73" s="19">
        <v>2614</v>
      </c>
      <c r="EP73" s="3">
        <v>37</v>
      </c>
      <c r="EQ73" s="3">
        <v>34</v>
      </c>
      <c r="ER73" s="3">
        <v>9</v>
      </c>
      <c r="ES73" s="3">
        <v>44</v>
      </c>
      <c r="ET73" s="19">
        <v>124</v>
      </c>
      <c r="EU73" s="3">
        <v>93</v>
      </c>
      <c r="EV73" s="3">
        <v>1630</v>
      </c>
      <c r="EW73" s="3">
        <v>528</v>
      </c>
      <c r="EX73" s="3">
        <v>1143</v>
      </c>
      <c r="EY73" s="3">
        <v>362</v>
      </c>
      <c r="EZ73" s="19">
        <v>3756</v>
      </c>
      <c r="FA73" s="3">
        <v>52</v>
      </c>
      <c r="FB73" s="3">
        <v>507</v>
      </c>
      <c r="FC73" s="3">
        <v>95</v>
      </c>
      <c r="FD73" s="3">
        <v>153</v>
      </c>
      <c r="FE73" s="3">
        <v>18</v>
      </c>
      <c r="FF73" s="19">
        <v>825</v>
      </c>
      <c r="FG73" s="3">
        <v>45</v>
      </c>
      <c r="FH73" s="3">
        <v>611</v>
      </c>
      <c r="FI73" s="3">
        <v>53</v>
      </c>
      <c r="FJ73" s="3">
        <v>78</v>
      </c>
      <c r="FK73" s="3"/>
      <c r="FL73" s="19">
        <v>787</v>
      </c>
      <c r="FM73" s="3">
        <v>51</v>
      </c>
      <c r="FN73" s="3">
        <v>385</v>
      </c>
      <c r="FO73" s="3">
        <v>43</v>
      </c>
      <c r="FP73" s="3">
        <v>110</v>
      </c>
      <c r="FQ73" s="3">
        <v>39</v>
      </c>
      <c r="FR73" s="19">
        <v>628</v>
      </c>
      <c r="FS73" s="3"/>
      <c r="FT73" s="3"/>
      <c r="FU73" s="3"/>
      <c r="FV73" s="3"/>
      <c r="FW73" s="3"/>
      <c r="FX73" s="19"/>
      <c r="FY73" s="3"/>
      <c r="FZ73" s="3"/>
      <c r="GA73" s="3"/>
      <c r="GB73" s="3"/>
      <c r="GC73" s="3"/>
      <c r="GD73" s="19"/>
      <c r="GE73" s="3"/>
      <c r="GF73" s="3"/>
      <c r="GG73" s="3"/>
      <c r="GH73" s="3"/>
      <c r="GI73" s="3"/>
      <c r="GJ73" s="19"/>
      <c r="GK73" s="3">
        <v>7703</v>
      </c>
      <c r="GL73" s="3">
        <v>51671</v>
      </c>
      <c r="GM73" s="3">
        <v>31879</v>
      </c>
      <c r="GN73" s="3">
        <v>28401</v>
      </c>
      <c r="GO73" s="3">
        <v>7518</v>
      </c>
      <c r="GP73" s="19">
        <v>127172</v>
      </c>
      <c r="GQ73" s="3">
        <v>654</v>
      </c>
      <c r="GR73" s="3">
        <v>45256</v>
      </c>
      <c r="GS73" s="3">
        <v>32550</v>
      </c>
      <c r="GT73" s="3">
        <v>11530</v>
      </c>
      <c r="GU73" s="3">
        <v>12803</v>
      </c>
      <c r="GV73" s="19">
        <v>102793</v>
      </c>
      <c r="GW73" s="3"/>
      <c r="GX73" s="3"/>
      <c r="GY73" s="3"/>
      <c r="GZ73" s="3"/>
      <c r="HA73" s="3"/>
      <c r="HB73" s="19"/>
      <c r="HC73" s="3">
        <v>8357</v>
      </c>
      <c r="HD73" s="3">
        <v>96927</v>
      </c>
      <c r="HE73" s="3">
        <v>64429</v>
      </c>
      <c r="HF73" s="3">
        <v>39931</v>
      </c>
      <c r="HG73" s="3">
        <v>20321</v>
      </c>
      <c r="HH73" s="3">
        <f t="shared" si="41"/>
        <v>229965</v>
      </c>
      <c r="HI73" s="3">
        <v>8357</v>
      </c>
      <c r="HJ73" s="3">
        <v>96927</v>
      </c>
      <c r="HK73" s="3">
        <v>64429</v>
      </c>
      <c r="HL73" s="3">
        <v>39931</v>
      </c>
      <c r="HM73" s="3">
        <v>20321</v>
      </c>
      <c r="HN73" s="3">
        <f t="shared" si="42"/>
        <v>229965</v>
      </c>
    </row>
    <row r="74" spans="1:222" x14ac:dyDescent="0.25">
      <c r="A74">
        <v>4</v>
      </c>
      <c r="C74" t="s">
        <v>74</v>
      </c>
      <c r="D74">
        <f t="shared" si="43"/>
        <v>8357</v>
      </c>
      <c r="E74">
        <f t="shared" si="40"/>
        <v>96927</v>
      </c>
      <c r="F74">
        <f t="shared" si="40"/>
        <v>64429</v>
      </c>
      <c r="G74">
        <f t="shared" si="40"/>
        <v>39931</v>
      </c>
      <c r="H74">
        <f t="shared" si="40"/>
        <v>20321</v>
      </c>
      <c r="I74">
        <f t="shared" si="40"/>
        <v>229965</v>
      </c>
      <c r="J74" s="11"/>
      <c r="K74" s="27"/>
      <c r="L74" s="27"/>
      <c r="M74" s="27"/>
      <c r="N74" s="27"/>
      <c r="O74" s="28"/>
      <c r="T74">
        <v>5</v>
      </c>
      <c r="U74" s="15">
        <v>2014</v>
      </c>
      <c r="V74" t="s">
        <v>40</v>
      </c>
      <c r="W74" s="3">
        <v>44</v>
      </c>
      <c r="X74" s="3">
        <v>81</v>
      </c>
      <c r="Y74" s="3">
        <v>205</v>
      </c>
      <c r="Z74" s="3">
        <v>19</v>
      </c>
      <c r="AA74" s="19">
        <v>349</v>
      </c>
      <c r="AB74" s="3">
        <v>48</v>
      </c>
      <c r="AC74" s="3">
        <v>348</v>
      </c>
      <c r="AD74" s="3">
        <v>263</v>
      </c>
      <c r="AE74" s="3">
        <v>248</v>
      </c>
      <c r="AF74" s="3">
        <v>65</v>
      </c>
      <c r="AG74" s="19">
        <v>972</v>
      </c>
      <c r="AH74" s="3">
        <v>2914</v>
      </c>
      <c r="AI74" s="3">
        <v>3203</v>
      </c>
      <c r="AJ74" s="3">
        <v>4776</v>
      </c>
      <c r="AK74" s="19">
        <v>10893</v>
      </c>
      <c r="AL74" s="3">
        <v>73</v>
      </c>
      <c r="AM74" s="3">
        <v>1221</v>
      </c>
      <c r="AN74" s="3">
        <v>151</v>
      </c>
      <c r="AO74" s="3">
        <v>393</v>
      </c>
      <c r="AP74" s="3">
        <v>155</v>
      </c>
      <c r="AQ74" s="19">
        <v>1993</v>
      </c>
      <c r="AR74" s="3">
        <v>325</v>
      </c>
      <c r="AS74" s="3">
        <v>2068</v>
      </c>
      <c r="AT74" s="3">
        <v>246</v>
      </c>
      <c r="AU74" s="3">
        <v>1211</v>
      </c>
      <c r="AV74" s="3">
        <v>298</v>
      </c>
      <c r="AW74" s="19">
        <v>4148</v>
      </c>
      <c r="AX74" s="3">
        <v>77</v>
      </c>
      <c r="AY74" s="3">
        <v>1209</v>
      </c>
      <c r="AZ74" s="3">
        <v>44</v>
      </c>
      <c r="BA74" s="3">
        <v>293</v>
      </c>
      <c r="BB74" s="3">
        <v>69</v>
      </c>
      <c r="BC74" s="19">
        <v>1692</v>
      </c>
      <c r="BD74" s="3">
        <v>310</v>
      </c>
      <c r="BE74" s="3">
        <v>2456</v>
      </c>
      <c r="BF74" s="3">
        <v>394</v>
      </c>
      <c r="BG74" s="3">
        <v>895</v>
      </c>
      <c r="BH74" s="3">
        <v>82</v>
      </c>
      <c r="BI74" s="19">
        <v>4137</v>
      </c>
      <c r="BJ74" s="3">
        <v>704</v>
      </c>
      <c r="BK74" s="3">
        <v>5118</v>
      </c>
      <c r="BL74" s="3">
        <v>870</v>
      </c>
      <c r="BM74" s="3">
        <v>2461</v>
      </c>
      <c r="BN74" s="3">
        <v>435</v>
      </c>
      <c r="BO74" s="19">
        <v>9588</v>
      </c>
      <c r="BP74" s="3">
        <v>284</v>
      </c>
      <c r="BQ74" s="3">
        <v>7651</v>
      </c>
      <c r="BR74" s="3">
        <v>6146</v>
      </c>
      <c r="BS74" s="3">
        <v>2083</v>
      </c>
      <c r="BT74" s="3">
        <v>1631</v>
      </c>
      <c r="BU74" s="19">
        <v>17795</v>
      </c>
      <c r="BV74" s="3">
        <v>1125</v>
      </c>
      <c r="BW74" s="3">
        <v>5295</v>
      </c>
      <c r="BX74" s="3">
        <v>14904</v>
      </c>
      <c r="BY74" s="3">
        <v>5010</v>
      </c>
      <c r="BZ74" s="3">
        <v>754</v>
      </c>
      <c r="CA74" s="19">
        <v>27088</v>
      </c>
      <c r="CB74" s="3">
        <v>77</v>
      </c>
      <c r="CC74" s="3">
        <v>1595</v>
      </c>
      <c r="CD74" s="3">
        <v>2133</v>
      </c>
      <c r="CE74" s="3">
        <v>1187</v>
      </c>
      <c r="CF74" s="3">
        <v>328</v>
      </c>
      <c r="CG74" s="19">
        <v>5320</v>
      </c>
      <c r="CH74" s="3">
        <v>124</v>
      </c>
      <c r="CI74" s="3">
        <v>3180</v>
      </c>
      <c r="CJ74" s="3">
        <v>1076</v>
      </c>
      <c r="CK74" s="3">
        <v>1798</v>
      </c>
      <c r="CL74" s="3">
        <v>2286</v>
      </c>
      <c r="CM74" s="19">
        <v>8464</v>
      </c>
      <c r="CN74" s="3">
        <v>301</v>
      </c>
      <c r="CO74" s="3">
        <v>3378</v>
      </c>
      <c r="CP74" s="3">
        <v>1718</v>
      </c>
      <c r="CQ74" s="3">
        <v>800</v>
      </c>
      <c r="CR74" s="3">
        <v>116</v>
      </c>
      <c r="CS74" s="19">
        <v>6313</v>
      </c>
      <c r="CT74" s="3">
        <v>34</v>
      </c>
      <c r="CU74" s="3">
        <v>290</v>
      </c>
      <c r="CV74" s="3">
        <v>56</v>
      </c>
      <c r="CW74" s="3">
        <v>114</v>
      </c>
      <c r="CX74" s="3">
        <v>33</v>
      </c>
      <c r="CY74" s="19">
        <v>527</v>
      </c>
      <c r="CZ74" s="3">
        <v>282</v>
      </c>
      <c r="DA74" s="3">
        <v>3909</v>
      </c>
      <c r="DB74" s="3">
        <v>1663</v>
      </c>
      <c r="DC74" s="3">
        <v>1572</v>
      </c>
      <c r="DD74" s="3">
        <v>189</v>
      </c>
      <c r="DE74" s="19">
        <v>7615</v>
      </c>
      <c r="DF74" s="3">
        <v>586</v>
      </c>
      <c r="DG74" s="3">
        <v>49189</v>
      </c>
      <c r="DH74" s="3">
        <v>33622</v>
      </c>
      <c r="DI74" s="3">
        <v>13633</v>
      </c>
      <c r="DJ74" s="3">
        <v>13122</v>
      </c>
      <c r="DK74" s="19">
        <v>110152</v>
      </c>
      <c r="DL74" s="3">
        <v>27</v>
      </c>
      <c r="DM74" s="3">
        <v>545</v>
      </c>
      <c r="DN74" s="3">
        <v>15</v>
      </c>
      <c r="DO74" s="3">
        <v>209</v>
      </c>
      <c r="DP74" s="3">
        <v>17</v>
      </c>
      <c r="DQ74" s="19">
        <v>813</v>
      </c>
      <c r="DR74" s="3">
        <v>227</v>
      </c>
      <c r="DS74" s="3">
        <v>1913</v>
      </c>
      <c r="DT74" s="3">
        <v>450</v>
      </c>
      <c r="DU74" s="3">
        <v>831</v>
      </c>
      <c r="DV74" s="3">
        <v>297</v>
      </c>
      <c r="DW74" s="19">
        <v>3718</v>
      </c>
      <c r="DX74" s="3">
        <v>40</v>
      </c>
      <c r="DY74" s="3">
        <v>485</v>
      </c>
      <c r="DZ74" s="3">
        <v>151</v>
      </c>
      <c r="EA74" s="3">
        <v>194</v>
      </c>
      <c r="EB74" s="3">
        <v>31</v>
      </c>
      <c r="EC74" s="19">
        <v>901</v>
      </c>
      <c r="ED74" s="3">
        <v>82</v>
      </c>
      <c r="EE74" s="3">
        <v>159</v>
      </c>
      <c r="EF74" s="3"/>
      <c r="EG74" s="3">
        <v>167</v>
      </c>
      <c r="EH74" s="3">
        <v>8</v>
      </c>
      <c r="EI74" s="19">
        <v>416</v>
      </c>
      <c r="EJ74" s="3">
        <v>163</v>
      </c>
      <c r="EK74" s="3">
        <v>1705</v>
      </c>
      <c r="EL74" s="3">
        <v>164</v>
      </c>
      <c r="EM74" s="3">
        <v>538</v>
      </c>
      <c r="EN74" s="3">
        <v>71</v>
      </c>
      <c r="EO74" s="19">
        <v>2641</v>
      </c>
      <c r="EP74" s="3">
        <v>37</v>
      </c>
      <c r="EQ74" s="3">
        <v>34</v>
      </c>
      <c r="ER74" s="3">
        <v>9</v>
      </c>
      <c r="ES74" s="3">
        <v>45</v>
      </c>
      <c r="ET74" s="19">
        <v>125</v>
      </c>
      <c r="EU74" s="3">
        <v>95</v>
      </c>
      <c r="EV74" s="3">
        <v>1632</v>
      </c>
      <c r="EW74" s="3">
        <v>527</v>
      </c>
      <c r="EX74" s="3">
        <v>1145</v>
      </c>
      <c r="EY74" s="3">
        <v>363</v>
      </c>
      <c r="EZ74" s="19">
        <v>3762</v>
      </c>
      <c r="FA74" s="3">
        <v>52</v>
      </c>
      <c r="FB74" s="3">
        <v>533</v>
      </c>
      <c r="FC74" s="3">
        <v>100</v>
      </c>
      <c r="FD74" s="3">
        <v>154</v>
      </c>
      <c r="FE74" s="3">
        <v>21</v>
      </c>
      <c r="FF74" s="19">
        <v>860</v>
      </c>
      <c r="FG74" s="3">
        <v>48</v>
      </c>
      <c r="FH74" s="3">
        <v>621</v>
      </c>
      <c r="FI74" s="3">
        <v>53</v>
      </c>
      <c r="FJ74" s="3">
        <v>80</v>
      </c>
      <c r="FK74" s="3"/>
      <c r="FL74" s="19">
        <v>802</v>
      </c>
      <c r="FM74" s="3">
        <v>52</v>
      </c>
      <c r="FN74" s="3">
        <v>385</v>
      </c>
      <c r="FO74" s="3">
        <v>44</v>
      </c>
      <c r="FP74" s="3">
        <v>112</v>
      </c>
      <c r="FQ74" s="3">
        <v>40</v>
      </c>
      <c r="FR74" s="19">
        <v>633</v>
      </c>
      <c r="FS74" s="3"/>
      <c r="FT74" s="3"/>
      <c r="FU74" s="3"/>
      <c r="FV74" s="3"/>
      <c r="FW74" s="3"/>
      <c r="FX74" s="19"/>
      <c r="FY74" s="3"/>
      <c r="FZ74" s="3"/>
      <c r="GA74" s="3"/>
      <c r="GB74" s="3"/>
      <c r="GC74" s="3"/>
      <c r="GD74" s="19"/>
      <c r="GE74" s="3"/>
      <c r="GF74" s="3"/>
      <c r="GG74" s="3"/>
      <c r="GH74" s="3"/>
      <c r="GI74" s="3"/>
      <c r="GJ74" s="19"/>
      <c r="GK74" s="3">
        <v>7696</v>
      </c>
      <c r="GL74" s="3">
        <v>52289</v>
      </c>
      <c r="GM74" s="3">
        <v>31826</v>
      </c>
      <c r="GN74" s="3">
        <v>28544</v>
      </c>
      <c r="GO74" s="3">
        <v>7557</v>
      </c>
      <c r="GP74" s="19">
        <v>127912</v>
      </c>
      <c r="GQ74" s="3">
        <v>435</v>
      </c>
      <c r="GR74" s="3">
        <v>45914</v>
      </c>
      <c r="GS74" s="3">
        <v>32973</v>
      </c>
      <c r="GT74" s="3">
        <v>11610</v>
      </c>
      <c r="GU74" s="3">
        <v>12873</v>
      </c>
      <c r="GV74" s="19">
        <v>103805</v>
      </c>
      <c r="GW74" s="3"/>
      <c r="GX74" s="3"/>
      <c r="GY74" s="3"/>
      <c r="GZ74" s="3"/>
      <c r="HA74" s="3"/>
      <c r="HB74" s="19"/>
      <c r="HC74" s="3">
        <v>8131</v>
      </c>
      <c r="HD74" s="3">
        <v>98203</v>
      </c>
      <c r="HE74" s="3">
        <v>64799</v>
      </c>
      <c r="HF74" s="3">
        <v>40154</v>
      </c>
      <c r="HG74" s="3">
        <v>20430</v>
      </c>
      <c r="HH74" s="3">
        <f t="shared" si="41"/>
        <v>231717</v>
      </c>
      <c r="HI74" s="3">
        <v>8131</v>
      </c>
      <c r="HJ74" s="3">
        <v>98203</v>
      </c>
      <c r="HK74" s="3">
        <v>64799</v>
      </c>
      <c r="HL74" s="3">
        <v>40154</v>
      </c>
      <c r="HM74" s="3">
        <v>20430</v>
      </c>
      <c r="HN74" s="3">
        <f t="shared" si="42"/>
        <v>231717</v>
      </c>
    </row>
    <row r="75" spans="1:222" x14ac:dyDescent="0.25">
      <c r="A75">
        <v>5</v>
      </c>
      <c r="C75" t="s">
        <v>75</v>
      </c>
      <c r="D75">
        <f t="shared" si="43"/>
        <v>8131</v>
      </c>
      <c r="E75">
        <f t="shared" si="40"/>
        <v>98203</v>
      </c>
      <c r="F75">
        <f t="shared" si="40"/>
        <v>64799</v>
      </c>
      <c r="G75">
        <f t="shared" si="40"/>
        <v>40154</v>
      </c>
      <c r="H75">
        <f t="shared" si="40"/>
        <v>20430</v>
      </c>
      <c r="I75">
        <f t="shared" si="40"/>
        <v>231717</v>
      </c>
      <c r="J75" s="11"/>
      <c r="K75" s="27"/>
      <c r="L75" s="27"/>
      <c r="M75" s="27"/>
      <c r="N75" s="27"/>
      <c r="O75" s="28"/>
      <c r="T75">
        <v>6</v>
      </c>
      <c r="U75" s="16">
        <v>2015</v>
      </c>
      <c r="V75" t="s">
        <v>51</v>
      </c>
      <c r="W75" s="3">
        <v>41</v>
      </c>
      <c r="X75" s="3">
        <v>89</v>
      </c>
      <c r="Y75" s="3">
        <v>206</v>
      </c>
      <c r="Z75" s="3">
        <v>16</v>
      </c>
      <c r="AA75" s="19">
        <v>352</v>
      </c>
      <c r="AB75" s="3">
        <v>45</v>
      </c>
      <c r="AC75" s="3">
        <v>350</v>
      </c>
      <c r="AD75" s="3">
        <v>268</v>
      </c>
      <c r="AE75" s="3">
        <v>245</v>
      </c>
      <c r="AF75" s="3">
        <v>63</v>
      </c>
      <c r="AG75" s="19">
        <v>971</v>
      </c>
      <c r="AH75" s="3">
        <v>2931</v>
      </c>
      <c r="AI75" s="3">
        <v>3420</v>
      </c>
      <c r="AJ75" s="3">
        <v>5032</v>
      </c>
      <c r="AK75" s="19">
        <v>11383</v>
      </c>
      <c r="AL75" s="3">
        <v>44</v>
      </c>
      <c r="AM75" s="3">
        <v>1249</v>
      </c>
      <c r="AN75" s="3">
        <v>161</v>
      </c>
      <c r="AO75" s="3">
        <v>380</v>
      </c>
      <c r="AP75" s="3">
        <v>154</v>
      </c>
      <c r="AQ75" s="19">
        <v>1988</v>
      </c>
      <c r="AR75" s="3">
        <v>333</v>
      </c>
      <c r="AS75" s="3">
        <v>2102</v>
      </c>
      <c r="AT75" s="3">
        <v>242</v>
      </c>
      <c r="AU75" s="3">
        <v>1242</v>
      </c>
      <c r="AV75" s="3">
        <v>232</v>
      </c>
      <c r="AW75" s="19">
        <v>4151</v>
      </c>
      <c r="AX75" s="3">
        <v>70</v>
      </c>
      <c r="AY75" s="3">
        <v>1240</v>
      </c>
      <c r="AZ75" s="3">
        <v>42</v>
      </c>
      <c r="BA75" s="3">
        <v>282</v>
      </c>
      <c r="BB75" s="3">
        <v>62</v>
      </c>
      <c r="BC75" s="19">
        <v>1696</v>
      </c>
      <c r="BD75" s="3">
        <v>313</v>
      </c>
      <c r="BE75" s="3">
        <v>2516</v>
      </c>
      <c r="BF75" s="3">
        <v>398</v>
      </c>
      <c r="BG75" s="3">
        <v>856</v>
      </c>
      <c r="BH75" s="3">
        <v>87</v>
      </c>
      <c r="BI75" s="19">
        <v>4170</v>
      </c>
      <c r="BJ75" s="3">
        <v>679</v>
      </c>
      <c r="BK75" s="3">
        <v>5194</v>
      </c>
      <c r="BL75" s="3">
        <v>893</v>
      </c>
      <c r="BM75" s="3">
        <v>2483</v>
      </c>
      <c r="BN75" s="3">
        <v>427</v>
      </c>
      <c r="BO75" s="19">
        <v>9676</v>
      </c>
      <c r="BP75" s="3">
        <v>264</v>
      </c>
      <c r="BQ75" s="3">
        <v>7491</v>
      </c>
      <c r="BR75" s="3">
        <v>6009</v>
      </c>
      <c r="BS75" s="3">
        <v>2043</v>
      </c>
      <c r="BT75" s="3">
        <v>1605</v>
      </c>
      <c r="BU75" s="19">
        <v>17412</v>
      </c>
      <c r="BV75" s="3">
        <v>1244</v>
      </c>
      <c r="BW75" s="3">
        <v>5420</v>
      </c>
      <c r="BX75" s="3">
        <v>15623</v>
      </c>
      <c r="BY75" s="3">
        <v>5147</v>
      </c>
      <c r="BZ75" s="3">
        <v>745</v>
      </c>
      <c r="CA75" s="19">
        <v>28179</v>
      </c>
      <c r="CB75" s="3">
        <v>75</v>
      </c>
      <c r="CC75" s="3">
        <v>1622</v>
      </c>
      <c r="CD75" s="3">
        <v>2199</v>
      </c>
      <c r="CE75" s="3">
        <v>1150</v>
      </c>
      <c r="CF75" s="3">
        <v>318</v>
      </c>
      <c r="CG75" s="19">
        <v>5364</v>
      </c>
      <c r="CH75" s="3">
        <v>116</v>
      </c>
      <c r="CI75" s="3">
        <v>3239</v>
      </c>
      <c r="CJ75" s="3">
        <v>1058</v>
      </c>
      <c r="CK75" s="3">
        <v>1750</v>
      </c>
      <c r="CL75" s="3">
        <v>2270</v>
      </c>
      <c r="CM75" s="19">
        <v>8433</v>
      </c>
      <c r="CN75" s="3">
        <v>304</v>
      </c>
      <c r="CO75" s="3">
        <v>3420</v>
      </c>
      <c r="CP75" s="3">
        <v>1813</v>
      </c>
      <c r="CQ75" s="3">
        <v>801</v>
      </c>
      <c r="CR75" s="3">
        <v>131</v>
      </c>
      <c r="CS75" s="19">
        <v>6469</v>
      </c>
      <c r="CT75" s="3">
        <v>36</v>
      </c>
      <c r="CU75" s="3">
        <v>295</v>
      </c>
      <c r="CV75" s="3">
        <v>58</v>
      </c>
      <c r="CW75" s="3">
        <v>112</v>
      </c>
      <c r="CX75" s="3">
        <v>27</v>
      </c>
      <c r="CY75" s="19">
        <v>528</v>
      </c>
      <c r="CZ75" s="3">
        <v>280</v>
      </c>
      <c r="DA75" s="3">
        <v>3942</v>
      </c>
      <c r="DB75" s="3">
        <v>1672</v>
      </c>
      <c r="DC75" s="3">
        <v>1537</v>
      </c>
      <c r="DD75" s="3">
        <v>180</v>
      </c>
      <c r="DE75" s="19">
        <v>7611</v>
      </c>
      <c r="DF75" s="3">
        <v>746</v>
      </c>
      <c r="DG75" s="3">
        <v>49258</v>
      </c>
      <c r="DH75" s="3">
        <v>33245</v>
      </c>
      <c r="DI75" s="3">
        <v>13506</v>
      </c>
      <c r="DJ75" s="3">
        <v>12918</v>
      </c>
      <c r="DK75" s="19">
        <v>109673</v>
      </c>
      <c r="DL75" s="3">
        <v>27</v>
      </c>
      <c r="DM75" s="3">
        <v>540</v>
      </c>
      <c r="DN75" s="3">
        <v>15</v>
      </c>
      <c r="DO75" s="3">
        <v>212</v>
      </c>
      <c r="DP75" s="3">
        <v>13</v>
      </c>
      <c r="DQ75" s="19">
        <v>807</v>
      </c>
      <c r="DR75" s="3">
        <v>213</v>
      </c>
      <c r="DS75" s="3">
        <v>2086</v>
      </c>
      <c r="DT75" s="3">
        <v>464</v>
      </c>
      <c r="DU75" s="3">
        <v>803</v>
      </c>
      <c r="DV75" s="3">
        <v>286</v>
      </c>
      <c r="DW75" s="19">
        <v>3852</v>
      </c>
      <c r="DX75" s="3">
        <v>41</v>
      </c>
      <c r="DY75" s="3">
        <v>488</v>
      </c>
      <c r="DZ75" s="3">
        <v>150</v>
      </c>
      <c r="EA75" s="3">
        <v>194</v>
      </c>
      <c r="EB75" s="3">
        <v>28</v>
      </c>
      <c r="EC75" s="19">
        <v>901</v>
      </c>
      <c r="ED75" s="3">
        <v>77</v>
      </c>
      <c r="EE75" s="3">
        <v>171</v>
      </c>
      <c r="EF75" s="3"/>
      <c r="EG75" s="3">
        <v>160</v>
      </c>
      <c r="EH75" s="3">
        <v>9</v>
      </c>
      <c r="EI75" s="19">
        <v>417</v>
      </c>
      <c r="EJ75" s="3">
        <v>160</v>
      </c>
      <c r="EK75" s="3">
        <v>1733</v>
      </c>
      <c r="EL75" s="3">
        <v>168</v>
      </c>
      <c r="EM75" s="3">
        <v>543</v>
      </c>
      <c r="EN75" s="3">
        <v>78</v>
      </c>
      <c r="EO75" s="19">
        <v>2682</v>
      </c>
      <c r="EP75" s="3">
        <v>37</v>
      </c>
      <c r="EQ75" s="3">
        <v>43</v>
      </c>
      <c r="ER75" s="3">
        <v>7</v>
      </c>
      <c r="ES75" s="3">
        <v>40</v>
      </c>
      <c r="ET75" s="19">
        <v>127</v>
      </c>
      <c r="EU75" s="3">
        <v>94</v>
      </c>
      <c r="EV75" s="3">
        <v>1638</v>
      </c>
      <c r="EW75" s="3">
        <v>527</v>
      </c>
      <c r="EX75" s="3">
        <v>1147</v>
      </c>
      <c r="EY75" s="3">
        <v>363</v>
      </c>
      <c r="EZ75" s="19">
        <v>3769</v>
      </c>
      <c r="FA75" s="3">
        <v>54</v>
      </c>
      <c r="FB75" s="3">
        <v>568</v>
      </c>
      <c r="FC75" s="3">
        <v>101</v>
      </c>
      <c r="FD75" s="3">
        <v>166</v>
      </c>
      <c r="FE75" s="3">
        <v>21</v>
      </c>
      <c r="FF75" s="19">
        <v>910</v>
      </c>
      <c r="FG75" s="3">
        <v>50</v>
      </c>
      <c r="FH75" s="3">
        <v>644</v>
      </c>
      <c r="FI75" s="3">
        <v>61</v>
      </c>
      <c r="FJ75" s="3">
        <v>81</v>
      </c>
      <c r="FK75" s="3"/>
      <c r="FL75" s="19">
        <v>836</v>
      </c>
      <c r="FM75" s="3">
        <v>49</v>
      </c>
      <c r="FN75" s="3">
        <v>392</v>
      </c>
      <c r="FO75" s="3">
        <v>45</v>
      </c>
      <c r="FP75" s="3">
        <v>112</v>
      </c>
      <c r="FQ75" s="3">
        <v>39</v>
      </c>
      <c r="FR75" s="19">
        <v>637</v>
      </c>
      <c r="FS75" s="3"/>
      <c r="FT75" s="3"/>
      <c r="FU75" s="3"/>
      <c r="FV75" s="3"/>
      <c r="FW75" s="3"/>
      <c r="FX75" s="19"/>
      <c r="FY75" s="3"/>
      <c r="FZ75" s="3"/>
      <c r="GA75" s="3"/>
      <c r="GB75" s="3"/>
      <c r="GC75" s="3"/>
      <c r="GD75" s="19"/>
      <c r="GE75" s="3"/>
      <c r="GF75" s="3"/>
      <c r="GG75" s="3"/>
      <c r="GH75" s="3"/>
      <c r="GI75" s="3"/>
      <c r="GJ75" s="19"/>
      <c r="GK75" s="3">
        <v>7724</v>
      </c>
      <c r="GL75" s="3">
        <v>53216</v>
      </c>
      <c r="GM75" s="3">
        <v>32610</v>
      </c>
      <c r="GN75" s="3">
        <v>28727</v>
      </c>
      <c r="GO75" s="3">
        <v>7399</v>
      </c>
      <c r="GP75" s="19">
        <v>129676</v>
      </c>
      <c r="GQ75" s="3">
        <v>599</v>
      </c>
      <c r="GR75" s="3">
        <v>45934</v>
      </c>
      <c r="GS75" s="3">
        <v>32609</v>
      </c>
      <c r="GT75" s="3">
        <v>11503</v>
      </c>
      <c r="GU75" s="3">
        <v>12673</v>
      </c>
      <c r="GV75" s="19">
        <v>103318</v>
      </c>
      <c r="GW75" s="3"/>
      <c r="GX75" s="3"/>
      <c r="GY75" s="3"/>
      <c r="GZ75" s="3"/>
      <c r="HA75" s="3"/>
      <c r="HB75" s="19"/>
      <c r="HC75" s="3">
        <v>8323</v>
      </c>
      <c r="HD75" s="3">
        <v>99150</v>
      </c>
      <c r="HE75" s="3">
        <v>65219</v>
      </c>
      <c r="HF75" s="3">
        <v>40230</v>
      </c>
      <c r="HG75" s="3">
        <v>20072</v>
      </c>
      <c r="HH75" s="3">
        <f t="shared" si="41"/>
        <v>232994</v>
      </c>
      <c r="HI75" s="3">
        <v>8323</v>
      </c>
      <c r="HJ75" s="3">
        <v>99150</v>
      </c>
      <c r="HK75" s="3">
        <v>65219</v>
      </c>
      <c r="HL75" s="3">
        <v>40230</v>
      </c>
      <c r="HM75" s="3">
        <v>20072</v>
      </c>
      <c r="HN75" s="3">
        <f t="shared" si="42"/>
        <v>232994</v>
      </c>
    </row>
    <row r="76" spans="1:222" x14ac:dyDescent="0.25">
      <c r="A76">
        <v>6</v>
      </c>
      <c r="B76">
        <v>2015</v>
      </c>
      <c r="C76" t="s">
        <v>72</v>
      </c>
      <c r="D76">
        <f t="shared" si="43"/>
        <v>8323</v>
      </c>
      <c r="E76">
        <f t="shared" si="40"/>
        <v>99150</v>
      </c>
      <c r="F76">
        <f t="shared" si="40"/>
        <v>65219</v>
      </c>
      <c r="G76">
        <f t="shared" si="40"/>
        <v>40230</v>
      </c>
      <c r="H76">
        <f t="shared" si="40"/>
        <v>20072</v>
      </c>
      <c r="I76">
        <f t="shared" si="40"/>
        <v>232994</v>
      </c>
      <c r="J76" s="22">
        <f t="shared" ref="J76:O76" si="44">+(D76-D72)/$I72</f>
        <v>4.0743479936050452E-4</v>
      </c>
      <c r="K76" s="24">
        <f t="shared" si="44"/>
        <v>1.917157876556113E-2</v>
      </c>
      <c r="L76" s="24">
        <f t="shared" si="44"/>
        <v>8.8617068860909736E-3</v>
      </c>
      <c r="M76" s="24">
        <f t="shared" si="44"/>
        <v>4.0522047979876267E-3</v>
      </c>
      <c r="N76" s="24">
        <f t="shared" si="44"/>
        <v>-6.465813120286267E-4</v>
      </c>
      <c r="O76" s="26">
        <f t="shared" si="44"/>
        <v>3.1846343936971611E-2</v>
      </c>
      <c r="T76">
        <v>7</v>
      </c>
      <c r="U76" s="16">
        <v>2015</v>
      </c>
      <c r="V76" t="s">
        <v>52</v>
      </c>
      <c r="W76" s="3">
        <v>41</v>
      </c>
      <c r="X76" s="3">
        <v>89</v>
      </c>
      <c r="Y76" s="3">
        <v>210</v>
      </c>
      <c r="Z76" s="3">
        <v>16</v>
      </c>
      <c r="AA76" s="19">
        <v>356</v>
      </c>
      <c r="AB76" s="3">
        <v>42</v>
      </c>
      <c r="AC76" s="3">
        <v>345</v>
      </c>
      <c r="AD76" s="3">
        <v>262</v>
      </c>
      <c r="AE76" s="3">
        <v>245</v>
      </c>
      <c r="AF76" s="3">
        <v>72</v>
      </c>
      <c r="AG76" s="19">
        <v>966</v>
      </c>
      <c r="AH76" s="3">
        <v>3007</v>
      </c>
      <c r="AI76" s="3">
        <v>3616</v>
      </c>
      <c r="AJ76" s="3">
        <v>4991</v>
      </c>
      <c r="AK76" s="19">
        <v>11614</v>
      </c>
      <c r="AL76" s="3">
        <v>41</v>
      </c>
      <c r="AM76" s="3">
        <v>1237</v>
      </c>
      <c r="AN76" s="3">
        <v>167</v>
      </c>
      <c r="AO76" s="3">
        <v>377</v>
      </c>
      <c r="AP76" s="3">
        <v>150</v>
      </c>
      <c r="AQ76" s="19">
        <v>1972</v>
      </c>
      <c r="AR76" s="3">
        <v>324</v>
      </c>
      <c r="AS76" s="3">
        <v>2165</v>
      </c>
      <c r="AT76" s="3">
        <v>240</v>
      </c>
      <c r="AU76" s="3">
        <v>1258</v>
      </c>
      <c r="AV76" s="3">
        <v>230</v>
      </c>
      <c r="AW76" s="19">
        <v>4217</v>
      </c>
      <c r="AX76" s="3">
        <v>61</v>
      </c>
      <c r="AY76" s="3">
        <v>1265</v>
      </c>
      <c r="AZ76" s="3">
        <v>40</v>
      </c>
      <c r="BA76" s="3">
        <v>294</v>
      </c>
      <c r="BB76" s="3">
        <v>65</v>
      </c>
      <c r="BC76" s="19">
        <v>1725</v>
      </c>
      <c r="BD76" s="3">
        <v>308</v>
      </c>
      <c r="BE76" s="3">
        <v>2591</v>
      </c>
      <c r="BF76" s="3">
        <v>414</v>
      </c>
      <c r="BG76" s="3">
        <v>970</v>
      </c>
      <c r="BH76" s="3">
        <v>88</v>
      </c>
      <c r="BI76" s="19">
        <v>4371</v>
      </c>
      <c r="BJ76" s="3">
        <v>672</v>
      </c>
      <c r="BK76" s="3">
        <v>5361</v>
      </c>
      <c r="BL76" s="3">
        <v>935</v>
      </c>
      <c r="BM76" s="3">
        <v>2474</v>
      </c>
      <c r="BN76" s="3">
        <v>438</v>
      </c>
      <c r="BO76" s="19">
        <v>9880</v>
      </c>
      <c r="BP76" s="3">
        <v>261</v>
      </c>
      <c r="BQ76" s="3">
        <v>7746</v>
      </c>
      <c r="BR76" s="3">
        <v>6351</v>
      </c>
      <c r="BS76" s="3">
        <v>2040</v>
      </c>
      <c r="BT76" s="3">
        <v>1636</v>
      </c>
      <c r="BU76" s="19">
        <v>18034</v>
      </c>
      <c r="BV76" s="3">
        <v>1240</v>
      </c>
      <c r="BW76" s="3">
        <v>5470</v>
      </c>
      <c r="BX76" s="3">
        <v>15479</v>
      </c>
      <c r="BY76" s="3">
        <v>5220</v>
      </c>
      <c r="BZ76" s="3">
        <v>748</v>
      </c>
      <c r="CA76" s="19">
        <v>28157</v>
      </c>
      <c r="CB76" s="3">
        <v>75</v>
      </c>
      <c r="CC76" s="3">
        <v>1634</v>
      </c>
      <c r="CD76" s="3">
        <v>2188</v>
      </c>
      <c r="CE76" s="3">
        <v>1143</v>
      </c>
      <c r="CF76" s="3">
        <v>320</v>
      </c>
      <c r="CG76" s="19">
        <v>5360</v>
      </c>
      <c r="CH76" s="3">
        <v>110</v>
      </c>
      <c r="CI76" s="3">
        <v>3267</v>
      </c>
      <c r="CJ76" s="3">
        <v>1064</v>
      </c>
      <c r="CK76" s="3">
        <v>1754</v>
      </c>
      <c r="CL76" s="3">
        <v>2271</v>
      </c>
      <c r="CM76" s="19">
        <v>8466</v>
      </c>
      <c r="CN76" s="3">
        <v>297</v>
      </c>
      <c r="CO76" s="3">
        <v>3474</v>
      </c>
      <c r="CP76" s="3">
        <v>1781</v>
      </c>
      <c r="CQ76" s="3">
        <v>783</v>
      </c>
      <c r="CR76" s="3">
        <v>123</v>
      </c>
      <c r="CS76" s="19">
        <v>6458</v>
      </c>
      <c r="CT76" s="3">
        <v>34</v>
      </c>
      <c r="CU76" s="3">
        <v>302</v>
      </c>
      <c r="CV76" s="3">
        <v>61</v>
      </c>
      <c r="CW76" s="3">
        <v>116</v>
      </c>
      <c r="CX76" s="3">
        <v>26</v>
      </c>
      <c r="CY76" s="19">
        <v>539</v>
      </c>
      <c r="CZ76" s="3">
        <v>276</v>
      </c>
      <c r="DA76" s="3">
        <v>4019</v>
      </c>
      <c r="DB76" s="3">
        <v>1670</v>
      </c>
      <c r="DC76" s="3">
        <v>1524</v>
      </c>
      <c r="DD76" s="3">
        <v>187</v>
      </c>
      <c r="DE76" s="19">
        <v>7676</v>
      </c>
      <c r="DF76" s="3">
        <v>536</v>
      </c>
      <c r="DG76" s="3">
        <v>50941</v>
      </c>
      <c r="DH76" s="3">
        <v>33878</v>
      </c>
      <c r="DI76" s="3">
        <v>13556</v>
      </c>
      <c r="DJ76" s="3">
        <v>13026</v>
      </c>
      <c r="DK76" s="19">
        <v>111937</v>
      </c>
      <c r="DL76" s="3">
        <v>26</v>
      </c>
      <c r="DM76" s="3">
        <v>558</v>
      </c>
      <c r="DN76" s="3">
        <v>15</v>
      </c>
      <c r="DO76" s="3">
        <v>207</v>
      </c>
      <c r="DP76" s="3">
        <v>13</v>
      </c>
      <c r="DQ76" s="19">
        <v>819</v>
      </c>
      <c r="DR76" s="3">
        <v>198</v>
      </c>
      <c r="DS76" s="3">
        <v>2115</v>
      </c>
      <c r="DT76" s="3">
        <v>483</v>
      </c>
      <c r="DU76" s="3">
        <v>781</v>
      </c>
      <c r="DV76" s="3">
        <v>287</v>
      </c>
      <c r="DW76" s="19">
        <v>3864</v>
      </c>
      <c r="DX76" s="3">
        <v>38</v>
      </c>
      <c r="DY76" s="3">
        <v>481</v>
      </c>
      <c r="DZ76" s="3">
        <v>156</v>
      </c>
      <c r="EA76" s="3">
        <v>191</v>
      </c>
      <c r="EB76" s="3">
        <v>30</v>
      </c>
      <c r="EC76" s="19">
        <v>896</v>
      </c>
      <c r="ED76" s="3">
        <v>74</v>
      </c>
      <c r="EE76" s="3">
        <v>184</v>
      </c>
      <c r="EF76" s="3"/>
      <c r="EG76" s="3">
        <v>162</v>
      </c>
      <c r="EH76" s="3">
        <v>9</v>
      </c>
      <c r="EI76" s="19">
        <v>429</v>
      </c>
      <c r="EJ76" s="3">
        <v>151</v>
      </c>
      <c r="EK76" s="3">
        <v>1776</v>
      </c>
      <c r="EL76" s="3">
        <v>166</v>
      </c>
      <c r="EM76" s="3">
        <v>545</v>
      </c>
      <c r="EN76" s="3">
        <v>74</v>
      </c>
      <c r="EO76" s="19">
        <v>2712</v>
      </c>
      <c r="EP76" s="3">
        <v>30</v>
      </c>
      <c r="EQ76" s="3">
        <v>32</v>
      </c>
      <c r="ER76" s="3">
        <v>10</v>
      </c>
      <c r="ES76" s="3">
        <v>42</v>
      </c>
      <c r="ET76" s="19">
        <v>114</v>
      </c>
      <c r="EU76" s="3">
        <v>94</v>
      </c>
      <c r="EV76" s="3">
        <v>1630</v>
      </c>
      <c r="EW76" s="3">
        <v>529</v>
      </c>
      <c r="EX76" s="3">
        <v>1134</v>
      </c>
      <c r="EY76" s="3">
        <v>358</v>
      </c>
      <c r="EZ76" s="19">
        <v>3745</v>
      </c>
      <c r="FA76" s="3">
        <v>60</v>
      </c>
      <c r="FB76" s="3">
        <v>579</v>
      </c>
      <c r="FC76" s="3">
        <v>105</v>
      </c>
      <c r="FD76" s="3">
        <v>164</v>
      </c>
      <c r="FE76" s="3">
        <v>23</v>
      </c>
      <c r="FF76" s="19">
        <v>931</v>
      </c>
      <c r="FG76" s="3">
        <v>41</v>
      </c>
      <c r="FH76" s="3">
        <v>671</v>
      </c>
      <c r="FI76" s="3">
        <v>61</v>
      </c>
      <c r="FJ76" s="3">
        <v>82</v>
      </c>
      <c r="FK76" s="3"/>
      <c r="FL76" s="19">
        <v>855</v>
      </c>
      <c r="FM76" s="3">
        <v>49</v>
      </c>
      <c r="FN76" s="3">
        <v>390</v>
      </c>
      <c r="FO76" s="3">
        <v>45</v>
      </c>
      <c r="FP76" s="3">
        <v>120</v>
      </c>
      <c r="FQ76" s="3">
        <v>39</v>
      </c>
      <c r="FR76" s="19">
        <v>643</v>
      </c>
      <c r="FS76" s="3"/>
      <c r="FT76" s="3"/>
      <c r="FU76" s="3"/>
      <c r="FV76" s="3"/>
      <c r="FW76" s="3"/>
      <c r="FX76" s="19"/>
      <c r="FY76" s="3"/>
      <c r="FZ76" s="3"/>
      <c r="GA76" s="3"/>
      <c r="GB76" s="3"/>
      <c r="GC76" s="3"/>
      <c r="GD76" s="19"/>
      <c r="GE76" s="3"/>
      <c r="GF76" s="3"/>
      <c r="GG76" s="3"/>
      <c r="GH76" s="3"/>
      <c r="GI76" s="3"/>
      <c r="GJ76" s="19"/>
      <c r="GK76" s="3">
        <v>7693</v>
      </c>
      <c r="GL76" s="3">
        <v>54351</v>
      </c>
      <c r="GM76" s="3">
        <v>32869</v>
      </c>
      <c r="GN76" s="3">
        <v>28783</v>
      </c>
      <c r="GO76" s="3">
        <v>7444</v>
      </c>
      <c r="GP76" s="19">
        <v>131140</v>
      </c>
      <c r="GQ76" s="3">
        <v>393</v>
      </c>
      <c r="GR76" s="3">
        <v>47587</v>
      </c>
      <c r="GS76" s="3">
        <v>33231</v>
      </c>
      <c r="GT76" s="3">
        <v>11600</v>
      </c>
      <c r="GU76" s="3">
        <v>12785</v>
      </c>
      <c r="GV76" s="19">
        <v>105596</v>
      </c>
      <c r="GW76" s="3"/>
      <c r="GX76" s="3"/>
      <c r="GY76" s="3"/>
      <c r="GZ76" s="3"/>
      <c r="HA76" s="3"/>
      <c r="HB76" s="19"/>
      <c r="HC76" s="3">
        <v>8086</v>
      </c>
      <c r="HD76" s="3">
        <v>101938</v>
      </c>
      <c r="HE76" s="3">
        <v>66100</v>
      </c>
      <c r="HF76" s="3">
        <v>40383</v>
      </c>
      <c r="HG76" s="3">
        <v>20229</v>
      </c>
      <c r="HH76" s="3">
        <f t="shared" si="41"/>
        <v>236736</v>
      </c>
      <c r="HI76" s="3">
        <v>8086</v>
      </c>
      <c r="HJ76" s="3">
        <v>101938</v>
      </c>
      <c r="HK76" s="3">
        <v>66100</v>
      </c>
      <c r="HL76" s="3">
        <v>40383</v>
      </c>
      <c r="HM76" s="3">
        <v>20229</v>
      </c>
      <c r="HN76" s="3">
        <f t="shared" si="42"/>
        <v>236736</v>
      </c>
    </row>
    <row r="77" spans="1:222" x14ac:dyDescent="0.25">
      <c r="A77">
        <v>7</v>
      </c>
      <c r="C77" t="s">
        <v>73</v>
      </c>
      <c r="D77">
        <f t="shared" si="43"/>
        <v>8086</v>
      </c>
      <c r="E77">
        <f t="shared" si="40"/>
        <v>101938</v>
      </c>
      <c r="F77">
        <f t="shared" si="40"/>
        <v>66100</v>
      </c>
      <c r="G77">
        <f t="shared" si="40"/>
        <v>40383</v>
      </c>
      <c r="H77">
        <f t="shared" si="40"/>
        <v>20229</v>
      </c>
      <c r="I77">
        <f t="shared" si="40"/>
        <v>236736</v>
      </c>
      <c r="J77" s="22">
        <f t="shared" ref="J77:J91" si="45">+(D77-D73)/$I73</f>
        <v>-1.0883446190574409E-3</v>
      </c>
      <c r="K77" s="24">
        <f t="shared" ref="K77:K91" si="46">+(E77-E73)/$I73</f>
        <v>2.7142788180928516E-2</v>
      </c>
      <c r="L77" s="24">
        <f t="shared" ref="L77:L91" si="47">+(F77-F73)/$I73</f>
        <v>1.036560479924869E-2</v>
      </c>
      <c r="M77" s="24">
        <f t="shared" ref="M77:M91" si="48">+(G77-G73)/$I73</f>
        <v>2.3697826382702344E-3</v>
      </c>
      <c r="N77" s="24">
        <f t="shared" ref="N77:O91" si="49">+(H77-H73)/$I73</f>
        <v>1.2287761828067882E-4</v>
      </c>
      <c r="O77" s="26">
        <f t="shared" si="49"/>
        <v>3.8912708617670683E-2</v>
      </c>
      <c r="T77">
        <v>8</v>
      </c>
      <c r="U77" s="16">
        <v>2015</v>
      </c>
      <c r="V77" t="s">
        <v>50</v>
      </c>
      <c r="W77" s="3">
        <v>44</v>
      </c>
      <c r="X77" s="3">
        <v>89</v>
      </c>
      <c r="Y77" s="3">
        <v>206</v>
      </c>
      <c r="Z77" s="3">
        <v>14</v>
      </c>
      <c r="AA77" s="19">
        <v>353</v>
      </c>
      <c r="AB77" s="3">
        <v>46</v>
      </c>
      <c r="AC77" s="3">
        <v>373</v>
      </c>
      <c r="AD77" s="3">
        <v>247</v>
      </c>
      <c r="AE77" s="3">
        <v>186</v>
      </c>
      <c r="AF77" s="3">
        <v>136</v>
      </c>
      <c r="AG77" s="19">
        <v>988</v>
      </c>
      <c r="AH77" s="3">
        <v>3067</v>
      </c>
      <c r="AI77" s="3">
        <v>3892</v>
      </c>
      <c r="AJ77" s="3">
        <v>4993</v>
      </c>
      <c r="AK77" s="19">
        <v>11952</v>
      </c>
      <c r="AL77" s="3">
        <v>40</v>
      </c>
      <c r="AM77" s="3">
        <v>1236</v>
      </c>
      <c r="AN77" s="3">
        <v>167</v>
      </c>
      <c r="AO77" s="3">
        <v>375</v>
      </c>
      <c r="AP77" s="3">
        <v>149</v>
      </c>
      <c r="AQ77" s="19">
        <v>1967</v>
      </c>
      <c r="AR77" s="3">
        <v>322</v>
      </c>
      <c r="AS77" s="3">
        <v>2198</v>
      </c>
      <c r="AT77" s="3">
        <v>247</v>
      </c>
      <c r="AU77" s="3">
        <v>1261</v>
      </c>
      <c r="AV77" s="3">
        <v>221</v>
      </c>
      <c r="AW77" s="19">
        <v>4249</v>
      </c>
      <c r="AX77" s="3">
        <v>60</v>
      </c>
      <c r="AY77" s="3">
        <v>1257</v>
      </c>
      <c r="AZ77" s="3">
        <v>41</v>
      </c>
      <c r="BA77" s="3">
        <v>293</v>
      </c>
      <c r="BB77" s="3">
        <v>65</v>
      </c>
      <c r="BC77" s="19">
        <v>1716</v>
      </c>
      <c r="BD77" s="3">
        <v>317</v>
      </c>
      <c r="BE77" s="3">
        <v>2624</v>
      </c>
      <c r="BF77" s="3">
        <v>409</v>
      </c>
      <c r="BG77" s="3">
        <v>984</v>
      </c>
      <c r="BH77" s="3">
        <v>92</v>
      </c>
      <c r="BI77" s="19">
        <v>4426</v>
      </c>
      <c r="BJ77" s="3">
        <v>668</v>
      </c>
      <c r="BK77" s="3">
        <v>5433</v>
      </c>
      <c r="BL77" s="3">
        <v>943</v>
      </c>
      <c r="BM77" s="3">
        <v>2513</v>
      </c>
      <c r="BN77" s="3">
        <v>434</v>
      </c>
      <c r="BO77" s="19">
        <v>9991</v>
      </c>
      <c r="BP77" s="3">
        <v>267</v>
      </c>
      <c r="BQ77" s="3">
        <v>7962</v>
      </c>
      <c r="BR77" s="3">
        <v>6622</v>
      </c>
      <c r="BS77" s="3">
        <v>2051</v>
      </c>
      <c r="BT77" s="3">
        <v>1669</v>
      </c>
      <c r="BU77" s="19">
        <v>18571</v>
      </c>
      <c r="BV77" s="3">
        <v>1210</v>
      </c>
      <c r="BW77" s="3">
        <v>5326</v>
      </c>
      <c r="BX77" s="3">
        <v>15881</v>
      </c>
      <c r="BY77" s="3">
        <v>5046</v>
      </c>
      <c r="BZ77" s="3">
        <v>670</v>
      </c>
      <c r="CA77" s="19">
        <v>28133</v>
      </c>
      <c r="CB77" s="3">
        <v>68</v>
      </c>
      <c r="CC77" s="3">
        <v>1664</v>
      </c>
      <c r="CD77" s="3">
        <v>2188</v>
      </c>
      <c r="CE77" s="3">
        <v>1163</v>
      </c>
      <c r="CF77" s="3">
        <v>319</v>
      </c>
      <c r="CG77" s="19">
        <v>5402</v>
      </c>
      <c r="CH77" s="3">
        <v>115</v>
      </c>
      <c r="CI77" s="3">
        <v>3293</v>
      </c>
      <c r="CJ77" s="3">
        <v>1066</v>
      </c>
      <c r="CK77" s="3">
        <v>1755</v>
      </c>
      <c r="CL77" s="3">
        <v>2279</v>
      </c>
      <c r="CM77" s="19">
        <v>8508</v>
      </c>
      <c r="CN77" s="3">
        <v>290</v>
      </c>
      <c r="CO77" s="3">
        <v>3507</v>
      </c>
      <c r="CP77" s="3">
        <v>1803</v>
      </c>
      <c r="CQ77" s="3">
        <v>784</v>
      </c>
      <c r="CR77" s="3">
        <v>122</v>
      </c>
      <c r="CS77" s="19">
        <v>6506</v>
      </c>
      <c r="CT77" s="3">
        <v>34</v>
      </c>
      <c r="CU77" s="3">
        <v>312</v>
      </c>
      <c r="CV77" s="3">
        <v>62</v>
      </c>
      <c r="CW77" s="3">
        <v>120</v>
      </c>
      <c r="CX77" s="3">
        <v>27</v>
      </c>
      <c r="CY77" s="19">
        <v>555</v>
      </c>
      <c r="CZ77" s="3">
        <v>282</v>
      </c>
      <c r="DA77" s="3">
        <v>4105</v>
      </c>
      <c r="DB77" s="3">
        <v>1631</v>
      </c>
      <c r="DC77" s="3">
        <v>1542</v>
      </c>
      <c r="DD77" s="3">
        <v>194</v>
      </c>
      <c r="DE77" s="19">
        <v>7754</v>
      </c>
      <c r="DF77" s="3">
        <v>528</v>
      </c>
      <c r="DG77" s="3">
        <v>52042</v>
      </c>
      <c r="DH77" s="3">
        <v>34395</v>
      </c>
      <c r="DI77" s="3">
        <v>13736</v>
      </c>
      <c r="DJ77" s="3">
        <v>13141</v>
      </c>
      <c r="DK77" s="19">
        <v>113842</v>
      </c>
      <c r="DL77" s="3">
        <v>27</v>
      </c>
      <c r="DM77" s="3">
        <v>573</v>
      </c>
      <c r="DN77" s="3">
        <v>14</v>
      </c>
      <c r="DO77" s="3">
        <v>206</v>
      </c>
      <c r="DP77" s="3">
        <v>13</v>
      </c>
      <c r="DQ77" s="19">
        <v>833</v>
      </c>
      <c r="DR77" s="3">
        <v>189</v>
      </c>
      <c r="DS77" s="3">
        <v>2169</v>
      </c>
      <c r="DT77" s="3">
        <v>511</v>
      </c>
      <c r="DU77" s="3">
        <v>804</v>
      </c>
      <c r="DV77" s="3">
        <v>262</v>
      </c>
      <c r="DW77" s="19">
        <v>3935</v>
      </c>
      <c r="DX77" s="3">
        <v>39</v>
      </c>
      <c r="DY77" s="3">
        <v>492</v>
      </c>
      <c r="DZ77" s="3">
        <v>158</v>
      </c>
      <c r="EA77" s="3">
        <v>188</v>
      </c>
      <c r="EB77" s="3">
        <v>28</v>
      </c>
      <c r="EC77" s="19">
        <v>905</v>
      </c>
      <c r="ED77" s="3">
        <v>73</v>
      </c>
      <c r="EE77" s="3">
        <v>204</v>
      </c>
      <c r="EF77" s="3"/>
      <c r="EG77" s="3">
        <v>161</v>
      </c>
      <c r="EH77" s="3">
        <v>11</v>
      </c>
      <c r="EI77" s="19">
        <v>449</v>
      </c>
      <c r="EJ77" s="3">
        <v>147</v>
      </c>
      <c r="EK77" s="3">
        <v>1794</v>
      </c>
      <c r="EL77" s="3">
        <v>166</v>
      </c>
      <c r="EM77" s="3">
        <v>558</v>
      </c>
      <c r="EN77" s="3">
        <v>71</v>
      </c>
      <c r="EO77" s="19">
        <v>2736</v>
      </c>
      <c r="EP77" s="3">
        <v>29</v>
      </c>
      <c r="EQ77" s="3">
        <v>36</v>
      </c>
      <c r="ER77" s="3">
        <v>10</v>
      </c>
      <c r="ES77" s="3">
        <v>47</v>
      </c>
      <c r="ET77" s="19">
        <v>122</v>
      </c>
      <c r="EU77" s="3">
        <v>95</v>
      </c>
      <c r="EV77" s="3">
        <v>1686</v>
      </c>
      <c r="EW77" s="3">
        <v>502</v>
      </c>
      <c r="EX77" s="3">
        <v>1151</v>
      </c>
      <c r="EY77" s="3">
        <v>359</v>
      </c>
      <c r="EZ77" s="19">
        <v>3793</v>
      </c>
      <c r="FA77" s="3">
        <v>58</v>
      </c>
      <c r="FB77" s="3">
        <v>581</v>
      </c>
      <c r="FC77" s="3">
        <v>104</v>
      </c>
      <c r="FD77" s="3">
        <v>166</v>
      </c>
      <c r="FE77" s="3">
        <v>24</v>
      </c>
      <c r="FF77" s="19">
        <v>933</v>
      </c>
      <c r="FG77" s="3">
        <v>46</v>
      </c>
      <c r="FH77" s="3">
        <v>672</v>
      </c>
      <c r="FI77" s="3">
        <v>62</v>
      </c>
      <c r="FJ77" s="3">
        <v>79</v>
      </c>
      <c r="FK77" s="3">
        <v>1</v>
      </c>
      <c r="FL77" s="19">
        <v>860</v>
      </c>
      <c r="FM77" s="3">
        <v>48</v>
      </c>
      <c r="FN77" s="3">
        <v>386</v>
      </c>
      <c r="FO77" s="3">
        <v>45</v>
      </c>
      <c r="FP77" s="3">
        <v>120</v>
      </c>
      <c r="FQ77" s="3">
        <v>36</v>
      </c>
      <c r="FR77" s="19">
        <v>635</v>
      </c>
      <c r="FS77" s="3"/>
      <c r="FT77" s="3"/>
      <c r="FU77" s="3"/>
      <c r="FV77" s="3"/>
      <c r="FW77" s="3"/>
      <c r="FX77" s="19"/>
      <c r="FY77" s="3"/>
      <c r="FZ77" s="3"/>
      <c r="GA77" s="3"/>
      <c r="GB77" s="3"/>
      <c r="GC77" s="3"/>
      <c r="GD77" s="19"/>
      <c r="GE77" s="3"/>
      <c r="GF77" s="3"/>
      <c r="GG77" s="3"/>
      <c r="GH77" s="3"/>
      <c r="GI77" s="3"/>
      <c r="GJ77" s="19"/>
      <c r="GK77" s="3">
        <v>7723</v>
      </c>
      <c r="GL77" s="3">
        <v>55311</v>
      </c>
      <c r="GM77" s="3">
        <v>33549</v>
      </c>
      <c r="GN77" s="3">
        <v>28746</v>
      </c>
      <c r="GO77" s="3">
        <v>7419</v>
      </c>
      <c r="GP77" s="19">
        <v>132748</v>
      </c>
      <c r="GQ77" s="3">
        <v>386</v>
      </c>
      <c r="GR77" s="3">
        <v>48595</v>
      </c>
      <c r="GS77" s="3">
        <v>33725</v>
      </c>
      <c r="GT77" s="3">
        <v>11742</v>
      </c>
      <c r="GU77" s="3">
        <v>12918</v>
      </c>
      <c r="GV77" s="19">
        <v>107366</v>
      </c>
      <c r="GW77" s="3"/>
      <c r="GX77" s="3"/>
      <c r="GY77" s="3"/>
      <c r="GZ77" s="3"/>
      <c r="HA77" s="3"/>
      <c r="HB77" s="19"/>
      <c r="HC77" s="3">
        <v>8109</v>
      </c>
      <c r="HD77" s="3">
        <v>103906</v>
      </c>
      <c r="HE77" s="3">
        <v>67274</v>
      </c>
      <c r="HF77" s="3">
        <v>40488</v>
      </c>
      <c r="HG77" s="3">
        <v>20337</v>
      </c>
      <c r="HH77" s="3">
        <f t="shared" si="41"/>
        <v>240114</v>
      </c>
      <c r="HI77" s="3">
        <v>8109</v>
      </c>
      <c r="HJ77" s="3">
        <v>103906</v>
      </c>
      <c r="HK77" s="3">
        <v>67274</v>
      </c>
      <c r="HL77" s="3">
        <v>40488</v>
      </c>
      <c r="HM77" s="3">
        <v>20337</v>
      </c>
      <c r="HN77" s="3">
        <f t="shared" si="42"/>
        <v>240114</v>
      </c>
    </row>
    <row r="78" spans="1:222" x14ac:dyDescent="0.25">
      <c r="A78">
        <v>8</v>
      </c>
      <c r="C78" t="s">
        <v>74</v>
      </c>
      <c r="D78">
        <f t="shared" si="43"/>
        <v>8109</v>
      </c>
      <c r="E78">
        <f t="shared" si="40"/>
        <v>103906</v>
      </c>
      <c r="F78">
        <f t="shared" si="40"/>
        <v>67274</v>
      </c>
      <c r="G78">
        <f t="shared" si="40"/>
        <v>40488</v>
      </c>
      <c r="H78">
        <f t="shared" si="40"/>
        <v>20337</v>
      </c>
      <c r="I78">
        <f t="shared" si="40"/>
        <v>240114</v>
      </c>
      <c r="J78" s="22">
        <f t="shared" si="45"/>
        <v>-1.078424977714E-3</v>
      </c>
      <c r="K78" s="24">
        <f t="shared" si="46"/>
        <v>3.03480964494597E-2</v>
      </c>
      <c r="L78" s="24">
        <f t="shared" si="47"/>
        <v>1.237144782901746E-2</v>
      </c>
      <c r="M78" s="24">
        <f t="shared" si="48"/>
        <v>2.4221077120431369E-3</v>
      </c>
      <c r="N78" s="24">
        <f t="shared" si="49"/>
        <v>6.9575805013806453E-5</v>
      </c>
      <c r="O78" s="26">
        <f t="shared" ref="O78:O91" si="50">+(I78-I74)/$I74</f>
        <v>4.4132802817820102E-2</v>
      </c>
      <c r="T78">
        <v>9</v>
      </c>
      <c r="U78" s="15">
        <v>2015</v>
      </c>
      <c r="V78" t="s">
        <v>40</v>
      </c>
      <c r="W78" s="3">
        <v>44</v>
      </c>
      <c r="X78" s="3">
        <v>89</v>
      </c>
      <c r="Y78" s="3">
        <v>205</v>
      </c>
      <c r="Z78" s="3">
        <v>16</v>
      </c>
      <c r="AA78" s="19">
        <v>354</v>
      </c>
      <c r="AB78" s="3">
        <v>46</v>
      </c>
      <c r="AC78" s="3">
        <v>376</v>
      </c>
      <c r="AD78" s="3">
        <v>247</v>
      </c>
      <c r="AE78" s="3">
        <v>186</v>
      </c>
      <c r="AF78" s="3">
        <v>136</v>
      </c>
      <c r="AG78" s="19">
        <v>991</v>
      </c>
      <c r="AH78" s="3">
        <v>3078</v>
      </c>
      <c r="AI78" s="3">
        <v>3963</v>
      </c>
      <c r="AJ78" s="3">
        <v>4912</v>
      </c>
      <c r="AK78" s="19">
        <v>11953</v>
      </c>
      <c r="AL78" s="3">
        <v>40</v>
      </c>
      <c r="AM78" s="3">
        <v>1252</v>
      </c>
      <c r="AN78" s="3">
        <v>166</v>
      </c>
      <c r="AO78" s="3">
        <v>365</v>
      </c>
      <c r="AP78" s="3">
        <v>150</v>
      </c>
      <c r="AQ78" s="19">
        <v>1973</v>
      </c>
      <c r="AR78" s="3">
        <v>317</v>
      </c>
      <c r="AS78" s="3">
        <v>2215</v>
      </c>
      <c r="AT78" s="3">
        <v>244</v>
      </c>
      <c r="AU78" s="3">
        <v>1266</v>
      </c>
      <c r="AV78" s="3">
        <v>223</v>
      </c>
      <c r="AW78" s="19">
        <v>4265</v>
      </c>
      <c r="AX78" s="3">
        <v>61</v>
      </c>
      <c r="AY78" s="3">
        <v>1251</v>
      </c>
      <c r="AZ78" s="3">
        <v>40</v>
      </c>
      <c r="BA78" s="3">
        <v>293</v>
      </c>
      <c r="BB78" s="3">
        <v>65</v>
      </c>
      <c r="BC78" s="19">
        <v>1710</v>
      </c>
      <c r="BD78" s="3">
        <v>318</v>
      </c>
      <c r="BE78" s="3">
        <v>2653</v>
      </c>
      <c r="BF78" s="3">
        <v>403</v>
      </c>
      <c r="BG78" s="3">
        <v>993</v>
      </c>
      <c r="BH78" s="3">
        <v>87</v>
      </c>
      <c r="BI78" s="19">
        <v>4454</v>
      </c>
      <c r="BJ78" s="3">
        <v>643</v>
      </c>
      <c r="BK78" s="3">
        <v>5738</v>
      </c>
      <c r="BL78" s="3">
        <v>946</v>
      </c>
      <c r="BM78" s="3">
        <v>2555</v>
      </c>
      <c r="BN78" s="3">
        <v>441</v>
      </c>
      <c r="BO78" s="19">
        <v>10323</v>
      </c>
      <c r="BP78" s="3">
        <v>264</v>
      </c>
      <c r="BQ78" s="3">
        <v>8120</v>
      </c>
      <c r="BR78" s="3">
        <v>6762</v>
      </c>
      <c r="BS78" s="3">
        <v>2072</v>
      </c>
      <c r="BT78" s="3">
        <v>1681</v>
      </c>
      <c r="BU78" s="19">
        <v>18899</v>
      </c>
      <c r="BV78" s="3">
        <v>1289</v>
      </c>
      <c r="BW78" s="3">
        <v>5650</v>
      </c>
      <c r="BX78" s="3">
        <v>16245</v>
      </c>
      <c r="BY78" s="3">
        <v>5528</v>
      </c>
      <c r="BZ78" s="3">
        <v>535</v>
      </c>
      <c r="CA78" s="19">
        <v>29247</v>
      </c>
      <c r="CB78" s="3">
        <v>69</v>
      </c>
      <c r="CC78" s="3">
        <v>1689</v>
      </c>
      <c r="CD78" s="3">
        <v>2180</v>
      </c>
      <c r="CE78" s="3">
        <v>1173</v>
      </c>
      <c r="CF78" s="3">
        <v>315</v>
      </c>
      <c r="CG78" s="19">
        <v>5426</v>
      </c>
      <c r="CH78" s="3">
        <v>117</v>
      </c>
      <c r="CI78" s="3">
        <v>3331</v>
      </c>
      <c r="CJ78" s="3">
        <v>1084</v>
      </c>
      <c r="CK78" s="3">
        <v>1767</v>
      </c>
      <c r="CL78" s="3">
        <v>2273</v>
      </c>
      <c r="CM78" s="19">
        <v>8572</v>
      </c>
      <c r="CN78" s="3">
        <v>289</v>
      </c>
      <c r="CO78" s="3">
        <v>3542</v>
      </c>
      <c r="CP78" s="3">
        <v>1823</v>
      </c>
      <c r="CQ78" s="3">
        <v>778</v>
      </c>
      <c r="CR78" s="3">
        <v>118</v>
      </c>
      <c r="CS78" s="19">
        <v>6550</v>
      </c>
      <c r="CT78" s="3">
        <v>35</v>
      </c>
      <c r="CU78" s="3">
        <v>312</v>
      </c>
      <c r="CV78" s="3">
        <v>62</v>
      </c>
      <c r="CW78" s="3">
        <v>120</v>
      </c>
      <c r="CX78" s="3">
        <v>27</v>
      </c>
      <c r="CY78" s="19">
        <v>556</v>
      </c>
      <c r="CZ78" s="3">
        <v>282</v>
      </c>
      <c r="DA78" s="3">
        <v>4165</v>
      </c>
      <c r="DB78" s="3">
        <v>1631</v>
      </c>
      <c r="DC78" s="3">
        <v>1548</v>
      </c>
      <c r="DD78" s="3">
        <v>194</v>
      </c>
      <c r="DE78" s="19">
        <v>7820</v>
      </c>
      <c r="DF78" s="3">
        <v>555</v>
      </c>
      <c r="DG78" s="3">
        <v>52728</v>
      </c>
      <c r="DH78" s="3">
        <v>34582</v>
      </c>
      <c r="DI78" s="3">
        <v>13742</v>
      </c>
      <c r="DJ78" s="3">
        <v>13175</v>
      </c>
      <c r="DK78" s="19">
        <v>114782</v>
      </c>
      <c r="DL78" s="3">
        <v>26</v>
      </c>
      <c r="DM78" s="3">
        <v>580</v>
      </c>
      <c r="DN78" s="3">
        <v>14</v>
      </c>
      <c r="DO78" s="3">
        <v>207</v>
      </c>
      <c r="DP78" s="3">
        <v>13</v>
      </c>
      <c r="DQ78" s="19">
        <v>840</v>
      </c>
      <c r="DR78" s="3">
        <v>188</v>
      </c>
      <c r="DS78" s="3">
        <v>2208</v>
      </c>
      <c r="DT78" s="3">
        <v>532</v>
      </c>
      <c r="DU78" s="3">
        <v>807</v>
      </c>
      <c r="DV78" s="3">
        <v>258</v>
      </c>
      <c r="DW78" s="19">
        <v>3993</v>
      </c>
      <c r="DX78" s="3">
        <v>38</v>
      </c>
      <c r="DY78" s="3">
        <v>493</v>
      </c>
      <c r="DZ78" s="3">
        <v>160</v>
      </c>
      <c r="EA78" s="3">
        <v>185</v>
      </c>
      <c r="EB78" s="3">
        <v>28</v>
      </c>
      <c r="EC78" s="19">
        <v>904</v>
      </c>
      <c r="ED78" s="3">
        <v>74</v>
      </c>
      <c r="EE78" s="3">
        <v>213</v>
      </c>
      <c r="EF78" s="3"/>
      <c r="EG78" s="3">
        <v>161</v>
      </c>
      <c r="EH78" s="3">
        <v>10</v>
      </c>
      <c r="EI78" s="19">
        <v>458</v>
      </c>
      <c r="EJ78" s="3">
        <v>153</v>
      </c>
      <c r="EK78" s="3">
        <v>1819</v>
      </c>
      <c r="EL78" s="3">
        <v>166</v>
      </c>
      <c r="EM78" s="3">
        <v>561</v>
      </c>
      <c r="EN78" s="3">
        <v>68</v>
      </c>
      <c r="EO78" s="19">
        <v>2767</v>
      </c>
      <c r="EP78" s="3">
        <v>30</v>
      </c>
      <c r="EQ78" s="3">
        <v>36</v>
      </c>
      <c r="ER78" s="3">
        <v>10</v>
      </c>
      <c r="ES78" s="3">
        <v>48</v>
      </c>
      <c r="ET78" s="19">
        <v>124</v>
      </c>
      <c r="EU78" s="3">
        <v>90</v>
      </c>
      <c r="EV78" s="3">
        <v>1692</v>
      </c>
      <c r="EW78" s="3">
        <v>519</v>
      </c>
      <c r="EX78" s="3">
        <v>1115</v>
      </c>
      <c r="EY78" s="3">
        <v>363</v>
      </c>
      <c r="EZ78" s="19">
        <v>3779</v>
      </c>
      <c r="FA78" s="3">
        <v>58</v>
      </c>
      <c r="FB78" s="3">
        <v>580</v>
      </c>
      <c r="FC78" s="3">
        <v>108</v>
      </c>
      <c r="FD78" s="3">
        <v>169</v>
      </c>
      <c r="FE78" s="3">
        <v>23</v>
      </c>
      <c r="FF78" s="19">
        <v>938</v>
      </c>
      <c r="FG78" s="3">
        <v>47</v>
      </c>
      <c r="FH78" s="3">
        <v>673</v>
      </c>
      <c r="FI78" s="3">
        <v>62</v>
      </c>
      <c r="FJ78" s="3">
        <v>80</v>
      </c>
      <c r="FK78" s="3">
        <v>1</v>
      </c>
      <c r="FL78" s="19">
        <v>863</v>
      </c>
      <c r="FM78" s="3">
        <v>48</v>
      </c>
      <c r="FN78" s="3">
        <v>382</v>
      </c>
      <c r="FO78" s="3">
        <v>46</v>
      </c>
      <c r="FP78" s="3">
        <v>119</v>
      </c>
      <c r="FQ78" s="3">
        <v>36</v>
      </c>
      <c r="FR78" s="19">
        <v>631</v>
      </c>
      <c r="FS78" s="3"/>
      <c r="FT78" s="3"/>
      <c r="FU78" s="3"/>
      <c r="FV78" s="3"/>
      <c r="FW78" s="3"/>
      <c r="FX78" s="19"/>
      <c r="FY78" s="3"/>
      <c r="FZ78" s="3"/>
      <c r="GA78" s="3"/>
      <c r="GB78" s="3"/>
      <c r="GC78" s="3"/>
      <c r="GD78" s="19"/>
      <c r="GE78" s="3"/>
      <c r="GF78" s="3"/>
      <c r="GG78" s="3"/>
      <c r="GH78" s="3"/>
      <c r="GI78" s="3"/>
      <c r="GJ78" s="19"/>
      <c r="GK78" s="3">
        <v>7793</v>
      </c>
      <c r="GL78" s="3">
        <v>56523</v>
      </c>
      <c r="GM78" s="3">
        <v>34138</v>
      </c>
      <c r="GN78" s="3">
        <v>29191</v>
      </c>
      <c r="GO78" s="3">
        <v>7284</v>
      </c>
      <c r="GP78" s="19">
        <v>134929</v>
      </c>
      <c r="GQ78" s="3">
        <v>406</v>
      </c>
      <c r="GR78" s="3">
        <v>49227</v>
      </c>
      <c r="GS78" s="3">
        <v>33894</v>
      </c>
      <c r="GT78" s="3">
        <v>11764</v>
      </c>
      <c r="GU78" s="3">
        <v>12952</v>
      </c>
      <c r="GV78" s="19">
        <v>108243</v>
      </c>
      <c r="GW78" s="3"/>
      <c r="GX78" s="3"/>
      <c r="GY78" s="3"/>
      <c r="GZ78" s="3"/>
      <c r="HA78" s="3"/>
      <c r="HB78" s="19"/>
      <c r="HC78" s="3">
        <v>8199</v>
      </c>
      <c r="HD78" s="3">
        <v>105750</v>
      </c>
      <c r="HE78" s="3">
        <v>68032</v>
      </c>
      <c r="HF78" s="3">
        <v>40955</v>
      </c>
      <c r="HG78" s="3">
        <v>20236</v>
      </c>
      <c r="HH78" s="3">
        <f t="shared" si="41"/>
        <v>243172</v>
      </c>
      <c r="HI78" s="3">
        <v>8199</v>
      </c>
      <c r="HJ78" s="3">
        <v>105750</v>
      </c>
      <c r="HK78" s="3">
        <v>68032</v>
      </c>
      <c r="HL78" s="3">
        <v>40955</v>
      </c>
      <c r="HM78" s="3">
        <v>20236</v>
      </c>
      <c r="HN78" s="3">
        <f t="shared" si="42"/>
        <v>243172</v>
      </c>
    </row>
    <row r="79" spans="1:222" x14ac:dyDescent="0.25">
      <c r="A79">
        <v>9</v>
      </c>
      <c r="C79" t="s">
        <v>75</v>
      </c>
      <c r="D79">
        <f t="shared" si="43"/>
        <v>8199</v>
      </c>
      <c r="E79">
        <f t="shared" si="40"/>
        <v>105750</v>
      </c>
      <c r="F79">
        <f t="shared" si="40"/>
        <v>68032</v>
      </c>
      <c r="G79">
        <f t="shared" si="40"/>
        <v>40955</v>
      </c>
      <c r="H79">
        <f t="shared" si="40"/>
        <v>20236</v>
      </c>
      <c r="I79">
        <f t="shared" si="40"/>
        <v>243172</v>
      </c>
      <c r="J79" s="22">
        <f t="shared" si="45"/>
        <v>2.9346142061221228E-4</v>
      </c>
      <c r="K79" s="24">
        <f t="shared" si="46"/>
        <v>3.2569902078828913E-2</v>
      </c>
      <c r="L79" s="24">
        <f t="shared" si="47"/>
        <v>1.3952364306460035E-2</v>
      </c>
      <c r="M79" s="24">
        <f t="shared" si="48"/>
        <v>3.4568029104467949E-3</v>
      </c>
      <c r="N79" s="24">
        <f t="shared" si="49"/>
        <v>-8.3722817057013514E-4</v>
      </c>
      <c r="O79" s="26">
        <f t="shared" si="50"/>
        <v>4.9435302545777826E-2</v>
      </c>
      <c r="T79">
        <v>10</v>
      </c>
      <c r="U79" s="16">
        <v>2016</v>
      </c>
      <c r="V79" t="s">
        <v>51</v>
      </c>
      <c r="W79" s="3">
        <v>44</v>
      </c>
      <c r="X79" s="3">
        <v>88</v>
      </c>
      <c r="Y79" s="3">
        <v>204</v>
      </c>
      <c r="Z79" s="3">
        <v>16</v>
      </c>
      <c r="AA79" s="19">
        <v>352</v>
      </c>
      <c r="AB79" s="3">
        <v>47</v>
      </c>
      <c r="AC79" s="3">
        <v>377</v>
      </c>
      <c r="AD79" s="3">
        <v>251</v>
      </c>
      <c r="AE79" s="3">
        <v>181</v>
      </c>
      <c r="AF79" s="3">
        <v>135</v>
      </c>
      <c r="AG79" s="19">
        <v>991</v>
      </c>
      <c r="AH79" s="3">
        <v>3104</v>
      </c>
      <c r="AI79" s="3">
        <v>4027</v>
      </c>
      <c r="AJ79" s="3">
        <v>4883</v>
      </c>
      <c r="AK79" s="19">
        <v>12014</v>
      </c>
      <c r="AL79" s="3">
        <v>36</v>
      </c>
      <c r="AM79" s="3">
        <v>1255</v>
      </c>
      <c r="AN79" s="3">
        <v>167</v>
      </c>
      <c r="AO79" s="3">
        <v>364</v>
      </c>
      <c r="AP79" s="3">
        <v>149</v>
      </c>
      <c r="AQ79" s="19">
        <v>1971</v>
      </c>
      <c r="AR79" s="3">
        <v>309</v>
      </c>
      <c r="AS79" s="3">
        <v>2239</v>
      </c>
      <c r="AT79" s="3">
        <v>245</v>
      </c>
      <c r="AU79" s="3">
        <v>1254</v>
      </c>
      <c r="AV79" s="3">
        <v>217</v>
      </c>
      <c r="AW79" s="19">
        <v>4264</v>
      </c>
      <c r="AX79" s="3">
        <v>61</v>
      </c>
      <c r="AY79" s="3">
        <v>1257</v>
      </c>
      <c r="AZ79" s="3">
        <v>39</v>
      </c>
      <c r="BA79" s="3">
        <v>288</v>
      </c>
      <c r="BB79" s="3">
        <v>65</v>
      </c>
      <c r="BC79" s="19">
        <v>1710</v>
      </c>
      <c r="BD79" s="3">
        <v>314</v>
      </c>
      <c r="BE79" s="3">
        <v>2693</v>
      </c>
      <c r="BF79" s="3">
        <v>408</v>
      </c>
      <c r="BG79" s="3">
        <v>1007</v>
      </c>
      <c r="BH79" s="3">
        <v>86</v>
      </c>
      <c r="BI79" s="19">
        <v>4508</v>
      </c>
      <c r="BJ79" s="3">
        <v>629</v>
      </c>
      <c r="BK79" s="3">
        <v>5799</v>
      </c>
      <c r="BL79" s="3">
        <v>944</v>
      </c>
      <c r="BM79" s="3">
        <v>2578</v>
      </c>
      <c r="BN79" s="3">
        <v>452</v>
      </c>
      <c r="BO79" s="19">
        <v>10402</v>
      </c>
      <c r="BP79" s="3">
        <v>268</v>
      </c>
      <c r="BQ79" s="3">
        <v>8221</v>
      </c>
      <c r="BR79" s="3">
        <v>6817</v>
      </c>
      <c r="BS79" s="3">
        <v>2071</v>
      </c>
      <c r="BT79" s="3">
        <v>1698</v>
      </c>
      <c r="BU79" s="19">
        <v>19075</v>
      </c>
      <c r="BV79" s="3">
        <v>1283</v>
      </c>
      <c r="BW79" s="3">
        <v>5763</v>
      </c>
      <c r="BX79" s="3">
        <v>16218</v>
      </c>
      <c r="BY79" s="3">
        <v>5551</v>
      </c>
      <c r="BZ79" s="3">
        <v>522</v>
      </c>
      <c r="CA79" s="19">
        <v>29337</v>
      </c>
      <c r="CB79" s="3">
        <v>66</v>
      </c>
      <c r="CC79" s="3">
        <v>1738</v>
      </c>
      <c r="CD79" s="3">
        <v>2174</v>
      </c>
      <c r="CE79" s="3">
        <v>1157</v>
      </c>
      <c r="CF79" s="3">
        <v>315</v>
      </c>
      <c r="CG79" s="19">
        <v>5450</v>
      </c>
      <c r="CH79" s="3">
        <v>119</v>
      </c>
      <c r="CI79" s="3">
        <v>3346</v>
      </c>
      <c r="CJ79" s="3">
        <v>1109</v>
      </c>
      <c r="CK79" s="3">
        <v>1756</v>
      </c>
      <c r="CL79" s="3">
        <v>2275</v>
      </c>
      <c r="CM79" s="19">
        <v>8605</v>
      </c>
      <c r="CN79" s="3">
        <v>290</v>
      </c>
      <c r="CO79" s="3">
        <v>3549</v>
      </c>
      <c r="CP79" s="3">
        <v>1879</v>
      </c>
      <c r="CQ79" s="3">
        <v>755</v>
      </c>
      <c r="CR79" s="3">
        <v>116</v>
      </c>
      <c r="CS79" s="19">
        <v>6589</v>
      </c>
      <c r="CT79" s="3">
        <v>35</v>
      </c>
      <c r="CU79" s="3">
        <v>311</v>
      </c>
      <c r="CV79" s="3">
        <v>60</v>
      </c>
      <c r="CW79" s="3">
        <v>118</v>
      </c>
      <c r="CX79" s="3">
        <v>27</v>
      </c>
      <c r="CY79" s="19">
        <v>551</v>
      </c>
      <c r="CZ79" s="3">
        <v>275</v>
      </c>
      <c r="DA79" s="3">
        <v>4186</v>
      </c>
      <c r="DB79" s="3">
        <v>1615</v>
      </c>
      <c r="DC79" s="3">
        <v>1542</v>
      </c>
      <c r="DD79" s="3">
        <v>184</v>
      </c>
      <c r="DE79" s="19">
        <v>7802</v>
      </c>
      <c r="DF79" s="3">
        <v>544</v>
      </c>
      <c r="DG79" s="3">
        <v>53764</v>
      </c>
      <c r="DH79" s="3">
        <v>35324</v>
      </c>
      <c r="DI79" s="3">
        <v>13958</v>
      </c>
      <c r="DJ79" s="3">
        <v>13404</v>
      </c>
      <c r="DK79" s="19">
        <v>116994</v>
      </c>
      <c r="DL79" s="3">
        <v>26</v>
      </c>
      <c r="DM79" s="3">
        <v>580</v>
      </c>
      <c r="DN79" s="3">
        <v>14</v>
      </c>
      <c r="DO79" s="3">
        <v>210</v>
      </c>
      <c r="DP79" s="3">
        <v>12</v>
      </c>
      <c r="DQ79" s="19">
        <v>842</v>
      </c>
      <c r="DR79" s="3">
        <v>186</v>
      </c>
      <c r="DS79" s="3">
        <v>2216</v>
      </c>
      <c r="DT79" s="3">
        <v>524</v>
      </c>
      <c r="DU79" s="3">
        <v>789</v>
      </c>
      <c r="DV79" s="3">
        <v>261</v>
      </c>
      <c r="DW79" s="19">
        <v>3976</v>
      </c>
      <c r="DX79" s="3">
        <v>38</v>
      </c>
      <c r="DY79" s="3">
        <v>498</v>
      </c>
      <c r="DZ79" s="3">
        <v>167</v>
      </c>
      <c r="EA79" s="3">
        <v>181</v>
      </c>
      <c r="EB79" s="3">
        <v>27</v>
      </c>
      <c r="EC79" s="19">
        <v>911</v>
      </c>
      <c r="ED79" s="3">
        <v>74</v>
      </c>
      <c r="EE79" s="3">
        <v>205</v>
      </c>
      <c r="EF79" s="3"/>
      <c r="EG79" s="3">
        <v>158</v>
      </c>
      <c r="EH79" s="3">
        <v>9</v>
      </c>
      <c r="EI79" s="19">
        <v>446</v>
      </c>
      <c r="EJ79" s="3">
        <v>132</v>
      </c>
      <c r="EK79" s="3">
        <v>1539</v>
      </c>
      <c r="EL79" s="3">
        <v>124</v>
      </c>
      <c r="EM79" s="3">
        <v>552</v>
      </c>
      <c r="EN79" s="3">
        <v>46</v>
      </c>
      <c r="EO79" s="19">
        <v>2393</v>
      </c>
      <c r="EP79" s="3">
        <v>30</v>
      </c>
      <c r="EQ79" s="3">
        <v>34</v>
      </c>
      <c r="ER79" s="3">
        <v>11</v>
      </c>
      <c r="ES79" s="3">
        <v>49</v>
      </c>
      <c r="ET79" s="19">
        <v>124</v>
      </c>
      <c r="EU79" s="3">
        <v>91</v>
      </c>
      <c r="EV79" s="3">
        <v>1739</v>
      </c>
      <c r="EW79" s="3">
        <v>531</v>
      </c>
      <c r="EX79" s="3">
        <v>1180</v>
      </c>
      <c r="EY79" s="3">
        <v>332</v>
      </c>
      <c r="EZ79" s="19">
        <v>3873</v>
      </c>
      <c r="FA79" s="3">
        <v>58</v>
      </c>
      <c r="FB79" s="3">
        <v>648</v>
      </c>
      <c r="FC79" s="3">
        <v>109</v>
      </c>
      <c r="FD79" s="3">
        <v>164</v>
      </c>
      <c r="FE79" s="3">
        <v>23</v>
      </c>
      <c r="FF79" s="19">
        <v>1002</v>
      </c>
      <c r="FG79" s="3">
        <v>46</v>
      </c>
      <c r="FH79" s="3">
        <v>686</v>
      </c>
      <c r="FI79" s="3">
        <v>63</v>
      </c>
      <c r="FJ79" s="3">
        <v>77</v>
      </c>
      <c r="FK79" s="3">
        <v>1</v>
      </c>
      <c r="FL79" s="19">
        <v>873</v>
      </c>
      <c r="FM79" s="3">
        <v>49</v>
      </c>
      <c r="FN79" s="3">
        <v>386</v>
      </c>
      <c r="FO79" s="3">
        <v>45</v>
      </c>
      <c r="FP79" s="3">
        <v>125</v>
      </c>
      <c r="FQ79" s="3">
        <v>37</v>
      </c>
      <c r="FR79" s="19">
        <v>642</v>
      </c>
      <c r="FS79" s="3">
        <v>19</v>
      </c>
      <c r="FT79" s="3">
        <v>278</v>
      </c>
      <c r="FU79" s="3">
        <v>48</v>
      </c>
      <c r="FV79" s="3">
        <v>24</v>
      </c>
      <c r="FW79" s="3">
        <v>19</v>
      </c>
      <c r="FX79" s="19">
        <v>388</v>
      </c>
      <c r="FY79" s="3"/>
      <c r="FZ79" s="3"/>
      <c r="GA79" s="3"/>
      <c r="GB79" s="3"/>
      <c r="GC79" s="3"/>
      <c r="GD79" s="19"/>
      <c r="GE79" s="3"/>
      <c r="GF79" s="3"/>
      <c r="GG79" s="3"/>
      <c r="GH79" s="3"/>
      <c r="GI79" s="3"/>
      <c r="GJ79" s="19"/>
      <c r="GK79" s="3">
        <v>7781</v>
      </c>
      <c r="GL79" s="3">
        <v>57186</v>
      </c>
      <c r="GM79" s="3">
        <v>34238</v>
      </c>
      <c r="GN79" s="3">
        <v>29199</v>
      </c>
      <c r="GO79" s="3">
        <v>7246</v>
      </c>
      <c r="GP79" s="19">
        <v>135650</v>
      </c>
      <c r="GQ79" s="3">
        <v>392</v>
      </c>
      <c r="GR79" s="3">
        <v>50236</v>
      </c>
      <c r="GS79" s="3">
        <v>34648</v>
      </c>
      <c r="GT79" s="3">
        <v>11977</v>
      </c>
      <c r="GU79" s="3">
        <v>13182</v>
      </c>
      <c r="GV79" s="19">
        <v>110435</v>
      </c>
      <c r="GW79" s="3"/>
      <c r="GX79" s="3"/>
      <c r="GY79" s="3"/>
      <c r="GZ79" s="3"/>
      <c r="HA79" s="3"/>
      <c r="HB79" s="19"/>
      <c r="HC79" s="3">
        <v>8173</v>
      </c>
      <c r="HD79" s="3">
        <v>107422</v>
      </c>
      <c r="HE79" s="3">
        <v>68886</v>
      </c>
      <c r="HF79" s="3">
        <v>41176</v>
      </c>
      <c r="HG79" s="3">
        <v>20428</v>
      </c>
      <c r="HH79" s="3">
        <f t="shared" si="41"/>
        <v>246085</v>
      </c>
      <c r="HI79" s="3">
        <v>8173</v>
      </c>
      <c r="HJ79" s="3">
        <v>107422</v>
      </c>
      <c r="HK79" s="3">
        <v>68886</v>
      </c>
      <c r="HL79" s="3">
        <v>41176</v>
      </c>
      <c r="HM79" s="3">
        <v>20428</v>
      </c>
      <c r="HN79" s="3">
        <f t="shared" si="42"/>
        <v>246085</v>
      </c>
    </row>
    <row r="80" spans="1:222" x14ac:dyDescent="0.25">
      <c r="A80">
        <v>10</v>
      </c>
      <c r="B80">
        <v>2016</v>
      </c>
      <c r="C80" t="s">
        <v>72</v>
      </c>
      <c r="D80">
        <f t="shared" si="43"/>
        <v>8173</v>
      </c>
      <c r="E80">
        <f t="shared" si="40"/>
        <v>107422</v>
      </c>
      <c r="F80">
        <f t="shared" si="40"/>
        <v>68886</v>
      </c>
      <c r="G80">
        <f t="shared" si="40"/>
        <v>41176</v>
      </c>
      <c r="H80">
        <f t="shared" si="40"/>
        <v>20428</v>
      </c>
      <c r="I80">
        <f t="shared" si="40"/>
        <v>246085</v>
      </c>
      <c r="J80" s="22">
        <f t="shared" si="45"/>
        <v>-6.4379340240521216E-4</v>
      </c>
      <c r="K80" s="24">
        <f t="shared" si="46"/>
        <v>3.550306016463943E-2</v>
      </c>
      <c r="L80" s="24">
        <f t="shared" si="47"/>
        <v>1.573860271079942E-2</v>
      </c>
      <c r="M80" s="24">
        <f t="shared" si="48"/>
        <v>4.0601903911688716E-3</v>
      </c>
      <c r="N80" s="24">
        <f t="shared" si="49"/>
        <v>1.5279363417083701E-3</v>
      </c>
      <c r="O80" s="26">
        <f t="shared" si="50"/>
        <v>5.6185996205910881E-2</v>
      </c>
      <c r="T80">
        <v>11</v>
      </c>
      <c r="U80" s="16">
        <v>2016</v>
      </c>
      <c r="V80" t="s">
        <v>52</v>
      </c>
      <c r="W80" s="3">
        <v>44</v>
      </c>
      <c r="X80" s="3">
        <v>88</v>
      </c>
      <c r="Y80" s="3">
        <v>202</v>
      </c>
      <c r="Z80" s="3">
        <v>16</v>
      </c>
      <c r="AA80" s="19">
        <v>350</v>
      </c>
      <c r="AB80" s="3">
        <v>45</v>
      </c>
      <c r="AC80" s="3">
        <v>384</v>
      </c>
      <c r="AD80" s="3">
        <v>266</v>
      </c>
      <c r="AE80" s="3">
        <v>231</v>
      </c>
      <c r="AF80" s="3">
        <v>91</v>
      </c>
      <c r="AG80" s="19">
        <v>1017</v>
      </c>
      <c r="AH80" s="3">
        <v>3176</v>
      </c>
      <c r="AI80" s="3">
        <v>4212</v>
      </c>
      <c r="AJ80" s="3">
        <v>4834</v>
      </c>
      <c r="AK80" s="19">
        <v>12222</v>
      </c>
      <c r="AL80" s="3">
        <v>36</v>
      </c>
      <c r="AM80" s="3">
        <v>1270</v>
      </c>
      <c r="AN80" s="3">
        <v>157</v>
      </c>
      <c r="AO80" s="3">
        <v>358</v>
      </c>
      <c r="AP80" s="3">
        <v>151</v>
      </c>
      <c r="AQ80" s="19">
        <v>1972</v>
      </c>
      <c r="AR80" s="3">
        <v>312</v>
      </c>
      <c r="AS80" s="3">
        <v>2273</v>
      </c>
      <c r="AT80" s="3">
        <v>248</v>
      </c>
      <c r="AU80" s="3">
        <v>1260</v>
      </c>
      <c r="AV80" s="3">
        <v>218</v>
      </c>
      <c r="AW80" s="19">
        <v>4311</v>
      </c>
      <c r="AX80" s="3">
        <v>61</v>
      </c>
      <c r="AY80" s="3">
        <v>1266</v>
      </c>
      <c r="AZ80" s="3">
        <v>35</v>
      </c>
      <c r="BA80" s="3">
        <v>289</v>
      </c>
      <c r="BB80" s="3">
        <v>65</v>
      </c>
      <c r="BC80" s="19">
        <v>1716</v>
      </c>
      <c r="BD80" s="3">
        <v>307</v>
      </c>
      <c r="BE80" s="3">
        <v>2696</v>
      </c>
      <c r="BF80" s="3">
        <v>415</v>
      </c>
      <c r="BG80" s="3">
        <v>995</v>
      </c>
      <c r="BH80" s="3">
        <v>85</v>
      </c>
      <c r="BI80" s="19">
        <v>4498</v>
      </c>
      <c r="BJ80" s="3">
        <v>644</v>
      </c>
      <c r="BK80" s="3">
        <v>5870</v>
      </c>
      <c r="BL80" s="3">
        <v>932</v>
      </c>
      <c r="BM80" s="3">
        <v>2595</v>
      </c>
      <c r="BN80" s="3">
        <v>449</v>
      </c>
      <c r="BO80" s="19">
        <v>10490</v>
      </c>
      <c r="BP80" s="3">
        <v>266</v>
      </c>
      <c r="BQ80" s="3">
        <v>8454</v>
      </c>
      <c r="BR80" s="3">
        <v>6909</v>
      </c>
      <c r="BS80" s="3">
        <v>2074</v>
      </c>
      <c r="BT80" s="3">
        <v>1710</v>
      </c>
      <c r="BU80" s="19">
        <v>19413</v>
      </c>
      <c r="BV80" s="3">
        <v>1266</v>
      </c>
      <c r="BW80" s="3">
        <v>5771</v>
      </c>
      <c r="BX80" s="3">
        <v>16070</v>
      </c>
      <c r="BY80" s="3">
        <v>5575</v>
      </c>
      <c r="BZ80" s="3">
        <v>514</v>
      </c>
      <c r="CA80" s="19">
        <v>29196</v>
      </c>
      <c r="CB80" s="3">
        <v>65</v>
      </c>
      <c r="CC80" s="3">
        <v>1729</v>
      </c>
      <c r="CD80" s="3">
        <v>2172</v>
      </c>
      <c r="CE80" s="3">
        <v>1158</v>
      </c>
      <c r="CF80" s="3">
        <v>313</v>
      </c>
      <c r="CG80" s="19">
        <v>5437</v>
      </c>
      <c r="CH80" s="3">
        <v>122</v>
      </c>
      <c r="CI80" s="3">
        <v>3345</v>
      </c>
      <c r="CJ80" s="3">
        <v>1115</v>
      </c>
      <c r="CK80" s="3">
        <v>1755</v>
      </c>
      <c r="CL80" s="3">
        <v>2276</v>
      </c>
      <c r="CM80" s="19">
        <v>8613</v>
      </c>
      <c r="CN80" s="3">
        <v>289</v>
      </c>
      <c r="CO80" s="3">
        <v>3557</v>
      </c>
      <c r="CP80" s="3">
        <v>1877</v>
      </c>
      <c r="CQ80" s="3">
        <v>751</v>
      </c>
      <c r="CR80" s="3">
        <v>117</v>
      </c>
      <c r="CS80" s="19">
        <v>6591</v>
      </c>
      <c r="CT80" s="3">
        <v>34</v>
      </c>
      <c r="CU80" s="3">
        <v>313</v>
      </c>
      <c r="CV80" s="3">
        <v>61</v>
      </c>
      <c r="CW80" s="3">
        <v>118</v>
      </c>
      <c r="CX80" s="3">
        <v>26</v>
      </c>
      <c r="CY80" s="19">
        <v>552</v>
      </c>
      <c r="CZ80" s="3">
        <v>269</v>
      </c>
      <c r="DA80" s="3">
        <v>4235</v>
      </c>
      <c r="DB80" s="3">
        <v>1609</v>
      </c>
      <c r="DC80" s="3">
        <v>1528</v>
      </c>
      <c r="DD80" s="3">
        <v>173</v>
      </c>
      <c r="DE80" s="19">
        <v>7814</v>
      </c>
      <c r="DF80" s="3">
        <v>546</v>
      </c>
      <c r="DG80" s="3">
        <v>55698</v>
      </c>
      <c r="DH80" s="3">
        <v>35993</v>
      </c>
      <c r="DI80" s="3">
        <v>14117</v>
      </c>
      <c r="DJ80" s="3">
        <v>13473</v>
      </c>
      <c r="DK80" s="19">
        <v>119827</v>
      </c>
      <c r="DL80" s="3">
        <v>26</v>
      </c>
      <c r="DM80" s="3">
        <v>579</v>
      </c>
      <c r="DN80" s="3">
        <v>14</v>
      </c>
      <c r="DO80" s="3">
        <v>211</v>
      </c>
      <c r="DP80" s="3">
        <v>12</v>
      </c>
      <c r="DQ80" s="19">
        <v>842</v>
      </c>
      <c r="DR80" s="3">
        <v>187</v>
      </c>
      <c r="DS80" s="3">
        <v>2219</v>
      </c>
      <c r="DT80" s="3">
        <v>522</v>
      </c>
      <c r="DU80" s="3">
        <v>781</v>
      </c>
      <c r="DV80" s="3">
        <v>254</v>
      </c>
      <c r="DW80" s="19">
        <v>3963</v>
      </c>
      <c r="DX80" s="3">
        <v>39</v>
      </c>
      <c r="DY80" s="3">
        <v>500</v>
      </c>
      <c r="DZ80" s="3">
        <v>169</v>
      </c>
      <c r="EA80" s="3">
        <v>191</v>
      </c>
      <c r="EB80" s="3">
        <v>28</v>
      </c>
      <c r="EC80" s="19">
        <v>927</v>
      </c>
      <c r="ED80" s="3">
        <v>70</v>
      </c>
      <c r="EE80" s="3">
        <v>207</v>
      </c>
      <c r="EF80" s="3"/>
      <c r="EG80" s="3">
        <v>160</v>
      </c>
      <c r="EH80" s="3">
        <v>10</v>
      </c>
      <c r="EI80" s="19">
        <v>447</v>
      </c>
      <c r="EJ80" s="3">
        <v>130</v>
      </c>
      <c r="EK80" s="3">
        <v>1553</v>
      </c>
      <c r="EL80" s="3">
        <v>124</v>
      </c>
      <c r="EM80" s="3">
        <v>557</v>
      </c>
      <c r="EN80" s="3">
        <v>46</v>
      </c>
      <c r="EO80" s="19">
        <v>2410</v>
      </c>
      <c r="EP80" s="3">
        <v>30</v>
      </c>
      <c r="EQ80" s="3">
        <v>35</v>
      </c>
      <c r="ER80" s="3">
        <v>8</v>
      </c>
      <c r="ES80" s="3">
        <v>51</v>
      </c>
      <c r="ET80" s="19">
        <v>124</v>
      </c>
      <c r="EU80" s="3">
        <v>91</v>
      </c>
      <c r="EV80" s="3">
        <v>1763</v>
      </c>
      <c r="EW80" s="3">
        <v>534</v>
      </c>
      <c r="EX80" s="3">
        <v>1186</v>
      </c>
      <c r="EY80" s="3">
        <v>349</v>
      </c>
      <c r="EZ80" s="19">
        <v>3923</v>
      </c>
      <c r="FA80" s="3">
        <v>53</v>
      </c>
      <c r="FB80" s="3">
        <v>667</v>
      </c>
      <c r="FC80" s="3">
        <v>110</v>
      </c>
      <c r="FD80" s="3">
        <v>165</v>
      </c>
      <c r="FE80" s="3">
        <v>24</v>
      </c>
      <c r="FF80" s="19">
        <v>1019</v>
      </c>
      <c r="FG80" s="3">
        <v>48</v>
      </c>
      <c r="FH80" s="3">
        <v>689</v>
      </c>
      <c r="FI80" s="3">
        <v>62</v>
      </c>
      <c r="FJ80" s="3">
        <v>83</v>
      </c>
      <c r="FK80" s="3">
        <v>1</v>
      </c>
      <c r="FL80" s="19">
        <v>883</v>
      </c>
      <c r="FM80" s="3">
        <v>47</v>
      </c>
      <c r="FN80" s="3">
        <v>392</v>
      </c>
      <c r="FO80" s="3">
        <v>44</v>
      </c>
      <c r="FP80" s="3">
        <v>126</v>
      </c>
      <c r="FQ80" s="3">
        <v>37</v>
      </c>
      <c r="FR80" s="19">
        <v>646</v>
      </c>
      <c r="FS80" s="3">
        <v>20</v>
      </c>
      <c r="FT80" s="3">
        <v>281</v>
      </c>
      <c r="FU80" s="3">
        <v>48</v>
      </c>
      <c r="FV80" s="3">
        <v>24</v>
      </c>
      <c r="FW80" s="3">
        <v>19</v>
      </c>
      <c r="FX80" s="19">
        <v>392</v>
      </c>
      <c r="FY80" s="3"/>
      <c r="FZ80" s="3"/>
      <c r="GA80" s="3"/>
      <c r="GB80" s="3"/>
      <c r="GC80" s="3"/>
      <c r="GD80" s="19"/>
      <c r="GE80" s="3"/>
      <c r="GF80" s="3"/>
      <c r="GG80" s="3"/>
      <c r="GH80" s="3"/>
      <c r="GI80" s="3"/>
      <c r="GJ80" s="19"/>
      <c r="GK80" s="3">
        <v>7826</v>
      </c>
      <c r="GL80" s="3">
        <v>57902</v>
      </c>
      <c r="GM80" s="3">
        <v>34200</v>
      </c>
      <c r="GN80" s="3">
        <v>29248</v>
      </c>
      <c r="GO80" s="3">
        <v>7207</v>
      </c>
      <c r="GP80" s="19">
        <v>136383</v>
      </c>
      <c r="GQ80" s="3">
        <v>397</v>
      </c>
      <c r="GR80" s="3">
        <v>52144</v>
      </c>
      <c r="GS80" s="3">
        <v>35294</v>
      </c>
      <c r="GT80" s="3">
        <v>12127</v>
      </c>
      <c r="GU80" s="3">
        <v>13250</v>
      </c>
      <c r="GV80" s="19">
        <v>113212</v>
      </c>
      <c r="GW80" s="3"/>
      <c r="GX80" s="3"/>
      <c r="GY80" s="3"/>
      <c r="GZ80" s="3"/>
      <c r="HA80" s="3"/>
      <c r="HB80" s="19"/>
      <c r="HC80" s="3">
        <v>8223</v>
      </c>
      <c r="HD80" s="3">
        <v>110046</v>
      </c>
      <c r="HE80" s="3">
        <v>69494</v>
      </c>
      <c r="HF80" s="3">
        <v>41375</v>
      </c>
      <c r="HG80" s="3">
        <v>20457</v>
      </c>
      <c r="HH80" s="3">
        <f t="shared" si="41"/>
        <v>249595</v>
      </c>
      <c r="HI80" s="3">
        <v>8223</v>
      </c>
      <c r="HJ80" s="3">
        <v>110046</v>
      </c>
      <c r="HK80" s="3">
        <v>69494</v>
      </c>
      <c r="HL80" s="3">
        <v>41375</v>
      </c>
      <c r="HM80" s="3">
        <v>20457</v>
      </c>
      <c r="HN80" s="3">
        <f t="shared" si="42"/>
        <v>249595</v>
      </c>
    </row>
    <row r="81" spans="1:222" x14ac:dyDescent="0.25">
      <c r="A81">
        <v>11</v>
      </c>
      <c r="C81" t="s">
        <v>73</v>
      </c>
      <c r="D81">
        <f t="shared" si="43"/>
        <v>8223</v>
      </c>
      <c r="E81">
        <f t="shared" si="40"/>
        <v>110046</v>
      </c>
      <c r="F81">
        <f t="shared" si="40"/>
        <v>69494</v>
      </c>
      <c r="G81">
        <f t="shared" si="40"/>
        <v>41375</v>
      </c>
      <c r="H81">
        <f t="shared" si="40"/>
        <v>20457</v>
      </c>
      <c r="I81">
        <f t="shared" si="40"/>
        <v>249595</v>
      </c>
      <c r="J81" s="22">
        <f t="shared" si="45"/>
        <v>5.7870370370370367E-4</v>
      </c>
      <c r="K81" s="24">
        <f t="shared" si="46"/>
        <v>3.424912138415788E-2</v>
      </c>
      <c r="L81" s="24">
        <f t="shared" si="47"/>
        <v>1.4336645039199784E-2</v>
      </c>
      <c r="M81" s="24">
        <f t="shared" si="48"/>
        <v>4.1903217085698836E-3</v>
      </c>
      <c r="N81" s="24">
        <f t="shared" si="49"/>
        <v>9.630981346309814E-4</v>
      </c>
      <c r="O81" s="26">
        <f t="shared" si="50"/>
        <v>5.4317889970262233E-2</v>
      </c>
      <c r="T81">
        <v>12</v>
      </c>
      <c r="U81" s="16">
        <v>2016</v>
      </c>
      <c r="V81" t="s">
        <v>50</v>
      </c>
      <c r="W81" s="3">
        <v>43</v>
      </c>
      <c r="X81" s="3">
        <v>92</v>
      </c>
      <c r="Y81" s="3">
        <v>200</v>
      </c>
      <c r="Z81" s="3">
        <v>16</v>
      </c>
      <c r="AA81" s="19">
        <v>351</v>
      </c>
      <c r="AB81" s="3">
        <v>47</v>
      </c>
      <c r="AC81" s="3">
        <v>379</v>
      </c>
      <c r="AD81" s="3">
        <v>261</v>
      </c>
      <c r="AE81" s="3">
        <v>182</v>
      </c>
      <c r="AF81" s="3">
        <v>154</v>
      </c>
      <c r="AG81" s="19">
        <v>1023</v>
      </c>
      <c r="AH81" s="3">
        <v>3204</v>
      </c>
      <c r="AI81" s="3">
        <v>4290</v>
      </c>
      <c r="AJ81" s="3">
        <v>4735</v>
      </c>
      <c r="AK81" s="19">
        <v>12229</v>
      </c>
      <c r="AL81" s="3">
        <v>34</v>
      </c>
      <c r="AM81" s="3">
        <v>1282</v>
      </c>
      <c r="AN81" s="3">
        <v>158</v>
      </c>
      <c r="AO81" s="3">
        <v>364</v>
      </c>
      <c r="AP81" s="3">
        <v>149</v>
      </c>
      <c r="AQ81" s="19">
        <v>1987</v>
      </c>
      <c r="AR81" s="3">
        <v>315</v>
      </c>
      <c r="AS81" s="3">
        <v>2280</v>
      </c>
      <c r="AT81" s="3">
        <v>253</v>
      </c>
      <c r="AU81" s="3">
        <v>1265</v>
      </c>
      <c r="AV81" s="3">
        <v>182</v>
      </c>
      <c r="AW81" s="19">
        <v>4295</v>
      </c>
      <c r="AX81" s="3">
        <v>61</v>
      </c>
      <c r="AY81" s="3">
        <v>1269</v>
      </c>
      <c r="AZ81" s="3">
        <v>38</v>
      </c>
      <c r="BA81" s="3">
        <v>286</v>
      </c>
      <c r="BB81" s="3">
        <v>67</v>
      </c>
      <c r="BC81" s="19">
        <v>1721</v>
      </c>
      <c r="BD81" s="3">
        <v>327</v>
      </c>
      <c r="BE81" s="3">
        <v>2764</v>
      </c>
      <c r="BF81" s="3">
        <v>415</v>
      </c>
      <c r="BG81" s="3">
        <v>998</v>
      </c>
      <c r="BH81" s="3">
        <v>73</v>
      </c>
      <c r="BI81" s="19">
        <v>4577</v>
      </c>
      <c r="BJ81" s="3">
        <v>571</v>
      </c>
      <c r="BK81" s="3">
        <v>6070</v>
      </c>
      <c r="BL81" s="3">
        <v>933</v>
      </c>
      <c r="BM81" s="3">
        <v>2623</v>
      </c>
      <c r="BN81" s="3">
        <v>456</v>
      </c>
      <c r="BO81" s="19">
        <v>10653</v>
      </c>
      <c r="BP81" s="3">
        <v>262</v>
      </c>
      <c r="BQ81" s="3">
        <v>8669</v>
      </c>
      <c r="BR81" s="3">
        <v>7072</v>
      </c>
      <c r="BS81" s="3">
        <v>2109</v>
      </c>
      <c r="BT81" s="3">
        <v>1727</v>
      </c>
      <c r="BU81" s="19">
        <v>19839</v>
      </c>
      <c r="BV81" s="3">
        <v>1255</v>
      </c>
      <c r="BW81" s="3">
        <v>5819</v>
      </c>
      <c r="BX81" s="3">
        <v>16003</v>
      </c>
      <c r="BY81" s="3">
        <v>5613</v>
      </c>
      <c r="BZ81" s="3">
        <v>528</v>
      </c>
      <c r="CA81" s="19">
        <v>29218</v>
      </c>
      <c r="CB81" s="3">
        <v>66</v>
      </c>
      <c r="CC81" s="3">
        <v>1753</v>
      </c>
      <c r="CD81" s="3">
        <v>2273</v>
      </c>
      <c r="CE81" s="3">
        <v>1143</v>
      </c>
      <c r="CF81" s="3">
        <v>313</v>
      </c>
      <c r="CG81" s="19">
        <v>5548</v>
      </c>
      <c r="CH81" s="3">
        <v>120</v>
      </c>
      <c r="CI81" s="3">
        <v>3359</v>
      </c>
      <c r="CJ81" s="3">
        <v>1117</v>
      </c>
      <c r="CK81" s="3">
        <v>1765</v>
      </c>
      <c r="CL81" s="3">
        <v>2255</v>
      </c>
      <c r="CM81" s="19">
        <v>8616</v>
      </c>
      <c r="CN81" s="3">
        <v>295</v>
      </c>
      <c r="CO81" s="3">
        <v>3575</v>
      </c>
      <c r="CP81" s="3">
        <v>1877</v>
      </c>
      <c r="CQ81" s="3">
        <v>738</v>
      </c>
      <c r="CR81" s="3">
        <v>118</v>
      </c>
      <c r="CS81" s="19">
        <v>6603</v>
      </c>
      <c r="CT81" s="3">
        <v>34</v>
      </c>
      <c r="CU81" s="3">
        <v>311</v>
      </c>
      <c r="CV81" s="3">
        <v>59</v>
      </c>
      <c r="CW81" s="3">
        <v>116</v>
      </c>
      <c r="CX81" s="3">
        <v>28</v>
      </c>
      <c r="CY81" s="19">
        <v>548</v>
      </c>
      <c r="CZ81" s="3">
        <v>272</v>
      </c>
      <c r="DA81" s="3">
        <v>4251</v>
      </c>
      <c r="DB81" s="3">
        <v>1605</v>
      </c>
      <c r="DC81" s="3">
        <v>1530</v>
      </c>
      <c r="DD81" s="3">
        <v>174</v>
      </c>
      <c r="DE81" s="19">
        <v>7832</v>
      </c>
      <c r="DF81" s="3">
        <v>564</v>
      </c>
      <c r="DG81" s="3">
        <v>56879</v>
      </c>
      <c r="DH81" s="3">
        <v>36717</v>
      </c>
      <c r="DI81" s="3">
        <v>14700</v>
      </c>
      <c r="DJ81" s="3">
        <v>13733</v>
      </c>
      <c r="DK81" s="19">
        <v>122593</v>
      </c>
      <c r="DL81" s="3">
        <v>25</v>
      </c>
      <c r="DM81" s="3">
        <v>582</v>
      </c>
      <c r="DN81" s="3">
        <v>14</v>
      </c>
      <c r="DO81" s="3">
        <v>210</v>
      </c>
      <c r="DP81" s="3">
        <v>11</v>
      </c>
      <c r="DQ81" s="19">
        <v>842</v>
      </c>
      <c r="DR81" s="3">
        <v>185</v>
      </c>
      <c r="DS81" s="3">
        <v>2208</v>
      </c>
      <c r="DT81" s="3">
        <v>521</v>
      </c>
      <c r="DU81" s="3">
        <v>777</v>
      </c>
      <c r="DV81" s="3">
        <v>251</v>
      </c>
      <c r="DW81" s="19">
        <v>3942</v>
      </c>
      <c r="DX81" s="3">
        <v>40</v>
      </c>
      <c r="DY81" s="3">
        <v>497</v>
      </c>
      <c r="DZ81" s="3">
        <v>169</v>
      </c>
      <c r="EA81" s="3">
        <v>189</v>
      </c>
      <c r="EB81" s="3">
        <v>29</v>
      </c>
      <c r="EC81" s="19">
        <v>924</v>
      </c>
      <c r="ED81" s="3">
        <v>72</v>
      </c>
      <c r="EE81" s="3">
        <v>211</v>
      </c>
      <c r="EF81" s="3"/>
      <c r="EG81" s="3">
        <v>159</v>
      </c>
      <c r="EH81" s="3">
        <v>10</v>
      </c>
      <c r="EI81" s="19">
        <v>452</v>
      </c>
      <c r="EJ81" s="3">
        <v>129</v>
      </c>
      <c r="EK81" s="3">
        <v>1550</v>
      </c>
      <c r="EL81" s="3">
        <v>123</v>
      </c>
      <c r="EM81" s="3">
        <v>554</v>
      </c>
      <c r="EN81" s="3">
        <v>46</v>
      </c>
      <c r="EO81" s="19">
        <v>2402</v>
      </c>
      <c r="EP81" s="3">
        <v>31</v>
      </c>
      <c r="EQ81" s="3">
        <v>35</v>
      </c>
      <c r="ER81" s="3">
        <v>8</v>
      </c>
      <c r="ES81" s="3">
        <v>51</v>
      </c>
      <c r="ET81" s="19">
        <v>125</v>
      </c>
      <c r="EU81" s="3">
        <v>94</v>
      </c>
      <c r="EV81" s="3">
        <v>1785</v>
      </c>
      <c r="EW81" s="3">
        <v>541</v>
      </c>
      <c r="EX81" s="3">
        <v>1197</v>
      </c>
      <c r="EY81" s="3">
        <v>359</v>
      </c>
      <c r="EZ81" s="19">
        <v>3976</v>
      </c>
      <c r="FA81" s="3">
        <v>57</v>
      </c>
      <c r="FB81" s="3">
        <v>669</v>
      </c>
      <c r="FC81" s="3">
        <v>111</v>
      </c>
      <c r="FD81" s="3">
        <v>168</v>
      </c>
      <c r="FE81" s="3">
        <v>19</v>
      </c>
      <c r="FF81" s="19">
        <v>1024</v>
      </c>
      <c r="FG81" s="3">
        <v>45</v>
      </c>
      <c r="FH81" s="3">
        <v>694</v>
      </c>
      <c r="FI81" s="3">
        <v>62</v>
      </c>
      <c r="FJ81" s="3">
        <v>82</v>
      </c>
      <c r="FK81" s="3">
        <v>1</v>
      </c>
      <c r="FL81" s="19">
        <v>884</v>
      </c>
      <c r="FM81" s="3">
        <v>48</v>
      </c>
      <c r="FN81" s="3">
        <v>388</v>
      </c>
      <c r="FO81" s="3">
        <v>43</v>
      </c>
      <c r="FP81" s="3">
        <v>126</v>
      </c>
      <c r="FQ81" s="3">
        <v>35</v>
      </c>
      <c r="FR81" s="19">
        <v>640</v>
      </c>
      <c r="FS81" s="3">
        <v>23</v>
      </c>
      <c r="FT81" s="3">
        <v>297</v>
      </c>
      <c r="FU81" s="3">
        <v>48</v>
      </c>
      <c r="FV81" s="3">
        <v>27</v>
      </c>
      <c r="FW81" s="3">
        <v>20</v>
      </c>
      <c r="FX81" s="19">
        <v>415</v>
      </c>
      <c r="FY81" s="3"/>
      <c r="FZ81" s="3"/>
      <c r="GA81" s="3"/>
      <c r="GB81" s="3"/>
      <c r="GC81" s="3"/>
      <c r="GD81" s="19"/>
      <c r="GE81" s="3"/>
      <c r="GF81" s="3"/>
      <c r="GG81" s="3"/>
      <c r="GH81" s="3"/>
      <c r="GI81" s="3"/>
      <c r="GJ81" s="19"/>
      <c r="GK81" s="3">
        <v>7813</v>
      </c>
      <c r="GL81" s="3">
        <v>58643</v>
      </c>
      <c r="GM81" s="3">
        <v>34398</v>
      </c>
      <c r="GN81" s="3">
        <v>29178</v>
      </c>
      <c r="GO81" s="3">
        <v>7235</v>
      </c>
      <c r="GP81" s="19">
        <v>137267</v>
      </c>
      <c r="GQ81" s="3">
        <v>406</v>
      </c>
      <c r="GR81" s="3">
        <v>53315</v>
      </c>
      <c r="GS81" s="3">
        <v>36023</v>
      </c>
      <c r="GT81" s="3">
        <v>12729</v>
      </c>
      <c r="GU81" s="3">
        <v>13519</v>
      </c>
      <c r="GV81" s="19">
        <v>115992</v>
      </c>
      <c r="GW81" s="3"/>
      <c r="GX81" s="3"/>
      <c r="GY81" s="3"/>
      <c r="GZ81" s="3"/>
      <c r="HA81" s="3"/>
      <c r="HB81" s="19"/>
      <c r="HC81" s="3">
        <v>8219</v>
      </c>
      <c r="HD81" s="3">
        <v>111958</v>
      </c>
      <c r="HE81" s="3">
        <v>70421</v>
      </c>
      <c r="HF81" s="3">
        <v>41907</v>
      </c>
      <c r="HG81" s="3">
        <v>20754</v>
      </c>
      <c r="HH81" s="3">
        <f t="shared" si="41"/>
        <v>253259</v>
      </c>
      <c r="HI81" s="3">
        <v>8219</v>
      </c>
      <c r="HJ81" s="3">
        <v>111958</v>
      </c>
      <c r="HK81" s="3">
        <v>70421</v>
      </c>
      <c r="HL81" s="3">
        <v>41907</v>
      </c>
      <c r="HM81" s="3">
        <v>20754</v>
      </c>
      <c r="HN81" s="3">
        <f t="shared" si="42"/>
        <v>253259</v>
      </c>
    </row>
    <row r="82" spans="1:222" x14ac:dyDescent="0.25">
      <c r="A82">
        <v>12</v>
      </c>
      <c r="C82" t="s">
        <v>74</v>
      </c>
      <c r="D82">
        <f t="shared" si="43"/>
        <v>8219</v>
      </c>
      <c r="E82">
        <f t="shared" ref="E82:I92" si="51">IFERROR(HLOOKUP(E$69,Dot_Est,$A82,FALSE),0)</f>
        <v>111958</v>
      </c>
      <c r="F82">
        <f t="shared" si="51"/>
        <v>70421</v>
      </c>
      <c r="G82">
        <f t="shared" si="51"/>
        <v>41907</v>
      </c>
      <c r="H82">
        <f t="shared" si="51"/>
        <v>20754</v>
      </c>
      <c r="I82">
        <f t="shared" si="51"/>
        <v>253259</v>
      </c>
      <c r="J82" s="22">
        <f t="shared" si="45"/>
        <v>4.5811572836236119E-4</v>
      </c>
      <c r="K82" s="24">
        <f t="shared" si="46"/>
        <v>3.353407131612484E-2</v>
      </c>
      <c r="L82" s="24">
        <f t="shared" si="47"/>
        <v>1.3106274519603188E-2</v>
      </c>
      <c r="M82" s="24">
        <f t="shared" si="48"/>
        <v>5.9096928958744599E-3</v>
      </c>
      <c r="N82" s="24">
        <f t="shared" si="49"/>
        <v>1.7366750793373147E-3</v>
      </c>
      <c r="O82" s="26">
        <f t="shared" si="50"/>
        <v>5.4744829539302167E-2</v>
      </c>
      <c r="T82">
        <v>13</v>
      </c>
      <c r="U82" s="15">
        <v>2016</v>
      </c>
      <c r="V82" t="s">
        <v>40</v>
      </c>
      <c r="W82" s="3">
        <v>42</v>
      </c>
      <c r="X82" s="3">
        <v>91</v>
      </c>
      <c r="Y82" s="3">
        <v>200</v>
      </c>
      <c r="Z82" s="3">
        <v>16</v>
      </c>
      <c r="AA82" s="19">
        <v>349</v>
      </c>
      <c r="AB82" s="3">
        <v>47</v>
      </c>
      <c r="AC82" s="3">
        <v>389</v>
      </c>
      <c r="AD82" s="3">
        <v>248</v>
      </c>
      <c r="AE82" s="3">
        <v>182</v>
      </c>
      <c r="AF82" s="3">
        <v>154</v>
      </c>
      <c r="AG82" s="19">
        <v>1020</v>
      </c>
      <c r="AH82" s="3">
        <v>3224</v>
      </c>
      <c r="AI82" s="3">
        <v>4388</v>
      </c>
      <c r="AJ82" s="3">
        <v>4754</v>
      </c>
      <c r="AK82" s="19">
        <v>12366</v>
      </c>
      <c r="AL82" s="3">
        <v>35</v>
      </c>
      <c r="AM82" s="3">
        <v>1304</v>
      </c>
      <c r="AN82" s="3">
        <v>237</v>
      </c>
      <c r="AO82" s="3">
        <v>270</v>
      </c>
      <c r="AP82" s="3">
        <v>146</v>
      </c>
      <c r="AQ82" s="19">
        <v>1992</v>
      </c>
      <c r="AR82" s="3">
        <v>306</v>
      </c>
      <c r="AS82" s="3">
        <v>2333</v>
      </c>
      <c r="AT82" s="3">
        <v>258</v>
      </c>
      <c r="AU82" s="3">
        <v>1313</v>
      </c>
      <c r="AV82" s="3">
        <v>181</v>
      </c>
      <c r="AW82" s="19">
        <v>4391</v>
      </c>
      <c r="AX82" s="3">
        <v>64</v>
      </c>
      <c r="AY82" s="3">
        <v>1276</v>
      </c>
      <c r="AZ82" s="3">
        <v>37</v>
      </c>
      <c r="BA82" s="3">
        <v>291</v>
      </c>
      <c r="BB82" s="3">
        <v>64</v>
      </c>
      <c r="BC82" s="19">
        <v>1732</v>
      </c>
      <c r="BD82" s="3">
        <v>329</v>
      </c>
      <c r="BE82" s="3">
        <v>2787</v>
      </c>
      <c r="BF82" s="3">
        <v>412</v>
      </c>
      <c r="BG82" s="3">
        <v>992</v>
      </c>
      <c r="BH82" s="3">
        <v>73</v>
      </c>
      <c r="BI82" s="19">
        <v>4593</v>
      </c>
      <c r="BJ82" s="3">
        <v>615</v>
      </c>
      <c r="BK82" s="3">
        <v>6116</v>
      </c>
      <c r="BL82" s="3">
        <v>929</v>
      </c>
      <c r="BM82" s="3">
        <v>2680</v>
      </c>
      <c r="BN82" s="3">
        <v>456</v>
      </c>
      <c r="BO82" s="19">
        <v>10796</v>
      </c>
      <c r="BP82" s="3">
        <v>258</v>
      </c>
      <c r="BQ82" s="3">
        <v>8898</v>
      </c>
      <c r="BR82" s="3">
        <v>7200</v>
      </c>
      <c r="BS82" s="3">
        <v>2140</v>
      </c>
      <c r="BT82" s="3">
        <v>1745</v>
      </c>
      <c r="BU82" s="19">
        <v>20241</v>
      </c>
      <c r="BV82" s="3">
        <v>1245</v>
      </c>
      <c r="BW82" s="3">
        <v>5815</v>
      </c>
      <c r="BX82" s="3">
        <v>15886</v>
      </c>
      <c r="BY82" s="3">
        <v>5622</v>
      </c>
      <c r="BZ82" s="3">
        <v>523</v>
      </c>
      <c r="CA82" s="19">
        <v>29091</v>
      </c>
      <c r="CB82" s="3">
        <v>66</v>
      </c>
      <c r="CC82" s="3">
        <v>1770</v>
      </c>
      <c r="CD82" s="3">
        <v>2289</v>
      </c>
      <c r="CE82" s="3">
        <v>1141</v>
      </c>
      <c r="CF82" s="3">
        <v>311</v>
      </c>
      <c r="CG82" s="19">
        <v>5577</v>
      </c>
      <c r="CH82" s="3">
        <v>114</v>
      </c>
      <c r="CI82" s="3">
        <v>3345</v>
      </c>
      <c r="CJ82" s="3">
        <v>1117</v>
      </c>
      <c r="CK82" s="3">
        <v>1745</v>
      </c>
      <c r="CL82" s="3">
        <v>2251</v>
      </c>
      <c r="CM82" s="19">
        <v>8572</v>
      </c>
      <c r="CN82" s="3">
        <v>291</v>
      </c>
      <c r="CO82" s="3">
        <v>3750</v>
      </c>
      <c r="CP82" s="3">
        <v>1373</v>
      </c>
      <c r="CQ82" s="3">
        <v>1190</v>
      </c>
      <c r="CR82" s="3">
        <v>120</v>
      </c>
      <c r="CS82" s="19">
        <v>6724</v>
      </c>
      <c r="CT82" s="3">
        <v>33</v>
      </c>
      <c r="CU82" s="3">
        <v>319</v>
      </c>
      <c r="CV82" s="3">
        <v>58</v>
      </c>
      <c r="CW82" s="3">
        <v>116</v>
      </c>
      <c r="CX82" s="3">
        <v>28</v>
      </c>
      <c r="CY82" s="19">
        <v>554</v>
      </c>
      <c r="CZ82" s="3">
        <v>254</v>
      </c>
      <c r="DA82" s="3">
        <v>4283</v>
      </c>
      <c r="DB82" s="3">
        <v>1580</v>
      </c>
      <c r="DC82" s="3">
        <v>1502</v>
      </c>
      <c r="DD82" s="3">
        <v>169</v>
      </c>
      <c r="DE82" s="19">
        <v>7788</v>
      </c>
      <c r="DF82" s="3">
        <v>565</v>
      </c>
      <c r="DG82" s="3">
        <v>57347</v>
      </c>
      <c r="DH82" s="3">
        <v>36992</v>
      </c>
      <c r="DI82" s="3">
        <v>14789</v>
      </c>
      <c r="DJ82" s="3">
        <v>13979</v>
      </c>
      <c r="DK82" s="19">
        <v>123672</v>
      </c>
      <c r="DL82" s="3">
        <v>24</v>
      </c>
      <c r="DM82" s="3">
        <v>595</v>
      </c>
      <c r="DN82" s="3">
        <v>14</v>
      </c>
      <c r="DO82" s="3">
        <v>203</v>
      </c>
      <c r="DP82" s="3">
        <v>10</v>
      </c>
      <c r="DQ82" s="19">
        <v>846</v>
      </c>
      <c r="DR82" s="3">
        <v>186</v>
      </c>
      <c r="DS82" s="3">
        <v>2197</v>
      </c>
      <c r="DT82" s="3">
        <v>524</v>
      </c>
      <c r="DU82" s="3">
        <v>767</v>
      </c>
      <c r="DV82" s="3">
        <v>250</v>
      </c>
      <c r="DW82" s="19">
        <v>3924</v>
      </c>
      <c r="DX82" s="3">
        <v>38</v>
      </c>
      <c r="DY82" s="3">
        <v>503</v>
      </c>
      <c r="DZ82" s="3">
        <v>168</v>
      </c>
      <c r="EA82" s="3">
        <v>189</v>
      </c>
      <c r="EB82" s="3">
        <v>29</v>
      </c>
      <c r="EC82" s="19">
        <v>927</v>
      </c>
      <c r="ED82" s="3">
        <v>72</v>
      </c>
      <c r="EE82" s="3">
        <v>235</v>
      </c>
      <c r="EF82" s="3"/>
      <c r="EG82" s="3">
        <v>157</v>
      </c>
      <c r="EH82" s="3">
        <v>10</v>
      </c>
      <c r="EI82" s="19">
        <v>474</v>
      </c>
      <c r="EJ82" s="3">
        <v>126</v>
      </c>
      <c r="EK82" s="3">
        <v>1585</v>
      </c>
      <c r="EL82" s="3">
        <v>121</v>
      </c>
      <c r="EM82" s="3">
        <v>550</v>
      </c>
      <c r="EN82" s="3">
        <v>46</v>
      </c>
      <c r="EO82" s="19">
        <v>2428</v>
      </c>
      <c r="EP82" s="3">
        <v>30</v>
      </c>
      <c r="EQ82" s="3">
        <v>36</v>
      </c>
      <c r="ER82" s="3">
        <v>8</v>
      </c>
      <c r="ES82" s="3">
        <v>52</v>
      </c>
      <c r="ET82" s="19">
        <v>126</v>
      </c>
      <c r="EU82" s="3">
        <v>93</v>
      </c>
      <c r="EV82" s="3">
        <v>1786</v>
      </c>
      <c r="EW82" s="3">
        <v>539</v>
      </c>
      <c r="EX82" s="3">
        <v>1194</v>
      </c>
      <c r="EY82" s="3">
        <v>369</v>
      </c>
      <c r="EZ82" s="19">
        <v>3981</v>
      </c>
      <c r="FA82" s="3">
        <v>55</v>
      </c>
      <c r="FB82" s="3">
        <v>676</v>
      </c>
      <c r="FC82" s="3">
        <v>109</v>
      </c>
      <c r="FD82" s="3">
        <v>166</v>
      </c>
      <c r="FE82" s="3">
        <v>19</v>
      </c>
      <c r="FF82" s="19">
        <v>1025</v>
      </c>
      <c r="FG82" s="3">
        <v>45</v>
      </c>
      <c r="FH82" s="3">
        <v>702</v>
      </c>
      <c r="FI82" s="3">
        <v>68</v>
      </c>
      <c r="FJ82" s="3">
        <v>76</v>
      </c>
      <c r="FK82" s="3">
        <v>1</v>
      </c>
      <c r="FL82" s="19">
        <v>892</v>
      </c>
      <c r="FM82" s="3">
        <v>44</v>
      </c>
      <c r="FN82" s="3">
        <v>387</v>
      </c>
      <c r="FO82" s="3">
        <v>42</v>
      </c>
      <c r="FP82" s="3">
        <v>127</v>
      </c>
      <c r="FQ82" s="3">
        <v>35</v>
      </c>
      <c r="FR82" s="19">
        <v>635</v>
      </c>
      <c r="FS82" s="3">
        <v>22</v>
      </c>
      <c r="FT82" s="3">
        <v>319</v>
      </c>
      <c r="FU82" s="3">
        <v>46</v>
      </c>
      <c r="FV82" s="3">
        <v>31</v>
      </c>
      <c r="FW82" s="3">
        <v>21</v>
      </c>
      <c r="FX82" s="19">
        <v>439</v>
      </c>
      <c r="FY82" s="3"/>
      <c r="FZ82" s="3"/>
      <c r="GA82" s="3"/>
      <c r="GB82" s="3"/>
      <c r="GC82" s="3"/>
      <c r="GD82" s="19"/>
      <c r="GE82" s="3"/>
      <c r="GF82" s="3"/>
      <c r="GG82" s="3"/>
      <c r="GH82" s="3"/>
      <c r="GI82" s="3"/>
      <c r="GJ82" s="19"/>
      <c r="GK82" s="3">
        <v>7815</v>
      </c>
      <c r="GL82" s="3">
        <v>59487</v>
      </c>
      <c r="GM82" s="3">
        <v>33970</v>
      </c>
      <c r="GN82" s="3">
        <v>29634</v>
      </c>
      <c r="GO82" s="3">
        <v>7243</v>
      </c>
      <c r="GP82" s="19">
        <v>138149</v>
      </c>
      <c r="GQ82" s="3">
        <v>408</v>
      </c>
      <c r="GR82" s="3">
        <v>53745</v>
      </c>
      <c r="GS82" s="3">
        <v>36285</v>
      </c>
      <c r="GT82" s="3">
        <v>12805</v>
      </c>
      <c r="GU82" s="3">
        <v>13763</v>
      </c>
      <c r="GV82" s="19">
        <v>117006</v>
      </c>
      <c r="GW82" s="3"/>
      <c r="GX82" s="3"/>
      <c r="GY82" s="3"/>
      <c r="GZ82" s="3"/>
      <c r="HA82" s="3"/>
      <c r="HB82" s="19"/>
      <c r="HC82" s="3">
        <v>8223</v>
      </c>
      <c r="HD82" s="3">
        <v>113232</v>
      </c>
      <c r="HE82" s="3">
        <v>70255</v>
      </c>
      <c r="HF82" s="3">
        <v>42439</v>
      </c>
      <c r="HG82" s="3">
        <v>21006</v>
      </c>
      <c r="HH82" s="3">
        <f t="shared" si="41"/>
        <v>255155</v>
      </c>
      <c r="HI82" s="3">
        <v>8223</v>
      </c>
      <c r="HJ82" s="3">
        <v>113232</v>
      </c>
      <c r="HK82" s="3">
        <v>70255</v>
      </c>
      <c r="HL82" s="3">
        <v>42439</v>
      </c>
      <c r="HM82" s="3">
        <v>21006</v>
      </c>
      <c r="HN82" s="3">
        <f t="shared" si="42"/>
        <v>255155</v>
      </c>
    </row>
    <row r="83" spans="1:222" x14ac:dyDescent="0.25">
      <c r="A83">
        <v>13</v>
      </c>
      <c r="C83" t="s">
        <v>75</v>
      </c>
      <c r="D83">
        <f t="shared" si="43"/>
        <v>8223</v>
      </c>
      <c r="E83">
        <f t="shared" si="51"/>
        <v>113232</v>
      </c>
      <c r="F83">
        <f t="shared" si="51"/>
        <v>70255</v>
      </c>
      <c r="G83">
        <f t="shared" si="51"/>
        <v>42439</v>
      </c>
      <c r="H83">
        <f t="shared" si="51"/>
        <v>21006</v>
      </c>
      <c r="I83">
        <f t="shared" si="51"/>
        <v>255155</v>
      </c>
      <c r="J83" s="22">
        <f t="shared" si="45"/>
        <v>9.8695573503528361E-5</v>
      </c>
      <c r="K83" s="24">
        <f t="shared" si="46"/>
        <v>3.0768345039724969E-2</v>
      </c>
      <c r="L83" s="24">
        <f t="shared" si="47"/>
        <v>9.1416774957643141E-3</v>
      </c>
      <c r="M83" s="24">
        <f t="shared" si="48"/>
        <v>6.102676294968171E-3</v>
      </c>
      <c r="N83" s="24">
        <f t="shared" si="49"/>
        <v>3.1664829832382018E-3</v>
      </c>
      <c r="O83" s="26">
        <f t="shared" si="50"/>
        <v>4.9277877387199187E-2</v>
      </c>
      <c r="T83">
        <v>14</v>
      </c>
      <c r="U83" s="16">
        <v>2017</v>
      </c>
      <c r="V83" t="s">
        <v>51</v>
      </c>
      <c r="W83" s="3">
        <v>40</v>
      </c>
      <c r="X83" s="3">
        <v>100</v>
      </c>
      <c r="Y83" s="3">
        <v>206</v>
      </c>
      <c r="Z83" s="3">
        <v>5</v>
      </c>
      <c r="AA83" s="19">
        <v>351</v>
      </c>
      <c r="AB83" s="3">
        <v>45</v>
      </c>
      <c r="AC83" s="3">
        <v>400</v>
      </c>
      <c r="AD83" s="3">
        <v>253</v>
      </c>
      <c r="AE83" s="3">
        <v>182</v>
      </c>
      <c r="AF83" s="3">
        <v>154</v>
      </c>
      <c r="AG83" s="19">
        <v>1034</v>
      </c>
      <c r="AH83" s="3">
        <v>3250</v>
      </c>
      <c r="AI83" s="3">
        <v>4392</v>
      </c>
      <c r="AJ83" s="3">
        <v>4663</v>
      </c>
      <c r="AK83" s="19">
        <v>12305</v>
      </c>
      <c r="AL83" s="3">
        <v>31</v>
      </c>
      <c r="AM83" s="3">
        <v>1292</v>
      </c>
      <c r="AN83" s="3">
        <v>236</v>
      </c>
      <c r="AO83" s="3">
        <v>274</v>
      </c>
      <c r="AP83" s="3">
        <v>144</v>
      </c>
      <c r="AQ83" s="19">
        <v>1977</v>
      </c>
      <c r="AR83" s="3">
        <v>261</v>
      </c>
      <c r="AS83" s="3">
        <v>2385</v>
      </c>
      <c r="AT83" s="3">
        <v>237</v>
      </c>
      <c r="AU83" s="3">
        <v>1196</v>
      </c>
      <c r="AV83" s="3">
        <v>132</v>
      </c>
      <c r="AW83" s="19">
        <v>4211</v>
      </c>
      <c r="AX83" s="3">
        <v>62</v>
      </c>
      <c r="AY83" s="3">
        <v>1310</v>
      </c>
      <c r="AZ83" s="3">
        <v>38</v>
      </c>
      <c r="BA83" s="3">
        <v>300</v>
      </c>
      <c r="BB83" s="3">
        <v>63</v>
      </c>
      <c r="BC83" s="19">
        <v>1773</v>
      </c>
      <c r="BD83" s="3">
        <v>325</v>
      </c>
      <c r="BE83" s="3">
        <v>2844</v>
      </c>
      <c r="BF83" s="3">
        <v>434</v>
      </c>
      <c r="BG83" s="3">
        <v>1064</v>
      </c>
      <c r="BH83" s="3">
        <v>74</v>
      </c>
      <c r="BI83" s="19">
        <v>4741</v>
      </c>
      <c r="BJ83" s="3">
        <v>648</v>
      </c>
      <c r="BK83" s="3">
        <v>6083</v>
      </c>
      <c r="BL83" s="3">
        <v>969</v>
      </c>
      <c r="BM83" s="3">
        <v>2667</v>
      </c>
      <c r="BN83" s="3">
        <v>446</v>
      </c>
      <c r="BO83" s="19">
        <v>10813</v>
      </c>
      <c r="BP83" s="3">
        <v>243</v>
      </c>
      <c r="BQ83" s="3">
        <v>9099</v>
      </c>
      <c r="BR83" s="3">
        <v>7450</v>
      </c>
      <c r="BS83" s="3">
        <v>2224</v>
      </c>
      <c r="BT83" s="3">
        <v>1751</v>
      </c>
      <c r="BU83" s="19">
        <v>20767</v>
      </c>
      <c r="BV83" s="3">
        <v>1237</v>
      </c>
      <c r="BW83" s="3">
        <v>5804</v>
      </c>
      <c r="BX83" s="3">
        <v>16388</v>
      </c>
      <c r="BY83" s="3">
        <v>5402</v>
      </c>
      <c r="BZ83" s="3">
        <v>483</v>
      </c>
      <c r="CA83" s="19">
        <v>29314</v>
      </c>
      <c r="CB83" s="3">
        <v>66</v>
      </c>
      <c r="CC83" s="3">
        <v>1800</v>
      </c>
      <c r="CD83" s="3">
        <v>2329</v>
      </c>
      <c r="CE83" s="3">
        <v>1117</v>
      </c>
      <c r="CF83" s="3">
        <v>300</v>
      </c>
      <c r="CG83" s="19">
        <v>5612</v>
      </c>
      <c r="CH83" s="3">
        <v>113</v>
      </c>
      <c r="CI83" s="3">
        <v>3330</v>
      </c>
      <c r="CJ83" s="3">
        <v>1105</v>
      </c>
      <c r="CK83" s="3">
        <v>1711</v>
      </c>
      <c r="CL83" s="3">
        <v>2207</v>
      </c>
      <c r="CM83" s="19">
        <v>8466</v>
      </c>
      <c r="CN83" s="3">
        <v>298</v>
      </c>
      <c r="CO83" s="3">
        <v>3735</v>
      </c>
      <c r="CP83" s="3">
        <v>1371</v>
      </c>
      <c r="CQ83" s="3">
        <v>1166</v>
      </c>
      <c r="CR83" s="3">
        <v>114</v>
      </c>
      <c r="CS83" s="19">
        <v>6684</v>
      </c>
      <c r="CT83" s="3">
        <v>28</v>
      </c>
      <c r="CU83" s="3">
        <v>341</v>
      </c>
      <c r="CV83" s="3">
        <v>52</v>
      </c>
      <c r="CW83" s="3">
        <v>116</v>
      </c>
      <c r="CX83" s="3">
        <v>28</v>
      </c>
      <c r="CY83" s="19">
        <v>565</v>
      </c>
      <c r="CZ83" s="3">
        <v>263</v>
      </c>
      <c r="DA83" s="3">
        <v>4296</v>
      </c>
      <c r="DB83" s="3">
        <v>1590</v>
      </c>
      <c r="DC83" s="3">
        <v>1524</v>
      </c>
      <c r="DD83" s="3">
        <v>153</v>
      </c>
      <c r="DE83" s="19">
        <v>7826</v>
      </c>
      <c r="DF83" s="3">
        <v>531</v>
      </c>
      <c r="DG83" s="3">
        <v>58596</v>
      </c>
      <c r="DH83" s="3">
        <v>37793</v>
      </c>
      <c r="DI83" s="3">
        <v>15184</v>
      </c>
      <c r="DJ83" s="3">
        <v>14219</v>
      </c>
      <c r="DK83" s="19">
        <v>126323</v>
      </c>
      <c r="DL83" s="3">
        <v>23</v>
      </c>
      <c r="DM83" s="3">
        <v>593</v>
      </c>
      <c r="DN83" s="3">
        <v>15</v>
      </c>
      <c r="DO83" s="3">
        <v>197</v>
      </c>
      <c r="DP83" s="3">
        <v>10</v>
      </c>
      <c r="DQ83" s="19">
        <v>838</v>
      </c>
      <c r="DR83" s="3">
        <v>181</v>
      </c>
      <c r="DS83" s="3">
        <v>2204</v>
      </c>
      <c r="DT83" s="3">
        <v>500</v>
      </c>
      <c r="DU83" s="3">
        <v>731</v>
      </c>
      <c r="DV83" s="3">
        <v>240</v>
      </c>
      <c r="DW83" s="19">
        <v>3856</v>
      </c>
      <c r="DX83" s="3">
        <v>35</v>
      </c>
      <c r="DY83" s="3">
        <v>534</v>
      </c>
      <c r="DZ83" s="3">
        <v>207</v>
      </c>
      <c r="EA83" s="3">
        <v>210</v>
      </c>
      <c r="EB83" s="3">
        <v>33</v>
      </c>
      <c r="EC83" s="19">
        <v>1019</v>
      </c>
      <c r="ED83" s="3">
        <v>68</v>
      </c>
      <c r="EE83" s="3">
        <v>229</v>
      </c>
      <c r="EF83" s="3"/>
      <c r="EG83" s="3">
        <v>157</v>
      </c>
      <c r="EH83" s="3">
        <v>9</v>
      </c>
      <c r="EI83" s="19">
        <v>463</v>
      </c>
      <c r="EJ83" s="3">
        <v>123</v>
      </c>
      <c r="EK83" s="3">
        <v>1631</v>
      </c>
      <c r="EL83" s="3">
        <v>130</v>
      </c>
      <c r="EM83" s="3">
        <v>544</v>
      </c>
      <c r="EN83" s="3">
        <v>46</v>
      </c>
      <c r="EO83" s="19">
        <v>2474</v>
      </c>
      <c r="EP83" s="3">
        <v>30</v>
      </c>
      <c r="EQ83" s="3">
        <v>62</v>
      </c>
      <c r="ER83" s="3">
        <v>10</v>
      </c>
      <c r="ES83" s="3">
        <v>50</v>
      </c>
      <c r="ET83" s="19">
        <v>152</v>
      </c>
      <c r="EU83" s="3">
        <v>93</v>
      </c>
      <c r="EV83" s="3">
        <v>1805</v>
      </c>
      <c r="EW83" s="3">
        <v>544</v>
      </c>
      <c r="EX83" s="3">
        <v>1198</v>
      </c>
      <c r="EY83" s="3">
        <v>356</v>
      </c>
      <c r="EZ83" s="19">
        <v>3996</v>
      </c>
      <c r="FA83" s="3">
        <v>63</v>
      </c>
      <c r="FB83" s="3">
        <v>686</v>
      </c>
      <c r="FC83" s="3">
        <v>109</v>
      </c>
      <c r="FD83" s="3">
        <v>159</v>
      </c>
      <c r="FE83" s="3">
        <v>19</v>
      </c>
      <c r="FF83" s="19">
        <v>1036</v>
      </c>
      <c r="FG83" s="3">
        <v>43</v>
      </c>
      <c r="FH83" s="3">
        <v>735</v>
      </c>
      <c r="FI83" s="3">
        <v>72</v>
      </c>
      <c r="FJ83" s="3">
        <v>77</v>
      </c>
      <c r="FK83" s="3">
        <v>1</v>
      </c>
      <c r="FL83" s="19">
        <v>928</v>
      </c>
      <c r="FM83" s="3">
        <v>46</v>
      </c>
      <c r="FN83" s="3">
        <v>393</v>
      </c>
      <c r="FO83" s="3">
        <v>50</v>
      </c>
      <c r="FP83" s="3">
        <v>162</v>
      </c>
      <c r="FQ83" s="3">
        <v>57</v>
      </c>
      <c r="FR83" s="19">
        <v>708</v>
      </c>
      <c r="FS83" s="3">
        <v>21</v>
      </c>
      <c r="FT83" s="3">
        <v>331</v>
      </c>
      <c r="FU83" s="3">
        <v>47</v>
      </c>
      <c r="FV83" s="3">
        <v>34</v>
      </c>
      <c r="FW83" s="3">
        <v>20</v>
      </c>
      <c r="FX83" s="19">
        <v>453</v>
      </c>
      <c r="FY83" s="3">
        <v>45</v>
      </c>
      <c r="FZ83" s="3">
        <v>89</v>
      </c>
      <c r="GA83" s="3">
        <v>35</v>
      </c>
      <c r="GB83" s="3">
        <v>117</v>
      </c>
      <c r="GC83" s="3">
        <v>35</v>
      </c>
      <c r="GD83" s="19">
        <v>321</v>
      </c>
      <c r="GE83" s="3"/>
      <c r="GF83" s="3"/>
      <c r="GG83" s="3"/>
      <c r="GH83" s="3"/>
      <c r="GI83" s="3"/>
      <c r="GJ83" s="19"/>
      <c r="GK83" s="3">
        <v>7833</v>
      </c>
      <c r="GL83" s="3">
        <v>60166</v>
      </c>
      <c r="GM83" s="3">
        <v>34886</v>
      </c>
      <c r="GN83" s="3">
        <v>29441</v>
      </c>
      <c r="GO83" s="3">
        <v>7093</v>
      </c>
      <c r="GP83" s="19">
        <v>139419</v>
      </c>
      <c r="GQ83" s="3">
        <v>379</v>
      </c>
      <c r="GR83" s="3">
        <v>54933</v>
      </c>
      <c r="GS83" s="3">
        <v>37078</v>
      </c>
      <c r="GT83" s="3">
        <v>13191</v>
      </c>
      <c r="GU83" s="3">
        <v>14006</v>
      </c>
      <c r="GV83" s="19">
        <v>119587</v>
      </c>
      <c r="GW83" s="3"/>
      <c r="GX83" s="3"/>
      <c r="GY83" s="3"/>
      <c r="GZ83" s="3"/>
      <c r="HA83" s="3"/>
      <c r="HB83" s="19"/>
      <c r="HC83" s="3">
        <v>8212</v>
      </c>
      <c r="HD83" s="3">
        <v>115099</v>
      </c>
      <c r="HE83" s="3">
        <v>71964</v>
      </c>
      <c r="HF83" s="3">
        <v>42632</v>
      </c>
      <c r="HG83" s="3">
        <v>21099</v>
      </c>
      <c r="HH83" s="3">
        <f t="shared" si="41"/>
        <v>259006</v>
      </c>
      <c r="HI83" s="3">
        <v>8212</v>
      </c>
      <c r="HJ83" s="3">
        <v>115099</v>
      </c>
      <c r="HK83" s="3">
        <v>71964</v>
      </c>
      <c r="HL83" s="3">
        <v>42632</v>
      </c>
      <c r="HM83" s="3">
        <v>21099</v>
      </c>
      <c r="HN83" s="3">
        <f t="shared" si="42"/>
        <v>259006</v>
      </c>
    </row>
    <row r="84" spans="1:222" x14ac:dyDescent="0.25">
      <c r="A84">
        <v>14</v>
      </c>
      <c r="B84">
        <v>2017</v>
      </c>
      <c r="C84" t="s">
        <v>72</v>
      </c>
      <c r="D84">
        <f t="shared" si="43"/>
        <v>8212</v>
      </c>
      <c r="E84">
        <f t="shared" si="51"/>
        <v>115099</v>
      </c>
      <c r="F84">
        <f t="shared" si="51"/>
        <v>71964</v>
      </c>
      <c r="G84">
        <f t="shared" si="51"/>
        <v>42632</v>
      </c>
      <c r="H84">
        <f t="shared" si="51"/>
        <v>21099</v>
      </c>
      <c r="I84">
        <f t="shared" si="51"/>
        <v>259006</v>
      </c>
      <c r="J84" s="22">
        <f t="shared" si="45"/>
        <v>1.5848182538553751E-4</v>
      </c>
      <c r="K84" s="24">
        <f t="shared" si="46"/>
        <v>3.1196537781660809E-2</v>
      </c>
      <c r="L84" s="24">
        <f t="shared" si="47"/>
        <v>1.2507873295812422E-2</v>
      </c>
      <c r="M84" s="24">
        <f t="shared" si="48"/>
        <v>5.9166548143934003E-3</v>
      </c>
      <c r="N84" s="24">
        <f t="shared" si="49"/>
        <v>2.7267001239409147E-3</v>
      </c>
      <c r="O84" s="26">
        <f t="shared" si="50"/>
        <v>5.2506247841193086E-2</v>
      </c>
      <c r="T84">
        <v>15</v>
      </c>
      <c r="U84" s="16">
        <v>2017</v>
      </c>
      <c r="V84" t="s">
        <v>52</v>
      </c>
      <c r="W84" s="3">
        <v>40</v>
      </c>
      <c r="X84" s="3">
        <v>104</v>
      </c>
      <c r="Y84" s="3">
        <v>206</v>
      </c>
      <c r="Z84" s="3">
        <v>5</v>
      </c>
      <c r="AA84" s="19">
        <v>355</v>
      </c>
      <c r="AB84" s="3">
        <v>40</v>
      </c>
      <c r="AC84" s="3">
        <v>408</v>
      </c>
      <c r="AD84" s="3">
        <v>253</v>
      </c>
      <c r="AE84" s="3">
        <v>180</v>
      </c>
      <c r="AF84" s="3">
        <v>153</v>
      </c>
      <c r="AG84" s="19">
        <v>1034</v>
      </c>
      <c r="AH84" s="3">
        <v>3291</v>
      </c>
      <c r="AI84" s="3">
        <v>4463</v>
      </c>
      <c r="AJ84" s="3">
        <v>4660</v>
      </c>
      <c r="AK84" s="19">
        <v>12414</v>
      </c>
      <c r="AL84" s="3">
        <v>30</v>
      </c>
      <c r="AM84" s="3">
        <v>1312</v>
      </c>
      <c r="AN84" s="3">
        <v>236</v>
      </c>
      <c r="AO84" s="3">
        <v>277</v>
      </c>
      <c r="AP84" s="3">
        <v>144</v>
      </c>
      <c r="AQ84" s="19">
        <v>1999</v>
      </c>
      <c r="AR84" s="3">
        <v>256</v>
      </c>
      <c r="AS84" s="3">
        <v>2441</v>
      </c>
      <c r="AT84" s="3">
        <v>204</v>
      </c>
      <c r="AU84" s="3">
        <v>1212</v>
      </c>
      <c r="AV84" s="3">
        <v>130</v>
      </c>
      <c r="AW84" s="19">
        <v>4243</v>
      </c>
      <c r="AX84" s="3">
        <v>68</v>
      </c>
      <c r="AY84" s="3">
        <v>1306</v>
      </c>
      <c r="AZ84" s="3">
        <v>36</v>
      </c>
      <c r="BA84" s="3">
        <v>300</v>
      </c>
      <c r="BB84" s="3">
        <v>63</v>
      </c>
      <c r="BC84" s="19">
        <v>1773</v>
      </c>
      <c r="BD84" s="3">
        <v>328</v>
      </c>
      <c r="BE84" s="3">
        <v>2867</v>
      </c>
      <c r="BF84" s="3">
        <v>428</v>
      </c>
      <c r="BG84" s="3">
        <v>1058</v>
      </c>
      <c r="BH84" s="3">
        <v>74</v>
      </c>
      <c r="BI84" s="19">
        <v>4755</v>
      </c>
      <c r="BJ84" s="3">
        <v>644</v>
      </c>
      <c r="BK84" s="3">
        <v>6144</v>
      </c>
      <c r="BL84" s="3">
        <v>964</v>
      </c>
      <c r="BM84" s="3">
        <v>2679</v>
      </c>
      <c r="BN84" s="3">
        <v>444</v>
      </c>
      <c r="BO84" s="19">
        <v>10875</v>
      </c>
      <c r="BP84" s="3">
        <v>266</v>
      </c>
      <c r="BQ84" s="3">
        <v>9404</v>
      </c>
      <c r="BR84" s="3">
        <v>7899</v>
      </c>
      <c r="BS84" s="3">
        <v>2270</v>
      </c>
      <c r="BT84" s="3">
        <v>1819</v>
      </c>
      <c r="BU84" s="19">
        <v>21658</v>
      </c>
      <c r="BV84" s="3">
        <v>1238</v>
      </c>
      <c r="BW84" s="3">
        <v>5868</v>
      </c>
      <c r="BX84" s="3">
        <v>16281</v>
      </c>
      <c r="BY84" s="3">
        <v>5521</v>
      </c>
      <c r="BZ84" s="3">
        <v>447</v>
      </c>
      <c r="CA84" s="19">
        <v>29355</v>
      </c>
      <c r="CB84" s="3">
        <v>62</v>
      </c>
      <c r="CC84" s="3">
        <v>1818</v>
      </c>
      <c r="CD84" s="3">
        <v>2321</v>
      </c>
      <c r="CE84" s="3">
        <v>1116</v>
      </c>
      <c r="CF84" s="3">
        <v>305</v>
      </c>
      <c r="CG84" s="19">
        <v>5622</v>
      </c>
      <c r="CH84" s="3">
        <v>112</v>
      </c>
      <c r="CI84" s="3">
        <v>3334</v>
      </c>
      <c r="CJ84" s="3">
        <v>1114</v>
      </c>
      <c r="CK84" s="3">
        <v>1707</v>
      </c>
      <c r="CL84" s="3">
        <v>2187</v>
      </c>
      <c r="CM84" s="19">
        <v>8454</v>
      </c>
      <c r="CN84" s="3">
        <v>302</v>
      </c>
      <c r="CO84" s="3">
        <v>3678</v>
      </c>
      <c r="CP84" s="3">
        <v>1881</v>
      </c>
      <c r="CQ84" s="3">
        <v>733</v>
      </c>
      <c r="CR84" s="3">
        <v>115</v>
      </c>
      <c r="CS84" s="19">
        <v>6709</v>
      </c>
      <c r="CT84" s="3">
        <v>29</v>
      </c>
      <c r="CU84" s="3">
        <v>340</v>
      </c>
      <c r="CV84" s="3">
        <v>55</v>
      </c>
      <c r="CW84" s="3">
        <v>115</v>
      </c>
      <c r="CX84" s="3">
        <v>27</v>
      </c>
      <c r="CY84" s="19">
        <v>566</v>
      </c>
      <c r="CZ84" s="3">
        <v>263</v>
      </c>
      <c r="DA84" s="3">
        <v>4309</v>
      </c>
      <c r="DB84" s="3">
        <v>1585</v>
      </c>
      <c r="DC84" s="3">
        <v>1521</v>
      </c>
      <c r="DD84" s="3">
        <v>154</v>
      </c>
      <c r="DE84" s="19">
        <v>7832</v>
      </c>
      <c r="DF84" s="3">
        <v>512</v>
      </c>
      <c r="DG84" s="3">
        <v>60488</v>
      </c>
      <c r="DH84" s="3">
        <v>38164</v>
      </c>
      <c r="DI84" s="3">
        <v>15239</v>
      </c>
      <c r="DJ84" s="3">
        <v>14265</v>
      </c>
      <c r="DK84" s="19">
        <v>128668</v>
      </c>
      <c r="DL84" s="3">
        <v>22</v>
      </c>
      <c r="DM84" s="3">
        <v>597</v>
      </c>
      <c r="DN84" s="3">
        <v>15</v>
      </c>
      <c r="DO84" s="3">
        <v>196</v>
      </c>
      <c r="DP84" s="3">
        <v>10</v>
      </c>
      <c r="DQ84" s="19">
        <v>840</v>
      </c>
      <c r="DR84" s="3">
        <v>185</v>
      </c>
      <c r="DS84" s="3">
        <v>2226</v>
      </c>
      <c r="DT84" s="3">
        <v>508</v>
      </c>
      <c r="DU84" s="3">
        <v>732</v>
      </c>
      <c r="DV84" s="3">
        <v>234</v>
      </c>
      <c r="DW84" s="19">
        <v>3885</v>
      </c>
      <c r="DX84" s="3">
        <v>38</v>
      </c>
      <c r="DY84" s="3">
        <v>534</v>
      </c>
      <c r="DZ84" s="3">
        <v>204</v>
      </c>
      <c r="EA84" s="3">
        <v>209</v>
      </c>
      <c r="EB84" s="3">
        <v>33</v>
      </c>
      <c r="EC84" s="19">
        <v>1018</v>
      </c>
      <c r="ED84" s="3">
        <v>69</v>
      </c>
      <c r="EE84" s="3">
        <v>230</v>
      </c>
      <c r="EF84" s="3"/>
      <c r="EG84" s="3">
        <v>157</v>
      </c>
      <c r="EH84" s="3">
        <v>9</v>
      </c>
      <c r="EI84" s="19">
        <v>465</v>
      </c>
      <c r="EJ84" s="3">
        <v>124</v>
      </c>
      <c r="EK84" s="3">
        <v>1638</v>
      </c>
      <c r="EL84" s="3">
        <v>131</v>
      </c>
      <c r="EM84" s="3">
        <v>546</v>
      </c>
      <c r="EN84" s="3">
        <v>49</v>
      </c>
      <c r="EO84" s="19">
        <v>2488</v>
      </c>
      <c r="EP84" s="3">
        <v>31</v>
      </c>
      <c r="EQ84" s="3">
        <v>61</v>
      </c>
      <c r="ER84" s="3">
        <v>10</v>
      </c>
      <c r="ES84" s="3">
        <v>51</v>
      </c>
      <c r="ET84" s="19">
        <v>153</v>
      </c>
      <c r="EU84" s="3">
        <v>94</v>
      </c>
      <c r="EV84" s="3">
        <v>1808</v>
      </c>
      <c r="EW84" s="3">
        <v>570</v>
      </c>
      <c r="EX84" s="3">
        <v>1211</v>
      </c>
      <c r="EY84" s="3">
        <v>347</v>
      </c>
      <c r="EZ84" s="19">
        <v>4030</v>
      </c>
      <c r="FA84" s="3">
        <v>64</v>
      </c>
      <c r="FB84" s="3">
        <v>718</v>
      </c>
      <c r="FC84" s="3">
        <v>110</v>
      </c>
      <c r="FD84" s="3">
        <v>169</v>
      </c>
      <c r="FE84" s="3">
        <v>18</v>
      </c>
      <c r="FF84" s="19">
        <v>1079</v>
      </c>
      <c r="FG84" s="3">
        <v>39</v>
      </c>
      <c r="FH84" s="3">
        <v>769</v>
      </c>
      <c r="FI84" s="3">
        <v>74</v>
      </c>
      <c r="FJ84" s="3">
        <v>75</v>
      </c>
      <c r="FK84" s="3">
        <v>1</v>
      </c>
      <c r="FL84" s="19">
        <v>958</v>
      </c>
      <c r="FM84" s="3">
        <v>43</v>
      </c>
      <c r="FN84" s="3">
        <v>398</v>
      </c>
      <c r="FO84" s="3">
        <v>49</v>
      </c>
      <c r="FP84" s="3">
        <v>160</v>
      </c>
      <c r="FQ84" s="3">
        <v>57</v>
      </c>
      <c r="FR84" s="19">
        <v>707</v>
      </c>
      <c r="FS84" s="3">
        <v>21</v>
      </c>
      <c r="FT84" s="3">
        <v>342</v>
      </c>
      <c r="FU84" s="3">
        <v>47</v>
      </c>
      <c r="FV84" s="3">
        <v>34</v>
      </c>
      <c r="FW84" s="3">
        <v>20</v>
      </c>
      <c r="FX84" s="19">
        <v>464</v>
      </c>
      <c r="FY84" s="3">
        <v>44</v>
      </c>
      <c r="FZ84" s="3">
        <v>110</v>
      </c>
      <c r="GA84" s="3">
        <v>45</v>
      </c>
      <c r="GB84" s="3">
        <v>119</v>
      </c>
      <c r="GC84" s="3">
        <v>36</v>
      </c>
      <c r="GD84" s="19">
        <v>354</v>
      </c>
      <c r="GE84" s="3"/>
      <c r="GF84" s="3"/>
      <c r="GG84" s="3"/>
      <c r="GH84" s="3"/>
      <c r="GI84" s="3"/>
      <c r="GJ84" s="19"/>
      <c r="GK84" s="3">
        <v>7889</v>
      </c>
      <c r="GL84" s="3">
        <v>60914</v>
      </c>
      <c r="GM84" s="3">
        <v>35743</v>
      </c>
      <c r="GN84" s="3">
        <v>29203</v>
      </c>
      <c r="GO84" s="3">
        <v>7095</v>
      </c>
      <c r="GP84" s="19">
        <v>140844</v>
      </c>
      <c r="GQ84" s="3">
        <v>366</v>
      </c>
      <c r="GR84" s="3">
        <v>56801</v>
      </c>
      <c r="GS84" s="3">
        <v>37441</v>
      </c>
      <c r="GT84" s="3">
        <v>13250</v>
      </c>
      <c r="GU84" s="3">
        <v>14051</v>
      </c>
      <c r="GV84" s="19">
        <v>121909</v>
      </c>
      <c r="GW84" s="3"/>
      <c r="GX84" s="3"/>
      <c r="GY84" s="3"/>
      <c r="GZ84" s="3"/>
      <c r="HA84" s="3"/>
      <c r="HB84" s="19"/>
      <c r="HC84" s="3">
        <v>8255</v>
      </c>
      <c r="HD84" s="3">
        <v>117715</v>
      </c>
      <c r="HE84" s="3">
        <v>73184</v>
      </c>
      <c r="HF84" s="3">
        <v>42453</v>
      </c>
      <c r="HG84" s="3">
        <v>21146</v>
      </c>
      <c r="HH84" s="3">
        <f t="shared" si="41"/>
        <v>262753</v>
      </c>
      <c r="HI84" s="3">
        <v>8255</v>
      </c>
      <c r="HJ84" s="3">
        <v>117715</v>
      </c>
      <c r="HK84" s="3">
        <v>73184</v>
      </c>
      <c r="HL84" s="3">
        <v>42453</v>
      </c>
      <c r="HM84" s="3">
        <v>21146</v>
      </c>
      <c r="HN84" s="3">
        <f t="shared" si="42"/>
        <v>262753</v>
      </c>
    </row>
    <row r="85" spans="1:222" x14ac:dyDescent="0.25">
      <c r="A85">
        <v>15</v>
      </c>
      <c r="C85" t="s">
        <v>73</v>
      </c>
      <c r="D85">
        <f t="shared" si="43"/>
        <v>8255</v>
      </c>
      <c r="E85">
        <f t="shared" si="51"/>
        <v>117715</v>
      </c>
      <c r="F85">
        <f t="shared" si="51"/>
        <v>73184</v>
      </c>
      <c r="G85">
        <f t="shared" si="51"/>
        <v>42453</v>
      </c>
      <c r="H85">
        <f t="shared" si="51"/>
        <v>21146</v>
      </c>
      <c r="I85">
        <f t="shared" si="51"/>
        <v>262753</v>
      </c>
      <c r="J85" s="22">
        <f t="shared" si="45"/>
        <v>1.2820769646827861E-4</v>
      </c>
      <c r="K85" s="24">
        <f t="shared" si="46"/>
        <v>3.0725775756725898E-2</v>
      </c>
      <c r="L85" s="24">
        <f t="shared" si="47"/>
        <v>1.4783949998998378E-2</v>
      </c>
      <c r="M85" s="24">
        <f t="shared" si="48"/>
        <v>4.3189967747751358E-3</v>
      </c>
      <c r="N85" s="24">
        <f t="shared" si="49"/>
        <v>2.7604719645826239E-3</v>
      </c>
      <c r="O85" s="26">
        <f t="shared" si="50"/>
        <v>5.2717402191550314E-2</v>
      </c>
      <c r="T85">
        <v>16</v>
      </c>
      <c r="U85" s="16">
        <v>2017</v>
      </c>
      <c r="V85" t="s">
        <v>50</v>
      </c>
      <c r="W85" s="3">
        <v>41</v>
      </c>
      <c r="X85" s="3">
        <v>103</v>
      </c>
      <c r="Y85" s="3">
        <v>206</v>
      </c>
      <c r="Z85" s="3">
        <v>6</v>
      </c>
      <c r="AA85" s="19">
        <v>356</v>
      </c>
      <c r="AB85" s="3">
        <v>39</v>
      </c>
      <c r="AC85" s="3">
        <v>408</v>
      </c>
      <c r="AD85" s="3">
        <v>252</v>
      </c>
      <c r="AE85" s="3">
        <v>182</v>
      </c>
      <c r="AF85" s="3">
        <v>152</v>
      </c>
      <c r="AG85" s="19">
        <v>1033</v>
      </c>
      <c r="AH85" s="3">
        <v>3324</v>
      </c>
      <c r="AI85" s="3">
        <v>4535</v>
      </c>
      <c r="AJ85" s="3">
        <v>4610</v>
      </c>
      <c r="AK85" s="19">
        <v>12469</v>
      </c>
      <c r="AL85" s="3">
        <v>30</v>
      </c>
      <c r="AM85" s="3">
        <v>1325</v>
      </c>
      <c r="AN85" s="3">
        <v>236</v>
      </c>
      <c r="AO85" s="3">
        <v>282</v>
      </c>
      <c r="AP85" s="3">
        <v>140</v>
      </c>
      <c r="AQ85" s="19">
        <v>2013</v>
      </c>
      <c r="AR85" s="3">
        <v>258</v>
      </c>
      <c r="AS85" s="3">
        <v>2446</v>
      </c>
      <c r="AT85" s="3">
        <v>243</v>
      </c>
      <c r="AU85" s="3">
        <v>1220</v>
      </c>
      <c r="AV85" s="3">
        <v>129</v>
      </c>
      <c r="AW85" s="19">
        <v>4296</v>
      </c>
      <c r="AX85" s="3">
        <v>65</v>
      </c>
      <c r="AY85" s="3">
        <v>1297</v>
      </c>
      <c r="AZ85" s="3">
        <v>35</v>
      </c>
      <c r="BA85" s="3">
        <v>304</v>
      </c>
      <c r="BB85" s="3">
        <v>64</v>
      </c>
      <c r="BC85" s="19">
        <v>1765</v>
      </c>
      <c r="BD85" s="3">
        <v>333</v>
      </c>
      <c r="BE85" s="3">
        <v>2853</v>
      </c>
      <c r="BF85" s="3">
        <v>436</v>
      </c>
      <c r="BG85" s="3">
        <v>1060</v>
      </c>
      <c r="BH85" s="3">
        <v>71</v>
      </c>
      <c r="BI85" s="19">
        <v>4753</v>
      </c>
      <c r="BJ85" s="3">
        <v>641</v>
      </c>
      <c r="BK85" s="3">
        <v>6252</v>
      </c>
      <c r="BL85" s="3">
        <v>1015</v>
      </c>
      <c r="BM85" s="3">
        <v>2651</v>
      </c>
      <c r="BN85" s="3">
        <v>444</v>
      </c>
      <c r="BO85" s="19">
        <v>11003</v>
      </c>
      <c r="BP85" s="3">
        <v>271</v>
      </c>
      <c r="BQ85" s="3">
        <v>9680</v>
      </c>
      <c r="BR85" s="3">
        <v>8071</v>
      </c>
      <c r="BS85" s="3">
        <v>2316</v>
      </c>
      <c r="BT85" s="3">
        <v>1837</v>
      </c>
      <c r="BU85" s="19">
        <v>22175</v>
      </c>
      <c r="BV85" s="3">
        <v>1228</v>
      </c>
      <c r="BW85" s="3">
        <v>5959</v>
      </c>
      <c r="BX85" s="3">
        <v>16239</v>
      </c>
      <c r="BY85" s="3">
        <v>5557</v>
      </c>
      <c r="BZ85" s="3">
        <v>454</v>
      </c>
      <c r="CA85" s="19">
        <v>29437</v>
      </c>
      <c r="CB85" s="3">
        <v>67</v>
      </c>
      <c r="CC85" s="3">
        <v>1843</v>
      </c>
      <c r="CD85" s="3">
        <v>2349</v>
      </c>
      <c r="CE85" s="3">
        <v>1109</v>
      </c>
      <c r="CF85" s="3">
        <v>308</v>
      </c>
      <c r="CG85" s="19">
        <v>5676</v>
      </c>
      <c r="CH85" s="3">
        <v>111</v>
      </c>
      <c r="CI85" s="3">
        <v>3365</v>
      </c>
      <c r="CJ85" s="3">
        <v>1118</v>
      </c>
      <c r="CK85" s="3">
        <v>1721</v>
      </c>
      <c r="CL85" s="3">
        <v>2192</v>
      </c>
      <c r="CM85" s="19">
        <v>8507</v>
      </c>
      <c r="CN85" s="3">
        <v>298</v>
      </c>
      <c r="CO85" s="3">
        <v>3675</v>
      </c>
      <c r="CP85" s="3">
        <v>1902</v>
      </c>
      <c r="CQ85" s="3">
        <v>746</v>
      </c>
      <c r="CR85" s="3">
        <v>116</v>
      </c>
      <c r="CS85" s="19">
        <v>6737</v>
      </c>
      <c r="CT85" s="3">
        <v>29</v>
      </c>
      <c r="CU85" s="3">
        <v>342</v>
      </c>
      <c r="CV85" s="3">
        <v>58</v>
      </c>
      <c r="CW85" s="3">
        <v>113</v>
      </c>
      <c r="CX85" s="3">
        <v>26</v>
      </c>
      <c r="CY85" s="19">
        <v>568</v>
      </c>
      <c r="CZ85" s="3">
        <v>259</v>
      </c>
      <c r="DA85" s="3">
        <v>4371</v>
      </c>
      <c r="DB85" s="3">
        <v>1581</v>
      </c>
      <c r="DC85" s="3">
        <v>1519</v>
      </c>
      <c r="DD85" s="3">
        <v>153</v>
      </c>
      <c r="DE85" s="19">
        <v>7883</v>
      </c>
      <c r="DF85" s="3">
        <v>470</v>
      </c>
      <c r="DG85" s="3">
        <v>61692</v>
      </c>
      <c r="DH85" s="3">
        <v>38961</v>
      </c>
      <c r="DI85" s="3">
        <v>15459</v>
      </c>
      <c r="DJ85" s="3">
        <v>14381</v>
      </c>
      <c r="DK85" s="19">
        <v>130963</v>
      </c>
      <c r="DL85" s="3">
        <v>24</v>
      </c>
      <c r="DM85" s="3">
        <v>600</v>
      </c>
      <c r="DN85" s="3">
        <v>15</v>
      </c>
      <c r="DO85" s="3">
        <v>195</v>
      </c>
      <c r="DP85" s="3">
        <v>10</v>
      </c>
      <c r="DQ85" s="19">
        <v>844</v>
      </c>
      <c r="DR85" s="3">
        <v>182</v>
      </c>
      <c r="DS85" s="3">
        <v>2260</v>
      </c>
      <c r="DT85" s="3">
        <v>514</v>
      </c>
      <c r="DU85" s="3">
        <v>756</v>
      </c>
      <c r="DV85" s="3">
        <v>225</v>
      </c>
      <c r="DW85" s="19">
        <v>3937</v>
      </c>
      <c r="DX85" s="3">
        <v>39</v>
      </c>
      <c r="DY85" s="3">
        <v>541</v>
      </c>
      <c r="DZ85" s="3">
        <v>206</v>
      </c>
      <c r="EA85" s="3">
        <v>206</v>
      </c>
      <c r="EB85" s="3">
        <v>34</v>
      </c>
      <c r="EC85" s="19">
        <v>1026</v>
      </c>
      <c r="ED85" s="3">
        <v>68</v>
      </c>
      <c r="EE85" s="3">
        <v>226</v>
      </c>
      <c r="EF85" s="3"/>
      <c r="EG85" s="3">
        <v>158</v>
      </c>
      <c r="EH85" s="3">
        <v>9</v>
      </c>
      <c r="EI85" s="19">
        <v>461</v>
      </c>
      <c r="EJ85" s="3">
        <v>121</v>
      </c>
      <c r="EK85" s="3">
        <v>1637</v>
      </c>
      <c r="EL85" s="3">
        <v>131</v>
      </c>
      <c r="EM85" s="3">
        <v>546</v>
      </c>
      <c r="EN85" s="3">
        <v>50</v>
      </c>
      <c r="EO85" s="19">
        <v>2485</v>
      </c>
      <c r="EP85" s="3">
        <v>31</v>
      </c>
      <c r="EQ85" s="3">
        <v>62</v>
      </c>
      <c r="ER85" s="3">
        <v>11</v>
      </c>
      <c r="ES85" s="3">
        <v>50</v>
      </c>
      <c r="ET85" s="19">
        <v>154</v>
      </c>
      <c r="EU85" s="3">
        <v>94</v>
      </c>
      <c r="EV85" s="3">
        <v>1840</v>
      </c>
      <c r="EW85" s="3">
        <v>574</v>
      </c>
      <c r="EX85" s="3">
        <v>1231</v>
      </c>
      <c r="EY85" s="3">
        <v>340</v>
      </c>
      <c r="EZ85" s="19">
        <v>4079</v>
      </c>
      <c r="FA85" s="3">
        <v>64</v>
      </c>
      <c r="FB85" s="3">
        <v>725</v>
      </c>
      <c r="FC85" s="3">
        <v>109</v>
      </c>
      <c r="FD85" s="3">
        <v>169</v>
      </c>
      <c r="FE85" s="3">
        <v>19</v>
      </c>
      <c r="FF85" s="19">
        <v>1086</v>
      </c>
      <c r="FG85" s="3">
        <v>40</v>
      </c>
      <c r="FH85" s="3">
        <v>769</v>
      </c>
      <c r="FI85" s="3">
        <v>75</v>
      </c>
      <c r="FJ85" s="3">
        <v>78</v>
      </c>
      <c r="FK85" s="3">
        <v>1</v>
      </c>
      <c r="FL85" s="19">
        <v>963</v>
      </c>
      <c r="FM85" s="3">
        <v>44</v>
      </c>
      <c r="FN85" s="3">
        <v>401</v>
      </c>
      <c r="FO85" s="3">
        <v>49</v>
      </c>
      <c r="FP85" s="3">
        <v>160</v>
      </c>
      <c r="FQ85" s="3">
        <v>55</v>
      </c>
      <c r="FR85" s="19">
        <v>709</v>
      </c>
      <c r="FS85" s="3">
        <v>23</v>
      </c>
      <c r="FT85" s="3">
        <v>344</v>
      </c>
      <c r="FU85" s="3">
        <v>50</v>
      </c>
      <c r="FV85" s="3">
        <v>39</v>
      </c>
      <c r="FW85" s="3">
        <v>24</v>
      </c>
      <c r="FX85" s="19">
        <v>480</v>
      </c>
      <c r="FY85" s="3">
        <v>43</v>
      </c>
      <c r="FZ85" s="3">
        <v>118</v>
      </c>
      <c r="GA85" s="3">
        <v>48</v>
      </c>
      <c r="GB85" s="3">
        <v>119</v>
      </c>
      <c r="GC85" s="3">
        <v>37</v>
      </c>
      <c r="GD85" s="19">
        <v>365</v>
      </c>
      <c r="GE85" s="3"/>
      <c r="GF85" s="3"/>
      <c r="GG85" s="3"/>
      <c r="GH85" s="3"/>
      <c r="GI85" s="3"/>
      <c r="GJ85" s="19"/>
      <c r="GK85" s="3">
        <v>7904</v>
      </c>
      <c r="GL85" s="3">
        <v>61629</v>
      </c>
      <c r="GM85" s="3">
        <v>36058</v>
      </c>
      <c r="GN85" s="3">
        <v>29235</v>
      </c>
      <c r="GO85" s="3">
        <v>7092</v>
      </c>
      <c r="GP85" s="19">
        <v>141918</v>
      </c>
      <c r="GQ85" s="3">
        <v>333</v>
      </c>
      <c r="GR85" s="3">
        <v>58040</v>
      </c>
      <c r="GS85" s="3">
        <v>38220</v>
      </c>
      <c r="GT85" s="3">
        <v>13527</v>
      </c>
      <c r="GU85" s="3">
        <v>14185</v>
      </c>
      <c r="GV85" s="19">
        <v>124305</v>
      </c>
      <c r="GW85" s="3"/>
      <c r="GX85" s="3"/>
      <c r="GY85" s="3"/>
      <c r="GZ85" s="3"/>
      <c r="HA85" s="3"/>
      <c r="HB85" s="19"/>
      <c r="HC85" s="3">
        <v>8237</v>
      </c>
      <c r="HD85" s="3">
        <v>119669</v>
      </c>
      <c r="HE85" s="3">
        <v>74278</v>
      </c>
      <c r="HF85" s="3">
        <v>42762</v>
      </c>
      <c r="HG85" s="3">
        <v>21277</v>
      </c>
      <c r="HH85" s="3">
        <f t="shared" si="41"/>
        <v>266223</v>
      </c>
      <c r="HI85" s="3">
        <v>8237</v>
      </c>
      <c r="HJ85" s="3">
        <v>119669</v>
      </c>
      <c r="HK85" s="3">
        <v>74278</v>
      </c>
      <c r="HL85" s="3">
        <v>42762</v>
      </c>
      <c r="HM85" s="3">
        <v>21277</v>
      </c>
      <c r="HN85" s="3">
        <f t="shared" si="42"/>
        <v>266223</v>
      </c>
    </row>
    <row r="86" spans="1:222" x14ac:dyDescent="0.25">
      <c r="A86">
        <v>16</v>
      </c>
      <c r="C86" t="s">
        <v>74</v>
      </c>
      <c r="D86">
        <f t="shared" si="43"/>
        <v>8237</v>
      </c>
      <c r="E86">
        <f t="shared" si="51"/>
        <v>119669</v>
      </c>
      <c r="F86">
        <f t="shared" si="51"/>
        <v>74278</v>
      </c>
      <c r="G86">
        <f t="shared" si="51"/>
        <v>42762</v>
      </c>
      <c r="H86">
        <f t="shared" si="51"/>
        <v>21277</v>
      </c>
      <c r="I86">
        <f t="shared" si="51"/>
        <v>266223</v>
      </c>
      <c r="J86" s="22">
        <f t="shared" si="45"/>
        <v>7.1073486036034257E-5</v>
      </c>
      <c r="K86" s="24">
        <f t="shared" si="46"/>
        <v>3.0447091712436675E-2</v>
      </c>
      <c r="L86" s="24">
        <f t="shared" si="47"/>
        <v>1.5229468646721341E-2</v>
      </c>
      <c r="M86" s="24">
        <f t="shared" si="48"/>
        <v>3.3759905867116274E-3</v>
      </c>
      <c r="N86" s="24">
        <f t="shared" si="49"/>
        <v>2.0650796220469956E-3</v>
      </c>
      <c r="O86" s="26">
        <f t="shared" si="50"/>
        <v>5.118870405395267E-2</v>
      </c>
      <c r="T86">
        <v>17</v>
      </c>
      <c r="U86" s="15">
        <v>2017</v>
      </c>
      <c r="V86" t="s">
        <v>40</v>
      </c>
      <c r="W86" s="3">
        <v>42</v>
      </c>
      <c r="X86" s="3">
        <v>116</v>
      </c>
      <c r="Y86" s="3">
        <v>209</v>
      </c>
      <c r="Z86" s="3">
        <v>5</v>
      </c>
      <c r="AA86" s="19">
        <v>372</v>
      </c>
      <c r="AB86" s="3">
        <v>40</v>
      </c>
      <c r="AC86" s="3">
        <v>407</v>
      </c>
      <c r="AD86" s="3">
        <v>252</v>
      </c>
      <c r="AE86" s="3">
        <v>181</v>
      </c>
      <c r="AF86" s="3">
        <v>151</v>
      </c>
      <c r="AG86" s="19">
        <v>1031</v>
      </c>
      <c r="AH86" s="3">
        <v>3315</v>
      </c>
      <c r="AI86" s="3">
        <v>4664</v>
      </c>
      <c r="AJ86" s="3">
        <v>4535</v>
      </c>
      <c r="AK86" s="19">
        <v>12514</v>
      </c>
      <c r="AL86" s="3">
        <v>31</v>
      </c>
      <c r="AM86" s="3">
        <v>1317</v>
      </c>
      <c r="AN86" s="3">
        <v>225</v>
      </c>
      <c r="AO86" s="3">
        <v>286</v>
      </c>
      <c r="AP86" s="3">
        <v>135</v>
      </c>
      <c r="AQ86" s="19">
        <v>1994</v>
      </c>
      <c r="AR86" s="3">
        <v>257</v>
      </c>
      <c r="AS86" s="3">
        <v>4582</v>
      </c>
      <c r="AT86" s="3">
        <v>744</v>
      </c>
      <c r="AU86" s="3">
        <v>4556</v>
      </c>
      <c r="AV86" s="3">
        <v>1379</v>
      </c>
      <c r="AW86" s="19">
        <v>11518</v>
      </c>
      <c r="AX86" s="3">
        <v>67</v>
      </c>
      <c r="AY86" s="3">
        <v>1299</v>
      </c>
      <c r="AZ86" s="3">
        <v>35</v>
      </c>
      <c r="BA86" s="3">
        <v>308</v>
      </c>
      <c r="BB86" s="3">
        <v>62</v>
      </c>
      <c r="BC86" s="19">
        <v>1771</v>
      </c>
      <c r="BD86" s="3">
        <v>323</v>
      </c>
      <c r="BE86" s="3">
        <v>2891</v>
      </c>
      <c r="BF86" s="3">
        <v>451</v>
      </c>
      <c r="BG86" s="3">
        <v>1071</v>
      </c>
      <c r="BH86" s="3">
        <v>71</v>
      </c>
      <c r="BI86" s="19">
        <v>4807</v>
      </c>
      <c r="BJ86" s="3">
        <v>656</v>
      </c>
      <c r="BK86" s="3">
        <v>6297</v>
      </c>
      <c r="BL86" s="3">
        <v>1028</v>
      </c>
      <c r="BM86" s="3">
        <v>2669</v>
      </c>
      <c r="BN86" s="3">
        <v>440</v>
      </c>
      <c r="BO86" s="19">
        <v>11090</v>
      </c>
      <c r="BP86" s="3">
        <v>262</v>
      </c>
      <c r="BQ86" s="3">
        <v>10120</v>
      </c>
      <c r="BR86" s="3">
        <v>8284</v>
      </c>
      <c r="BS86" s="3">
        <v>2434</v>
      </c>
      <c r="BT86" s="3">
        <v>1834</v>
      </c>
      <c r="BU86" s="19">
        <v>22934</v>
      </c>
      <c r="BV86" s="3">
        <v>1233</v>
      </c>
      <c r="BW86" s="3">
        <v>6073</v>
      </c>
      <c r="BX86" s="3">
        <v>16190</v>
      </c>
      <c r="BY86" s="3">
        <v>5602</v>
      </c>
      <c r="BZ86" s="3">
        <v>454</v>
      </c>
      <c r="CA86" s="19">
        <v>29552</v>
      </c>
      <c r="CB86" s="3">
        <v>66</v>
      </c>
      <c r="CC86" s="3">
        <v>1868</v>
      </c>
      <c r="CD86" s="3">
        <v>2351</v>
      </c>
      <c r="CE86" s="3">
        <v>1118</v>
      </c>
      <c r="CF86" s="3">
        <v>300</v>
      </c>
      <c r="CG86" s="19">
        <v>5703</v>
      </c>
      <c r="CH86" s="3">
        <v>111</v>
      </c>
      <c r="CI86" s="3">
        <v>3388</v>
      </c>
      <c r="CJ86" s="3">
        <v>1133</v>
      </c>
      <c r="CK86" s="3">
        <v>1716</v>
      </c>
      <c r="CL86" s="3">
        <v>2205</v>
      </c>
      <c r="CM86" s="19">
        <v>8553</v>
      </c>
      <c r="CN86" s="3">
        <v>301</v>
      </c>
      <c r="CO86" s="3">
        <v>3737</v>
      </c>
      <c r="CP86" s="3">
        <v>1944</v>
      </c>
      <c r="CQ86" s="3">
        <v>744</v>
      </c>
      <c r="CR86" s="3">
        <v>116</v>
      </c>
      <c r="CS86" s="19">
        <v>6842</v>
      </c>
      <c r="CT86" s="3">
        <v>31</v>
      </c>
      <c r="CU86" s="3">
        <v>357</v>
      </c>
      <c r="CV86" s="3">
        <v>75</v>
      </c>
      <c r="CW86" s="3">
        <v>142</v>
      </c>
      <c r="CX86" s="3">
        <v>26</v>
      </c>
      <c r="CY86" s="19">
        <v>631</v>
      </c>
      <c r="CZ86" s="3">
        <v>244</v>
      </c>
      <c r="DA86" s="3">
        <v>4378</v>
      </c>
      <c r="DB86" s="3">
        <v>1545</v>
      </c>
      <c r="DC86" s="3">
        <v>1530</v>
      </c>
      <c r="DD86" s="3">
        <v>142</v>
      </c>
      <c r="DE86" s="19">
        <v>7839</v>
      </c>
      <c r="DF86" s="3">
        <v>482</v>
      </c>
      <c r="DG86" s="3">
        <v>62747</v>
      </c>
      <c r="DH86" s="3">
        <v>39173</v>
      </c>
      <c r="DI86" s="3">
        <v>15719</v>
      </c>
      <c r="DJ86" s="3">
        <v>14403</v>
      </c>
      <c r="DK86" s="19">
        <v>132524</v>
      </c>
      <c r="DL86" s="3">
        <v>25</v>
      </c>
      <c r="DM86" s="3">
        <v>601</v>
      </c>
      <c r="DN86" s="3">
        <v>15</v>
      </c>
      <c r="DO86" s="3">
        <v>196</v>
      </c>
      <c r="DP86" s="3">
        <v>10</v>
      </c>
      <c r="DQ86" s="19">
        <v>847</v>
      </c>
      <c r="DR86" s="3">
        <v>193</v>
      </c>
      <c r="DS86" s="3">
        <v>3459</v>
      </c>
      <c r="DT86" s="3">
        <v>655</v>
      </c>
      <c r="DU86" s="3">
        <v>819</v>
      </c>
      <c r="DV86" s="3">
        <v>221</v>
      </c>
      <c r="DW86" s="19">
        <v>5347</v>
      </c>
      <c r="DX86" s="3">
        <v>38</v>
      </c>
      <c r="DY86" s="3">
        <v>545</v>
      </c>
      <c r="DZ86" s="3">
        <v>207</v>
      </c>
      <c r="EA86" s="3">
        <v>206</v>
      </c>
      <c r="EB86" s="3">
        <v>33</v>
      </c>
      <c r="EC86" s="19">
        <v>1029</v>
      </c>
      <c r="ED86" s="3">
        <v>68</v>
      </c>
      <c r="EE86" s="3">
        <v>276</v>
      </c>
      <c r="EF86" s="3"/>
      <c r="EG86" s="3">
        <v>163</v>
      </c>
      <c r="EH86" s="3">
        <v>9</v>
      </c>
      <c r="EI86" s="19">
        <v>516</v>
      </c>
      <c r="EJ86" s="3">
        <v>121</v>
      </c>
      <c r="EK86" s="3">
        <v>1678</v>
      </c>
      <c r="EL86" s="3">
        <v>146</v>
      </c>
      <c r="EM86" s="3">
        <v>657</v>
      </c>
      <c r="EN86" s="3">
        <v>55</v>
      </c>
      <c r="EO86" s="19">
        <v>2657</v>
      </c>
      <c r="EP86" s="3">
        <v>31</v>
      </c>
      <c r="EQ86" s="3">
        <v>88</v>
      </c>
      <c r="ER86" s="3">
        <v>12</v>
      </c>
      <c r="ES86" s="3">
        <v>52</v>
      </c>
      <c r="ET86" s="19">
        <v>183</v>
      </c>
      <c r="EU86" s="3">
        <v>94</v>
      </c>
      <c r="EV86" s="3">
        <v>1863</v>
      </c>
      <c r="EW86" s="3">
        <v>577</v>
      </c>
      <c r="EX86" s="3">
        <v>1238</v>
      </c>
      <c r="EY86" s="3">
        <v>358</v>
      </c>
      <c r="EZ86" s="19">
        <v>4130</v>
      </c>
      <c r="FA86" s="3">
        <v>66</v>
      </c>
      <c r="FB86" s="3">
        <v>729</v>
      </c>
      <c r="FC86" s="3">
        <v>107</v>
      </c>
      <c r="FD86" s="3">
        <v>168</v>
      </c>
      <c r="FE86" s="3">
        <v>19</v>
      </c>
      <c r="FF86" s="19">
        <v>1089</v>
      </c>
      <c r="FG86" s="3">
        <v>41</v>
      </c>
      <c r="FH86" s="3">
        <v>799</v>
      </c>
      <c r="FI86" s="3">
        <v>80</v>
      </c>
      <c r="FJ86" s="3">
        <v>81</v>
      </c>
      <c r="FK86" s="3">
        <v>2</v>
      </c>
      <c r="FL86" s="19">
        <v>1003</v>
      </c>
      <c r="FM86" s="3">
        <v>44</v>
      </c>
      <c r="FN86" s="3">
        <v>476</v>
      </c>
      <c r="FO86" s="3">
        <v>52</v>
      </c>
      <c r="FP86" s="3">
        <v>171</v>
      </c>
      <c r="FQ86" s="3">
        <v>123</v>
      </c>
      <c r="FR86" s="19">
        <v>866</v>
      </c>
      <c r="FS86" s="3">
        <v>29</v>
      </c>
      <c r="FT86" s="3">
        <v>379</v>
      </c>
      <c r="FU86" s="3">
        <v>50</v>
      </c>
      <c r="FV86" s="3">
        <v>42</v>
      </c>
      <c r="FW86" s="3">
        <v>31</v>
      </c>
      <c r="FX86" s="19">
        <v>531</v>
      </c>
      <c r="FY86" s="3">
        <v>43</v>
      </c>
      <c r="FZ86" s="3">
        <v>123</v>
      </c>
      <c r="GA86" s="3">
        <v>52</v>
      </c>
      <c r="GB86" s="3">
        <v>126</v>
      </c>
      <c r="GC86" s="3">
        <v>37</v>
      </c>
      <c r="GD86" s="19">
        <v>381</v>
      </c>
      <c r="GE86" s="3"/>
      <c r="GF86" s="3"/>
      <c r="GG86" s="3"/>
      <c r="GH86" s="3"/>
      <c r="GI86" s="3"/>
      <c r="GJ86" s="19"/>
      <c r="GK86" s="3">
        <v>7906</v>
      </c>
      <c r="GL86" s="3">
        <v>66341</v>
      </c>
      <c r="GM86" s="3">
        <v>36999</v>
      </c>
      <c r="GN86" s="3">
        <v>33125</v>
      </c>
      <c r="GO86" s="3">
        <v>8350</v>
      </c>
      <c r="GP86" s="19">
        <v>152721</v>
      </c>
      <c r="GQ86" s="3">
        <v>348</v>
      </c>
      <c r="GR86" s="3">
        <v>58916</v>
      </c>
      <c r="GS86" s="3">
        <v>38384</v>
      </c>
      <c r="GT86" s="3">
        <v>13614</v>
      </c>
      <c r="GU86" s="3">
        <v>14271</v>
      </c>
      <c r="GV86" s="19">
        <v>125533</v>
      </c>
      <c r="GW86" s="3"/>
      <c r="GX86" s="3"/>
      <c r="GY86" s="3"/>
      <c r="GZ86" s="3"/>
      <c r="HA86" s="3"/>
      <c r="HB86" s="19"/>
      <c r="HC86" s="3">
        <v>8254</v>
      </c>
      <c r="HD86" s="3">
        <v>125257</v>
      </c>
      <c r="HE86" s="3">
        <v>75383</v>
      </c>
      <c r="HF86" s="3">
        <v>46739</v>
      </c>
      <c r="HG86" s="3">
        <v>22621</v>
      </c>
      <c r="HH86" s="3">
        <f t="shared" si="41"/>
        <v>278254</v>
      </c>
      <c r="HI86" s="3">
        <v>8254</v>
      </c>
      <c r="HJ86" s="3">
        <v>125257</v>
      </c>
      <c r="HK86" s="3">
        <v>75383</v>
      </c>
      <c r="HL86" s="3">
        <v>46739</v>
      </c>
      <c r="HM86" s="3">
        <v>22621</v>
      </c>
      <c r="HN86" s="3">
        <f t="shared" si="42"/>
        <v>278254</v>
      </c>
    </row>
    <row r="87" spans="1:222" x14ac:dyDescent="0.25">
      <c r="A87">
        <v>17</v>
      </c>
      <c r="C87" t="s">
        <v>75</v>
      </c>
      <c r="D87">
        <f t="shared" si="43"/>
        <v>8254</v>
      </c>
      <c r="E87">
        <f t="shared" si="51"/>
        <v>125257</v>
      </c>
      <c r="F87">
        <f t="shared" si="51"/>
        <v>75383</v>
      </c>
      <c r="G87">
        <f t="shared" si="51"/>
        <v>46739</v>
      </c>
      <c r="H87">
        <f t="shared" si="51"/>
        <v>22621</v>
      </c>
      <c r="I87">
        <f t="shared" si="51"/>
        <v>278254</v>
      </c>
      <c r="J87" s="22">
        <f t="shared" si="45"/>
        <v>1.2149477768415277E-4</v>
      </c>
      <c r="K87" s="24">
        <f t="shared" si="46"/>
        <v>4.7128216182320548E-2</v>
      </c>
      <c r="L87" s="24">
        <f t="shared" si="47"/>
        <v>2.0097587740785013E-2</v>
      </c>
      <c r="M87" s="24">
        <f t="shared" si="48"/>
        <v>1.685250142070506E-2</v>
      </c>
      <c r="N87" s="24">
        <f t="shared" si="49"/>
        <v>6.3294859987066687E-3</v>
      </c>
      <c r="O87" s="26">
        <f t="shared" si="50"/>
        <v>9.0529286120201446E-2</v>
      </c>
      <c r="T87">
        <v>18</v>
      </c>
      <c r="U87" s="16">
        <v>2018</v>
      </c>
      <c r="V87" t="s">
        <v>51</v>
      </c>
      <c r="W87" s="3">
        <v>44</v>
      </c>
      <c r="X87" s="3">
        <v>122</v>
      </c>
      <c r="Y87" s="3">
        <v>197</v>
      </c>
      <c r="Z87" s="3">
        <v>9</v>
      </c>
      <c r="AA87" s="19">
        <v>372</v>
      </c>
      <c r="AB87" s="3">
        <v>40</v>
      </c>
      <c r="AC87" s="3">
        <v>411</v>
      </c>
      <c r="AD87" s="3">
        <v>257</v>
      </c>
      <c r="AE87" s="3">
        <v>183</v>
      </c>
      <c r="AF87" s="3">
        <v>154</v>
      </c>
      <c r="AG87" s="19">
        <v>1045</v>
      </c>
      <c r="AH87" s="3">
        <v>3321</v>
      </c>
      <c r="AI87" s="3">
        <v>4683</v>
      </c>
      <c r="AJ87" s="3">
        <v>4479</v>
      </c>
      <c r="AK87" s="19">
        <v>12483</v>
      </c>
      <c r="AL87" s="3">
        <v>32</v>
      </c>
      <c r="AM87" s="3">
        <v>1320</v>
      </c>
      <c r="AN87" s="3">
        <v>227</v>
      </c>
      <c r="AO87" s="3">
        <v>285</v>
      </c>
      <c r="AP87" s="3">
        <v>143</v>
      </c>
      <c r="AQ87" s="19">
        <v>2007</v>
      </c>
      <c r="AR87" s="3">
        <v>254</v>
      </c>
      <c r="AS87" s="3">
        <v>4745</v>
      </c>
      <c r="AT87" s="3">
        <v>740</v>
      </c>
      <c r="AU87" s="3">
        <v>4557</v>
      </c>
      <c r="AV87" s="3">
        <v>1399</v>
      </c>
      <c r="AW87" s="19">
        <v>11695</v>
      </c>
      <c r="AX87" s="3">
        <v>66</v>
      </c>
      <c r="AY87" s="3">
        <v>1255</v>
      </c>
      <c r="AZ87" s="3">
        <v>32</v>
      </c>
      <c r="BA87" s="3">
        <v>306</v>
      </c>
      <c r="BB87" s="3">
        <v>57</v>
      </c>
      <c r="BC87" s="19">
        <v>1716</v>
      </c>
      <c r="BD87" s="3">
        <v>297</v>
      </c>
      <c r="BE87" s="3">
        <v>2999</v>
      </c>
      <c r="BF87" s="3">
        <v>482</v>
      </c>
      <c r="BG87" s="3">
        <v>1161</v>
      </c>
      <c r="BH87" s="3">
        <v>71</v>
      </c>
      <c r="BI87" s="19">
        <v>5010</v>
      </c>
      <c r="BJ87" s="3">
        <v>620</v>
      </c>
      <c r="BK87" s="3">
        <v>6282</v>
      </c>
      <c r="BL87" s="3">
        <v>1062</v>
      </c>
      <c r="BM87" s="3">
        <v>2618</v>
      </c>
      <c r="BN87" s="3">
        <v>438</v>
      </c>
      <c r="BO87" s="19">
        <v>11020</v>
      </c>
      <c r="BP87" s="3">
        <v>201</v>
      </c>
      <c r="BQ87" s="3">
        <v>12474</v>
      </c>
      <c r="BR87" s="3">
        <v>8924</v>
      </c>
      <c r="BS87" s="3">
        <v>3374</v>
      </c>
      <c r="BT87" s="3">
        <v>2512</v>
      </c>
      <c r="BU87" s="19">
        <v>27485</v>
      </c>
      <c r="BV87" s="3">
        <v>1255</v>
      </c>
      <c r="BW87" s="3">
        <v>6140</v>
      </c>
      <c r="BX87" s="3">
        <v>16477</v>
      </c>
      <c r="BY87" s="3">
        <v>5623</v>
      </c>
      <c r="BZ87" s="3">
        <v>458</v>
      </c>
      <c r="CA87" s="19">
        <v>29953</v>
      </c>
      <c r="CB87" s="3">
        <v>68</v>
      </c>
      <c r="CC87" s="3">
        <v>2043</v>
      </c>
      <c r="CD87" s="3">
        <v>2407</v>
      </c>
      <c r="CE87" s="3">
        <v>1373</v>
      </c>
      <c r="CF87" s="3">
        <v>285</v>
      </c>
      <c r="CG87" s="19">
        <v>6176</v>
      </c>
      <c r="CH87" s="3">
        <v>77</v>
      </c>
      <c r="CI87" s="3">
        <v>3324</v>
      </c>
      <c r="CJ87" s="3">
        <v>1118</v>
      </c>
      <c r="CK87" s="3">
        <v>1647</v>
      </c>
      <c r="CL87" s="3">
        <v>2342</v>
      </c>
      <c r="CM87" s="19">
        <v>8508</v>
      </c>
      <c r="CN87" s="3">
        <v>262</v>
      </c>
      <c r="CO87" s="3">
        <v>3812</v>
      </c>
      <c r="CP87" s="3">
        <v>2036</v>
      </c>
      <c r="CQ87" s="3">
        <v>734</v>
      </c>
      <c r="CR87" s="3">
        <v>116</v>
      </c>
      <c r="CS87" s="19">
        <v>6960</v>
      </c>
      <c r="CT87" s="3">
        <v>33</v>
      </c>
      <c r="CU87" s="3">
        <v>344</v>
      </c>
      <c r="CV87" s="3">
        <v>78</v>
      </c>
      <c r="CW87" s="3">
        <v>148</v>
      </c>
      <c r="CX87" s="3">
        <v>24</v>
      </c>
      <c r="CY87" s="19">
        <v>627</v>
      </c>
      <c r="CZ87" s="3">
        <v>232</v>
      </c>
      <c r="DA87" s="3">
        <v>4405</v>
      </c>
      <c r="DB87" s="3">
        <v>1525</v>
      </c>
      <c r="DC87" s="3">
        <v>1511</v>
      </c>
      <c r="DD87" s="3">
        <v>135</v>
      </c>
      <c r="DE87" s="19">
        <v>7808</v>
      </c>
      <c r="DF87" s="3">
        <v>441</v>
      </c>
      <c r="DG87" s="3">
        <v>63175</v>
      </c>
      <c r="DH87" s="3">
        <v>39443</v>
      </c>
      <c r="DI87" s="3">
        <v>15744</v>
      </c>
      <c r="DJ87" s="3">
        <v>14358</v>
      </c>
      <c r="DK87" s="19">
        <v>133161</v>
      </c>
      <c r="DL87" s="3">
        <v>13</v>
      </c>
      <c r="DM87" s="3">
        <v>592</v>
      </c>
      <c r="DN87" s="3">
        <v>14</v>
      </c>
      <c r="DO87" s="3">
        <v>193</v>
      </c>
      <c r="DP87" s="3">
        <v>6</v>
      </c>
      <c r="DQ87" s="19">
        <v>818</v>
      </c>
      <c r="DR87" s="3">
        <v>175</v>
      </c>
      <c r="DS87" s="3">
        <v>3393</v>
      </c>
      <c r="DT87" s="3">
        <v>642</v>
      </c>
      <c r="DU87" s="3">
        <v>768</v>
      </c>
      <c r="DV87" s="3">
        <v>216</v>
      </c>
      <c r="DW87" s="19">
        <v>5194</v>
      </c>
      <c r="DX87" s="3">
        <v>38</v>
      </c>
      <c r="DY87" s="3">
        <v>552</v>
      </c>
      <c r="DZ87" s="3">
        <v>241</v>
      </c>
      <c r="EA87" s="3">
        <v>224</v>
      </c>
      <c r="EB87" s="3">
        <v>33</v>
      </c>
      <c r="EC87" s="19">
        <v>1088</v>
      </c>
      <c r="ED87" s="3">
        <v>59</v>
      </c>
      <c r="EE87" s="3">
        <v>265</v>
      </c>
      <c r="EF87" s="3"/>
      <c r="EG87" s="3">
        <v>159</v>
      </c>
      <c r="EH87" s="3">
        <v>9</v>
      </c>
      <c r="EI87" s="19">
        <v>492</v>
      </c>
      <c r="EJ87" s="3">
        <v>103</v>
      </c>
      <c r="EK87" s="3">
        <v>1745</v>
      </c>
      <c r="EL87" s="3">
        <v>150</v>
      </c>
      <c r="EM87" s="3">
        <v>693</v>
      </c>
      <c r="EN87" s="3">
        <v>25</v>
      </c>
      <c r="EO87" s="19">
        <v>2716</v>
      </c>
      <c r="EP87" s="3">
        <v>28</v>
      </c>
      <c r="EQ87" s="3">
        <v>82</v>
      </c>
      <c r="ER87" s="3">
        <v>13</v>
      </c>
      <c r="ES87" s="3">
        <v>55</v>
      </c>
      <c r="ET87" s="19">
        <v>178</v>
      </c>
      <c r="EU87" s="3">
        <v>90</v>
      </c>
      <c r="EV87" s="3">
        <v>1877</v>
      </c>
      <c r="EW87" s="3">
        <v>606</v>
      </c>
      <c r="EX87" s="3">
        <v>1247</v>
      </c>
      <c r="EY87" s="3">
        <v>346</v>
      </c>
      <c r="EZ87" s="19">
        <v>4166</v>
      </c>
      <c r="FA87" s="3">
        <v>62</v>
      </c>
      <c r="FB87" s="3">
        <v>718</v>
      </c>
      <c r="FC87" s="3">
        <v>105</v>
      </c>
      <c r="FD87" s="3">
        <v>169</v>
      </c>
      <c r="FE87" s="3">
        <v>19</v>
      </c>
      <c r="FF87" s="19">
        <v>1073</v>
      </c>
      <c r="FG87" s="3">
        <v>40</v>
      </c>
      <c r="FH87" s="3">
        <v>800</v>
      </c>
      <c r="FI87" s="3">
        <v>81</v>
      </c>
      <c r="FJ87" s="3">
        <v>84</v>
      </c>
      <c r="FK87" s="3">
        <v>2</v>
      </c>
      <c r="FL87" s="19">
        <v>1007</v>
      </c>
      <c r="FM87" s="3">
        <v>31</v>
      </c>
      <c r="FN87" s="3">
        <v>465</v>
      </c>
      <c r="FO87" s="3">
        <v>54</v>
      </c>
      <c r="FP87" s="3">
        <v>169</v>
      </c>
      <c r="FQ87" s="3">
        <v>117</v>
      </c>
      <c r="FR87" s="19">
        <v>836</v>
      </c>
      <c r="FS87" s="3">
        <v>48</v>
      </c>
      <c r="FT87" s="3">
        <v>376</v>
      </c>
      <c r="FU87" s="3">
        <v>48</v>
      </c>
      <c r="FV87" s="3">
        <v>39</v>
      </c>
      <c r="FW87" s="3">
        <v>33</v>
      </c>
      <c r="FX87" s="19">
        <v>544</v>
      </c>
      <c r="FY87" s="3">
        <v>45</v>
      </c>
      <c r="FZ87" s="3">
        <v>124</v>
      </c>
      <c r="GA87" s="3">
        <v>52</v>
      </c>
      <c r="GB87" s="3">
        <v>132</v>
      </c>
      <c r="GC87" s="3">
        <v>36</v>
      </c>
      <c r="GD87" s="19">
        <v>389</v>
      </c>
      <c r="GE87" s="3">
        <v>45</v>
      </c>
      <c r="GF87" s="3">
        <v>974</v>
      </c>
      <c r="GG87" s="3">
        <v>200</v>
      </c>
      <c r="GH87" s="3">
        <v>611</v>
      </c>
      <c r="GI87" s="3">
        <v>124</v>
      </c>
      <c r="GJ87" s="19">
        <v>1954</v>
      </c>
      <c r="GK87" s="3">
        <v>7670</v>
      </c>
      <c r="GL87" s="3">
        <v>66823</v>
      </c>
      <c r="GM87" s="3">
        <v>37983</v>
      </c>
      <c r="GN87" s="3">
        <v>33247</v>
      </c>
      <c r="GO87" s="3">
        <v>8567</v>
      </c>
      <c r="GP87" s="19">
        <v>154290</v>
      </c>
      <c r="GQ87" s="3">
        <v>330</v>
      </c>
      <c r="GR87" s="3">
        <v>59292</v>
      </c>
      <c r="GS87" s="3">
        <v>38652</v>
      </c>
      <c r="GT87" s="3">
        <v>13630</v>
      </c>
      <c r="GU87" s="3">
        <v>14238</v>
      </c>
      <c r="GV87" s="19">
        <v>126142</v>
      </c>
      <c r="GW87" s="3">
        <v>20</v>
      </c>
      <c r="GX87" s="3">
        <v>3382</v>
      </c>
      <c r="GY87" s="3">
        <v>379</v>
      </c>
      <c r="GZ87" s="3">
        <v>1606</v>
      </c>
      <c r="HA87" s="3">
        <v>662</v>
      </c>
      <c r="HB87" s="19">
        <v>6049</v>
      </c>
      <c r="HC87" s="3">
        <v>8020</v>
      </c>
      <c r="HD87" s="3">
        <v>129497</v>
      </c>
      <c r="HE87" s="3">
        <v>77014</v>
      </c>
      <c r="HF87" s="3">
        <v>48483</v>
      </c>
      <c r="HG87" s="3">
        <v>23467</v>
      </c>
      <c r="HH87" s="3">
        <f>SUM(HC87:HG87)</f>
        <v>286481</v>
      </c>
      <c r="HI87" s="3">
        <v>8000</v>
      </c>
      <c r="HJ87" s="3">
        <v>126115</v>
      </c>
      <c r="HK87" s="3">
        <v>76635</v>
      </c>
      <c r="HL87" s="3">
        <v>46877</v>
      </c>
      <c r="HM87" s="3">
        <v>22805</v>
      </c>
      <c r="HN87" s="3">
        <f>SUM(HI87:HM87)</f>
        <v>280432</v>
      </c>
    </row>
    <row r="88" spans="1:222" x14ac:dyDescent="0.25">
      <c r="A88">
        <v>18</v>
      </c>
      <c r="B88">
        <v>2018</v>
      </c>
      <c r="C88" t="s">
        <v>72</v>
      </c>
      <c r="D88">
        <f t="shared" si="43"/>
        <v>8020</v>
      </c>
      <c r="E88">
        <f t="shared" si="51"/>
        <v>129497</v>
      </c>
      <c r="F88">
        <f t="shared" si="51"/>
        <v>77014</v>
      </c>
      <c r="G88">
        <f t="shared" si="51"/>
        <v>48483</v>
      </c>
      <c r="H88">
        <f t="shared" si="51"/>
        <v>23467</v>
      </c>
      <c r="I88">
        <f t="shared" si="51"/>
        <v>286481</v>
      </c>
      <c r="J88" s="22">
        <f t="shared" si="45"/>
        <v>-7.4129556844242995E-4</v>
      </c>
      <c r="K88" s="24">
        <f t="shared" si="46"/>
        <v>5.5589445804344301E-2</v>
      </c>
      <c r="L88" s="24">
        <f t="shared" si="47"/>
        <v>1.9497617815803496E-2</v>
      </c>
      <c r="M88" s="24">
        <f t="shared" si="48"/>
        <v>2.2590210265399258E-2</v>
      </c>
      <c r="N88" s="24">
        <f t="shared" si="49"/>
        <v>9.1426453441233024E-3</v>
      </c>
      <c r="O88" s="26">
        <f t="shared" si="50"/>
        <v>0.10607862366122793</v>
      </c>
      <c r="T88">
        <v>19</v>
      </c>
      <c r="U88" s="16">
        <v>2018</v>
      </c>
      <c r="V88" t="s">
        <v>52</v>
      </c>
      <c r="W88" s="3">
        <v>43</v>
      </c>
      <c r="X88" s="3">
        <v>122</v>
      </c>
      <c r="Y88" s="3">
        <v>198</v>
      </c>
      <c r="Z88" s="3">
        <v>10</v>
      </c>
      <c r="AA88" s="19">
        <v>373</v>
      </c>
      <c r="AB88" s="3">
        <v>40</v>
      </c>
      <c r="AC88" s="3">
        <v>409</v>
      </c>
      <c r="AD88" s="3">
        <v>257</v>
      </c>
      <c r="AE88" s="3">
        <v>182</v>
      </c>
      <c r="AF88" s="3">
        <v>153</v>
      </c>
      <c r="AG88" s="19">
        <v>1041</v>
      </c>
      <c r="AH88" s="3">
        <v>3335</v>
      </c>
      <c r="AI88" s="3">
        <v>4748</v>
      </c>
      <c r="AJ88" s="3">
        <v>4430</v>
      </c>
      <c r="AK88" s="19">
        <v>12513</v>
      </c>
      <c r="AL88" s="3">
        <v>32</v>
      </c>
      <c r="AM88" s="3">
        <v>1366</v>
      </c>
      <c r="AN88" s="3">
        <v>230</v>
      </c>
      <c r="AO88" s="3">
        <v>292</v>
      </c>
      <c r="AP88" s="3">
        <v>144</v>
      </c>
      <c r="AQ88" s="19">
        <v>2064</v>
      </c>
      <c r="AR88" s="3">
        <v>262</v>
      </c>
      <c r="AS88" s="3">
        <v>4711</v>
      </c>
      <c r="AT88" s="3">
        <v>738</v>
      </c>
      <c r="AU88" s="3">
        <v>4538</v>
      </c>
      <c r="AV88" s="3">
        <v>1395</v>
      </c>
      <c r="AW88" s="19">
        <v>11644</v>
      </c>
      <c r="AX88" s="3">
        <v>62</v>
      </c>
      <c r="AY88" s="3">
        <v>1249</v>
      </c>
      <c r="AZ88" s="3">
        <v>33</v>
      </c>
      <c r="BA88" s="3">
        <v>305</v>
      </c>
      <c r="BB88" s="3">
        <v>57</v>
      </c>
      <c r="BC88" s="19">
        <v>1706</v>
      </c>
      <c r="BD88" s="3">
        <v>284</v>
      </c>
      <c r="BE88" s="3">
        <v>2933</v>
      </c>
      <c r="BF88" s="3">
        <v>494</v>
      </c>
      <c r="BG88" s="3">
        <v>1157</v>
      </c>
      <c r="BH88" s="3">
        <v>66</v>
      </c>
      <c r="BI88" s="19">
        <v>4934</v>
      </c>
      <c r="BJ88" s="3">
        <v>620</v>
      </c>
      <c r="BK88" s="3">
        <v>6326</v>
      </c>
      <c r="BL88" s="3">
        <v>1079</v>
      </c>
      <c r="BM88" s="3">
        <v>2643</v>
      </c>
      <c r="BN88" s="3">
        <v>426</v>
      </c>
      <c r="BO88" s="19">
        <v>11094</v>
      </c>
      <c r="BP88" s="3">
        <v>230</v>
      </c>
      <c r="BQ88" s="3">
        <v>13287</v>
      </c>
      <c r="BR88" s="3">
        <v>9466</v>
      </c>
      <c r="BS88" s="3">
        <v>3029</v>
      </c>
      <c r="BT88" s="3">
        <v>2511</v>
      </c>
      <c r="BU88" s="19">
        <v>28523</v>
      </c>
      <c r="BV88" s="3">
        <v>1244</v>
      </c>
      <c r="BW88" s="3">
        <v>6173</v>
      </c>
      <c r="BX88" s="3">
        <v>16343</v>
      </c>
      <c r="BY88" s="3">
        <v>5584</v>
      </c>
      <c r="BZ88" s="3">
        <v>463</v>
      </c>
      <c r="CA88" s="19">
        <v>29807</v>
      </c>
      <c r="CB88" s="3">
        <v>71</v>
      </c>
      <c r="CC88" s="3">
        <v>2051</v>
      </c>
      <c r="CD88" s="3">
        <v>2361</v>
      </c>
      <c r="CE88" s="3">
        <v>1340</v>
      </c>
      <c r="CF88" s="3">
        <v>271</v>
      </c>
      <c r="CG88" s="19">
        <v>6094</v>
      </c>
      <c r="CH88" s="3">
        <v>79</v>
      </c>
      <c r="CI88" s="3">
        <v>3348</v>
      </c>
      <c r="CJ88" s="3">
        <v>1124</v>
      </c>
      <c r="CK88" s="3">
        <v>1634</v>
      </c>
      <c r="CL88" s="3">
        <v>2347</v>
      </c>
      <c r="CM88" s="19">
        <v>8532</v>
      </c>
      <c r="CN88" s="3">
        <v>244</v>
      </c>
      <c r="CO88" s="3">
        <v>3889</v>
      </c>
      <c r="CP88" s="3">
        <v>1983</v>
      </c>
      <c r="CQ88" s="3">
        <v>703</v>
      </c>
      <c r="CR88" s="3">
        <v>114</v>
      </c>
      <c r="CS88" s="19">
        <v>6933</v>
      </c>
      <c r="CT88" s="3">
        <v>34</v>
      </c>
      <c r="CU88" s="3">
        <v>347</v>
      </c>
      <c r="CV88" s="3">
        <v>67</v>
      </c>
      <c r="CW88" s="3">
        <v>141</v>
      </c>
      <c r="CX88" s="3">
        <v>25</v>
      </c>
      <c r="CY88" s="19">
        <v>614</v>
      </c>
      <c r="CZ88" s="3">
        <v>211</v>
      </c>
      <c r="DA88" s="3">
        <v>4458</v>
      </c>
      <c r="DB88" s="3">
        <v>1488</v>
      </c>
      <c r="DC88" s="3">
        <v>1485</v>
      </c>
      <c r="DD88" s="3">
        <v>132</v>
      </c>
      <c r="DE88" s="19">
        <v>7774</v>
      </c>
      <c r="DF88" s="3">
        <v>406</v>
      </c>
      <c r="DG88" s="3">
        <v>65792</v>
      </c>
      <c r="DH88" s="3">
        <v>40139</v>
      </c>
      <c r="DI88" s="3">
        <v>16054</v>
      </c>
      <c r="DJ88" s="3">
        <v>14603</v>
      </c>
      <c r="DK88" s="19">
        <v>136994</v>
      </c>
      <c r="DL88" s="3">
        <v>25</v>
      </c>
      <c r="DM88" s="3">
        <v>608</v>
      </c>
      <c r="DN88" s="3">
        <v>15</v>
      </c>
      <c r="DO88" s="3">
        <v>191</v>
      </c>
      <c r="DP88" s="3">
        <v>6</v>
      </c>
      <c r="DQ88" s="19">
        <v>845</v>
      </c>
      <c r="DR88" s="3">
        <v>164</v>
      </c>
      <c r="DS88" s="3">
        <v>3418</v>
      </c>
      <c r="DT88" s="3">
        <v>638</v>
      </c>
      <c r="DU88" s="3">
        <v>746</v>
      </c>
      <c r="DV88" s="3">
        <v>218</v>
      </c>
      <c r="DW88" s="19">
        <v>5184</v>
      </c>
      <c r="DX88" s="3">
        <v>38</v>
      </c>
      <c r="DY88" s="3">
        <v>544</v>
      </c>
      <c r="DZ88" s="3">
        <v>241</v>
      </c>
      <c r="EA88" s="3">
        <v>224</v>
      </c>
      <c r="EB88" s="3">
        <v>33</v>
      </c>
      <c r="EC88" s="19">
        <v>1080</v>
      </c>
      <c r="ED88" s="3">
        <v>68</v>
      </c>
      <c r="EE88" s="3">
        <v>263</v>
      </c>
      <c r="EF88" s="3"/>
      <c r="EG88" s="3">
        <v>156</v>
      </c>
      <c r="EH88" s="3">
        <v>7</v>
      </c>
      <c r="EI88" s="19">
        <v>494</v>
      </c>
      <c r="EJ88" s="3">
        <v>104</v>
      </c>
      <c r="EK88" s="3">
        <v>1759</v>
      </c>
      <c r="EL88" s="3">
        <v>141</v>
      </c>
      <c r="EM88" s="3">
        <v>681</v>
      </c>
      <c r="EN88" s="3">
        <v>22</v>
      </c>
      <c r="EO88" s="19">
        <v>2707</v>
      </c>
      <c r="EP88" s="3">
        <v>29</v>
      </c>
      <c r="EQ88" s="3">
        <v>81</v>
      </c>
      <c r="ER88" s="3">
        <v>11</v>
      </c>
      <c r="ES88" s="3">
        <v>53</v>
      </c>
      <c r="ET88" s="19">
        <v>174</v>
      </c>
      <c r="EU88" s="3">
        <v>91</v>
      </c>
      <c r="EV88" s="3">
        <v>1894</v>
      </c>
      <c r="EW88" s="3">
        <v>608</v>
      </c>
      <c r="EX88" s="3">
        <v>1280</v>
      </c>
      <c r="EY88" s="3">
        <v>359</v>
      </c>
      <c r="EZ88" s="19">
        <v>4232</v>
      </c>
      <c r="FA88" s="3">
        <v>63</v>
      </c>
      <c r="FB88" s="3">
        <v>707</v>
      </c>
      <c r="FC88" s="3">
        <v>109</v>
      </c>
      <c r="FD88" s="3">
        <v>160</v>
      </c>
      <c r="FE88" s="3">
        <v>17</v>
      </c>
      <c r="FF88" s="19">
        <v>1056</v>
      </c>
      <c r="FG88" s="3">
        <v>35</v>
      </c>
      <c r="FH88" s="3">
        <v>794</v>
      </c>
      <c r="FI88" s="3">
        <v>82</v>
      </c>
      <c r="FJ88" s="3">
        <v>83</v>
      </c>
      <c r="FK88" s="3">
        <v>2</v>
      </c>
      <c r="FL88" s="19">
        <v>996</v>
      </c>
      <c r="FM88" s="3">
        <v>33</v>
      </c>
      <c r="FN88" s="3">
        <v>462</v>
      </c>
      <c r="FO88" s="3">
        <v>54</v>
      </c>
      <c r="FP88" s="3">
        <v>168</v>
      </c>
      <c r="FQ88" s="3">
        <v>116</v>
      </c>
      <c r="FR88" s="19">
        <v>833</v>
      </c>
      <c r="FS88" s="3">
        <v>31</v>
      </c>
      <c r="FT88" s="3">
        <v>375</v>
      </c>
      <c r="FU88" s="3">
        <v>49</v>
      </c>
      <c r="FV88" s="3">
        <v>42</v>
      </c>
      <c r="FW88" s="3">
        <v>33</v>
      </c>
      <c r="FX88" s="19">
        <v>530</v>
      </c>
      <c r="FY88" s="3">
        <v>45</v>
      </c>
      <c r="FZ88" s="3">
        <v>123</v>
      </c>
      <c r="GA88" s="3">
        <v>52</v>
      </c>
      <c r="GB88" s="3">
        <v>132</v>
      </c>
      <c r="GC88" s="3">
        <v>36</v>
      </c>
      <c r="GD88" s="19">
        <v>388</v>
      </c>
      <c r="GE88" s="3">
        <v>46</v>
      </c>
      <c r="GF88" s="3">
        <v>983</v>
      </c>
      <c r="GG88" s="3">
        <v>197</v>
      </c>
      <c r="GH88" s="3">
        <v>622</v>
      </c>
      <c r="GI88" s="3">
        <v>125</v>
      </c>
      <c r="GJ88" s="19">
        <v>1973</v>
      </c>
      <c r="GK88" s="3">
        <v>7641</v>
      </c>
      <c r="GL88" s="3">
        <v>67615</v>
      </c>
      <c r="GM88" s="3">
        <v>38087</v>
      </c>
      <c r="GN88" s="3">
        <v>33096</v>
      </c>
      <c r="GO88" s="3">
        <v>8518</v>
      </c>
      <c r="GP88" s="19">
        <v>154957</v>
      </c>
      <c r="GQ88" s="3">
        <v>291</v>
      </c>
      <c r="GR88" s="3">
        <v>61870</v>
      </c>
      <c r="GS88" s="3">
        <v>39344</v>
      </c>
      <c r="GT88" s="3">
        <v>13914</v>
      </c>
      <c r="GU88" s="3">
        <v>14488</v>
      </c>
      <c r="GV88" s="19">
        <v>129907</v>
      </c>
      <c r="GW88" s="3">
        <v>37</v>
      </c>
      <c r="GX88" s="3">
        <v>3735</v>
      </c>
      <c r="GY88" s="3">
        <v>568</v>
      </c>
      <c r="GZ88" s="3">
        <v>1243</v>
      </c>
      <c r="HA88" s="3">
        <v>685</v>
      </c>
      <c r="HB88" s="19">
        <v>6268</v>
      </c>
      <c r="HC88" s="3">
        <v>7969</v>
      </c>
      <c r="HD88" s="3">
        <v>133220</v>
      </c>
      <c r="HE88" s="3">
        <v>77999</v>
      </c>
      <c r="HF88" s="3">
        <v>48253</v>
      </c>
      <c r="HG88" s="3">
        <v>23691</v>
      </c>
      <c r="HH88" s="3">
        <f t="shared" si="41"/>
        <v>291132</v>
      </c>
      <c r="HI88" s="3">
        <v>7932</v>
      </c>
      <c r="HJ88" s="3">
        <v>129485</v>
      </c>
      <c r="HK88" s="3">
        <v>77431</v>
      </c>
      <c r="HL88" s="3">
        <v>47010</v>
      </c>
      <c r="HM88" s="3">
        <v>23006</v>
      </c>
      <c r="HN88" s="3">
        <f t="shared" si="42"/>
        <v>284864</v>
      </c>
    </row>
    <row r="89" spans="1:222" x14ac:dyDescent="0.25">
      <c r="A89">
        <v>19</v>
      </c>
      <c r="C89" t="s">
        <v>73</v>
      </c>
      <c r="D89">
        <f t="shared" si="43"/>
        <v>7969</v>
      </c>
      <c r="E89">
        <f t="shared" si="51"/>
        <v>133220</v>
      </c>
      <c r="F89">
        <f t="shared" si="51"/>
        <v>77999</v>
      </c>
      <c r="G89">
        <f t="shared" si="51"/>
        <v>48253</v>
      </c>
      <c r="H89">
        <f t="shared" si="51"/>
        <v>23691</v>
      </c>
      <c r="I89">
        <f t="shared" si="51"/>
        <v>291132</v>
      </c>
      <c r="J89" s="22">
        <f t="shared" si="45"/>
        <v>-1.0884747272152935E-3</v>
      </c>
      <c r="K89" s="24">
        <f t="shared" si="46"/>
        <v>5.9009792466689248E-2</v>
      </c>
      <c r="L89" s="24">
        <f t="shared" si="47"/>
        <v>1.8325195145250481E-2</v>
      </c>
      <c r="M89" s="24">
        <f t="shared" si="48"/>
        <v>2.2073962999470988E-2</v>
      </c>
      <c r="N89" s="24">
        <f t="shared" si="49"/>
        <v>9.6859027299402867E-3</v>
      </c>
      <c r="O89" s="26">
        <f t="shared" si="50"/>
        <v>0.10800637861413571</v>
      </c>
      <c r="T89">
        <v>20</v>
      </c>
      <c r="U89" s="16">
        <v>2018</v>
      </c>
      <c r="V89" t="s">
        <v>50</v>
      </c>
      <c r="W89" s="3">
        <v>42</v>
      </c>
      <c r="X89" s="3">
        <v>127</v>
      </c>
      <c r="Y89" s="3">
        <v>194</v>
      </c>
      <c r="Z89" s="3">
        <v>10</v>
      </c>
      <c r="AA89" s="19">
        <v>373</v>
      </c>
      <c r="AB89" s="3">
        <v>40</v>
      </c>
      <c r="AC89" s="3">
        <v>407</v>
      </c>
      <c r="AD89" s="3">
        <v>258</v>
      </c>
      <c r="AE89" s="3">
        <v>182</v>
      </c>
      <c r="AF89" s="3">
        <v>153</v>
      </c>
      <c r="AG89" s="19">
        <v>1040</v>
      </c>
      <c r="AH89" s="3">
        <v>3332</v>
      </c>
      <c r="AI89" s="3">
        <v>4734</v>
      </c>
      <c r="AJ89" s="3">
        <v>4219</v>
      </c>
      <c r="AK89" s="19">
        <v>12285</v>
      </c>
      <c r="AL89" s="3">
        <v>28</v>
      </c>
      <c r="AM89" s="3">
        <v>1391</v>
      </c>
      <c r="AN89" s="3">
        <v>231</v>
      </c>
      <c r="AO89" s="3">
        <v>290</v>
      </c>
      <c r="AP89" s="3">
        <v>145</v>
      </c>
      <c r="AQ89" s="19">
        <v>2085</v>
      </c>
      <c r="AR89" s="3">
        <v>264</v>
      </c>
      <c r="AS89" s="3">
        <v>4744</v>
      </c>
      <c r="AT89" s="3">
        <v>751</v>
      </c>
      <c r="AU89" s="3">
        <v>4602</v>
      </c>
      <c r="AV89" s="3">
        <v>1406</v>
      </c>
      <c r="AW89" s="19">
        <v>11767</v>
      </c>
      <c r="AX89" s="3">
        <v>66</v>
      </c>
      <c r="AY89" s="3">
        <v>1264</v>
      </c>
      <c r="AZ89" s="3">
        <v>34</v>
      </c>
      <c r="BA89" s="3">
        <v>304</v>
      </c>
      <c r="BB89" s="3">
        <v>61</v>
      </c>
      <c r="BC89" s="19">
        <v>1729</v>
      </c>
      <c r="BD89" s="3">
        <v>289</v>
      </c>
      <c r="BE89" s="3">
        <v>2939</v>
      </c>
      <c r="BF89" s="3">
        <v>485</v>
      </c>
      <c r="BG89" s="3">
        <v>1155</v>
      </c>
      <c r="BH89" s="3">
        <v>66</v>
      </c>
      <c r="BI89" s="19">
        <v>4934</v>
      </c>
      <c r="BJ89" s="3">
        <v>621</v>
      </c>
      <c r="BK89" s="3">
        <v>6346</v>
      </c>
      <c r="BL89" s="3">
        <v>1121</v>
      </c>
      <c r="BM89" s="3">
        <v>2610</v>
      </c>
      <c r="BN89" s="3">
        <v>438</v>
      </c>
      <c r="BO89" s="19">
        <v>11136</v>
      </c>
      <c r="BP89" s="3">
        <v>216</v>
      </c>
      <c r="BQ89" s="3">
        <v>13421</v>
      </c>
      <c r="BR89" s="3">
        <v>9649</v>
      </c>
      <c r="BS89" s="3">
        <v>3070</v>
      </c>
      <c r="BT89" s="3">
        <v>2507</v>
      </c>
      <c r="BU89" s="19">
        <v>28863</v>
      </c>
      <c r="BV89" s="3">
        <v>1241</v>
      </c>
      <c r="BW89" s="3">
        <v>6209</v>
      </c>
      <c r="BX89" s="3">
        <v>16643</v>
      </c>
      <c r="BY89" s="3">
        <v>5343</v>
      </c>
      <c r="BZ89" s="3">
        <v>462</v>
      </c>
      <c r="CA89" s="19">
        <v>29898</v>
      </c>
      <c r="CB89" s="3">
        <v>71</v>
      </c>
      <c r="CC89" s="3">
        <v>2088</v>
      </c>
      <c r="CD89" s="3">
        <v>2530</v>
      </c>
      <c r="CE89" s="3">
        <v>1349</v>
      </c>
      <c r="CF89" s="3">
        <v>275</v>
      </c>
      <c r="CG89" s="19">
        <v>6313</v>
      </c>
      <c r="CH89" s="3">
        <v>87</v>
      </c>
      <c r="CI89" s="3">
        <v>3334</v>
      </c>
      <c r="CJ89" s="3">
        <v>1117</v>
      </c>
      <c r="CK89" s="3">
        <v>1623</v>
      </c>
      <c r="CL89" s="3">
        <v>2328</v>
      </c>
      <c r="CM89" s="19">
        <v>8489</v>
      </c>
      <c r="CN89" s="3">
        <v>257</v>
      </c>
      <c r="CO89" s="3">
        <v>3928</v>
      </c>
      <c r="CP89" s="3">
        <v>1978</v>
      </c>
      <c r="CQ89" s="3">
        <v>695</v>
      </c>
      <c r="CR89" s="3">
        <v>114</v>
      </c>
      <c r="CS89" s="19">
        <v>6972</v>
      </c>
      <c r="CT89" s="3">
        <v>33</v>
      </c>
      <c r="CU89" s="3">
        <v>365</v>
      </c>
      <c r="CV89" s="3">
        <v>71</v>
      </c>
      <c r="CW89" s="3">
        <v>142</v>
      </c>
      <c r="CX89" s="3">
        <v>26</v>
      </c>
      <c r="CY89" s="19">
        <v>637</v>
      </c>
      <c r="CZ89" s="3">
        <v>197</v>
      </c>
      <c r="DA89" s="3">
        <v>4538</v>
      </c>
      <c r="DB89" s="3">
        <v>1484</v>
      </c>
      <c r="DC89" s="3">
        <v>1480</v>
      </c>
      <c r="DD89" s="3">
        <v>130</v>
      </c>
      <c r="DE89" s="19">
        <v>7829</v>
      </c>
      <c r="DF89" s="3">
        <v>410</v>
      </c>
      <c r="DG89" s="3">
        <v>66801</v>
      </c>
      <c r="DH89" s="3">
        <v>40401</v>
      </c>
      <c r="DI89" s="3">
        <v>16151</v>
      </c>
      <c r="DJ89" s="3">
        <v>14635</v>
      </c>
      <c r="DK89" s="19">
        <v>138398</v>
      </c>
      <c r="DL89" s="3">
        <v>23</v>
      </c>
      <c r="DM89" s="3">
        <v>605</v>
      </c>
      <c r="DN89" s="3">
        <v>15</v>
      </c>
      <c r="DO89" s="3">
        <v>190</v>
      </c>
      <c r="DP89" s="3">
        <v>6</v>
      </c>
      <c r="DQ89" s="19">
        <v>839</v>
      </c>
      <c r="DR89" s="3">
        <v>175</v>
      </c>
      <c r="DS89" s="3">
        <v>3436</v>
      </c>
      <c r="DT89" s="3">
        <v>678</v>
      </c>
      <c r="DU89" s="3">
        <v>742</v>
      </c>
      <c r="DV89" s="3">
        <v>215</v>
      </c>
      <c r="DW89" s="19">
        <v>5246</v>
      </c>
      <c r="DX89" s="3">
        <v>40</v>
      </c>
      <c r="DY89" s="3">
        <v>553</v>
      </c>
      <c r="DZ89" s="3">
        <v>240</v>
      </c>
      <c r="EA89" s="3">
        <v>222</v>
      </c>
      <c r="EB89" s="3">
        <v>33</v>
      </c>
      <c r="EC89" s="19">
        <v>1088</v>
      </c>
      <c r="ED89" s="3">
        <v>75</v>
      </c>
      <c r="EE89" s="3">
        <v>286</v>
      </c>
      <c r="EF89" s="3"/>
      <c r="EG89" s="3">
        <v>153</v>
      </c>
      <c r="EH89" s="3">
        <v>7</v>
      </c>
      <c r="EI89" s="19">
        <v>521</v>
      </c>
      <c r="EJ89" s="3">
        <v>99</v>
      </c>
      <c r="EK89" s="3">
        <v>1819</v>
      </c>
      <c r="EL89" s="3">
        <v>139</v>
      </c>
      <c r="EM89" s="3">
        <v>688</v>
      </c>
      <c r="EN89" s="3">
        <v>21</v>
      </c>
      <c r="EO89" s="19">
        <v>2766</v>
      </c>
      <c r="EP89" s="3">
        <v>32</v>
      </c>
      <c r="EQ89" s="3">
        <v>76</v>
      </c>
      <c r="ER89" s="3">
        <v>11</v>
      </c>
      <c r="ES89" s="3">
        <v>52</v>
      </c>
      <c r="ET89" s="19">
        <v>171</v>
      </c>
      <c r="EU89" s="3">
        <v>95</v>
      </c>
      <c r="EV89" s="3">
        <v>1932</v>
      </c>
      <c r="EW89" s="3">
        <v>615</v>
      </c>
      <c r="EX89" s="3">
        <v>1292</v>
      </c>
      <c r="EY89" s="3">
        <v>350</v>
      </c>
      <c r="EZ89" s="19">
        <v>4284</v>
      </c>
      <c r="FA89" s="3">
        <v>66</v>
      </c>
      <c r="FB89" s="3">
        <v>718</v>
      </c>
      <c r="FC89" s="3">
        <v>112</v>
      </c>
      <c r="FD89" s="3">
        <v>170</v>
      </c>
      <c r="FE89" s="3">
        <v>16</v>
      </c>
      <c r="FF89" s="19">
        <v>1082</v>
      </c>
      <c r="FG89" s="3">
        <v>38</v>
      </c>
      <c r="FH89" s="3">
        <v>807</v>
      </c>
      <c r="FI89" s="3">
        <v>80</v>
      </c>
      <c r="FJ89" s="3">
        <v>83</v>
      </c>
      <c r="FK89" s="3">
        <v>2</v>
      </c>
      <c r="FL89" s="19">
        <v>1010</v>
      </c>
      <c r="FM89" s="3">
        <v>32</v>
      </c>
      <c r="FN89" s="3">
        <v>479</v>
      </c>
      <c r="FO89" s="3">
        <v>54</v>
      </c>
      <c r="FP89" s="3">
        <v>171</v>
      </c>
      <c r="FQ89" s="3">
        <v>114</v>
      </c>
      <c r="FR89" s="19">
        <v>850</v>
      </c>
      <c r="FS89" s="3">
        <v>31</v>
      </c>
      <c r="FT89" s="3">
        <v>375</v>
      </c>
      <c r="FU89" s="3">
        <v>49</v>
      </c>
      <c r="FV89" s="3">
        <v>44</v>
      </c>
      <c r="FW89" s="3">
        <v>34</v>
      </c>
      <c r="FX89" s="19">
        <v>533</v>
      </c>
      <c r="FY89" s="3">
        <v>44</v>
      </c>
      <c r="FZ89" s="3">
        <v>136</v>
      </c>
      <c r="GA89" s="3">
        <v>53</v>
      </c>
      <c r="GB89" s="3">
        <v>133</v>
      </c>
      <c r="GC89" s="3">
        <v>36</v>
      </c>
      <c r="GD89" s="19">
        <v>402</v>
      </c>
      <c r="GE89" s="3">
        <v>42</v>
      </c>
      <c r="GF89" s="3">
        <v>1010</v>
      </c>
      <c r="GG89" s="3">
        <v>199</v>
      </c>
      <c r="GH89" s="3">
        <v>616</v>
      </c>
      <c r="GI89" s="3">
        <v>124</v>
      </c>
      <c r="GJ89" s="19">
        <v>1991</v>
      </c>
      <c r="GK89" s="3">
        <v>7653</v>
      </c>
      <c r="GL89" s="3">
        <v>68209</v>
      </c>
      <c r="GM89" s="3">
        <v>38793</v>
      </c>
      <c r="GN89" s="3">
        <v>32678</v>
      </c>
      <c r="GO89" s="3">
        <v>8515</v>
      </c>
      <c r="GP89" s="19">
        <v>155848</v>
      </c>
      <c r="GQ89" s="3">
        <v>295</v>
      </c>
      <c r="GR89" s="3">
        <v>62829</v>
      </c>
      <c r="GS89" s="3">
        <v>39619</v>
      </c>
      <c r="GT89" s="3">
        <v>14007</v>
      </c>
      <c r="GU89" s="3">
        <v>14515</v>
      </c>
      <c r="GV89" s="19">
        <v>131265</v>
      </c>
      <c r="GW89" s="3">
        <v>38</v>
      </c>
      <c r="GX89" s="3">
        <v>3830</v>
      </c>
      <c r="GY89" s="3">
        <v>586</v>
      </c>
      <c r="GZ89" s="3">
        <v>1280</v>
      </c>
      <c r="HA89" s="3">
        <v>684</v>
      </c>
      <c r="HB89" s="19">
        <v>6418</v>
      </c>
      <c r="HC89" s="3">
        <v>7986</v>
      </c>
      <c r="HD89" s="3">
        <v>134868</v>
      </c>
      <c r="HE89" s="3">
        <v>78998</v>
      </c>
      <c r="HF89" s="3">
        <v>47965</v>
      </c>
      <c r="HG89" s="3">
        <v>23714</v>
      </c>
      <c r="HH89" s="3">
        <f t="shared" si="41"/>
        <v>293531</v>
      </c>
      <c r="HI89" s="3">
        <v>7948</v>
      </c>
      <c r="HJ89" s="3">
        <v>131038</v>
      </c>
      <c r="HK89" s="3">
        <v>78412</v>
      </c>
      <c r="HL89" s="3">
        <v>46685</v>
      </c>
      <c r="HM89" s="3">
        <v>23030</v>
      </c>
      <c r="HN89" s="3">
        <f t="shared" si="42"/>
        <v>287113</v>
      </c>
    </row>
    <row r="90" spans="1:222" x14ac:dyDescent="0.25">
      <c r="A90">
        <v>20</v>
      </c>
      <c r="C90" t="s">
        <v>74</v>
      </c>
      <c r="D90">
        <f t="shared" si="43"/>
        <v>7986</v>
      </c>
      <c r="E90">
        <f t="shared" si="51"/>
        <v>134868</v>
      </c>
      <c r="F90">
        <f t="shared" si="51"/>
        <v>78998</v>
      </c>
      <c r="G90">
        <f t="shared" si="51"/>
        <v>47965</v>
      </c>
      <c r="H90">
        <f t="shared" si="51"/>
        <v>23714</v>
      </c>
      <c r="I90">
        <f t="shared" si="51"/>
        <v>293531</v>
      </c>
      <c r="J90" s="22">
        <f t="shared" si="45"/>
        <v>-9.428186144698242E-4</v>
      </c>
      <c r="K90" s="24">
        <f t="shared" si="46"/>
        <v>5.7091235543134888E-2</v>
      </c>
      <c r="L90" s="24">
        <f t="shared" si="47"/>
        <v>1.7729497451384742E-2</v>
      </c>
      <c r="M90" s="24">
        <f t="shared" si="48"/>
        <v>1.9543765940583647E-2</v>
      </c>
      <c r="N90" s="24">
        <f t="shared" si="49"/>
        <v>9.1539799341153853E-3</v>
      </c>
      <c r="O90" s="26">
        <f t="shared" si="50"/>
        <v>0.10257566025474883</v>
      </c>
      <c r="T90">
        <v>21</v>
      </c>
      <c r="U90" s="15">
        <v>2018</v>
      </c>
      <c r="V90" t="s">
        <v>40</v>
      </c>
      <c r="W90" s="3">
        <v>41</v>
      </c>
      <c r="X90" s="3">
        <v>123</v>
      </c>
      <c r="Y90" s="3">
        <v>195</v>
      </c>
      <c r="Z90" s="3">
        <v>10</v>
      </c>
      <c r="AA90" s="19">
        <v>369</v>
      </c>
      <c r="AB90" s="3">
        <v>40</v>
      </c>
      <c r="AC90" s="3">
        <v>409</v>
      </c>
      <c r="AD90" s="3">
        <v>258</v>
      </c>
      <c r="AE90" s="3">
        <v>185</v>
      </c>
      <c r="AF90" s="3">
        <v>150</v>
      </c>
      <c r="AG90" s="19">
        <v>1042</v>
      </c>
      <c r="AH90" s="3">
        <v>3327</v>
      </c>
      <c r="AI90" s="3">
        <v>4783</v>
      </c>
      <c r="AJ90" s="3">
        <v>4158</v>
      </c>
      <c r="AK90" s="19">
        <v>12268</v>
      </c>
      <c r="AL90" s="3">
        <v>28</v>
      </c>
      <c r="AM90" s="3">
        <v>1399</v>
      </c>
      <c r="AN90" s="3">
        <v>264</v>
      </c>
      <c r="AO90" s="3">
        <v>264</v>
      </c>
      <c r="AP90" s="3">
        <v>148</v>
      </c>
      <c r="AQ90" s="19">
        <v>2103</v>
      </c>
      <c r="AR90" s="3">
        <v>256</v>
      </c>
      <c r="AS90" s="3">
        <v>4843</v>
      </c>
      <c r="AT90" s="3">
        <v>771</v>
      </c>
      <c r="AU90" s="3">
        <v>4660</v>
      </c>
      <c r="AV90" s="3">
        <v>1390</v>
      </c>
      <c r="AW90" s="19">
        <v>11920</v>
      </c>
      <c r="AX90" s="3">
        <v>65</v>
      </c>
      <c r="AY90" s="3">
        <v>1302</v>
      </c>
      <c r="AZ90" s="3">
        <v>33</v>
      </c>
      <c r="BA90" s="3">
        <v>300</v>
      </c>
      <c r="BB90" s="3">
        <v>56</v>
      </c>
      <c r="BC90" s="19">
        <v>1756</v>
      </c>
      <c r="BD90" s="3">
        <v>285</v>
      </c>
      <c r="BE90" s="3">
        <v>2953</v>
      </c>
      <c r="BF90" s="3">
        <v>509</v>
      </c>
      <c r="BG90" s="3">
        <v>1164</v>
      </c>
      <c r="BH90" s="3">
        <v>68</v>
      </c>
      <c r="BI90" s="19">
        <v>4979</v>
      </c>
      <c r="BJ90" s="3">
        <v>604</v>
      </c>
      <c r="BK90" s="3">
        <v>6411</v>
      </c>
      <c r="BL90" s="3">
        <v>1130</v>
      </c>
      <c r="BM90" s="3">
        <v>2623</v>
      </c>
      <c r="BN90" s="3">
        <v>439</v>
      </c>
      <c r="BO90" s="19">
        <v>11207</v>
      </c>
      <c r="BP90" s="3">
        <v>201</v>
      </c>
      <c r="BQ90" s="3">
        <v>15866</v>
      </c>
      <c r="BR90" s="3">
        <v>9987</v>
      </c>
      <c r="BS90" s="3">
        <v>3817</v>
      </c>
      <c r="BT90" s="3">
        <v>3345</v>
      </c>
      <c r="BU90" s="19">
        <v>33216</v>
      </c>
      <c r="BV90" s="3">
        <v>1239</v>
      </c>
      <c r="BW90" s="3">
        <v>6281</v>
      </c>
      <c r="BX90" s="3">
        <v>16622</v>
      </c>
      <c r="BY90" s="3">
        <v>5262</v>
      </c>
      <c r="BZ90" s="3">
        <v>469</v>
      </c>
      <c r="CA90" s="19">
        <v>29873</v>
      </c>
      <c r="CB90" s="3">
        <v>73</v>
      </c>
      <c r="CC90" s="3">
        <v>2110</v>
      </c>
      <c r="CD90" s="3">
        <v>2515</v>
      </c>
      <c r="CE90" s="3">
        <v>1395</v>
      </c>
      <c r="CF90" s="3">
        <v>278</v>
      </c>
      <c r="CG90" s="19">
        <v>6371</v>
      </c>
      <c r="CH90" s="3">
        <v>87</v>
      </c>
      <c r="CI90" s="3">
        <v>3537</v>
      </c>
      <c r="CJ90" s="3">
        <v>1126</v>
      </c>
      <c r="CK90" s="3">
        <v>1631</v>
      </c>
      <c r="CL90" s="3">
        <v>2311</v>
      </c>
      <c r="CM90" s="19">
        <v>8692</v>
      </c>
      <c r="CN90" s="3">
        <v>272</v>
      </c>
      <c r="CO90" s="3">
        <v>3890</v>
      </c>
      <c r="CP90" s="3">
        <v>1966</v>
      </c>
      <c r="CQ90" s="3">
        <v>688</v>
      </c>
      <c r="CR90" s="3">
        <v>113</v>
      </c>
      <c r="CS90" s="19">
        <v>6929</v>
      </c>
      <c r="CT90" s="3">
        <v>34</v>
      </c>
      <c r="CU90" s="3">
        <v>371</v>
      </c>
      <c r="CV90" s="3">
        <v>72</v>
      </c>
      <c r="CW90" s="3">
        <v>142</v>
      </c>
      <c r="CX90" s="3">
        <v>26</v>
      </c>
      <c r="CY90" s="19">
        <v>645</v>
      </c>
      <c r="CZ90" s="3">
        <v>197</v>
      </c>
      <c r="DA90" s="3">
        <v>4564</v>
      </c>
      <c r="DB90" s="3">
        <v>1481</v>
      </c>
      <c r="DC90" s="3">
        <v>1471</v>
      </c>
      <c r="DD90" s="3">
        <v>128</v>
      </c>
      <c r="DE90" s="19">
        <v>7841</v>
      </c>
      <c r="DF90" s="3">
        <v>400</v>
      </c>
      <c r="DG90" s="3">
        <v>67311</v>
      </c>
      <c r="DH90" s="3">
        <v>40678</v>
      </c>
      <c r="DI90" s="3">
        <v>16288</v>
      </c>
      <c r="DJ90" s="3">
        <v>14692</v>
      </c>
      <c r="DK90" s="19">
        <v>139369</v>
      </c>
      <c r="DL90" s="3">
        <v>22</v>
      </c>
      <c r="DM90" s="3">
        <v>605</v>
      </c>
      <c r="DN90" s="3">
        <v>15</v>
      </c>
      <c r="DO90" s="3">
        <v>188</v>
      </c>
      <c r="DP90" s="3">
        <v>6</v>
      </c>
      <c r="DQ90" s="19">
        <v>836</v>
      </c>
      <c r="DR90" s="3">
        <v>170</v>
      </c>
      <c r="DS90" s="3">
        <v>3890</v>
      </c>
      <c r="DT90" s="3">
        <v>704</v>
      </c>
      <c r="DU90" s="3">
        <v>761</v>
      </c>
      <c r="DV90" s="3">
        <v>210</v>
      </c>
      <c r="DW90" s="19">
        <v>5735</v>
      </c>
      <c r="DX90" s="3">
        <v>40</v>
      </c>
      <c r="DY90" s="3">
        <v>560</v>
      </c>
      <c r="DZ90" s="3">
        <v>239</v>
      </c>
      <c r="EA90" s="3">
        <v>222</v>
      </c>
      <c r="EB90" s="3">
        <v>32</v>
      </c>
      <c r="EC90" s="19">
        <v>1093</v>
      </c>
      <c r="ED90" s="3">
        <v>73</v>
      </c>
      <c r="EE90" s="3">
        <v>308</v>
      </c>
      <c r="EF90" s="3">
        <v>1</v>
      </c>
      <c r="EG90" s="3">
        <v>156</v>
      </c>
      <c r="EH90" s="3">
        <v>6</v>
      </c>
      <c r="EI90" s="19">
        <v>544</v>
      </c>
      <c r="EJ90" s="3">
        <v>103</v>
      </c>
      <c r="EK90" s="3">
        <v>1734</v>
      </c>
      <c r="EL90" s="3">
        <v>141</v>
      </c>
      <c r="EM90" s="3">
        <v>756</v>
      </c>
      <c r="EN90" s="3">
        <v>21</v>
      </c>
      <c r="EO90" s="19">
        <v>2755</v>
      </c>
      <c r="EP90" s="3">
        <v>31</v>
      </c>
      <c r="EQ90" s="3">
        <v>78</v>
      </c>
      <c r="ER90" s="3">
        <v>11</v>
      </c>
      <c r="ES90" s="3">
        <v>51</v>
      </c>
      <c r="ET90" s="19">
        <v>171</v>
      </c>
      <c r="EU90" s="3">
        <v>99</v>
      </c>
      <c r="EV90" s="3">
        <v>1950</v>
      </c>
      <c r="EW90" s="3">
        <v>617</v>
      </c>
      <c r="EX90" s="3">
        <v>1295</v>
      </c>
      <c r="EY90" s="3">
        <v>366</v>
      </c>
      <c r="EZ90" s="19">
        <v>4327</v>
      </c>
      <c r="FA90" s="3">
        <v>65</v>
      </c>
      <c r="FB90" s="3">
        <v>725</v>
      </c>
      <c r="FC90" s="3">
        <v>109</v>
      </c>
      <c r="FD90" s="3">
        <v>172</v>
      </c>
      <c r="FE90" s="3">
        <v>16</v>
      </c>
      <c r="FF90" s="19">
        <v>1087</v>
      </c>
      <c r="FG90" s="3">
        <v>41</v>
      </c>
      <c r="FH90" s="3">
        <v>835</v>
      </c>
      <c r="FI90" s="3">
        <v>89</v>
      </c>
      <c r="FJ90" s="3">
        <v>76</v>
      </c>
      <c r="FK90" s="3">
        <v>2</v>
      </c>
      <c r="FL90" s="19">
        <v>1043</v>
      </c>
      <c r="FM90" s="3">
        <v>36</v>
      </c>
      <c r="FN90" s="3">
        <v>476</v>
      </c>
      <c r="FO90" s="3">
        <v>56</v>
      </c>
      <c r="FP90" s="3">
        <v>169</v>
      </c>
      <c r="FQ90" s="3">
        <v>114</v>
      </c>
      <c r="FR90" s="19">
        <v>851</v>
      </c>
      <c r="FS90" s="3">
        <v>38</v>
      </c>
      <c r="FT90" s="3">
        <v>378</v>
      </c>
      <c r="FU90" s="3">
        <v>50</v>
      </c>
      <c r="FV90" s="3">
        <v>47</v>
      </c>
      <c r="FW90" s="3">
        <v>33</v>
      </c>
      <c r="FX90" s="19">
        <v>546</v>
      </c>
      <c r="FY90" s="3">
        <v>43</v>
      </c>
      <c r="FZ90" s="3">
        <v>138</v>
      </c>
      <c r="GA90" s="3">
        <v>53</v>
      </c>
      <c r="GB90" s="3">
        <v>136</v>
      </c>
      <c r="GC90" s="3">
        <v>36</v>
      </c>
      <c r="GD90" s="19">
        <v>406</v>
      </c>
      <c r="GE90" s="3">
        <v>44</v>
      </c>
      <c r="GF90" s="3">
        <v>1028</v>
      </c>
      <c r="GG90" s="3">
        <v>212</v>
      </c>
      <c r="GH90" s="3">
        <v>631</v>
      </c>
      <c r="GI90" s="3">
        <v>103</v>
      </c>
      <c r="GJ90" s="19">
        <v>2018</v>
      </c>
      <c r="GK90" s="3">
        <v>7630</v>
      </c>
      <c r="GL90" s="3">
        <v>69337</v>
      </c>
      <c r="GM90" s="3">
        <v>38941</v>
      </c>
      <c r="GN90" s="3">
        <v>33004</v>
      </c>
      <c r="GO90" s="3">
        <v>8418</v>
      </c>
      <c r="GP90" s="19">
        <v>157330</v>
      </c>
      <c r="GQ90" s="3">
        <v>287</v>
      </c>
      <c r="GR90" s="3">
        <v>63217</v>
      </c>
      <c r="GS90" s="3">
        <v>39862</v>
      </c>
      <c r="GT90" s="3">
        <v>14043</v>
      </c>
      <c r="GU90" s="3">
        <v>14576</v>
      </c>
      <c r="GV90" s="19">
        <v>131985</v>
      </c>
      <c r="GW90" s="3">
        <v>37</v>
      </c>
      <c r="GX90" s="3">
        <v>6304</v>
      </c>
      <c r="GY90" s="3">
        <v>906</v>
      </c>
      <c r="GZ90" s="3">
        <v>1856</v>
      </c>
      <c r="HA90" s="3">
        <v>1574</v>
      </c>
      <c r="HB90" s="19">
        <v>10677</v>
      </c>
      <c r="HC90" s="3">
        <v>7954</v>
      </c>
      <c r="HD90" s="3">
        <v>138858</v>
      </c>
      <c r="HE90" s="3">
        <v>79709</v>
      </c>
      <c r="HF90" s="3">
        <v>48903</v>
      </c>
      <c r="HG90" s="3">
        <v>24568</v>
      </c>
      <c r="HH90" s="3">
        <f t="shared" si="41"/>
        <v>299992</v>
      </c>
      <c r="HI90" s="3">
        <v>7917</v>
      </c>
      <c r="HJ90" s="3">
        <v>132554</v>
      </c>
      <c r="HK90" s="3">
        <v>78803</v>
      </c>
      <c r="HL90" s="3">
        <v>47047</v>
      </c>
      <c r="HM90" s="3">
        <v>22994</v>
      </c>
      <c r="HN90" s="3">
        <f t="shared" si="42"/>
        <v>289315</v>
      </c>
    </row>
    <row r="91" spans="1:222" x14ac:dyDescent="0.25">
      <c r="A91">
        <v>21</v>
      </c>
      <c r="C91" t="s">
        <v>75</v>
      </c>
      <c r="D91">
        <f t="shared" si="43"/>
        <v>7954</v>
      </c>
      <c r="E91">
        <f t="shared" si="51"/>
        <v>138858</v>
      </c>
      <c r="F91">
        <f t="shared" si="51"/>
        <v>79709</v>
      </c>
      <c r="G91">
        <f t="shared" si="51"/>
        <v>48903</v>
      </c>
      <c r="H91">
        <f t="shared" si="51"/>
        <v>24568</v>
      </c>
      <c r="I91">
        <f t="shared" si="51"/>
        <v>299992</v>
      </c>
      <c r="J91" s="22">
        <f t="shared" si="45"/>
        <v>-1.0781516168680415E-3</v>
      </c>
      <c r="K91" s="24">
        <f t="shared" si="46"/>
        <v>4.8879800470074106E-2</v>
      </c>
      <c r="L91" s="24">
        <f t="shared" si="47"/>
        <v>1.5546946315237158E-2</v>
      </c>
      <c r="M91" s="24">
        <f t="shared" si="48"/>
        <v>7.777066996341472E-3</v>
      </c>
      <c r="N91" s="24">
        <f t="shared" si="49"/>
        <v>6.9972039934735886E-3</v>
      </c>
      <c r="O91" s="26">
        <f t="shared" si="50"/>
        <v>7.8122866158258281E-2</v>
      </c>
      <c r="T91">
        <v>22</v>
      </c>
      <c r="U91" s="16">
        <v>2019</v>
      </c>
      <c r="V91" t="s">
        <v>51</v>
      </c>
      <c r="W91" s="3">
        <v>37</v>
      </c>
      <c r="X91" s="3">
        <v>126</v>
      </c>
      <c r="Y91" s="3">
        <v>190</v>
      </c>
      <c r="Z91" s="3">
        <v>12</v>
      </c>
      <c r="AA91" s="19">
        <v>365</v>
      </c>
      <c r="AB91" s="3">
        <v>36</v>
      </c>
      <c r="AC91" s="3">
        <v>399</v>
      </c>
      <c r="AD91" s="3">
        <v>257</v>
      </c>
      <c r="AE91" s="3">
        <v>182</v>
      </c>
      <c r="AF91" s="3">
        <v>141</v>
      </c>
      <c r="AG91" s="19">
        <v>1015</v>
      </c>
      <c r="AH91" s="3">
        <v>3335</v>
      </c>
      <c r="AI91" s="3">
        <v>4860</v>
      </c>
      <c r="AJ91" s="3">
        <v>4113</v>
      </c>
      <c r="AK91" s="19">
        <v>12308</v>
      </c>
      <c r="AL91" s="3">
        <v>29</v>
      </c>
      <c r="AM91" s="3">
        <v>1412</v>
      </c>
      <c r="AN91" s="3">
        <v>261</v>
      </c>
      <c r="AO91" s="3">
        <v>257</v>
      </c>
      <c r="AP91" s="3">
        <v>146</v>
      </c>
      <c r="AQ91" s="19">
        <v>2105</v>
      </c>
      <c r="AR91" s="3">
        <v>283</v>
      </c>
      <c r="AS91" s="3">
        <v>5005</v>
      </c>
      <c r="AT91" s="3">
        <v>803</v>
      </c>
      <c r="AU91" s="3">
        <v>4587</v>
      </c>
      <c r="AV91" s="3">
        <v>1351</v>
      </c>
      <c r="AW91" s="19">
        <v>12029</v>
      </c>
      <c r="AX91" s="3">
        <v>63</v>
      </c>
      <c r="AY91" s="3">
        <v>1316</v>
      </c>
      <c r="AZ91" s="3">
        <v>33</v>
      </c>
      <c r="BA91" s="3">
        <v>305</v>
      </c>
      <c r="BB91" s="3">
        <v>56</v>
      </c>
      <c r="BC91" s="19">
        <v>1773</v>
      </c>
      <c r="BD91" s="3">
        <v>292</v>
      </c>
      <c r="BE91" s="3">
        <v>3146</v>
      </c>
      <c r="BF91" s="3">
        <v>548</v>
      </c>
      <c r="BG91" s="3">
        <v>1230</v>
      </c>
      <c r="BH91" s="3">
        <v>70</v>
      </c>
      <c r="BI91" s="19">
        <v>5286</v>
      </c>
      <c r="BJ91" s="3">
        <v>592</v>
      </c>
      <c r="BK91" s="3">
        <v>6442</v>
      </c>
      <c r="BL91" s="3">
        <v>1132</v>
      </c>
      <c r="BM91" s="3">
        <v>2610</v>
      </c>
      <c r="BN91" s="3">
        <v>436</v>
      </c>
      <c r="BO91" s="19">
        <v>11212</v>
      </c>
      <c r="BP91" s="3">
        <v>264</v>
      </c>
      <c r="BQ91" s="3">
        <v>16252</v>
      </c>
      <c r="BR91" s="3">
        <v>10345</v>
      </c>
      <c r="BS91" s="3">
        <v>3613</v>
      </c>
      <c r="BT91" s="3">
        <v>3293</v>
      </c>
      <c r="BU91" s="19">
        <v>33767</v>
      </c>
      <c r="BV91" s="3">
        <v>1231</v>
      </c>
      <c r="BW91" s="3">
        <v>6297</v>
      </c>
      <c r="BX91" s="3">
        <v>17915</v>
      </c>
      <c r="BY91" s="3">
        <v>4256</v>
      </c>
      <c r="BZ91" s="3">
        <v>464</v>
      </c>
      <c r="CA91" s="19">
        <v>30163</v>
      </c>
      <c r="CB91" s="3">
        <v>72</v>
      </c>
      <c r="CC91" s="3">
        <v>2146</v>
      </c>
      <c r="CD91" s="3">
        <v>2527</v>
      </c>
      <c r="CE91" s="3">
        <v>1336</v>
      </c>
      <c r="CF91" s="3">
        <v>282</v>
      </c>
      <c r="CG91" s="19">
        <v>6363</v>
      </c>
      <c r="CH91" s="3">
        <v>87</v>
      </c>
      <c r="CI91" s="3">
        <v>3621</v>
      </c>
      <c r="CJ91" s="3">
        <v>1105</v>
      </c>
      <c r="CK91" s="3">
        <v>1598</v>
      </c>
      <c r="CL91" s="3">
        <v>2301</v>
      </c>
      <c r="CM91" s="19">
        <v>8712</v>
      </c>
      <c r="CN91" s="3">
        <v>279</v>
      </c>
      <c r="CO91" s="3">
        <v>3978</v>
      </c>
      <c r="CP91" s="3">
        <v>2076</v>
      </c>
      <c r="CQ91" s="3">
        <v>710</v>
      </c>
      <c r="CR91" s="3">
        <v>153</v>
      </c>
      <c r="CS91" s="19">
        <v>7196</v>
      </c>
      <c r="CT91" s="3">
        <v>33</v>
      </c>
      <c r="CU91" s="3">
        <v>372</v>
      </c>
      <c r="CV91" s="3">
        <v>72</v>
      </c>
      <c r="CW91" s="3">
        <v>137</v>
      </c>
      <c r="CX91" s="3">
        <v>25</v>
      </c>
      <c r="CY91" s="19">
        <v>639</v>
      </c>
      <c r="CZ91" s="3">
        <v>200</v>
      </c>
      <c r="DA91" s="3">
        <v>4558</v>
      </c>
      <c r="DB91" s="3">
        <v>1440</v>
      </c>
      <c r="DC91" s="3">
        <v>1456</v>
      </c>
      <c r="DD91" s="3">
        <v>127</v>
      </c>
      <c r="DE91" s="19">
        <v>7781</v>
      </c>
      <c r="DF91" s="3">
        <v>406</v>
      </c>
      <c r="DG91" s="3">
        <v>67328</v>
      </c>
      <c r="DH91" s="3">
        <v>40658</v>
      </c>
      <c r="DI91" s="3">
        <v>16254</v>
      </c>
      <c r="DJ91" s="3">
        <v>14676</v>
      </c>
      <c r="DK91" s="19">
        <v>139322</v>
      </c>
      <c r="DL91" s="3">
        <v>23</v>
      </c>
      <c r="DM91" s="3">
        <v>596</v>
      </c>
      <c r="DN91" s="3">
        <v>12</v>
      </c>
      <c r="DO91" s="3">
        <v>185</v>
      </c>
      <c r="DP91" s="3">
        <v>5</v>
      </c>
      <c r="DQ91" s="19">
        <v>821</v>
      </c>
      <c r="DR91" s="3">
        <v>165</v>
      </c>
      <c r="DS91" s="3">
        <v>3783</v>
      </c>
      <c r="DT91" s="3">
        <v>679</v>
      </c>
      <c r="DU91" s="3">
        <v>738</v>
      </c>
      <c r="DV91" s="3">
        <v>200</v>
      </c>
      <c r="DW91" s="19">
        <v>5565</v>
      </c>
      <c r="DX91" s="3">
        <v>41</v>
      </c>
      <c r="DY91" s="3">
        <v>562</v>
      </c>
      <c r="DZ91" s="3">
        <v>222</v>
      </c>
      <c r="EA91" s="3">
        <v>221</v>
      </c>
      <c r="EB91" s="3">
        <v>33</v>
      </c>
      <c r="EC91" s="19">
        <v>1079</v>
      </c>
      <c r="ED91" s="3">
        <v>66</v>
      </c>
      <c r="EE91" s="3">
        <v>296</v>
      </c>
      <c r="EF91" s="3">
        <v>5</v>
      </c>
      <c r="EG91" s="3">
        <v>137</v>
      </c>
      <c r="EH91" s="3">
        <v>5</v>
      </c>
      <c r="EI91" s="19">
        <v>509</v>
      </c>
      <c r="EJ91" s="3">
        <v>111</v>
      </c>
      <c r="EK91" s="3">
        <v>1769</v>
      </c>
      <c r="EL91" s="3">
        <v>138</v>
      </c>
      <c r="EM91" s="3">
        <v>747</v>
      </c>
      <c r="EN91" s="3">
        <v>22</v>
      </c>
      <c r="EO91" s="19">
        <v>2787</v>
      </c>
      <c r="EP91" s="3">
        <v>32</v>
      </c>
      <c r="EQ91" s="3">
        <v>77</v>
      </c>
      <c r="ER91" s="3">
        <v>11</v>
      </c>
      <c r="ES91" s="3">
        <v>49</v>
      </c>
      <c r="ET91" s="19">
        <v>169</v>
      </c>
      <c r="EU91" s="3">
        <v>95</v>
      </c>
      <c r="EV91" s="3">
        <v>1955</v>
      </c>
      <c r="EW91" s="3">
        <v>612</v>
      </c>
      <c r="EX91" s="3">
        <v>1300</v>
      </c>
      <c r="EY91" s="3">
        <v>380</v>
      </c>
      <c r="EZ91" s="19">
        <v>4342</v>
      </c>
      <c r="FA91" s="3">
        <v>64</v>
      </c>
      <c r="FB91" s="3">
        <v>702</v>
      </c>
      <c r="FC91" s="3">
        <v>105</v>
      </c>
      <c r="FD91" s="3">
        <v>166</v>
      </c>
      <c r="FE91" s="3">
        <v>17</v>
      </c>
      <c r="FF91" s="19">
        <v>1054</v>
      </c>
      <c r="FG91" s="3">
        <v>43</v>
      </c>
      <c r="FH91" s="3">
        <v>858</v>
      </c>
      <c r="FI91" s="3">
        <v>88</v>
      </c>
      <c r="FJ91" s="3">
        <v>81</v>
      </c>
      <c r="FK91" s="3">
        <v>9</v>
      </c>
      <c r="FL91" s="19">
        <v>1079</v>
      </c>
      <c r="FM91" s="3">
        <v>42</v>
      </c>
      <c r="FN91" s="3">
        <v>480</v>
      </c>
      <c r="FO91" s="3">
        <v>56</v>
      </c>
      <c r="FP91" s="3">
        <v>193</v>
      </c>
      <c r="FQ91" s="3">
        <v>148</v>
      </c>
      <c r="FR91" s="19">
        <v>919</v>
      </c>
      <c r="FS91" s="3">
        <v>40</v>
      </c>
      <c r="FT91" s="3">
        <v>364</v>
      </c>
      <c r="FU91" s="3">
        <v>48</v>
      </c>
      <c r="FV91" s="3">
        <v>47</v>
      </c>
      <c r="FW91" s="3">
        <v>34</v>
      </c>
      <c r="FX91" s="19">
        <v>533</v>
      </c>
      <c r="FY91" s="3">
        <v>42</v>
      </c>
      <c r="FZ91" s="3">
        <v>142</v>
      </c>
      <c r="GA91" s="3">
        <v>53</v>
      </c>
      <c r="GB91" s="3">
        <v>138</v>
      </c>
      <c r="GC91" s="3">
        <v>34</v>
      </c>
      <c r="GD91" s="19">
        <v>409</v>
      </c>
      <c r="GE91" s="3">
        <v>44</v>
      </c>
      <c r="GF91" s="3">
        <v>1142</v>
      </c>
      <c r="GG91" s="3">
        <v>214</v>
      </c>
      <c r="GH91" s="3">
        <v>628</v>
      </c>
      <c r="GI91" s="3">
        <v>104</v>
      </c>
      <c r="GJ91" s="19">
        <v>2132</v>
      </c>
      <c r="GK91" s="3">
        <v>7674</v>
      </c>
      <c r="GL91" s="3">
        <v>70128</v>
      </c>
      <c r="GM91" s="3">
        <v>40426</v>
      </c>
      <c r="GN91" s="3">
        <v>31840</v>
      </c>
      <c r="GO91" s="3">
        <v>8470</v>
      </c>
      <c r="GP91" s="19">
        <v>158538</v>
      </c>
      <c r="GQ91" s="3">
        <v>290</v>
      </c>
      <c r="GR91" s="3">
        <v>63208</v>
      </c>
      <c r="GS91" s="3">
        <v>39846</v>
      </c>
      <c r="GT91" s="3">
        <v>13994</v>
      </c>
      <c r="GU91" s="3">
        <v>14559</v>
      </c>
      <c r="GV91" s="19">
        <v>131897</v>
      </c>
      <c r="GW91" s="3">
        <v>83</v>
      </c>
      <c r="GX91" s="3">
        <v>6648</v>
      </c>
      <c r="GY91" s="3">
        <v>1143</v>
      </c>
      <c r="GZ91" s="3">
        <v>1630</v>
      </c>
      <c r="HA91" s="3">
        <v>1495</v>
      </c>
      <c r="HB91" s="19">
        <v>10999</v>
      </c>
      <c r="HC91" s="3">
        <v>8047</v>
      </c>
      <c r="HD91" s="3">
        <v>139984</v>
      </c>
      <c r="HE91" s="3">
        <v>81415</v>
      </c>
      <c r="HF91" s="3">
        <v>47464</v>
      </c>
      <c r="HG91" s="3">
        <v>24524</v>
      </c>
      <c r="HH91" s="3">
        <f t="shared" si="41"/>
        <v>301434</v>
      </c>
      <c r="HI91" s="3">
        <v>7964</v>
      </c>
      <c r="HJ91" s="3">
        <v>133336</v>
      </c>
      <c r="HK91" s="3">
        <v>80272</v>
      </c>
      <c r="HL91" s="3">
        <v>45834</v>
      </c>
      <c r="HM91" s="3">
        <v>23029</v>
      </c>
      <c r="HN91" s="3">
        <f t="shared" si="42"/>
        <v>290435</v>
      </c>
    </row>
    <row r="92" spans="1:222" x14ac:dyDescent="0.25">
      <c r="A92">
        <v>22</v>
      </c>
      <c r="B92" s="16">
        <v>2019</v>
      </c>
      <c r="C92" t="s">
        <v>72</v>
      </c>
      <c r="D92">
        <f t="shared" si="43"/>
        <v>8047</v>
      </c>
      <c r="E92">
        <f t="shared" si="51"/>
        <v>139984</v>
      </c>
      <c r="F92">
        <f t="shared" si="51"/>
        <v>81415</v>
      </c>
      <c r="G92">
        <f t="shared" si="51"/>
        <v>47464</v>
      </c>
      <c r="H92">
        <f t="shared" si="51"/>
        <v>24524</v>
      </c>
      <c r="I92">
        <f t="shared" si="51"/>
        <v>301434</v>
      </c>
      <c r="J92" s="22">
        <f t="shared" ref="J92:O92" si="52">+(D92-D88)/$I88</f>
        <v>9.4247087939514307E-5</v>
      </c>
      <c r="K92" s="24">
        <f t="shared" si="52"/>
        <v>3.6606267082284691E-2</v>
      </c>
      <c r="L92" s="24">
        <f t="shared" si="52"/>
        <v>1.5362275334140833E-2</v>
      </c>
      <c r="M92" s="24">
        <f t="shared" si="52"/>
        <v>-3.5569549114950034E-3</v>
      </c>
      <c r="N92" s="24">
        <f t="shared" si="52"/>
        <v>3.689598961187653E-3</v>
      </c>
      <c r="O92" s="26">
        <f t="shared" si="52"/>
        <v>5.2195433554057688E-2</v>
      </c>
    </row>
    <row r="93" spans="1:222" x14ac:dyDescent="0.25">
      <c r="A93">
        <v>23</v>
      </c>
      <c r="C93" t="s">
        <v>73</v>
      </c>
    </row>
    <row r="94" spans="1:222" x14ac:dyDescent="0.25">
      <c r="A94">
        <v>24</v>
      </c>
      <c r="C94" t="s">
        <v>74</v>
      </c>
    </row>
    <row r="95" spans="1:222" x14ac:dyDescent="0.25">
      <c r="A95">
        <v>25</v>
      </c>
      <c r="C95" t="s">
        <v>75</v>
      </c>
    </row>
    <row r="100" spans="1:141" x14ac:dyDescent="0.25">
      <c r="C100" s="14" t="s">
        <v>10</v>
      </c>
    </row>
    <row r="101" spans="1:141" x14ac:dyDescent="0.25">
      <c r="D101" t="str">
        <f>CONCATENATE(VLOOKUP($C$2,$N$3:$O$36,2,FALSE),"_","H")</f>
        <v>T_H</v>
      </c>
      <c r="E101" t="str">
        <f>CONCATENATE(VLOOKUP($C$2,$N$3:$O$36,2,FALSE),"_","S")</f>
        <v>T_S</v>
      </c>
      <c r="F101" t="str">
        <f>CONCATENATE(VLOOKUP($C$2,$N$3:$O$36,2,FALSE),"_","R")</f>
        <v>T_R</v>
      </c>
      <c r="G101" t="str">
        <f>CONCATENATE(VLOOKUP($C$2,$N$3:$O$36,2,FALSE),"_","T")</f>
        <v>T_T</v>
      </c>
    </row>
    <row r="102" spans="1:141" x14ac:dyDescent="0.25">
      <c r="D102" t="s">
        <v>70</v>
      </c>
      <c r="H102" s="11" t="s">
        <v>71</v>
      </c>
      <c r="U102" s="8"/>
      <c r="V102" s="8"/>
      <c r="W102" s="8" t="s">
        <v>2</v>
      </c>
      <c r="X102" s="8" t="s">
        <v>2</v>
      </c>
      <c r="Y102" s="17" t="s">
        <v>2</v>
      </c>
      <c r="Z102" s="8" t="s">
        <v>13</v>
      </c>
      <c r="AA102" s="8" t="s">
        <v>13</v>
      </c>
      <c r="AB102" s="8" t="s">
        <v>13</v>
      </c>
      <c r="AC102" s="17" t="s">
        <v>13</v>
      </c>
      <c r="AD102" s="8" t="s">
        <v>15</v>
      </c>
      <c r="AE102" s="8" t="s">
        <v>15</v>
      </c>
      <c r="AF102" s="17" t="s">
        <v>15</v>
      </c>
      <c r="AG102" s="8" t="s">
        <v>17</v>
      </c>
      <c r="AH102" s="17" t="s">
        <v>17</v>
      </c>
      <c r="AI102" s="8" t="s">
        <v>18</v>
      </c>
      <c r="AJ102" s="8" t="s">
        <v>18</v>
      </c>
      <c r="AK102" s="8" t="s">
        <v>18</v>
      </c>
      <c r="AL102" s="17" t="s">
        <v>18</v>
      </c>
      <c r="AM102" s="8" t="s">
        <v>19</v>
      </c>
      <c r="AN102" s="8" t="s">
        <v>19</v>
      </c>
      <c r="AO102" s="8" t="s">
        <v>19</v>
      </c>
      <c r="AP102" s="17" t="s">
        <v>19</v>
      </c>
      <c r="AQ102" s="8" t="s">
        <v>20</v>
      </c>
      <c r="AR102" s="8" t="s">
        <v>20</v>
      </c>
      <c r="AS102" s="8" t="s">
        <v>20</v>
      </c>
      <c r="AT102" s="17" t="s">
        <v>20</v>
      </c>
      <c r="AU102" s="8" t="s">
        <v>21</v>
      </c>
      <c r="AV102" s="8" t="s">
        <v>21</v>
      </c>
      <c r="AW102" s="8" t="s">
        <v>21</v>
      </c>
      <c r="AX102" s="17" t="s">
        <v>21</v>
      </c>
      <c r="AY102" s="8" t="s">
        <v>22</v>
      </c>
      <c r="AZ102" s="8" t="s">
        <v>22</v>
      </c>
      <c r="BA102" s="8" t="s">
        <v>22</v>
      </c>
      <c r="BB102" s="17" t="s">
        <v>22</v>
      </c>
      <c r="BC102" s="8" t="s">
        <v>23</v>
      </c>
      <c r="BD102" s="8" t="s">
        <v>23</v>
      </c>
      <c r="BE102" s="17" t="s">
        <v>23</v>
      </c>
      <c r="BF102" s="8" t="s">
        <v>24</v>
      </c>
      <c r="BG102" s="8" t="s">
        <v>24</v>
      </c>
      <c r="BH102" s="8" t="s">
        <v>24</v>
      </c>
      <c r="BI102" s="17" t="s">
        <v>24</v>
      </c>
      <c r="BJ102" s="8" t="s">
        <v>25</v>
      </c>
      <c r="BK102" s="8" t="s">
        <v>25</v>
      </c>
      <c r="BL102" s="8" t="s">
        <v>25</v>
      </c>
      <c r="BM102" s="17" t="s">
        <v>25</v>
      </c>
      <c r="BN102" s="8" t="s">
        <v>26</v>
      </c>
      <c r="BO102" s="8" t="s">
        <v>26</v>
      </c>
      <c r="BP102" s="8" t="s">
        <v>26</v>
      </c>
      <c r="BQ102" s="17" t="s">
        <v>26</v>
      </c>
      <c r="BR102" s="8" t="s">
        <v>27</v>
      </c>
      <c r="BS102" s="8" t="s">
        <v>27</v>
      </c>
      <c r="BT102" s="17" t="s">
        <v>27</v>
      </c>
      <c r="BU102" s="8" t="s">
        <v>28</v>
      </c>
      <c r="BV102" s="8" t="s">
        <v>28</v>
      </c>
      <c r="BW102" s="8" t="s">
        <v>28</v>
      </c>
      <c r="BX102" s="17" t="s">
        <v>28</v>
      </c>
      <c r="BY102" s="8" t="s">
        <v>29</v>
      </c>
      <c r="BZ102" s="8" t="s">
        <v>29</v>
      </c>
      <c r="CA102" s="8" t="s">
        <v>29</v>
      </c>
      <c r="CB102" s="17" t="s">
        <v>29</v>
      </c>
      <c r="CC102" s="8" t="s">
        <v>30</v>
      </c>
      <c r="CD102" s="8" t="s">
        <v>30</v>
      </c>
      <c r="CE102" s="17" t="s">
        <v>30</v>
      </c>
      <c r="CF102" s="8" t="s">
        <v>31</v>
      </c>
      <c r="CG102" s="8" t="s">
        <v>31</v>
      </c>
      <c r="CH102" s="17" t="s">
        <v>31</v>
      </c>
      <c r="CI102" s="8" t="s">
        <v>32</v>
      </c>
      <c r="CJ102" s="8" t="s">
        <v>32</v>
      </c>
      <c r="CK102" s="17" t="s">
        <v>32</v>
      </c>
      <c r="CL102" s="8" t="s">
        <v>33</v>
      </c>
      <c r="CM102" s="8" t="s">
        <v>33</v>
      </c>
      <c r="CN102" s="17" t="s">
        <v>33</v>
      </c>
      <c r="CO102" s="8" t="s">
        <v>34</v>
      </c>
      <c r="CP102" s="8" t="s">
        <v>34</v>
      </c>
      <c r="CQ102" s="17" t="s">
        <v>34</v>
      </c>
      <c r="CR102" s="8" t="s">
        <v>35</v>
      </c>
      <c r="CS102" s="8" t="s">
        <v>35</v>
      </c>
      <c r="CT102" s="17" t="s">
        <v>35</v>
      </c>
      <c r="CU102" s="8" t="s">
        <v>36</v>
      </c>
      <c r="CV102" s="8" t="s">
        <v>36</v>
      </c>
      <c r="CW102" s="17" t="s">
        <v>36</v>
      </c>
      <c r="CX102" s="8" t="s">
        <v>37</v>
      </c>
      <c r="CY102" s="8" t="s">
        <v>37</v>
      </c>
      <c r="CZ102" s="17" t="s">
        <v>37</v>
      </c>
      <c r="DA102" s="8" t="s">
        <v>38</v>
      </c>
      <c r="DB102" s="8" t="s">
        <v>38</v>
      </c>
      <c r="DC102" s="17" t="s">
        <v>38</v>
      </c>
      <c r="DD102" s="8" t="s">
        <v>39</v>
      </c>
      <c r="DE102" s="8" t="s">
        <v>39</v>
      </c>
      <c r="DF102" s="8" t="s">
        <v>39</v>
      </c>
      <c r="DG102" s="17" t="s">
        <v>39</v>
      </c>
      <c r="DH102" s="8" t="s">
        <v>41</v>
      </c>
      <c r="DI102" s="8" t="s">
        <v>41</v>
      </c>
      <c r="DJ102" s="17" t="s">
        <v>41</v>
      </c>
      <c r="DK102" s="8" t="s">
        <v>42</v>
      </c>
      <c r="DL102" s="8" t="s">
        <v>42</v>
      </c>
      <c r="DM102" s="17" t="s">
        <v>42</v>
      </c>
      <c r="DN102" s="8" t="s">
        <v>43</v>
      </c>
      <c r="DO102" s="8" t="s">
        <v>43</v>
      </c>
      <c r="DP102" s="8" t="s">
        <v>43</v>
      </c>
      <c r="DQ102" s="17" t="s">
        <v>43</v>
      </c>
      <c r="DR102" s="8" t="s">
        <v>45</v>
      </c>
      <c r="DS102" s="8" t="s">
        <v>45</v>
      </c>
      <c r="DT102" s="8" t="s">
        <v>45</v>
      </c>
      <c r="DU102" s="17" t="s">
        <v>45</v>
      </c>
      <c r="DV102" s="8" t="s">
        <v>47</v>
      </c>
      <c r="DW102" s="8" t="s">
        <v>47</v>
      </c>
      <c r="DX102" s="8" t="s">
        <v>47</v>
      </c>
      <c r="DY102" s="17" t="s">
        <v>47</v>
      </c>
      <c r="DZ102" s="8" t="s">
        <v>48</v>
      </c>
      <c r="EA102" s="8" t="s">
        <v>48</v>
      </c>
      <c r="EB102" s="17" t="s">
        <v>48</v>
      </c>
      <c r="EC102" s="8" t="s">
        <v>130</v>
      </c>
      <c r="ED102" s="64"/>
      <c r="EE102" s="64"/>
      <c r="EF102" s="17"/>
      <c r="EG102" s="64" t="s">
        <v>229</v>
      </c>
      <c r="EH102" s="64"/>
      <c r="EI102" s="64"/>
      <c r="EJ102" s="17"/>
    </row>
    <row r="103" spans="1:141" ht="60" x14ac:dyDescent="0.25">
      <c r="B103" s="5"/>
      <c r="C103" s="5"/>
      <c r="D103" s="5" t="s">
        <v>11</v>
      </c>
      <c r="E103" s="10" t="s">
        <v>82</v>
      </c>
      <c r="F103" s="5" t="s">
        <v>14</v>
      </c>
      <c r="G103" s="7" t="s">
        <v>83</v>
      </c>
      <c r="H103" s="5" t="s">
        <v>11</v>
      </c>
      <c r="I103" s="10" t="s">
        <v>82</v>
      </c>
      <c r="J103" s="5" t="s">
        <v>14</v>
      </c>
      <c r="K103" s="6" t="s">
        <v>83</v>
      </c>
      <c r="U103" s="9" t="s">
        <v>56</v>
      </c>
      <c r="V103" s="9" t="s">
        <v>55</v>
      </c>
      <c r="W103" s="9" t="s">
        <v>11</v>
      </c>
      <c r="X103" s="9" t="s">
        <v>16</v>
      </c>
      <c r="Y103" s="18" t="s">
        <v>85</v>
      </c>
      <c r="Z103" s="9" t="s">
        <v>11</v>
      </c>
      <c r="AA103" s="9" t="s">
        <v>16</v>
      </c>
      <c r="AB103" s="9" t="s">
        <v>14</v>
      </c>
      <c r="AC103" s="18" t="s">
        <v>86</v>
      </c>
      <c r="AD103" s="9" t="s">
        <v>11</v>
      </c>
      <c r="AE103" s="9" t="s">
        <v>16</v>
      </c>
      <c r="AF103" s="18" t="s">
        <v>87</v>
      </c>
      <c r="AG103" s="9" t="s">
        <v>11</v>
      </c>
      <c r="AH103" s="18" t="s">
        <v>88</v>
      </c>
      <c r="AI103" s="9" t="s">
        <v>11</v>
      </c>
      <c r="AJ103" s="9" t="s">
        <v>16</v>
      </c>
      <c r="AK103" s="9" t="s">
        <v>14</v>
      </c>
      <c r="AL103" s="18" t="s">
        <v>89</v>
      </c>
      <c r="AM103" s="9" t="s">
        <v>11</v>
      </c>
      <c r="AN103" s="9" t="s">
        <v>16</v>
      </c>
      <c r="AO103" s="9" t="s">
        <v>14</v>
      </c>
      <c r="AP103" s="18" t="s">
        <v>90</v>
      </c>
      <c r="AQ103" s="9" t="s">
        <v>11</v>
      </c>
      <c r="AR103" s="9" t="s">
        <v>16</v>
      </c>
      <c r="AS103" s="9" t="s">
        <v>14</v>
      </c>
      <c r="AT103" s="18" t="s">
        <v>91</v>
      </c>
      <c r="AU103" s="9" t="s">
        <v>11</v>
      </c>
      <c r="AV103" s="9" t="s">
        <v>16</v>
      </c>
      <c r="AW103" s="9" t="s">
        <v>14</v>
      </c>
      <c r="AX103" s="18" t="s">
        <v>92</v>
      </c>
      <c r="AY103" s="9" t="s">
        <v>11</v>
      </c>
      <c r="AZ103" s="9" t="s">
        <v>16</v>
      </c>
      <c r="BA103" s="9" t="s">
        <v>14</v>
      </c>
      <c r="BB103" s="18" t="s">
        <v>93</v>
      </c>
      <c r="BC103" s="9" t="s">
        <v>11</v>
      </c>
      <c r="BD103" s="9" t="s">
        <v>16</v>
      </c>
      <c r="BE103" s="18" t="s">
        <v>94</v>
      </c>
      <c r="BF103" s="9" t="s">
        <v>11</v>
      </c>
      <c r="BG103" s="9" t="s">
        <v>16</v>
      </c>
      <c r="BH103" s="9" t="s">
        <v>14</v>
      </c>
      <c r="BI103" s="18" t="s">
        <v>95</v>
      </c>
      <c r="BJ103" s="9" t="s">
        <v>11</v>
      </c>
      <c r="BK103" s="9" t="s">
        <v>16</v>
      </c>
      <c r="BL103" s="9" t="s">
        <v>14</v>
      </c>
      <c r="BM103" s="18" t="s">
        <v>96</v>
      </c>
      <c r="BN103" s="9" t="s">
        <v>11</v>
      </c>
      <c r="BO103" s="9" t="s">
        <v>16</v>
      </c>
      <c r="BP103" s="9" t="s">
        <v>14</v>
      </c>
      <c r="BQ103" s="18" t="s">
        <v>97</v>
      </c>
      <c r="BR103" s="9" t="s">
        <v>11</v>
      </c>
      <c r="BS103" s="9" t="s">
        <v>16</v>
      </c>
      <c r="BT103" s="18" t="s">
        <v>98</v>
      </c>
      <c r="BU103" s="9" t="s">
        <v>11</v>
      </c>
      <c r="BV103" s="9" t="s">
        <v>16</v>
      </c>
      <c r="BW103" s="9" t="s">
        <v>14</v>
      </c>
      <c r="BX103" s="18" t="s">
        <v>99</v>
      </c>
      <c r="BY103" s="9" t="s">
        <v>11</v>
      </c>
      <c r="BZ103" s="9" t="s">
        <v>16</v>
      </c>
      <c r="CA103" s="9" t="s">
        <v>14</v>
      </c>
      <c r="CB103" s="18" t="s">
        <v>100</v>
      </c>
      <c r="CC103" s="9" t="s">
        <v>11</v>
      </c>
      <c r="CD103" s="9" t="s">
        <v>16</v>
      </c>
      <c r="CE103" s="18" t="s">
        <v>101</v>
      </c>
      <c r="CF103" s="9" t="s">
        <v>11</v>
      </c>
      <c r="CG103" s="9" t="s">
        <v>16</v>
      </c>
      <c r="CH103" s="18" t="s">
        <v>102</v>
      </c>
      <c r="CI103" s="9" t="s">
        <v>11</v>
      </c>
      <c r="CJ103" s="9" t="s">
        <v>16</v>
      </c>
      <c r="CK103" s="18" t="s">
        <v>103</v>
      </c>
      <c r="CL103" s="9" t="s">
        <v>11</v>
      </c>
      <c r="CM103" s="9" t="s">
        <v>16</v>
      </c>
      <c r="CN103" s="18" t="s">
        <v>104</v>
      </c>
      <c r="CO103" s="9" t="s">
        <v>11</v>
      </c>
      <c r="CP103" s="9" t="s">
        <v>16</v>
      </c>
      <c r="CQ103" s="18" t="s">
        <v>105</v>
      </c>
      <c r="CR103" s="9" t="s">
        <v>11</v>
      </c>
      <c r="CS103" s="9" t="s">
        <v>16</v>
      </c>
      <c r="CT103" s="18" t="s">
        <v>106</v>
      </c>
      <c r="CU103" s="9" t="s">
        <v>11</v>
      </c>
      <c r="CV103" s="9" t="s">
        <v>16</v>
      </c>
      <c r="CW103" s="18" t="s">
        <v>107</v>
      </c>
      <c r="CX103" s="9" t="s">
        <v>11</v>
      </c>
      <c r="CY103" s="9" t="s">
        <v>16</v>
      </c>
      <c r="CZ103" s="18" t="s">
        <v>108</v>
      </c>
      <c r="DA103" s="9" t="s">
        <v>11</v>
      </c>
      <c r="DB103" s="9" t="s">
        <v>16</v>
      </c>
      <c r="DC103" s="18" t="s">
        <v>109</v>
      </c>
      <c r="DD103" s="9" t="s">
        <v>11</v>
      </c>
      <c r="DE103" s="9" t="s">
        <v>16</v>
      </c>
      <c r="DF103" s="9" t="s">
        <v>14</v>
      </c>
      <c r="DG103" s="18" t="s">
        <v>110</v>
      </c>
      <c r="DH103" s="9" t="s">
        <v>11</v>
      </c>
      <c r="DI103" s="9" t="s">
        <v>16</v>
      </c>
      <c r="DJ103" s="18" t="s">
        <v>111</v>
      </c>
      <c r="DK103" s="9" t="s">
        <v>11</v>
      </c>
      <c r="DL103" s="9" t="s">
        <v>14</v>
      </c>
      <c r="DM103" s="18" t="s">
        <v>112</v>
      </c>
      <c r="DN103" s="9" t="s">
        <v>11</v>
      </c>
      <c r="DO103" s="9" t="s">
        <v>16</v>
      </c>
      <c r="DP103" s="9" t="s">
        <v>14</v>
      </c>
      <c r="DQ103" s="18" t="s">
        <v>113</v>
      </c>
      <c r="DR103" s="9" t="s">
        <v>11</v>
      </c>
      <c r="DS103" s="9" t="s">
        <v>16</v>
      </c>
      <c r="DT103" s="9" t="s">
        <v>14</v>
      </c>
      <c r="DU103" s="18" t="s">
        <v>114</v>
      </c>
      <c r="DV103" s="9" t="s">
        <v>11</v>
      </c>
      <c r="DW103" s="9" t="s">
        <v>16</v>
      </c>
      <c r="DX103" s="9" t="s">
        <v>14</v>
      </c>
      <c r="DY103" s="18" t="s">
        <v>115</v>
      </c>
      <c r="DZ103" s="9" t="s">
        <v>11</v>
      </c>
      <c r="EA103" s="9" t="s">
        <v>16</v>
      </c>
      <c r="EB103" s="18" t="s">
        <v>116</v>
      </c>
      <c r="EC103" s="9" t="s">
        <v>11</v>
      </c>
      <c r="ED103" s="9" t="s">
        <v>16</v>
      </c>
      <c r="EE103" s="9" t="s">
        <v>14</v>
      </c>
      <c r="EF103" s="25" t="s">
        <v>183</v>
      </c>
      <c r="EG103" s="9" t="s">
        <v>11</v>
      </c>
      <c r="EH103" s="9" t="s">
        <v>16</v>
      </c>
      <c r="EI103" s="9" t="s">
        <v>14</v>
      </c>
      <c r="EJ103" s="25" t="s">
        <v>183</v>
      </c>
      <c r="EK103" s="3"/>
    </row>
    <row r="104" spans="1:141" x14ac:dyDescent="0.25">
      <c r="A104">
        <v>2</v>
      </c>
      <c r="B104">
        <v>2014</v>
      </c>
      <c r="C104" t="s">
        <v>72</v>
      </c>
      <c r="D104">
        <f t="shared" ref="D104:D124" si="53">IFERROR(HLOOKUP($D$101,FD_CJ,$A104,FALSE),0)</f>
        <v>31922</v>
      </c>
      <c r="E104">
        <f t="shared" ref="E104:E124" si="54">IFERROR(HLOOKUP($E$101,FD_CJ,$A104,FALSE),0)</f>
        <v>8416</v>
      </c>
      <c r="F104">
        <f t="shared" ref="F104:F124" si="55">IFERROR(HLOOKUP($F$101,FD_CJ,$A104,FALSE),0)</f>
        <v>9086</v>
      </c>
      <c r="G104">
        <f t="shared" ref="G104:G124" si="56">IFERROR(HLOOKUP($G$101,FD_CJ,$A104,FALSE),0)</f>
        <v>49424</v>
      </c>
      <c r="H104" s="11"/>
      <c r="T104">
        <v>1</v>
      </c>
      <c r="W104" t="str">
        <f>CONCATENATE(LEFT(W102,2),"_",LEFT(W103,1))</f>
        <v>01_H</v>
      </c>
      <c r="X104" t="str">
        <f t="shared" ref="X104:CI104" si="57">CONCATENATE(LEFT(X102,2),"_",LEFT(X103,1))</f>
        <v>01_S</v>
      </c>
      <c r="Y104" t="str">
        <f t="shared" si="57"/>
        <v>01_T</v>
      </c>
      <c r="Z104" t="str">
        <f t="shared" si="57"/>
        <v>02_H</v>
      </c>
      <c r="AA104" t="str">
        <f t="shared" si="57"/>
        <v>02_S</v>
      </c>
      <c r="AB104" t="str">
        <f t="shared" si="57"/>
        <v>02_R</v>
      </c>
      <c r="AC104" t="str">
        <f t="shared" si="57"/>
        <v>02_T</v>
      </c>
      <c r="AD104" t="str">
        <f t="shared" si="57"/>
        <v>03_H</v>
      </c>
      <c r="AE104" t="str">
        <f t="shared" si="57"/>
        <v>03_S</v>
      </c>
      <c r="AF104" t="str">
        <f t="shared" si="57"/>
        <v>03_T</v>
      </c>
      <c r="AG104" t="str">
        <f t="shared" si="57"/>
        <v>04_H</v>
      </c>
      <c r="AH104" t="str">
        <f t="shared" si="57"/>
        <v>04_T</v>
      </c>
      <c r="AI104" t="str">
        <f t="shared" si="57"/>
        <v>05_H</v>
      </c>
      <c r="AJ104" t="str">
        <f t="shared" si="57"/>
        <v>05_S</v>
      </c>
      <c r="AK104" t="str">
        <f t="shared" si="57"/>
        <v>05_R</v>
      </c>
      <c r="AL104" t="str">
        <f t="shared" si="57"/>
        <v>05_T</v>
      </c>
      <c r="AM104" t="str">
        <f t="shared" si="57"/>
        <v>06_H</v>
      </c>
      <c r="AN104" t="str">
        <f t="shared" si="57"/>
        <v>06_S</v>
      </c>
      <c r="AO104" t="str">
        <f t="shared" si="57"/>
        <v>06_R</v>
      </c>
      <c r="AP104" t="str">
        <f t="shared" si="57"/>
        <v>06_T</v>
      </c>
      <c r="AQ104" t="str">
        <f t="shared" si="57"/>
        <v>07_H</v>
      </c>
      <c r="AR104" t="str">
        <f t="shared" si="57"/>
        <v>07_S</v>
      </c>
      <c r="AS104" t="str">
        <f t="shared" si="57"/>
        <v>07_R</v>
      </c>
      <c r="AT104" t="str">
        <f t="shared" si="57"/>
        <v>07_T</v>
      </c>
      <c r="AU104" t="str">
        <f t="shared" si="57"/>
        <v>08_H</v>
      </c>
      <c r="AV104" t="str">
        <f t="shared" si="57"/>
        <v>08_S</v>
      </c>
      <c r="AW104" t="str">
        <f t="shared" si="57"/>
        <v>08_R</v>
      </c>
      <c r="AX104" t="str">
        <f t="shared" si="57"/>
        <v>08_T</v>
      </c>
      <c r="AY104" t="str">
        <f t="shared" si="57"/>
        <v>09_H</v>
      </c>
      <c r="AZ104" t="str">
        <f t="shared" si="57"/>
        <v>09_S</v>
      </c>
      <c r="BA104" t="str">
        <f t="shared" si="57"/>
        <v>09_R</v>
      </c>
      <c r="BB104" t="str">
        <f t="shared" si="57"/>
        <v>09_T</v>
      </c>
      <c r="BC104" t="str">
        <f t="shared" si="57"/>
        <v>10_H</v>
      </c>
      <c r="BD104" t="str">
        <f t="shared" si="57"/>
        <v>10_S</v>
      </c>
      <c r="BE104" t="str">
        <f t="shared" si="57"/>
        <v>10_T</v>
      </c>
      <c r="BF104" t="str">
        <f t="shared" si="57"/>
        <v>11_H</v>
      </c>
      <c r="BG104" t="str">
        <f t="shared" si="57"/>
        <v>11_S</v>
      </c>
      <c r="BH104" t="str">
        <f t="shared" si="57"/>
        <v>11_R</v>
      </c>
      <c r="BI104" t="str">
        <f t="shared" si="57"/>
        <v>11_T</v>
      </c>
      <c r="BJ104" t="str">
        <f t="shared" si="57"/>
        <v>12_H</v>
      </c>
      <c r="BK104" t="str">
        <f t="shared" si="57"/>
        <v>12_S</v>
      </c>
      <c r="BL104" t="str">
        <f t="shared" si="57"/>
        <v>12_R</v>
      </c>
      <c r="BM104" t="str">
        <f t="shared" si="57"/>
        <v>12_T</v>
      </c>
      <c r="BN104" t="str">
        <f t="shared" si="57"/>
        <v>13_H</v>
      </c>
      <c r="BO104" t="str">
        <f t="shared" si="57"/>
        <v>13_S</v>
      </c>
      <c r="BP104" t="str">
        <f t="shared" si="57"/>
        <v>13_R</v>
      </c>
      <c r="BQ104" t="str">
        <f t="shared" si="57"/>
        <v>13_T</v>
      </c>
      <c r="BR104" t="str">
        <f t="shared" si="57"/>
        <v>14_H</v>
      </c>
      <c r="BS104" t="str">
        <f t="shared" si="57"/>
        <v>14_S</v>
      </c>
      <c r="BT104" t="str">
        <f t="shared" si="57"/>
        <v>14_T</v>
      </c>
      <c r="BU104" t="str">
        <f t="shared" si="57"/>
        <v>15_H</v>
      </c>
      <c r="BV104" t="str">
        <f t="shared" si="57"/>
        <v>15_S</v>
      </c>
      <c r="BW104" t="str">
        <f t="shared" si="57"/>
        <v>15_R</v>
      </c>
      <c r="BX104" t="str">
        <f t="shared" si="57"/>
        <v>15_T</v>
      </c>
      <c r="BY104" t="str">
        <f t="shared" si="57"/>
        <v>16_H</v>
      </c>
      <c r="BZ104" t="str">
        <f t="shared" si="57"/>
        <v>16_S</v>
      </c>
      <c r="CA104" t="str">
        <f t="shared" si="57"/>
        <v>16_R</v>
      </c>
      <c r="CB104" t="str">
        <f t="shared" si="57"/>
        <v>16_T</v>
      </c>
      <c r="CC104" t="str">
        <f t="shared" si="57"/>
        <v>17_H</v>
      </c>
      <c r="CD104" t="str">
        <f t="shared" si="57"/>
        <v>17_S</v>
      </c>
      <c r="CE104" t="str">
        <f t="shared" si="57"/>
        <v>17_T</v>
      </c>
      <c r="CF104" t="str">
        <f t="shared" si="57"/>
        <v>18_H</v>
      </c>
      <c r="CG104" t="str">
        <f t="shared" si="57"/>
        <v>18_S</v>
      </c>
      <c r="CH104" t="str">
        <f t="shared" si="57"/>
        <v>18_T</v>
      </c>
      <c r="CI104" t="str">
        <f t="shared" si="57"/>
        <v>19_H</v>
      </c>
      <c r="CJ104" t="str">
        <f t="shared" ref="CJ104:DQ104" si="58">CONCATENATE(LEFT(CJ102,2),"_",LEFT(CJ103,1))</f>
        <v>19_S</v>
      </c>
      <c r="CK104" t="str">
        <f t="shared" si="58"/>
        <v>19_T</v>
      </c>
      <c r="CL104" t="str">
        <f t="shared" si="58"/>
        <v>20_H</v>
      </c>
      <c r="CM104" t="str">
        <f t="shared" si="58"/>
        <v>20_S</v>
      </c>
      <c r="CN104" t="str">
        <f t="shared" si="58"/>
        <v>20_T</v>
      </c>
      <c r="CO104" t="str">
        <f t="shared" si="58"/>
        <v>21_H</v>
      </c>
      <c r="CP104" t="str">
        <f t="shared" si="58"/>
        <v>21_S</v>
      </c>
      <c r="CQ104" t="str">
        <f t="shared" si="58"/>
        <v>21_T</v>
      </c>
      <c r="CR104" t="str">
        <f t="shared" si="58"/>
        <v>22_H</v>
      </c>
      <c r="CS104" t="str">
        <f t="shared" si="58"/>
        <v>22_S</v>
      </c>
      <c r="CT104" t="str">
        <f t="shared" si="58"/>
        <v>22_T</v>
      </c>
      <c r="CU104" t="str">
        <f t="shared" si="58"/>
        <v>23_H</v>
      </c>
      <c r="CV104" t="str">
        <f t="shared" si="58"/>
        <v>23_S</v>
      </c>
      <c r="CW104" t="str">
        <f t="shared" si="58"/>
        <v>23_T</v>
      </c>
      <c r="CX104" t="str">
        <f t="shared" si="58"/>
        <v>24_H</v>
      </c>
      <c r="CY104" t="str">
        <f t="shared" si="58"/>
        <v>24_S</v>
      </c>
      <c r="CZ104" t="str">
        <f t="shared" si="58"/>
        <v>24_T</v>
      </c>
      <c r="DA104" t="str">
        <f t="shared" si="58"/>
        <v>25_H</v>
      </c>
      <c r="DB104" t="str">
        <f t="shared" si="58"/>
        <v>25_S</v>
      </c>
      <c r="DC104" t="str">
        <f t="shared" si="58"/>
        <v>25_T</v>
      </c>
      <c r="DD104" t="str">
        <f t="shared" si="58"/>
        <v>26_H</v>
      </c>
      <c r="DE104" t="str">
        <f t="shared" si="58"/>
        <v>26_S</v>
      </c>
      <c r="DF104" t="str">
        <f t="shared" si="58"/>
        <v>26_R</v>
      </c>
      <c r="DG104" t="str">
        <f t="shared" si="58"/>
        <v>26_T</v>
      </c>
      <c r="DH104" t="str">
        <f t="shared" si="58"/>
        <v>27_H</v>
      </c>
      <c r="DI104" t="str">
        <f t="shared" si="58"/>
        <v>27_S</v>
      </c>
      <c r="DJ104" t="str">
        <f t="shared" si="58"/>
        <v>27_T</v>
      </c>
      <c r="DK104" t="str">
        <f t="shared" si="58"/>
        <v>28_H</v>
      </c>
      <c r="DL104" t="str">
        <f t="shared" si="58"/>
        <v>28_R</v>
      </c>
      <c r="DM104" t="str">
        <f t="shared" si="58"/>
        <v>28_T</v>
      </c>
      <c r="DN104" t="str">
        <f t="shared" si="58"/>
        <v>29_H</v>
      </c>
      <c r="DO104" t="str">
        <f t="shared" si="58"/>
        <v>29_S</v>
      </c>
      <c r="DP104" t="str">
        <f t="shared" si="58"/>
        <v>29_R</v>
      </c>
      <c r="DQ104" t="str">
        <f t="shared" si="58"/>
        <v>29_T</v>
      </c>
      <c r="DR104" t="s">
        <v>188</v>
      </c>
      <c r="DS104" t="s">
        <v>189</v>
      </c>
      <c r="DT104" t="s">
        <v>190</v>
      </c>
      <c r="DU104" t="s">
        <v>119</v>
      </c>
      <c r="DV104" t="s">
        <v>191</v>
      </c>
      <c r="DW104" t="s">
        <v>193</v>
      </c>
      <c r="DX104" t="s">
        <v>173</v>
      </c>
      <c r="DY104" t="s">
        <v>122</v>
      </c>
      <c r="DZ104" t="s">
        <v>192</v>
      </c>
      <c r="EA104" t="s">
        <v>194</v>
      </c>
      <c r="EB104" t="s">
        <v>125</v>
      </c>
      <c r="EC104" t="s">
        <v>184</v>
      </c>
      <c r="ED104" t="s">
        <v>185</v>
      </c>
      <c r="EE104" t="s">
        <v>179</v>
      </c>
      <c r="EF104" t="s">
        <v>129</v>
      </c>
      <c r="EG104" t="s">
        <v>186</v>
      </c>
      <c r="EH104" t="s">
        <v>187</v>
      </c>
      <c r="EI104" t="s">
        <v>182</v>
      </c>
      <c r="EJ104" t="s">
        <v>169</v>
      </c>
      <c r="EK104" s="3"/>
    </row>
    <row r="105" spans="1:141" x14ac:dyDescent="0.25">
      <c r="A105">
        <v>3</v>
      </c>
      <c r="C105" t="s">
        <v>73</v>
      </c>
      <c r="D105">
        <f t="shared" si="53"/>
        <v>36837</v>
      </c>
      <c r="E105">
        <f t="shared" si="54"/>
        <v>9283</v>
      </c>
      <c r="F105">
        <f t="shared" si="55"/>
        <v>7997</v>
      </c>
      <c r="G105">
        <f t="shared" si="56"/>
        <v>54117</v>
      </c>
      <c r="H105" s="11"/>
      <c r="T105">
        <v>2</v>
      </c>
      <c r="U105" s="14">
        <v>2014</v>
      </c>
      <c r="V105" t="s">
        <v>51</v>
      </c>
      <c r="W105" s="3">
        <v>143</v>
      </c>
      <c r="X105" s="3"/>
      <c r="Y105" s="19">
        <v>143</v>
      </c>
      <c r="Z105" s="3">
        <v>348</v>
      </c>
      <c r="AA105" s="3"/>
      <c r="AB105" s="3">
        <v>1153</v>
      </c>
      <c r="AC105" s="19">
        <v>1501</v>
      </c>
      <c r="AD105" s="3">
        <v>360</v>
      </c>
      <c r="AE105" s="3">
        <v>123</v>
      </c>
      <c r="AF105" s="19">
        <v>483</v>
      </c>
      <c r="AG105" s="3">
        <v>12</v>
      </c>
      <c r="AH105" s="19">
        <v>12</v>
      </c>
      <c r="AI105" s="3">
        <v>1967</v>
      </c>
      <c r="AJ105" s="3">
        <v>48</v>
      </c>
      <c r="AK105" s="3">
        <v>12</v>
      </c>
      <c r="AL105" s="19">
        <v>2027</v>
      </c>
      <c r="AM105" s="3">
        <v>275</v>
      </c>
      <c r="AN105" s="3">
        <v>43</v>
      </c>
      <c r="AO105" s="3"/>
      <c r="AP105" s="19">
        <v>318</v>
      </c>
      <c r="AQ105" s="3">
        <v>1730</v>
      </c>
      <c r="AR105" s="3">
        <v>67</v>
      </c>
      <c r="AS105" s="3">
        <v>168</v>
      </c>
      <c r="AT105" s="19">
        <v>1965</v>
      </c>
      <c r="AU105" s="3">
        <v>474</v>
      </c>
      <c r="AV105" s="3">
        <v>169</v>
      </c>
      <c r="AW105" s="3">
        <v>1</v>
      </c>
      <c r="AX105" s="19">
        <v>644</v>
      </c>
      <c r="AY105" s="3">
        <v>2165</v>
      </c>
      <c r="AZ105" s="3">
        <v>703</v>
      </c>
      <c r="BA105" s="3">
        <v>497</v>
      </c>
      <c r="BB105" s="19">
        <v>3365</v>
      </c>
      <c r="BC105" s="3">
        <v>1011</v>
      </c>
      <c r="BD105" s="3">
        <v>309</v>
      </c>
      <c r="BE105" s="19">
        <v>1320</v>
      </c>
      <c r="BF105" s="3">
        <v>115</v>
      </c>
      <c r="BG105" s="3">
        <v>14</v>
      </c>
      <c r="BH105" s="3">
        <v>5</v>
      </c>
      <c r="BI105" s="19">
        <v>134</v>
      </c>
      <c r="BJ105" s="3">
        <v>637</v>
      </c>
      <c r="BK105" s="3">
        <v>23</v>
      </c>
      <c r="BL105" s="3">
        <v>37</v>
      </c>
      <c r="BM105" s="19">
        <v>697</v>
      </c>
      <c r="BN105" s="3">
        <v>2259</v>
      </c>
      <c r="BO105" s="3">
        <v>59</v>
      </c>
      <c r="BP105" s="3">
        <v>3959</v>
      </c>
      <c r="BQ105" s="19">
        <v>6277</v>
      </c>
      <c r="BR105" s="3">
        <v>177</v>
      </c>
      <c r="BS105" s="3">
        <v>2</v>
      </c>
      <c r="BT105" s="19">
        <v>179</v>
      </c>
      <c r="BU105" s="3">
        <v>627</v>
      </c>
      <c r="BV105" s="3">
        <v>186</v>
      </c>
      <c r="BW105" s="3">
        <v>59</v>
      </c>
      <c r="BX105" s="19">
        <v>872</v>
      </c>
      <c r="BY105" s="3">
        <v>13115</v>
      </c>
      <c r="BZ105" s="3">
        <v>6470</v>
      </c>
      <c r="CA105" s="3">
        <v>3000</v>
      </c>
      <c r="CB105" s="19">
        <v>22585</v>
      </c>
      <c r="CC105" s="3">
        <v>122</v>
      </c>
      <c r="CD105" s="3">
        <v>9</v>
      </c>
      <c r="CE105" s="19">
        <v>131</v>
      </c>
      <c r="CF105" s="3">
        <v>2528</v>
      </c>
      <c r="CG105" s="3">
        <v>58</v>
      </c>
      <c r="CH105" s="19">
        <v>2586</v>
      </c>
      <c r="CI105" s="3">
        <v>921</v>
      </c>
      <c r="CJ105" s="3">
        <v>5</v>
      </c>
      <c r="CK105" s="19">
        <v>926</v>
      </c>
      <c r="CL105" s="3">
        <v>275</v>
      </c>
      <c r="CM105" s="3">
        <v>2</v>
      </c>
      <c r="CN105" s="19">
        <v>277</v>
      </c>
      <c r="CO105" s="3">
        <v>1523</v>
      </c>
      <c r="CP105" s="3">
        <v>61</v>
      </c>
      <c r="CQ105" s="19">
        <v>1584</v>
      </c>
      <c r="CR105" s="3">
        <v>127</v>
      </c>
      <c r="CS105" s="3"/>
      <c r="CT105" s="19">
        <v>127</v>
      </c>
      <c r="CU105" s="3">
        <v>59</v>
      </c>
      <c r="CV105" s="3">
        <v>44</v>
      </c>
      <c r="CW105" s="19">
        <v>103</v>
      </c>
      <c r="CX105" s="3">
        <v>73</v>
      </c>
      <c r="CY105" s="3">
        <v>3</v>
      </c>
      <c r="CZ105" s="19">
        <v>76</v>
      </c>
      <c r="DA105" s="3">
        <v>151</v>
      </c>
      <c r="DB105" s="3">
        <v>11</v>
      </c>
      <c r="DC105" s="19">
        <v>162</v>
      </c>
      <c r="DD105" s="3">
        <v>728</v>
      </c>
      <c r="DE105" s="3">
        <v>7</v>
      </c>
      <c r="DF105" s="3">
        <v>195</v>
      </c>
      <c r="DG105" s="19">
        <v>930</v>
      </c>
      <c r="DH105" s="3"/>
      <c r="DI105" s="3"/>
      <c r="DJ105" s="19"/>
      <c r="DK105" s="3"/>
      <c r="DL105" s="3"/>
      <c r="DM105" s="19"/>
      <c r="DN105" s="3"/>
      <c r="DO105" s="3"/>
      <c r="DP105" s="3"/>
      <c r="DQ105" s="19"/>
      <c r="DR105" s="3">
        <v>19420</v>
      </c>
      <c r="DS105" s="3">
        <v>2027</v>
      </c>
      <c r="DT105" s="3">
        <v>6108</v>
      </c>
      <c r="DU105" s="19">
        <v>27555</v>
      </c>
      <c r="DV105" s="3">
        <v>12502</v>
      </c>
      <c r="DW105" s="3">
        <v>6389</v>
      </c>
      <c r="DX105" s="3">
        <v>2978</v>
      </c>
      <c r="DY105" s="19">
        <v>21869</v>
      </c>
      <c r="DZ105" s="3"/>
      <c r="EA105" s="3"/>
      <c r="EB105" s="19"/>
      <c r="EC105" s="3">
        <v>31922</v>
      </c>
      <c r="ED105" s="3">
        <v>8416</v>
      </c>
      <c r="EE105" s="3">
        <v>9086</v>
      </c>
      <c r="EF105" s="19">
        <f>+EC105+ED105+EE105</f>
        <v>49424</v>
      </c>
      <c r="EG105" s="3">
        <v>31922</v>
      </c>
      <c r="EH105" s="3">
        <v>8416</v>
      </c>
      <c r="EI105" s="3">
        <v>9086</v>
      </c>
      <c r="EJ105" s="19">
        <f>+EG105+EH105+EI105</f>
        <v>49424</v>
      </c>
      <c r="EK105" s="3"/>
    </row>
    <row r="106" spans="1:141" x14ac:dyDescent="0.25">
      <c r="A106">
        <v>4</v>
      </c>
      <c r="C106" t="s">
        <v>74</v>
      </c>
      <c r="D106">
        <f t="shared" si="53"/>
        <v>38967</v>
      </c>
      <c r="E106">
        <f t="shared" si="54"/>
        <v>9748</v>
      </c>
      <c r="F106">
        <f t="shared" si="55"/>
        <v>10708</v>
      </c>
      <c r="G106">
        <f t="shared" si="56"/>
        <v>59423</v>
      </c>
      <c r="H106" s="11"/>
      <c r="T106">
        <v>3</v>
      </c>
      <c r="U106" s="14">
        <v>2014</v>
      </c>
      <c r="V106" t="s">
        <v>52</v>
      </c>
      <c r="W106" s="3">
        <v>95</v>
      </c>
      <c r="X106" s="3"/>
      <c r="Y106" s="19">
        <v>95</v>
      </c>
      <c r="Z106" s="3">
        <v>366</v>
      </c>
      <c r="AA106" s="3">
        <v>3</v>
      </c>
      <c r="AB106" s="3">
        <v>1084</v>
      </c>
      <c r="AC106" s="19">
        <v>1453</v>
      </c>
      <c r="AD106" s="3">
        <v>521</v>
      </c>
      <c r="AE106" s="3">
        <v>112</v>
      </c>
      <c r="AF106" s="19">
        <v>633</v>
      </c>
      <c r="AG106" s="3">
        <v>12</v>
      </c>
      <c r="AH106" s="19">
        <v>12</v>
      </c>
      <c r="AI106" s="3">
        <v>2373</v>
      </c>
      <c r="AJ106" s="3">
        <v>61</v>
      </c>
      <c r="AK106" s="3">
        <v>12</v>
      </c>
      <c r="AL106" s="19">
        <v>2446</v>
      </c>
      <c r="AM106" s="3">
        <v>279</v>
      </c>
      <c r="AN106" s="3">
        <v>77</v>
      </c>
      <c r="AO106" s="3"/>
      <c r="AP106" s="19">
        <v>356</v>
      </c>
      <c r="AQ106" s="3">
        <v>1614</v>
      </c>
      <c r="AR106" s="3">
        <v>65</v>
      </c>
      <c r="AS106" s="3">
        <v>163</v>
      </c>
      <c r="AT106" s="19">
        <v>1842</v>
      </c>
      <c r="AU106" s="3">
        <v>496</v>
      </c>
      <c r="AV106" s="3">
        <v>197</v>
      </c>
      <c r="AW106" s="3"/>
      <c r="AX106" s="19">
        <v>693</v>
      </c>
      <c r="AY106" s="3">
        <v>2874</v>
      </c>
      <c r="AZ106" s="3">
        <v>938</v>
      </c>
      <c r="BA106" s="3">
        <v>439</v>
      </c>
      <c r="BB106" s="19">
        <v>4251</v>
      </c>
      <c r="BC106" s="3">
        <v>1091</v>
      </c>
      <c r="BD106" s="3">
        <v>344</v>
      </c>
      <c r="BE106" s="19">
        <v>1435</v>
      </c>
      <c r="BF106" s="3">
        <v>240</v>
      </c>
      <c r="BG106" s="3">
        <v>24</v>
      </c>
      <c r="BH106" s="3">
        <v>5</v>
      </c>
      <c r="BI106" s="19">
        <v>269</v>
      </c>
      <c r="BJ106" s="3">
        <v>650</v>
      </c>
      <c r="BK106" s="3">
        <v>29</v>
      </c>
      <c r="BL106" s="3">
        <v>42</v>
      </c>
      <c r="BM106" s="19">
        <v>721</v>
      </c>
      <c r="BN106" s="3">
        <v>1990</v>
      </c>
      <c r="BO106" s="3">
        <v>63</v>
      </c>
      <c r="BP106" s="3">
        <v>2585</v>
      </c>
      <c r="BQ106" s="19">
        <v>4638</v>
      </c>
      <c r="BR106" s="3">
        <v>232</v>
      </c>
      <c r="BS106" s="3">
        <v>2</v>
      </c>
      <c r="BT106" s="19">
        <v>234</v>
      </c>
      <c r="BU106" s="3">
        <v>608</v>
      </c>
      <c r="BV106" s="3">
        <v>228</v>
      </c>
      <c r="BW106" s="3">
        <v>72</v>
      </c>
      <c r="BX106" s="19">
        <v>908</v>
      </c>
      <c r="BY106" s="3">
        <v>15920</v>
      </c>
      <c r="BZ106" s="3">
        <v>6913</v>
      </c>
      <c r="CA106" s="3">
        <v>3396</v>
      </c>
      <c r="CB106" s="19">
        <v>26229</v>
      </c>
      <c r="CC106" s="3">
        <v>115</v>
      </c>
      <c r="CD106" s="3">
        <v>8</v>
      </c>
      <c r="CE106" s="19">
        <v>123</v>
      </c>
      <c r="CF106" s="3">
        <v>2384</v>
      </c>
      <c r="CG106" s="3">
        <v>59</v>
      </c>
      <c r="CH106" s="19">
        <v>2443</v>
      </c>
      <c r="CI106" s="3">
        <v>934</v>
      </c>
      <c r="CJ106" s="3">
        <v>7</v>
      </c>
      <c r="CK106" s="19">
        <v>941</v>
      </c>
      <c r="CL106" s="3">
        <v>311</v>
      </c>
      <c r="CM106" s="3">
        <v>2</v>
      </c>
      <c r="CN106" s="19">
        <v>313</v>
      </c>
      <c r="CO106" s="3">
        <v>1433</v>
      </c>
      <c r="CP106" s="3">
        <v>62</v>
      </c>
      <c r="CQ106" s="19">
        <v>1495</v>
      </c>
      <c r="CR106" s="3">
        <v>192</v>
      </c>
      <c r="CS106" s="3"/>
      <c r="CT106" s="19">
        <v>192</v>
      </c>
      <c r="CU106" s="3">
        <v>59</v>
      </c>
      <c r="CV106" s="3">
        <v>55</v>
      </c>
      <c r="CW106" s="19">
        <v>114</v>
      </c>
      <c r="CX106" s="3">
        <v>111</v>
      </c>
      <c r="CY106" s="3">
        <v>5</v>
      </c>
      <c r="CZ106" s="19">
        <v>116</v>
      </c>
      <c r="DA106" s="3">
        <v>155</v>
      </c>
      <c r="DB106" s="3">
        <v>17</v>
      </c>
      <c r="DC106" s="19">
        <v>172</v>
      </c>
      <c r="DD106" s="3">
        <v>1782</v>
      </c>
      <c r="DE106" s="3">
        <v>12</v>
      </c>
      <c r="DF106" s="3">
        <v>199</v>
      </c>
      <c r="DG106" s="19">
        <v>1993</v>
      </c>
      <c r="DH106" s="3"/>
      <c r="DI106" s="3"/>
      <c r="DJ106" s="19"/>
      <c r="DK106" s="3"/>
      <c r="DL106" s="3"/>
      <c r="DM106" s="19"/>
      <c r="DN106" s="3"/>
      <c r="DO106" s="3"/>
      <c r="DP106" s="3"/>
      <c r="DQ106" s="19"/>
      <c r="DR106" s="3">
        <v>21563</v>
      </c>
      <c r="DS106" s="3">
        <v>2487</v>
      </c>
      <c r="DT106" s="3">
        <v>4623</v>
      </c>
      <c r="DU106" s="19">
        <v>28673</v>
      </c>
      <c r="DV106" s="3">
        <v>15274</v>
      </c>
      <c r="DW106" s="3">
        <v>6796</v>
      </c>
      <c r="DX106" s="3">
        <v>3374</v>
      </c>
      <c r="DY106" s="19">
        <v>25444</v>
      </c>
      <c r="DZ106" s="3"/>
      <c r="EA106" s="3"/>
      <c r="EB106" s="19"/>
      <c r="EC106" s="3">
        <v>36837</v>
      </c>
      <c r="ED106" s="3">
        <v>9283</v>
      </c>
      <c r="EE106" s="3">
        <v>7997</v>
      </c>
      <c r="EF106" s="19">
        <f t="shared" ref="EF106:EF125" si="59">+EC106+ED106+EE106</f>
        <v>54117</v>
      </c>
      <c r="EG106" s="3">
        <v>36837</v>
      </c>
      <c r="EH106" s="3">
        <v>9283</v>
      </c>
      <c r="EI106" s="3">
        <v>7997</v>
      </c>
      <c r="EJ106" s="19">
        <f t="shared" ref="EJ106:EJ125" si="60">+EG106+EH106+EI106</f>
        <v>54117</v>
      </c>
    </row>
    <row r="107" spans="1:141" x14ac:dyDescent="0.25">
      <c r="A107">
        <v>5</v>
      </c>
      <c r="C107" t="s">
        <v>75</v>
      </c>
      <c r="D107">
        <f t="shared" si="53"/>
        <v>49201</v>
      </c>
      <c r="E107">
        <f t="shared" si="54"/>
        <v>9551</v>
      </c>
      <c r="F107">
        <f t="shared" si="55"/>
        <v>12520</v>
      </c>
      <c r="G107">
        <f t="shared" si="56"/>
        <v>71272</v>
      </c>
      <c r="H107" s="11"/>
      <c r="T107">
        <v>4</v>
      </c>
      <c r="U107" s="14">
        <v>2014</v>
      </c>
      <c r="V107" t="s">
        <v>50</v>
      </c>
      <c r="W107" s="3">
        <v>122</v>
      </c>
      <c r="X107" s="3"/>
      <c r="Y107" s="19">
        <v>122</v>
      </c>
      <c r="Z107" s="3">
        <v>370</v>
      </c>
      <c r="AA107" s="3">
        <v>3</v>
      </c>
      <c r="AB107" s="3">
        <v>1079</v>
      </c>
      <c r="AC107" s="19">
        <v>1452</v>
      </c>
      <c r="AD107" s="3">
        <v>511</v>
      </c>
      <c r="AE107" s="3">
        <v>173</v>
      </c>
      <c r="AF107" s="19">
        <v>684</v>
      </c>
      <c r="AG107" s="3">
        <v>13</v>
      </c>
      <c r="AH107" s="19">
        <v>13</v>
      </c>
      <c r="AI107" s="3">
        <v>2437</v>
      </c>
      <c r="AJ107" s="3">
        <v>77</v>
      </c>
      <c r="AK107" s="3">
        <v>12</v>
      </c>
      <c r="AL107" s="19">
        <v>2526</v>
      </c>
      <c r="AM107" s="3">
        <v>288</v>
      </c>
      <c r="AN107" s="3">
        <v>88</v>
      </c>
      <c r="AO107" s="3"/>
      <c r="AP107" s="19">
        <v>376</v>
      </c>
      <c r="AQ107" s="3">
        <v>1813</v>
      </c>
      <c r="AR107" s="3">
        <v>72</v>
      </c>
      <c r="AS107" s="3">
        <v>156</v>
      </c>
      <c r="AT107" s="19">
        <v>2041</v>
      </c>
      <c r="AU107" s="3">
        <v>481</v>
      </c>
      <c r="AV107" s="3">
        <v>174</v>
      </c>
      <c r="AW107" s="3"/>
      <c r="AX107" s="19">
        <v>655</v>
      </c>
      <c r="AY107" s="3">
        <v>3494</v>
      </c>
      <c r="AZ107" s="3">
        <v>957</v>
      </c>
      <c r="BA107" s="3">
        <v>666</v>
      </c>
      <c r="BB107" s="19">
        <v>5117</v>
      </c>
      <c r="BC107" s="3">
        <v>1174</v>
      </c>
      <c r="BD107" s="3">
        <v>356</v>
      </c>
      <c r="BE107" s="19">
        <v>1530</v>
      </c>
      <c r="BF107" s="3">
        <v>222</v>
      </c>
      <c r="BG107" s="3">
        <v>23</v>
      </c>
      <c r="BH107" s="3">
        <v>5</v>
      </c>
      <c r="BI107" s="19">
        <v>250</v>
      </c>
      <c r="BJ107" s="3">
        <v>658</v>
      </c>
      <c r="BK107" s="3">
        <v>34</v>
      </c>
      <c r="BL107" s="3">
        <v>42</v>
      </c>
      <c r="BM107" s="19">
        <v>734</v>
      </c>
      <c r="BN107" s="3">
        <v>2392</v>
      </c>
      <c r="BO107" s="3">
        <v>79</v>
      </c>
      <c r="BP107" s="3">
        <v>5185</v>
      </c>
      <c r="BQ107" s="19">
        <v>7656</v>
      </c>
      <c r="BR107" s="3">
        <v>180</v>
      </c>
      <c r="BS107" s="3">
        <v>2</v>
      </c>
      <c r="BT107" s="19">
        <v>182</v>
      </c>
      <c r="BU107" s="3">
        <v>588</v>
      </c>
      <c r="BV107" s="3">
        <v>235</v>
      </c>
      <c r="BW107" s="3">
        <v>72</v>
      </c>
      <c r="BX107" s="19">
        <v>895</v>
      </c>
      <c r="BY107" s="3">
        <v>16433</v>
      </c>
      <c r="BZ107" s="3">
        <v>7238</v>
      </c>
      <c r="CA107" s="3">
        <v>3288</v>
      </c>
      <c r="CB107" s="19">
        <v>26959</v>
      </c>
      <c r="CC107" s="3">
        <v>90</v>
      </c>
      <c r="CD107" s="3">
        <v>9</v>
      </c>
      <c r="CE107" s="19">
        <v>99</v>
      </c>
      <c r="CF107" s="3">
        <v>2459</v>
      </c>
      <c r="CG107" s="3">
        <v>58</v>
      </c>
      <c r="CH107" s="19">
        <v>2517</v>
      </c>
      <c r="CI107" s="3">
        <v>1027</v>
      </c>
      <c r="CJ107" s="3">
        <v>7</v>
      </c>
      <c r="CK107" s="19">
        <v>1034</v>
      </c>
      <c r="CL107" s="3">
        <v>339</v>
      </c>
      <c r="CM107" s="3">
        <v>2</v>
      </c>
      <c r="CN107" s="19">
        <v>341</v>
      </c>
      <c r="CO107" s="3">
        <v>1566</v>
      </c>
      <c r="CP107" s="3">
        <v>83</v>
      </c>
      <c r="CQ107" s="19">
        <v>1649</v>
      </c>
      <c r="CR107" s="3">
        <v>222</v>
      </c>
      <c r="CS107" s="3"/>
      <c r="CT107" s="19">
        <v>222</v>
      </c>
      <c r="CU107" s="3">
        <v>63</v>
      </c>
      <c r="CV107" s="3">
        <v>55</v>
      </c>
      <c r="CW107" s="19">
        <v>118</v>
      </c>
      <c r="CX107" s="3">
        <v>145</v>
      </c>
      <c r="CY107" s="3">
        <v>7</v>
      </c>
      <c r="CZ107" s="19">
        <v>152</v>
      </c>
      <c r="DA107" s="3">
        <v>172</v>
      </c>
      <c r="DB107" s="3">
        <v>16</v>
      </c>
      <c r="DC107" s="19">
        <v>188</v>
      </c>
      <c r="DD107" s="3">
        <v>1708</v>
      </c>
      <c r="DE107" s="3"/>
      <c r="DF107" s="3">
        <v>203</v>
      </c>
      <c r="DG107" s="19">
        <v>1911</v>
      </c>
      <c r="DH107" s="3"/>
      <c r="DI107" s="3"/>
      <c r="DJ107" s="19"/>
      <c r="DK107" s="3"/>
      <c r="DL107" s="3"/>
      <c r="DM107" s="19"/>
      <c r="DN107" s="3"/>
      <c r="DO107" s="3"/>
      <c r="DP107" s="3"/>
      <c r="DQ107" s="19"/>
      <c r="DR107" s="3">
        <v>23183</v>
      </c>
      <c r="DS107" s="3">
        <v>2607</v>
      </c>
      <c r="DT107" s="3">
        <v>7442</v>
      </c>
      <c r="DU107" s="19">
        <v>33232</v>
      </c>
      <c r="DV107" s="3">
        <v>15784</v>
      </c>
      <c r="DW107" s="3">
        <v>7141</v>
      </c>
      <c r="DX107" s="3">
        <v>3266</v>
      </c>
      <c r="DY107" s="19">
        <v>26191</v>
      </c>
      <c r="DZ107" s="3"/>
      <c r="EA107" s="3"/>
      <c r="EB107" s="19"/>
      <c r="EC107" s="3">
        <v>38967</v>
      </c>
      <c r="ED107" s="3">
        <v>9748</v>
      </c>
      <c r="EE107" s="3">
        <v>10708</v>
      </c>
      <c r="EF107" s="19">
        <f t="shared" si="59"/>
        <v>59423</v>
      </c>
      <c r="EG107" s="3">
        <v>38967</v>
      </c>
      <c r="EH107" s="3">
        <v>9748</v>
      </c>
      <c r="EI107" s="3">
        <v>10708</v>
      </c>
      <c r="EJ107" s="19">
        <f t="shared" si="60"/>
        <v>59423</v>
      </c>
    </row>
    <row r="108" spans="1:141" x14ac:dyDescent="0.25">
      <c r="A108">
        <v>6</v>
      </c>
      <c r="B108">
        <v>2015</v>
      </c>
      <c r="C108" t="s">
        <v>72</v>
      </c>
      <c r="D108">
        <f t="shared" si="53"/>
        <v>38453</v>
      </c>
      <c r="E108">
        <f t="shared" si="54"/>
        <v>9652</v>
      </c>
      <c r="F108">
        <f t="shared" si="55"/>
        <v>10401</v>
      </c>
      <c r="G108">
        <f t="shared" si="56"/>
        <v>58506</v>
      </c>
      <c r="H108" s="22">
        <f>+(D108-D104)/$G104</f>
        <v>0.13214227905471027</v>
      </c>
      <c r="I108" s="24">
        <f>+(E108-E104)/$G104</f>
        <v>2.5008093234056328E-2</v>
      </c>
      <c r="J108" s="24">
        <f>+(F108-F104)/$G104</f>
        <v>2.6606506960181287E-2</v>
      </c>
      <c r="K108" s="23">
        <f>+H108+I108+J108</f>
        <v>0.1837568792489479</v>
      </c>
      <c r="T108">
        <v>5</v>
      </c>
      <c r="U108" s="15">
        <v>2014</v>
      </c>
      <c r="V108" t="s">
        <v>40</v>
      </c>
      <c r="W108" s="3">
        <v>120</v>
      </c>
      <c r="X108" s="3"/>
      <c r="Y108" s="19">
        <v>120</v>
      </c>
      <c r="Z108" s="3">
        <v>406</v>
      </c>
      <c r="AA108" s="3">
        <v>7</v>
      </c>
      <c r="AB108" s="3">
        <v>1072</v>
      </c>
      <c r="AC108" s="19">
        <v>1485</v>
      </c>
      <c r="AD108" s="3">
        <v>1479</v>
      </c>
      <c r="AE108" s="3">
        <v>169</v>
      </c>
      <c r="AF108" s="19">
        <v>1648</v>
      </c>
      <c r="AG108" s="3">
        <v>17</v>
      </c>
      <c r="AH108" s="19">
        <v>17</v>
      </c>
      <c r="AI108" s="3">
        <v>2730</v>
      </c>
      <c r="AJ108" s="3">
        <v>76</v>
      </c>
      <c r="AK108" s="3">
        <v>12</v>
      </c>
      <c r="AL108" s="19">
        <v>2818</v>
      </c>
      <c r="AM108" s="3">
        <v>273</v>
      </c>
      <c r="AN108" s="3">
        <v>110</v>
      </c>
      <c r="AO108" s="3"/>
      <c r="AP108" s="19">
        <v>383</v>
      </c>
      <c r="AQ108" s="3">
        <v>2322</v>
      </c>
      <c r="AR108" s="3">
        <v>70</v>
      </c>
      <c r="AS108" s="3">
        <v>170</v>
      </c>
      <c r="AT108" s="19">
        <v>2562</v>
      </c>
      <c r="AU108" s="3">
        <v>577</v>
      </c>
      <c r="AV108" s="3">
        <v>194</v>
      </c>
      <c r="AW108" s="3"/>
      <c r="AX108" s="19">
        <v>771</v>
      </c>
      <c r="AY108" s="3">
        <v>3667</v>
      </c>
      <c r="AZ108" s="3">
        <v>956</v>
      </c>
      <c r="BA108" s="3">
        <v>680</v>
      </c>
      <c r="BB108" s="19">
        <v>5303</v>
      </c>
      <c r="BC108" s="3">
        <v>1320</v>
      </c>
      <c r="BD108" s="3">
        <v>371</v>
      </c>
      <c r="BE108" s="19">
        <v>1691</v>
      </c>
      <c r="BF108" s="3">
        <v>248</v>
      </c>
      <c r="BG108" s="3">
        <v>23</v>
      </c>
      <c r="BH108" s="3">
        <v>5</v>
      </c>
      <c r="BI108" s="19">
        <v>276</v>
      </c>
      <c r="BJ108" s="3">
        <v>716</v>
      </c>
      <c r="BK108" s="3">
        <v>39</v>
      </c>
      <c r="BL108" s="3">
        <v>45</v>
      </c>
      <c r="BM108" s="19">
        <v>800</v>
      </c>
      <c r="BN108" s="3">
        <v>2979</v>
      </c>
      <c r="BO108" s="3">
        <v>74</v>
      </c>
      <c r="BP108" s="3">
        <v>6993</v>
      </c>
      <c r="BQ108" s="19">
        <v>10046</v>
      </c>
      <c r="BR108" s="3">
        <v>281</v>
      </c>
      <c r="BS108" s="3">
        <v>2</v>
      </c>
      <c r="BT108" s="19">
        <v>283</v>
      </c>
      <c r="BU108" s="3">
        <v>769</v>
      </c>
      <c r="BV108" s="3">
        <v>250</v>
      </c>
      <c r="BW108" s="3">
        <v>84</v>
      </c>
      <c r="BX108" s="19">
        <v>1103</v>
      </c>
      <c r="BY108" s="3">
        <v>21990</v>
      </c>
      <c r="BZ108" s="3">
        <v>6958</v>
      </c>
      <c r="CA108" s="3">
        <v>3258</v>
      </c>
      <c r="CB108" s="19">
        <v>32206</v>
      </c>
      <c r="CC108" s="3">
        <v>136</v>
      </c>
      <c r="CD108" s="3">
        <v>15</v>
      </c>
      <c r="CE108" s="19">
        <v>151</v>
      </c>
      <c r="CF108" s="3">
        <v>2644</v>
      </c>
      <c r="CG108" s="3">
        <v>39</v>
      </c>
      <c r="CH108" s="19">
        <v>2683</v>
      </c>
      <c r="CI108" s="3">
        <v>1149</v>
      </c>
      <c r="CJ108" s="3">
        <v>7</v>
      </c>
      <c r="CK108" s="19">
        <v>1156</v>
      </c>
      <c r="CL108" s="3">
        <v>385</v>
      </c>
      <c r="CM108" s="3">
        <v>3</v>
      </c>
      <c r="CN108" s="19">
        <v>388</v>
      </c>
      <c r="CO108" s="3">
        <v>2300</v>
      </c>
      <c r="CP108" s="3">
        <v>93</v>
      </c>
      <c r="CQ108" s="19">
        <v>2393</v>
      </c>
      <c r="CR108" s="3">
        <v>247</v>
      </c>
      <c r="CS108" s="3"/>
      <c r="CT108" s="19">
        <v>247</v>
      </c>
      <c r="CU108" s="3">
        <v>77</v>
      </c>
      <c r="CV108" s="3">
        <v>61</v>
      </c>
      <c r="CW108" s="19">
        <v>138</v>
      </c>
      <c r="CX108" s="3">
        <v>144</v>
      </c>
      <c r="CY108" s="3">
        <v>7</v>
      </c>
      <c r="CZ108" s="19">
        <v>151</v>
      </c>
      <c r="DA108" s="3">
        <v>186</v>
      </c>
      <c r="DB108" s="3">
        <v>13</v>
      </c>
      <c r="DC108" s="19">
        <v>199</v>
      </c>
      <c r="DD108" s="3">
        <v>2039</v>
      </c>
      <c r="DE108" s="3">
        <v>14</v>
      </c>
      <c r="DF108" s="3">
        <v>201</v>
      </c>
      <c r="DG108" s="19">
        <v>2254</v>
      </c>
      <c r="DH108" s="3"/>
      <c r="DI108" s="3"/>
      <c r="DJ108" s="19"/>
      <c r="DK108" s="3"/>
      <c r="DL108" s="3"/>
      <c r="DM108" s="19"/>
      <c r="DN108" s="3"/>
      <c r="DO108" s="3"/>
      <c r="DP108" s="3"/>
      <c r="DQ108" s="19"/>
      <c r="DR108" s="3">
        <v>27919</v>
      </c>
      <c r="DS108" s="3">
        <v>2688</v>
      </c>
      <c r="DT108" s="3">
        <v>9282</v>
      </c>
      <c r="DU108" s="19">
        <v>39889</v>
      </c>
      <c r="DV108" s="3">
        <v>21282</v>
      </c>
      <c r="DW108" s="3">
        <v>6863</v>
      </c>
      <c r="DX108" s="3">
        <v>3238</v>
      </c>
      <c r="DY108" s="19">
        <v>31383</v>
      </c>
      <c r="DZ108" s="3"/>
      <c r="EA108" s="3"/>
      <c r="EB108" s="19"/>
      <c r="EC108" s="3">
        <v>49201</v>
      </c>
      <c r="ED108" s="3">
        <v>9551</v>
      </c>
      <c r="EE108" s="3">
        <v>12520</v>
      </c>
      <c r="EF108" s="19">
        <f t="shared" si="59"/>
        <v>71272</v>
      </c>
      <c r="EG108" s="3">
        <v>49201</v>
      </c>
      <c r="EH108" s="3">
        <v>9551</v>
      </c>
      <c r="EI108" s="3">
        <v>12520</v>
      </c>
      <c r="EJ108" s="19">
        <f t="shared" si="60"/>
        <v>71272</v>
      </c>
    </row>
    <row r="109" spans="1:141" x14ac:dyDescent="0.25">
      <c r="A109">
        <v>7</v>
      </c>
      <c r="C109" t="s">
        <v>73</v>
      </c>
      <c r="D109">
        <f t="shared" si="53"/>
        <v>39716</v>
      </c>
      <c r="E109">
        <f t="shared" si="54"/>
        <v>7758</v>
      </c>
      <c r="F109">
        <f t="shared" si="55"/>
        <v>11256</v>
      </c>
      <c r="G109">
        <f t="shared" si="56"/>
        <v>58730</v>
      </c>
      <c r="H109" s="22">
        <f>+(D109-D105)/$G105</f>
        <v>5.3199549125043884E-2</v>
      </c>
      <c r="I109" s="24">
        <f t="shared" ref="I109:I123" si="61">+(E109-E105)/$G105</f>
        <v>-2.8179684757100358E-2</v>
      </c>
      <c r="J109" s="24">
        <f t="shared" ref="J109:J123" si="62">+(F109-F105)/$G105</f>
        <v>6.022137221205906E-2</v>
      </c>
      <c r="K109" s="23">
        <f t="shared" ref="K109:K123" si="63">+H109+I109+J109</f>
        <v>8.5241236580002586E-2</v>
      </c>
      <c r="T109">
        <v>6</v>
      </c>
      <c r="U109" s="16">
        <v>2015</v>
      </c>
      <c r="V109" t="s">
        <v>51</v>
      </c>
      <c r="W109" s="3">
        <v>120</v>
      </c>
      <c r="X109" s="3"/>
      <c r="Y109" s="19">
        <v>120</v>
      </c>
      <c r="Z109" s="3">
        <v>272</v>
      </c>
      <c r="AA109" s="3">
        <v>7</v>
      </c>
      <c r="AB109" s="3">
        <v>994</v>
      </c>
      <c r="AC109" s="19">
        <v>1273</v>
      </c>
      <c r="AD109" s="3">
        <v>256</v>
      </c>
      <c r="AE109" s="3">
        <v>164</v>
      </c>
      <c r="AF109" s="19">
        <v>420</v>
      </c>
      <c r="AG109" s="3">
        <v>10</v>
      </c>
      <c r="AH109" s="19">
        <v>10</v>
      </c>
      <c r="AI109" s="3">
        <v>2536</v>
      </c>
      <c r="AJ109" s="3">
        <v>75</v>
      </c>
      <c r="AK109" s="3">
        <v>12</v>
      </c>
      <c r="AL109" s="19">
        <v>2623</v>
      </c>
      <c r="AM109" s="3">
        <v>257</v>
      </c>
      <c r="AN109" s="3">
        <v>109</v>
      </c>
      <c r="AO109" s="3"/>
      <c r="AP109" s="19">
        <v>366</v>
      </c>
      <c r="AQ109" s="3">
        <v>1840</v>
      </c>
      <c r="AR109" s="3">
        <v>76</v>
      </c>
      <c r="AS109" s="3">
        <v>236</v>
      </c>
      <c r="AT109" s="19">
        <v>2152</v>
      </c>
      <c r="AU109" s="3">
        <v>500</v>
      </c>
      <c r="AV109" s="3">
        <v>184</v>
      </c>
      <c r="AW109" s="3"/>
      <c r="AX109" s="19">
        <v>684</v>
      </c>
      <c r="AY109" s="3">
        <v>2726</v>
      </c>
      <c r="AZ109" s="3">
        <v>457</v>
      </c>
      <c r="BA109" s="3">
        <v>626</v>
      </c>
      <c r="BB109" s="19">
        <v>3809</v>
      </c>
      <c r="BC109" s="3">
        <v>1104</v>
      </c>
      <c r="BD109" s="3">
        <v>262</v>
      </c>
      <c r="BE109" s="19">
        <v>1366</v>
      </c>
      <c r="BF109" s="3">
        <v>217</v>
      </c>
      <c r="BG109" s="3">
        <v>19</v>
      </c>
      <c r="BH109" s="3">
        <v>4</v>
      </c>
      <c r="BI109" s="19">
        <v>240</v>
      </c>
      <c r="BJ109" s="3">
        <v>676</v>
      </c>
      <c r="BK109" s="3">
        <v>29</v>
      </c>
      <c r="BL109" s="3">
        <v>16</v>
      </c>
      <c r="BM109" s="19">
        <v>721</v>
      </c>
      <c r="BN109" s="3">
        <v>2543</v>
      </c>
      <c r="BO109" s="3">
        <v>71</v>
      </c>
      <c r="BP109" s="3">
        <v>4870</v>
      </c>
      <c r="BQ109" s="19">
        <v>7484</v>
      </c>
      <c r="BR109" s="3">
        <v>222</v>
      </c>
      <c r="BS109" s="3">
        <v>1</v>
      </c>
      <c r="BT109" s="19">
        <v>223</v>
      </c>
      <c r="BU109" s="3">
        <v>759</v>
      </c>
      <c r="BV109" s="3">
        <v>271</v>
      </c>
      <c r="BW109" s="3">
        <v>70</v>
      </c>
      <c r="BX109" s="19">
        <v>1100</v>
      </c>
      <c r="BY109" s="3">
        <v>17484</v>
      </c>
      <c r="BZ109" s="3">
        <v>7699</v>
      </c>
      <c r="CA109" s="3">
        <v>3358</v>
      </c>
      <c r="CB109" s="19">
        <v>28541</v>
      </c>
      <c r="CC109" s="3">
        <v>123</v>
      </c>
      <c r="CD109" s="3">
        <v>15</v>
      </c>
      <c r="CE109" s="19">
        <v>138</v>
      </c>
      <c r="CF109" s="3">
        <v>2400</v>
      </c>
      <c r="CG109" s="3">
        <v>42</v>
      </c>
      <c r="CH109" s="19">
        <v>2442</v>
      </c>
      <c r="CI109" s="3">
        <v>1086</v>
      </c>
      <c r="CJ109" s="3">
        <v>8</v>
      </c>
      <c r="CK109" s="19">
        <v>1094</v>
      </c>
      <c r="CL109" s="3">
        <v>378</v>
      </c>
      <c r="CM109" s="3">
        <v>3</v>
      </c>
      <c r="CN109" s="19">
        <v>381</v>
      </c>
      <c r="CO109" s="3">
        <v>1440</v>
      </c>
      <c r="CP109" s="3">
        <v>58</v>
      </c>
      <c r="CQ109" s="19">
        <v>1498</v>
      </c>
      <c r="CR109" s="3">
        <v>246</v>
      </c>
      <c r="CS109" s="3"/>
      <c r="CT109" s="19">
        <v>246</v>
      </c>
      <c r="CU109" s="3">
        <v>68</v>
      </c>
      <c r="CV109" s="3">
        <v>65</v>
      </c>
      <c r="CW109" s="19">
        <v>133</v>
      </c>
      <c r="CX109" s="3">
        <v>89</v>
      </c>
      <c r="CY109" s="3">
        <v>9</v>
      </c>
      <c r="CZ109" s="19">
        <v>98</v>
      </c>
      <c r="DA109" s="3">
        <v>150</v>
      </c>
      <c r="DB109" s="3">
        <v>13</v>
      </c>
      <c r="DC109" s="19">
        <v>163</v>
      </c>
      <c r="DD109" s="3">
        <v>951</v>
      </c>
      <c r="DE109" s="3">
        <v>15</v>
      </c>
      <c r="DF109" s="3">
        <v>215</v>
      </c>
      <c r="DG109" s="19">
        <v>1181</v>
      </c>
      <c r="DH109" s="3"/>
      <c r="DI109" s="3"/>
      <c r="DJ109" s="19"/>
      <c r="DK109" s="3"/>
      <c r="DL109" s="3"/>
      <c r="DM109" s="19"/>
      <c r="DN109" s="3"/>
      <c r="DO109" s="3"/>
      <c r="DP109" s="3"/>
      <c r="DQ109" s="19"/>
      <c r="DR109" s="3">
        <v>21685</v>
      </c>
      <c r="DS109" s="3">
        <v>2060</v>
      </c>
      <c r="DT109" s="3">
        <v>7063</v>
      </c>
      <c r="DU109" s="19">
        <v>30808</v>
      </c>
      <c r="DV109" s="3">
        <v>16768</v>
      </c>
      <c r="DW109" s="3">
        <v>7592</v>
      </c>
      <c r="DX109" s="3">
        <v>3338</v>
      </c>
      <c r="DY109" s="19">
        <v>27698</v>
      </c>
      <c r="DZ109" s="3"/>
      <c r="EA109" s="3"/>
      <c r="EB109" s="19"/>
      <c r="EC109" s="3">
        <v>38453</v>
      </c>
      <c r="ED109" s="3">
        <v>9652</v>
      </c>
      <c r="EE109" s="3">
        <v>10401</v>
      </c>
      <c r="EF109" s="19">
        <f t="shared" si="59"/>
        <v>58506</v>
      </c>
      <c r="EG109" s="3">
        <v>38453</v>
      </c>
      <c r="EH109" s="3">
        <v>9652</v>
      </c>
      <c r="EI109" s="3">
        <v>10401</v>
      </c>
      <c r="EJ109" s="19">
        <f t="shared" si="60"/>
        <v>58506</v>
      </c>
    </row>
    <row r="110" spans="1:141" x14ac:dyDescent="0.25">
      <c r="A110">
        <v>8</v>
      </c>
      <c r="C110" t="s">
        <v>74</v>
      </c>
      <c r="D110">
        <f t="shared" si="53"/>
        <v>41773</v>
      </c>
      <c r="E110">
        <f t="shared" si="54"/>
        <v>10420</v>
      </c>
      <c r="F110">
        <f t="shared" si="55"/>
        <v>13422</v>
      </c>
      <c r="G110">
        <f t="shared" si="56"/>
        <v>65615</v>
      </c>
      <c r="H110" s="22">
        <f>+(D110-D106)/$G106</f>
        <v>4.7220773101324401E-2</v>
      </c>
      <c r="I110" s="24">
        <f t="shared" si="61"/>
        <v>1.1308752503239487E-2</v>
      </c>
      <c r="J110" s="24">
        <f t="shared" si="62"/>
        <v>4.5672551032428524E-2</v>
      </c>
      <c r="K110" s="23">
        <f t="shared" si="63"/>
        <v>0.10420207663699241</v>
      </c>
      <c r="T110">
        <v>7</v>
      </c>
      <c r="U110" s="16">
        <v>2015</v>
      </c>
      <c r="V110" t="s">
        <v>52</v>
      </c>
      <c r="W110" s="3">
        <v>122</v>
      </c>
      <c r="X110" s="3"/>
      <c r="Y110" s="19">
        <v>122</v>
      </c>
      <c r="Z110" s="3">
        <v>265</v>
      </c>
      <c r="AA110" s="3">
        <v>7</v>
      </c>
      <c r="AB110" s="3">
        <v>1025</v>
      </c>
      <c r="AC110" s="19">
        <v>1297</v>
      </c>
      <c r="AD110" s="3">
        <v>205</v>
      </c>
      <c r="AE110" s="3">
        <v>156</v>
      </c>
      <c r="AF110" s="19">
        <v>361</v>
      </c>
      <c r="AG110" s="3">
        <v>9</v>
      </c>
      <c r="AH110" s="19">
        <v>9</v>
      </c>
      <c r="AI110" s="3">
        <v>2615</v>
      </c>
      <c r="AJ110" s="3">
        <v>72</v>
      </c>
      <c r="AK110" s="3">
        <v>12</v>
      </c>
      <c r="AL110" s="19">
        <v>2699</v>
      </c>
      <c r="AM110" s="3">
        <v>262</v>
      </c>
      <c r="AN110" s="3">
        <v>109</v>
      </c>
      <c r="AO110" s="3"/>
      <c r="AP110" s="19">
        <v>371</v>
      </c>
      <c r="AQ110" s="3">
        <v>2087</v>
      </c>
      <c r="AR110" s="3">
        <v>80</v>
      </c>
      <c r="AS110" s="3">
        <v>241</v>
      </c>
      <c r="AT110" s="19">
        <v>2408</v>
      </c>
      <c r="AU110" s="3">
        <v>494</v>
      </c>
      <c r="AV110" s="3">
        <v>180</v>
      </c>
      <c r="AW110" s="3"/>
      <c r="AX110" s="19">
        <v>674</v>
      </c>
      <c r="AY110" s="3">
        <v>3629</v>
      </c>
      <c r="AZ110" s="3">
        <v>860</v>
      </c>
      <c r="BA110" s="3">
        <v>681</v>
      </c>
      <c r="BB110" s="19">
        <v>5170</v>
      </c>
      <c r="BC110" s="3">
        <v>1088</v>
      </c>
      <c r="BD110" s="3">
        <v>329</v>
      </c>
      <c r="BE110" s="19">
        <v>1417</v>
      </c>
      <c r="BF110" s="3">
        <v>229</v>
      </c>
      <c r="BG110" s="3">
        <v>21</v>
      </c>
      <c r="BH110" s="3">
        <v>4</v>
      </c>
      <c r="BI110" s="19">
        <v>254</v>
      </c>
      <c r="BJ110" s="3">
        <v>712</v>
      </c>
      <c r="BK110" s="3">
        <v>22</v>
      </c>
      <c r="BL110" s="3">
        <v>19</v>
      </c>
      <c r="BM110" s="19">
        <v>753</v>
      </c>
      <c r="BN110" s="3">
        <v>2277</v>
      </c>
      <c r="BO110" s="3">
        <v>77</v>
      </c>
      <c r="BP110" s="3">
        <v>5154</v>
      </c>
      <c r="BQ110" s="19">
        <v>7508</v>
      </c>
      <c r="BR110" s="3">
        <v>247</v>
      </c>
      <c r="BS110" s="3">
        <v>1</v>
      </c>
      <c r="BT110" s="19">
        <v>248</v>
      </c>
      <c r="BU110" s="3">
        <v>733</v>
      </c>
      <c r="BV110" s="3">
        <v>276</v>
      </c>
      <c r="BW110" s="3">
        <v>69</v>
      </c>
      <c r="BX110" s="19">
        <v>1078</v>
      </c>
      <c r="BY110" s="3">
        <v>16827</v>
      </c>
      <c r="BZ110" s="3">
        <v>5346</v>
      </c>
      <c r="CA110" s="3">
        <v>3824</v>
      </c>
      <c r="CB110" s="19">
        <v>25997</v>
      </c>
      <c r="CC110" s="3">
        <v>134</v>
      </c>
      <c r="CD110" s="3">
        <v>12</v>
      </c>
      <c r="CE110" s="19">
        <v>146</v>
      </c>
      <c r="CF110" s="3">
        <v>2454</v>
      </c>
      <c r="CG110" s="3">
        <v>44</v>
      </c>
      <c r="CH110" s="19">
        <v>2498</v>
      </c>
      <c r="CI110" s="3">
        <v>1084</v>
      </c>
      <c r="CJ110" s="3">
        <v>6</v>
      </c>
      <c r="CK110" s="19">
        <v>1090</v>
      </c>
      <c r="CL110" s="3">
        <v>331</v>
      </c>
      <c r="CM110" s="3">
        <v>3</v>
      </c>
      <c r="CN110" s="19">
        <v>334</v>
      </c>
      <c r="CO110" s="3">
        <v>1596</v>
      </c>
      <c r="CP110" s="3">
        <v>56</v>
      </c>
      <c r="CQ110" s="19">
        <v>1652</v>
      </c>
      <c r="CR110" s="3">
        <v>263</v>
      </c>
      <c r="CS110" s="3">
        <v>1</v>
      </c>
      <c r="CT110" s="19">
        <v>264</v>
      </c>
      <c r="CU110" s="3">
        <v>80</v>
      </c>
      <c r="CV110" s="3">
        <v>57</v>
      </c>
      <c r="CW110" s="19">
        <v>137</v>
      </c>
      <c r="CX110" s="3">
        <v>110</v>
      </c>
      <c r="CY110" s="3">
        <v>11</v>
      </c>
      <c r="CZ110" s="19">
        <v>121</v>
      </c>
      <c r="DA110" s="3">
        <v>160</v>
      </c>
      <c r="DB110" s="3">
        <v>15</v>
      </c>
      <c r="DC110" s="19">
        <v>175</v>
      </c>
      <c r="DD110" s="3">
        <v>1703</v>
      </c>
      <c r="DE110" s="3">
        <v>17</v>
      </c>
      <c r="DF110" s="3">
        <v>227</v>
      </c>
      <c r="DG110" s="19">
        <v>1947</v>
      </c>
      <c r="DH110" s="3"/>
      <c r="DI110" s="3"/>
      <c r="DJ110" s="19"/>
      <c r="DK110" s="3"/>
      <c r="DL110" s="3"/>
      <c r="DM110" s="19"/>
      <c r="DN110" s="3"/>
      <c r="DO110" s="3"/>
      <c r="DP110" s="3"/>
      <c r="DQ110" s="19"/>
      <c r="DR110" s="3">
        <v>23585</v>
      </c>
      <c r="DS110" s="3">
        <v>2502</v>
      </c>
      <c r="DT110" s="3">
        <v>7452</v>
      </c>
      <c r="DU110" s="19">
        <v>33539</v>
      </c>
      <c r="DV110" s="3">
        <v>16131</v>
      </c>
      <c r="DW110" s="3">
        <v>5256</v>
      </c>
      <c r="DX110" s="3">
        <v>3804</v>
      </c>
      <c r="DY110" s="19">
        <v>25191</v>
      </c>
      <c r="DZ110" s="3"/>
      <c r="EA110" s="3"/>
      <c r="EB110" s="19"/>
      <c r="EC110" s="3">
        <v>39716</v>
      </c>
      <c r="ED110" s="3">
        <v>7758</v>
      </c>
      <c r="EE110" s="3">
        <v>11256</v>
      </c>
      <c r="EF110" s="19">
        <f t="shared" si="59"/>
        <v>58730</v>
      </c>
      <c r="EG110" s="3">
        <v>39716</v>
      </c>
      <c r="EH110" s="3">
        <v>7758</v>
      </c>
      <c r="EI110" s="3">
        <v>11256</v>
      </c>
      <c r="EJ110" s="19">
        <f t="shared" si="60"/>
        <v>58730</v>
      </c>
    </row>
    <row r="111" spans="1:141" x14ac:dyDescent="0.25">
      <c r="A111">
        <v>9</v>
      </c>
      <c r="C111" t="s">
        <v>75</v>
      </c>
      <c r="D111">
        <f t="shared" si="53"/>
        <v>48031</v>
      </c>
      <c r="E111">
        <f t="shared" si="54"/>
        <v>10301</v>
      </c>
      <c r="F111">
        <f t="shared" si="55"/>
        <v>14051</v>
      </c>
      <c r="G111">
        <f t="shared" si="56"/>
        <v>72383</v>
      </c>
      <c r="H111" s="22">
        <f t="shared" ref="H111:H123" si="64">+(D111-D107)/$G107</f>
        <v>-1.641598383656976E-2</v>
      </c>
      <c r="I111" s="24">
        <f t="shared" si="61"/>
        <v>1.0523066561903693E-2</v>
      </c>
      <c r="J111" s="24">
        <f t="shared" si="62"/>
        <v>2.1481086541699404E-2</v>
      </c>
      <c r="K111" s="23">
        <f t="shared" si="63"/>
        <v>1.5588169267033337E-2</v>
      </c>
      <c r="T111">
        <v>8</v>
      </c>
      <c r="U111" s="16">
        <v>2015</v>
      </c>
      <c r="V111" t="s">
        <v>50</v>
      </c>
      <c r="W111" s="3">
        <v>123</v>
      </c>
      <c r="X111" s="3"/>
      <c r="Y111" s="19">
        <v>123</v>
      </c>
      <c r="Z111" s="3">
        <v>243</v>
      </c>
      <c r="AA111" s="3">
        <v>7</v>
      </c>
      <c r="AB111" s="3">
        <v>1187</v>
      </c>
      <c r="AC111" s="19">
        <v>1437</v>
      </c>
      <c r="AD111" s="3">
        <v>150</v>
      </c>
      <c r="AE111" s="3">
        <v>241</v>
      </c>
      <c r="AF111" s="19">
        <v>391</v>
      </c>
      <c r="AG111" s="3">
        <v>9</v>
      </c>
      <c r="AH111" s="19">
        <v>9</v>
      </c>
      <c r="AI111" s="3">
        <v>2626</v>
      </c>
      <c r="AJ111" s="3">
        <v>69</v>
      </c>
      <c r="AK111" s="3">
        <v>16</v>
      </c>
      <c r="AL111" s="19">
        <v>2711</v>
      </c>
      <c r="AM111" s="3">
        <v>268</v>
      </c>
      <c r="AN111" s="3">
        <v>104</v>
      </c>
      <c r="AO111" s="3">
        <v>28</v>
      </c>
      <c r="AP111" s="19">
        <v>400</v>
      </c>
      <c r="AQ111" s="3">
        <v>2020</v>
      </c>
      <c r="AR111" s="3">
        <v>67</v>
      </c>
      <c r="AS111" s="3">
        <v>240</v>
      </c>
      <c r="AT111" s="19">
        <v>2327</v>
      </c>
      <c r="AU111" s="3">
        <v>445</v>
      </c>
      <c r="AV111" s="3">
        <v>191</v>
      </c>
      <c r="AW111" s="3"/>
      <c r="AX111" s="19">
        <v>636</v>
      </c>
      <c r="AY111" s="3">
        <v>4232</v>
      </c>
      <c r="AZ111" s="3">
        <v>899</v>
      </c>
      <c r="BA111" s="3">
        <v>726</v>
      </c>
      <c r="BB111" s="19">
        <v>5857</v>
      </c>
      <c r="BC111" s="3">
        <v>1119</v>
      </c>
      <c r="BD111" s="3">
        <v>309</v>
      </c>
      <c r="BE111" s="19">
        <v>1428</v>
      </c>
      <c r="BF111" s="3">
        <v>213</v>
      </c>
      <c r="BG111" s="3">
        <v>24</v>
      </c>
      <c r="BH111" s="3">
        <v>4</v>
      </c>
      <c r="BI111" s="19">
        <v>241</v>
      </c>
      <c r="BJ111" s="3">
        <v>723</v>
      </c>
      <c r="BK111" s="3">
        <v>34</v>
      </c>
      <c r="BL111" s="3">
        <v>30</v>
      </c>
      <c r="BM111" s="19">
        <v>787</v>
      </c>
      <c r="BN111" s="3">
        <v>2351</v>
      </c>
      <c r="BO111" s="3">
        <v>72</v>
      </c>
      <c r="BP111" s="3">
        <v>6995</v>
      </c>
      <c r="BQ111" s="19">
        <v>9418</v>
      </c>
      <c r="BR111" s="3">
        <v>271</v>
      </c>
      <c r="BS111" s="3">
        <v>1</v>
      </c>
      <c r="BT111" s="19">
        <v>272</v>
      </c>
      <c r="BU111" s="3">
        <v>762</v>
      </c>
      <c r="BV111" s="3">
        <v>279</v>
      </c>
      <c r="BW111" s="3">
        <v>103</v>
      </c>
      <c r="BX111" s="19">
        <v>1144</v>
      </c>
      <c r="BY111" s="3">
        <v>17178</v>
      </c>
      <c r="BZ111" s="3">
        <v>7881</v>
      </c>
      <c r="CA111" s="3">
        <v>3878</v>
      </c>
      <c r="CB111" s="19">
        <v>28937</v>
      </c>
      <c r="CC111" s="3">
        <v>148</v>
      </c>
      <c r="CD111" s="3">
        <v>14</v>
      </c>
      <c r="CE111" s="19">
        <v>162</v>
      </c>
      <c r="CF111" s="3">
        <v>2434</v>
      </c>
      <c r="CG111" s="3">
        <v>41</v>
      </c>
      <c r="CH111" s="19">
        <v>2475</v>
      </c>
      <c r="CI111" s="3">
        <v>1110</v>
      </c>
      <c r="CJ111" s="3">
        <v>6</v>
      </c>
      <c r="CK111" s="19">
        <v>1116</v>
      </c>
      <c r="CL111" s="3">
        <v>309</v>
      </c>
      <c r="CM111" s="3">
        <v>3</v>
      </c>
      <c r="CN111" s="19">
        <v>312</v>
      </c>
      <c r="CO111" s="3">
        <v>1693</v>
      </c>
      <c r="CP111" s="3">
        <v>59</v>
      </c>
      <c r="CQ111" s="19">
        <v>1752</v>
      </c>
      <c r="CR111" s="3">
        <v>240</v>
      </c>
      <c r="CS111" s="3"/>
      <c r="CT111" s="19">
        <v>240</v>
      </c>
      <c r="CU111" s="3">
        <v>57</v>
      </c>
      <c r="CV111" s="3">
        <v>62</v>
      </c>
      <c r="CW111" s="19">
        <v>119</v>
      </c>
      <c r="CX111" s="3">
        <v>129</v>
      </c>
      <c r="CY111" s="3">
        <v>14</v>
      </c>
      <c r="CZ111" s="19">
        <v>143</v>
      </c>
      <c r="DA111" s="3">
        <v>165</v>
      </c>
      <c r="DB111" s="3">
        <v>21</v>
      </c>
      <c r="DC111" s="19">
        <v>186</v>
      </c>
      <c r="DD111" s="3">
        <v>2755</v>
      </c>
      <c r="DE111" s="3">
        <v>22</v>
      </c>
      <c r="DF111" s="3">
        <v>215</v>
      </c>
      <c r="DG111" s="19">
        <v>2992</v>
      </c>
      <c r="DH111" s="3"/>
      <c r="DI111" s="3"/>
      <c r="DJ111" s="19"/>
      <c r="DK111" s="3"/>
      <c r="DL111" s="3"/>
      <c r="DM111" s="19"/>
      <c r="DN111" s="3"/>
      <c r="DO111" s="3"/>
      <c r="DP111" s="3"/>
      <c r="DQ111" s="19"/>
      <c r="DR111" s="3">
        <v>25247</v>
      </c>
      <c r="DS111" s="3">
        <v>2641</v>
      </c>
      <c r="DT111" s="3">
        <v>9562</v>
      </c>
      <c r="DU111" s="19">
        <v>37450</v>
      </c>
      <c r="DV111" s="3">
        <v>16526</v>
      </c>
      <c r="DW111" s="3">
        <v>7779</v>
      </c>
      <c r="DX111" s="3">
        <v>3860</v>
      </c>
      <c r="DY111" s="19">
        <v>28165</v>
      </c>
      <c r="DZ111" s="3"/>
      <c r="EA111" s="3"/>
      <c r="EB111" s="19"/>
      <c r="EC111" s="3">
        <v>41773</v>
      </c>
      <c r="ED111" s="3">
        <v>10420</v>
      </c>
      <c r="EE111" s="3">
        <v>13422</v>
      </c>
      <c r="EF111" s="19">
        <f t="shared" si="59"/>
        <v>65615</v>
      </c>
      <c r="EG111" s="3">
        <v>41773</v>
      </c>
      <c r="EH111" s="3">
        <v>10420</v>
      </c>
      <c r="EI111" s="3">
        <v>13422</v>
      </c>
      <c r="EJ111" s="19">
        <f t="shared" si="60"/>
        <v>65615</v>
      </c>
    </row>
    <row r="112" spans="1:141" x14ac:dyDescent="0.25">
      <c r="A112">
        <v>10</v>
      </c>
      <c r="B112">
        <v>2016</v>
      </c>
      <c r="C112" t="s">
        <v>72</v>
      </c>
      <c r="D112">
        <f t="shared" si="53"/>
        <v>46644</v>
      </c>
      <c r="E112">
        <f t="shared" si="54"/>
        <v>6882</v>
      </c>
      <c r="F112">
        <f t="shared" si="55"/>
        <v>9221</v>
      </c>
      <c r="G112">
        <f t="shared" si="56"/>
        <v>62747</v>
      </c>
      <c r="H112" s="22">
        <f t="shared" si="64"/>
        <v>0.14000273476224662</v>
      </c>
      <c r="I112" s="24">
        <f t="shared" si="61"/>
        <v>-4.7345571394386901E-2</v>
      </c>
      <c r="J112" s="24">
        <f t="shared" si="62"/>
        <v>-2.0168871568727993E-2</v>
      </c>
      <c r="K112" s="23">
        <f t="shared" si="63"/>
        <v>7.2488291799131715E-2</v>
      </c>
      <c r="T112">
        <v>9</v>
      </c>
      <c r="U112" s="15">
        <v>2015</v>
      </c>
      <c r="V112" t="s">
        <v>40</v>
      </c>
      <c r="W112" s="3">
        <v>127</v>
      </c>
      <c r="X112" s="3"/>
      <c r="Y112" s="19">
        <v>127</v>
      </c>
      <c r="Z112" s="3">
        <v>233</v>
      </c>
      <c r="AA112" s="3">
        <v>7</v>
      </c>
      <c r="AB112" s="3">
        <v>1218</v>
      </c>
      <c r="AC112" s="19">
        <v>1458</v>
      </c>
      <c r="AD112" s="3">
        <v>147</v>
      </c>
      <c r="AE112" s="3">
        <v>181</v>
      </c>
      <c r="AF112" s="19">
        <v>328</v>
      </c>
      <c r="AG112" s="3">
        <v>9</v>
      </c>
      <c r="AH112" s="19">
        <v>9</v>
      </c>
      <c r="AI112" s="3">
        <v>2713</v>
      </c>
      <c r="AJ112" s="3">
        <v>66</v>
      </c>
      <c r="AK112" s="3">
        <v>15</v>
      </c>
      <c r="AL112" s="19">
        <v>2794</v>
      </c>
      <c r="AM112" s="3">
        <v>282</v>
      </c>
      <c r="AN112" s="3">
        <v>110</v>
      </c>
      <c r="AO112" s="3">
        <v>28</v>
      </c>
      <c r="AP112" s="19">
        <v>420</v>
      </c>
      <c r="AQ112" s="3">
        <v>2577</v>
      </c>
      <c r="AR112" s="3">
        <v>82</v>
      </c>
      <c r="AS112" s="3">
        <v>238</v>
      </c>
      <c r="AT112" s="19">
        <v>2897</v>
      </c>
      <c r="AU112" s="3">
        <v>495</v>
      </c>
      <c r="AV112" s="3">
        <v>159</v>
      </c>
      <c r="AW112" s="3"/>
      <c r="AX112" s="19">
        <v>654</v>
      </c>
      <c r="AY112" s="3">
        <v>4496</v>
      </c>
      <c r="AZ112" s="3">
        <v>847</v>
      </c>
      <c r="BA112" s="3">
        <v>749</v>
      </c>
      <c r="BB112" s="19">
        <v>6092</v>
      </c>
      <c r="BC112" s="3">
        <v>1173</v>
      </c>
      <c r="BD112" s="3">
        <v>311</v>
      </c>
      <c r="BE112" s="19">
        <v>1484</v>
      </c>
      <c r="BF112" s="3">
        <v>218</v>
      </c>
      <c r="BG112" s="3">
        <v>31</v>
      </c>
      <c r="BH112" s="3">
        <v>4</v>
      </c>
      <c r="BI112" s="19">
        <v>253</v>
      </c>
      <c r="BJ112" s="3">
        <v>770</v>
      </c>
      <c r="BK112" s="3">
        <v>32</v>
      </c>
      <c r="BL112" s="3">
        <v>30</v>
      </c>
      <c r="BM112" s="19">
        <v>832</v>
      </c>
      <c r="BN112" s="3">
        <v>2535</v>
      </c>
      <c r="BO112" s="3">
        <v>72</v>
      </c>
      <c r="BP112" s="3">
        <v>7577</v>
      </c>
      <c r="BQ112" s="19">
        <v>10184</v>
      </c>
      <c r="BR112" s="3">
        <v>294</v>
      </c>
      <c r="BS112" s="3">
        <v>1</v>
      </c>
      <c r="BT112" s="19">
        <v>295</v>
      </c>
      <c r="BU112" s="3">
        <v>828</v>
      </c>
      <c r="BV112" s="3">
        <v>271</v>
      </c>
      <c r="BW112" s="3">
        <v>138</v>
      </c>
      <c r="BX112" s="19">
        <v>1237</v>
      </c>
      <c r="BY112" s="3">
        <v>22628</v>
      </c>
      <c r="BZ112" s="3">
        <v>7880</v>
      </c>
      <c r="CA112" s="3">
        <v>3854</v>
      </c>
      <c r="CB112" s="19">
        <v>34362</v>
      </c>
      <c r="CC112" s="3">
        <v>177</v>
      </c>
      <c r="CD112" s="3">
        <v>15</v>
      </c>
      <c r="CE112" s="19">
        <v>192</v>
      </c>
      <c r="CF112" s="3">
        <v>2860</v>
      </c>
      <c r="CG112" s="3">
        <v>63</v>
      </c>
      <c r="CH112" s="19">
        <v>2923</v>
      </c>
      <c r="CI112" s="3">
        <v>1193</v>
      </c>
      <c r="CJ112" s="3">
        <v>7</v>
      </c>
      <c r="CK112" s="19">
        <v>1200</v>
      </c>
      <c r="CL112" s="3">
        <v>314</v>
      </c>
      <c r="CM112" s="3">
        <v>2</v>
      </c>
      <c r="CN112" s="19">
        <v>316</v>
      </c>
      <c r="CO112" s="3">
        <v>1817</v>
      </c>
      <c r="CP112" s="3">
        <v>46</v>
      </c>
      <c r="CQ112" s="19">
        <v>1863</v>
      </c>
      <c r="CR112" s="3">
        <v>242</v>
      </c>
      <c r="CS112" s="3"/>
      <c r="CT112" s="19">
        <v>242</v>
      </c>
      <c r="CU112" s="3">
        <v>74</v>
      </c>
      <c r="CV112" s="3">
        <v>67</v>
      </c>
      <c r="CW112" s="19">
        <v>141</v>
      </c>
      <c r="CX112" s="3">
        <v>152</v>
      </c>
      <c r="CY112" s="3">
        <v>9</v>
      </c>
      <c r="CZ112" s="19">
        <v>161</v>
      </c>
      <c r="DA112" s="3">
        <v>170</v>
      </c>
      <c r="DB112" s="3">
        <v>24</v>
      </c>
      <c r="DC112" s="19">
        <v>194</v>
      </c>
      <c r="DD112" s="3">
        <v>1507</v>
      </c>
      <c r="DE112" s="3">
        <v>18</v>
      </c>
      <c r="DF112" s="3">
        <v>200</v>
      </c>
      <c r="DG112" s="19">
        <v>1725</v>
      </c>
      <c r="DH112" s="3"/>
      <c r="DI112" s="3"/>
      <c r="DJ112" s="19"/>
      <c r="DK112" s="3"/>
      <c r="DL112" s="3"/>
      <c r="DM112" s="19"/>
      <c r="DN112" s="3"/>
      <c r="DO112" s="3"/>
      <c r="DP112" s="3"/>
      <c r="DQ112" s="19"/>
      <c r="DR112" s="3">
        <v>26160</v>
      </c>
      <c r="DS112" s="3">
        <v>2522</v>
      </c>
      <c r="DT112" s="3">
        <v>10215</v>
      </c>
      <c r="DU112" s="19">
        <v>38897</v>
      </c>
      <c r="DV112" s="3">
        <v>21871</v>
      </c>
      <c r="DW112" s="3">
        <v>7779</v>
      </c>
      <c r="DX112" s="3">
        <v>3836</v>
      </c>
      <c r="DY112" s="19">
        <v>33486</v>
      </c>
      <c r="DZ112" s="3"/>
      <c r="EA112" s="3"/>
      <c r="EB112" s="19"/>
      <c r="EC112" s="3">
        <v>48031</v>
      </c>
      <c r="ED112" s="3">
        <v>10301</v>
      </c>
      <c r="EE112" s="3">
        <v>14051</v>
      </c>
      <c r="EF112" s="19">
        <f t="shared" si="59"/>
        <v>72383</v>
      </c>
      <c r="EG112" s="3">
        <v>48031</v>
      </c>
      <c r="EH112" s="3">
        <v>10301</v>
      </c>
      <c r="EI112" s="3">
        <v>14051</v>
      </c>
      <c r="EJ112" s="19">
        <f t="shared" si="60"/>
        <v>72383</v>
      </c>
    </row>
    <row r="113" spans="1:140" x14ac:dyDescent="0.25">
      <c r="A113">
        <v>11</v>
      </c>
      <c r="C113" t="s">
        <v>73</v>
      </c>
      <c r="D113">
        <f t="shared" si="53"/>
        <v>50687</v>
      </c>
      <c r="E113">
        <f t="shared" si="54"/>
        <v>7441</v>
      </c>
      <c r="F113">
        <f t="shared" si="55"/>
        <v>11777</v>
      </c>
      <c r="G113">
        <f t="shared" si="56"/>
        <v>69905</v>
      </c>
      <c r="H113" s="22">
        <f t="shared" si="64"/>
        <v>0.18680401838923888</v>
      </c>
      <c r="I113" s="24">
        <f t="shared" si="61"/>
        <v>-5.3975821556274473E-3</v>
      </c>
      <c r="J113" s="24">
        <f t="shared" si="62"/>
        <v>8.871105057040694E-3</v>
      </c>
      <c r="K113" s="23">
        <f t="shared" si="63"/>
        <v>0.19027754129065214</v>
      </c>
      <c r="T113">
        <v>10</v>
      </c>
      <c r="U113" s="16">
        <v>2016</v>
      </c>
      <c r="V113" t="s">
        <v>51</v>
      </c>
      <c r="W113" s="3">
        <v>121</v>
      </c>
      <c r="X113" s="3"/>
      <c r="Y113" s="19">
        <v>121</v>
      </c>
      <c r="Z113" s="3">
        <v>234</v>
      </c>
      <c r="AA113" s="3">
        <v>8</v>
      </c>
      <c r="AB113" s="3">
        <v>1227</v>
      </c>
      <c r="AC113" s="19">
        <v>1469</v>
      </c>
      <c r="AD113" s="3">
        <v>53</v>
      </c>
      <c r="AE113" s="3">
        <v>117</v>
      </c>
      <c r="AF113" s="19">
        <v>170</v>
      </c>
      <c r="AG113" s="3">
        <v>8</v>
      </c>
      <c r="AH113" s="19">
        <v>8</v>
      </c>
      <c r="AI113" s="3">
        <v>2545</v>
      </c>
      <c r="AJ113" s="3">
        <v>76</v>
      </c>
      <c r="AK113" s="3">
        <v>14</v>
      </c>
      <c r="AL113" s="19">
        <v>2635</v>
      </c>
      <c r="AM113" s="3">
        <v>284</v>
      </c>
      <c r="AN113" s="3">
        <v>113</v>
      </c>
      <c r="AO113" s="3">
        <v>29</v>
      </c>
      <c r="AP113" s="19">
        <v>426</v>
      </c>
      <c r="AQ113" s="3">
        <v>4390</v>
      </c>
      <c r="AR113" s="3">
        <v>63</v>
      </c>
      <c r="AS113" s="3">
        <v>245</v>
      </c>
      <c r="AT113" s="19">
        <v>4698</v>
      </c>
      <c r="AU113" s="3">
        <v>486</v>
      </c>
      <c r="AV113" s="3">
        <v>181</v>
      </c>
      <c r="AW113" s="3"/>
      <c r="AX113" s="19">
        <v>667</v>
      </c>
      <c r="AY113" s="3">
        <v>3701</v>
      </c>
      <c r="AZ113" s="3">
        <v>797</v>
      </c>
      <c r="BA113" s="3">
        <v>727</v>
      </c>
      <c r="BB113" s="19">
        <v>5225</v>
      </c>
      <c r="BC113" s="3">
        <v>970</v>
      </c>
      <c r="BD113" s="3">
        <v>299</v>
      </c>
      <c r="BE113" s="19">
        <v>1269</v>
      </c>
      <c r="BF113" s="3">
        <v>210</v>
      </c>
      <c r="BG113" s="3">
        <v>32</v>
      </c>
      <c r="BH113" s="3">
        <v>4</v>
      </c>
      <c r="BI113" s="19">
        <v>246</v>
      </c>
      <c r="BJ113" s="3">
        <v>712</v>
      </c>
      <c r="BK113" s="3">
        <v>36</v>
      </c>
      <c r="BL113" s="3">
        <v>45</v>
      </c>
      <c r="BM113" s="19">
        <v>793</v>
      </c>
      <c r="BN113" s="3">
        <v>2729</v>
      </c>
      <c r="BO113" s="3">
        <v>87</v>
      </c>
      <c r="BP113" s="3">
        <v>2659</v>
      </c>
      <c r="BQ113" s="19">
        <v>5475</v>
      </c>
      <c r="BR113" s="3">
        <v>230</v>
      </c>
      <c r="BS113" s="3">
        <v>1</v>
      </c>
      <c r="BT113" s="19">
        <v>231</v>
      </c>
      <c r="BU113" s="3">
        <v>774</v>
      </c>
      <c r="BV113" s="3">
        <v>262</v>
      </c>
      <c r="BW113" s="3">
        <v>136</v>
      </c>
      <c r="BX113" s="19">
        <v>1172</v>
      </c>
      <c r="BY113" s="3">
        <v>21100</v>
      </c>
      <c r="BZ113" s="3">
        <v>4564</v>
      </c>
      <c r="CA113" s="3">
        <v>3911</v>
      </c>
      <c r="CB113" s="19">
        <v>29575</v>
      </c>
      <c r="CC113" s="3">
        <v>112</v>
      </c>
      <c r="CD113" s="3">
        <v>16</v>
      </c>
      <c r="CE113" s="19">
        <v>128</v>
      </c>
      <c r="CF113" s="3">
        <v>2736</v>
      </c>
      <c r="CG113" s="3">
        <v>61</v>
      </c>
      <c r="CH113" s="19">
        <v>2797</v>
      </c>
      <c r="CI113" s="3">
        <v>1070</v>
      </c>
      <c r="CJ113" s="3">
        <v>7</v>
      </c>
      <c r="CK113" s="19">
        <v>1077</v>
      </c>
      <c r="CL113" s="3">
        <v>304</v>
      </c>
      <c r="CM113" s="3">
        <v>2</v>
      </c>
      <c r="CN113" s="19">
        <v>306</v>
      </c>
      <c r="CO113" s="3">
        <v>1411</v>
      </c>
      <c r="CP113" s="3">
        <v>48</v>
      </c>
      <c r="CQ113" s="19">
        <v>1459</v>
      </c>
      <c r="CR113" s="3">
        <v>239</v>
      </c>
      <c r="CS113" s="3">
        <v>1</v>
      </c>
      <c r="CT113" s="19">
        <v>240</v>
      </c>
      <c r="CU113" s="3">
        <v>65</v>
      </c>
      <c r="CV113" s="3">
        <v>42</v>
      </c>
      <c r="CW113" s="19">
        <v>107</v>
      </c>
      <c r="CX113" s="3">
        <v>96</v>
      </c>
      <c r="CY113" s="3">
        <v>14</v>
      </c>
      <c r="CZ113" s="19">
        <v>110</v>
      </c>
      <c r="DA113" s="3">
        <v>172</v>
      </c>
      <c r="DB113" s="3">
        <v>24</v>
      </c>
      <c r="DC113" s="19">
        <v>196</v>
      </c>
      <c r="DD113" s="3">
        <v>1826</v>
      </c>
      <c r="DE113" s="3">
        <v>22</v>
      </c>
      <c r="DF113" s="3">
        <v>224</v>
      </c>
      <c r="DG113" s="19">
        <v>2072</v>
      </c>
      <c r="DH113" s="3">
        <v>66</v>
      </c>
      <c r="DI113" s="3">
        <v>9</v>
      </c>
      <c r="DJ113" s="19">
        <v>75</v>
      </c>
      <c r="DK113" s="3"/>
      <c r="DL113" s="3"/>
      <c r="DM113" s="19"/>
      <c r="DN113" s="3"/>
      <c r="DO113" s="3"/>
      <c r="DP113" s="3"/>
      <c r="DQ113" s="19"/>
      <c r="DR113" s="3">
        <v>26204</v>
      </c>
      <c r="DS113" s="3">
        <v>2438</v>
      </c>
      <c r="DT113" s="3">
        <v>5327</v>
      </c>
      <c r="DU113" s="19">
        <v>33969</v>
      </c>
      <c r="DV113" s="3">
        <v>20440</v>
      </c>
      <c r="DW113" s="3">
        <v>4444</v>
      </c>
      <c r="DX113" s="3">
        <v>3894</v>
      </c>
      <c r="DY113" s="19">
        <v>28778</v>
      </c>
      <c r="DZ113" s="3"/>
      <c r="EA113" s="3"/>
      <c r="EB113" s="19"/>
      <c r="EC113" s="3">
        <v>46644</v>
      </c>
      <c r="ED113" s="3">
        <v>6882</v>
      </c>
      <c r="EE113" s="3">
        <v>9221</v>
      </c>
      <c r="EF113" s="19">
        <f t="shared" si="59"/>
        <v>62747</v>
      </c>
      <c r="EG113" s="3">
        <v>46644</v>
      </c>
      <c r="EH113" s="3">
        <v>6882</v>
      </c>
      <c r="EI113" s="3">
        <v>9221</v>
      </c>
      <c r="EJ113" s="19">
        <f t="shared" si="60"/>
        <v>62747</v>
      </c>
    </row>
    <row r="114" spans="1:140" x14ac:dyDescent="0.25">
      <c r="A114">
        <v>12</v>
      </c>
      <c r="C114" t="s">
        <v>74</v>
      </c>
      <c r="D114">
        <f t="shared" si="53"/>
        <v>50774</v>
      </c>
      <c r="E114">
        <f t="shared" si="54"/>
        <v>10151</v>
      </c>
      <c r="F114">
        <f t="shared" si="55"/>
        <v>9284</v>
      </c>
      <c r="G114">
        <f t="shared" si="56"/>
        <v>70209</v>
      </c>
      <c r="H114" s="22">
        <f t="shared" si="64"/>
        <v>0.13717899870456451</v>
      </c>
      <c r="I114" s="24">
        <f t="shared" si="61"/>
        <v>-4.09967233102187E-3</v>
      </c>
      <c r="J114" s="24">
        <f t="shared" si="62"/>
        <v>-6.3064847976834565E-2</v>
      </c>
      <c r="K114" s="23">
        <f t="shared" si="63"/>
        <v>7.0014478396708074E-2</v>
      </c>
      <c r="T114">
        <v>11</v>
      </c>
      <c r="U114" s="16">
        <v>2016</v>
      </c>
      <c r="V114" t="s">
        <v>52</v>
      </c>
      <c r="W114" s="3">
        <v>119</v>
      </c>
      <c r="X114" s="3"/>
      <c r="Y114" s="19">
        <v>119</v>
      </c>
      <c r="Z114" s="3">
        <v>271</v>
      </c>
      <c r="AA114" s="3">
        <v>10</v>
      </c>
      <c r="AB114" s="3">
        <v>1224</v>
      </c>
      <c r="AC114" s="19">
        <v>1505</v>
      </c>
      <c r="AD114" s="3">
        <v>48</v>
      </c>
      <c r="AE114" s="3">
        <v>224</v>
      </c>
      <c r="AF114" s="19">
        <v>272</v>
      </c>
      <c r="AG114" s="3">
        <v>9</v>
      </c>
      <c r="AH114" s="19">
        <v>9</v>
      </c>
      <c r="AI114" s="3">
        <v>2500</v>
      </c>
      <c r="AJ114" s="3">
        <v>75</v>
      </c>
      <c r="AK114" s="3">
        <v>15</v>
      </c>
      <c r="AL114" s="19">
        <v>2590</v>
      </c>
      <c r="AM114" s="3">
        <v>292</v>
      </c>
      <c r="AN114" s="3">
        <v>119</v>
      </c>
      <c r="AO114" s="3">
        <v>29</v>
      </c>
      <c r="AP114" s="19">
        <v>440</v>
      </c>
      <c r="AQ114" s="3">
        <v>4428</v>
      </c>
      <c r="AR114" s="3">
        <v>64</v>
      </c>
      <c r="AS114" s="3">
        <v>242</v>
      </c>
      <c r="AT114" s="19">
        <v>4734</v>
      </c>
      <c r="AU114" s="3">
        <v>491</v>
      </c>
      <c r="AV114" s="3">
        <v>206</v>
      </c>
      <c r="AW114" s="3"/>
      <c r="AX114" s="19">
        <v>697</v>
      </c>
      <c r="AY114" s="3">
        <v>4389</v>
      </c>
      <c r="AZ114" s="3">
        <v>1048</v>
      </c>
      <c r="BA114" s="3">
        <v>797</v>
      </c>
      <c r="BB114" s="19">
        <v>6234</v>
      </c>
      <c r="BC114" s="3">
        <v>1003</v>
      </c>
      <c r="BD114" s="3">
        <v>247</v>
      </c>
      <c r="BE114" s="19">
        <v>1250</v>
      </c>
      <c r="BF114" s="3">
        <v>217</v>
      </c>
      <c r="BG114" s="3">
        <v>30</v>
      </c>
      <c r="BH114" s="3">
        <v>3</v>
      </c>
      <c r="BI114" s="19">
        <v>250</v>
      </c>
      <c r="BJ114" s="3">
        <v>695</v>
      </c>
      <c r="BK114" s="3">
        <v>51</v>
      </c>
      <c r="BL114" s="3">
        <v>46</v>
      </c>
      <c r="BM114" s="19">
        <v>792</v>
      </c>
      <c r="BN114" s="3">
        <v>2516</v>
      </c>
      <c r="BO114" s="3">
        <v>87</v>
      </c>
      <c r="BP114" s="3">
        <v>4679</v>
      </c>
      <c r="BQ114" s="19">
        <v>7282</v>
      </c>
      <c r="BR114" s="3">
        <v>223</v>
      </c>
      <c r="BS114" s="3">
        <v>4</v>
      </c>
      <c r="BT114" s="19">
        <v>227</v>
      </c>
      <c r="BU114" s="3">
        <v>780</v>
      </c>
      <c r="BV114" s="3">
        <v>260</v>
      </c>
      <c r="BW114" s="3">
        <v>130</v>
      </c>
      <c r="BX114" s="19">
        <v>1170</v>
      </c>
      <c r="BY114" s="3">
        <v>22598</v>
      </c>
      <c r="BZ114" s="3">
        <v>4774</v>
      </c>
      <c r="CA114" s="3">
        <v>4388</v>
      </c>
      <c r="CB114" s="19">
        <v>31760</v>
      </c>
      <c r="CC114" s="3">
        <v>113</v>
      </c>
      <c r="CD114" s="3">
        <v>12</v>
      </c>
      <c r="CE114" s="19">
        <v>125</v>
      </c>
      <c r="CF114" s="3">
        <v>2725</v>
      </c>
      <c r="CG114" s="3">
        <v>57</v>
      </c>
      <c r="CH114" s="19">
        <v>2782</v>
      </c>
      <c r="CI114" s="3">
        <v>1053</v>
      </c>
      <c r="CJ114" s="3">
        <v>6</v>
      </c>
      <c r="CK114" s="19">
        <v>1059</v>
      </c>
      <c r="CL114" s="3">
        <v>304</v>
      </c>
      <c r="CM114" s="3">
        <v>3</v>
      </c>
      <c r="CN114" s="19">
        <v>307</v>
      </c>
      <c r="CO114" s="3">
        <v>1444</v>
      </c>
      <c r="CP114" s="3">
        <v>41</v>
      </c>
      <c r="CQ114" s="19">
        <v>1485</v>
      </c>
      <c r="CR114" s="3">
        <v>449</v>
      </c>
      <c r="CS114" s="3">
        <v>1</v>
      </c>
      <c r="CT114" s="19">
        <v>450</v>
      </c>
      <c r="CU114" s="3">
        <v>53</v>
      </c>
      <c r="CV114" s="3">
        <v>56</v>
      </c>
      <c r="CW114" s="19">
        <v>109</v>
      </c>
      <c r="CX114" s="3">
        <v>106</v>
      </c>
      <c r="CY114" s="3">
        <v>15</v>
      </c>
      <c r="CZ114" s="19">
        <v>121</v>
      </c>
      <c r="DA114" s="3">
        <v>182</v>
      </c>
      <c r="DB114" s="3">
        <v>22</v>
      </c>
      <c r="DC114" s="19">
        <v>204</v>
      </c>
      <c r="DD114" s="3">
        <v>3607</v>
      </c>
      <c r="DE114" s="3">
        <v>22</v>
      </c>
      <c r="DF114" s="3">
        <v>224</v>
      </c>
      <c r="DG114" s="19">
        <v>3853</v>
      </c>
      <c r="DH114" s="3">
        <v>72</v>
      </c>
      <c r="DI114" s="3">
        <v>7</v>
      </c>
      <c r="DJ114" s="19">
        <v>79</v>
      </c>
      <c r="DK114" s="3"/>
      <c r="DL114" s="3"/>
      <c r="DM114" s="19"/>
      <c r="DN114" s="3"/>
      <c r="DO114" s="3"/>
      <c r="DP114" s="3"/>
      <c r="DQ114" s="19"/>
      <c r="DR114" s="3">
        <v>28753</v>
      </c>
      <c r="DS114" s="3">
        <v>2793</v>
      </c>
      <c r="DT114" s="3">
        <v>7444</v>
      </c>
      <c r="DU114" s="19">
        <v>38990</v>
      </c>
      <c r="DV114" s="3">
        <v>21934</v>
      </c>
      <c r="DW114" s="3">
        <v>4648</v>
      </c>
      <c r="DX114" s="3">
        <v>4333</v>
      </c>
      <c r="DY114" s="19">
        <v>30915</v>
      </c>
      <c r="DZ114" s="3"/>
      <c r="EA114" s="3"/>
      <c r="EB114" s="19"/>
      <c r="EC114" s="3">
        <v>50687</v>
      </c>
      <c r="ED114" s="3">
        <v>7441</v>
      </c>
      <c r="EE114" s="3">
        <v>11777</v>
      </c>
      <c r="EF114" s="19">
        <f t="shared" si="59"/>
        <v>69905</v>
      </c>
      <c r="EG114" s="3">
        <v>50687</v>
      </c>
      <c r="EH114" s="3">
        <v>7441</v>
      </c>
      <c r="EI114" s="3">
        <v>11777</v>
      </c>
      <c r="EJ114" s="19">
        <f t="shared" si="60"/>
        <v>69905</v>
      </c>
    </row>
    <row r="115" spans="1:140" x14ac:dyDescent="0.25">
      <c r="A115">
        <v>13</v>
      </c>
      <c r="C115" t="s">
        <v>75</v>
      </c>
      <c r="D115">
        <f t="shared" si="53"/>
        <v>46824</v>
      </c>
      <c r="E115">
        <f t="shared" si="54"/>
        <v>5109</v>
      </c>
      <c r="F115">
        <f t="shared" si="55"/>
        <v>14125</v>
      </c>
      <c r="G115">
        <f t="shared" si="56"/>
        <v>66058</v>
      </c>
      <c r="H115" s="22">
        <f t="shared" si="64"/>
        <v>-1.6675186162496719E-2</v>
      </c>
      <c r="I115" s="24">
        <f t="shared" si="61"/>
        <v>-7.1729549756158209E-2</v>
      </c>
      <c r="J115" s="24">
        <f t="shared" si="62"/>
        <v>1.0223394996062612E-3</v>
      </c>
      <c r="K115" s="23">
        <f t="shared" si="63"/>
        <v>-8.7382396419048672E-2</v>
      </c>
      <c r="T115">
        <v>12</v>
      </c>
      <c r="U115" s="16">
        <v>2016</v>
      </c>
      <c r="V115" t="s">
        <v>50</v>
      </c>
      <c r="W115" s="3">
        <v>116</v>
      </c>
      <c r="X115" s="3">
        <v>1</v>
      </c>
      <c r="Y115" s="19">
        <v>117</v>
      </c>
      <c r="Z115" s="3">
        <v>281</v>
      </c>
      <c r="AA115" s="3"/>
      <c r="AB115" s="3">
        <v>1226</v>
      </c>
      <c r="AC115" s="19">
        <v>1507</v>
      </c>
      <c r="AD115" s="3">
        <v>42</v>
      </c>
      <c r="AE115" s="3">
        <v>261</v>
      </c>
      <c r="AF115" s="19">
        <v>303</v>
      </c>
      <c r="AG115" s="3">
        <v>10</v>
      </c>
      <c r="AH115" s="19">
        <v>10</v>
      </c>
      <c r="AI115" s="3">
        <v>2832</v>
      </c>
      <c r="AJ115" s="3">
        <v>89</v>
      </c>
      <c r="AK115" s="3">
        <v>15</v>
      </c>
      <c r="AL115" s="19">
        <v>2936</v>
      </c>
      <c r="AM115" s="3">
        <v>295</v>
      </c>
      <c r="AN115" s="3">
        <v>116</v>
      </c>
      <c r="AO115" s="3">
        <v>33</v>
      </c>
      <c r="AP115" s="19">
        <v>444</v>
      </c>
      <c r="AQ115" s="3">
        <v>3447</v>
      </c>
      <c r="AR115" s="3">
        <v>72</v>
      </c>
      <c r="AS115" s="3">
        <v>168</v>
      </c>
      <c r="AT115" s="19">
        <v>3687</v>
      </c>
      <c r="AU115" s="3">
        <v>448</v>
      </c>
      <c r="AV115" s="3">
        <v>212</v>
      </c>
      <c r="AW115" s="3"/>
      <c r="AX115" s="19">
        <v>660</v>
      </c>
      <c r="AY115" s="3">
        <v>4697</v>
      </c>
      <c r="AZ115" s="3">
        <v>975</v>
      </c>
      <c r="BA115" s="3">
        <v>795</v>
      </c>
      <c r="BB115" s="19">
        <v>6467</v>
      </c>
      <c r="BC115" s="3">
        <v>1006</v>
      </c>
      <c r="BD115" s="3">
        <v>201</v>
      </c>
      <c r="BE115" s="19">
        <v>1207</v>
      </c>
      <c r="BF115" s="3">
        <v>218</v>
      </c>
      <c r="BG115" s="3">
        <v>20</v>
      </c>
      <c r="BH115" s="3">
        <v>3</v>
      </c>
      <c r="BI115" s="19">
        <v>241</v>
      </c>
      <c r="BJ115" s="3">
        <v>689</v>
      </c>
      <c r="BK115" s="3">
        <v>55</v>
      </c>
      <c r="BL115" s="3">
        <v>47</v>
      </c>
      <c r="BM115" s="19">
        <v>791</v>
      </c>
      <c r="BN115" s="3">
        <v>2206</v>
      </c>
      <c r="BO115" s="3">
        <v>71</v>
      </c>
      <c r="BP115" s="3">
        <v>2553</v>
      </c>
      <c r="BQ115" s="19">
        <v>4830</v>
      </c>
      <c r="BR115" s="3">
        <v>236</v>
      </c>
      <c r="BS115" s="3">
        <v>1</v>
      </c>
      <c r="BT115" s="19">
        <v>237</v>
      </c>
      <c r="BU115" s="3">
        <v>787</v>
      </c>
      <c r="BV115" s="3">
        <v>260</v>
      </c>
      <c r="BW115" s="3">
        <v>123</v>
      </c>
      <c r="BX115" s="19">
        <v>1170</v>
      </c>
      <c r="BY115" s="3">
        <v>22866</v>
      </c>
      <c r="BZ115" s="3">
        <v>7606</v>
      </c>
      <c r="CA115" s="3">
        <v>4090</v>
      </c>
      <c r="CB115" s="19">
        <v>34562</v>
      </c>
      <c r="CC115" s="3">
        <v>124</v>
      </c>
      <c r="CD115" s="3">
        <v>12</v>
      </c>
      <c r="CE115" s="19">
        <v>136</v>
      </c>
      <c r="CF115" s="3">
        <v>2861</v>
      </c>
      <c r="CG115" s="3">
        <v>28</v>
      </c>
      <c r="CH115" s="19">
        <v>2889</v>
      </c>
      <c r="CI115" s="3">
        <v>1076</v>
      </c>
      <c r="CJ115" s="3">
        <v>4</v>
      </c>
      <c r="CK115" s="19">
        <v>1080</v>
      </c>
      <c r="CL115" s="3">
        <v>299</v>
      </c>
      <c r="CM115" s="3">
        <v>5</v>
      </c>
      <c r="CN115" s="19">
        <v>304</v>
      </c>
      <c r="CO115" s="3">
        <v>1467</v>
      </c>
      <c r="CP115" s="3">
        <v>49</v>
      </c>
      <c r="CQ115" s="19">
        <v>1516</v>
      </c>
      <c r="CR115" s="3">
        <v>262</v>
      </c>
      <c r="CS115" s="3"/>
      <c r="CT115" s="19">
        <v>262</v>
      </c>
      <c r="CU115" s="3">
        <v>50</v>
      </c>
      <c r="CV115" s="3">
        <v>51</v>
      </c>
      <c r="CW115" s="19">
        <v>101</v>
      </c>
      <c r="CX115" s="3">
        <v>110</v>
      </c>
      <c r="CY115" s="3">
        <v>13</v>
      </c>
      <c r="CZ115" s="19">
        <v>123</v>
      </c>
      <c r="DA115" s="3">
        <v>180</v>
      </c>
      <c r="DB115" s="3">
        <v>22</v>
      </c>
      <c r="DC115" s="19">
        <v>202</v>
      </c>
      <c r="DD115" s="3">
        <v>4096</v>
      </c>
      <c r="DE115" s="3">
        <v>19</v>
      </c>
      <c r="DF115" s="3">
        <v>231</v>
      </c>
      <c r="DG115" s="19">
        <v>4346</v>
      </c>
      <c r="DH115" s="3">
        <v>73</v>
      </c>
      <c r="DI115" s="3">
        <v>8</v>
      </c>
      <c r="DJ115" s="19">
        <v>81</v>
      </c>
      <c r="DK115" s="3"/>
      <c r="DL115" s="3"/>
      <c r="DM115" s="19"/>
      <c r="DN115" s="3"/>
      <c r="DO115" s="3"/>
      <c r="DP115" s="3"/>
      <c r="DQ115" s="19"/>
      <c r="DR115" s="3">
        <v>28663</v>
      </c>
      <c r="DS115" s="3">
        <v>2653</v>
      </c>
      <c r="DT115" s="3">
        <v>5243</v>
      </c>
      <c r="DU115" s="19">
        <v>36559</v>
      </c>
      <c r="DV115" s="3">
        <v>22111</v>
      </c>
      <c r="DW115" s="3">
        <v>7498</v>
      </c>
      <c r="DX115" s="3">
        <v>4041</v>
      </c>
      <c r="DY115" s="19">
        <v>33650</v>
      </c>
      <c r="DZ115" s="3"/>
      <c r="EA115" s="3"/>
      <c r="EB115" s="19"/>
      <c r="EC115" s="3">
        <v>50774</v>
      </c>
      <c r="ED115" s="3">
        <v>10151</v>
      </c>
      <c r="EE115" s="3">
        <v>9284</v>
      </c>
      <c r="EF115" s="19">
        <f t="shared" si="59"/>
        <v>70209</v>
      </c>
      <c r="EG115" s="3">
        <v>50774</v>
      </c>
      <c r="EH115" s="3">
        <v>10151</v>
      </c>
      <c r="EI115" s="3">
        <v>9284</v>
      </c>
      <c r="EJ115" s="19">
        <f t="shared" si="60"/>
        <v>70209</v>
      </c>
    </row>
    <row r="116" spans="1:140" x14ac:dyDescent="0.25">
      <c r="A116">
        <v>14</v>
      </c>
      <c r="B116">
        <v>2017</v>
      </c>
      <c r="C116" t="s">
        <v>72</v>
      </c>
      <c r="D116">
        <f t="shared" si="53"/>
        <v>42875</v>
      </c>
      <c r="E116">
        <f t="shared" si="54"/>
        <v>6793</v>
      </c>
      <c r="F116">
        <f t="shared" si="55"/>
        <v>12736</v>
      </c>
      <c r="G116">
        <f t="shared" si="56"/>
        <v>62404</v>
      </c>
      <c r="H116" s="22">
        <f t="shared" si="64"/>
        <v>-6.0066616730680353E-2</v>
      </c>
      <c r="I116" s="24">
        <f t="shared" si="61"/>
        <v>-1.4183945049165696E-3</v>
      </c>
      <c r="J116" s="24">
        <f t="shared" si="62"/>
        <v>5.6018614435749917E-2</v>
      </c>
      <c r="K116" s="23">
        <f t="shared" si="63"/>
        <v>-5.4663967998470064E-3</v>
      </c>
      <c r="T116">
        <v>13</v>
      </c>
      <c r="U116" s="15">
        <v>2016</v>
      </c>
      <c r="V116" t="s">
        <v>40</v>
      </c>
      <c r="W116" s="3">
        <v>117</v>
      </c>
      <c r="X116" s="3">
        <v>3</v>
      </c>
      <c r="Y116" s="19">
        <v>120</v>
      </c>
      <c r="Z116" s="3">
        <v>249</v>
      </c>
      <c r="AA116" s="3"/>
      <c r="AB116" s="3">
        <v>1208</v>
      </c>
      <c r="AC116" s="19">
        <v>1457</v>
      </c>
      <c r="AD116" s="3">
        <v>33</v>
      </c>
      <c r="AE116" s="3">
        <v>169</v>
      </c>
      <c r="AF116" s="19">
        <v>202</v>
      </c>
      <c r="AG116" s="3">
        <v>10</v>
      </c>
      <c r="AH116" s="19">
        <v>10</v>
      </c>
      <c r="AI116" s="3">
        <v>2764</v>
      </c>
      <c r="AJ116" s="3">
        <v>80</v>
      </c>
      <c r="AK116" s="3">
        <v>15</v>
      </c>
      <c r="AL116" s="19">
        <v>2859</v>
      </c>
      <c r="AM116" s="3">
        <v>297</v>
      </c>
      <c r="AN116" s="3">
        <v>116</v>
      </c>
      <c r="AO116" s="3">
        <v>33</v>
      </c>
      <c r="AP116" s="19">
        <v>446</v>
      </c>
      <c r="AQ116" s="3">
        <v>3604</v>
      </c>
      <c r="AR116" s="3">
        <v>66</v>
      </c>
      <c r="AS116" s="3">
        <v>173</v>
      </c>
      <c r="AT116" s="19">
        <v>3843</v>
      </c>
      <c r="AU116" s="3">
        <v>432</v>
      </c>
      <c r="AV116" s="3">
        <v>184</v>
      </c>
      <c r="AW116" s="3"/>
      <c r="AX116" s="19">
        <v>616</v>
      </c>
      <c r="AY116" s="3">
        <v>4358</v>
      </c>
      <c r="AZ116" s="3">
        <v>965</v>
      </c>
      <c r="BA116" s="3">
        <v>847</v>
      </c>
      <c r="BB116" s="19">
        <v>6170</v>
      </c>
      <c r="BC116" s="3">
        <v>945</v>
      </c>
      <c r="BD116" s="3">
        <v>201</v>
      </c>
      <c r="BE116" s="19">
        <v>1146</v>
      </c>
      <c r="BF116" s="3">
        <v>245</v>
      </c>
      <c r="BG116" s="3">
        <v>18</v>
      </c>
      <c r="BH116" s="3">
        <v>3</v>
      </c>
      <c r="BI116" s="19">
        <v>266</v>
      </c>
      <c r="BJ116" s="3">
        <v>704</v>
      </c>
      <c r="BK116" s="3">
        <v>54</v>
      </c>
      <c r="BL116" s="3">
        <v>49</v>
      </c>
      <c r="BM116" s="19">
        <v>807</v>
      </c>
      <c r="BN116" s="3">
        <v>2352</v>
      </c>
      <c r="BO116" s="3">
        <v>63</v>
      </c>
      <c r="BP116" s="3">
        <v>7487</v>
      </c>
      <c r="BQ116" s="19">
        <v>9902</v>
      </c>
      <c r="BR116" s="3">
        <v>229</v>
      </c>
      <c r="BS116" s="3">
        <v>1</v>
      </c>
      <c r="BT116" s="19">
        <v>230</v>
      </c>
      <c r="BU116" s="3">
        <v>778</v>
      </c>
      <c r="BV116" s="3">
        <v>240</v>
      </c>
      <c r="BW116" s="3">
        <v>111</v>
      </c>
      <c r="BX116" s="19">
        <v>1129</v>
      </c>
      <c r="BY116" s="3">
        <v>21787</v>
      </c>
      <c r="BZ116" s="3">
        <v>2710</v>
      </c>
      <c r="CA116" s="3">
        <v>3974</v>
      </c>
      <c r="CB116" s="19">
        <v>28471</v>
      </c>
      <c r="CC116" s="3">
        <v>129</v>
      </c>
      <c r="CD116" s="3">
        <v>14</v>
      </c>
      <c r="CE116" s="19">
        <v>143</v>
      </c>
      <c r="CF116" s="3">
        <v>2933</v>
      </c>
      <c r="CG116" s="3">
        <v>34</v>
      </c>
      <c r="CH116" s="19">
        <v>2967</v>
      </c>
      <c r="CI116" s="3">
        <v>1114</v>
      </c>
      <c r="CJ116" s="3">
        <v>8</v>
      </c>
      <c r="CK116" s="19">
        <v>1122</v>
      </c>
      <c r="CL116" s="3">
        <v>276</v>
      </c>
      <c r="CM116" s="3">
        <v>5</v>
      </c>
      <c r="CN116" s="19">
        <v>281</v>
      </c>
      <c r="CO116" s="3">
        <v>1457</v>
      </c>
      <c r="CP116" s="3">
        <v>54</v>
      </c>
      <c r="CQ116" s="19">
        <v>1511</v>
      </c>
      <c r="CR116" s="3">
        <v>242</v>
      </c>
      <c r="CS116" s="3">
        <v>1</v>
      </c>
      <c r="CT116" s="19">
        <v>243</v>
      </c>
      <c r="CU116" s="3">
        <v>57</v>
      </c>
      <c r="CV116" s="3">
        <v>54</v>
      </c>
      <c r="CW116" s="19">
        <v>111</v>
      </c>
      <c r="CX116" s="3">
        <v>120</v>
      </c>
      <c r="CY116" s="3">
        <v>17</v>
      </c>
      <c r="CZ116" s="19">
        <v>137</v>
      </c>
      <c r="DA116" s="3">
        <v>184</v>
      </c>
      <c r="DB116" s="3">
        <v>22</v>
      </c>
      <c r="DC116" s="19">
        <v>206</v>
      </c>
      <c r="DD116" s="3">
        <v>1337</v>
      </c>
      <c r="DE116" s="3">
        <v>25</v>
      </c>
      <c r="DF116" s="3">
        <v>225</v>
      </c>
      <c r="DG116" s="19">
        <v>1587</v>
      </c>
      <c r="DH116" s="3">
        <v>71</v>
      </c>
      <c r="DI116" s="3">
        <v>5</v>
      </c>
      <c r="DJ116" s="19">
        <v>76</v>
      </c>
      <c r="DK116" s="3"/>
      <c r="DL116" s="3"/>
      <c r="DM116" s="19"/>
      <c r="DN116" s="3"/>
      <c r="DO116" s="3"/>
      <c r="DP116" s="3"/>
      <c r="DQ116" s="19"/>
      <c r="DR116" s="3">
        <v>25797</v>
      </c>
      <c r="DS116" s="3">
        <v>2507</v>
      </c>
      <c r="DT116" s="3">
        <v>10202</v>
      </c>
      <c r="DU116" s="19">
        <v>38506</v>
      </c>
      <c r="DV116" s="3">
        <v>21027</v>
      </c>
      <c r="DW116" s="3">
        <v>2602</v>
      </c>
      <c r="DX116" s="3">
        <v>3923</v>
      </c>
      <c r="DY116" s="19">
        <v>27552</v>
      </c>
      <c r="DZ116" s="3"/>
      <c r="EA116" s="3"/>
      <c r="EB116" s="19"/>
      <c r="EC116" s="3">
        <v>46824</v>
      </c>
      <c r="ED116" s="3">
        <v>5109</v>
      </c>
      <c r="EE116" s="3">
        <v>14125</v>
      </c>
      <c r="EF116" s="19">
        <f t="shared" si="59"/>
        <v>66058</v>
      </c>
      <c r="EG116" s="3">
        <v>46824</v>
      </c>
      <c r="EH116" s="3">
        <v>5109</v>
      </c>
      <c r="EI116" s="3">
        <v>14125</v>
      </c>
      <c r="EJ116" s="19">
        <f t="shared" si="60"/>
        <v>66058</v>
      </c>
    </row>
    <row r="117" spans="1:140" x14ac:dyDescent="0.25">
      <c r="A117">
        <v>15</v>
      </c>
      <c r="C117" t="s">
        <v>73</v>
      </c>
      <c r="D117">
        <f t="shared" si="53"/>
        <v>41166</v>
      </c>
      <c r="E117">
        <f t="shared" si="54"/>
        <v>8092</v>
      </c>
      <c r="F117">
        <f t="shared" si="55"/>
        <v>11746</v>
      </c>
      <c r="G117">
        <f t="shared" si="56"/>
        <v>61004</v>
      </c>
      <c r="H117" s="22">
        <f t="shared" si="64"/>
        <v>-0.1361991273871683</v>
      </c>
      <c r="I117" s="24">
        <f t="shared" si="61"/>
        <v>9.3126385809312647E-3</v>
      </c>
      <c r="J117" s="24">
        <f t="shared" si="62"/>
        <v>-4.434589800443459E-4</v>
      </c>
      <c r="K117" s="23">
        <f t="shared" si="63"/>
        <v>-0.1273299477862814</v>
      </c>
      <c r="T117">
        <v>14</v>
      </c>
      <c r="U117" s="16">
        <v>2017</v>
      </c>
      <c r="V117" t="s">
        <v>51</v>
      </c>
      <c r="W117" s="3">
        <v>111</v>
      </c>
      <c r="X117" s="3">
        <v>3</v>
      </c>
      <c r="Y117" s="19">
        <v>114</v>
      </c>
      <c r="Z117" s="3">
        <v>218</v>
      </c>
      <c r="AA117" s="3"/>
      <c r="AB117" s="3">
        <v>1145</v>
      </c>
      <c r="AC117" s="19">
        <v>1363</v>
      </c>
      <c r="AD117" s="3">
        <v>19</v>
      </c>
      <c r="AE117" s="3">
        <v>207</v>
      </c>
      <c r="AF117" s="19">
        <v>226</v>
      </c>
      <c r="AG117" s="3">
        <v>10</v>
      </c>
      <c r="AH117" s="19">
        <v>10</v>
      </c>
      <c r="AI117" s="3">
        <v>2268</v>
      </c>
      <c r="AJ117" s="3">
        <v>88</v>
      </c>
      <c r="AK117" s="3"/>
      <c r="AL117" s="19">
        <v>2356</v>
      </c>
      <c r="AM117" s="3">
        <v>238</v>
      </c>
      <c r="AN117" s="3">
        <v>115</v>
      </c>
      <c r="AO117" s="3">
        <v>30</v>
      </c>
      <c r="AP117" s="19">
        <v>383</v>
      </c>
      <c r="AQ117" s="3">
        <v>3251</v>
      </c>
      <c r="AR117" s="3">
        <v>57</v>
      </c>
      <c r="AS117" s="3">
        <v>165</v>
      </c>
      <c r="AT117" s="19">
        <v>3473</v>
      </c>
      <c r="AU117" s="3">
        <v>404</v>
      </c>
      <c r="AV117" s="3">
        <v>197</v>
      </c>
      <c r="AW117" s="3"/>
      <c r="AX117" s="19">
        <v>601</v>
      </c>
      <c r="AY117" s="3">
        <v>3577</v>
      </c>
      <c r="AZ117" s="3">
        <v>634</v>
      </c>
      <c r="BA117" s="3">
        <v>1290</v>
      </c>
      <c r="BB117" s="19">
        <v>5501</v>
      </c>
      <c r="BC117" s="3">
        <v>824</v>
      </c>
      <c r="BD117" s="3">
        <v>254</v>
      </c>
      <c r="BE117" s="19">
        <v>1078</v>
      </c>
      <c r="BF117" s="3">
        <v>227</v>
      </c>
      <c r="BG117" s="3">
        <v>20</v>
      </c>
      <c r="BH117" s="3">
        <v>3</v>
      </c>
      <c r="BI117" s="19">
        <v>250</v>
      </c>
      <c r="BJ117" s="3">
        <v>677</v>
      </c>
      <c r="BK117" s="3">
        <v>43</v>
      </c>
      <c r="BL117" s="3">
        <v>38</v>
      </c>
      <c r="BM117" s="19">
        <v>758</v>
      </c>
      <c r="BN117" s="3">
        <v>2326</v>
      </c>
      <c r="BO117" s="3">
        <v>66</v>
      </c>
      <c r="BP117" s="3">
        <v>6393</v>
      </c>
      <c r="BQ117" s="19">
        <v>8785</v>
      </c>
      <c r="BR117" s="3">
        <v>192</v>
      </c>
      <c r="BS117" s="3">
        <v>3</v>
      </c>
      <c r="BT117" s="19">
        <v>195</v>
      </c>
      <c r="BU117" s="3">
        <v>749</v>
      </c>
      <c r="BV117" s="3">
        <v>236</v>
      </c>
      <c r="BW117" s="3">
        <v>106</v>
      </c>
      <c r="BX117" s="19">
        <v>1091</v>
      </c>
      <c r="BY117" s="3">
        <v>19906</v>
      </c>
      <c r="BZ117" s="3">
        <v>4639</v>
      </c>
      <c r="CA117" s="3">
        <v>3328</v>
      </c>
      <c r="CB117" s="19">
        <v>27873</v>
      </c>
      <c r="CC117" s="3">
        <v>130</v>
      </c>
      <c r="CD117" s="3">
        <v>12</v>
      </c>
      <c r="CE117" s="19">
        <v>142</v>
      </c>
      <c r="CF117" s="3">
        <v>2691</v>
      </c>
      <c r="CG117" s="3">
        <v>26</v>
      </c>
      <c r="CH117" s="19">
        <v>2717</v>
      </c>
      <c r="CI117" s="3">
        <v>974</v>
      </c>
      <c r="CJ117" s="3">
        <v>10</v>
      </c>
      <c r="CK117" s="19">
        <v>984</v>
      </c>
      <c r="CL117" s="3">
        <v>278</v>
      </c>
      <c r="CM117" s="3">
        <v>5</v>
      </c>
      <c r="CN117" s="19">
        <v>283</v>
      </c>
      <c r="CO117" s="3">
        <v>1312</v>
      </c>
      <c r="CP117" s="3">
        <v>49</v>
      </c>
      <c r="CQ117" s="19">
        <v>1361</v>
      </c>
      <c r="CR117" s="3">
        <v>212</v>
      </c>
      <c r="CS117" s="3"/>
      <c r="CT117" s="19">
        <v>212</v>
      </c>
      <c r="CU117" s="3">
        <v>66</v>
      </c>
      <c r="CV117" s="3">
        <v>70</v>
      </c>
      <c r="CW117" s="19">
        <v>136</v>
      </c>
      <c r="CX117" s="3">
        <v>118</v>
      </c>
      <c r="CY117" s="3">
        <v>11</v>
      </c>
      <c r="CZ117" s="19">
        <v>129</v>
      </c>
      <c r="DA117" s="3">
        <v>154</v>
      </c>
      <c r="DB117" s="3">
        <v>20</v>
      </c>
      <c r="DC117" s="19">
        <v>174</v>
      </c>
      <c r="DD117" s="3">
        <v>1638</v>
      </c>
      <c r="DE117" s="3">
        <v>26</v>
      </c>
      <c r="DF117" s="3">
        <v>222</v>
      </c>
      <c r="DG117" s="19">
        <v>1886</v>
      </c>
      <c r="DH117" s="3">
        <v>64</v>
      </c>
      <c r="DI117" s="3">
        <v>2</v>
      </c>
      <c r="DJ117" s="19">
        <v>66</v>
      </c>
      <c r="DK117" s="3">
        <v>241</v>
      </c>
      <c r="DL117" s="3">
        <v>16</v>
      </c>
      <c r="DM117" s="19">
        <v>257</v>
      </c>
      <c r="DN117" s="3"/>
      <c r="DO117" s="3"/>
      <c r="DP117" s="3"/>
      <c r="DQ117" s="19"/>
      <c r="DR117" s="3">
        <v>23674</v>
      </c>
      <c r="DS117" s="3">
        <v>2280</v>
      </c>
      <c r="DT117" s="3">
        <v>9439</v>
      </c>
      <c r="DU117" s="19">
        <v>35393</v>
      </c>
      <c r="DV117" s="3">
        <v>19201</v>
      </c>
      <c r="DW117" s="3">
        <v>4513</v>
      </c>
      <c r="DX117" s="3">
        <v>3297</v>
      </c>
      <c r="DY117" s="19">
        <v>27011</v>
      </c>
      <c r="DZ117" s="3"/>
      <c r="EA117" s="3"/>
      <c r="EB117" s="19"/>
      <c r="EC117" s="3">
        <v>42875</v>
      </c>
      <c r="ED117" s="3">
        <v>6793</v>
      </c>
      <c r="EE117" s="3">
        <v>12736</v>
      </c>
      <c r="EF117" s="19">
        <f t="shared" si="59"/>
        <v>62404</v>
      </c>
      <c r="EG117" s="3">
        <v>42875</v>
      </c>
      <c r="EH117" s="3">
        <v>6793</v>
      </c>
      <c r="EI117" s="3">
        <v>12736</v>
      </c>
      <c r="EJ117" s="19">
        <f t="shared" si="60"/>
        <v>62404</v>
      </c>
    </row>
    <row r="118" spans="1:140" x14ac:dyDescent="0.25">
      <c r="A118">
        <v>16</v>
      </c>
      <c r="C118" t="s">
        <v>74</v>
      </c>
      <c r="D118">
        <f t="shared" si="53"/>
        <v>39900</v>
      </c>
      <c r="E118">
        <f t="shared" si="54"/>
        <v>9754</v>
      </c>
      <c r="F118">
        <f t="shared" si="55"/>
        <v>13634</v>
      </c>
      <c r="G118">
        <f t="shared" si="56"/>
        <v>63288</v>
      </c>
      <c r="H118" s="22">
        <f t="shared" si="64"/>
        <v>-0.15488042843510091</v>
      </c>
      <c r="I118" s="24">
        <f t="shared" si="61"/>
        <v>-5.6545457135125125E-3</v>
      </c>
      <c r="J118" s="24">
        <f t="shared" si="62"/>
        <v>6.1957868649318466E-2</v>
      </c>
      <c r="K118" s="23">
        <f t="shared" si="63"/>
        <v>-9.8577105499294965E-2</v>
      </c>
      <c r="T118">
        <v>15</v>
      </c>
      <c r="U118" s="16">
        <v>2017</v>
      </c>
      <c r="V118" t="s">
        <v>52</v>
      </c>
      <c r="W118" s="3">
        <v>109</v>
      </c>
      <c r="X118" s="3">
        <v>4</v>
      </c>
      <c r="Y118" s="19">
        <v>113</v>
      </c>
      <c r="Z118" s="3">
        <v>225</v>
      </c>
      <c r="AA118" s="3">
        <v>1</v>
      </c>
      <c r="AB118" s="3">
        <v>1248</v>
      </c>
      <c r="AC118" s="19">
        <v>1474</v>
      </c>
      <c r="AD118" s="3">
        <v>20</v>
      </c>
      <c r="AE118" s="3">
        <v>220</v>
      </c>
      <c r="AF118" s="19">
        <v>240</v>
      </c>
      <c r="AG118" s="3">
        <v>12</v>
      </c>
      <c r="AH118" s="19">
        <v>12</v>
      </c>
      <c r="AI118" s="3">
        <v>2319</v>
      </c>
      <c r="AJ118" s="3">
        <v>77</v>
      </c>
      <c r="AK118" s="3"/>
      <c r="AL118" s="19">
        <v>2396</v>
      </c>
      <c r="AM118" s="3">
        <v>279</v>
      </c>
      <c r="AN118" s="3">
        <v>121</v>
      </c>
      <c r="AO118" s="3">
        <v>27</v>
      </c>
      <c r="AP118" s="19">
        <v>427</v>
      </c>
      <c r="AQ118" s="3">
        <v>2974</v>
      </c>
      <c r="AR118" s="3">
        <v>54</v>
      </c>
      <c r="AS118" s="3">
        <v>176</v>
      </c>
      <c r="AT118" s="19">
        <v>3204</v>
      </c>
      <c r="AU118" s="3">
        <v>398</v>
      </c>
      <c r="AV118" s="3">
        <v>211</v>
      </c>
      <c r="AW118" s="3"/>
      <c r="AX118" s="19">
        <v>609</v>
      </c>
      <c r="AY118" s="3">
        <v>3822</v>
      </c>
      <c r="AZ118" s="3">
        <v>931</v>
      </c>
      <c r="BA118" s="3">
        <v>871</v>
      </c>
      <c r="BB118" s="19">
        <v>5624</v>
      </c>
      <c r="BC118" s="3">
        <v>835</v>
      </c>
      <c r="BD118" s="3">
        <v>228</v>
      </c>
      <c r="BE118" s="19">
        <v>1063</v>
      </c>
      <c r="BF118" s="3">
        <v>227</v>
      </c>
      <c r="BG118" s="3">
        <v>16</v>
      </c>
      <c r="BH118" s="3">
        <v>3</v>
      </c>
      <c r="BI118" s="19">
        <v>246</v>
      </c>
      <c r="BJ118" s="3">
        <v>682</v>
      </c>
      <c r="BK118" s="3">
        <v>57</v>
      </c>
      <c r="BL118" s="3">
        <v>38</v>
      </c>
      <c r="BM118" s="19">
        <v>777</v>
      </c>
      <c r="BN118" s="3">
        <v>1911</v>
      </c>
      <c r="BO118" s="3">
        <v>65</v>
      </c>
      <c r="BP118" s="3">
        <v>4896</v>
      </c>
      <c r="BQ118" s="19">
        <v>6872</v>
      </c>
      <c r="BR118" s="3">
        <v>194</v>
      </c>
      <c r="BS118" s="3">
        <v>6</v>
      </c>
      <c r="BT118" s="19">
        <v>200</v>
      </c>
      <c r="BU118" s="3">
        <v>750</v>
      </c>
      <c r="BV118" s="3">
        <v>240</v>
      </c>
      <c r="BW118" s="3">
        <v>108</v>
      </c>
      <c r="BX118" s="19">
        <v>1098</v>
      </c>
      <c r="BY118" s="3">
        <v>16496</v>
      </c>
      <c r="BZ118" s="3">
        <v>5633</v>
      </c>
      <c r="CA118" s="3">
        <v>4110</v>
      </c>
      <c r="CB118" s="19">
        <v>26239</v>
      </c>
      <c r="CC118" s="3">
        <v>135</v>
      </c>
      <c r="CD118" s="3">
        <v>11</v>
      </c>
      <c r="CE118" s="19">
        <v>146</v>
      </c>
      <c r="CF118" s="3">
        <v>2972</v>
      </c>
      <c r="CG118" s="3">
        <v>29</v>
      </c>
      <c r="CH118" s="19">
        <v>3001</v>
      </c>
      <c r="CI118" s="3">
        <v>999</v>
      </c>
      <c r="CJ118" s="3">
        <v>12</v>
      </c>
      <c r="CK118" s="19">
        <v>1011</v>
      </c>
      <c r="CL118" s="3">
        <v>286</v>
      </c>
      <c r="CM118" s="3">
        <v>5</v>
      </c>
      <c r="CN118" s="19">
        <v>291</v>
      </c>
      <c r="CO118" s="3">
        <v>1296</v>
      </c>
      <c r="CP118" s="3">
        <v>41</v>
      </c>
      <c r="CQ118" s="19">
        <v>1337</v>
      </c>
      <c r="CR118" s="3">
        <v>218</v>
      </c>
      <c r="CS118" s="3"/>
      <c r="CT118" s="19">
        <v>218</v>
      </c>
      <c r="CU118" s="3">
        <v>53</v>
      </c>
      <c r="CV118" s="3">
        <v>66</v>
      </c>
      <c r="CW118" s="19">
        <v>119</v>
      </c>
      <c r="CX118" s="3">
        <v>111</v>
      </c>
      <c r="CY118" s="3">
        <v>14</v>
      </c>
      <c r="CZ118" s="19">
        <v>125</v>
      </c>
      <c r="DA118" s="3">
        <v>162</v>
      </c>
      <c r="DB118" s="3">
        <v>22</v>
      </c>
      <c r="DC118" s="19">
        <v>184</v>
      </c>
      <c r="DD118" s="3">
        <v>3102</v>
      </c>
      <c r="DE118" s="3">
        <v>26</v>
      </c>
      <c r="DF118" s="3">
        <v>252</v>
      </c>
      <c r="DG118" s="19">
        <v>3380</v>
      </c>
      <c r="DH118" s="3">
        <v>67</v>
      </c>
      <c r="DI118" s="3">
        <v>2</v>
      </c>
      <c r="DJ118" s="19">
        <v>69</v>
      </c>
      <c r="DK118" s="3">
        <v>512</v>
      </c>
      <c r="DL118" s="3">
        <v>17</v>
      </c>
      <c r="DM118" s="19">
        <v>529</v>
      </c>
      <c r="DN118" s="3"/>
      <c r="DO118" s="3"/>
      <c r="DP118" s="3"/>
      <c r="DQ118" s="19"/>
      <c r="DR118" s="3">
        <v>25363</v>
      </c>
      <c r="DS118" s="3">
        <v>2585</v>
      </c>
      <c r="DT118" s="3">
        <v>7653</v>
      </c>
      <c r="DU118" s="19">
        <v>35601</v>
      </c>
      <c r="DV118" s="3">
        <v>15803</v>
      </c>
      <c r="DW118" s="3">
        <v>5507</v>
      </c>
      <c r="DX118" s="3">
        <v>4093</v>
      </c>
      <c r="DY118" s="19">
        <v>25403</v>
      </c>
      <c r="DZ118" s="3"/>
      <c r="EA118" s="3"/>
      <c r="EB118" s="19"/>
      <c r="EC118" s="3">
        <v>41166</v>
      </c>
      <c r="ED118" s="3">
        <v>8092</v>
      </c>
      <c r="EE118" s="3">
        <v>11746</v>
      </c>
      <c r="EF118" s="19">
        <f t="shared" si="59"/>
        <v>61004</v>
      </c>
      <c r="EG118" s="3">
        <v>41166</v>
      </c>
      <c r="EH118" s="3">
        <v>8092</v>
      </c>
      <c r="EI118" s="3">
        <v>11746</v>
      </c>
      <c r="EJ118" s="19">
        <f t="shared" si="60"/>
        <v>61004</v>
      </c>
    </row>
    <row r="119" spans="1:140" x14ac:dyDescent="0.25">
      <c r="A119">
        <v>17</v>
      </c>
      <c r="C119" t="s">
        <v>75</v>
      </c>
      <c r="D119">
        <f t="shared" si="53"/>
        <v>36125</v>
      </c>
      <c r="E119">
        <f t="shared" si="54"/>
        <v>7789</v>
      </c>
      <c r="F119">
        <f t="shared" si="55"/>
        <v>13675</v>
      </c>
      <c r="G119">
        <f t="shared" si="56"/>
        <v>57589</v>
      </c>
      <c r="H119" s="22">
        <f t="shared" si="64"/>
        <v>-0.1619637288443489</v>
      </c>
      <c r="I119" s="24">
        <f t="shared" si="61"/>
        <v>4.0570407823427898E-2</v>
      </c>
      <c r="J119" s="24">
        <f t="shared" si="62"/>
        <v>-6.812195343486027E-3</v>
      </c>
      <c r="K119" s="23">
        <f t="shared" si="63"/>
        <v>-0.12820551636440702</v>
      </c>
      <c r="T119">
        <v>16</v>
      </c>
      <c r="U119" s="16">
        <v>2017</v>
      </c>
      <c r="V119" t="s">
        <v>50</v>
      </c>
      <c r="W119" s="3">
        <v>111</v>
      </c>
      <c r="X119" s="3">
        <v>4</v>
      </c>
      <c r="Y119" s="19">
        <v>115</v>
      </c>
      <c r="Z119" s="3">
        <v>239</v>
      </c>
      <c r="AA119" s="3"/>
      <c r="AB119" s="3">
        <v>1254</v>
      </c>
      <c r="AC119" s="19">
        <v>1493</v>
      </c>
      <c r="AD119" s="3">
        <v>6</v>
      </c>
      <c r="AE119" s="3">
        <v>198</v>
      </c>
      <c r="AF119" s="19">
        <v>204</v>
      </c>
      <c r="AG119" s="3">
        <v>12</v>
      </c>
      <c r="AH119" s="19">
        <v>12</v>
      </c>
      <c r="AI119" s="3">
        <v>2439</v>
      </c>
      <c r="AJ119" s="3">
        <v>69</v>
      </c>
      <c r="AK119" s="3"/>
      <c r="AL119" s="19">
        <v>2508</v>
      </c>
      <c r="AM119" s="3">
        <v>261</v>
      </c>
      <c r="AN119" s="3">
        <v>122</v>
      </c>
      <c r="AO119" s="3">
        <v>32</v>
      </c>
      <c r="AP119" s="19">
        <v>415</v>
      </c>
      <c r="AQ119" s="3">
        <v>2379</v>
      </c>
      <c r="AR119" s="3">
        <v>60</v>
      </c>
      <c r="AS119" s="3">
        <v>183</v>
      </c>
      <c r="AT119" s="19">
        <v>2622</v>
      </c>
      <c r="AU119" s="3">
        <v>354</v>
      </c>
      <c r="AV119" s="3">
        <v>198</v>
      </c>
      <c r="AW119" s="3"/>
      <c r="AX119" s="19">
        <v>552</v>
      </c>
      <c r="AY119" s="3">
        <v>4307</v>
      </c>
      <c r="AZ119" s="3">
        <v>1033</v>
      </c>
      <c r="BA119" s="3">
        <v>866</v>
      </c>
      <c r="BB119" s="19">
        <v>6206</v>
      </c>
      <c r="BC119" s="3">
        <v>895</v>
      </c>
      <c r="BD119" s="3">
        <v>193</v>
      </c>
      <c r="BE119" s="19">
        <v>1088</v>
      </c>
      <c r="BF119" s="3">
        <v>215</v>
      </c>
      <c r="BG119" s="3">
        <v>22</v>
      </c>
      <c r="BH119" s="3">
        <v>3</v>
      </c>
      <c r="BI119" s="19">
        <v>240</v>
      </c>
      <c r="BJ119" s="3">
        <v>685</v>
      </c>
      <c r="BK119" s="3">
        <v>46</v>
      </c>
      <c r="BL119" s="3">
        <v>45</v>
      </c>
      <c r="BM119" s="19">
        <v>776</v>
      </c>
      <c r="BN119" s="3">
        <v>2189</v>
      </c>
      <c r="BO119" s="3">
        <v>65</v>
      </c>
      <c r="BP119" s="3">
        <v>6772</v>
      </c>
      <c r="BQ119" s="19">
        <v>9026</v>
      </c>
      <c r="BR119" s="3">
        <v>190</v>
      </c>
      <c r="BS119" s="3">
        <v>5</v>
      </c>
      <c r="BT119" s="19">
        <v>195</v>
      </c>
      <c r="BU119" s="3">
        <v>777</v>
      </c>
      <c r="BV119" s="3">
        <v>245</v>
      </c>
      <c r="BW119" s="3">
        <v>104</v>
      </c>
      <c r="BX119" s="19">
        <v>1126</v>
      </c>
      <c r="BY119" s="3">
        <v>14288</v>
      </c>
      <c r="BZ119" s="3">
        <v>7261</v>
      </c>
      <c r="CA119" s="3">
        <v>4092</v>
      </c>
      <c r="CB119" s="19">
        <v>25641</v>
      </c>
      <c r="CC119" s="3">
        <v>143</v>
      </c>
      <c r="CD119" s="3">
        <v>8</v>
      </c>
      <c r="CE119" s="19">
        <v>151</v>
      </c>
      <c r="CF119" s="3">
        <v>2760</v>
      </c>
      <c r="CG119" s="3">
        <v>35</v>
      </c>
      <c r="CH119" s="19">
        <v>2795</v>
      </c>
      <c r="CI119" s="3">
        <v>1022</v>
      </c>
      <c r="CJ119" s="3">
        <v>11</v>
      </c>
      <c r="CK119" s="19">
        <v>1033</v>
      </c>
      <c r="CL119" s="3">
        <v>286</v>
      </c>
      <c r="CM119" s="3">
        <v>5</v>
      </c>
      <c r="CN119" s="19">
        <v>291</v>
      </c>
      <c r="CO119" s="3">
        <v>1323</v>
      </c>
      <c r="CP119" s="3">
        <v>39</v>
      </c>
      <c r="CQ119" s="19">
        <v>1362</v>
      </c>
      <c r="CR119" s="3">
        <v>226</v>
      </c>
      <c r="CS119" s="3">
        <v>1</v>
      </c>
      <c r="CT119" s="19">
        <v>227</v>
      </c>
      <c r="CU119" s="3">
        <v>71</v>
      </c>
      <c r="CV119" s="3">
        <v>64</v>
      </c>
      <c r="CW119" s="19">
        <v>135</v>
      </c>
      <c r="CX119" s="3">
        <v>133</v>
      </c>
      <c r="CY119" s="3">
        <v>12</v>
      </c>
      <c r="CZ119" s="19">
        <v>145</v>
      </c>
      <c r="DA119" s="3">
        <v>170</v>
      </c>
      <c r="DB119" s="3">
        <v>29</v>
      </c>
      <c r="DC119" s="19">
        <v>199</v>
      </c>
      <c r="DD119" s="3">
        <v>3830</v>
      </c>
      <c r="DE119" s="3">
        <v>26</v>
      </c>
      <c r="DF119" s="3">
        <v>266</v>
      </c>
      <c r="DG119" s="19">
        <v>4122</v>
      </c>
      <c r="DH119" s="3">
        <v>75</v>
      </c>
      <c r="DI119" s="3">
        <v>3</v>
      </c>
      <c r="DJ119" s="19">
        <v>78</v>
      </c>
      <c r="DK119" s="3">
        <v>514</v>
      </c>
      <c r="DL119" s="3">
        <v>17</v>
      </c>
      <c r="DM119" s="19">
        <v>531</v>
      </c>
      <c r="DN119" s="3"/>
      <c r="DO119" s="3"/>
      <c r="DP119" s="3"/>
      <c r="DQ119" s="19"/>
      <c r="DR119" s="3">
        <v>26306</v>
      </c>
      <c r="DS119" s="3">
        <v>2586</v>
      </c>
      <c r="DT119" s="3">
        <v>9559</v>
      </c>
      <c r="DU119" s="19">
        <v>38451</v>
      </c>
      <c r="DV119" s="3">
        <v>13594</v>
      </c>
      <c r="DW119" s="3">
        <v>7168</v>
      </c>
      <c r="DX119" s="3">
        <v>4075</v>
      </c>
      <c r="DY119" s="19">
        <v>24837</v>
      </c>
      <c r="DZ119" s="3"/>
      <c r="EA119" s="3"/>
      <c r="EB119" s="19"/>
      <c r="EC119" s="3">
        <v>39900</v>
      </c>
      <c r="ED119" s="3">
        <v>9754</v>
      </c>
      <c r="EE119" s="3">
        <v>13634</v>
      </c>
      <c r="EF119" s="19">
        <f t="shared" si="59"/>
        <v>63288</v>
      </c>
      <c r="EG119" s="3">
        <v>39900</v>
      </c>
      <c r="EH119" s="3">
        <v>9754</v>
      </c>
      <c r="EI119" s="3">
        <v>13634</v>
      </c>
      <c r="EJ119" s="19">
        <f t="shared" si="60"/>
        <v>63288</v>
      </c>
    </row>
    <row r="120" spans="1:140" x14ac:dyDescent="0.25">
      <c r="A120">
        <v>18</v>
      </c>
      <c r="B120">
        <v>2018</v>
      </c>
      <c r="C120" t="s">
        <v>72</v>
      </c>
      <c r="D120">
        <f t="shared" si="53"/>
        <v>28887</v>
      </c>
      <c r="E120">
        <f t="shared" si="54"/>
        <v>7554</v>
      </c>
      <c r="F120">
        <f t="shared" si="55"/>
        <v>14131</v>
      </c>
      <c r="G120">
        <f t="shared" si="56"/>
        <v>50572</v>
      </c>
      <c r="H120" s="22">
        <f t="shared" si="64"/>
        <v>-0.22415229792961991</v>
      </c>
      <c r="I120" s="24">
        <f t="shared" si="61"/>
        <v>1.2194731106980322E-2</v>
      </c>
      <c r="J120" s="24">
        <f t="shared" si="62"/>
        <v>2.2354336260496124E-2</v>
      </c>
      <c r="K120" s="23">
        <f t="shared" si="63"/>
        <v>-0.18960323056214345</v>
      </c>
      <c r="T120">
        <v>17</v>
      </c>
      <c r="U120" s="15">
        <v>2017</v>
      </c>
      <c r="V120" t="s">
        <v>40</v>
      </c>
      <c r="W120" s="3">
        <v>96</v>
      </c>
      <c r="X120" s="3">
        <v>4</v>
      </c>
      <c r="Y120" s="19">
        <v>100</v>
      </c>
      <c r="Z120" s="3">
        <v>229</v>
      </c>
      <c r="AA120" s="3"/>
      <c r="AB120" s="3">
        <v>1214</v>
      </c>
      <c r="AC120" s="19">
        <v>1443</v>
      </c>
      <c r="AD120" s="3">
        <v>4</v>
      </c>
      <c r="AE120" s="3">
        <v>202</v>
      </c>
      <c r="AF120" s="19">
        <v>206</v>
      </c>
      <c r="AG120" s="3">
        <v>12</v>
      </c>
      <c r="AH120" s="19">
        <v>12</v>
      </c>
      <c r="AI120" s="3">
        <v>2142</v>
      </c>
      <c r="AJ120" s="3">
        <v>73</v>
      </c>
      <c r="AK120" s="3"/>
      <c r="AL120" s="19">
        <v>2215</v>
      </c>
      <c r="AM120" s="3">
        <v>282</v>
      </c>
      <c r="AN120" s="3">
        <v>126</v>
      </c>
      <c r="AO120" s="3">
        <v>30</v>
      </c>
      <c r="AP120" s="19">
        <v>438</v>
      </c>
      <c r="AQ120" s="3">
        <v>2121</v>
      </c>
      <c r="AR120" s="3">
        <v>63</v>
      </c>
      <c r="AS120" s="3">
        <v>184</v>
      </c>
      <c r="AT120" s="19">
        <v>2368</v>
      </c>
      <c r="AU120" s="3">
        <v>363</v>
      </c>
      <c r="AV120" s="3">
        <v>178</v>
      </c>
      <c r="AW120" s="3"/>
      <c r="AX120" s="19">
        <v>541</v>
      </c>
      <c r="AY120" s="3">
        <v>3535</v>
      </c>
      <c r="AZ120" s="3">
        <v>929</v>
      </c>
      <c r="BA120" s="3">
        <v>904</v>
      </c>
      <c r="BB120" s="19">
        <v>5368</v>
      </c>
      <c r="BC120" s="3">
        <v>834</v>
      </c>
      <c r="BD120" s="3">
        <v>211</v>
      </c>
      <c r="BE120" s="19">
        <v>1045</v>
      </c>
      <c r="BF120" s="3">
        <v>210</v>
      </c>
      <c r="BG120" s="3">
        <v>25</v>
      </c>
      <c r="BH120" s="3">
        <v>2</v>
      </c>
      <c r="BI120" s="19">
        <v>237</v>
      </c>
      <c r="BJ120" s="3">
        <v>666</v>
      </c>
      <c r="BK120" s="3">
        <v>40</v>
      </c>
      <c r="BL120" s="3">
        <v>212</v>
      </c>
      <c r="BM120" s="19">
        <v>918</v>
      </c>
      <c r="BN120" s="3">
        <v>1842</v>
      </c>
      <c r="BO120" s="3">
        <v>64</v>
      </c>
      <c r="BP120" s="3">
        <v>6676</v>
      </c>
      <c r="BQ120" s="19">
        <v>8582</v>
      </c>
      <c r="BR120" s="3">
        <v>139</v>
      </c>
      <c r="BS120" s="3">
        <v>4</v>
      </c>
      <c r="BT120" s="19">
        <v>143</v>
      </c>
      <c r="BU120" s="3">
        <v>684</v>
      </c>
      <c r="BV120" s="3">
        <v>198</v>
      </c>
      <c r="BW120" s="3">
        <v>92</v>
      </c>
      <c r="BX120" s="19">
        <v>974</v>
      </c>
      <c r="BY120" s="3">
        <v>16140</v>
      </c>
      <c r="BZ120" s="3">
        <v>5443</v>
      </c>
      <c r="CA120" s="3">
        <v>4074</v>
      </c>
      <c r="CB120" s="19">
        <v>25657</v>
      </c>
      <c r="CC120" s="3">
        <v>170</v>
      </c>
      <c r="CD120" s="3">
        <v>8</v>
      </c>
      <c r="CE120" s="19">
        <v>178</v>
      </c>
      <c r="CF120" s="3">
        <v>1432</v>
      </c>
      <c r="CG120" s="3">
        <v>36</v>
      </c>
      <c r="CH120" s="19">
        <v>1468</v>
      </c>
      <c r="CI120" s="3">
        <v>1036</v>
      </c>
      <c r="CJ120" s="3">
        <v>13</v>
      </c>
      <c r="CK120" s="19">
        <v>1049</v>
      </c>
      <c r="CL120" s="3">
        <v>236</v>
      </c>
      <c r="CM120" s="3">
        <v>5</v>
      </c>
      <c r="CN120" s="19">
        <v>241</v>
      </c>
      <c r="CO120" s="3">
        <v>1171</v>
      </c>
      <c r="CP120" s="3">
        <v>36</v>
      </c>
      <c r="CQ120" s="19">
        <v>1207</v>
      </c>
      <c r="CR120" s="3">
        <v>197</v>
      </c>
      <c r="CS120" s="3">
        <v>1</v>
      </c>
      <c r="CT120" s="19">
        <v>198</v>
      </c>
      <c r="CU120" s="3">
        <v>67</v>
      </c>
      <c r="CV120" s="3">
        <v>59</v>
      </c>
      <c r="CW120" s="19">
        <v>126</v>
      </c>
      <c r="CX120" s="3">
        <v>125</v>
      </c>
      <c r="CY120" s="3">
        <v>18</v>
      </c>
      <c r="CZ120" s="19">
        <v>143</v>
      </c>
      <c r="DA120" s="3">
        <v>140</v>
      </c>
      <c r="DB120" s="3">
        <v>21</v>
      </c>
      <c r="DC120" s="19">
        <v>161</v>
      </c>
      <c r="DD120" s="3">
        <v>1062</v>
      </c>
      <c r="DE120" s="3">
        <v>26</v>
      </c>
      <c r="DF120" s="3">
        <v>270</v>
      </c>
      <c r="DG120" s="19">
        <v>1358</v>
      </c>
      <c r="DH120" s="3">
        <v>55</v>
      </c>
      <c r="DI120" s="3">
        <v>6</v>
      </c>
      <c r="DJ120" s="19">
        <v>61</v>
      </c>
      <c r="DK120" s="3">
        <v>1135</v>
      </c>
      <c r="DL120" s="3">
        <v>17</v>
      </c>
      <c r="DM120" s="19">
        <v>1152</v>
      </c>
      <c r="DN120" s="3"/>
      <c r="DO120" s="3"/>
      <c r="DP120" s="3"/>
      <c r="DQ120" s="19"/>
      <c r="DR120" s="3">
        <v>20487</v>
      </c>
      <c r="DS120" s="3">
        <v>2442</v>
      </c>
      <c r="DT120" s="3">
        <v>9618</v>
      </c>
      <c r="DU120" s="19">
        <v>32547</v>
      </c>
      <c r="DV120" s="3">
        <v>15638</v>
      </c>
      <c r="DW120" s="3">
        <v>5347</v>
      </c>
      <c r="DX120" s="3">
        <v>4057</v>
      </c>
      <c r="DY120" s="19">
        <v>25042</v>
      </c>
      <c r="DZ120" s="3"/>
      <c r="EA120" s="3"/>
      <c r="EB120" s="19"/>
      <c r="EC120" s="3">
        <v>36125</v>
      </c>
      <c r="ED120" s="3">
        <v>7789</v>
      </c>
      <c r="EE120" s="3">
        <v>13675</v>
      </c>
      <c r="EF120" s="19">
        <f t="shared" si="59"/>
        <v>57589</v>
      </c>
      <c r="EG120" s="3">
        <v>36125</v>
      </c>
      <c r="EH120" s="3">
        <v>7789</v>
      </c>
      <c r="EI120" s="3">
        <v>13675</v>
      </c>
      <c r="EJ120" s="19">
        <f t="shared" si="60"/>
        <v>57589</v>
      </c>
    </row>
    <row r="121" spans="1:140" x14ac:dyDescent="0.25">
      <c r="A121">
        <v>19</v>
      </c>
      <c r="C121" t="s">
        <v>73</v>
      </c>
      <c r="D121">
        <f t="shared" si="53"/>
        <v>32795</v>
      </c>
      <c r="E121">
        <f t="shared" si="54"/>
        <v>7964</v>
      </c>
      <c r="F121">
        <f t="shared" si="55"/>
        <v>12577</v>
      </c>
      <c r="G121">
        <f t="shared" si="56"/>
        <v>53336</v>
      </c>
      <c r="H121" s="22">
        <f t="shared" si="64"/>
        <v>-0.13722051013048325</v>
      </c>
      <c r="I121" s="24">
        <f t="shared" si="61"/>
        <v>-2.0982230673398466E-3</v>
      </c>
      <c r="J121" s="24">
        <f t="shared" si="62"/>
        <v>1.362205756999541E-2</v>
      </c>
      <c r="K121" s="23">
        <f t="shared" si="63"/>
        <v>-0.12569667562782769</v>
      </c>
      <c r="T121">
        <v>18</v>
      </c>
      <c r="U121" s="16">
        <v>2018</v>
      </c>
      <c r="V121" t="s">
        <v>51</v>
      </c>
      <c r="W121" s="3">
        <v>80</v>
      </c>
      <c r="X121" s="3">
        <v>1</v>
      </c>
      <c r="Y121" s="19">
        <v>81</v>
      </c>
      <c r="Z121" s="3">
        <v>227</v>
      </c>
      <c r="AA121" s="3"/>
      <c r="AB121" s="3">
        <v>1189</v>
      </c>
      <c r="AC121" s="19">
        <v>1416</v>
      </c>
      <c r="AD121" s="3">
        <v>2</v>
      </c>
      <c r="AE121" s="3">
        <v>215</v>
      </c>
      <c r="AF121" s="19">
        <v>217</v>
      </c>
      <c r="AG121" s="3">
        <v>11</v>
      </c>
      <c r="AH121" s="19">
        <v>11</v>
      </c>
      <c r="AI121" s="3">
        <v>1710</v>
      </c>
      <c r="AJ121" s="3">
        <v>47</v>
      </c>
      <c r="AK121" s="3"/>
      <c r="AL121" s="19">
        <v>1757</v>
      </c>
      <c r="AM121" s="3">
        <v>287</v>
      </c>
      <c r="AN121" s="3">
        <v>118</v>
      </c>
      <c r="AO121" s="3">
        <v>30</v>
      </c>
      <c r="AP121" s="19">
        <v>435</v>
      </c>
      <c r="AQ121" s="3">
        <v>1702</v>
      </c>
      <c r="AR121" s="3">
        <v>37</v>
      </c>
      <c r="AS121" s="3">
        <v>184</v>
      </c>
      <c r="AT121" s="19">
        <v>1923</v>
      </c>
      <c r="AU121" s="3">
        <v>346</v>
      </c>
      <c r="AV121" s="3">
        <v>132</v>
      </c>
      <c r="AW121" s="3"/>
      <c r="AX121" s="19">
        <v>478</v>
      </c>
      <c r="AY121" s="3">
        <v>2194</v>
      </c>
      <c r="AZ121" s="3">
        <v>312</v>
      </c>
      <c r="BA121" s="3">
        <v>566</v>
      </c>
      <c r="BB121" s="19">
        <v>3072</v>
      </c>
      <c r="BC121" s="3">
        <v>633</v>
      </c>
      <c r="BD121" s="3">
        <v>239</v>
      </c>
      <c r="BE121" s="19">
        <v>872</v>
      </c>
      <c r="BF121" s="3">
        <v>212</v>
      </c>
      <c r="BG121" s="3">
        <v>20</v>
      </c>
      <c r="BH121" s="3">
        <v>2</v>
      </c>
      <c r="BI121" s="19">
        <v>234</v>
      </c>
      <c r="BJ121" s="3">
        <v>649</v>
      </c>
      <c r="BK121" s="3">
        <v>35</v>
      </c>
      <c r="BL121" s="3">
        <v>37</v>
      </c>
      <c r="BM121" s="19">
        <v>721</v>
      </c>
      <c r="BN121" s="3">
        <v>1047</v>
      </c>
      <c r="BO121" s="3">
        <v>58</v>
      </c>
      <c r="BP121" s="3">
        <v>7231</v>
      </c>
      <c r="BQ121" s="19">
        <v>8336</v>
      </c>
      <c r="BR121" s="3">
        <v>106</v>
      </c>
      <c r="BS121" s="3">
        <v>1</v>
      </c>
      <c r="BT121" s="19">
        <v>107</v>
      </c>
      <c r="BU121" s="3">
        <v>617</v>
      </c>
      <c r="BV121" s="3">
        <v>170</v>
      </c>
      <c r="BW121" s="3">
        <v>92</v>
      </c>
      <c r="BX121" s="19">
        <v>879</v>
      </c>
      <c r="BY121" s="3">
        <v>13119</v>
      </c>
      <c r="BZ121" s="3">
        <v>5951</v>
      </c>
      <c r="CA121" s="3">
        <v>4259</v>
      </c>
      <c r="CB121" s="19">
        <v>23329</v>
      </c>
      <c r="CC121" s="3">
        <v>148</v>
      </c>
      <c r="CD121" s="3">
        <v>8</v>
      </c>
      <c r="CE121" s="19">
        <v>156</v>
      </c>
      <c r="CF121" s="3">
        <v>1326</v>
      </c>
      <c r="CG121" s="3">
        <v>29</v>
      </c>
      <c r="CH121" s="19">
        <v>1355</v>
      </c>
      <c r="CI121" s="3">
        <v>904</v>
      </c>
      <c r="CJ121" s="3">
        <v>15</v>
      </c>
      <c r="CK121" s="19">
        <v>919</v>
      </c>
      <c r="CL121" s="3">
        <v>189</v>
      </c>
      <c r="CM121" s="3">
        <v>4</v>
      </c>
      <c r="CN121" s="19">
        <v>193</v>
      </c>
      <c r="CO121" s="3">
        <v>922</v>
      </c>
      <c r="CP121" s="3">
        <v>28</v>
      </c>
      <c r="CQ121" s="19">
        <v>950</v>
      </c>
      <c r="CR121" s="3">
        <v>172</v>
      </c>
      <c r="CS121" s="3">
        <v>1</v>
      </c>
      <c r="CT121" s="19">
        <v>173</v>
      </c>
      <c r="CU121" s="3">
        <v>93</v>
      </c>
      <c r="CV121" s="3">
        <v>55</v>
      </c>
      <c r="CW121" s="19">
        <v>148</v>
      </c>
      <c r="CX121" s="3">
        <v>104</v>
      </c>
      <c r="CY121" s="3">
        <v>12</v>
      </c>
      <c r="CZ121" s="19">
        <v>116</v>
      </c>
      <c r="DA121" s="3">
        <v>84</v>
      </c>
      <c r="DB121" s="3">
        <v>16</v>
      </c>
      <c r="DC121" s="19">
        <v>100</v>
      </c>
      <c r="DD121" s="3">
        <v>1346</v>
      </c>
      <c r="DE121" s="3">
        <v>22</v>
      </c>
      <c r="DF121" s="3">
        <v>267</v>
      </c>
      <c r="DG121" s="19">
        <v>1635</v>
      </c>
      <c r="DH121" s="3">
        <v>52</v>
      </c>
      <c r="DI121" s="3">
        <v>8</v>
      </c>
      <c r="DJ121" s="19">
        <v>60</v>
      </c>
      <c r="DK121" s="3">
        <v>163</v>
      </c>
      <c r="DL121" s="3">
        <v>16</v>
      </c>
      <c r="DM121" s="19">
        <v>179</v>
      </c>
      <c r="DN121" s="3">
        <v>442</v>
      </c>
      <c r="DO121" s="3">
        <v>20</v>
      </c>
      <c r="DP121" s="3">
        <v>258</v>
      </c>
      <c r="DQ121" s="19">
        <v>720</v>
      </c>
      <c r="DR121" s="3">
        <v>16495</v>
      </c>
      <c r="DS121" s="3">
        <v>1660</v>
      </c>
      <c r="DT121" s="3">
        <v>9889</v>
      </c>
      <c r="DU121" s="19">
        <v>28044</v>
      </c>
      <c r="DV121" s="3">
        <v>12389</v>
      </c>
      <c r="DW121" s="3">
        <v>5870</v>
      </c>
      <c r="DX121" s="3">
        <v>4242</v>
      </c>
      <c r="DY121" s="19">
        <v>22501</v>
      </c>
      <c r="DZ121" s="3">
        <v>3</v>
      </c>
      <c r="EA121" s="3">
        <v>24</v>
      </c>
      <c r="EB121" s="19">
        <v>27</v>
      </c>
      <c r="EC121" s="3">
        <v>28887</v>
      </c>
      <c r="ED121" s="3">
        <v>7554</v>
      </c>
      <c r="EE121" s="3">
        <v>14131</v>
      </c>
      <c r="EF121" s="19">
        <f t="shared" si="59"/>
        <v>50572</v>
      </c>
      <c r="EG121" s="3">
        <v>28884</v>
      </c>
      <c r="EH121" s="3">
        <v>7530</v>
      </c>
      <c r="EI121" s="3">
        <v>14131</v>
      </c>
      <c r="EJ121" s="19">
        <f t="shared" si="60"/>
        <v>50545</v>
      </c>
    </row>
    <row r="122" spans="1:140" x14ac:dyDescent="0.25">
      <c r="A122">
        <v>20</v>
      </c>
      <c r="C122" t="s">
        <v>74</v>
      </c>
      <c r="D122">
        <f t="shared" si="53"/>
        <v>37450</v>
      </c>
      <c r="E122">
        <f t="shared" si="54"/>
        <v>11349</v>
      </c>
      <c r="F122">
        <f t="shared" si="55"/>
        <v>15577</v>
      </c>
      <c r="G122">
        <f t="shared" si="56"/>
        <v>64376</v>
      </c>
      <c r="H122" s="22">
        <f t="shared" si="64"/>
        <v>-3.8711920111237516E-2</v>
      </c>
      <c r="I122" s="24">
        <f t="shared" si="61"/>
        <v>2.5202250031601568E-2</v>
      </c>
      <c r="J122" s="24">
        <f t="shared" si="62"/>
        <v>3.0700922765769183E-2</v>
      </c>
      <c r="K122" s="23">
        <f t="shared" si="63"/>
        <v>1.7191252686133234E-2</v>
      </c>
      <c r="T122">
        <v>19</v>
      </c>
      <c r="U122" s="16">
        <v>2018</v>
      </c>
      <c r="V122" t="s">
        <v>52</v>
      </c>
      <c r="W122" s="3">
        <v>96</v>
      </c>
      <c r="X122" s="3">
        <v>1</v>
      </c>
      <c r="Y122" s="19">
        <v>97</v>
      </c>
      <c r="Z122" s="3">
        <v>267</v>
      </c>
      <c r="AA122" s="3"/>
      <c r="AB122" s="3">
        <v>1411</v>
      </c>
      <c r="AC122" s="19">
        <v>1678</v>
      </c>
      <c r="AD122" s="3">
        <v>6</v>
      </c>
      <c r="AE122" s="3">
        <v>264</v>
      </c>
      <c r="AF122" s="19">
        <v>270</v>
      </c>
      <c r="AG122" s="3">
        <v>10</v>
      </c>
      <c r="AH122" s="19">
        <v>10</v>
      </c>
      <c r="AI122" s="3">
        <v>1877</v>
      </c>
      <c r="AJ122" s="3">
        <v>39</v>
      </c>
      <c r="AK122" s="3"/>
      <c r="AL122" s="19">
        <v>1916</v>
      </c>
      <c r="AM122" s="3">
        <v>249</v>
      </c>
      <c r="AN122" s="3">
        <v>120</v>
      </c>
      <c r="AO122" s="3">
        <v>30</v>
      </c>
      <c r="AP122" s="19">
        <v>399</v>
      </c>
      <c r="AQ122" s="3">
        <v>1551</v>
      </c>
      <c r="AR122" s="3">
        <v>43</v>
      </c>
      <c r="AS122" s="3">
        <v>263</v>
      </c>
      <c r="AT122" s="19">
        <v>1857</v>
      </c>
      <c r="AU122" s="3">
        <v>364</v>
      </c>
      <c r="AV122" s="3">
        <v>129</v>
      </c>
      <c r="AW122" s="3"/>
      <c r="AX122" s="19">
        <v>493</v>
      </c>
      <c r="AY122" s="3">
        <v>2334</v>
      </c>
      <c r="AZ122" s="3">
        <v>1091</v>
      </c>
      <c r="BA122" s="3">
        <v>616</v>
      </c>
      <c r="BB122" s="19">
        <v>4041</v>
      </c>
      <c r="BC122" s="3">
        <v>630</v>
      </c>
      <c r="BD122" s="3">
        <v>288</v>
      </c>
      <c r="BE122" s="19">
        <v>918</v>
      </c>
      <c r="BF122" s="3">
        <v>198</v>
      </c>
      <c r="BG122" s="3">
        <v>21</v>
      </c>
      <c r="BH122" s="3">
        <v>2</v>
      </c>
      <c r="BI122" s="19">
        <v>221</v>
      </c>
      <c r="BJ122" s="3">
        <v>647</v>
      </c>
      <c r="BK122" s="3">
        <v>36</v>
      </c>
      <c r="BL122" s="3">
        <v>43</v>
      </c>
      <c r="BM122" s="19">
        <v>726</v>
      </c>
      <c r="BN122" s="3">
        <v>701</v>
      </c>
      <c r="BO122" s="3">
        <v>55</v>
      </c>
      <c r="BP122" s="3">
        <v>5660</v>
      </c>
      <c r="BQ122" s="19">
        <v>6416</v>
      </c>
      <c r="BR122" s="3">
        <v>95</v>
      </c>
      <c r="BS122" s="3">
        <v>1</v>
      </c>
      <c r="BT122" s="19">
        <v>96</v>
      </c>
      <c r="BU122" s="3">
        <v>625</v>
      </c>
      <c r="BV122" s="3">
        <v>168</v>
      </c>
      <c r="BW122" s="3">
        <v>107</v>
      </c>
      <c r="BX122" s="19">
        <v>900</v>
      </c>
      <c r="BY122" s="3">
        <v>14942</v>
      </c>
      <c r="BZ122" s="3">
        <v>5489</v>
      </c>
      <c r="CA122" s="3">
        <v>3881</v>
      </c>
      <c r="CB122" s="19">
        <v>24312</v>
      </c>
      <c r="CC122" s="3">
        <v>157</v>
      </c>
      <c r="CD122" s="3">
        <v>7</v>
      </c>
      <c r="CE122" s="19">
        <v>164</v>
      </c>
      <c r="CF122" s="3">
        <v>1298</v>
      </c>
      <c r="CG122" s="3">
        <v>40</v>
      </c>
      <c r="CH122" s="19">
        <v>1338</v>
      </c>
      <c r="CI122" s="3">
        <v>871</v>
      </c>
      <c r="CJ122" s="3">
        <v>11</v>
      </c>
      <c r="CK122" s="19">
        <v>882</v>
      </c>
      <c r="CL122" s="3">
        <v>231</v>
      </c>
      <c r="CM122" s="3">
        <v>3</v>
      </c>
      <c r="CN122" s="19">
        <v>234</v>
      </c>
      <c r="CO122" s="3">
        <v>901</v>
      </c>
      <c r="CP122" s="3">
        <v>21</v>
      </c>
      <c r="CQ122" s="19">
        <v>922</v>
      </c>
      <c r="CR122" s="3">
        <v>128</v>
      </c>
      <c r="CS122" s="3">
        <v>1</v>
      </c>
      <c r="CT122" s="19">
        <v>129</v>
      </c>
      <c r="CU122" s="3">
        <v>102</v>
      </c>
      <c r="CV122" s="3">
        <v>60</v>
      </c>
      <c r="CW122" s="19">
        <v>162</v>
      </c>
      <c r="CX122" s="3">
        <v>94</v>
      </c>
      <c r="CY122" s="3">
        <v>8</v>
      </c>
      <c r="CZ122" s="19">
        <v>102</v>
      </c>
      <c r="DA122" s="3">
        <v>114</v>
      </c>
      <c r="DB122" s="3">
        <v>18</v>
      </c>
      <c r="DC122" s="19">
        <v>132</v>
      </c>
      <c r="DD122" s="3">
        <v>3647</v>
      </c>
      <c r="DE122" s="3">
        <v>22</v>
      </c>
      <c r="DF122" s="3">
        <v>281</v>
      </c>
      <c r="DG122" s="19">
        <v>3950</v>
      </c>
      <c r="DH122" s="3">
        <v>52</v>
      </c>
      <c r="DI122" s="3">
        <v>7</v>
      </c>
      <c r="DJ122" s="19">
        <v>59</v>
      </c>
      <c r="DK122" s="3">
        <v>93</v>
      </c>
      <c r="DL122" s="3">
        <v>16</v>
      </c>
      <c r="DM122" s="19">
        <v>109</v>
      </c>
      <c r="DN122" s="3">
        <v>515</v>
      </c>
      <c r="DO122" s="3">
        <v>21</v>
      </c>
      <c r="DP122" s="3">
        <v>267</v>
      </c>
      <c r="DQ122" s="19">
        <v>803</v>
      </c>
      <c r="DR122" s="3">
        <v>18574</v>
      </c>
      <c r="DS122" s="3">
        <v>2487</v>
      </c>
      <c r="DT122" s="3">
        <v>8723</v>
      </c>
      <c r="DU122" s="19">
        <v>29784</v>
      </c>
      <c r="DV122" s="3">
        <v>14160</v>
      </c>
      <c r="DW122" s="3">
        <v>5388</v>
      </c>
      <c r="DX122" s="3">
        <v>3854</v>
      </c>
      <c r="DY122" s="19">
        <v>23402</v>
      </c>
      <c r="DZ122" s="3">
        <v>61</v>
      </c>
      <c r="EA122" s="3">
        <v>89</v>
      </c>
      <c r="EB122" s="19">
        <v>150</v>
      </c>
      <c r="EC122" s="3">
        <v>32795</v>
      </c>
      <c r="ED122" s="3">
        <v>7964</v>
      </c>
      <c r="EE122" s="3">
        <v>12577</v>
      </c>
      <c r="EF122" s="19">
        <f t="shared" si="59"/>
        <v>53336</v>
      </c>
      <c r="EG122" s="3">
        <v>32734</v>
      </c>
      <c r="EH122" s="3">
        <v>7875</v>
      </c>
      <c r="EI122" s="3">
        <v>12577</v>
      </c>
      <c r="EJ122" s="19">
        <f t="shared" si="60"/>
        <v>53186</v>
      </c>
    </row>
    <row r="123" spans="1:140" x14ac:dyDescent="0.25">
      <c r="A123">
        <v>21</v>
      </c>
      <c r="C123" t="s">
        <v>75</v>
      </c>
      <c r="D123">
        <f t="shared" si="53"/>
        <v>33001</v>
      </c>
      <c r="E123">
        <f t="shared" si="54"/>
        <v>18142</v>
      </c>
      <c r="F123">
        <f t="shared" si="55"/>
        <v>16446</v>
      </c>
      <c r="G123">
        <f t="shared" si="56"/>
        <v>67589</v>
      </c>
      <c r="H123" s="22">
        <f t="shared" si="64"/>
        <v>-5.4246470680164617E-2</v>
      </c>
      <c r="I123" s="24">
        <f t="shared" si="61"/>
        <v>0.17977391515740854</v>
      </c>
      <c r="J123" s="24">
        <f t="shared" si="62"/>
        <v>4.8116827866432829E-2</v>
      </c>
      <c r="K123" s="23">
        <f t="shared" si="63"/>
        <v>0.17364427234367674</v>
      </c>
      <c r="T123">
        <v>20</v>
      </c>
      <c r="U123" s="16">
        <v>2018</v>
      </c>
      <c r="V123" t="s">
        <v>50</v>
      </c>
      <c r="W123" s="3">
        <v>89</v>
      </c>
      <c r="X123" s="3">
        <v>2</v>
      </c>
      <c r="Y123" s="19">
        <v>91</v>
      </c>
      <c r="Z123" s="3">
        <v>264</v>
      </c>
      <c r="AA123" s="3"/>
      <c r="AB123" s="3">
        <v>1526</v>
      </c>
      <c r="AC123" s="19">
        <v>1790</v>
      </c>
      <c r="AD123" s="3">
        <v>10</v>
      </c>
      <c r="AE123" s="3">
        <v>246</v>
      </c>
      <c r="AF123" s="19">
        <v>256</v>
      </c>
      <c r="AG123" s="3">
        <v>12</v>
      </c>
      <c r="AH123" s="19">
        <v>12</v>
      </c>
      <c r="AI123" s="3">
        <v>2057</v>
      </c>
      <c r="AJ123" s="3">
        <v>40</v>
      </c>
      <c r="AK123" s="3"/>
      <c r="AL123" s="19">
        <v>2097</v>
      </c>
      <c r="AM123" s="3">
        <v>251</v>
      </c>
      <c r="AN123" s="3">
        <v>116</v>
      </c>
      <c r="AO123" s="3">
        <v>27</v>
      </c>
      <c r="AP123" s="19">
        <v>394</v>
      </c>
      <c r="AQ123" s="3">
        <v>1713</v>
      </c>
      <c r="AR123" s="3">
        <v>49</v>
      </c>
      <c r="AS123" s="3">
        <v>262</v>
      </c>
      <c r="AT123" s="19">
        <v>2024</v>
      </c>
      <c r="AU123" s="3">
        <v>317</v>
      </c>
      <c r="AV123" s="3">
        <v>145</v>
      </c>
      <c r="AW123" s="3"/>
      <c r="AX123" s="19">
        <v>462</v>
      </c>
      <c r="AY123" s="3">
        <v>2769</v>
      </c>
      <c r="AZ123" s="3">
        <v>865</v>
      </c>
      <c r="BA123" s="3">
        <v>673</v>
      </c>
      <c r="BB123" s="19">
        <v>4307</v>
      </c>
      <c r="BC123" s="3">
        <v>672</v>
      </c>
      <c r="BD123" s="3">
        <v>279</v>
      </c>
      <c r="BE123" s="19">
        <v>951</v>
      </c>
      <c r="BF123" s="3">
        <v>199</v>
      </c>
      <c r="BG123" s="3">
        <v>21</v>
      </c>
      <c r="BH123" s="3">
        <v>2</v>
      </c>
      <c r="BI123" s="19">
        <v>222</v>
      </c>
      <c r="BJ123" s="3">
        <v>607</v>
      </c>
      <c r="BK123" s="3">
        <v>35</v>
      </c>
      <c r="BL123" s="3">
        <v>47</v>
      </c>
      <c r="BM123" s="19">
        <v>689</v>
      </c>
      <c r="BN123" s="3">
        <v>697</v>
      </c>
      <c r="BO123" s="3">
        <v>65</v>
      </c>
      <c r="BP123" s="3">
        <v>8391</v>
      </c>
      <c r="BQ123" s="19">
        <v>9153</v>
      </c>
      <c r="BR123" s="3">
        <v>109</v>
      </c>
      <c r="BS123" s="3">
        <v>1</v>
      </c>
      <c r="BT123" s="19">
        <v>110</v>
      </c>
      <c r="BU123" s="3">
        <v>618</v>
      </c>
      <c r="BV123" s="3">
        <v>169</v>
      </c>
      <c r="BW123" s="3">
        <v>94</v>
      </c>
      <c r="BX123" s="19">
        <v>881</v>
      </c>
      <c r="BY123" s="3">
        <v>18117</v>
      </c>
      <c r="BZ123" s="3">
        <v>9069</v>
      </c>
      <c r="CA123" s="3">
        <v>3987</v>
      </c>
      <c r="CB123" s="19">
        <v>31173</v>
      </c>
      <c r="CC123" s="3">
        <v>170</v>
      </c>
      <c r="CD123" s="3">
        <v>7</v>
      </c>
      <c r="CE123" s="19">
        <v>177</v>
      </c>
      <c r="CF123" s="3">
        <v>1279</v>
      </c>
      <c r="CG123" s="3">
        <v>41</v>
      </c>
      <c r="CH123" s="19">
        <v>1320</v>
      </c>
      <c r="CI123" s="3">
        <v>905</v>
      </c>
      <c r="CJ123" s="3">
        <v>10</v>
      </c>
      <c r="CK123" s="19">
        <v>915</v>
      </c>
      <c r="CL123" s="3">
        <v>239</v>
      </c>
      <c r="CM123" s="3">
        <v>2</v>
      </c>
      <c r="CN123" s="19">
        <v>241</v>
      </c>
      <c r="CO123" s="3">
        <v>848</v>
      </c>
      <c r="CP123" s="3">
        <v>22</v>
      </c>
      <c r="CQ123" s="19">
        <v>870</v>
      </c>
      <c r="CR123" s="3">
        <v>126</v>
      </c>
      <c r="CS123" s="3"/>
      <c r="CT123" s="19">
        <v>126</v>
      </c>
      <c r="CU123" s="3">
        <v>114</v>
      </c>
      <c r="CV123" s="3">
        <v>79</v>
      </c>
      <c r="CW123" s="19">
        <v>193</v>
      </c>
      <c r="CX123" s="3">
        <v>104</v>
      </c>
      <c r="CY123" s="3">
        <v>10</v>
      </c>
      <c r="CZ123" s="19">
        <v>114</v>
      </c>
      <c r="DA123" s="3">
        <v>124</v>
      </c>
      <c r="DB123" s="3">
        <v>14</v>
      </c>
      <c r="DC123" s="19">
        <v>138</v>
      </c>
      <c r="DD123" s="3">
        <v>4068</v>
      </c>
      <c r="DE123" s="3">
        <v>20</v>
      </c>
      <c r="DF123" s="3">
        <v>284</v>
      </c>
      <c r="DG123" s="19">
        <v>4372</v>
      </c>
      <c r="DH123" s="3">
        <v>54</v>
      </c>
      <c r="DI123" s="3">
        <v>12</v>
      </c>
      <c r="DJ123" s="19">
        <v>66</v>
      </c>
      <c r="DK123" s="3">
        <v>37</v>
      </c>
      <c r="DL123" s="3">
        <v>18</v>
      </c>
      <c r="DM123" s="19">
        <v>55</v>
      </c>
      <c r="DN123" s="3">
        <v>881</v>
      </c>
      <c r="DO123" s="3">
        <v>30</v>
      </c>
      <c r="DP123" s="3">
        <v>266</v>
      </c>
      <c r="DQ123" s="19">
        <v>1177</v>
      </c>
      <c r="DR123" s="3">
        <v>20055</v>
      </c>
      <c r="DS123" s="3">
        <v>2293</v>
      </c>
      <c r="DT123" s="3">
        <v>11594</v>
      </c>
      <c r="DU123" s="19">
        <v>33942</v>
      </c>
      <c r="DV123" s="3">
        <v>17296</v>
      </c>
      <c r="DW123" s="3">
        <v>8965</v>
      </c>
      <c r="DX123" s="3">
        <v>3983</v>
      </c>
      <c r="DY123" s="19">
        <v>30244</v>
      </c>
      <c r="DZ123" s="3">
        <v>99</v>
      </c>
      <c r="EA123" s="3">
        <v>91</v>
      </c>
      <c r="EB123" s="19">
        <v>190</v>
      </c>
      <c r="EC123" s="3">
        <v>37450</v>
      </c>
      <c r="ED123" s="3">
        <v>11349</v>
      </c>
      <c r="EE123" s="3">
        <v>15577</v>
      </c>
      <c r="EF123" s="19">
        <f t="shared" si="59"/>
        <v>64376</v>
      </c>
      <c r="EG123" s="3">
        <v>37351</v>
      </c>
      <c r="EH123" s="3">
        <v>11258</v>
      </c>
      <c r="EI123" s="3">
        <v>15577</v>
      </c>
      <c r="EJ123" s="19">
        <f t="shared" si="60"/>
        <v>64186</v>
      </c>
    </row>
    <row r="124" spans="1:140" x14ac:dyDescent="0.25">
      <c r="A124">
        <v>22</v>
      </c>
      <c r="B124">
        <v>2019</v>
      </c>
      <c r="C124" t="s">
        <v>72</v>
      </c>
      <c r="D124">
        <f t="shared" si="53"/>
        <v>31360</v>
      </c>
      <c r="E124">
        <f t="shared" si="54"/>
        <v>13933</v>
      </c>
      <c r="F124">
        <f t="shared" si="55"/>
        <v>14145</v>
      </c>
      <c r="G124">
        <f t="shared" si="56"/>
        <v>59438</v>
      </c>
      <c r="H124" s="22">
        <f t="shared" ref="H124" si="65">+(D124-D120)/$G120</f>
        <v>4.890057739460571E-2</v>
      </c>
      <c r="I124" s="24">
        <f t="shared" ref="I124" si="66">+(E124-E120)/$G120</f>
        <v>0.12613699280234122</v>
      </c>
      <c r="J124" s="24">
        <f t="shared" ref="J124" si="67">+(F124-F120)/$G120</f>
        <v>2.7683303013525273E-4</v>
      </c>
      <c r="K124" s="23">
        <f t="shared" ref="K124" si="68">+H124+I124+J124</f>
        <v>0.17531440322708219</v>
      </c>
      <c r="T124">
        <v>21</v>
      </c>
      <c r="U124" s="15">
        <v>2018</v>
      </c>
      <c r="V124" t="s">
        <v>40</v>
      </c>
      <c r="W124" s="3">
        <v>91</v>
      </c>
      <c r="X124" s="3">
        <v>2</v>
      </c>
      <c r="Y124" s="19">
        <v>93</v>
      </c>
      <c r="Z124" s="3">
        <v>260</v>
      </c>
      <c r="AA124" s="3"/>
      <c r="AB124" s="3">
        <v>1550</v>
      </c>
      <c r="AC124" s="19">
        <v>1810</v>
      </c>
      <c r="AD124" s="3">
        <v>6</v>
      </c>
      <c r="AE124" s="3">
        <v>240</v>
      </c>
      <c r="AF124" s="19">
        <v>246</v>
      </c>
      <c r="AG124" s="3">
        <v>10</v>
      </c>
      <c r="AH124" s="19">
        <v>10</v>
      </c>
      <c r="AI124" s="3">
        <v>2153</v>
      </c>
      <c r="AJ124" s="3">
        <v>35</v>
      </c>
      <c r="AK124" s="3"/>
      <c r="AL124" s="19">
        <v>2188</v>
      </c>
      <c r="AM124" s="3">
        <v>256</v>
      </c>
      <c r="AN124" s="3">
        <v>116</v>
      </c>
      <c r="AO124" s="3">
        <v>29</v>
      </c>
      <c r="AP124" s="19">
        <v>401</v>
      </c>
      <c r="AQ124" s="3">
        <v>1777</v>
      </c>
      <c r="AR124" s="3">
        <v>47</v>
      </c>
      <c r="AS124" s="3">
        <v>256</v>
      </c>
      <c r="AT124" s="19">
        <v>2080</v>
      </c>
      <c r="AU124" s="3">
        <v>352</v>
      </c>
      <c r="AV124" s="3">
        <v>149</v>
      </c>
      <c r="AW124" s="3"/>
      <c r="AX124" s="19">
        <v>501</v>
      </c>
      <c r="AY124" s="3">
        <v>2450</v>
      </c>
      <c r="AZ124" s="3">
        <v>1193</v>
      </c>
      <c r="BA124" s="3">
        <v>651</v>
      </c>
      <c r="BB124" s="19">
        <v>4294</v>
      </c>
      <c r="BC124" s="3">
        <v>661</v>
      </c>
      <c r="BD124" s="3">
        <v>319</v>
      </c>
      <c r="BE124" s="19">
        <v>980</v>
      </c>
      <c r="BF124" s="3">
        <v>224</v>
      </c>
      <c r="BG124" s="3">
        <v>19</v>
      </c>
      <c r="BH124" s="3">
        <v>2</v>
      </c>
      <c r="BI124" s="19">
        <v>245</v>
      </c>
      <c r="BJ124" s="3">
        <v>436</v>
      </c>
      <c r="BK124" s="3">
        <v>47</v>
      </c>
      <c r="BL124" s="3">
        <v>47</v>
      </c>
      <c r="BM124" s="19">
        <v>530</v>
      </c>
      <c r="BN124" s="3">
        <v>1060</v>
      </c>
      <c r="BO124" s="3">
        <v>70</v>
      </c>
      <c r="BP124" s="3">
        <v>9194</v>
      </c>
      <c r="BQ124" s="19">
        <v>10324</v>
      </c>
      <c r="BR124" s="3">
        <v>125</v>
      </c>
      <c r="BS124" s="3">
        <v>3</v>
      </c>
      <c r="BT124" s="19">
        <v>128</v>
      </c>
      <c r="BU124" s="3">
        <v>615</v>
      </c>
      <c r="BV124" s="3">
        <v>169</v>
      </c>
      <c r="BW124" s="3">
        <v>94</v>
      </c>
      <c r="BX124" s="19">
        <v>878</v>
      </c>
      <c r="BY124" s="3">
        <v>16913</v>
      </c>
      <c r="BZ124" s="3">
        <v>15512</v>
      </c>
      <c r="CA124" s="3">
        <v>4065</v>
      </c>
      <c r="CB124" s="19">
        <v>36490</v>
      </c>
      <c r="CC124" s="3">
        <v>172</v>
      </c>
      <c r="CD124" s="3">
        <v>7</v>
      </c>
      <c r="CE124" s="19">
        <v>179</v>
      </c>
      <c r="CF124" s="3">
        <v>872</v>
      </c>
      <c r="CG124" s="3">
        <v>36</v>
      </c>
      <c r="CH124" s="19">
        <v>908</v>
      </c>
      <c r="CI124" s="3">
        <v>936</v>
      </c>
      <c r="CJ124" s="3">
        <v>11</v>
      </c>
      <c r="CK124" s="19">
        <v>947</v>
      </c>
      <c r="CL124" s="3">
        <v>218</v>
      </c>
      <c r="CM124" s="3">
        <v>2</v>
      </c>
      <c r="CN124" s="19">
        <v>220</v>
      </c>
      <c r="CO124" s="3">
        <v>929</v>
      </c>
      <c r="CP124" s="3">
        <v>28</v>
      </c>
      <c r="CQ124" s="19">
        <v>957</v>
      </c>
      <c r="CR124" s="3">
        <v>137</v>
      </c>
      <c r="CS124" s="3"/>
      <c r="CT124" s="19">
        <v>137</v>
      </c>
      <c r="CU124" s="3">
        <v>140</v>
      </c>
      <c r="CV124" s="3">
        <v>58</v>
      </c>
      <c r="CW124" s="19">
        <v>198</v>
      </c>
      <c r="CX124" s="3">
        <v>111</v>
      </c>
      <c r="CY124" s="3">
        <v>9</v>
      </c>
      <c r="CZ124" s="19">
        <v>120</v>
      </c>
      <c r="DA124" s="3">
        <v>126</v>
      </c>
      <c r="DB124" s="3">
        <v>14</v>
      </c>
      <c r="DC124" s="19">
        <v>140</v>
      </c>
      <c r="DD124" s="3">
        <v>1205</v>
      </c>
      <c r="DE124" s="3">
        <v>21</v>
      </c>
      <c r="DF124" s="3">
        <v>280</v>
      </c>
      <c r="DG124" s="19">
        <v>1506</v>
      </c>
      <c r="DH124" s="3">
        <v>54</v>
      </c>
      <c r="DI124" s="3">
        <v>8</v>
      </c>
      <c r="DJ124" s="19">
        <v>62</v>
      </c>
      <c r="DK124" s="3">
        <v>34</v>
      </c>
      <c r="DL124" s="3">
        <v>18</v>
      </c>
      <c r="DM124" s="19">
        <v>52</v>
      </c>
      <c r="DN124" s="3">
        <v>678</v>
      </c>
      <c r="DO124" s="3">
        <v>27</v>
      </c>
      <c r="DP124" s="3">
        <v>260</v>
      </c>
      <c r="DQ124" s="19">
        <v>965</v>
      </c>
      <c r="DR124" s="3">
        <v>16523</v>
      </c>
      <c r="DS124" s="3">
        <v>2663</v>
      </c>
      <c r="DT124" s="3">
        <v>12413</v>
      </c>
      <c r="DU124" s="19">
        <v>31599</v>
      </c>
      <c r="DV124" s="3">
        <v>16281</v>
      </c>
      <c r="DW124" s="3">
        <v>15402</v>
      </c>
      <c r="DX124" s="3">
        <v>4033</v>
      </c>
      <c r="DY124" s="19">
        <v>35716</v>
      </c>
      <c r="DZ124" s="3">
        <v>197</v>
      </c>
      <c r="EA124" s="3">
        <v>77</v>
      </c>
      <c r="EB124" s="19">
        <v>274</v>
      </c>
      <c r="EC124" s="3">
        <v>33001</v>
      </c>
      <c r="ED124" s="3">
        <v>18142</v>
      </c>
      <c r="EE124" s="3">
        <v>16446</v>
      </c>
      <c r="EF124" s="19">
        <f t="shared" si="59"/>
        <v>67589</v>
      </c>
      <c r="EG124" s="3">
        <v>32804</v>
      </c>
      <c r="EH124" s="3">
        <v>18065</v>
      </c>
      <c r="EI124" s="3">
        <v>16446</v>
      </c>
      <c r="EJ124" s="19">
        <f t="shared" si="60"/>
        <v>67315</v>
      </c>
    </row>
    <row r="125" spans="1:140" x14ac:dyDescent="0.25">
      <c r="A125">
        <v>23</v>
      </c>
      <c r="C125" t="s">
        <v>73</v>
      </c>
      <c r="T125">
        <v>22</v>
      </c>
      <c r="U125" s="16">
        <v>2019</v>
      </c>
      <c r="V125" t="s">
        <v>51</v>
      </c>
      <c r="W125" s="3">
        <v>84</v>
      </c>
      <c r="X125" s="3">
        <v>1</v>
      </c>
      <c r="Y125" s="19">
        <v>85</v>
      </c>
      <c r="Z125" s="3">
        <v>234</v>
      </c>
      <c r="AA125" s="3"/>
      <c r="AB125" s="3">
        <v>1524</v>
      </c>
      <c r="AC125" s="19">
        <v>1758</v>
      </c>
      <c r="AD125" s="3">
        <v>10</v>
      </c>
      <c r="AE125" s="3">
        <v>275</v>
      </c>
      <c r="AF125" s="19">
        <v>285</v>
      </c>
      <c r="AG125" s="3">
        <v>13</v>
      </c>
      <c r="AH125" s="19">
        <v>13</v>
      </c>
      <c r="AI125" s="3">
        <v>1712</v>
      </c>
      <c r="AJ125" s="3">
        <v>35</v>
      </c>
      <c r="AK125" s="3"/>
      <c r="AL125" s="19">
        <v>1747</v>
      </c>
      <c r="AM125" s="3">
        <v>263</v>
      </c>
      <c r="AN125" s="3">
        <v>99</v>
      </c>
      <c r="AO125" s="3">
        <v>28</v>
      </c>
      <c r="AP125" s="19">
        <v>390</v>
      </c>
      <c r="AQ125" s="3">
        <v>1101</v>
      </c>
      <c r="AR125" s="3">
        <v>35</v>
      </c>
      <c r="AS125" s="3">
        <v>226</v>
      </c>
      <c r="AT125" s="19">
        <v>1362</v>
      </c>
      <c r="AU125" s="3">
        <v>328</v>
      </c>
      <c r="AV125" s="3">
        <v>144</v>
      </c>
      <c r="AW125" s="3"/>
      <c r="AX125" s="19">
        <v>472</v>
      </c>
      <c r="AY125" s="3">
        <v>1629</v>
      </c>
      <c r="AZ125" s="3">
        <v>835</v>
      </c>
      <c r="BA125" s="3">
        <v>639</v>
      </c>
      <c r="BB125" s="19">
        <v>3103</v>
      </c>
      <c r="BC125" s="3">
        <v>607</v>
      </c>
      <c r="BD125" s="3">
        <v>344</v>
      </c>
      <c r="BE125" s="19">
        <v>951</v>
      </c>
      <c r="BF125" s="3">
        <v>204</v>
      </c>
      <c r="BG125" s="3">
        <v>11</v>
      </c>
      <c r="BH125" s="3">
        <v>4</v>
      </c>
      <c r="BI125" s="19">
        <v>219</v>
      </c>
      <c r="BJ125" s="3">
        <v>398</v>
      </c>
      <c r="BK125" s="3">
        <v>44</v>
      </c>
      <c r="BL125" s="3">
        <v>23</v>
      </c>
      <c r="BM125" s="19">
        <v>465</v>
      </c>
      <c r="BN125" s="3">
        <v>1464</v>
      </c>
      <c r="BO125" s="3">
        <v>66</v>
      </c>
      <c r="BP125" s="3">
        <v>7039</v>
      </c>
      <c r="BQ125" s="19">
        <v>8569</v>
      </c>
      <c r="BR125" s="3">
        <v>122</v>
      </c>
      <c r="BS125" s="3"/>
      <c r="BT125" s="19">
        <v>122</v>
      </c>
      <c r="BU125" s="3">
        <v>566</v>
      </c>
      <c r="BV125" s="3">
        <v>131</v>
      </c>
      <c r="BW125" s="3">
        <v>92</v>
      </c>
      <c r="BX125" s="19">
        <v>789</v>
      </c>
      <c r="BY125" s="3">
        <v>17215</v>
      </c>
      <c r="BZ125" s="3">
        <v>11687</v>
      </c>
      <c r="CA125" s="3">
        <v>4027</v>
      </c>
      <c r="CB125" s="19">
        <v>32929</v>
      </c>
      <c r="CC125" s="3">
        <v>157</v>
      </c>
      <c r="CD125" s="3">
        <v>7</v>
      </c>
      <c r="CE125" s="19">
        <v>164</v>
      </c>
      <c r="CF125" s="3">
        <v>856</v>
      </c>
      <c r="CG125" s="3">
        <v>40</v>
      </c>
      <c r="CH125" s="19">
        <v>896</v>
      </c>
      <c r="CI125" s="3">
        <v>909</v>
      </c>
      <c r="CJ125" s="3">
        <v>10</v>
      </c>
      <c r="CK125" s="19">
        <v>919</v>
      </c>
      <c r="CL125" s="3">
        <v>235</v>
      </c>
      <c r="CM125" s="3">
        <v>1</v>
      </c>
      <c r="CN125" s="19">
        <v>236</v>
      </c>
      <c r="CO125" s="3">
        <v>836</v>
      </c>
      <c r="CP125" s="3">
        <v>26</v>
      </c>
      <c r="CQ125" s="19">
        <v>862</v>
      </c>
      <c r="CR125" s="3">
        <v>109</v>
      </c>
      <c r="CS125" s="3"/>
      <c r="CT125" s="19">
        <v>109</v>
      </c>
      <c r="CU125" s="3">
        <v>110</v>
      </c>
      <c r="CV125" s="3">
        <v>49</v>
      </c>
      <c r="CW125" s="19">
        <v>159</v>
      </c>
      <c r="CX125" s="3">
        <v>94</v>
      </c>
      <c r="CY125" s="3">
        <v>12</v>
      </c>
      <c r="CZ125" s="19">
        <v>106</v>
      </c>
      <c r="DA125" s="3">
        <v>93</v>
      </c>
      <c r="DB125" s="3">
        <v>15</v>
      </c>
      <c r="DC125" s="19">
        <v>108</v>
      </c>
      <c r="DD125" s="3">
        <v>1475</v>
      </c>
      <c r="DE125" s="3">
        <v>23</v>
      </c>
      <c r="DF125" s="3">
        <v>275</v>
      </c>
      <c r="DG125" s="19">
        <v>1773</v>
      </c>
      <c r="DH125" s="3">
        <v>44</v>
      </c>
      <c r="DI125" s="3">
        <v>8</v>
      </c>
      <c r="DJ125" s="19">
        <v>52</v>
      </c>
      <c r="DK125" s="3">
        <v>4</v>
      </c>
      <c r="DL125" s="3">
        <v>15</v>
      </c>
      <c r="DM125" s="19">
        <v>19</v>
      </c>
      <c r="DN125" s="3">
        <v>488</v>
      </c>
      <c r="DO125" s="3">
        <v>35</v>
      </c>
      <c r="DP125" s="3">
        <v>253</v>
      </c>
      <c r="DQ125" s="19">
        <v>776</v>
      </c>
      <c r="DR125" s="3">
        <v>14755</v>
      </c>
      <c r="DS125" s="3">
        <v>2309</v>
      </c>
      <c r="DT125" s="3">
        <v>10147</v>
      </c>
      <c r="DU125" s="19">
        <v>27211</v>
      </c>
      <c r="DV125" s="3">
        <v>16576</v>
      </c>
      <c r="DW125" s="3">
        <v>11554</v>
      </c>
      <c r="DX125" s="3">
        <v>3998</v>
      </c>
      <c r="DY125" s="19">
        <v>32128</v>
      </c>
      <c r="DZ125" s="3">
        <v>29</v>
      </c>
      <c r="EA125" s="3">
        <v>70</v>
      </c>
      <c r="EB125" s="19">
        <v>99</v>
      </c>
      <c r="EC125" s="3">
        <v>31360</v>
      </c>
      <c r="ED125" s="3">
        <v>13933</v>
      </c>
      <c r="EE125" s="3">
        <v>14145</v>
      </c>
      <c r="EF125" s="19">
        <f t="shared" si="59"/>
        <v>59438</v>
      </c>
      <c r="EG125" s="3">
        <v>31331</v>
      </c>
      <c r="EH125" s="3">
        <v>13863</v>
      </c>
      <c r="EI125" s="3">
        <v>14145</v>
      </c>
      <c r="EJ125" s="19">
        <f t="shared" si="60"/>
        <v>59339</v>
      </c>
    </row>
    <row r="126" spans="1:140" x14ac:dyDescent="0.25">
      <c r="A126">
        <v>24</v>
      </c>
      <c r="C126" t="s">
        <v>74</v>
      </c>
    </row>
    <row r="127" spans="1:140" x14ac:dyDescent="0.25">
      <c r="A127">
        <v>25</v>
      </c>
      <c r="C127" t="s">
        <v>75</v>
      </c>
    </row>
    <row r="132" spans="1:124" x14ac:dyDescent="0.25">
      <c r="C132" s="14" t="s">
        <v>219</v>
      </c>
    </row>
    <row r="133" spans="1:124" x14ac:dyDescent="0.25">
      <c r="D133" t="str">
        <f>CONCATENATE(VLOOKUP($C$2,$N$3:$O$36,2,FALSE),"_",LEFT(D$135))</f>
        <v>T_H</v>
      </c>
      <c r="E133" t="str">
        <f t="shared" ref="E133:F133" si="69">CONCATENATE(VLOOKUP($C$2,$N$3:$O$36,2,FALSE),"_",LEFT(E$135))</f>
        <v>T_M</v>
      </c>
      <c r="F133" t="str">
        <f t="shared" si="69"/>
        <v>T_T</v>
      </c>
    </row>
    <row r="134" spans="1:124" x14ac:dyDescent="0.25">
      <c r="D134" t="s">
        <v>70</v>
      </c>
      <c r="G134" s="11" t="s">
        <v>71</v>
      </c>
      <c r="J134" t="s">
        <v>233</v>
      </c>
    </row>
    <row r="135" spans="1:124" x14ac:dyDescent="0.25">
      <c r="D135" t="s">
        <v>231</v>
      </c>
      <c r="E135" t="s">
        <v>232</v>
      </c>
      <c r="F135" t="s">
        <v>83</v>
      </c>
      <c r="G135" s="12" t="s">
        <v>231</v>
      </c>
      <c r="H135" s="10" t="s">
        <v>232</v>
      </c>
      <c r="I135" s="5" t="s">
        <v>83</v>
      </c>
      <c r="J135" s="12" t="s">
        <v>231</v>
      </c>
      <c r="K135" s="10" t="s">
        <v>232</v>
      </c>
      <c r="L135" s="5" t="s">
        <v>83</v>
      </c>
    </row>
    <row r="136" spans="1:124" x14ac:dyDescent="0.25">
      <c r="A136">
        <v>2</v>
      </c>
      <c r="B136">
        <v>2014</v>
      </c>
      <c r="C136" t="s">
        <v>72</v>
      </c>
      <c r="D136">
        <f t="shared" ref="D136:D159" si="70">IFERROR(HLOOKUP($D$133,Sexo,$A136,FALSE),0)</f>
        <v>116780</v>
      </c>
      <c r="E136">
        <f t="shared" ref="E136:E159" si="71">IFERROR(HLOOKUP($E$133,Sexo,$A136,FALSE),0)</f>
        <v>158447</v>
      </c>
      <c r="F136">
        <f t="shared" ref="F136:F159" si="72">IFERROR(HLOOKUP($F$133,Sexo,$A136,FALSE),0)</f>
        <v>275227</v>
      </c>
      <c r="G136" s="11"/>
      <c r="J136" s="65">
        <f>+D136/$F136</f>
        <v>0.42430430154018317</v>
      </c>
      <c r="K136" s="65">
        <f t="shared" ref="K136:L136" si="73">+E136/$F136</f>
        <v>0.57569569845981683</v>
      </c>
      <c r="L136" s="65">
        <f t="shared" si="73"/>
        <v>1</v>
      </c>
      <c r="U136" s="8"/>
      <c r="V136" s="8"/>
      <c r="W136" s="8" t="s">
        <v>2</v>
      </c>
      <c r="X136" s="8" t="s">
        <v>2</v>
      </c>
      <c r="Y136" s="17" t="str">
        <f>+X136</f>
        <v>01 PRESIDENCIA DE LA REPÚBLICA</v>
      </c>
      <c r="Z136" s="8" t="s">
        <v>13</v>
      </c>
      <c r="AA136" s="8" t="s">
        <v>13</v>
      </c>
      <c r="AB136" s="17" t="str">
        <f>+AA136</f>
        <v>02 CONGRESO NACIONAL</v>
      </c>
      <c r="AC136" s="8" t="s">
        <v>15</v>
      </c>
      <c r="AD136" s="8" t="s">
        <v>15</v>
      </c>
      <c r="AE136" s="17" t="str">
        <f>+AD136</f>
        <v>03 PODER JUDICIAL</v>
      </c>
      <c r="AF136" s="8" t="s">
        <v>17</v>
      </c>
      <c r="AG136" s="8" t="s">
        <v>17</v>
      </c>
      <c r="AH136" s="17" t="str">
        <f>+AG136</f>
        <v>04 CONTRALORÍA GENERAL DE LA REPÚBLICA</v>
      </c>
      <c r="AI136" s="8" t="s">
        <v>18</v>
      </c>
      <c r="AJ136" s="8" t="s">
        <v>18</v>
      </c>
      <c r="AK136" s="17" t="str">
        <f>+AJ136</f>
        <v>05 MINISTERIO DEL INTERIOR Y SEGURIDAD PÚBLICA</v>
      </c>
      <c r="AL136" s="8" t="s">
        <v>19</v>
      </c>
      <c r="AM136" s="8" t="s">
        <v>19</v>
      </c>
      <c r="AN136" s="17" t="str">
        <f>+AM136</f>
        <v>06 MINISTERIO DE RELACIONES EXTERIORES</v>
      </c>
      <c r="AO136" s="8" t="s">
        <v>20</v>
      </c>
      <c r="AP136" s="8" t="s">
        <v>20</v>
      </c>
      <c r="AQ136" s="17" t="str">
        <f>+AP136</f>
        <v>07 MINISTERIO DE ECONOMÍA, FOMENTO Y TURISMO</v>
      </c>
      <c r="AR136" s="8" t="s">
        <v>21</v>
      </c>
      <c r="AS136" s="8" t="s">
        <v>21</v>
      </c>
      <c r="AT136" s="17" t="str">
        <f>+AS136</f>
        <v>08 MINISTERIO DE HACIENDA</v>
      </c>
      <c r="AU136" s="8" t="s">
        <v>22</v>
      </c>
      <c r="AV136" s="8" t="s">
        <v>22</v>
      </c>
      <c r="AW136" s="17" t="str">
        <f>+AV136</f>
        <v>09 MINISTERIO DE EDUCACIÓN</v>
      </c>
      <c r="AX136" s="8" t="s">
        <v>23</v>
      </c>
      <c r="AY136" s="8" t="s">
        <v>23</v>
      </c>
      <c r="AZ136" s="17" t="str">
        <f>+AY136</f>
        <v>10 MINISTERIO DE JUSTICIA Y DERECHOS HUMANOS</v>
      </c>
      <c r="BA136" s="8" t="s">
        <v>24</v>
      </c>
      <c r="BB136" s="8" t="s">
        <v>24</v>
      </c>
      <c r="BC136" s="17" t="str">
        <f>+BB136</f>
        <v>11 MINISTERIO DE DEFENSA NACIONAL</v>
      </c>
      <c r="BD136" s="8" t="s">
        <v>25</v>
      </c>
      <c r="BE136" s="8" t="s">
        <v>25</v>
      </c>
      <c r="BF136" s="17" t="str">
        <f>+BE136</f>
        <v>12 MINISTERIO DE OBRAS PÚBLICAS</v>
      </c>
      <c r="BG136" s="8" t="s">
        <v>26</v>
      </c>
      <c r="BH136" s="8" t="s">
        <v>26</v>
      </c>
      <c r="BI136" s="17" t="str">
        <f>+BH136</f>
        <v>13 MINISTERIO DE AGRICULTURA</v>
      </c>
      <c r="BJ136" s="8" t="s">
        <v>27</v>
      </c>
      <c r="BK136" s="8" t="s">
        <v>27</v>
      </c>
      <c r="BL136" s="17" t="str">
        <f>+BK136</f>
        <v>14 MINISTERIO DE BIENES NACIONALES</v>
      </c>
      <c r="BM136" s="8" t="s">
        <v>28</v>
      </c>
      <c r="BN136" s="8" t="s">
        <v>28</v>
      </c>
      <c r="BO136" s="17" t="str">
        <f>+BN136</f>
        <v>15 MINISTERIO DEL TRABAJO Y PREVISION SOCIAL</v>
      </c>
      <c r="BP136" s="8" t="s">
        <v>29</v>
      </c>
      <c r="BQ136" s="8" t="s">
        <v>29</v>
      </c>
      <c r="BR136" s="17" t="str">
        <f>+BQ136</f>
        <v>16 MINISTERIO DE SALUD</v>
      </c>
      <c r="BS136" s="8" t="s">
        <v>30</v>
      </c>
      <c r="BT136" s="8" t="s">
        <v>30</v>
      </c>
      <c r="BU136" s="17" t="str">
        <f>+BT136</f>
        <v>17 MINISTERIO DE MINERÍA</v>
      </c>
      <c r="BV136" s="8" t="s">
        <v>31</v>
      </c>
      <c r="BW136" s="8" t="s">
        <v>31</v>
      </c>
      <c r="BX136" s="17" t="str">
        <f>+BW136</f>
        <v>18 MINISTERIO DE VIVIENDA Y URBANISMO</v>
      </c>
      <c r="BY136" s="8" t="s">
        <v>32</v>
      </c>
      <c r="BZ136" s="8" t="s">
        <v>32</v>
      </c>
      <c r="CA136" s="17" t="str">
        <f>+BZ136</f>
        <v>19 MINISTERIO DE TRANSPORTES Y TELECOMUNICACIONES</v>
      </c>
      <c r="CB136" s="8" t="s">
        <v>33</v>
      </c>
      <c r="CC136" s="8" t="s">
        <v>33</v>
      </c>
      <c r="CD136" s="17" t="str">
        <f>+CC136</f>
        <v>20 MINISTERIO SECRETARÍA GENERAL DE GOBIERNO</v>
      </c>
      <c r="CE136" s="8" t="s">
        <v>34</v>
      </c>
      <c r="CF136" s="8" t="s">
        <v>34</v>
      </c>
      <c r="CG136" s="17" t="str">
        <f>+CF136</f>
        <v>21 MINISTERIO DE DESARROLLO SOCIAL</v>
      </c>
      <c r="CH136" s="8" t="s">
        <v>35</v>
      </c>
      <c r="CI136" s="8" t="s">
        <v>35</v>
      </c>
      <c r="CJ136" s="17" t="str">
        <f>+CI136</f>
        <v>22 MINISTERIO SECRETARÍA GENERAL DE LA PRESIDENCIA DE LA REPÚBLICA</v>
      </c>
      <c r="CK136" s="8" t="s">
        <v>36</v>
      </c>
      <c r="CL136" s="8" t="s">
        <v>36</v>
      </c>
      <c r="CM136" s="17" t="str">
        <f>+CL136</f>
        <v>23 MINISTERIO PÚBLICO</v>
      </c>
      <c r="CN136" s="8" t="s">
        <v>37</v>
      </c>
      <c r="CO136" s="8" t="s">
        <v>37</v>
      </c>
      <c r="CP136" s="17" t="str">
        <f>+CO136</f>
        <v>24 MINISTERIO DE ENERGÍA</v>
      </c>
      <c r="CQ136" s="8" t="s">
        <v>38</v>
      </c>
      <c r="CR136" s="8" t="s">
        <v>38</v>
      </c>
      <c r="CS136" s="17" t="str">
        <f>+CR136</f>
        <v>25 MINISTERIO DEL MEDIO AMBIENTE</v>
      </c>
      <c r="CT136" s="8" t="s">
        <v>39</v>
      </c>
      <c r="CU136" s="8" t="s">
        <v>39</v>
      </c>
      <c r="CV136" s="17" t="str">
        <f>+CU136</f>
        <v>26 MINISTERIO DEL DEPORTE</v>
      </c>
      <c r="CW136" s="8" t="s">
        <v>41</v>
      </c>
      <c r="CX136" s="8" t="s">
        <v>41</v>
      </c>
      <c r="CY136" s="17" t="str">
        <f>+CX136</f>
        <v>27 MINISTERIO DE LA MUJER Y LA EQUIDAD DE GÉNERO</v>
      </c>
      <c r="CZ136" s="8" t="s">
        <v>42</v>
      </c>
      <c r="DA136" s="8" t="s">
        <v>42</v>
      </c>
      <c r="DB136" s="17" t="str">
        <f>+DA136</f>
        <v>28 SERVICIO ELECTORAL</v>
      </c>
      <c r="DC136" s="8" t="s">
        <v>43</v>
      </c>
      <c r="DD136" s="8" t="s">
        <v>43</v>
      </c>
      <c r="DE136" s="17" t="str">
        <f>+DD136</f>
        <v>29 MINISTERIO DE LAS CULTURAS, LAS ARTES Y EL PATRIMONIO</v>
      </c>
      <c r="DF136" s="8" t="s">
        <v>45</v>
      </c>
      <c r="DG136" s="8" t="s">
        <v>45</v>
      </c>
      <c r="DH136" s="17" t="str">
        <f>+DG136</f>
        <v>Resto Gobierno Central</v>
      </c>
      <c r="DI136" s="8" t="s">
        <v>47</v>
      </c>
      <c r="DJ136" s="8" t="s">
        <v>47</v>
      </c>
      <c r="DK136" s="17" t="str">
        <f>+DJ136</f>
        <v>Servicios de Salud</v>
      </c>
      <c r="DL136" s="8" t="s">
        <v>48</v>
      </c>
      <c r="DM136" s="8" t="s">
        <v>48</v>
      </c>
      <c r="DN136" s="17" t="str">
        <f>+DM136</f>
        <v>Servicios Locales de Educación</v>
      </c>
      <c r="DO136" s="8" t="s">
        <v>136</v>
      </c>
      <c r="DP136" s="8"/>
      <c r="DQ136" s="17" t="s">
        <v>83</v>
      </c>
      <c r="DR136" s="8" t="s">
        <v>137</v>
      </c>
      <c r="DS136" s="8"/>
      <c r="DT136" s="17" t="s">
        <v>83</v>
      </c>
    </row>
    <row r="137" spans="1:124" x14ac:dyDescent="0.25">
      <c r="A137">
        <v>3</v>
      </c>
      <c r="C137" t="s">
        <v>73</v>
      </c>
      <c r="D137">
        <f t="shared" si="70"/>
        <v>118277</v>
      </c>
      <c r="E137">
        <f t="shared" si="71"/>
        <v>163709</v>
      </c>
      <c r="F137">
        <f t="shared" si="72"/>
        <v>281986</v>
      </c>
      <c r="G137" s="11"/>
      <c r="J137" s="65">
        <f t="shared" ref="J137:J156" si="74">+D137/$F137</f>
        <v>0.4194428092174789</v>
      </c>
      <c r="K137" s="65">
        <f t="shared" ref="K137:K156" si="75">+E137/$F137</f>
        <v>0.5805571907825211</v>
      </c>
      <c r="L137" s="65">
        <f t="shared" ref="L137:L156" si="76">+F137/$F137</f>
        <v>1</v>
      </c>
      <c r="U137" s="9" t="s">
        <v>56</v>
      </c>
      <c r="V137" s="9" t="s">
        <v>55</v>
      </c>
      <c r="W137" s="9" t="s">
        <v>223</v>
      </c>
      <c r="X137" s="9" t="s">
        <v>224</v>
      </c>
      <c r="Y137" s="18" t="s">
        <v>83</v>
      </c>
      <c r="Z137" s="9" t="s">
        <v>223</v>
      </c>
      <c r="AA137" s="9" t="s">
        <v>224</v>
      </c>
      <c r="AB137" s="18" t="s">
        <v>83</v>
      </c>
      <c r="AC137" s="9" t="s">
        <v>223</v>
      </c>
      <c r="AD137" s="9" t="s">
        <v>224</v>
      </c>
      <c r="AE137" s="18" t="s">
        <v>83</v>
      </c>
      <c r="AF137" s="9" t="s">
        <v>223</v>
      </c>
      <c r="AG137" s="9" t="s">
        <v>224</v>
      </c>
      <c r="AH137" s="18" t="s">
        <v>83</v>
      </c>
      <c r="AI137" s="9" t="s">
        <v>223</v>
      </c>
      <c r="AJ137" s="9" t="s">
        <v>224</v>
      </c>
      <c r="AK137" s="18" t="s">
        <v>83</v>
      </c>
      <c r="AL137" s="9" t="s">
        <v>223</v>
      </c>
      <c r="AM137" s="9" t="s">
        <v>224</v>
      </c>
      <c r="AN137" s="18" t="s">
        <v>83</v>
      </c>
      <c r="AO137" s="9" t="s">
        <v>223</v>
      </c>
      <c r="AP137" s="9" t="s">
        <v>224</v>
      </c>
      <c r="AQ137" s="18" t="s">
        <v>83</v>
      </c>
      <c r="AR137" s="9" t="s">
        <v>223</v>
      </c>
      <c r="AS137" s="9" t="s">
        <v>224</v>
      </c>
      <c r="AT137" s="18" t="s">
        <v>83</v>
      </c>
      <c r="AU137" s="9" t="s">
        <v>223</v>
      </c>
      <c r="AV137" s="9" t="s">
        <v>224</v>
      </c>
      <c r="AW137" s="18" t="s">
        <v>83</v>
      </c>
      <c r="AX137" s="9" t="s">
        <v>223</v>
      </c>
      <c r="AY137" s="9" t="s">
        <v>224</v>
      </c>
      <c r="AZ137" s="18" t="s">
        <v>83</v>
      </c>
      <c r="BA137" s="9" t="s">
        <v>223</v>
      </c>
      <c r="BB137" s="9" t="s">
        <v>224</v>
      </c>
      <c r="BC137" s="18" t="s">
        <v>83</v>
      </c>
      <c r="BD137" s="9" t="s">
        <v>223</v>
      </c>
      <c r="BE137" s="9" t="s">
        <v>224</v>
      </c>
      <c r="BF137" s="18" t="s">
        <v>83</v>
      </c>
      <c r="BG137" s="9" t="s">
        <v>223</v>
      </c>
      <c r="BH137" s="9" t="s">
        <v>224</v>
      </c>
      <c r="BI137" s="18" t="s">
        <v>83</v>
      </c>
      <c r="BJ137" s="9" t="s">
        <v>223</v>
      </c>
      <c r="BK137" s="9" t="s">
        <v>224</v>
      </c>
      <c r="BL137" s="18" t="s">
        <v>83</v>
      </c>
      <c r="BM137" s="9" t="s">
        <v>223</v>
      </c>
      <c r="BN137" s="9" t="s">
        <v>224</v>
      </c>
      <c r="BO137" s="18" t="s">
        <v>83</v>
      </c>
      <c r="BP137" s="9" t="s">
        <v>223</v>
      </c>
      <c r="BQ137" s="9" t="s">
        <v>224</v>
      </c>
      <c r="BR137" s="18" t="s">
        <v>83</v>
      </c>
      <c r="BS137" s="9" t="s">
        <v>223</v>
      </c>
      <c r="BT137" s="9" t="s">
        <v>224</v>
      </c>
      <c r="BU137" s="18" t="s">
        <v>83</v>
      </c>
      <c r="BV137" s="9" t="s">
        <v>223</v>
      </c>
      <c r="BW137" s="9" t="s">
        <v>224</v>
      </c>
      <c r="BX137" s="18" t="s">
        <v>83</v>
      </c>
      <c r="BY137" s="9" t="s">
        <v>223</v>
      </c>
      <c r="BZ137" s="9" t="s">
        <v>224</v>
      </c>
      <c r="CA137" s="18" t="s">
        <v>83</v>
      </c>
      <c r="CB137" s="9" t="s">
        <v>223</v>
      </c>
      <c r="CC137" s="9" t="s">
        <v>224</v>
      </c>
      <c r="CD137" s="18" t="s">
        <v>83</v>
      </c>
      <c r="CE137" s="9" t="s">
        <v>223</v>
      </c>
      <c r="CF137" s="9" t="s">
        <v>224</v>
      </c>
      <c r="CG137" s="18" t="s">
        <v>83</v>
      </c>
      <c r="CH137" s="9" t="s">
        <v>223</v>
      </c>
      <c r="CI137" s="9" t="s">
        <v>224</v>
      </c>
      <c r="CJ137" s="18" t="s">
        <v>83</v>
      </c>
      <c r="CK137" s="9" t="s">
        <v>223</v>
      </c>
      <c r="CL137" s="9" t="s">
        <v>224</v>
      </c>
      <c r="CM137" s="18" t="s">
        <v>83</v>
      </c>
      <c r="CN137" s="9" t="s">
        <v>223</v>
      </c>
      <c r="CO137" s="9" t="s">
        <v>224</v>
      </c>
      <c r="CP137" s="18" t="s">
        <v>83</v>
      </c>
      <c r="CQ137" s="9" t="s">
        <v>223</v>
      </c>
      <c r="CR137" s="9" t="s">
        <v>224</v>
      </c>
      <c r="CS137" s="18" t="s">
        <v>83</v>
      </c>
      <c r="CT137" s="9" t="s">
        <v>223</v>
      </c>
      <c r="CU137" s="9" t="s">
        <v>224</v>
      </c>
      <c r="CV137" s="18" t="s">
        <v>83</v>
      </c>
      <c r="CW137" s="9" t="s">
        <v>223</v>
      </c>
      <c r="CX137" s="9" t="s">
        <v>224</v>
      </c>
      <c r="CY137" s="18" t="s">
        <v>83</v>
      </c>
      <c r="CZ137" s="9" t="s">
        <v>223</v>
      </c>
      <c r="DA137" s="9" t="s">
        <v>224</v>
      </c>
      <c r="DB137" s="18" t="s">
        <v>83</v>
      </c>
      <c r="DC137" s="9" t="s">
        <v>223</v>
      </c>
      <c r="DD137" s="9" t="s">
        <v>224</v>
      </c>
      <c r="DE137" s="18" t="s">
        <v>83</v>
      </c>
      <c r="DF137" s="9" t="s">
        <v>223</v>
      </c>
      <c r="DG137" s="9" t="s">
        <v>224</v>
      </c>
      <c r="DH137" s="18" t="s">
        <v>83</v>
      </c>
      <c r="DI137" s="9" t="s">
        <v>223</v>
      </c>
      <c r="DJ137" s="9" t="s">
        <v>224</v>
      </c>
      <c r="DK137" s="18" t="s">
        <v>83</v>
      </c>
      <c r="DL137" s="9" t="s">
        <v>223</v>
      </c>
      <c r="DM137" s="9" t="s">
        <v>224</v>
      </c>
      <c r="DN137" s="18" t="s">
        <v>83</v>
      </c>
      <c r="DO137" s="9" t="s">
        <v>223</v>
      </c>
      <c r="DP137" s="9" t="s">
        <v>224</v>
      </c>
      <c r="DQ137" s="18" t="s">
        <v>83</v>
      </c>
      <c r="DR137" s="9" t="s">
        <v>223</v>
      </c>
      <c r="DS137" s="9" t="s">
        <v>224</v>
      </c>
      <c r="DT137" s="18" t="s">
        <v>83</v>
      </c>
    </row>
    <row r="138" spans="1:124" x14ac:dyDescent="0.25">
      <c r="A138">
        <v>4</v>
      </c>
      <c r="C138" t="s">
        <v>74</v>
      </c>
      <c r="D138">
        <f t="shared" si="70"/>
        <v>120587</v>
      </c>
      <c r="E138">
        <f t="shared" si="71"/>
        <v>168801</v>
      </c>
      <c r="F138">
        <f t="shared" si="72"/>
        <v>289388</v>
      </c>
      <c r="G138" s="11"/>
      <c r="J138" s="65">
        <f t="shared" si="74"/>
        <v>0.41669661492529059</v>
      </c>
      <c r="K138" s="65">
        <f t="shared" si="75"/>
        <v>0.58330338507470936</v>
      </c>
      <c r="L138" s="65">
        <f t="shared" si="76"/>
        <v>1</v>
      </c>
      <c r="T138">
        <v>1</v>
      </c>
      <c r="W138" t="str">
        <f>CONCATENATE(LEFT(W136,2),"_",LEFT(W137,1))</f>
        <v>01_H</v>
      </c>
      <c r="X138" t="str">
        <f t="shared" ref="X138:CI138" si="77">CONCATENATE(LEFT(X136,2),"_",LEFT(X137,1))</f>
        <v>01_M</v>
      </c>
      <c r="Y138" t="str">
        <f t="shared" si="77"/>
        <v>01_T</v>
      </c>
      <c r="Z138" t="str">
        <f t="shared" si="77"/>
        <v>02_H</v>
      </c>
      <c r="AA138" t="str">
        <f t="shared" si="77"/>
        <v>02_M</v>
      </c>
      <c r="AB138" t="str">
        <f t="shared" si="77"/>
        <v>02_T</v>
      </c>
      <c r="AC138" t="str">
        <f t="shared" si="77"/>
        <v>03_H</v>
      </c>
      <c r="AD138" t="str">
        <f t="shared" si="77"/>
        <v>03_M</v>
      </c>
      <c r="AE138" t="str">
        <f t="shared" si="77"/>
        <v>03_T</v>
      </c>
      <c r="AF138" t="str">
        <f t="shared" si="77"/>
        <v>04_H</v>
      </c>
      <c r="AG138" t="str">
        <f t="shared" si="77"/>
        <v>04_M</v>
      </c>
      <c r="AH138" t="str">
        <f t="shared" si="77"/>
        <v>04_T</v>
      </c>
      <c r="AI138" t="str">
        <f t="shared" si="77"/>
        <v>05_H</v>
      </c>
      <c r="AJ138" t="str">
        <f t="shared" si="77"/>
        <v>05_M</v>
      </c>
      <c r="AK138" t="str">
        <f t="shared" si="77"/>
        <v>05_T</v>
      </c>
      <c r="AL138" t="str">
        <f t="shared" si="77"/>
        <v>06_H</v>
      </c>
      <c r="AM138" t="str">
        <f t="shared" si="77"/>
        <v>06_M</v>
      </c>
      <c r="AN138" t="str">
        <f t="shared" si="77"/>
        <v>06_T</v>
      </c>
      <c r="AO138" t="str">
        <f t="shared" si="77"/>
        <v>07_H</v>
      </c>
      <c r="AP138" t="str">
        <f t="shared" si="77"/>
        <v>07_M</v>
      </c>
      <c r="AQ138" t="str">
        <f t="shared" si="77"/>
        <v>07_T</v>
      </c>
      <c r="AR138" t="str">
        <f t="shared" si="77"/>
        <v>08_H</v>
      </c>
      <c r="AS138" t="str">
        <f t="shared" si="77"/>
        <v>08_M</v>
      </c>
      <c r="AT138" t="str">
        <f t="shared" si="77"/>
        <v>08_T</v>
      </c>
      <c r="AU138" t="str">
        <f t="shared" si="77"/>
        <v>09_H</v>
      </c>
      <c r="AV138" t="str">
        <f t="shared" si="77"/>
        <v>09_M</v>
      </c>
      <c r="AW138" t="str">
        <f t="shared" si="77"/>
        <v>09_T</v>
      </c>
      <c r="AX138" t="str">
        <f t="shared" si="77"/>
        <v>10_H</v>
      </c>
      <c r="AY138" t="str">
        <f t="shared" si="77"/>
        <v>10_M</v>
      </c>
      <c r="AZ138" t="str">
        <f t="shared" si="77"/>
        <v>10_T</v>
      </c>
      <c r="BA138" t="str">
        <f t="shared" si="77"/>
        <v>11_H</v>
      </c>
      <c r="BB138" t="str">
        <f t="shared" si="77"/>
        <v>11_M</v>
      </c>
      <c r="BC138" t="str">
        <f t="shared" si="77"/>
        <v>11_T</v>
      </c>
      <c r="BD138" t="str">
        <f t="shared" si="77"/>
        <v>12_H</v>
      </c>
      <c r="BE138" t="str">
        <f t="shared" si="77"/>
        <v>12_M</v>
      </c>
      <c r="BF138" t="str">
        <f t="shared" si="77"/>
        <v>12_T</v>
      </c>
      <c r="BG138" t="str">
        <f t="shared" si="77"/>
        <v>13_H</v>
      </c>
      <c r="BH138" t="str">
        <f t="shared" si="77"/>
        <v>13_M</v>
      </c>
      <c r="BI138" t="str">
        <f t="shared" si="77"/>
        <v>13_T</v>
      </c>
      <c r="BJ138" t="str">
        <f t="shared" si="77"/>
        <v>14_H</v>
      </c>
      <c r="BK138" t="str">
        <f t="shared" si="77"/>
        <v>14_M</v>
      </c>
      <c r="BL138" t="str">
        <f t="shared" si="77"/>
        <v>14_T</v>
      </c>
      <c r="BM138" t="str">
        <f t="shared" si="77"/>
        <v>15_H</v>
      </c>
      <c r="BN138" t="str">
        <f t="shared" si="77"/>
        <v>15_M</v>
      </c>
      <c r="BO138" t="str">
        <f t="shared" si="77"/>
        <v>15_T</v>
      </c>
      <c r="BP138" t="str">
        <f t="shared" si="77"/>
        <v>16_H</v>
      </c>
      <c r="BQ138" t="str">
        <f t="shared" si="77"/>
        <v>16_M</v>
      </c>
      <c r="BR138" t="str">
        <f t="shared" si="77"/>
        <v>16_T</v>
      </c>
      <c r="BS138" t="str">
        <f t="shared" si="77"/>
        <v>17_H</v>
      </c>
      <c r="BT138" t="str">
        <f t="shared" si="77"/>
        <v>17_M</v>
      </c>
      <c r="BU138" t="str">
        <f t="shared" si="77"/>
        <v>17_T</v>
      </c>
      <c r="BV138" t="str">
        <f t="shared" si="77"/>
        <v>18_H</v>
      </c>
      <c r="BW138" t="str">
        <f t="shared" si="77"/>
        <v>18_M</v>
      </c>
      <c r="BX138" t="str">
        <f t="shared" si="77"/>
        <v>18_T</v>
      </c>
      <c r="BY138" t="str">
        <f t="shared" si="77"/>
        <v>19_H</v>
      </c>
      <c r="BZ138" t="str">
        <f t="shared" si="77"/>
        <v>19_M</v>
      </c>
      <c r="CA138" t="str">
        <f t="shared" si="77"/>
        <v>19_T</v>
      </c>
      <c r="CB138" t="str">
        <f t="shared" si="77"/>
        <v>20_H</v>
      </c>
      <c r="CC138" t="str">
        <f t="shared" si="77"/>
        <v>20_M</v>
      </c>
      <c r="CD138" t="str">
        <f t="shared" si="77"/>
        <v>20_T</v>
      </c>
      <c r="CE138" t="str">
        <f t="shared" si="77"/>
        <v>21_H</v>
      </c>
      <c r="CF138" t="str">
        <f t="shared" si="77"/>
        <v>21_M</v>
      </c>
      <c r="CG138" t="str">
        <f t="shared" si="77"/>
        <v>21_T</v>
      </c>
      <c r="CH138" t="str">
        <f t="shared" si="77"/>
        <v>22_H</v>
      </c>
      <c r="CI138" t="str">
        <f t="shared" si="77"/>
        <v>22_M</v>
      </c>
      <c r="CJ138" t="str">
        <f t="shared" ref="CJ138:DE138" si="78">CONCATENATE(LEFT(CJ136,2),"_",LEFT(CJ137,1))</f>
        <v>22_T</v>
      </c>
      <c r="CK138" t="str">
        <f t="shared" si="78"/>
        <v>23_H</v>
      </c>
      <c r="CL138" t="str">
        <f t="shared" si="78"/>
        <v>23_M</v>
      </c>
      <c r="CM138" t="str">
        <f t="shared" si="78"/>
        <v>23_T</v>
      </c>
      <c r="CN138" t="str">
        <f t="shared" si="78"/>
        <v>24_H</v>
      </c>
      <c r="CO138" t="str">
        <f t="shared" si="78"/>
        <v>24_M</v>
      </c>
      <c r="CP138" t="str">
        <f t="shared" si="78"/>
        <v>24_T</v>
      </c>
      <c r="CQ138" t="str">
        <f t="shared" si="78"/>
        <v>25_H</v>
      </c>
      <c r="CR138" t="str">
        <f t="shared" si="78"/>
        <v>25_M</v>
      </c>
      <c r="CS138" t="str">
        <f t="shared" si="78"/>
        <v>25_T</v>
      </c>
      <c r="CT138" t="str">
        <f t="shared" si="78"/>
        <v>26_H</v>
      </c>
      <c r="CU138" t="str">
        <f t="shared" si="78"/>
        <v>26_M</v>
      </c>
      <c r="CV138" t="str">
        <f t="shared" si="78"/>
        <v>26_T</v>
      </c>
      <c r="CW138" t="str">
        <f t="shared" si="78"/>
        <v>27_H</v>
      </c>
      <c r="CX138" t="str">
        <f t="shared" si="78"/>
        <v>27_M</v>
      </c>
      <c r="CY138" t="str">
        <f t="shared" si="78"/>
        <v>27_T</v>
      </c>
      <c r="CZ138" t="str">
        <f t="shared" si="78"/>
        <v>28_H</v>
      </c>
      <c r="DA138" t="str">
        <f t="shared" si="78"/>
        <v>28_M</v>
      </c>
      <c r="DB138" t="str">
        <f t="shared" si="78"/>
        <v>28_T</v>
      </c>
      <c r="DC138" t="str">
        <f t="shared" si="78"/>
        <v>29_H</v>
      </c>
      <c r="DD138" t="str">
        <f t="shared" si="78"/>
        <v>29_M</v>
      </c>
      <c r="DE138" t="str">
        <f t="shared" si="78"/>
        <v>29_T</v>
      </c>
      <c r="DF138" t="str">
        <f>CONCATENATE(LEFT(DF136,1),"_",LEFT(DF137,1))</f>
        <v>R_H</v>
      </c>
      <c r="DG138" t="str">
        <f t="shared" ref="DG138:DH138" si="79">CONCATENATE(LEFT(DG136,1),"_",LEFT(DG137,1))</f>
        <v>R_M</v>
      </c>
      <c r="DH138" t="str">
        <f t="shared" si="79"/>
        <v>R_T</v>
      </c>
      <c r="DI138" t="str">
        <f>CONCATENATE("Sersal","_",LEFT(DI137,1))</f>
        <v>Sersal_H</v>
      </c>
      <c r="DJ138" t="str">
        <f t="shared" ref="DJ138:DK138" si="80">CONCATENATE("Sersal","_",LEFT(DJ137,1))</f>
        <v>Sersal_M</v>
      </c>
      <c r="DK138" t="str">
        <f t="shared" si="80"/>
        <v>Sersal_T</v>
      </c>
      <c r="DL138" t="str">
        <f>CONCATENATE("SLE","_",LEFT(DL137,1))</f>
        <v>SLE_H</v>
      </c>
      <c r="DM138" t="str">
        <f t="shared" ref="DM138:DN138" si="81">CONCATENATE("SLE","_",LEFT(DM137,1))</f>
        <v>SLE_M</v>
      </c>
      <c r="DN138" t="str">
        <f t="shared" si="81"/>
        <v>SLE_T</v>
      </c>
      <c r="DO138" t="str">
        <f>CONCATENATE("T","_",LEFT(DO137,1))</f>
        <v>T_H</v>
      </c>
      <c r="DP138" t="str">
        <f t="shared" ref="DP138:DQ138" si="82">CONCATENATE("T","_",LEFT(DP137,1))</f>
        <v>T_M</v>
      </c>
      <c r="DQ138" t="str">
        <f t="shared" si="82"/>
        <v>T_T</v>
      </c>
      <c r="DR138" t="str">
        <f>CONCATENATE("T2","_",LEFT(DR137,1))</f>
        <v>T2_H</v>
      </c>
      <c r="DS138" t="str">
        <f t="shared" ref="DS138:DT138" si="83">CONCATENATE("T2","_",LEFT(DS137,1))</f>
        <v>T2_M</v>
      </c>
      <c r="DT138" t="str">
        <f t="shared" si="83"/>
        <v>T2_T</v>
      </c>
    </row>
    <row r="139" spans="1:124" x14ac:dyDescent="0.25">
      <c r="A139">
        <v>5</v>
      </c>
      <c r="C139" t="s">
        <v>75</v>
      </c>
      <c r="D139">
        <f t="shared" si="70"/>
        <v>127947</v>
      </c>
      <c r="E139">
        <f t="shared" si="71"/>
        <v>175042</v>
      </c>
      <c r="F139">
        <f t="shared" si="72"/>
        <v>302989</v>
      </c>
      <c r="G139" s="11"/>
      <c r="J139" s="65">
        <f t="shared" si="74"/>
        <v>0.42228265712616631</v>
      </c>
      <c r="K139" s="65">
        <f t="shared" si="75"/>
        <v>0.57771734287383369</v>
      </c>
      <c r="L139" s="65">
        <f t="shared" si="76"/>
        <v>1</v>
      </c>
      <c r="T139">
        <v>2</v>
      </c>
      <c r="U139" s="14">
        <v>2014</v>
      </c>
      <c r="V139" t="s">
        <v>51</v>
      </c>
      <c r="W139" s="3">
        <v>266</v>
      </c>
      <c r="X139" s="3">
        <v>199</v>
      </c>
      <c r="Y139" s="19">
        <v>465</v>
      </c>
      <c r="Z139" s="3">
        <v>1395</v>
      </c>
      <c r="AA139" s="3">
        <v>1098</v>
      </c>
      <c r="AB139" s="19">
        <v>2493</v>
      </c>
      <c r="AC139" s="3">
        <v>4783</v>
      </c>
      <c r="AD139" s="3">
        <v>6528</v>
      </c>
      <c r="AE139" s="19">
        <v>11311</v>
      </c>
      <c r="AF139" s="3">
        <v>1016</v>
      </c>
      <c r="AG139" s="3">
        <v>1010</v>
      </c>
      <c r="AH139" s="19">
        <v>2026</v>
      </c>
      <c r="AI139" s="3">
        <v>2988</v>
      </c>
      <c r="AJ139" s="3">
        <v>3141</v>
      </c>
      <c r="AK139" s="19">
        <v>6129</v>
      </c>
      <c r="AL139" s="3">
        <v>991</v>
      </c>
      <c r="AM139" s="3">
        <v>962</v>
      </c>
      <c r="AN139" s="19">
        <v>1953</v>
      </c>
      <c r="AO139" s="3">
        <v>2643</v>
      </c>
      <c r="AP139" s="3">
        <v>3027</v>
      </c>
      <c r="AQ139" s="19">
        <v>5670</v>
      </c>
      <c r="AR139" s="3">
        <v>5292</v>
      </c>
      <c r="AS139" s="3">
        <v>4968</v>
      </c>
      <c r="AT139" s="19">
        <v>10260</v>
      </c>
      <c r="AU139" s="3">
        <v>4557</v>
      </c>
      <c r="AV139" s="3">
        <v>16428</v>
      </c>
      <c r="AW139" s="19">
        <v>20985</v>
      </c>
      <c r="AX139" s="3">
        <v>17637</v>
      </c>
      <c r="AY139" s="3">
        <v>10798</v>
      </c>
      <c r="AZ139" s="19">
        <v>28435</v>
      </c>
      <c r="BA139" s="3">
        <v>3183</v>
      </c>
      <c r="BB139" s="3">
        <v>1357</v>
      </c>
      <c r="BC139" s="19">
        <v>4540</v>
      </c>
      <c r="BD139" s="3">
        <v>6072</v>
      </c>
      <c r="BE139" s="3">
        <v>2899</v>
      </c>
      <c r="BF139" s="19">
        <v>8971</v>
      </c>
      <c r="BG139" s="3">
        <v>7235</v>
      </c>
      <c r="BH139" s="3">
        <v>5257</v>
      </c>
      <c r="BI139" s="19">
        <v>12492</v>
      </c>
      <c r="BJ139" s="3">
        <v>357</v>
      </c>
      <c r="BK139" s="3">
        <v>367</v>
      </c>
      <c r="BL139" s="19">
        <v>724</v>
      </c>
      <c r="BM139" s="3">
        <v>3754</v>
      </c>
      <c r="BN139" s="3">
        <v>4686</v>
      </c>
      <c r="BO139" s="19">
        <v>8440</v>
      </c>
      <c r="BP139" s="3">
        <v>43828</v>
      </c>
      <c r="BQ139" s="3">
        <v>84999</v>
      </c>
      <c r="BR139" s="19">
        <v>128827</v>
      </c>
      <c r="BS139" s="3">
        <v>577</v>
      </c>
      <c r="BT139" s="3">
        <v>343</v>
      </c>
      <c r="BU139" s="19">
        <v>920</v>
      </c>
      <c r="BV139" s="3">
        <v>3133</v>
      </c>
      <c r="BW139" s="3">
        <v>3166</v>
      </c>
      <c r="BX139" s="19">
        <v>6299</v>
      </c>
      <c r="BY139" s="3">
        <v>1087</v>
      </c>
      <c r="BZ139" s="3">
        <v>741</v>
      </c>
      <c r="CA139" s="19">
        <v>1828</v>
      </c>
      <c r="CB139" s="3">
        <v>357</v>
      </c>
      <c r="CC139" s="3">
        <v>366</v>
      </c>
      <c r="CD139" s="19">
        <v>723</v>
      </c>
      <c r="CE139" s="3">
        <v>1632</v>
      </c>
      <c r="CF139" s="3">
        <v>2579</v>
      </c>
      <c r="CG139" s="19">
        <v>4211</v>
      </c>
      <c r="CH139" s="3">
        <v>136</v>
      </c>
      <c r="CI139" s="3">
        <v>113</v>
      </c>
      <c r="CJ139" s="19">
        <v>249</v>
      </c>
      <c r="CK139" s="3">
        <v>1916</v>
      </c>
      <c r="CL139" s="3">
        <v>1948</v>
      </c>
      <c r="CM139" s="19">
        <v>3864</v>
      </c>
      <c r="CN139" s="3">
        <v>560</v>
      </c>
      <c r="CO139" s="3">
        <v>351</v>
      </c>
      <c r="CP139" s="19">
        <v>911</v>
      </c>
      <c r="CQ139" s="3">
        <v>429</v>
      </c>
      <c r="CR139" s="3">
        <v>527</v>
      </c>
      <c r="CS139" s="19">
        <v>956</v>
      </c>
      <c r="CT139" s="3">
        <v>956</v>
      </c>
      <c r="CU139" s="3">
        <v>589</v>
      </c>
      <c r="CV139" s="19">
        <v>1545</v>
      </c>
      <c r="CW139" s="3"/>
      <c r="CX139" s="3"/>
      <c r="CY139" s="19"/>
      <c r="CZ139" s="3"/>
      <c r="DA139" s="3"/>
      <c r="DB139" s="19"/>
      <c r="DC139" s="3"/>
      <c r="DD139" s="3"/>
      <c r="DE139" s="19"/>
      <c r="DF139" s="3">
        <v>75655</v>
      </c>
      <c r="DG139" s="3">
        <v>77740</v>
      </c>
      <c r="DH139" s="19">
        <v>153395</v>
      </c>
      <c r="DI139" s="3">
        <v>41125</v>
      </c>
      <c r="DJ139" s="3">
        <v>80707</v>
      </c>
      <c r="DK139" s="19">
        <v>121832</v>
      </c>
      <c r="DL139" s="3"/>
      <c r="DM139" s="3"/>
      <c r="DN139" s="19"/>
      <c r="DO139" s="3">
        <v>116780</v>
      </c>
      <c r="DP139" s="3">
        <v>158447</v>
      </c>
      <c r="DQ139" s="3">
        <f>+DO139+DP139</f>
        <v>275227</v>
      </c>
      <c r="DR139" s="3">
        <v>116780</v>
      </c>
      <c r="DS139" s="3">
        <v>158447</v>
      </c>
      <c r="DT139" s="3">
        <f>+DR139+DS139</f>
        <v>275227</v>
      </c>
    </row>
    <row r="140" spans="1:124" x14ac:dyDescent="0.25">
      <c r="A140">
        <v>6</v>
      </c>
      <c r="B140">
        <v>2015</v>
      </c>
      <c r="C140" t="s">
        <v>72</v>
      </c>
      <c r="D140">
        <f t="shared" si="70"/>
        <v>123684</v>
      </c>
      <c r="E140">
        <f t="shared" si="71"/>
        <v>167816</v>
      </c>
      <c r="F140">
        <f t="shared" si="72"/>
        <v>291500</v>
      </c>
      <c r="G140" s="22">
        <f>+(D140-D136)/$F136</f>
        <v>2.5084748226009802E-2</v>
      </c>
      <c r="H140" s="24">
        <f>+(E140-E136)/$F136</f>
        <v>3.4040991617828191E-2</v>
      </c>
      <c r="I140" s="23">
        <f>+G140+H140</f>
        <v>5.9125739843837996E-2</v>
      </c>
      <c r="J140" s="65">
        <f t="shared" si="74"/>
        <v>0.42430188679245284</v>
      </c>
      <c r="K140" s="65">
        <f t="shared" si="75"/>
        <v>0.57569811320754716</v>
      </c>
      <c r="L140" s="65">
        <f t="shared" si="76"/>
        <v>1</v>
      </c>
      <c r="T140">
        <v>3</v>
      </c>
      <c r="U140" s="14">
        <v>2014</v>
      </c>
      <c r="V140" t="s">
        <v>52</v>
      </c>
      <c r="W140" s="3">
        <v>250</v>
      </c>
      <c r="X140" s="3">
        <v>186</v>
      </c>
      <c r="Y140" s="19">
        <v>436</v>
      </c>
      <c r="Z140" s="3">
        <v>1391</v>
      </c>
      <c r="AA140" s="3">
        <v>1046</v>
      </c>
      <c r="AB140" s="19">
        <v>2437</v>
      </c>
      <c r="AC140" s="3">
        <v>4859</v>
      </c>
      <c r="AD140" s="3">
        <v>6642</v>
      </c>
      <c r="AE140" s="19">
        <v>11501</v>
      </c>
      <c r="AF140" s="3">
        <v>1043</v>
      </c>
      <c r="AG140" s="3">
        <v>992</v>
      </c>
      <c r="AH140" s="19">
        <v>2035</v>
      </c>
      <c r="AI140" s="3">
        <v>3228</v>
      </c>
      <c r="AJ140" s="3">
        <v>3309</v>
      </c>
      <c r="AK140" s="19">
        <v>6537</v>
      </c>
      <c r="AL140" s="3">
        <v>1047</v>
      </c>
      <c r="AM140" s="3">
        <v>975</v>
      </c>
      <c r="AN140" s="19">
        <v>2022</v>
      </c>
      <c r="AO140" s="3">
        <v>2719</v>
      </c>
      <c r="AP140" s="3">
        <v>3101</v>
      </c>
      <c r="AQ140" s="19">
        <v>5820</v>
      </c>
      <c r="AR140" s="3">
        <v>5318</v>
      </c>
      <c r="AS140" s="3">
        <v>4987</v>
      </c>
      <c r="AT140" s="19">
        <v>10305</v>
      </c>
      <c r="AU140" s="3">
        <v>4709</v>
      </c>
      <c r="AV140" s="3">
        <v>17100</v>
      </c>
      <c r="AW140" s="19">
        <v>21809</v>
      </c>
      <c r="AX140" s="3">
        <v>17603</v>
      </c>
      <c r="AY140" s="3">
        <v>10829</v>
      </c>
      <c r="AZ140" s="19">
        <v>28432</v>
      </c>
      <c r="BA140" s="3">
        <v>3676</v>
      </c>
      <c r="BB140" s="3">
        <v>1695</v>
      </c>
      <c r="BC140" s="19">
        <v>5371</v>
      </c>
      <c r="BD140" s="3">
        <v>6036</v>
      </c>
      <c r="BE140" s="3">
        <v>2903</v>
      </c>
      <c r="BF140" s="19">
        <v>8939</v>
      </c>
      <c r="BG140" s="3">
        <v>5666</v>
      </c>
      <c r="BH140" s="3">
        <v>5113</v>
      </c>
      <c r="BI140" s="19">
        <v>10779</v>
      </c>
      <c r="BJ140" s="3">
        <v>387</v>
      </c>
      <c r="BK140" s="3">
        <v>376</v>
      </c>
      <c r="BL140" s="19">
        <v>763</v>
      </c>
      <c r="BM140" s="3">
        <v>3767</v>
      </c>
      <c r="BN140" s="3">
        <v>4730</v>
      </c>
      <c r="BO140" s="19">
        <v>8497</v>
      </c>
      <c r="BP140" s="3">
        <v>45208</v>
      </c>
      <c r="BQ140" s="3">
        <v>88747</v>
      </c>
      <c r="BR140" s="19">
        <v>133955</v>
      </c>
      <c r="BS140" s="3">
        <v>583</v>
      </c>
      <c r="BT140" s="3">
        <v>345</v>
      </c>
      <c r="BU140" s="19">
        <v>928</v>
      </c>
      <c r="BV140" s="3">
        <v>2996</v>
      </c>
      <c r="BW140" s="3">
        <v>3052</v>
      </c>
      <c r="BX140" s="19">
        <v>6048</v>
      </c>
      <c r="BY140" s="3">
        <v>1095</v>
      </c>
      <c r="BZ140" s="3">
        <v>733</v>
      </c>
      <c r="CA140" s="19">
        <v>1828</v>
      </c>
      <c r="CB140" s="3">
        <v>369</v>
      </c>
      <c r="CC140" s="3">
        <v>374</v>
      </c>
      <c r="CD140" s="19">
        <v>743</v>
      </c>
      <c r="CE140" s="3">
        <v>1590</v>
      </c>
      <c r="CF140" s="3">
        <v>2539</v>
      </c>
      <c r="CG140" s="19">
        <v>4129</v>
      </c>
      <c r="CH140" s="3">
        <v>163</v>
      </c>
      <c r="CI140" s="3">
        <v>154</v>
      </c>
      <c r="CJ140" s="19">
        <v>317</v>
      </c>
      <c r="CK140" s="3">
        <v>1902</v>
      </c>
      <c r="CL140" s="3">
        <v>1945</v>
      </c>
      <c r="CM140" s="19">
        <v>3847</v>
      </c>
      <c r="CN140" s="3">
        <v>570</v>
      </c>
      <c r="CO140" s="3">
        <v>365</v>
      </c>
      <c r="CP140" s="19">
        <v>935</v>
      </c>
      <c r="CQ140" s="3">
        <v>416</v>
      </c>
      <c r="CR140" s="3">
        <v>537</v>
      </c>
      <c r="CS140" s="19">
        <v>953</v>
      </c>
      <c r="CT140" s="3">
        <v>1686</v>
      </c>
      <c r="CU140" s="3">
        <v>934</v>
      </c>
      <c r="CV140" s="19">
        <v>2620</v>
      </c>
      <c r="CW140" s="3"/>
      <c r="CX140" s="3"/>
      <c r="CY140" s="19"/>
      <c r="CZ140" s="3"/>
      <c r="DA140" s="3"/>
      <c r="DB140" s="19"/>
      <c r="DC140" s="3"/>
      <c r="DD140" s="3"/>
      <c r="DE140" s="19"/>
      <c r="DF140" s="3">
        <v>75806</v>
      </c>
      <c r="DG140" s="3">
        <v>79320</v>
      </c>
      <c r="DH140" s="19">
        <v>155126</v>
      </c>
      <c r="DI140" s="3">
        <v>42471</v>
      </c>
      <c r="DJ140" s="3">
        <v>84389</v>
      </c>
      <c r="DK140" s="19">
        <v>126860</v>
      </c>
      <c r="DL140" s="3"/>
      <c r="DM140" s="3"/>
      <c r="DN140" s="19"/>
      <c r="DO140" s="3">
        <v>118277</v>
      </c>
      <c r="DP140" s="3">
        <v>163709</v>
      </c>
      <c r="DQ140" s="3">
        <f t="shared" ref="DQ140:DQ159" si="84">+DO140+DP140</f>
        <v>281986</v>
      </c>
      <c r="DR140" s="3">
        <v>118277</v>
      </c>
      <c r="DS140" s="3">
        <v>163709</v>
      </c>
      <c r="DT140" s="3">
        <f t="shared" ref="DT140:DT159" si="85">+DR140+DS140</f>
        <v>281986</v>
      </c>
    </row>
    <row r="141" spans="1:124" x14ac:dyDescent="0.25">
      <c r="A141">
        <v>7</v>
      </c>
      <c r="C141" t="s">
        <v>73</v>
      </c>
      <c r="D141">
        <f t="shared" si="70"/>
        <v>124103</v>
      </c>
      <c r="E141">
        <f t="shared" si="71"/>
        <v>171363</v>
      </c>
      <c r="F141">
        <f t="shared" si="72"/>
        <v>295466</v>
      </c>
      <c r="G141" s="22">
        <f t="shared" ref="G141:H141" si="86">+(D141-D137)/$F137</f>
        <v>2.0660600171639728E-2</v>
      </c>
      <c r="H141" s="24">
        <f t="shared" si="86"/>
        <v>2.7143191505961287E-2</v>
      </c>
      <c r="I141" s="23">
        <f t="shared" ref="I141:I155" si="87">+G141+H141</f>
        <v>4.7803791677601015E-2</v>
      </c>
      <c r="J141" s="65">
        <f t="shared" si="74"/>
        <v>0.42002463904476317</v>
      </c>
      <c r="K141" s="65">
        <f t="shared" si="75"/>
        <v>0.57997536095523683</v>
      </c>
      <c r="L141" s="65">
        <f t="shared" si="76"/>
        <v>1</v>
      </c>
      <c r="T141">
        <v>4</v>
      </c>
      <c r="U141" s="14">
        <v>2014</v>
      </c>
      <c r="V141" t="s">
        <v>50</v>
      </c>
      <c r="W141" s="3">
        <v>268</v>
      </c>
      <c r="X141" s="3">
        <v>196</v>
      </c>
      <c r="Y141" s="19">
        <v>464</v>
      </c>
      <c r="Z141" s="3">
        <v>1384</v>
      </c>
      <c r="AA141" s="3">
        <v>1036</v>
      </c>
      <c r="AB141" s="19">
        <v>2420</v>
      </c>
      <c r="AC141" s="3">
        <v>4880</v>
      </c>
      <c r="AD141" s="3">
        <v>6623</v>
      </c>
      <c r="AE141" s="19">
        <v>11503</v>
      </c>
      <c r="AF141" s="3">
        <v>1036</v>
      </c>
      <c r="AG141" s="3">
        <v>990</v>
      </c>
      <c r="AH141" s="19">
        <v>2026</v>
      </c>
      <c r="AI141" s="3">
        <v>3334</v>
      </c>
      <c r="AJ141" s="3">
        <v>3338</v>
      </c>
      <c r="AK141" s="19">
        <v>6672</v>
      </c>
      <c r="AL141" s="3">
        <v>1130</v>
      </c>
      <c r="AM141" s="3">
        <v>944</v>
      </c>
      <c r="AN141" s="19">
        <v>2074</v>
      </c>
      <c r="AO141" s="3">
        <v>2850</v>
      </c>
      <c r="AP141" s="3">
        <v>3252</v>
      </c>
      <c r="AQ141" s="19">
        <v>6102</v>
      </c>
      <c r="AR141" s="3">
        <v>5238</v>
      </c>
      <c r="AS141" s="3">
        <v>4955</v>
      </c>
      <c r="AT141" s="19">
        <v>10193</v>
      </c>
      <c r="AU141" s="3">
        <v>4987</v>
      </c>
      <c r="AV141" s="3">
        <v>17904</v>
      </c>
      <c r="AW141" s="19">
        <v>22891</v>
      </c>
      <c r="AX141" s="3">
        <v>17730</v>
      </c>
      <c r="AY141" s="3">
        <v>10906</v>
      </c>
      <c r="AZ141" s="19">
        <v>28636</v>
      </c>
      <c r="BA141" s="3">
        <v>3775</v>
      </c>
      <c r="BB141" s="3">
        <v>1746</v>
      </c>
      <c r="BC141" s="19">
        <v>5521</v>
      </c>
      <c r="BD141" s="3">
        <v>6036</v>
      </c>
      <c r="BE141" s="3">
        <v>2923</v>
      </c>
      <c r="BF141" s="19">
        <v>8959</v>
      </c>
      <c r="BG141" s="3">
        <v>6461</v>
      </c>
      <c r="BH141" s="3">
        <v>7456</v>
      </c>
      <c r="BI141" s="19">
        <v>13917</v>
      </c>
      <c r="BJ141" s="3">
        <v>358</v>
      </c>
      <c r="BK141" s="3">
        <v>344</v>
      </c>
      <c r="BL141" s="19">
        <v>702</v>
      </c>
      <c r="BM141" s="3">
        <v>3753</v>
      </c>
      <c r="BN141" s="3">
        <v>4696</v>
      </c>
      <c r="BO141" s="19">
        <v>8449</v>
      </c>
      <c r="BP141" s="3">
        <v>45793</v>
      </c>
      <c r="BQ141" s="3">
        <v>90294</v>
      </c>
      <c r="BR141" s="19">
        <v>136087</v>
      </c>
      <c r="BS141" s="3">
        <v>564</v>
      </c>
      <c r="BT141" s="3">
        <v>349</v>
      </c>
      <c r="BU141" s="19">
        <v>913</v>
      </c>
      <c r="BV141" s="3">
        <v>3060</v>
      </c>
      <c r="BW141" s="3">
        <v>3142</v>
      </c>
      <c r="BX141" s="19">
        <v>6202</v>
      </c>
      <c r="BY141" s="3">
        <v>1156</v>
      </c>
      <c r="BZ141" s="3">
        <v>771</v>
      </c>
      <c r="CA141" s="19">
        <v>1927</v>
      </c>
      <c r="CB141" s="3">
        <v>377</v>
      </c>
      <c r="CC141" s="3">
        <v>379</v>
      </c>
      <c r="CD141" s="19">
        <v>756</v>
      </c>
      <c r="CE141" s="3">
        <v>1650</v>
      </c>
      <c r="CF141" s="3">
        <v>2613</v>
      </c>
      <c r="CG141" s="19">
        <v>4263</v>
      </c>
      <c r="CH141" s="3">
        <v>181</v>
      </c>
      <c r="CI141" s="3">
        <v>165</v>
      </c>
      <c r="CJ141" s="19">
        <v>346</v>
      </c>
      <c r="CK141" s="3">
        <v>1923</v>
      </c>
      <c r="CL141" s="3">
        <v>1951</v>
      </c>
      <c r="CM141" s="19">
        <v>3874</v>
      </c>
      <c r="CN141" s="3">
        <v>591</v>
      </c>
      <c r="CO141" s="3">
        <v>386</v>
      </c>
      <c r="CP141" s="19">
        <v>977</v>
      </c>
      <c r="CQ141" s="3">
        <v>416</v>
      </c>
      <c r="CR141" s="3">
        <v>559</v>
      </c>
      <c r="CS141" s="19">
        <v>975</v>
      </c>
      <c r="CT141" s="3">
        <v>1656</v>
      </c>
      <c r="CU141" s="3">
        <v>883</v>
      </c>
      <c r="CV141" s="19">
        <v>2539</v>
      </c>
      <c r="CW141" s="3"/>
      <c r="CX141" s="3"/>
      <c r="CY141" s="19"/>
      <c r="CZ141" s="3"/>
      <c r="DA141" s="3"/>
      <c r="DB141" s="19"/>
      <c r="DC141" s="3"/>
      <c r="DD141" s="3"/>
      <c r="DE141" s="19"/>
      <c r="DF141" s="3">
        <v>77545</v>
      </c>
      <c r="DG141" s="3">
        <v>82859</v>
      </c>
      <c r="DH141" s="19">
        <v>160404</v>
      </c>
      <c r="DI141" s="3">
        <v>43042</v>
      </c>
      <c r="DJ141" s="3">
        <v>85942</v>
      </c>
      <c r="DK141" s="19">
        <v>128984</v>
      </c>
      <c r="DL141" s="3"/>
      <c r="DM141" s="3"/>
      <c r="DN141" s="19"/>
      <c r="DO141" s="3">
        <v>120587</v>
      </c>
      <c r="DP141" s="3">
        <v>168801</v>
      </c>
      <c r="DQ141" s="3">
        <f t="shared" si="84"/>
        <v>289388</v>
      </c>
      <c r="DR141" s="3">
        <v>120587</v>
      </c>
      <c r="DS141" s="3">
        <v>168801</v>
      </c>
      <c r="DT141" s="3">
        <f t="shared" si="85"/>
        <v>289388</v>
      </c>
    </row>
    <row r="142" spans="1:124" x14ac:dyDescent="0.25">
      <c r="A142">
        <v>8</v>
      </c>
      <c r="C142" t="s">
        <v>74</v>
      </c>
      <c r="D142">
        <f t="shared" si="70"/>
        <v>126832</v>
      </c>
      <c r="E142">
        <f t="shared" si="71"/>
        <v>178897</v>
      </c>
      <c r="F142">
        <f t="shared" si="72"/>
        <v>305729</v>
      </c>
      <c r="G142" s="22">
        <f t="shared" ref="G142:H142" si="88">+(D142-D138)/$F138</f>
        <v>2.1580024050755386E-2</v>
      </c>
      <c r="H142" s="24">
        <f t="shared" si="88"/>
        <v>3.4887417584695976E-2</v>
      </c>
      <c r="I142" s="23">
        <f t="shared" si="87"/>
        <v>5.6467441635451365E-2</v>
      </c>
      <c r="J142" s="65">
        <f t="shared" si="74"/>
        <v>0.41485106090688156</v>
      </c>
      <c r="K142" s="65">
        <f t="shared" si="75"/>
        <v>0.58514893909311838</v>
      </c>
      <c r="L142" s="65">
        <f t="shared" si="76"/>
        <v>1</v>
      </c>
      <c r="T142">
        <v>5</v>
      </c>
      <c r="U142" s="15">
        <v>2014</v>
      </c>
      <c r="V142" t="s">
        <v>40</v>
      </c>
      <c r="W142" s="3">
        <v>275</v>
      </c>
      <c r="X142" s="3">
        <v>194</v>
      </c>
      <c r="Y142" s="19">
        <v>469</v>
      </c>
      <c r="Z142" s="3">
        <v>1459</v>
      </c>
      <c r="AA142" s="3">
        <v>998</v>
      </c>
      <c r="AB142" s="19">
        <v>2457</v>
      </c>
      <c r="AC142" s="3">
        <v>5245</v>
      </c>
      <c r="AD142" s="3">
        <v>7296</v>
      </c>
      <c r="AE142" s="19">
        <v>12541</v>
      </c>
      <c r="AF142" s="3">
        <v>1035</v>
      </c>
      <c r="AG142" s="3">
        <v>975</v>
      </c>
      <c r="AH142" s="19">
        <v>2010</v>
      </c>
      <c r="AI142" s="3">
        <v>3492</v>
      </c>
      <c r="AJ142" s="3">
        <v>3474</v>
      </c>
      <c r="AK142" s="19">
        <v>6966</v>
      </c>
      <c r="AL142" s="3">
        <v>1123</v>
      </c>
      <c r="AM142" s="3">
        <v>952</v>
      </c>
      <c r="AN142" s="19">
        <v>2075</v>
      </c>
      <c r="AO142" s="3">
        <v>3148</v>
      </c>
      <c r="AP142" s="3">
        <v>3551</v>
      </c>
      <c r="AQ142" s="19">
        <v>6699</v>
      </c>
      <c r="AR142" s="3">
        <v>5352</v>
      </c>
      <c r="AS142" s="3">
        <v>5007</v>
      </c>
      <c r="AT142" s="19">
        <v>10359</v>
      </c>
      <c r="AU142" s="3">
        <v>5069</v>
      </c>
      <c r="AV142" s="3">
        <v>18029</v>
      </c>
      <c r="AW142" s="19">
        <v>23098</v>
      </c>
      <c r="AX142" s="3">
        <v>17689</v>
      </c>
      <c r="AY142" s="3">
        <v>11090</v>
      </c>
      <c r="AZ142" s="19">
        <v>28779</v>
      </c>
      <c r="BA142" s="3">
        <v>3793</v>
      </c>
      <c r="BB142" s="3">
        <v>1803</v>
      </c>
      <c r="BC142" s="19">
        <v>5596</v>
      </c>
      <c r="BD142" s="3">
        <v>6280</v>
      </c>
      <c r="BE142" s="3">
        <v>2984</v>
      </c>
      <c r="BF142" s="19">
        <v>9264</v>
      </c>
      <c r="BG142" s="3">
        <v>8814</v>
      </c>
      <c r="BH142" s="3">
        <v>7545</v>
      </c>
      <c r="BI142" s="19">
        <v>16359</v>
      </c>
      <c r="BJ142" s="3">
        <v>412</v>
      </c>
      <c r="BK142" s="3">
        <v>398</v>
      </c>
      <c r="BL142" s="19">
        <v>810</v>
      </c>
      <c r="BM142" s="3">
        <v>3856</v>
      </c>
      <c r="BN142" s="3">
        <v>4862</v>
      </c>
      <c r="BO142" s="19">
        <v>8718</v>
      </c>
      <c r="BP142" s="3">
        <v>48568</v>
      </c>
      <c r="BQ142" s="3">
        <v>93790</v>
      </c>
      <c r="BR142" s="19">
        <v>142358</v>
      </c>
      <c r="BS142" s="3">
        <v>591</v>
      </c>
      <c r="BT142" s="3">
        <v>373</v>
      </c>
      <c r="BU142" s="19">
        <v>964</v>
      </c>
      <c r="BV142" s="3">
        <v>3164</v>
      </c>
      <c r="BW142" s="3">
        <v>3237</v>
      </c>
      <c r="BX142" s="19">
        <v>6401</v>
      </c>
      <c r="BY142" s="3">
        <v>1239</v>
      </c>
      <c r="BZ142" s="3">
        <v>818</v>
      </c>
      <c r="CA142" s="19">
        <v>2057</v>
      </c>
      <c r="CB142" s="3">
        <v>410</v>
      </c>
      <c r="CC142" s="3">
        <v>394</v>
      </c>
      <c r="CD142" s="19">
        <v>804</v>
      </c>
      <c r="CE142" s="3">
        <v>1886</v>
      </c>
      <c r="CF142" s="3">
        <v>3148</v>
      </c>
      <c r="CG142" s="19">
        <v>5034</v>
      </c>
      <c r="CH142" s="3">
        <v>187</v>
      </c>
      <c r="CI142" s="3">
        <v>185</v>
      </c>
      <c r="CJ142" s="19">
        <v>372</v>
      </c>
      <c r="CK142" s="3">
        <v>1938</v>
      </c>
      <c r="CL142" s="3">
        <v>1962</v>
      </c>
      <c r="CM142" s="19">
        <v>3900</v>
      </c>
      <c r="CN142" s="3">
        <v>599</v>
      </c>
      <c r="CO142" s="3">
        <v>412</v>
      </c>
      <c r="CP142" s="19">
        <v>1011</v>
      </c>
      <c r="CQ142" s="3">
        <v>422</v>
      </c>
      <c r="CR142" s="3">
        <v>579</v>
      </c>
      <c r="CS142" s="19">
        <v>1001</v>
      </c>
      <c r="CT142" s="3">
        <v>1901</v>
      </c>
      <c r="CU142" s="3">
        <v>986</v>
      </c>
      <c r="CV142" s="19">
        <v>2887</v>
      </c>
      <c r="CW142" s="3"/>
      <c r="CX142" s="3"/>
      <c r="CY142" s="19"/>
      <c r="CZ142" s="3"/>
      <c r="DA142" s="3"/>
      <c r="DB142" s="19"/>
      <c r="DC142" s="3"/>
      <c r="DD142" s="3"/>
      <c r="DE142" s="19"/>
      <c r="DF142" s="3">
        <v>82153</v>
      </c>
      <c r="DG142" s="3">
        <v>85648</v>
      </c>
      <c r="DH142" s="19">
        <v>167801</v>
      </c>
      <c r="DI142" s="3">
        <v>45794</v>
      </c>
      <c r="DJ142" s="3">
        <v>89394</v>
      </c>
      <c r="DK142" s="19">
        <v>135188</v>
      </c>
      <c r="DL142" s="3"/>
      <c r="DM142" s="3"/>
      <c r="DN142" s="19"/>
      <c r="DO142" s="3">
        <v>127947</v>
      </c>
      <c r="DP142" s="3">
        <v>175042</v>
      </c>
      <c r="DQ142" s="3">
        <f t="shared" si="84"/>
        <v>302989</v>
      </c>
      <c r="DR142" s="3">
        <v>127947</v>
      </c>
      <c r="DS142" s="3">
        <v>175042</v>
      </c>
      <c r="DT142" s="3">
        <f t="shared" si="85"/>
        <v>302989</v>
      </c>
    </row>
    <row r="143" spans="1:124" x14ac:dyDescent="0.25">
      <c r="A143">
        <v>9</v>
      </c>
      <c r="C143" t="s">
        <v>75</v>
      </c>
      <c r="D143">
        <f t="shared" si="70"/>
        <v>133018</v>
      </c>
      <c r="E143">
        <f t="shared" si="71"/>
        <v>182537</v>
      </c>
      <c r="F143">
        <f t="shared" si="72"/>
        <v>315555</v>
      </c>
      <c r="G143" s="22">
        <f t="shared" ref="G143:H143" si="89">+(D143-D139)/$F139</f>
        <v>1.6736581196017015E-2</v>
      </c>
      <c r="H143" s="24">
        <f t="shared" si="89"/>
        <v>2.4736871635603931E-2</v>
      </c>
      <c r="I143" s="23">
        <f t="shared" si="87"/>
        <v>4.1473452831620947E-2</v>
      </c>
      <c r="J143" s="65">
        <f t="shared" si="74"/>
        <v>0.42153665763496062</v>
      </c>
      <c r="K143" s="65">
        <f t="shared" si="75"/>
        <v>0.57846334236503938</v>
      </c>
      <c r="L143" s="65">
        <f t="shared" si="76"/>
        <v>1</v>
      </c>
      <c r="T143">
        <v>6</v>
      </c>
      <c r="U143" s="16">
        <v>2015</v>
      </c>
      <c r="V143" t="s">
        <v>51</v>
      </c>
      <c r="W143" s="3">
        <v>272</v>
      </c>
      <c r="X143" s="3">
        <v>200</v>
      </c>
      <c r="Y143" s="19">
        <v>472</v>
      </c>
      <c r="Z143" s="3">
        <v>1318</v>
      </c>
      <c r="AA143" s="3">
        <v>926</v>
      </c>
      <c r="AB143" s="19">
        <v>2244</v>
      </c>
      <c r="AC143" s="3">
        <v>5019</v>
      </c>
      <c r="AD143" s="3">
        <v>6784</v>
      </c>
      <c r="AE143" s="19">
        <v>11803</v>
      </c>
      <c r="AF143" s="3">
        <v>1032</v>
      </c>
      <c r="AG143" s="3">
        <v>966</v>
      </c>
      <c r="AH143" s="19">
        <v>1998</v>
      </c>
      <c r="AI143" s="3">
        <v>3425</v>
      </c>
      <c r="AJ143" s="3">
        <v>3349</v>
      </c>
      <c r="AK143" s="19">
        <v>6774</v>
      </c>
      <c r="AL143" s="3">
        <v>1114</v>
      </c>
      <c r="AM143" s="3">
        <v>948</v>
      </c>
      <c r="AN143" s="19">
        <v>2062</v>
      </c>
      <c r="AO143" s="3">
        <v>2930</v>
      </c>
      <c r="AP143" s="3">
        <v>3392</v>
      </c>
      <c r="AQ143" s="19">
        <v>6322</v>
      </c>
      <c r="AR143" s="3">
        <v>5363</v>
      </c>
      <c r="AS143" s="3">
        <v>4997</v>
      </c>
      <c r="AT143" s="19">
        <v>10360</v>
      </c>
      <c r="AU143" s="3">
        <v>4811</v>
      </c>
      <c r="AV143" s="3">
        <v>16410</v>
      </c>
      <c r="AW143" s="19">
        <v>21221</v>
      </c>
      <c r="AX143" s="3">
        <v>18513</v>
      </c>
      <c r="AY143" s="3">
        <v>11032</v>
      </c>
      <c r="AZ143" s="19">
        <v>29545</v>
      </c>
      <c r="BA143" s="3">
        <v>3823</v>
      </c>
      <c r="BB143" s="3">
        <v>1781</v>
      </c>
      <c r="BC143" s="19">
        <v>5604</v>
      </c>
      <c r="BD143" s="3">
        <v>6172</v>
      </c>
      <c r="BE143" s="3">
        <v>2982</v>
      </c>
      <c r="BF143" s="19">
        <v>9154</v>
      </c>
      <c r="BG143" s="3">
        <v>7585</v>
      </c>
      <c r="BH143" s="3">
        <v>6368</v>
      </c>
      <c r="BI143" s="19">
        <v>13953</v>
      </c>
      <c r="BJ143" s="3">
        <v>394</v>
      </c>
      <c r="BK143" s="3">
        <v>357</v>
      </c>
      <c r="BL143" s="19">
        <v>751</v>
      </c>
      <c r="BM143" s="3">
        <v>3857</v>
      </c>
      <c r="BN143" s="3">
        <v>4854</v>
      </c>
      <c r="BO143" s="19">
        <v>8711</v>
      </c>
      <c r="BP143" s="3">
        <v>46817</v>
      </c>
      <c r="BQ143" s="3">
        <v>91397</v>
      </c>
      <c r="BR143" s="19">
        <v>138214</v>
      </c>
      <c r="BS143" s="3">
        <v>582</v>
      </c>
      <c r="BT143" s="3">
        <v>363</v>
      </c>
      <c r="BU143" s="19">
        <v>945</v>
      </c>
      <c r="BV143" s="3">
        <v>3087</v>
      </c>
      <c r="BW143" s="3">
        <v>3207</v>
      </c>
      <c r="BX143" s="19">
        <v>6294</v>
      </c>
      <c r="BY143" s="3">
        <v>1207</v>
      </c>
      <c r="BZ143" s="3">
        <v>788</v>
      </c>
      <c r="CA143" s="19">
        <v>1995</v>
      </c>
      <c r="CB143" s="3">
        <v>411</v>
      </c>
      <c r="CC143" s="3">
        <v>387</v>
      </c>
      <c r="CD143" s="19">
        <v>798</v>
      </c>
      <c r="CE143" s="3">
        <v>1681</v>
      </c>
      <c r="CF143" s="3">
        <v>2499</v>
      </c>
      <c r="CG143" s="19">
        <v>4180</v>
      </c>
      <c r="CH143" s="3">
        <v>190</v>
      </c>
      <c r="CI143" s="3">
        <v>183</v>
      </c>
      <c r="CJ143" s="19">
        <v>373</v>
      </c>
      <c r="CK143" s="3">
        <v>1932</v>
      </c>
      <c r="CL143" s="3">
        <v>1970</v>
      </c>
      <c r="CM143" s="19">
        <v>3902</v>
      </c>
      <c r="CN143" s="3">
        <v>600</v>
      </c>
      <c r="CO143" s="3">
        <v>408</v>
      </c>
      <c r="CP143" s="19">
        <v>1008</v>
      </c>
      <c r="CQ143" s="3">
        <v>421</v>
      </c>
      <c r="CR143" s="3">
        <v>578</v>
      </c>
      <c r="CS143" s="19">
        <v>999</v>
      </c>
      <c r="CT143" s="3">
        <v>1128</v>
      </c>
      <c r="CU143" s="3">
        <v>690</v>
      </c>
      <c r="CV143" s="19">
        <v>1818</v>
      </c>
      <c r="CW143" s="3"/>
      <c r="CX143" s="3"/>
      <c r="CY143" s="19"/>
      <c r="CZ143" s="3"/>
      <c r="DA143" s="3"/>
      <c r="DB143" s="19"/>
      <c r="DC143" s="3"/>
      <c r="DD143" s="3"/>
      <c r="DE143" s="19"/>
      <c r="DF143" s="3">
        <v>79675</v>
      </c>
      <c r="DG143" s="3">
        <v>80809</v>
      </c>
      <c r="DH143" s="19">
        <v>160484</v>
      </c>
      <c r="DI143" s="3">
        <v>44009</v>
      </c>
      <c r="DJ143" s="3">
        <v>87007</v>
      </c>
      <c r="DK143" s="19">
        <v>131016</v>
      </c>
      <c r="DL143" s="3"/>
      <c r="DM143" s="3"/>
      <c r="DN143" s="19"/>
      <c r="DO143" s="3">
        <v>123684</v>
      </c>
      <c r="DP143" s="3">
        <v>167816</v>
      </c>
      <c r="DQ143" s="3">
        <f t="shared" si="84"/>
        <v>291500</v>
      </c>
      <c r="DR143" s="3">
        <v>123684</v>
      </c>
      <c r="DS143" s="3">
        <v>167816</v>
      </c>
      <c r="DT143" s="3">
        <f t="shared" si="85"/>
        <v>291500</v>
      </c>
    </row>
    <row r="144" spans="1:124" x14ac:dyDescent="0.25">
      <c r="A144">
        <v>10</v>
      </c>
      <c r="B144">
        <v>2016</v>
      </c>
      <c r="C144" t="s">
        <v>72</v>
      </c>
      <c r="D144">
        <f t="shared" si="70"/>
        <v>130995</v>
      </c>
      <c r="E144">
        <f t="shared" si="71"/>
        <v>177837</v>
      </c>
      <c r="F144">
        <f t="shared" si="72"/>
        <v>308832</v>
      </c>
      <c r="G144" s="22">
        <f t="shared" ref="G144:H144" si="90">+(D144-D140)/$F140</f>
        <v>2.5080617495711836E-2</v>
      </c>
      <c r="H144" s="24">
        <f t="shared" si="90"/>
        <v>3.4377358490566036E-2</v>
      </c>
      <c r="I144" s="23">
        <f t="shared" si="87"/>
        <v>5.9457975986277875E-2</v>
      </c>
      <c r="J144" s="65">
        <f t="shared" si="74"/>
        <v>0.42416265153870064</v>
      </c>
      <c r="K144" s="65">
        <f t="shared" si="75"/>
        <v>0.5758373484612993</v>
      </c>
      <c r="L144" s="65">
        <f t="shared" si="76"/>
        <v>1</v>
      </c>
      <c r="T144">
        <v>7</v>
      </c>
      <c r="U144" s="16">
        <v>2015</v>
      </c>
      <c r="V144" t="s">
        <v>52</v>
      </c>
      <c r="W144" s="3">
        <v>279</v>
      </c>
      <c r="X144" s="3">
        <v>199</v>
      </c>
      <c r="Y144" s="19">
        <v>478</v>
      </c>
      <c r="Z144" s="3">
        <v>1319</v>
      </c>
      <c r="AA144" s="3">
        <v>944</v>
      </c>
      <c r="AB144" s="19">
        <v>2263</v>
      </c>
      <c r="AC144" s="3">
        <v>5072</v>
      </c>
      <c r="AD144" s="3">
        <v>6903</v>
      </c>
      <c r="AE144" s="19">
        <v>11975</v>
      </c>
      <c r="AF144" s="3">
        <v>1019</v>
      </c>
      <c r="AG144" s="3">
        <v>962</v>
      </c>
      <c r="AH144" s="19">
        <v>1981</v>
      </c>
      <c r="AI144" s="3">
        <v>3499</v>
      </c>
      <c r="AJ144" s="3">
        <v>3417</v>
      </c>
      <c r="AK144" s="19">
        <v>6916</v>
      </c>
      <c r="AL144" s="3">
        <v>1132</v>
      </c>
      <c r="AM144" s="3">
        <v>964</v>
      </c>
      <c r="AN144" s="19">
        <v>2096</v>
      </c>
      <c r="AO144" s="3">
        <v>3102</v>
      </c>
      <c r="AP144" s="3">
        <v>3677</v>
      </c>
      <c r="AQ144" s="19">
        <v>6779</v>
      </c>
      <c r="AR144" s="3">
        <v>5459</v>
      </c>
      <c r="AS144" s="3">
        <v>5095</v>
      </c>
      <c r="AT144" s="19">
        <v>10554</v>
      </c>
      <c r="AU144" s="3">
        <v>5014</v>
      </c>
      <c r="AV144" s="3">
        <v>18190</v>
      </c>
      <c r="AW144" s="19">
        <v>23204</v>
      </c>
      <c r="AX144" s="3">
        <v>18433</v>
      </c>
      <c r="AY144" s="3">
        <v>11141</v>
      </c>
      <c r="AZ144" s="19">
        <v>29574</v>
      </c>
      <c r="BA144" s="3">
        <v>3822</v>
      </c>
      <c r="BB144" s="3">
        <v>1792</v>
      </c>
      <c r="BC144" s="19">
        <v>5614</v>
      </c>
      <c r="BD144" s="3">
        <v>6203</v>
      </c>
      <c r="BE144" s="3">
        <v>3016</v>
      </c>
      <c r="BF144" s="19">
        <v>9219</v>
      </c>
      <c r="BG144" s="3">
        <v>6714</v>
      </c>
      <c r="BH144" s="3">
        <v>7252</v>
      </c>
      <c r="BI144" s="19">
        <v>13966</v>
      </c>
      <c r="BJ144" s="3">
        <v>413</v>
      </c>
      <c r="BK144" s="3">
        <v>374</v>
      </c>
      <c r="BL144" s="19">
        <v>787</v>
      </c>
      <c r="BM144" s="3">
        <v>3884</v>
      </c>
      <c r="BN144" s="3">
        <v>4870</v>
      </c>
      <c r="BO144" s="19">
        <v>8754</v>
      </c>
      <c r="BP144" s="3">
        <v>46823</v>
      </c>
      <c r="BQ144" s="3">
        <v>91111</v>
      </c>
      <c r="BR144" s="19">
        <v>137934</v>
      </c>
      <c r="BS144" s="3">
        <v>589</v>
      </c>
      <c r="BT144" s="3">
        <v>376</v>
      </c>
      <c r="BU144" s="19">
        <v>965</v>
      </c>
      <c r="BV144" s="3">
        <v>3112</v>
      </c>
      <c r="BW144" s="3">
        <v>3250</v>
      </c>
      <c r="BX144" s="19">
        <v>6362</v>
      </c>
      <c r="BY144" s="3">
        <v>1200</v>
      </c>
      <c r="BZ144" s="3">
        <v>786</v>
      </c>
      <c r="CA144" s="19">
        <v>1986</v>
      </c>
      <c r="CB144" s="3">
        <v>391</v>
      </c>
      <c r="CC144" s="3">
        <v>372</v>
      </c>
      <c r="CD144" s="19">
        <v>763</v>
      </c>
      <c r="CE144" s="3">
        <v>1769</v>
      </c>
      <c r="CF144" s="3">
        <v>2595</v>
      </c>
      <c r="CG144" s="19">
        <v>4364</v>
      </c>
      <c r="CH144" s="3">
        <v>193</v>
      </c>
      <c r="CI144" s="3">
        <v>185</v>
      </c>
      <c r="CJ144" s="19">
        <v>378</v>
      </c>
      <c r="CK144" s="3">
        <v>1915</v>
      </c>
      <c r="CL144" s="3">
        <v>1967</v>
      </c>
      <c r="CM144" s="19">
        <v>3882</v>
      </c>
      <c r="CN144" s="3">
        <v>630</v>
      </c>
      <c r="CO144" s="3">
        <v>422</v>
      </c>
      <c r="CP144" s="19">
        <v>1052</v>
      </c>
      <c r="CQ144" s="3">
        <v>439</v>
      </c>
      <c r="CR144" s="3">
        <v>591</v>
      </c>
      <c r="CS144" s="19">
        <v>1030</v>
      </c>
      <c r="CT144" s="3">
        <v>1678</v>
      </c>
      <c r="CU144" s="3">
        <v>912</v>
      </c>
      <c r="CV144" s="19">
        <v>2590</v>
      </c>
      <c r="CW144" s="3"/>
      <c r="CX144" s="3"/>
      <c r="CY144" s="19"/>
      <c r="CZ144" s="3"/>
      <c r="DA144" s="3"/>
      <c r="DB144" s="19"/>
      <c r="DC144" s="3"/>
      <c r="DD144" s="3"/>
      <c r="DE144" s="19"/>
      <c r="DF144" s="3">
        <v>80059</v>
      </c>
      <c r="DG144" s="3">
        <v>84620</v>
      </c>
      <c r="DH144" s="19">
        <v>164679</v>
      </c>
      <c r="DI144" s="3">
        <v>44044</v>
      </c>
      <c r="DJ144" s="3">
        <v>86743</v>
      </c>
      <c r="DK144" s="19">
        <v>130787</v>
      </c>
      <c r="DL144" s="3"/>
      <c r="DM144" s="3"/>
      <c r="DN144" s="19"/>
      <c r="DO144" s="3">
        <v>124103</v>
      </c>
      <c r="DP144" s="3">
        <v>171363</v>
      </c>
      <c r="DQ144" s="3">
        <f t="shared" si="84"/>
        <v>295466</v>
      </c>
      <c r="DR144" s="3">
        <v>124103</v>
      </c>
      <c r="DS144" s="3">
        <v>171363</v>
      </c>
      <c r="DT144" s="3">
        <f t="shared" si="85"/>
        <v>295466</v>
      </c>
    </row>
    <row r="145" spans="1:124" x14ac:dyDescent="0.25">
      <c r="A145">
        <v>11</v>
      </c>
      <c r="C145" t="s">
        <v>73</v>
      </c>
      <c r="D145">
        <f t="shared" si="70"/>
        <v>133609</v>
      </c>
      <c r="E145">
        <f t="shared" si="71"/>
        <v>185891</v>
      </c>
      <c r="F145">
        <f t="shared" si="72"/>
        <v>319500</v>
      </c>
      <c r="G145" s="22">
        <f t="shared" ref="G145:H145" si="91">+(D145-D141)/$F141</f>
        <v>3.2172906527316171E-2</v>
      </c>
      <c r="H145" s="24">
        <f t="shared" si="91"/>
        <v>4.9169786032910723E-2</v>
      </c>
      <c r="I145" s="23">
        <f t="shared" si="87"/>
        <v>8.1342692560226887E-2</v>
      </c>
      <c r="J145" s="65">
        <f t="shared" si="74"/>
        <v>0.41818153364632238</v>
      </c>
      <c r="K145" s="65">
        <f t="shared" si="75"/>
        <v>0.58181846635367762</v>
      </c>
      <c r="L145" s="65">
        <f t="shared" si="76"/>
        <v>1</v>
      </c>
      <c r="T145">
        <v>8</v>
      </c>
      <c r="U145" s="16">
        <v>2015</v>
      </c>
      <c r="V145" t="s">
        <v>50</v>
      </c>
      <c r="W145" s="3">
        <v>276</v>
      </c>
      <c r="X145" s="3">
        <v>200</v>
      </c>
      <c r="Y145" s="19">
        <v>476</v>
      </c>
      <c r="Z145" s="3">
        <v>1402</v>
      </c>
      <c r="AA145" s="3">
        <v>1023</v>
      </c>
      <c r="AB145" s="19">
        <v>2425</v>
      </c>
      <c r="AC145" s="3">
        <v>5230</v>
      </c>
      <c r="AD145" s="3">
        <v>7113</v>
      </c>
      <c r="AE145" s="19">
        <v>12343</v>
      </c>
      <c r="AF145" s="3">
        <v>1019</v>
      </c>
      <c r="AG145" s="3">
        <v>957</v>
      </c>
      <c r="AH145" s="19">
        <v>1976</v>
      </c>
      <c r="AI145" s="3">
        <v>3526</v>
      </c>
      <c r="AJ145" s="3">
        <v>3434</v>
      </c>
      <c r="AK145" s="19">
        <v>6960</v>
      </c>
      <c r="AL145" s="3">
        <v>1144</v>
      </c>
      <c r="AM145" s="3">
        <v>972</v>
      </c>
      <c r="AN145" s="19">
        <v>2116</v>
      </c>
      <c r="AO145" s="3">
        <v>3166</v>
      </c>
      <c r="AP145" s="3">
        <v>3587</v>
      </c>
      <c r="AQ145" s="19">
        <v>6753</v>
      </c>
      <c r="AR145" s="3">
        <v>5480</v>
      </c>
      <c r="AS145" s="3">
        <v>5147</v>
      </c>
      <c r="AT145" s="19">
        <v>10627</v>
      </c>
      <c r="AU145" s="3">
        <v>5311</v>
      </c>
      <c r="AV145" s="3">
        <v>19117</v>
      </c>
      <c r="AW145" s="19">
        <v>24428</v>
      </c>
      <c r="AX145" s="3">
        <v>18342</v>
      </c>
      <c r="AY145" s="3">
        <v>11219</v>
      </c>
      <c r="AZ145" s="19">
        <v>29561</v>
      </c>
      <c r="BA145" s="3">
        <v>3827</v>
      </c>
      <c r="BB145" s="3">
        <v>1816</v>
      </c>
      <c r="BC145" s="19">
        <v>5643</v>
      </c>
      <c r="BD145" s="3">
        <v>6250</v>
      </c>
      <c r="BE145" s="3">
        <v>3045</v>
      </c>
      <c r="BF145" s="19">
        <v>9295</v>
      </c>
      <c r="BG145" s="3">
        <v>6943</v>
      </c>
      <c r="BH145" s="3">
        <v>8981</v>
      </c>
      <c r="BI145" s="19">
        <v>15924</v>
      </c>
      <c r="BJ145" s="3">
        <v>432</v>
      </c>
      <c r="BK145" s="3">
        <v>395</v>
      </c>
      <c r="BL145" s="19">
        <v>827</v>
      </c>
      <c r="BM145" s="3">
        <v>3986</v>
      </c>
      <c r="BN145" s="3">
        <v>4912</v>
      </c>
      <c r="BO145" s="19">
        <v>8898</v>
      </c>
      <c r="BP145" s="3">
        <v>47727</v>
      </c>
      <c r="BQ145" s="3">
        <v>95052</v>
      </c>
      <c r="BR145" s="19">
        <v>142779</v>
      </c>
      <c r="BS145" s="3">
        <v>608</v>
      </c>
      <c r="BT145" s="3">
        <v>387</v>
      </c>
      <c r="BU145" s="19">
        <v>995</v>
      </c>
      <c r="BV145" s="3">
        <v>3138</v>
      </c>
      <c r="BW145" s="3">
        <v>3272</v>
      </c>
      <c r="BX145" s="19">
        <v>6410</v>
      </c>
      <c r="BY145" s="3">
        <v>1220</v>
      </c>
      <c r="BZ145" s="3">
        <v>801</v>
      </c>
      <c r="CA145" s="19">
        <v>2021</v>
      </c>
      <c r="CB145" s="3">
        <v>389</v>
      </c>
      <c r="CC145" s="3">
        <v>372</v>
      </c>
      <c r="CD145" s="19">
        <v>761</v>
      </c>
      <c r="CE145" s="3">
        <v>1805</v>
      </c>
      <c r="CF145" s="3">
        <v>2683</v>
      </c>
      <c r="CG145" s="19">
        <v>4488</v>
      </c>
      <c r="CH145" s="3">
        <v>188</v>
      </c>
      <c r="CI145" s="3">
        <v>174</v>
      </c>
      <c r="CJ145" s="19">
        <v>362</v>
      </c>
      <c r="CK145" s="3">
        <v>1934</v>
      </c>
      <c r="CL145" s="3">
        <v>1978</v>
      </c>
      <c r="CM145" s="19">
        <v>3912</v>
      </c>
      <c r="CN145" s="3">
        <v>651</v>
      </c>
      <c r="CO145" s="3">
        <v>425</v>
      </c>
      <c r="CP145" s="19">
        <v>1076</v>
      </c>
      <c r="CQ145" s="3">
        <v>453</v>
      </c>
      <c r="CR145" s="3">
        <v>593</v>
      </c>
      <c r="CS145" s="19">
        <v>1046</v>
      </c>
      <c r="CT145" s="3">
        <v>2385</v>
      </c>
      <c r="CU145" s="3">
        <v>1242</v>
      </c>
      <c r="CV145" s="19">
        <v>3627</v>
      </c>
      <c r="CW145" s="3"/>
      <c r="CX145" s="3"/>
      <c r="CY145" s="19"/>
      <c r="CZ145" s="3"/>
      <c r="DA145" s="3"/>
      <c r="DB145" s="19"/>
      <c r="DC145" s="3"/>
      <c r="DD145" s="3"/>
      <c r="DE145" s="19"/>
      <c r="DF145" s="3">
        <v>81912</v>
      </c>
      <c r="DG145" s="3">
        <v>88286</v>
      </c>
      <c r="DH145" s="19">
        <v>170198</v>
      </c>
      <c r="DI145" s="3">
        <v>44920</v>
      </c>
      <c r="DJ145" s="3">
        <v>90611</v>
      </c>
      <c r="DK145" s="19">
        <v>135531</v>
      </c>
      <c r="DL145" s="3"/>
      <c r="DM145" s="3"/>
      <c r="DN145" s="19"/>
      <c r="DO145" s="3">
        <v>126832</v>
      </c>
      <c r="DP145" s="3">
        <v>178897</v>
      </c>
      <c r="DQ145" s="3">
        <f t="shared" si="84"/>
        <v>305729</v>
      </c>
      <c r="DR145" s="3">
        <v>126832</v>
      </c>
      <c r="DS145" s="3">
        <v>178897</v>
      </c>
      <c r="DT145" s="3">
        <f t="shared" si="85"/>
        <v>305729</v>
      </c>
    </row>
    <row r="146" spans="1:124" x14ac:dyDescent="0.25">
      <c r="A146">
        <v>12</v>
      </c>
      <c r="C146" t="s">
        <v>74</v>
      </c>
      <c r="D146">
        <f t="shared" si="70"/>
        <v>133751</v>
      </c>
      <c r="E146">
        <f t="shared" si="71"/>
        <v>189717</v>
      </c>
      <c r="F146">
        <f t="shared" si="72"/>
        <v>323468</v>
      </c>
      <c r="G146" s="22">
        <f t="shared" ref="G146:H146" si="92">+(D146-D142)/$F142</f>
        <v>2.2631153734189429E-2</v>
      </c>
      <c r="H146" s="24">
        <f t="shared" si="92"/>
        <v>3.539081997455263E-2</v>
      </c>
      <c r="I146" s="23">
        <f t="shared" si="87"/>
        <v>5.8021973708742056E-2</v>
      </c>
      <c r="J146" s="65">
        <f t="shared" si="74"/>
        <v>0.41349066986533445</v>
      </c>
      <c r="K146" s="65">
        <f t="shared" si="75"/>
        <v>0.58650933013466555</v>
      </c>
      <c r="L146" s="65">
        <f t="shared" si="76"/>
        <v>1</v>
      </c>
      <c r="T146">
        <v>9</v>
      </c>
      <c r="U146" s="15">
        <v>2015</v>
      </c>
      <c r="V146" t="s">
        <v>40</v>
      </c>
      <c r="W146" s="3">
        <v>278</v>
      </c>
      <c r="X146" s="3">
        <v>203</v>
      </c>
      <c r="Y146" s="19">
        <v>481</v>
      </c>
      <c r="Z146" s="3">
        <v>1411</v>
      </c>
      <c r="AA146" s="3">
        <v>1038</v>
      </c>
      <c r="AB146" s="19">
        <v>2449</v>
      </c>
      <c r="AC146" s="3">
        <v>5228</v>
      </c>
      <c r="AD146" s="3">
        <v>7053</v>
      </c>
      <c r="AE146" s="19">
        <v>12281</v>
      </c>
      <c r="AF146" s="3">
        <v>1020</v>
      </c>
      <c r="AG146" s="3">
        <v>962</v>
      </c>
      <c r="AH146" s="19">
        <v>1982</v>
      </c>
      <c r="AI146" s="3">
        <v>3595</v>
      </c>
      <c r="AJ146" s="3">
        <v>3464</v>
      </c>
      <c r="AK146" s="19">
        <v>7059</v>
      </c>
      <c r="AL146" s="3">
        <v>1163</v>
      </c>
      <c r="AM146" s="3">
        <v>967</v>
      </c>
      <c r="AN146" s="19">
        <v>2130</v>
      </c>
      <c r="AO146" s="3">
        <v>3430</v>
      </c>
      <c r="AP146" s="3">
        <v>3921</v>
      </c>
      <c r="AQ146" s="19">
        <v>7351</v>
      </c>
      <c r="AR146" s="3">
        <v>5657</v>
      </c>
      <c r="AS146" s="3">
        <v>5320</v>
      </c>
      <c r="AT146" s="19">
        <v>10977</v>
      </c>
      <c r="AU146" s="3">
        <v>5516</v>
      </c>
      <c r="AV146" s="3">
        <v>19475</v>
      </c>
      <c r="AW146" s="19">
        <v>24991</v>
      </c>
      <c r="AX146" s="3">
        <v>19203</v>
      </c>
      <c r="AY146" s="3">
        <v>11528</v>
      </c>
      <c r="AZ146" s="19">
        <v>30731</v>
      </c>
      <c r="BA146" s="3">
        <v>3839</v>
      </c>
      <c r="BB146" s="3">
        <v>1840</v>
      </c>
      <c r="BC146" s="19">
        <v>5679</v>
      </c>
      <c r="BD146" s="3">
        <v>6312</v>
      </c>
      <c r="BE146" s="3">
        <v>3092</v>
      </c>
      <c r="BF146" s="19">
        <v>9404</v>
      </c>
      <c r="BG146" s="3">
        <v>8652</v>
      </c>
      <c r="BH146" s="3">
        <v>8082</v>
      </c>
      <c r="BI146" s="19">
        <v>16734</v>
      </c>
      <c r="BJ146" s="3">
        <v>438</v>
      </c>
      <c r="BK146" s="3">
        <v>413</v>
      </c>
      <c r="BL146" s="19">
        <v>851</v>
      </c>
      <c r="BM146" s="3">
        <v>4062</v>
      </c>
      <c r="BN146" s="3">
        <v>4995</v>
      </c>
      <c r="BO146" s="19">
        <v>9057</v>
      </c>
      <c r="BP146" s="3">
        <v>50871</v>
      </c>
      <c r="BQ146" s="3">
        <v>98273</v>
      </c>
      <c r="BR146" s="19">
        <v>149144</v>
      </c>
      <c r="BS146" s="3">
        <v>633</v>
      </c>
      <c r="BT146" s="3">
        <v>399</v>
      </c>
      <c r="BU146" s="19">
        <v>1032</v>
      </c>
      <c r="BV146" s="3">
        <v>3401</v>
      </c>
      <c r="BW146" s="3">
        <v>3515</v>
      </c>
      <c r="BX146" s="19">
        <v>6916</v>
      </c>
      <c r="BY146" s="3">
        <v>1277</v>
      </c>
      <c r="BZ146" s="3">
        <v>827</v>
      </c>
      <c r="CA146" s="19">
        <v>2104</v>
      </c>
      <c r="CB146" s="3">
        <v>400</v>
      </c>
      <c r="CC146" s="3">
        <v>374</v>
      </c>
      <c r="CD146" s="19">
        <v>774</v>
      </c>
      <c r="CE146" s="3">
        <v>1832</v>
      </c>
      <c r="CF146" s="3">
        <v>2798</v>
      </c>
      <c r="CG146" s="19">
        <v>4630</v>
      </c>
      <c r="CH146" s="3">
        <v>191</v>
      </c>
      <c r="CI146" s="3">
        <v>175</v>
      </c>
      <c r="CJ146" s="19">
        <v>366</v>
      </c>
      <c r="CK146" s="3">
        <v>1946</v>
      </c>
      <c r="CL146" s="3">
        <v>1974</v>
      </c>
      <c r="CM146" s="19">
        <v>3920</v>
      </c>
      <c r="CN146" s="3">
        <v>673</v>
      </c>
      <c r="CO146" s="3">
        <v>426</v>
      </c>
      <c r="CP146" s="19">
        <v>1099</v>
      </c>
      <c r="CQ146" s="3">
        <v>458</v>
      </c>
      <c r="CR146" s="3">
        <v>599</v>
      </c>
      <c r="CS146" s="19">
        <v>1057</v>
      </c>
      <c r="CT146" s="3">
        <v>1532</v>
      </c>
      <c r="CU146" s="3">
        <v>824</v>
      </c>
      <c r="CV146" s="19">
        <v>2356</v>
      </c>
      <c r="CW146" s="3"/>
      <c r="CX146" s="3"/>
      <c r="CY146" s="19"/>
      <c r="CZ146" s="3"/>
      <c r="DA146" s="3"/>
      <c r="DB146" s="19"/>
      <c r="DC146" s="3"/>
      <c r="DD146" s="3"/>
      <c r="DE146" s="19"/>
      <c r="DF146" s="3">
        <v>85025</v>
      </c>
      <c r="DG146" s="3">
        <v>88801</v>
      </c>
      <c r="DH146" s="19">
        <v>173826</v>
      </c>
      <c r="DI146" s="3">
        <v>47993</v>
      </c>
      <c r="DJ146" s="3">
        <v>93736</v>
      </c>
      <c r="DK146" s="19">
        <v>141729</v>
      </c>
      <c r="DL146" s="3"/>
      <c r="DM146" s="3"/>
      <c r="DN146" s="19"/>
      <c r="DO146" s="3">
        <v>133018</v>
      </c>
      <c r="DP146" s="3">
        <v>182537</v>
      </c>
      <c r="DQ146" s="3">
        <f t="shared" si="84"/>
        <v>315555</v>
      </c>
      <c r="DR146" s="3">
        <v>133018</v>
      </c>
      <c r="DS146" s="3">
        <v>182537</v>
      </c>
      <c r="DT146" s="3">
        <f t="shared" si="85"/>
        <v>315555</v>
      </c>
    </row>
    <row r="147" spans="1:124" x14ac:dyDescent="0.25">
      <c r="A147">
        <v>13</v>
      </c>
      <c r="C147" t="s">
        <v>75</v>
      </c>
      <c r="D147">
        <f t="shared" si="70"/>
        <v>134762</v>
      </c>
      <c r="E147">
        <f t="shared" si="71"/>
        <v>186451</v>
      </c>
      <c r="F147">
        <f t="shared" si="72"/>
        <v>321213</v>
      </c>
      <c r="G147" s="22">
        <f t="shared" ref="G147:H147" si="93">+(D147-D143)/$F143</f>
        <v>5.5267702936096716E-3</v>
      </c>
      <c r="H147" s="24">
        <f t="shared" si="93"/>
        <v>1.2403542963984092E-2</v>
      </c>
      <c r="I147" s="23">
        <f t="shared" si="87"/>
        <v>1.7930313257593762E-2</v>
      </c>
      <c r="J147" s="65">
        <f t="shared" si="74"/>
        <v>0.41954092767104695</v>
      </c>
      <c r="K147" s="65">
        <f t="shared" si="75"/>
        <v>0.58045907232895311</v>
      </c>
      <c r="L147" s="65">
        <f t="shared" si="76"/>
        <v>1</v>
      </c>
      <c r="N147" s="67"/>
      <c r="O147" s="67"/>
      <c r="T147">
        <v>10</v>
      </c>
      <c r="U147" s="16">
        <v>2016</v>
      </c>
      <c r="V147" t="s">
        <v>51</v>
      </c>
      <c r="W147" s="3">
        <v>278</v>
      </c>
      <c r="X147" s="3">
        <v>195</v>
      </c>
      <c r="Y147" s="19">
        <v>473</v>
      </c>
      <c r="Z147" s="3">
        <v>1406</v>
      </c>
      <c r="AA147" s="3">
        <v>1054</v>
      </c>
      <c r="AB147" s="19">
        <v>2460</v>
      </c>
      <c r="AC147" s="3">
        <v>5132</v>
      </c>
      <c r="AD147" s="3">
        <v>7052</v>
      </c>
      <c r="AE147" s="19">
        <v>12184</v>
      </c>
      <c r="AF147" s="3">
        <v>1021</v>
      </c>
      <c r="AG147" s="3">
        <v>958</v>
      </c>
      <c r="AH147" s="19">
        <v>1979</v>
      </c>
      <c r="AI147" s="3">
        <v>3501</v>
      </c>
      <c r="AJ147" s="3">
        <v>3398</v>
      </c>
      <c r="AK147" s="19">
        <v>6899</v>
      </c>
      <c r="AL147" s="3">
        <v>1161</v>
      </c>
      <c r="AM147" s="3">
        <v>975</v>
      </c>
      <c r="AN147" s="19">
        <v>2136</v>
      </c>
      <c r="AO147" s="3">
        <v>4027</v>
      </c>
      <c r="AP147" s="3">
        <v>5179</v>
      </c>
      <c r="AQ147" s="19">
        <v>9206</v>
      </c>
      <c r="AR147" s="3">
        <v>5729</v>
      </c>
      <c r="AS147" s="3">
        <v>5340</v>
      </c>
      <c r="AT147" s="19">
        <v>11069</v>
      </c>
      <c r="AU147" s="3">
        <v>5323</v>
      </c>
      <c r="AV147" s="3">
        <v>18977</v>
      </c>
      <c r="AW147" s="19">
        <v>24300</v>
      </c>
      <c r="AX147" s="3">
        <v>19154</v>
      </c>
      <c r="AY147" s="3">
        <v>11452</v>
      </c>
      <c r="AZ147" s="19">
        <v>30606</v>
      </c>
      <c r="BA147" s="3">
        <v>3849</v>
      </c>
      <c r="BB147" s="3">
        <v>1847</v>
      </c>
      <c r="BC147" s="19">
        <v>5696</v>
      </c>
      <c r="BD147" s="3">
        <v>6291</v>
      </c>
      <c r="BE147" s="3">
        <v>3107</v>
      </c>
      <c r="BF147" s="19">
        <v>9398</v>
      </c>
      <c r="BG147" s="3">
        <v>7740</v>
      </c>
      <c r="BH147" s="3">
        <v>4324</v>
      </c>
      <c r="BI147" s="19">
        <v>12064</v>
      </c>
      <c r="BJ147" s="3">
        <v>396</v>
      </c>
      <c r="BK147" s="3">
        <v>386</v>
      </c>
      <c r="BL147" s="19">
        <v>782</v>
      </c>
      <c r="BM147" s="3">
        <v>4008</v>
      </c>
      <c r="BN147" s="3">
        <v>4966</v>
      </c>
      <c r="BO147" s="19">
        <v>8974</v>
      </c>
      <c r="BP147" s="3">
        <v>49717</v>
      </c>
      <c r="BQ147" s="3">
        <v>96852</v>
      </c>
      <c r="BR147" s="19">
        <v>146569</v>
      </c>
      <c r="BS147" s="3">
        <v>592</v>
      </c>
      <c r="BT147" s="3">
        <v>378</v>
      </c>
      <c r="BU147" s="19">
        <v>970</v>
      </c>
      <c r="BV147" s="3">
        <v>3338</v>
      </c>
      <c r="BW147" s="3">
        <v>3435</v>
      </c>
      <c r="BX147" s="19">
        <v>6773</v>
      </c>
      <c r="BY147" s="3">
        <v>1201</v>
      </c>
      <c r="BZ147" s="3">
        <v>787</v>
      </c>
      <c r="CA147" s="19">
        <v>1988</v>
      </c>
      <c r="CB147" s="3">
        <v>385</v>
      </c>
      <c r="CC147" s="3">
        <v>367</v>
      </c>
      <c r="CD147" s="19">
        <v>752</v>
      </c>
      <c r="CE147" s="3">
        <v>1641</v>
      </c>
      <c r="CF147" s="3">
        <v>2211</v>
      </c>
      <c r="CG147" s="19">
        <v>3852</v>
      </c>
      <c r="CH147" s="3">
        <v>190</v>
      </c>
      <c r="CI147" s="3">
        <v>174</v>
      </c>
      <c r="CJ147" s="19">
        <v>364</v>
      </c>
      <c r="CK147" s="3">
        <v>1970</v>
      </c>
      <c r="CL147" s="3">
        <v>2010</v>
      </c>
      <c r="CM147" s="19">
        <v>3980</v>
      </c>
      <c r="CN147" s="3">
        <v>666</v>
      </c>
      <c r="CO147" s="3">
        <v>446</v>
      </c>
      <c r="CP147" s="19">
        <v>1112</v>
      </c>
      <c r="CQ147" s="3">
        <v>471</v>
      </c>
      <c r="CR147" s="3">
        <v>598</v>
      </c>
      <c r="CS147" s="19">
        <v>1069</v>
      </c>
      <c r="CT147" s="3">
        <v>1696</v>
      </c>
      <c r="CU147" s="3">
        <v>1018</v>
      </c>
      <c r="CV147" s="19">
        <v>2714</v>
      </c>
      <c r="CW147" s="3">
        <v>112</v>
      </c>
      <c r="CX147" s="3">
        <v>351</v>
      </c>
      <c r="CY147" s="19">
        <v>463</v>
      </c>
      <c r="CZ147" s="3"/>
      <c r="DA147" s="3"/>
      <c r="DB147" s="19"/>
      <c r="DC147" s="3"/>
      <c r="DD147" s="3"/>
      <c r="DE147" s="19"/>
      <c r="DF147" s="3">
        <v>84095</v>
      </c>
      <c r="DG147" s="3">
        <v>85524</v>
      </c>
      <c r="DH147" s="19">
        <v>169619</v>
      </c>
      <c r="DI147" s="3">
        <v>46900</v>
      </c>
      <c r="DJ147" s="3">
        <v>92313</v>
      </c>
      <c r="DK147" s="19">
        <v>139213</v>
      </c>
      <c r="DL147" s="3"/>
      <c r="DM147" s="3"/>
      <c r="DN147" s="19"/>
      <c r="DO147" s="3">
        <v>130995</v>
      </c>
      <c r="DP147" s="3">
        <v>177837</v>
      </c>
      <c r="DQ147" s="3">
        <f t="shared" si="84"/>
        <v>308832</v>
      </c>
      <c r="DR147" s="3">
        <v>130995</v>
      </c>
      <c r="DS147" s="3">
        <v>177837</v>
      </c>
      <c r="DT147" s="3">
        <f t="shared" si="85"/>
        <v>308832</v>
      </c>
    </row>
    <row r="148" spans="1:124" x14ac:dyDescent="0.25">
      <c r="A148">
        <v>14</v>
      </c>
      <c r="B148">
        <v>2017</v>
      </c>
      <c r="C148" t="s">
        <v>72</v>
      </c>
      <c r="D148">
        <f t="shared" si="70"/>
        <v>134215</v>
      </c>
      <c r="E148">
        <f t="shared" si="71"/>
        <v>187195</v>
      </c>
      <c r="F148">
        <f t="shared" si="72"/>
        <v>321410</v>
      </c>
      <c r="G148" s="22">
        <f t="shared" ref="G148:H148" si="94">+(D148-D144)/$F144</f>
        <v>1.042638068593928E-2</v>
      </c>
      <c r="H148" s="24">
        <f t="shared" si="94"/>
        <v>3.0301264117708008E-2</v>
      </c>
      <c r="I148" s="23">
        <f t="shared" si="87"/>
        <v>4.0727644803647288E-2</v>
      </c>
      <c r="J148" s="65">
        <f t="shared" si="74"/>
        <v>0.41758190473227341</v>
      </c>
      <c r="K148" s="65">
        <f t="shared" si="75"/>
        <v>0.58241809526772659</v>
      </c>
      <c r="L148" s="65">
        <f t="shared" si="76"/>
        <v>1</v>
      </c>
      <c r="T148">
        <v>11</v>
      </c>
      <c r="U148" s="16">
        <v>2016</v>
      </c>
      <c r="V148" t="s">
        <v>52</v>
      </c>
      <c r="W148" s="3">
        <v>276</v>
      </c>
      <c r="X148" s="3">
        <v>193</v>
      </c>
      <c r="Y148" s="19">
        <v>469</v>
      </c>
      <c r="Z148" s="3">
        <v>1443</v>
      </c>
      <c r="AA148" s="3">
        <v>1079</v>
      </c>
      <c r="AB148" s="19">
        <v>2522</v>
      </c>
      <c r="AC148" s="3">
        <v>5256</v>
      </c>
      <c r="AD148" s="3">
        <v>7238</v>
      </c>
      <c r="AE148" s="19">
        <v>12494</v>
      </c>
      <c r="AF148" s="3">
        <v>1024</v>
      </c>
      <c r="AG148" s="3">
        <v>957</v>
      </c>
      <c r="AH148" s="19">
        <v>1981</v>
      </c>
      <c r="AI148" s="3">
        <v>3459</v>
      </c>
      <c r="AJ148" s="3">
        <v>3442</v>
      </c>
      <c r="AK148" s="19">
        <v>6901</v>
      </c>
      <c r="AL148" s="3">
        <v>1171</v>
      </c>
      <c r="AM148" s="3">
        <v>985</v>
      </c>
      <c r="AN148" s="19">
        <v>2156</v>
      </c>
      <c r="AO148" s="3">
        <v>4102</v>
      </c>
      <c r="AP148" s="3">
        <v>5130</v>
      </c>
      <c r="AQ148" s="19">
        <v>9232</v>
      </c>
      <c r="AR148" s="3">
        <v>5777</v>
      </c>
      <c r="AS148" s="3">
        <v>5410</v>
      </c>
      <c r="AT148" s="19">
        <v>11187</v>
      </c>
      <c r="AU148" s="3">
        <v>5538</v>
      </c>
      <c r="AV148" s="3">
        <v>20109</v>
      </c>
      <c r="AW148" s="19">
        <v>25647</v>
      </c>
      <c r="AX148" s="3">
        <v>19018</v>
      </c>
      <c r="AY148" s="3">
        <v>11428</v>
      </c>
      <c r="AZ148" s="19">
        <v>30446</v>
      </c>
      <c r="BA148" s="3">
        <v>3832</v>
      </c>
      <c r="BB148" s="3">
        <v>1855</v>
      </c>
      <c r="BC148" s="19">
        <v>5687</v>
      </c>
      <c r="BD148" s="3">
        <v>6290</v>
      </c>
      <c r="BE148" s="3">
        <v>3115</v>
      </c>
      <c r="BF148" s="19">
        <v>9405</v>
      </c>
      <c r="BG148" s="3">
        <v>6786</v>
      </c>
      <c r="BH148" s="3">
        <v>7087</v>
      </c>
      <c r="BI148" s="19">
        <v>13873</v>
      </c>
      <c r="BJ148" s="3">
        <v>396</v>
      </c>
      <c r="BK148" s="3">
        <v>383</v>
      </c>
      <c r="BL148" s="19">
        <v>779</v>
      </c>
      <c r="BM148" s="3">
        <v>4026</v>
      </c>
      <c r="BN148" s="3">
        <v>4958</v>
      </c>
      <c r="BO148" s="19">
        <v>8984</v>
      </c>
      <c r="BP148" s="3">
        <v>51646</v>
      </c>
      <c r="BQ148" s="3">
        <v>99941</v>
      </c>
      <c r="BR148" s="19">
        <v>151587</v>
      </c>
      <c r="BS148" s="3">
        <v>589</v>
      </c>
      <c r="BT148" s="3">
        <v>378</v>
      </c>
      <c r="BU148" s="19">
        <v>967</v>
      </c>
      <c r="BV148" s="3">
        <v>3324</v>
      </c>
      <c r="BW148" s="3">
        <v>3421</v>
      </c>
      <c r="BX148" s="19">
        <v>6745</v>
      </c>
      <c r="BY148" s="3">
        <v>1205</v>
      </c>
      <c r="BZ148" s="3">
        <v>781</v>
      </c>
      <c r="CA148" s="19">
        <v>1986</v>
      </c>
      <c r="CB148" s="3">
        <v>389</v>
      </c>
      <c r="CC148" s="3">
        <v>365</v>
      </c>
      <c r="CD148" s="19">
        <v>754</v>
      </c>
      <c r="CE148" s="3">
        <v>1635</v>
      </c>
      <c r="CF148" s="3">
        <v>2260</v>
      </c>
      <c r="CG148" s="19">
        <v>3895</v>
      </c>
      <c r="CH148" s="3">
        <v>193</v>
      </c>
      <c r="CI148" s="3">
        <v>381</v>
      </c>
      <c r="CJ148" s="19">
        <v>574</v>
      </c>
      <c r="CK148" s="3">
        <v>1979</v>
      </c>
      <c r="CL148" s="3">
        <v>2053</v>
      </c>
      <c r="CM148" s="19">
        <v>4032</v>
      </c>
      <c r="CN148" s="3">
        <v>674</v>
      </c>
      <c r="CO148" s="3">
        <v>466</v>
      </c>
      <c r="CP148" s="19">
        <v>1140</v>
      </c>
      <c r="CQ148" s="3">
        <v>482</v>
      </c>
      <c r="CR148" s="3">
        <v>605</v>
      </c>
      <c r="CS148" s="19">
        <v>1087</v>
      </c>
      <c r="CT148" s="3">
        <v>2990</v>
      </c>
      <c r="CU148" s="3">
        <v>1509</v>
      </c>
      <c r="CV148" s="19">
        <v>4499</v>
      </c>
      <c r="CW148" s="3">
        <v>109</v>
      </c>
      <c r="CX148" s="3">
        <v>362</v>
      </c>
      <c r="CY148" s="19">
        <v>471</v>
      </c>
      <c r="CZ148" s="3"/>
      <c r="DA148" s="3"/>
      <c r="DB148" s="19"/>
      <c r="DC148" s="3"/>
      <c r="DD148" s="3"/>
      <c r="DE148" s="19"/>
      <c r="DF148" s="3">
        <v>84823</v>
      </c>
      <c r="DG148" s="3">
        <v>90550</v>
      </c>
      <c r="DH148" s="19">
        <v>175373</v>
      </c>
      <c r="DI148" s="3">
        <v>48786</v>
      </c>
      <c r="DJ148" s="3">
        <v>95341</v>
      </c>
      <c r="DK148" s="19">
        <v>144127</v>
      </c>
      <c r="DL148" s="3"/>
      <c r="DM148" s="3"/>
      <c r="DN148" s="19"/>
      <c r="DO148" s="3">
        <v>133609</v>
      </c>
      <c r="DP148" s="3">
        <v>185891</v>
      </c>
      <c r="DQ148" s="3">
        <f t="shared" si="84"/>
        <v>319500</v>
      </c>
      <c r="DR148" s="3">
        <v>133609</v>
      </c>
      <c r="DS148" s="3">
        <v>185891</v>
      </c>
      <c r="DT148" s="3">
        <f t="shared" si="85"/>
        <v>319500</v>
      </c>
    </row>
    <row r="149" spans="1:124" x14ac:dyDescent="0.25">
      <c r="A149">
        <v>15</v>
      </c>
      <c r="C149" t="s">
        <v>73</v>
      </c>
      <c r="D149">
        <f t="shared" si="70"/>
        <v>133818</v>
      </c>
      <c r="E149">
        <f t="shared" si="71"/>
        <v>189939</v>
      </c>
      <c r="F149">
        <f t="shared" si="72"/>
        <v>323757</v>
      </c>
      <c r="G149" s="22">
        <f t="shared" ref="G149:H149" si="95">+(D149-D145)/$F145</f>
        <v>6.541471048513302E-4</v>
      </c>
      <c r="H149" s="24">
        <f t="shared" si="95"/>
        <v>1.2669796557120501E-2</v>
      </c>
      <c r="I149" s="23">
        <f t="shared" si="87"/>
        <v>1.3323943661971831E-2</v>
      </c>
      <c r="J149" s="65">
        <f t="shared" si="74"/>
        <v>0.41332851490469702</v>
      </c>
      <c r="K149" s="65">
        <f t="shared" si="75"/>
        <v>0.58667148509530298</v>
      </c>
      <c r="L149" s="65">
        <f t="shared" si="76"/>
        <v>1</v>
      </c>
      <c r="T149">
        <v>12</v>
      </c>
      <c r="U149" s="16">
        <v>2016</v>
      </c>
      <c r="V149" t="s">
        <v>50</v>
      </c>
      <c r="W149" s="3">
        <v>274</v>
      </c>
      <c r="X149" s="3">
        <v>194</v>
      </c>
      <c r="Y149" s="19">
        <v>468</v>
      </c>
      <c r="Z149" s="3">
        <v>1411</v>
      </c>
      <c r="AA149" s="3">
        <v>1119</v>
      </c>
      <c r="AB149" s="19">
        <v>2530</v>
      </c>
      <c r="AC149" s="3">
        <v>5325</v>
      </c>
      <c r="AD149" s="3">
        <v>7207</v>
      </c>
      <c r="AE149" s="19">
        <v>12532</v>
      </c>
      <c r="AF149" s="3">
        <v>1029</v>
      </c>
      <c r="AG149" s="3">
        <v>968</v>
      </c>
      <c r="AH149" s="19">
        <v>1997</v>
      </c>
      <c r="AI149" s="3">
        <v>3665</v>
      </c>
      <c r="AJ149" s="3">
        <v>3566</v>
      </c>
      <c r="AK149" s="19">
        <v>7231</v>
      </c>
      <c r="AL149" s="3">
        <v>1187</v>
      </c>
      <c r="AM149" s="3">
        <v>978</v>
      </c>
      <c r="AN149" s="19">
        <v>2165</v>
      </c>
      <c r="AO149" s="3">
        <v>3812</v>
      </c>
      <c r="AP149" s="3">
        <v>4452</v>
      </c>
      <c r="AQ149" s="19">
        <v>8264</v>
      </c>
      <c r="AR149" s="3">
        <v>5815</v>
      </c>
      <c r="AS149" s="3">
        <v>5498</v>
      </c>
      <c r="AT149" s="19">
        <v>11313</v>
      </c>
      <c r="AU149" s="3">
        <v>5817</v>
      </c>
      <c r="AV149" s="3">
        <v>20489</v>
      </c>
      <c r="AW149" s="19">
        <v>26306</v>
      </c>
      <c r="AX149" s="3">
        <v>18960</v>
      </c>
      <c r="AY149" s="3">
        <v>11465</v>
      </c>
      <c r="AZ149" s="19">
        <v>30425</v>
      </c>
      <c r="BA149" s="3">
        <v>3876</v>
      </c>
      <c r="BB149" s="3">
        <v>1913</v>
      </c>
      <c r="BC149" s="19">
        <v>5789</v>
      </c>
      <c r="BD149" s="3">
        <v>6292</v>
      </c>
      <c r="BE149" s="3">
        <v>3115</v>
      </c>
      <c r="BF149" s="19">
        <v>9407</v>
      </c>
      <c r="BG149" s="3">
        <v>4660</v>
      </c>
      <c r="BH149" s="3">
        <v>6773</v>
      </c>
      <c r="BI149" s="19">
        <v>11433</v>
      </c>
      <c r="BJ149" s="3">
        <v>399</v>
      </c>
      <c r="BK149" s="3">
        <v>386</v>
      </c>
      <c r="BL149" s="19">
        <v>785</v>
      </c>
      <c r="BM149" s="3">
        <v>4036</v>
      </c>
      <c r="BN149" s="3">
        <v>4966</v>
      </c>
      <c r="BO149" s="19">
        <v>9002</v>
      </c>
      <c r="BP149" s="3">
        <v>53203</v>
      </c>
      <c r="BQ149" s="3">
        <v>103952</v>
      </c>
      <c r="BR149" s="19">
        <v>157155</v>
      </c>
      <c r="BS149" s="3">
        <v>593</v>
      </c>
      <c r="BT149" s="3">
        <v>385</v>
      </c>
      <c r="BU149" s="19">
        <v>978</v>
      </c>
      <c r="BV149" s="3">
        <v>3369</v>
      </c>
      <c r="BW149" s="3">
        <v>3462</v>
      </c>
      <c r="BX149" s="19">
        <v>6831</v>
      </c>
      <c r="BY149" s="3">
        <v>1220</v>
      </c>
      <c r="BZ149" s="3">
        <v>784</v>
      </c>
      <c r="CA149" s="19">
        <v>2004</v>
      </c>
      <c r="CB149" s="3">
        <v>387</v>
      </c>
      <c r="CC149" s="3">
        <v>369</v>
      </c>
      <c r="CD149" s="19">
        <v>756</v>
      </c>
      <c r="CE149" s="3">
        <v>1672</v>
      </c>
      <c r="CF149" s="3">
        <v>2246</v>
      </c>
      <c r="CG149" s="19">
        <v>3918</v>
      </c>
      <c r="CH149" s="3">
        <v>196</v>
      </c>
      <c r="CI149" s="3">
        <v>191</v>
      </c>
      <c r="CJ149" s="19">
        <v>387</v>
      </c>
      <c r="CK149" s="3">
        <v>1992</v>
      </c>
      <c r="CL149" s="3">
        <v>2085</v>
      </c>
      <c r="CM149" s="19">
        <v>4077</v>
      </c>
      <c r="CN149" s="3">
        <v>680</v>
      </c>
      <c r="CO149" s="3">
        <v>467</v>
      </c>
      <c r="CP149" s="19">
        <v>1147</v>
      </c>
      <c r="CQ149" s="3">
        <v>481</v>
      </c>
      <c r="CR149" s="3">
        <v>605</v>
      </c>
      <c r="CS149" s="19">
        <v>1086</v>
      </c>
      <c r="CT149" s="3">
        <v>3283</v>
      </c>
      <c r="CU149" s="3">
        <v>1703</v>
      </c>
      <c r="CV149" s="19">
        <v>4986</v>
      </c>
      <c r="CW149" s="3">
        <v>117</v>
      </c>
      <c r="CX149" s="3">
        <v>379</v>
      </c>
      <c r="CY149" s="19">
        <v>496</v>
      </c>
      <c r="CZ149" s="3"/>
      <c r="DA149" s="3"/>
      <c r="DB149" s="19"/>
      <c r="DC149" s="3"/>
      <c r="DD149" s="3"/>
      <c r="DE149" s="19"/>
      <c r="DF149" s="3">
        <v>83425</v>
      </c>
      <c r="DG149" s="3">
        <v>90401</v>
      </c>
      <c r="DH149" s="19">
        <v>173826</v>
      </c>
      <c r="DI149" s="3">
        <v>50326</v>
      </c>
      <c r="DJ149" s="3">
        <v>99316</v>
      </c>
      <c r="DK149" s="19">
        <v>149642</v>
      </c>
      <c r="DL149" s="3"/>
      <c r="DM149" s="3"/>
      <c r="DN149" s="19"/>
      <c r="DO149" s="3">
        <v>133751</v>
      </c>
      <c r="DP149" s="3">
        <v>189717</v>
      </c>
      <c r="DQ149" s="3">
        <f t="shared" si="84"/>
        <v>323468</v>
      </c>
      <c r="DR149" s="3">
        <v>133751</v>
      </c>
      <c r="DS149" s="3">
        <v>189717</v>
      </c>
      <c r="DT149" s="3">
        <f t="shared" si="85"/>
        <v>323468</v>
      </c>
    </row>
    <row r="150" spans="1:124" x14ac:dyDescent="0.25">
      <c r="A150">
        <v>16</v>
      </c>
      <c r="C150" t="s">
        <v>74</v>
      </c>
      <c r="D150">
        <f t="shared" si="70"/>
        <v>135397</v>
      </c>
      <c r="E150">
        <f t="shared" si="71"/>
        <v>194114</v>
      </c>
      <c r="F150">
        <f t="shared" si="72"/>
        <v>329511</v>
      </c>
      <c r="G150" s="22">
        <f t="shared" ref="G150:H150" si="96">+(D150-D146)/$F146</f>
        <v>5.0886022728677954E-3</v>
      </c>
      <c r="H150" s="24">
        <f t="shared" si="96"/>
        <v>1.3593307529647446E-2</v>
      </c>
      <c r="I150" s="23">
        <f t="shared" si="87"/>
        <v>1.8681909802515242E-2</v>
      </c>
      <c r="J150" s="65">
        <f t="shared" si="74"/>
        <v>0.41090282266752853</v>
      </c>
      <c r="K150" s="65">
        <f t="shared" si="75"/>
        <v>0.58909717733247147</v>
      </c>
      <c r="L150" s="65">
        <f t="shared" si="76"/>
        <v>1</v>
      </c>
      <c r="N150" s="65"/>
      <c r="O150" s="23"/>
      <c r="T150">
        <v>13</v>
      </c>
      <c r="U150" s="15">
        <v>2016</v>
      </c>
      <c r="V150" t="s">
        <v>40</v>
      </c>
      <c r="W150" s="3">
        <v>276</v>
      </c>
      <c r="X150" s="3">
        <v>193</v>
      </c>
      <c r="Y150" s="19">
        <v>469</v>
      </c>
      <c r="Z150" s="3">
        <v>1412</v>
      </c>
      <c r="AA150" s="3">
        <v>1065</v>
      </c>
      <c r="AB150" s="19">
        <v>2477</v>
      </c>
      <c r="AC150" s="3">
        <v>5346</v>
      </c>
      <c r="AD150" s="3">
        <v>7222</v>
      </c>
      <c r="AE150" s="19">
        <v>12568</v>
      </c>
      <c r="AF150" s="3">
        <v>1035</v>
      </c>
      <c r="AG150" s="3">
        <v>967</v>
      </c>
      <c r="AH150" s="19">
        <v>2002</v>
      </c>
      <c r="AI150" s="3">
        <v>3656</v>
      </c>
      <c r="AJ150" s="3">
        <v>3594</v>
      </c>
      <c r="AK150" s="19">
        <v>7250</v>
      </c>
      <c r="AL150" s="3">
        <v>1195</v>
      </c>
      <c r="AM150" s="3">
        <v>983</v>
      </c>
      <c r="AN150" s="19">
        <v>2178</v>
      </c>
      <c r="AO150" s="3">
        <v>3822</v>
      </c>
      <c r="AP150" s="3">
        <v>4614</v>
      </c>
      <c r="AQ150" s="19">
        <v>8436</v>
      </c>
      <c r="AR150" s="3">
        <v>5876</v>
      </c>
      <c r="AS150" s="3">
        <v>5536</v>
      </c>
      <c r="AT150" s="19">
        <v>11412</v>
      </c>
      <c r="AU150" s="3">
        <v>5691</v>
      </c>
      <c r="AV150" s="3">
        <v>20720</v>
      </c>
      <c r="AW150" s="19">
        <v>26411</v>
      </c>
      <c r="AX150" s="3">
        <v>18832</v>
      </c>
      <c r="AY150" s="3">
        <v>11405</v>
      </c>
      <c r="AZ150" s="19">
        <v>30237</v>
      </c>
      <c r="BA150" s="3">
        <v>3920</v>
      </c>
      <c r="BB150" s="3">
        <v>1923</v>
      </c>
      <c r="BC150" s="19">
        <v>5843</v>
      </c>
      <c r="BD150" s="3">
        <v>6252</v>
      </c>
      <c r="BE150" s="3">
        <v>3127</v>
      </c>
      <c r="BF150" s="19">
        <v>9379</v>
      </c>
      <c r="BG150" s="3">
        <v>8519</v>
      </c>
      <c r="BH150" s="3">
        <v>8107</v>
      </c>
      <c r="BI150" s="19">
        <v>16626</v>
      </c>
      <c r="BJ150" s="3">
        <v>388</v>
      </c>
      <c r="BK150" s="3">
        <v>396</v>
      </c>
      <c r="BL150" s="19">
        <v>784</v>
      </c>
      <c r="BM150" s="3">
        <v>3970</v>
      </c>
      <c r="BN150" s="3">
        <v>4947</v>
      </c>
      <c r="BO150" s="19">
        <v>8917</v>
      </c>
      <c r="BP150" s="3">
        <v>52358</v>
      </c>
      <c r="BQ150" s="3">
        <v>99785</v>
      </c>
      <c r="BR150" s="19">
        <v>152143</v>
      </c>
      <c r="BS150" s="3">
        <v>605</v>
      </c>
      <c r="BT150" s="3">
        <v>384</v>
      </c>
      <c r="BU150" s="19">
        <v>989</v>
      </c>
      <c r="BV150" s="3">
        <v>3391</v>
      </c>
      <c r="BW150" s="3">
        <v>3500</v>
      </c>
      <c r="BX150" s="19">
        <v>6891</v>
      </c>
      <c r="BY150" s="3">
        <v>1247</v>
      </c>
      <c r="BZ150" s="3">
        <v>802</v>
      </c>
      <c r="CA150" s="19">
        <v>2049</v>
      </c>
      <c r="CB150" s="3">
        <v>389</v>
      </c>
      <c r="CC150" s="3">
        <v>366</v>
      </c>
      <c r="CD150" s="19">
        <v>755</v>
      </c>
      <c r="CE150" s="3">
        <v>1678</v>
      </c>
      <c r="CF150" s="3">
        <v>2261</v>
      </c>
      <c r="CG150" s="19">
        <v>3939</v>
      </c>
      <c r="CH150" s="3">
        <v>192</v>
      </c>
      <c r="CI150" s="3">
        <v>177</v>
      </c>
      <c r="CJ150" s="19">
        <v>369</v>
      </c>
      <c r="CK150" s="3">
        <v>2009</v>
      </c>
      <c r="CL150" s="3">
        <v>2083</v>
      </c>
      <c r="CM150" s="19">
        <v>4092</v>
      </c>
      <c r="CN150" s="3">
        <v>682</v>
      </c>
      <c r="CO150" s="3">
        <v>480</v>
      </c>
      <c r="CP150" s="19">
        <v>1162</v>
      </c>
      <c r="CQ150" s="3">
        <v>488</v>
      </c>
      <c r="CR150" s="3">
        <v>610</v>
      </c>
      <c r="CS150" s="19">
        <v>1098</v>
      </c>
      <c r="CT150" s="3">
        <v>1406</v>
      </c>
      <c r="CU150" s="3">
        <v>816</v>
      </c>
      <c r="CV150" s="19">
        <v>2222</v>
      </c>
      <c r="CW150" s="3">
        <v>127</v>
      </c>
      <c r="CX150" s="3">
        <v>388</v>
      </c>
      <c r="CY150" s="19">
        <v>515</v>
      </c>
      <c r="CZ150" s="3"/>
      <c r="DA150" s="3"/>
      <c r="DB150" s="19"/>
      <c r="DC150" s="3"/>
      <c r="DD150" s="3"/>
      <c r="DE150" s="19"/>
      <c r="DF150" s="3">
        <v>85310</v>
      </c>
      <c r="DG150" s="3">
        <v>91345</v>
      </c>
      <c r="DH150" s="19">
        <v>176655</v>
      </c>
      <c r="DI150" s="3">
        <v>49452</v>
      </c>
      <c r="DJ150" s="3">
        <v>95106</v>
      </c>
      <c r="DK150" s="19">
        <v>144558</v>
      </c>
      <c r="DL150" s="3"/>
      <c r="DM150" s="3"/>
      <c r="DN150" s="19"/>
      <c r="DO150" s="3">
        <v>134762</v>
      </c>
      <c r="DP150" s="3">
        <v>186451</v>
      </c>
      <c r="DQ150" s="3">
        <f t="shared" si="84"/>
        <v>321213</v>
      </c>
      <c r="DR150" s="3">
        <v>134762</v>
      </c>
      <c r="DS150" s="3">
        <v>186451</v>
      </c>
      <c r="DT150" s="3">
        <f t="shared" si="85"/>
        <v>321213</v>
      </c>
    </row>
    <row r="151" spans="1:124" x14ac:dyDescent="0.25">
      <c r="A151">
        <v>17</v>
      </c>
      <c r="C151" t="s">
        <v>75</v>
      </c>
      <c r="D151">
        <f t="shared" si="70"/>
        <v>139624</v>
      </c>
      <c r="E151">
        <f t="shared" si="71"/>
        <v>196219</v>
      </c>
      <c r="F151">
        <f t="shared" si="72"/>
        <v>335843</v>
      </c>
      <c r="G151" s="22">
        <f t="shared" ref="G151:H151" si="97">+(D151-D147)/$F147</f>
        <v>1.513637368350596E-2</v>
      </c>
      <c r="H151" s="24">
        <f t="shared" si="97"/>
        <v>3.0409728124328718E-2</v>
      </c>
      <c r="I151" s="23">
        <f t="shared" si="87"/>
        <v>4.554610180783468E-2</v>
      </c>
      <c r="J151" s="65">
        <f t="shared" si="74"/>
        <v>0.41574187939007212</v>
      </c>
      <c r="K151" s="65">
        <f t="shared" si="75"/>
        <v>0.58425812060992788</v>
      </c>
      <c r="L151" s="65">
        <f t="shared" si="76"/>
        <v>1</v>
      </c>
      <c r="N151" s="23"/>
      <c r="O151" s="23"/>
      <c r="T151">
        <v>14</v>
      </c>
      <c r="U151" s="16">
        <v>2017</v>
      </c>
      <c r="V151" t="s">
        <v>51</v>
      </c>
      <c r="W151" s="3">
        <v>276</v>
      </c>
      <c r="X151" s="3">
        <v>189</v>
      </c>
      <c r="Y151" s="19">
        <v>465</v>
      </c>
      <c r="Z151" s="3">
        <v>1372</v>
      </c>
      <c r="AA151" s="3">
        <v>1025</v>
      </c>
      <c r="AB151" s="19">
        <v>2397</v>
      </c>
      <c r="AC151" s="3">
        <v>5314</v>
      </c>
      <c r="AD151" s="3">
        <v>7217</v>
      </c>
      <c r="AE151" s="19">
        <v>12531</v>
      </c>
      <c r="AF151" s="3">
        <v>1025</v>
      </c>
      <c r="AG151" s="3">
        <v>962</v>
      </c>
      <c r="AH151" s="19">
        <v>1987</v>
      </c>
      <c r="AI151" s="3">
        <v>3268</v>
      </c>
      <c r="AJ151" s="3">
        <v>3299</v>
      </c>
      <c r="AK151" s="19">
        <v>6567</v>
      </c>
      <c r="AL151" s="3">
        <v>1172</v>
      </c>
      <c r="AM151" s="3">
        <v>984</v>
      </c>
      <c r="AN151" s="19">
        <v>2156</v>
      </c>
      <c r="AO151" s="3">
        <v>3747</v>
      </c>
      <c r="AP151" s="3">
        <v>4467</v>
      </c>
      <c r="AQ151" s="19">
        <v>8214</v>
      </c>
      <c r="AR151" s="3">
        <v>5841</v>
      </c>
      <c r="AS151" s="3">
        <v>5573</v>
      </c>
      <c r="AT151" s="19">
        <v>11414</v>
      </c>
      <c r="AU151" s="3">
        <v>5479</v>
      </c>
      <c r="AV151" s="3">
        <v>20789</v>
      </c>
      <c r="AW151" s="19">
        <v>26268</v>
      </c>
      <c r="AX151" s="3">
        <v>19034</v>
      </c>
      <c r="AY151" s="3">
        <v>11358</v>
      </c>
      <c r="AZ151" s="19">
        <v>30392</v>
      </c>
      <c r="BA151" s="3">
        <v>3927</v>
      </c>
      <c r="BB151" s="3">
        <v>1935</v>
      </c>
      <c r="BC151" s="19">
        <v>5862</v>
      </c>
      <c r="BD151" s="3">
        <v>6128</v>
      </c>
      <c r="BE151" s="3">
        <v>3096</v>
      </c>
      <c r="BF151" s="19">
        <v>9224</v>
      </c>
      <c r="BG151" s="3">
        <v>8354</v>
      </c>
      <c r="BH151" s="3">
        <v>7115</v>
      </c>
      <c r="BI151" s="19">
        <v>15469</v>
      </c>
      <c r="BJ151" s="3">
        <v>373</v>
      </c>
      <c r="BK151" s="3">
        <v>387</v>
      </c>
      <c r="BL151" s="19">
        <v>760</v>
      </c>
      <c r="BM151" s="3">
        <v>3971</v>
      </c>
      <c r="BN151" s="3">
        <v>4946</v>
      </c>
      <c r="BO151" s="19">
        <v>8917</v>
      </c>
      <c r="BP151" s="3">
        <v>52427</v>
      </c>
      <c r="BQ151" s="3">
        <v>101769</v>
      </c>
      <c r="BR151" s="19">
        <v>154196</v>
      </c>
      <c r="BS151" s="3">
        <v>596</v>
      </c>
      <c r="BT151" s="3">
        <v>384</v>
      </c>
      <c r="BU151" s="19">
        <v>980</v>
      </c>
      <c r="BV151" s="3">
        <v>3188</v>
      </c>
      <c r="BW151" s="3">
        <v>3385</v>
      </c>
      <c r="BX151" s="19">
        <v>6573</v>
      </c>
      <c r="BY151" s="3">
        <v>1220</v>
      </c>
      <c r="BZ151" s="3">
        <v>783</v>
      </c>
      <c r="CA151" s="19">
        <v>2003</v>
      </c>
      <c r="CB151" s="3">
        <v>389</v>
      </c>
      <c r="CC151" s="3">
        <v>357</v>
      </c>
      <c r="CD151" s="19">
        <v>746</v>
      </c>
      <c r="CE151" s="3">
        <v>1641</v>
      </c>
      <c r="CF151" s="3">
        <v>2194</v>
      </c>
      <c r="CG151" s="19">
        <v>3835</v>
      </c>
      <c r="CH151" s="3">
        <v>193</v>
      </c>
      <c r="CI151" s="3">
        <v>171</v>
      </c>
      <c r="CJ151" s="19">
        <v>364</v>
      </c>
      <c r="CK151" s="3">
        <v>2030</v>
      </c>
      <c r="CL151" s="3">
        <v>2102</v>
      </c>
      <c r="CM151" s="19">
        <v>4132</v>
      </c>
      <c r="CN151" s="3">
        <v>684</v>
      </c>
      <c r="CO151" s="3">
        <v>481</v>
      </c>
      <c r="CP151" s="19">
        <v>1165</v>
      </c>
      <c r="CQ151" s="3">
        <v>493</v>
      </c>
      <c r="CR151" s="3">
        <v>609</v>
      </c>
      <c r="CS151" s="19">
        <v>1102</v>
      </c>
      <c r="CT151" s="3">
        <v>1632</v>
      </c>
      <c r="CU151" s="3">
        <v>962</v>
      </c>
      <c r="CV151" s="19">
        <v>2594</v>
      </c>
      <c r="CW151" s="3">
        <v>127</v>
      </c>
      <c r="CX151" s="3">
        <v>392</v>
      </c>
      <c r="CY151" s="19">
        <v>519</v>
      </c>
      <c r="CZ151" s="3">
        <v>314</v>
      </c>
      <c r="DA151" s="3">
        <v>264</v>
      </c>
      <c r="DB151" s="19">
        <v>578</v>
      </c>
      <c r="DC151" s="3"/>
      <c r="DD151" s="3"/>
      <c r="DE151" s="19"/>
      <c r="DF151" s="3">
        <v>84699</v>
      </c>
      <c r="DG151" s="3">
        <v>90113</v>
      </c>
      <c r="DH151" s="19">
        <v>174812</v>
      </c>
      <c r="DI151" s="3">
        <v>49516</v>
      </c>
      <c r="DJ151" s="3">
        <v>97082</v>
      </c>
      <c r="DK151" s="19">
        <v>146598</v>
      </c>
      <c r="DL151" s="3"/>
      <c r="DM151" s="3"/>
      <c r="DN151" s="19"/>
      <c r="DO151" s="3">
        <v>134215</v>
      </c>
      <c r="DP151" s="3">
        <v>187195</v>
      </c>
      <c r="DQ151" s="3">
        <f t="shared" si="84"/>
        <v>321410</v>
      </c>
      <c r="DR151" s="3">
        <v>134215</v>
      </c>
      <c r="DS151" s="3">
        <v>187195</v>
      </c>
      <c r="DT151" s="3">
        <f t="shared" si="85"/>
        <v>321410</v>
      </c>
    </row>
    <row r="152" spans="1:124" x14ac:dyDescent="0.25">
      <c r="A152">
        <v>18</v>
      </c>
      <c r="B152">
        <v>2018</v>
      </c>
      <c r="C152" t="s">
        <v>72</v>
      </c>
      <c r="D152">
        <f t="shared" si="70"/>
        <v>138878</v>
      </c>
      <c r="E152">
        <f t="shared" si="71"/>
        <v>198175</v>
      </c>
      <c r="F152">
        <f t="shared" si="72"/>
        <v>337053</v>
      </c>
      <c r="G152" s="22">
        <f t="shared" ref="G152:H152" si="98">+(D152-D148)/$F148</f>
        <v>1.4507949348184562E-2</v>
      </c>
      <c r="H152" s="24">
        <f t="shared" si="98"/>
        <v>3.4161973802930838E-2</v>
      </c>
      <c r="I152" s="23">
        <f t="shared" si="87"/>
        <v>4.8669923151115402E-2</v>
      </c>
      <c r="J152" s="65">
        <f t="shared" si="74"/>
        <v>0.41203608927972751</v>
      </c>
      <c r="K152" s="65">
        <f t="shared" si="75"/>
        <v>0.58796391072027243</v>
      </c>
      <c r="L152" s="65">
        <f t="shared" si="76"/>
        <v>1</v>
      </c>
      <c r="N152" s="23"/>
      <c r="O152" s="23"/>
      <c r="T152">
        <v>15</v>
      </c>
      <c r="U152" s="16">
        <v>2017</v>
      </c>
      <c r="V152" t="s">
        <v>52</v>
      </c>
      <c r="W152" s="3">
        <v>280</v>
      </c>
      <c r="X152" s="3">
        <v>188</v>
      </c>
      <c r="Y152" s="19">
        <v>468</v>
      </c>
      <c r="Z152" s="3">
        <v>1398</v>
      </c>
      <c r="AA152" s="3">
        <v>1110</v>
      </c>
      <c r="AB152" s="19">
        <v>2508</v>
      </c>
      <c r="AC152" s="3">
        <v>5346</v>
      </c>
      <c r="AD152" s="3">
        <v>7308</v>
      </c>
      <c r="AE152" s="19">
        <v>12654</v>
      </c>
      <c r="AF152" s="3">
        <v>1039</v>
      </c>
      <c r="AG152" s="3">
        <v>972</v>
      </c>
      <c r="AH152" s="19">
        <v>2011</v>
      </c>
      <c r="AI152" s="3">
        <v>3320</v>
      </c>
      <c r="AJ152" s="3">
        <v>3319</v>
      </c>
      <c r="AK152" s="19">
        <v>6639</v>
      </c>
      <c r="AL152" s="3">
        <v>1196</v>
      </c>
      <c r="AM152" s="3">
        <v>1004</v>
      </c>
      <c r="AN152" s="19">
        <v>2200</v>
      </c>
      <c r="AO152" s="3">
        <v>3612</v>
      </c>
      <c r="AP152" s="3">
        <v>4347</v>
      </c>
      <c r="AQ152" s="19">
        <v>7959</v>
      </c>
      <c r="AR152" s="3">
        <v>5866</v>
      </c>
      <c r="AS152" s="3">
        <v>5618</v>
      </c>
      <c r="AT152" s="19">
        <v>11484</v>
      </c>
      <c r="AU152" s="3">
        <v>5621</v>
      </c>
      <c r="AV152" s="3">
        <v>21661</v>
      </c>
      <c r="AW152" s="19">
        <v>27282</v>
      </c>
      <c r="AX152" s="3">
        <v>18961</v>
      </c>
      <c r="AY152" s="3">
        <v>11457</v>
      </c>
      <c r="AZ152" s="19">
        <v>30418</v>
      </c>
      <c r="BA152" s="3">
        <v>3928</v>
      </c>
      <c r="BB152" s="3">
        <v>1940</v>
      </c>
      <c r="BC152" s="19">
        <v>5868</v>
      </c>
      <c r="BD152" s="3">
        <v>6148</v>
      </c>
      <c r="BE152" s="3">
        <v>3083</v>
      </c>
      <c r="BF152" s="19">
        <v>9231</v>
      </c>
      <c r="BG152" s="3">
        <v>6418</v>
      </c>
      <c r="BH152" s="3">
        <v>7163</v>
      </c>
      <c r="BI152" s="19">
        <v>13581</v>
      </c>
      <c r="BJ152" s="3">
        <v>375</v>
      </c>
      <c r="BK152" s="3">
        <v>391</v>
      </c>
      <c r="BL152" s="19">
        <v>766</v>
      </c>
      <c r="BM152" s="3">
        <v>3978</v>
      </c>
      <c r="BN152" s="3">
        <v>4952</v>
      </c>
      <c r="BO152" s="19">
        <v>8930</v>
      </c>
      <c r="BP152" s="3">
        <v>52328</v>
      </c>
      <c r="BQ152" s="3">
        <v>102579</v>
      </c>
      <c r="BR152" s="19">
        <v>154907</v>
      </c>
      <c r="BS152" s="3">
        <v>607</v>
      </c>
      <c r="BT152" s="3">
        <v>379</v>
      </c>
      <c r="BU152" s="19">
        <v>986</v>
      </c>
      <c r="BV152" s="3">
        <v>3360</v>
      </c>
      <c r="BW152" s="3">
        <v>3526</v>
      </c>
      <c r="BX152" s="19">
        <v>6886</v>
      </c>
      <c r="BY152" s="3">
        <v>1240</v>
      </c>
      <c r="BZ152" s="3">
        <v>789</v>
      </c>
      <c r="CA152" s="19">
        <v>2029</v>
      </c>
      <c r="CB152" s="3">
        <v>395</v>
      </c>
      <c r="CC152" s="3">
        <v>361</v>
      </c>
      <c r="CD152" s="19">
        <v>756</v>
      </c>
      <c r="CE152" s="3">
        <v>1639</v>
      </c>
      <c r="CF152" s="3">
        <v>2186</v>
      </c>
      <c r="CG152" s="19">
        <v>3825</v>
      </c>
      <c r="CH152" s="3">
        <v>195</v>
      </c>
      <c r="CI152" s="3">
        <v>176</v>
      </c>
      <c r="CJ152" s="19">
        <v>371</v>
      </c>
      <c r="CK152" s="3">
        <v>2037</v>
      </c>
      <c r="CL152" s="3">
        <v>2112</v>
      </c>
      <c r="CM152" s="19">
        <v>4149</v>
      </c>
      <c r="CN152" s="3">
        <v>709</v>
      </c>
      <c r="CO152" s="3">
        <v>495</v>
      </c>
      <c r="CP152" s="19">
        <v>1204</v>
      </c>
      <c r="CQ152" s="3">
        <v>505</v>
      </c>
      <c r="CR152" s="3">
        <v>637</v>
      </c>
      <c r="CS152" s="19">
        <v>1142</v>
      </c>
      <c r="CT152" s="3">
        <v>2657</v>
      </c>
      <c r="CU152" s="3">
        <v>1430</v>
      </c>
      <c r="CV152" s="19">
        <v>4087</v>
      </c>
      <c r="CW152" s="3">
        <v>132</v>
      </c>
      <c r="CX152" s="3">
        <v>401</v>
      </c>
      <c r="CY152" s="19">
        <v>533</v>
      </c>
      <c r="CZ152" s="3">
        <v>528</v>
      </c>
      <c r="DA152" s="3">
        <v>355</v>
      </c>
      <c r="DB152" s="19">
        <v>883</v>
      </c>
      <c r="DC152" s="3"/>
      <c r="DD152" s="3"/>
      <c r="DE152" s="19"/>
      <c r="DF152" s="3">
        <v>84390</v>
      </c>
      <c r="DG152" s="3">
        <v>92055</v>
      </c>
      <c r="DH152" s="19">
        <v>176445</v>
      </c>
      <c r="DI152" s="3">
        <v>49428</v>
      </c>
      <c r="DJ152" s="3">
        <v>97884</v>
      </c>
      <c r="DK152" s="19">
        <v>147312</v>
      </c>
      <c r="DL152" s="3"/>
      <c r="DM152" s="3"/>
      <c r="DN152" s="19"/>
      <c r="DO152" s="3">
        <v>133818</v>
      </c>
      <c r="DP152" s="3">
        <v>189939</v>
      </c>
      <c r="DQ152" s="3">
        <f t="shared" si="84"/>
        <v>323757</v>
      </c>
      <c r="DR152" s="3">
        <v>133818</v>
      </c>
      <c r="DS152" s="3">
        <v>189939</v>
      </c>
      <c r="DT152" s="3">
        <f t="shared" si="85"/>
        <v>323757</v>
      </c>
    </row>
    <row r="153" spans="1:124" x14ac:dyDescent="0.25">
      <c r="A153">
        <v>19</v>
      </c>
      <c r="C153" t="s">
        <v>73</v>
      </c>
      <c r="D153">
        <f t="shared" si="70"/>
        <v>139500</v>
      </c>
      <c r="E153">
        <f t="shared" si="71"/>
        <v>204968</v>
      </c>
      <c r="F153">
        <f t="shared" si="72"/>
        <v>344468</v>
      </c>
      <c r="G153" s="22">
        <f t="shared" ref="G153:H153" si="99">+(D153-D149)/$F149</f>
        <v>1.7550199686802138E-2</v>
      </c>
      <c r="H153" s="24">
        <f t="shared" si="99"/>
        <v>4.6420617932585242E-2</v>
      </c>
      <c r="I153" s="23">
        <f t="shared" si="87"/>
        <v>6.3970817619387388E-2</v>
      </c>
      <c r="J153" s="65">
        <f t="shared" si="74"/>
        <v>0.40497230511977889</v>
      </c>
      <c r="K153" s="65">
        <f t="shared" si="75"/>
        <v>0.59502769488022111</v>
      </c>
      <c r="L153" s="65">
        <f t="shared" si="76"/>
        <v>1</v>
      </c>
      <c r="T153">
        <v>16</v>
      </c>
      <c r="U153" s="16">
        <v>2017</v>
      </c>
      <c r="V153" t="s">
        <v>50</v>
      </c>
      <c r="W153" s="3">
        <v>281</v>
      </c>
      <c r="X153" s="3">
        <v>190</v>
      </c>
      <c r="Y153" s="19">
        <v>471</v>
      </c>
      <c r="Z153" s="3">
        <v>1412</v>
      </c>
      <c r="AA153" s="3">
        <v>1114</v>
      </c>
      <c r="AB153" s="19">
        <v>2526</v>
      </c>
      <c r="AC153" s="3">
        <v>5362</v>
      </c>
      <c r="AD153" s="3">
        <v>7311</v>
      </c>
      <c r="AE153" s="19">
        <v>12673</v>
      </c>
      <c r="AF153" s="3">
        <v>1047</v>
      </c>
      <c r="AG153" s="3">
        <v>978</v>
      </c>
      <c r="AH153" s="19">
        <v>2025</v>
      </c>
      <c r="AI153" s="3">
        <v>3379</v>
      </c>
      <c r="AJ153" s="3">
        <v>3425</v>
      </c>
      <c r="AK153" s="19">
        <v>6804</v>
      </c>
      <c r="AL153" s="3">
        <v>1178</v>
      </c>
      <c r="AM153" s="3">
        <v>1002</v>
      </c>
      <c r="AN153" s="19">
        <v>2180</v>
      </c>
      <c r="AO153" s="3">
        <v>3358</v>
      </c>
      <c r="AP153" s="3">
        <v>4017</v>
      </c>
      <c r="AQ153" s="19">
        <v>7375</v>
      </c>
      <c r="AR153" s="3">
        <v>5896</v>
      </c>
      <c r="AS153" s="3">
        <v>5659</v>
      </c>
      <c r="AT153" s="19">
        <v>11555</v>
      </c>
      <c r="AU153" s="3">
        <v>5944</v>
      </c>
      <c r="AV153" s="3">
        <v>22437</v>
      </c>
      <c r="AW153" s="19">
        <v>28381</v>
      </c>
      <c r="AX153" s="3">
        <v>18928</v>
      </c>
      <c r="AY153" s="3">
        <v>11597</v>
      </c>
      <c r="AZ153" s="19">
        <v>30525</v>
      </c>
      <c r="BA153" s="3">
        <v>3965</v>
      </c>
      <c r="BB153" s="3">
        <v>1951</v>
      </c>
      <c r="BC153" s="19">
        <v>5916</v>
      </c>
      <c r="BD153" s="3">
        <v>6190</v>
      </c>
      <c r="BE153" s="3">
        <v>3093</v>
      </c>
      <c r="BF153" s="19">
        <v>9283</v>
      </c>
      <c r="BG153" s="3">
        <v>6737</v>
      </c>
      <c r="BH153" s="3">
        <v>9026</v>
      </c>
      <c r="BI153" s="19">
        <v>15763</v>
      </c>
      <c r="BJ153" s="3">
        <v>371</v>
      </c>
      <c r="BK153" s="3">
        <v>392</v>
      </c>
      <c r="BL153" s="19">
        <v>763</v>
      </c>
      <c r="BM153" s="3">
        <v>4008</v>
      </c>
      <c r="BN153" s="3">
        <v>5001</v>
      </c>
      <c r="BO153" s="19">
        <v>9009</v>
      </c>
      <c r="BP153" s="3">
        <v>52807</v>
      </c>
      <c r="BQ153" s="3">
        <v>103797</v>
      </c>
      <c r="BR153" s="19">
        <v>156604</v>
      </c>
      <c r="BS153" s="3">
        <v>613</v>
      </c>
      <c r="BT153" s="3">
        <v>382</v>
      </c>
      <c r="BU153" s="19">
        <v>995</v>
      </c>
      <c r="BV153" s="3">
        <v>3266</v>
      </c>
      <c r="BW153" s="3">
        <v>3466</v>
      </c>
      <c r="BX153" s="19">
        <v>6732</v>
      </c>
      <c r="BY153" s="3">
        <v>1252</v>
      </c>
      <c r="BZ153" s="3">
        <v>807</v>
      </c>
      <c r="CA153" s="19">
        <v>2059</v>
      </c>
      <c r="CB153" s="3">
        <v>392</v>
      </c>
      <c r="CC153" s="3">
        <v>360</v>
      </c>
      <c r="CD153" s="19">
        <v>752</v>
      </c>
      <c r="CE153" s="3">
        <v>1651</v>
      </c>
      <c r="CF153" s="3">
        <v>2196</v>
      </c>
      <c r="CG153" s="19">
        <v>3847</v>
      </c>
      <c r="CH153" s="3">
        <v>201</v>
      </c>
      <c r="CI153" s="3">
        <v>180</v>
      </c>
      <c r="CJ153" s="19">
        <v>381</v>
      </c>
      <c r="CK153" s="3">
        <v>2056</v>
      </c>
      <c r="CL153" s="3">
        <v>2158</v>
      </c>
      <c r="CM153" s="19">
        <v>4214</v>
      </c>
      <c r="CN153" s="3">
        <v>725</v>
      </c>
      <c r="CO153" s="3">
        <v>506</v>
      </c>
      <c r="CP153" s="19">
        <v>1231</v>
      </c>
      <c r="CQ153" s="3">
        <v>513</v>
      </c>
      <c r="CR153" s="3">
        <v>649</v>
      </c>
      <c r="CS153" s="19">
        <v>1162</v>
      </c>
      <c r="CT153" s="3">
        <v>3190</v>
      </c>
      <c r="CU153" s="3">
        <v>1641</v>
      </c>
      <c r="CV153" s="19">
        <v>4831</v>
      </c>
      <c r="CW153" s="3">
        <v>150</v>
      </c>
      <c r="CX153" s="3">
        <v>408</v>
      </c>
      <c r="CY153" s="19">
        <v>558</v>
      </c>
      <c r="CZ153" s="3">
        <v>525</v>
      </c>
      <c r="DA153" s="3">
        <v>371</v>
      </c>
      <c r="DB153" s="19">
        <v>896</v>
      </c>
      <c r="DC153" s="3"/>
      <c r="DD153" s="3"/>
      <c r="DE153" s="19"/>
      <c r="DF153" s="3">
        <v>85403</v>
      </c>
      <c r="DG153" s="3">
        <v>94966</v>
      </c>
      <c r="DH153" s="19">
        <v>180369</v>
      </c>
      <c r="DI153" s="3">
        <v>49994</v>
      </c>
      <c r="DJ153" s="3">
        <v>99148</v>
      </c>
      <c r="DK153" s="19">
        <v>149142</v>
      </c>
      <c r="DL153" s="3"/>
      <c r="DM153" s="3"/>
      <c r="DN153" s="19"/>
      <c r="DO153" s="3">
        <v>135397</v>
      </c>
      <c r="DP153" s="3">
        <v>194114</v>
      </c>
      <c r="DQ153" s="3">
        <f t="shared" si="84"/>
        <v>329511</v>
      </c>
      <c r="DR153" s="3">
        <v>135397</v>
      </c>
      <c r="DS153" s="3">
        <v>194114</v>
      </c>
      <c r="DT153" s="3">
        <f t="shared" si="85"/>
        <v>329511</v>
      </c>
    </row>
    <row r="154" spans="1:124" x14ac:dyDescent="0.25">
      <c r="A154">
        <v>20</v>
      </c>
      <c r="C154" t="s">
        <v>74</v>
      </c>
      <c r="D154">
        <f t="shared" si="70"/>
        <v>143624</v>
      </c>
      <c r="E154">
        <f t="shared" si="71"/>
        <v>214283</v>
      </c>
      <c r="F154">
        <f t="shared" si="72"/>
        <v>357907</v>
      </c>
      <c r="G154" s="22">
        <f t="shared" ref="G154:H154" si="100">+(D154-D150)/$F150</f>
        <v>2.4967300029437561E-2</v>
      </c>
      <c r="H154" s="24">
        <f t="shared" si="100"/>
        <v>6.1208882252792772E-2</v>
      </c>
      <c r="I154" s="23">
        <f t="shared" si="87"/>
        <v>8.617618228223034E-2</v>
      </c>
      <c r="J154" s="65">
        <f t="shared" si="74"/>
        <v>0.401288602905224</v>
      </c>
      <c r="K154" s="65">
        <f t="shared" si="75"/>
        <v>0.59871139709477605</v>
      </c>
      <c r="L154" s="65">
        <f t="shared" si="76"/>
        <v>1</v>
      </c>
      <c r="T154">
        <v>17</v>
      </c>
      <c r="U154" s="15">
        <v>2017</v>
      </c>
      <c r="V154" t="s">
        <v>40</v>
      </c>
      <c r="W154" s="3">
        <v>283</v>
      </c>
      <c r="X154" s="3">
        <v>189</v>
      </c>
      <c r="Y154" s="19">
        <v>472</v>
      </c>
      <c r="Z154" s="3">
        <v>1387</v>
      </c>
      <c r="AA154" s="3">
        <v>1087</v>
      </c>
      <c r="AB154" s="19">
        <v>2474</v>
      </c>
      <c r="AC154" s="3">
        <v>5352</v>
      </c>
      <c r="AD154" s="3">
        <v>7368</v>
      </c>
      <c r="AE154" s="19">
        <v>12720</v>
      </c>
      <c r="AF154" s="3">
        <v>1023</v>
      </c>
      <c r="AG154" s="3">
        <v>983</v>
      </c>
      <c r="AH154" s="19">
        <v>2006</v>
      </c>
      <c r="AI154" s="3">
        <v>6272</v>
      </c>
      <c r="AJ154" s="3">
        <v>7461</v>
      </c>
      <c r="AK154" s="19">
        <v>13733</v>
      </c>
      <c r="AL154" s="3">
        <v>1190</v>
      </c>
      <c r="AM154" s="3">
        <v>1019</v>
      </c>
      <c r="AN154" s="19">
        <v>2209</v>
      </c>
      <c r="AO154" s="3">
        <v>3308</v>
      </c>
      <c r="AP154" s="3">
        <v>3867</v>
      </c>
      <c r="AQ154" s="19">
        <v>7175</v>
      </c>
      <c r="AR154" s="3">
        <v>5933</v>
      </c>
      <c r="AS154" s="3">
        <v>5698</v>
      </c>
      <c r="AT154" s="19">
        <v>11631</v>
      </c>
      <c r="AU154" s="3">
        <v>5797</v>
      </c>
      <c r="AV154" s="3">
        <v>22505</v>
      </c>
      <c r="AW154" s="19">
        <v>28302</v>
      </c>
      <c r="AX154" s="3">
        <v>18914</v>
      </c>
      <c r="AY154" s="3">
        <v>11683</v>
      </c>
      <c r="AZ154" s="19">
        <v>30597</v>
      </c>
      <c r="BA154" s="3">
        <v>3979</v>
      </c>
      <c r="BB154" s="3">
        <v>1961</v>
      </c>
      <c r="BC154" s="19">
        <v>5940</v>
      </c>
      <c r="BD154" s="3">
        <v>6348</v>
      </c>
      <c r="BE154" s="3">
        <v>3123</v>
      </c>
      <c r="BF154" s="19">
        <v>9471</v>
      </c>
      <c r="BG154" s="3">
        <v>8755</v>
      </c>
      <c r="BH154" s="3">
        <v>6669</v>
      </c>
      <c r="BI154" s="19">
        <v>15424</v>
      </c>
      <c r="BJ154" s="3">
        <v>373</v>
      </c>
      <c r="BK154" s="3">
        <v>401</v>
      </c>
      <c r="BL154" s="19">
        <v>774</v>
      </c>
      <c r="BM154" s="3">
        <v>3904</v>
      </c>
      <c r="BN154" s="3">
        <v>4909</v>
      </c>
      <c r="BO154" s="19">
        <v>8813</v>
      </c>
      <c r="BP154" s="3">
        <v>53624</v>
      </c>
      <c r="BQ154" s="3">
        <v>104557</v>
      </c>
      <c r="BR154" s="19">
        <v>158181</v>
      </c>
      <c r="BS154" s="3">
        <v>631</v>
      </c>
      <c r="BT154" s="3">
        <v>394</v>
      </c>
      <c r="BU154" s="19">
        <v>1025</v>
      </c>
      <c r="BV154" s="3">
        <v>3297</v>
      </c>
      <c r="BW154" s="3">
        <v>3518</v>
      </c>
      <c r="BX154" s="19">
        <v>6815</v>
      </c>
      <c r="BY154" s="3">
        <v>1264</v>
      </c>
      <c r="BZ154" s="3">
        <v>814</v>
      </c>
      <c r="CA154" s="19">
        <v>2078</v>
      </c>
      <c r="CB154" s="3">
        <v>396</v>
      </c>
      <c r="CC154" s="3">
        <v>361</v>
      </c>
      <c r="CD154" s="19">
        <v>757</v>
      </c>
      <c r="CE154" s="3">
        <v>1651</v>
      </c>
      <c r="CF154" s="3">
        <v>2213</v>
      </c>
      <c r="CG154" s="19">
        <v>3864</v>
      </c>
      <c r="CH154" s="3">
        <v>201</v>
      </c>
      <c r="CI154" s="3">
        <v>180</v>
      </c>
      <c r="CJ154" s="19">
        <v>381</v>
      </c>
      <c r="CK154" s="3">
        <v>2076</v>
      </c>
      <c r="CL154" s="3">
        <v>2180</v>
      </c>
      <c r="CM154" s="19">
        <v>4256</v>
      </c>
      <c r="CN154" s="3">
        <v>723</v>
      </c>
      <c r="CO154" s="3">
        <v>509</v>
      </c>
      <c r="CP154" s="19">
        <v>1232</v>
      </c>
      <c r="CQ154" s="3">
        <v>509</v>
      </c>
      <c r="CR154" s="3">
        <v>655</v>
      </c>
      <c r="CS154" s="19">
        <v>1164</v>
      </c>
      <c r="CT154" s="3">
        <v>1395</v>
      </c>
      <c r="CU154" s="3">
        <v>829</v>
      </c>
      <c r="CV154" s="19">
        <v>2224</v>
      </c>
      <c r="CW154" s="3">
        <v>150</v>
      </c>
      <c r="CX154" s="3">
        <v>442</v>
      </c>
      <c r="CY154" s="19">
        <v>592</v>
      </c>
      <c r="CZ154" s="3">
        <v>889</v>
      </c>
      <c r="DA154" s="3">
        <v>644</v>
      </c>
      <c r="DB154" s="19">
        <v>1533</v>
      </c>
      <c r="DC154" s="3"/>
      <c r="DD154" s="3"/>
      <c r="DE154" s="19"/>
      <c r="DF154" s="3">
        <v>88912</v>
      </c>
      <c r="DG154" s="3">
        <v>96356</v>
      </c>
      <c r="DH154" s="19">
        <v>185268</v>
      </c>
      <c r="DI154" s="3">
        <v>50712</v>
      </c>
      <c r="DJ154" s="3">
        <v>99863</v>
      </c>
      <c r="DK154" s="19">
        <v>150575</v>
      </c>
      <c r="DL154" s="3"/>
      <c r="DM154" s="3"/>
      <c r="DN154" s="19"/>
      <c r="DO154" s="3">
        <v>139624</v>
      </c>
      <c r="DP154" s="3">
        <v>196219</v>
      </c>
      <c r="DQ154" s="3">
        <f t="shared" si="84"/>
        <v>335843</v>
      </c>
      <c r="DR154" s="3">
        <v>139624</v>
      </c>
      <c r="DS154" s="3">
        <v>196219</v>
      </c>
      <c r="DT154" s="3">
        <f t="shared" si="85"/>
        <v>335843</v>
      </c>
    </row>
    <row r="155" spans="1:124" x14ac:dyDescent="0.25">
      <c r="A155">
        <v>21</v>
      </c>
      <c r="C155" t="s">
        <v>75</v>
      </c>
      <c r="D155">
        <f t="shared" si="70"/>
        <v>146943</v>
      </c>
      <c r="E155">
        <f t="shared" si="71"/>
        <v>220638</v>
      </c>
      <c r="F155">
        <f t="shared" si="72"/>
        <v>367581</v>
      </c>
      <c r="G155" s="22">
        <f>+(D155-D151)/$F151</f>
        <v>2.1792921097060235E-2</v>
      </c>
      <c r="H155" s="24">
        <f t="shared" ref="H155" si="101">+(E155-E151)/$F151</f>
        <v>7.2709569650104361E-2</v>
      </c>
      <c r="I155" s="23">
        <f t="shared" si="87"/>
        <v>9.4502490747164603E-2</v>
      </c>
      <c r="J155" s="65">
        <f t="shared" si="74"/>
        <v>0.39975678829972172</v>
      </c>
      <c r="K155" s="65">
        <f t="shared" si="75"/>
        <v>0.60024321170027828</v>
      </c>
      <c r="L155" s="65">
        <f t="shared" si="76"/>
        <v>1</v>
      </c>
      <c r="T155">
        <v>18</v>
      </c>
      <c r="U155" s="16">
        <v>2018</v>
      </c>
      <c r="V155" t="s">
        <v>51</v>
      </c>
      <c r="W155" s="3">
        <v>274</v>
      </c>
      <c r="X155" s="3">
        <v>179</v>
      </c>
      <c r="Y155" s="19">
        <v>453</v>
      </c>
      <c r="Z155" s="3">
        <v>1407</v>
      </c>
      <c r="AA155" s="3">
        <v>1054</v>
      </c>
      <c r="AB155" s="19">
        <v>2461</v>
      </c>
      <c r="AC155" s="3">
        <v>5358</v>
      </c>
      <c r="AD155" s="3">
        <v>7342</v>
      </c>
      <c r="AE155" s="19">
        <v>12700</v>
      </c>
      <c r="AF155" s="3">
        <v>1029</v>
      </c>
      <c r="AG155" s="3">
        <v>989</v>
      </c>
      <c r="AH155" s="19">
        <v>2018</v>
      </c>
      <c r="AI155" s="3">
        <v>6070</v>
      </c>
      <c r="AJ155" s="3">
        <v>7382</v>
      </c>
      <c r="AK155" s="19">
        <v>13452</v>
      </c>
      <c r="AL155" s="3">
        <v>1149</v>
      </c>
      <c r="AM155" s="3">
        <v>1002</v>
      </c>
      <c r="AN155" s="19">
        <v>2151</v>
      </c>
      <c r="AO155" s="3">
        <v>3147</v>
      </c>
      <c r="AP155" s="3">
        <v>3786</v>
      </c>
      <c r="AQ155" s="19">
        <v>6933</v>
      </c>
      <c r="AR155" s="3">
        <v>5836</v>
      </c>
      <c r="AS155" s="3">
        <v>5662</v>
      </c>
      <c r="AT155" s="19">
        <v>11498</v>
      </c>
      <c r="AU155" s="3">
        <v>6421</v>
      </c>
      <c r="AV155" s="3">
        <v>24136</v>
      </c>
      <c r="AW155" s="19">
        <v>30557</v>
      </c>
      <c r="AX155" s="3">
        <v>19131</v>
      </c>
      <c r="AY155" s="3">
        <v>11694</v>
      </c>
      <c r="AZ155" s="19">
        <v>30825</v>
      </c>
      <c r="BA155" s="3">
        <v>4406</v>
      </c>
      <c r="BB155" s="3">
        <v>2004</v>
      </c>
      <c r="BC155" s="19">
        <v>6410</v>
      </c>
      <c r="BD155" s="3">
        <v>6122</v>
      </c>
      <c r="BE155" s="3">
        <v>3107</v>
      </c>
      <c r="BF155" s="19">
        <v>9229</v>
      </c>
      <c r="BG155" s="3">
        <v>8484</v>
      </c>
      <c r="BH155" s="3">
        <v>6812</v>
      </c>
      <c r="BI155" s="19">
        <v>15296</v>
      </c>
      <c r="BJ155" s="3">
        <v>345</v>
      </c>
      <c r="BK155" s="3">
        <v>389</v>
      </c>
      <c r="BL155" s="19">
        <v>734</v>
      </c>
      <c r="BM155" s="3">
        <v>3824</v>
      </c>
      <c r="BN155" s="3">
        <v>4863</v>
      </c>
      <c r="BO155" s="19">
        <v>8687</v>
      </c>
      <c r="BP155" s="3">
        <v>52341</v>
      </c>
      <c r="BQ155" s="3">
        <v>104149</v>
      </c>
      <c r="BR155" s="19">
        <v>156490</v>
      </c>
      <c r="BS155" s="3">
        <v>598</v>
      </c>
      <c r="BT155" s="3">
        <v>376</v>
      </c>
      <c r="BU155" s="19">
        <v>974</v>
      </c>
      <c r="BV155" s="3">
        <v>3135</v>
      </c>
      <c r="BW155" s="3">
        <v>3414</v>
      </c>
      <c r="BX155" s="19">
        <v>6549</v>
      </c>
      <c r="BY155" s="3">
        <v>1216</v>
      </c>
      <c r="BZ155" s="3">
        <v>791</v>
      </c>
      <c r="CA155" s="19">
        <v>2007</v>
      </c>
      <c r="CB155" s="3">
        <v>341</v>
      </c>
      <c r="CC155" s="3">
        <v>344</v>
      </c>
      <c r="CD155" s="19">
        <v>685</v>
      </c>
      <c r="CE155" s="3">
        <v>1554</v>
      </c>
      <c r="CF155" s="3">
        <v>2112</v>
      </c>
      <c r="CG155" s="19">
        <v>3666</v>
      </c>
      <c r="CH155" s="3">
        <v>186</v>
      </c>
      <c r="CI155" s="3">
        <v>165</v>
      </c>
      <c r="CJ155" s="19">
        <v>351</v>
      </c>
      <c r="CK155" s="3">
        <v>2106</v>
      </c>
      <c r="CL155" s="3">
        <v>2208</v>
      </c>
      <c r="CM155" s="19">
        <v>4314</v>
      </c>
      <c r="CN155" s="3">
        <v>699</v>
      </c>
      <c r="CO155" s="3">
        <v>490</v>
      </c>
      <c r="CP155" s="19">
        <v>1189</v>
      </c>
      <c r="CQ155" s="3">
        <v>476</v>
      </c>
      <c r="CR155" s="3">
        <v>631</v>
      </c>
      <c r="CS155" s="19">
        <v>1107</v>
      </c>
      <c r="CT155" s="3">
        <v>1530</v>
      </c>
      <c r="CU155" s="3">
        <v>941</v>
      </c>
      <c r="CV155" s="19">
        <v>2471</v>
      </c>
      <c r="CW155" s="3">
        <v>154</v>
      </c>
      <c r="CX155" s="3">
        <v>450</v>
      </c>
      <c r="CY155" s="19">
        <v>604</v>
      </c>
      <c r="CZ155" s="3">
        <v>317</v>
      </c>
      <c r="DA155" s="3">
        <v>251</v>
      </c>
      <c r="DB155" s="19">
        <v>568</v>
      </c>
      <c r="DC155" s="3">
        <v>1222</v>
      </c>
      <c r="DD155" s="3">
        <v>1452</v>
      </c>
      <c r="DE155" s="19">
        <v>2674</v>
      </c>
      <c r="DF155" s="3">
        <v>87231</v>
      </c>
      <c r="DG155" s="3">
        <v>95103</v>
      </c>
      <c r="DH155" s="19">
        <v>182334</v>
      </c>
      <c r="DI155" s="3">
        <v>49383</v>
      </c>
      <c r="DJ155" s="3">
        <v>99260</v>
      </c>
      <c r="DK155" s="19">
        <v>148643</v>
      </c>
      <c r="DL155" s="3">
        <v>2264</v>
      </c>
      <c r="DM155" s="3">
        <v>3812</v>
      </c>
      <c r="DN155" s="19">
        <v>6076</v>
      </c>
      <c r="DO155" s="3">
        <v>138878</v>
      </c>
      <c r="DP155" s="3">
        <v>198175</v>
      </c>
      <c r="DQ155" s="3">
        <f t="shared" si="84"/>
        <v>337053</v>
      </c>
      <c r="DR155" s="3">
        <v>136614</v>
      </c>
      <c r="DS155" s="3">
        <v>194363</v>
      </c>
      <c r="DT155" s="3">
        <f t="shared" si="85"/>
        <v>330977</v>
      </c>
    </row>
    <row r="156" spans="1:124" x14ac:dyDescent="0.25">
      <c r="A156">
        <v>22</v>
      </c>
      <c r="B156">
        <v>2019</v>
      </c>
      <c r="C156" t="s">
        <v>72</v>
      </c>
      <c r="D156">
        <f t="shared" si="70"/>
        <v>145938</v>
      </c>
      <c r="E156">
        <f t="shared" si="71"/>
        <v>214934</v>
      </c>
      <c r="F156">
        <f t="shared" si="72"/>
        <v>360872</v>
      </c>
      <c r="G156" s="22">
        <f>+(D156-D152)/$F152</f>
        <v>2.0946260677104193E-2</v>
      </c>
      <c r="H156" s="24">
        <f>+(E156-E152)/$F152</f>
        <v>4.9722150522321415E-2</v>
      </c>
      <c r="I156" s="23">
        <f>+G156+H156</f>
        <v>7.0668411199425601E-2</v>
      </c>
      <c r="J156" s="65">
        <f t="shared" si="74"/>
        <v>0.40440377751668183</v>
      </c>
      <c r="K156" s="65">
        <f t="shared" si="75"/>
        <v>0.59559622248331823</v>
      </c>
      <c r="L156" s="65">
        <f t="shared" si="76"/>
        <v>1</v>
      </c>
      <c r="T156">
        <v>19</v>
      </c>
      <c r="U156" s="16">
        <v>2018</v>
      </c>
      <c r="V156" t="s">
        <v>52</v>
      </c>
      <c r="W156" s="3">
        <v>290</v>
      </c>
      <c r="X156" s="3">
        <v>180</v>
      </c>
      <c r="Y156" s="19">
        <v>470</v>
      </c>
      <c r="Z156" s="3">
        <v>1554</v>
      </c>
      <c r="AA156" s="3">
        <v>1165</v>
      </c>
      <c r="AB156" s="19">
        <v>2719</v>
      </c>
      <c r="AC156" s="3">
        <v>5341</v>
      </c>
      <c r="AD156" s="3">
        <v>7442</v>
      </c>
      <c r="AE156" s="19">
        <v>12783</v>
      </c>
      <c r="AF156" s="3">
        <v>1055</v>
      </c>
      <c r="AG156" s="3">
        <v>1019</v>
      </c>
      <c r="AH156" s="19">
        <v>2074</v>
      </c>
      <c r="AI156" s="3">
        <v>6119</v>
      </c>
      <c r="AJ156" s="3">
        <v>7441</v>
      </c>
      <c r="AK156" s="19">
        <v>13560</v>
      </c>
      <c r="AL156" s="3">
        <v>1106</v>
      </c>
      <c r="AM156" s="3">
        <v>999</v>
      </c>
      <c r="AN156" s="19">
        <v>2105</v>
      </c>
      <c r="AO156" s="3">
        <v>3094</v>
      </c>
      <c r="AP156" s="3">
        <v>3697</v>
      </c>
      <c r="AQ156" s="19">
        <v>6791</v>
      </c>
      <c r="AR156" s="3">
        <v>5886</v>
      </c>
      <c r="AS156" s="3">
        <v>5701</v>
      </c>
      <c r="AT156" s="19">
        <v>11587</v>
      </c>
      <c r="AU156" s="3">
        <v>5840</v>
      </c>
      <c r="AV156" s="3">
        <v>26724</v>
      </c>
      <c r="AW156" s="19">
        <v>32564</v>
      </c>
      <c r="AX156" s="3">
        <v>19015</v>
      </c>
      <c r="AY156" s="3">
        <v>11710</v>
      </c>
      <c r="AZ156" s="19">
        <v>30725</v>
      </c>
      <c r="BA156" s="3">
        <v>4346</v>
      </c>
      <c r="BB156" s="3">
        <v>1969</v>
      </c>
      <c r="BC156" s="19">
        <v>6315</v>
      </c>
      <c r="BD156" s="3">
        <v>6152</v>
      </c>
      <c r="BE156" s="3">
        <v>3106</v>
      </c>
      <c r="BF156" s="19">
        <v>9258</v>
      </c>
      <c r="BG156" s="3">
        <v>6435</v>
      </c>
      <c r="BH156" s="3">
        <v>6914</v>
      </c>
      <c r="BI156" s="19">
        <v>13349</v>
      </c>
      <c r="BJ156" s="3">
        <v>329</v>
      </c>
      <c r="BK156" s="3">
        <v>381</v>
      </c>
      <c r="BL156" s="19">
        <v>710</v>
      </c>
      <c r="BM156" s="3">
        <v>3816</v>
      </c>
      <c r="BN156" s="3">
        <v>4858</v>
      </c>
      <c r="BO156" s="19">
        <v>8674</v>
      </c>
      <c r="BP156" s="3">
        <v>54022</v>
      </c>
      <c r="BQ156" s="3">
        <v>107284</v>
      </c>
      <c r="BR156" s="19">
        <v>161306</v>
      </c>
      <c r="BS156" s="3">
        <v>626</v>
      </c>
      <c r="BT156" s="3">
        <v>383</v>
      </c>
      <c r="BU156" s="19">
        <v>1009</v>
      </c>
      <c r="BV156" s="3">
        <v>3113</v>
      </c>
      <c r="BW156" s="3">
        <v>3409</v>
      </c>
      <c r="BX156" s="19">
        <v>6522</v>
      </c>
      <c r="BY156" s="3">
        <v>1182</v>
      </c>
      <c r="BZ156" s="3">
        <v>780</v>
      </c>
      <c r="CA156" s="19">
        <v>1962</v>
      </c>
      <c r="CB156" s="3">
        <v>361</v>
      </c>
      <c r="CC156" s="3">
        <v>367</v>
      </c>
      <c r="CD156" s="19">
        <v>728</v>
      </c>
      <c r="CE156" s="3">
        <v>1531</v>
      </c>
      <c r="CF156" s="3">
        <v>2098</v>
      </c>
      <c r="CG156" s="19">
        <v>3629</v>
      </c>
      <c r="CH156" s="3">
        <v>168</v>
      </c>
      <c r="CI156" s="3">
        <v>135</v>
      </c>
      <c r="CJ156" s="19">
        <v>303</v>
      </c>
      <c r="CK156" s="3">
        <v>2141</v>
      </c>
      <c r="CL156" s="3">
        <v>2253</v>
      </c>
      <c r="CM156" s="19">
        <v>4394</v>
      </c>
      <c r="CN156" s="3">
        <v>679</v>
      </c>
      <c r="CO156" s="3">
        <v>479</v>
      </c>
      <c r="CP156" s="19">
        <v>1158</v>
      </c>
      <c r="CQ156" s="3">
        <v>491</v>
      </c>
      <c r="CR156" s="3">
        <v>637</v>
      </c>
      <c r="CS156" s="19">
        <v>1128</v>
      </c>
      <c r="CT156" s="3">
        <v>3095</v>
      </c>
      <c r="CU156" s="3">
        <v>1688</v>
      </c>
      <c r="CV156" s="19">
        <v>4783</v>
      </c>
      <c r="CW156" s="3">
        <v>150</v>
      </c>
      <c r="CX156" s="3">
        <v>439</v>
      </c>
      <c r="CY156" s="19">
        <v>589</v>
      </c>
      <c r="CZ156" s="3">
        <v>273</v>
      </c>
      <c r="DA156" s="3">
        <v>224</v>
      </c>
      <c r="DB156" s="19">
        <v>497</v>
      </c>
      <c r="DC156" s="3">
        <v>1290</v>
      </c>
      <c r="DD156" s="3">
        <v>1486</v>
      </c>
      <c r="DE156" s="19">
        <v>2776</v>
      </c>
      <c r="DF156" s="3">
        <v>86867</v>
      </c>
      <c r="DG156" s="3">
        <v>97874</v>
      </c>
      <c r="DH156" s="19">
        <v>184741</v>
      </c>
      <c r="DI156" s="3">
        <v>50996</v>
      </c>
      <c r="DJ156" s="3">
        <v>102313</v>
      </c>
      <c r="DK156" s="19">
        <v>153309</v>
      </c>
      <c r="DL156" s="3">
        <v>1637</v>
      </c>
      <c r="DM156" s="3">
        <v>4781</v>
      </c>
      <c r="DN156" s="19">
        <v>6418</v>
      </c>
      <c r="DO156" s="3">
        <v>139500</v>
      </c>
      <c r="DP156" s="3">
        <v>204968</v>
      </c>
      <c r="DQ156" s="3">
        <f t="shared" si="84"/>
        <v>344468</v>
      </c>
      <c r="DR156" s="3">
        <v>137863</v>
      </c>
      <c r="DS156" s="3">
        <v>200187</v>
      </c>
      <c r="DT156" s="3">
        <f t="shared" si="85"/>
        <v>338050</v>
      </c>
    </row>
    <row r="157" spans="1:124" x14ac:dyDescent="0.25">
      <c r="A157">
        <v>23</v>
      </c>
      <c r="C157" t="s">
        <v>73</v>
      </c>
      <c r="D157">
        <f t="shared" si="70"/>
        <v>0</v>
      </c>
      <c r="E157">
        <f t="shared" si="71"/>
        <v>0</v>
      </c>
      <c r="F157">
        <f t="shared" si="72"/>
        <v>0</v>
      </c>
      <c r="J157" s="65"/>
      <c r="K157" s="65"/>
      <c r="L157" s="65"/>
      <c r="T157">
        <v>20</v>
      </c>
      <c r="U157" s="16">
        <v>2018</v>
      </c>
      <c r="V157" t="s">
        <v>50</v>
      </c>
      <c r="W157" s="3">
        <v>288</v>
      </c>
      <c r="X157" s="3">
        <v>176</v>
      </c>
      <c r="Y157" s="19">
        <v>464</v>
      </c>
      <c r="Z157" s="3">
        <v>1610</v>
      </c>
      <c r="AA157" s="3">
        <v>1220</v>
      </c>
      <c r="AB157" s="19">
        <v>2830</v>
      </c>
      <c r="AC157" s="3">
        <v>5252</v>
      </c>
      <c r="AD157" s="3">
        <v>7289</v>
      </c>
      <c r="AE157" s="19">
        <v>12541</v>
      </c>
      <c r="AF157" s="3">
        <v>1069</v>
      </c>
      <c r="AG157" s="3">
        <v>1028</v>
      </c>
      <c r="AH157" s="19">
        <v>2097</v>
      </c>
      <c r="AI157" s="3">
        <v>6289</v>
      </c>
      <c r="AJ157" s="3">
        <v>7575</v>
      </c>
      <c r="AK157" s="19">
        <v>13864</v>
      </c>
      <c r="AL157" s="3">
        <v>1122</v>
      </c>
      <c r="AM157" s="3">
        <v>1001</v>
      </c>
      <c r="AN157" s="19">
        <v>2123</v>
      </c>
      <c r="AO157" s="3">
        <v>3149</v>
      </c>
      <c r="AP157" s="3">
        <v>3809</v>
      </c>
      <c r="AQ157" s="19">
        <v>6958</v>
      </c>
      <c r="AR157" s="3">
        <v>5904</v>
      </c>
      <c r="AS157" s="3">
        <v>5694</v>
      </c>
      <c r="AT157" s="19">
        <v>11598</v>
      </c>
      <c r="AU157" s="3">
        <v>5983</v>
      </c>
      <c r="AV157" s="3">
        <v>27187</v>
      </c>
      <c r="AW157" s="19">
        <v>33170</v>
      </c>
      <c r="AX157" s="3">
        <v>19020</v>
      </c>
      <c r="AY157" s="3">
        <v>11829</v>
      </c>
      <c r="AZ157" s="19">
        <v>30849</v>
      </c>
      <c r="BA157" s="3">
        <v>4476</v>
      </c>
      <c r="BB157" s="3">
        <v>2059</v>
      </c>
      <c r="BC157" s="19">
        <v>6535</v>
      </c>
      <c r="BD157" s="3">
        <v>6085</v>
      </c>
      <c r="BE157" s="3">
        <v>3093</v>
      </c>
      <c r="BF157" s="19">
        <v>9178</v>
      </c>
      <c r="BG157" s="3">
        <v>6810</v>
      </c>
      <c r="BH157" s="3">
        <v>9315</v>
      </c>
      <c r="BI157" s="19">
        <v>16125</v>
      </c>
      <c r="BJ157" s="3">
        <v>349</v>
      </c>
      <c r="BK157" s="3">
        <v>398</v>
      </c>
      <c r="BL157" s="19">
        <v>747</v>
      </c>
      <c r="BM157" s="3">
        <v>3822</v>
      </c>
      <c r="BN157" s="3">
        <v>4888</v>
      </c>
      <c r="BO157" s="19">
        <v>8710</v>
      </c>
      <c r="BP157" s="3">
        <v>56654</v>
      </c>
      <c r="BQ157" s="3">
        <v>112917</v>
      </c>
      <c r="BR157" s="19">
        <v>169571</v>
      </c>
      <c r="BS157" s="3">
        <v>631</v>
      </c>
      <c r="BT157" s="3">
        <v>385</v>
      </c>
      <c r="BU157" s="19">
        <v>1016</v>
      </c>
      <c r="BV157" s="3">
        <v>3128</v>
      </c>
      <c r="BW157" s="3">
        <v>3438</v>
      </c>
      <c r="BX157" s="19">
        <v>6566</v>
      </c>
      <c r="BY157" s="3">
        <v>1213</v>
      </c>
      <c r="BZ157" s="3">
        <v>790</v>
      </c>
      <c r="CA157" s="19">
        <v>2003</v>
      </c>
      <c r="CB157" s="3">
        <v>377</v>
      </c>
      <c r="CC157" s="3">
        <v>385</v>
      </c>
      <c r="CD157" s="19">
        <v>762</v>
      </c>
      <c r="CE157" s="3">
        <v>1521</v>
      </c>
      <c r="CF157" s="3">
        <v>2115</v>
      </c>
      <c r="CG157" s="19">
        <v>3636</v>
      </c>
      <c r="CH157" s="3">
        <v>159</v>
      </c>
      <c r="CI157" s="3">
        <v>138</v>
      </c>
      <c r="CJ157" s="19">
        <v>297</v>
      </c>
      <c r="CK157" s="3">
        <v>2170</v>
      </c>
      <c r="CL157" s="3">
        <v>2307</v>
      </c>
      <c r="CM157" s="19">
        <v>4477</v>
      </c>
      <c r="CN157" s="3">
        <v>699</v>
      </c>
      <c r="CO157" s="3">
        <v>497</v>
      </c>
      <c r="CP157" s="19">
        <v>1196</v>
      </c>
      <c r="CQ157" s="3">
        <v>500</v>
      </c>
      <c r="CR157" s="3">
        <v>648</v>
      </c>
      <c r="CS157" s="19">
        <v>1148</v>
      </c>
      <c r="CT157" s="3">
        <v>3440</v>
      </c>
      <c r="CU157" s="3">
        <v>1782</v>
      </c>
      <c r="CV157" s="19">
        <v>5222</v>
      </c>
      <c r="CW157" s="3">
        <v>161</v>
      </c>
      <c r="CX157" s="3">
        <v>438</v>
      </c>
      <c r="CY157" s="19">
        <v>599</v>
      </c>
      <c r="CZ157" s="3">
        <v>254</v>
      </c>
      <c r="DA157" s="3">
        <v>203</v>
      </c>
      <c r="DB157" s="19">
        <v>457</v>
      </c>
      <c r="DC157" s="3">
        <v>1489</v>
      </c>
      <c r="DD157" s="3">
        <v>1679</v>
      </c>
      <c r="DE157" s="19">
        <v>3168</v>
      </c>
      <c r="DF157" s="3">
        <v>88288</v>
      </c>
      <c r="DG157" s="3">
        <v>101502</v>
      </c>
      <c r="DH157" s="19">
        <v>189790</v>
      </c>
      <c r="DI157" s="3">
        <v>53597</v>
      </c>
      <c r="DJ157" s="3">
        <v>107912</v>
      </c>
      <c r="DK157" s="19">
        <v>161509</v>
      </c>
      <c r="DL157" s="3">
        <v>1739</v>
      </c>
      <c r="DM157" s="3">
        <v>4869</v>
      </c>
      <c r="DN157" s="19">
        <v>6608</v>
      </c>
      <c r="DO157" s="3">
        <v>143624</v>
      </c>
      <c r="DP157" s="3">
        <v>214283</v>
      </c>
      <c r="DQ157" s="3">
        <f t="shared" si="84"/>
        <v>357907</v>
      </c>
      <c r="DR157" s="3">
        <v>141885</v>
      </c>
      <c r="DS157" s="3">
        <v>209414</v>
      </c>
      <c r="DT157" s="3">
        <f t="shared" si="85"/>
        <v>351299</v>
      </c>
    </row>
    <row r="158" spans="1:124" x14ac:dyDescent="0.25">
      <c r="A158">
        <v>24</v>
      </c>
      <c r="C158" t="s">
        <v>74</v>
      </c>
      <c r="D158">
        <f t="shared" si="70"/>
        <v>0</v>
      </c>
      <c r="E158">
        <f t="shared" si="71"/>
        <v>0</v>
      </c>
      <c r="F158">
        <f t="shared" si="72"/>
        <v>0</v>
      </c>
      <c r="J158" s="65"/>
      <c r="K158" s="65"/>
      <c r="L158" s="65"/>
      <c r="T158">
        <v>21</v>
      </c>
      <c r="U158" s="15">
        <v>2018</v>
      </c>
      <c r="V158" t="s">
        <v>40</v>
      </c>
      <c r="W158" s="3">
        <v>288</v>
      </c>
      <c r="X158" s="3">
        <v>174</v>
      </c>
      <c r="Y158" s="19">
        <v>462</v>
      </c>
      <c r="Z158" s="3">
        <v>1619</v>
      </c>
      <c r="AA158" s="3">
        <v>1233</v>
      </c>
      <c r="AB158" s="19">
        <v>2852</v>
      </c>
      <c r="AC158" s="3">
        <v>5228</v>
      </c>
      <c r="AD158" s="3">
        <v>7286</v>
      </c>
      <c r="AE158" s="19">
        <v>12514</v>
      </c>
      <c r="AF158" s="3">
        <v>1077</v>
      </c>
      <c r="AG158" s="3">
        <v>1036</v>
      </c>
      <c r="AH158" s="19">
        <v>2113</v>
      </c>
      <c r="AI158" s="3">
        <v>6403</v>
      </c>
      <c r="AJ158" s="3">
        <v>7705</v>
      </c>
      <c r="AK158" s="19">
        <v>14108</v>
      </c>
      <c r="AL158" s="3">
        <v>1145</v>
      </c>
      <c r="AM158" s="3">
        <v>1012</v>
      </c>
      <c r="AN158" s="19">
        <v>2157</v>
      </c>
      <c r="AO158" s="3">
        <v>3190</v>
      </c>
      <c r="AP158" s="3">
        <v>3869</v>
      </c>
      <c r="AQ158" s="19">
        <v>7059</v>
      </c>
      <c r="AR158" s="3">
        <v>5976</v>
      </c>
      <c r="AS158" s="3">
        <v>5732</v>
      </c>
      <c r="AT158" s="19">
        <v>11708</v>
      </c>
      <c r="AU158" s="3">
        <v>7297</v>
      </c>
      <c r="AV158" s="3">
        <v>30213</v>
      </c>
      <c r="AW158" s="19">
        <v>37510</v>
      </c>
      <c r="AX158" s="3">
        <v>18989</v>
      </c>
      <c r="AY158" s="3">
        <v>11864</v>
      </c>
      <c r="AZ158" s="19">
        <v>30853</v>
      </c>
      <c r="BA158" s="3">
        <v>4502</v>
      </c>
      <c r="BB158" s="3">
        <v>2114</v>
      </c>
      <c r="BC158" s="19">
        <v>6616</v>
      </c>
      <c r="BD158" s="3">
        <v>6095</v>
      </c>
      <c r="BE158" s="3">
        <v>3127</v>
      </c>
      <c r="BF158" s="19">
        <v>9222</v>
      </c>
      <c r="BG158" s="3">
        <v>9040</v>
      </c>
      <c r="BH158" s="3">
        <v>8213</v>
      </c>
      <c r="BI158" s="19">
        <v>17253</v>
      </c>
      <c r="BJ158" s="3">
        <v>361</v>
      </c>
      <c r="BK158" s="3">
        <v>412</v>
      </c>
      <c r="BL158" s="19">
        <v>773</v>
      </c>
      <c r="BM158" s="3">
        <v>3840</v>
      </c>
      <c r="BN158" s="3">
        <v>4879</v>
      </c>
      <c r="BO158" s="19">
        <v>8719</v>
      </c>
      <c r="BP158" s="3">
        <v>58098</v>
      </c>
      <c r="BQ158" s="3">
        <v>117761</v>
      </c>
      <c r="BR158" s="19">
        <v>175859</v>
      </c>
      <c r="BS158" s="3">
        <v>632</v>
      </c>
      <c r="BT158" s="3">
        <v>383</v>
      </c>
      <c r="BU158" s="19">
        <v>1015</v>
      </c>
      <c r="BV158" s="3">
        <v>3178</v>
      </c>
      <c r="BW158" s="3">
        <v>3465</v>
      </c>
      <c r="BX158" s="19">
        <v>6643</v>
      </c>
      <c r="BY158" s="3">
        <v>1232</v>
      </c>
      <c r="BZ158" s="3">
        <v>808</v>
      </c>
      <c r="CA158" s="19">
        <v>2040</v>
      </c>
      <c r="CB158" s="3">
        <v>383</v>
      </c>
      <c r="CC158" s="3">
        <v>381</v>
      </c>
      <c r="CD158" s="19">
        <v>764</v>
      </c>
      <c r="CE158" s="3">
        <v>1530</v>
      </c>
      <c r="CF158" s="3">
        <v>2182</v>
      </c>
      <c r="CG158" s="19">
        <v>3712</v>
      </c>
      <c r="CH158" s="3">
        <v>168</v>
      </c>
      <c r="CI158" s="3">
        <v>140</v>
      </c>
      <c r="CJ158" s="19">
        <v>308</v>
      </c>
      <c r="CK158" s="3">
        <v>2191</v>
      </c>
      <c r="CL158" s="3">
        <v>2334</v>
      </c>
      <c r="CM158" s="19">
        <v>4525</v>
      </c>
      <c r="CN158" s="3">
        <v>705</v>
      </c>
      <c r="CO158" s="3">
        <v>502</v>
      </c>
      <c r="CP158" s="19">
        <v>1207</v>
      </c>
      <c r="CQ158" s="3">
        <v>516</v>
      </c>
      <c r="CR158" s="3">
        <v>667</v>
      </c>
      <c r="CS158" s="19">
        <v>1183</v>
      </c>
      <c r="CT158" s="3">
        <v>1470</v>
      </c>
      <c r="CU158" s="3">
        <v>887</v>
      </c>
      <c r="CV158" s="19">
        <v>2357</v>
      </c>
      <c r="CW158" s="3">
        <v>157</v>
      </c>
      <c r="CX158" s="3">
        <v>451</v>
      </c>
      <c r="CY158" s="19">
        <v>608</v>
      </c>
      <c r="CZ158" s="3">
        <v>255</v>
      </c>
      <c r="DA158" s="3">
        <v>203</v>
      </c>
      <c r="DB158" s="19">
        <v>458</v>
      </c>
      <c r="DC158" s="3">
        <v>1378</v>
      </c>
      <c r="DD158" s="3">
        <v>1605</v>
      </c>
      <c r="DE158" s="19">
        <v>2983</v>
      </c>
      <c r="DF158" s="3">
        <v>88836</v>
      </c>
      <c r="DG158" s="3">
        <v>100093</v>
      </c>
      <c r="DH158" s="19">
        <v>188929</v>
      </c>
      <c r="DI158" s="3">
        <v>55022</v>
      </c>
      <c r="DJ158" s="3">
        <v>112679</v>
      </c>
      <c r="DK158" s="19">
        <v>167701</v>
      </c>
      <c r="DL158" s="3">
        <v>3085</v>
      </c>
      <c r="DM158" s="3">
        <v>7866</v>
      </c>
      <c r="DN158" s="19">
        <v>10951</v>
      </c>
      <c r="DO158" s="3">
        <v>146943</v>
      </c>
      <c r="DP158" s="3">
        <v>220638</v>
      </c>
      <c r="DQ158" s="3">
        <f t="shared" si="84"/>
        <v>367581</v>
      </c>
      <c r="DR158" s="3">
        <v>143858</v>
      </c>
      <c r="DS158" s="3">
        <v>212772</v>
      </c>
      <c r="DT158" s="3">
        <f t="shared" si="85"/>
        <v>356630</v>
      </c>
    </row>
    <row r="159" spans="1:124" x14ac:dyDescent="0.25">
      <c r="A159">
        <v>25</v>
      </c>
      <c r="C159" t="s">
        <v>75</v>
      </c>
      <c r="D159">
        <f t="shared" si="70"/>
        <v>0</v>
      </c>
      <c r="E159">
        <f t="shared" si="71"/>
        <v>0</v>
      </c>
      <c r="F159">
        <f t="shared" si="72"/>
        <v>0</v>
      </c>
      <c r="J159" s="65"/>
      <c r="K159" s="65"/>
      <c r="L159" s="65"/>
      <c r="T159">
        <v>22</v>
      </c>
      <c r="U159" s="16">
        <v>2019</v>
      </c>
      <c r="V159" t="s">
        <v>51</v>
      </c>
      <c r="W159" s="3">
        <v>281</v>
      </c>
      <c r="X159" s="3">
        <v>169</v>
      </c>
      <c r="Y159" s="19">
        <v>450</v>
      </c>
      <c r="Z159" s="3">
        <v>1580</v>
      </c>
      <c r="AA159" s="3">
        <v>1193</v>
      </c>
      <c r="AB159" s="19">
        <v>2773</v>
      </c>
      <c r="AC159" s="3">
        <v>5287</v>
      </c>
      <c r="AD159" s="3">
        <v>7306</v>
      </c>
      <c r="AE159" s="19">
        <v>12593</v>
      </c>
      <c r="AF159" s="3">
        <v>1082</v>
      </c>
      <c r="AG159" s="3">
        <v>1036</v>
      </c>
      <c r="AH159" s="19">
        <v>2118</v>
      </c>
      <c r="AI159" s="3">
        <v>6337</v>
      </c>
      <c r="AJ159" s="3">
        <v>7439</v>
      </c>
      <c r="AK159" s="19">
        <v>13776</v>
      </c>
      <c r="AL159" s="3">
        <v>1136</v>
      </c>
      <c r="AM159" s="3">
        <v>1027</v>
      </c>
      <c r="AN159" s="19">
        <v>2163</v>
      </c>
      <c r="AO159" s="3">
        <v>3040</v>
      </c>
      <c r="AP159" s="3">
        <v>3608</v>
      </c>
      <c r="AQ159" s="19">
        <v>6648</v>
      </c>
      <c r="AR159" s="3">
        <v>5971</v>
      </c>
      <c r="AS159" s="3">
        <v>5713</v>
      </c>
      <c r="AT159" s="19">
        <v>11684</v>
      </c>
      <c r="AU159" s="3">
        <v>7777</v>
      </c>
      <c r="AV159" s="3">
        <v>29093</v>
      </c>
      <c r="AW159" s="19">
        <v>36870</v>
      </c>
      <c r="AX159" s="3">
        <v>19192</v>
      </c>
      <c r="AY159" s="3">
        <v>11922</v>
      </c>
      <c r="AZ159" s="19">
        <v>31114</v>
      </c>
      <c r="BA159" s="3">
        <v>4500</v>
      </c>
      <c r="BB159" s="3">
        <v>2082</v>
      </c>
      <c r="BC159" s="19">
        <v>6582</v>
      </c>
      <c r="BD159" s="3">
        <v>6049</v>
      </c>
      <c r="BE159" s="3">
        <v>3128</v>
      </c>
      <c r="BF159" s="19">
        <v>9177</v>
      </c>
      <c r="BG159" s="3">
        <v>8978</v>
      </c>
      <c r="BH159" s="3">
        <v>6787</v>
      </c>
      <c r="BI159" s="19">
        <v>15765</v>
      </c>
      <c r="BJ159" s="3">
        <v>355</v>
      </c>
      <c r="BK159" s="3">
        <v>406</v>
      </c>
      <c r="BL159" s="19">
        <v>761</v>
      </c>
      <c r="BM159" s="3">
        <v>3788</v>
      </c>
      <c r="BN159" s="3">
        <v>4782</v>
      </c>
      <c r="BO159" s="19">
        <v>8570</v>
      </c>
      <c r="BP159" s="3">
        <v>56913</v>
      </c>
      <c r="BQ159" s="3">
        <v>115338</v>
      </c>
      <c r="BR159" s="19">
        <v>172251</v>
      </c>
      <c r="BS159" s="3">
        <v>615</v>
      </c>
      <c r="BT159" s="3">
        <v>370</v>
      </c>
      <c r="BU159" s="19">
        <v>985</v>
      </c>
      <c r="BV159" s="3">
        <v>3060</v>
      </c>
      <c r="BW159" s="3">
        <v>3401</v>
      </c>
      <c r="BX159" s="19">
        <v>6461</v>
      </c>
      <c r="BY159" s="3">
        <v>1198</v>
      </c>
      <c r="BZ159" s="3">
        <v>800</v>
      </c>
      <c r="CA159" s="19">
        <v>1998</v>
      </c>
      <c r="CB159" s="3">
        <v>374</v>
      </c>
      <c r="CC159" s="3">
        <v>371</v>
      </c>
      <c r="CD159" s="19">
        <v>745</v>
      </c>
      <c r="CE159" s="3">
        <v>1519</v>
      </c>
      <c r="CF159" s="3">
        <v>2130</v>
      </c>
      <c r="CG159" s="19">
        <v>3649</v>
      </c>
      <c r="CH159" s="3">
        <v>152</v>
      </c>
      <c r="CI159" s="3">
        <v>126</v>
      </c>
      <c r="CJ159" s="19">
        <v>278</v>
      </c>
      <c r="CK159" s="3">
        <v>2175</v>
      </c>
      <c r="CL159" s="3">
        <v>2326</v>
      </c>
      <c r="CM159" s="19">
        <v>4501</v>
      </c>
      <c r="CN159" s="3">
        <v>681</v>
      </c>
      <c r="CO159" s="3">
        <v>479</v>
      </c>
      <c r="CP159" s="19">
        <v>1160</v>
      </c>
      <c r="CQ159" s="3">
        <v>529</v>
      </c>
      <c r="CR159" s="3">
        <v>658</v>
      </c>
      <c r="CS159" s="19">
        <v>1187</v>
      </c>
      <c r="CT159" s="3">
        <v>1628</v>
      </c>
      <c r="CU159" s="3">
        <v>1064</v>
      </c>
      <c r="CV159" s="19">
        <v>2692</v>
      </c>
      <c r="CW159" s="3">
        <v>155</v>
      </c>
      <c r="CX159" s="3">
        <v>430</v>
      </c>
      <c r="CY159" s="19">
        <v>585</v>
      </c>
      <c r="CZ159" s="3">
        <v>236</v>
      </c>
      <c r="DA159" s="3">
        <v>192</v>
      </c>
      <c r="DB159" s="19">
        <v>428</v>
      </c>
      <c r="DC159" s="3">
        <v>1350</v>
      </c>
      <c r="DD159" s="3">
        <v>1558</v>
      </c>
      <c r="DE159" s="19">
        <v>2908</v>
      </c>
      <c r="DF159" s="3">
        <v>88983</v>
      </c>
      <c r="DG159" s="3">
        <v>96766</v>
      </c>
      <c r="DH159" s="19">
        <v>185749</v>
      </c>
      <c r="DI159" s="3">
        <v>53816</v>
      </c>
      <c r="DJ159" s="3">
        <v>110209</v>
      </c>
      <c r="DK159" s="19">
        <v>164025</v>
      </c>
      <c r="DL159" s="3">
        <v>3139</v>
      </c>
      <c r="DM159" s="3">
        <v>7959</v>
      </c>
      <c r="DN159" s="19">
        <v>11098</v>
      </c>
      <c r="DO159" s="3">
        <v>145938</v>
      </c>
      <c r="DP159" s="3">
        <v>214934</v>
      </c>
      <c r="DQ159" s="3">
        <f t="shared" si="84"/>
        <v>360872</v>
      </c>
      <c r="DR159" s="3">
        <v>142799</v>
      </c>
      <c r="DS159" s="3">
        <v>206975</v>
      </c>
      <c r="DT159" s="3">
        <f t="shared" si="85"/>
        <v>349774</v>
      </c>
    </row>
    <row r="166" spans="2:3" x14ac:dyDescent="0.25">
      <c r="B166">
        <v>2019</v>
      </c>
    </row>
    <row r="167" spans="2:3" x14ac:dyDescent="0.25">
      <c r="B167" t="s">
        <v>238</v>
      </c>
    </row>
    <row r="168" spans="2:3" x14ac:dyDescent="0.25">
      <c r="B168" s="90"/>
    </row>
    <row r="169" spans="2:3" x14ac:dyDescent="0.25">
      <c r="B169" t="s">
        <v>3</v>
      </c>
      <c r="C169" s="65">
        <f>+D27/$F$27</f>
        <v>0.83529340043006939</v>
      </c>
    </row>
    <row r="170" spans="2:3" x14ac:dyDescent="0.25">
      <c r="B170" t="s">
        <v>10</v>
      </c>
      <c r="C170" s="65">
        <f>+E27/$F$27</f>
        <v>0.16470659956993061</v>
      </c>
    </row>
    <row r="171" spans="2:3" x14ac:dyDescent="0.25">
      <c r="C171" s="23">
        <f>SUM(C169:C170)</f>
        <v>1</v>
      </c>
    </row>
    <row r="173" spans="2:3" x14ac:dyDescent="0.25">
      <c r="B173" t="s">
        <v>237</v>
      </c>
    </row>
    <row r="174" spans="2:3" x14ac:dyDescent="0.25">
      <c r="B174" s="5" t="s">
        <v>4</v>
      </c>
      <c r="C174">
        <f>+D59/$G$59</f>
        <v>0.28001154481578056</v>
      </c>
    </row>
    <row r="175" spans="2:3" x14ac:dyDescent="0.25">
      <c r="B175" s="10" t="s">
        <v>8</v>
      </c>
    </row>
    <row r="176" spans="2:3" x14ac:dyDescent="0.25">
      <c r="B176" s="5" t="s">
        <v>14</v>
      </c>
    </row>
  </sheetData>
  <sheetProtection algorithmName="SHA-512" hashValue="UKwJ+ACrW49Lp7I3xsyAR51BPmCYZa8a+VxnJL6fE5Hf7aW4h1I3XjVALf1XAWbZgbzpLuiWLf0rGga8zmrWeQ==" saltValue="BHuHfcABY93Prv1wuBrWr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zoomScaleNormal="100" workbookViewId="0">
      <selection activeCell="C3" sqref="C3:G3"/>
    </sheetView>
  </sheetViews>
  <sheetFormatPr baseColWidth="10" defaultRowHeight="15" x14ac:dyDescent="0.25"/>
  <cols>
    <col min="1" max="1" width="4.5703125" customWidth="1"/>
    <col min="2" max="2" width="1.42578125" customWidth="1"/>
    <col min="3" max="3" width="64" customWidth="1"/>
    <col min="4" max="4" width="1.42578125" style="66" customWidth="1"/>
    <col min="5" max="9" width="11.42578125" style="66" customWidth="1"/>
    <col min="14" max="14" width="11.42578125" customWidth="1"/>
    <col min="15" max="15" width="2.28515625" customWidth="1"/>
    <col min="16" max="20" width="11.42578125" customWidth="1"/>
    <col min="21" max="21" width="2.5703125" customWidth="1"/>
    <col min="23" max="23" width="3.28515625" customWidth="1"/>
    <col min="24" max="24" width="9.140625" customWidth="1"/>
    <col min="25" max="25" width="11.42578125" customWidth="1"/>
    <col min="27" max="27" width="3.5703125" customWidth="1"/>
  </cols>
  <sheetData>
    <row r="1" spans="1:23" ht="21" x14ac:dyDescent="0.35">
      <c r="A1" s="74" t="s">
        <v>234</v>
      </c>
      <c r="B1" s="74"/>
      <c r="C1" s="74"/>
      <c r="D1" s="68"/>
      <c r="E1" s="68"/>
      <c r="F1" s="68"/>
      <c r="G1" s="68"/>
      <c r="H1" s="68"/>
      <c r="I1" s="68"/>
      <c r="J1" s="68"/>
      <c r="K1" s="68"/>
      <c r="L1" s="68"/>
      <c r="M1" s="68"/>
      <c r="N1" s="68"/>
      <c r="O1" s="68"/>
      <c r="P1" s="68"/>
      <c r="Q1" s="68"/>
      <c r="R1" s="68"/>
      <c r="S1" s="68"/>
      <c r="T1" s="68"/>
      <c r="U1" s="68"/>
      <c r="V1" s="68"/>
      <c r="W1" s="68"/>
    </row>
    <row r="2" spans="1:23" x14ac:dyDescent="0.25">
      <c r="A2" s="68"/>
      <c r="B2" s="68"/>
      <c r="C2" s="68"/>
      <c r="D2" s="68"/>
      <c r="E2" s="68"/>
      <c r="F2" s="68"/>
      <c r="G2" s="68"/>
      <c r="H2" s="68"/>
      <c r="I2" s="68"/>
      <c r="J2" s="68"/>
      <c r="K2" s="68"/>
      <c r="L2" s="68"/>
      <c r="M2" s="68"/>
      <c r="N2" s="68"/>
      <c r="O2" s="68"/>
      <c r="P2" s="68"/>
      <c r="Q2" s="68"/>
      <c r="R2" s="68"/>
      <c r="S2" s="68"/>
      <c r="T2" s="68"/>
      <c r="U2" s="68"/>
      <c r="V2" s="68"/>
      <c r="W2" s="68"/>
    </row>
    <row r="3" spans="1:23" ht="22.5" customHeight="1" x14ac:dyDescent="0.25">
      <c r="A3" s="68"/>
      <c r="B3" s="69"/>
      <c r="C3" s="96" t="s">
        <v>136</v>
      </c>
      <c r="D3" s="96"/>
      <c r="E3" s="96"/>
      <c r="F3" s="96"/>
      <c r="G3" s="96"/>
      <c r="H3" s="68"/>
      <c r="I3" s="68"/>
      <c r="J3" s="68"/>
      <c r="K3" s="68"/>
      <c r="L3" s="68"/>
      <c r="M3" s="68"/>
      <c r="N3" s="68"/>
      <c r="O3" s="68"/>
      <c r="P3" s="68"/>
      <c r="Q3" s="68"/>
      <c r="R3" s="68"/>
      <c r="S3" s="68"/>
      <c r="T3" s="68"/>
      <c r="U3" s="68"/>
      <c r="V3" s="68"/>
      <c r="W3" s="68"/>
    </row>
    <row r="4" spans="1:23" ht="11.25" customHeight="1" x14ac:dyDescent="0.25">
      <c r="A4" s="68"/>
      <c r="B4" s="68"/>
      <c r="C4" s="68"/>
      <c r="D4" s="68"/>
      <c r="E4" s="68"/>
      <c r="F4" s="68"/>
      <c r="G4" s="68"/>
      <c r="H4" s="68"/>
      <c r="I4" s="68"/>
      <c r="J4" s="68"/>
      <c r="K4" s="68"/>
      <c r="L4" s="68"/>
      <c r="M4" s="68"/>
      <c r="N4" s="68"/>
      <c r="O4" s="68"/>
      <c r="P4" s="68"/>
      <c r="Q4" s="68"/>
      <c r="R4" s="68"/>
      <c r="S4" s="68"/>
      <c r="T4" s="68"/>
      <c r="U4" s="68"/>
      <c r="V4" s="68"/>
      <c r="W4" s="68"/>
    </row>
    <row r="5" spans="1:23" ht="18.75" customHeight="1" x14ac:dyDescent="0.3">
      <c r="A5" s="68"/>
      <c r="B5" s="68"/>
      <c r="C5" s="70"/>
      <c r="D5" s="68"/>
      <c r="E5" s="71"/>
      <c r="F5" s="68"/>
      <c r="G5" s="68"/>
      <c r="H5" s="68"/>
      <c r="I5" s="71"/>
      <c r="J5" s="68"/>
      <c r="K5" s="68"/>
      <c r="L5" s="68"/>
      <c r="M5" s="68"/>
      <c r="N5" s="71"/>
      <c r="O5" s="68"/>
      <c r="P5" s="68"/>
      <c r="Q5" s="68"/>
      <c r="R5" s="68"/>
      <c r="S5" s="68"/>
      <c r="T5" s="71"/>
      <c r="U5" s="68"/>
      <c r="V5" s="68"/>
      <c r="W5" s="68"/>
    </row>
    <row r="6" spans="1:23" ht="16.5" thickBot="1" x14ac:dyDescent="0.3">
      <c r="A6" s="68"/>
      <c r="B6" s="68"/>
      <c r="C6" s="72"/>
      <c r="D6" s="68"/>
      <c r="E6" s="73"/>
      <c r="F6" s="68"/>
      <c r="G6" s="68"/>
      <c r="H6" s="68"/>
      <c r="I6" s="68"/>
      <c r="J6" s="73"/>
      <c r="K6" s="68"/>
      <c r="L6" s="68"/>
      <c r="M6" s="68"/>
      <c r="N6" s="68"/>
      <c r="O6" s="68"/>
      <c r="P6" s="73"/>
      <c r="Q6" s="68"/>
      <c r="R6" s="68"/>
      <c r="S6" s="68"/>
      <c r="T6" s="68"/>
      <c r="U6" s="68"/>
      <c r="V6" s="73"/>
      <c r="W6" s="68"/>
    </row>
    <row r="7" spans="1:23" ht="17.25" customHeight="1" thickTop="1" x14ac:dyDescent="0.25">
      <c r="A7" s="91" t="s">
        <v>235</v>
      </c>
      <c r="B7" s="84"/>
      <c r="C7" s="84"/>
      <c r="D7" s="84"/>
      <c r="E7" s="84"/>
      <c r="F7" s="84"/>
      <c r="G7" s="84"/>
      <c r="H7" s="84"/>
      <c r="I7" s="84"/>
      <c r="J7" s="84"/>
      <c r="K7" s="84"/>
      <c r="L7" s="84"/>
      <c r="M7" s="84"/>
      <c r="N7" s="84"/>
      <c r="O7" s="84"/>
      <c r="P7" s="84"/>
      <c r="Q7" s="84"/>
      <c r="R7" s="84"/>
      <c r="S7" s="84"/>
      <c r="T7" s="84"/>
      <c r="U7" s="84"/>
      <c r="V7" s="84"/>
      <c r="W7" s="85"/>
    </row>
    <row r="8" spans="1:23" ht="15" customHeight="1" x14ac:dyDescent="0.25">
      <c r="A8" s="92"/>
      <c r="B8" s="86"/>
      <c r="C8" s="86"/>
      <c r="D8" s="86"/>
      <c r="E8" s="86"/>
      <c r="F8" s="86"/>
      <c r="G8" s="86"/>
      <c r="H8" s="86"/>
      <c r="I8" s="86"/>
      <c r="J8" s="86"/>
      <c r="K8" s="86"/>
      <c r="L8" s="86"/>
      <c r="M8" s="86"/>
      <c r="N8" s="86"/>
      <c r="O8" s="86"/>
      <c r="P8" s="86"/>
      <c r="Q8" s="86"/>
      <c r="R8" s="86"/>
      <c r="S8" s="86"/>
      <c r="T8" s="86"/>
      <c r="U8" s="86"/>
      <c r="V8" s="86"/>
      <c r="W8" s="87"/>
    </row>
    <row r="9" spans="1:23" ht="15" customHeight="1" x14ac:dyDescent="0.25">
      <c r="A9" s="92"/>
      <c r="B9" s="86"/>
      <c r="C9" s="86"/>
      <c r="D9" s="86"/>
      <c r="E9" s="86"/>
      <c r="F9" s="86"/>
      <c r="G9" s="86"/>
      <c r="H9" s="86"/>
      <c r="I9" s="86"/>
      <c r="J9" s="86"/>
      <c r="K9" s="86"/>
      <c r="L9" s="86"/>
      <c r="M9" s="86"/>
      <c r="N9" s="86"/>
      <c r="O9" s="86"/>
      <c r="P9" s="86"/>
      <c r="Q9" s="86"/>
      <c r="R9" s="86"/>
      <c r="S9" s="86"/>
      <c r="T9" s="86"/>
      <c r="U9" s="86"/>
      <c r="V9" s="86"/>
      <c r="W9" s="87"/>
    </row>
    <row r="10" spans="1:23" ht="15" customHeight="1" x14ac:dyDescent="0.25">
      <c r="A10" s="92"/>
      <c r="B10" s="86"/>
      <c r="C10" s="86"/>
      <c r="D10" s="86"/>
      <c r="E10" s="86"/>
      <c r="F10" s="86"/>
      <c r="G10" s="86"/>
      <c r="H10" s="86"/>
      <c r="I10" s="86"/>
      <c r="J10" s="86"/>
      <c r="K10" s="86"/>
      <c r="L10" s="86"/>
      <c r="M10" s="86"/>
      <c r="N10" s="86"/>
      <c r="O10" s="86"/>
      <c r="P10" s="86"/>
      <c r="Q10" s="86"/>
      <c r="R10" s="86"/>
      <c r="S10" s="86"/>
      <c r="T10" s="86"/>
      <c r="U10" s="86"/>
      <c r="V10" s="86"/>
      <c r="W10" s="87"/>
    </row>
    <row r="11" spans="1:23" ht="15" customHeight="1" x14ac:dyDescent="0.25">
      <c r="A11" s="92"/>
      <c r="B11" s="86"/>
      <c r="C11" s="86"/>
      <c r="D11" s="86"/>
      <c r="E11" s="86"/>
      <c r="F11" s="86"/>
      <c r="G11" s="86"/>
      <c r="H11" s="86"/>
      <c r="I11" s="86"/>
      <c r="J11" s="86"/>
      <c r="K11" s="86"/>
      <c r="L11" s="86"/>
      <c r="M11" s="86"/>
      <c r="N11" s="86"/>
      <c r="O11" s="86"/>
      <c r="P11" s="86"/>
      <c r="Q11" s="86"/>
      <c r="R11" s="86"/>
      <c r="S11" s="86"/>
      <c r="T11" s="86"/>
      <c r="U11" s="86"/>
      <c r="V11" s="86"/>
      <c r="W11" s="87"/>
    </row>
    <row r="12" spans="1:23" ht="15" customHeight="1" x14ac:dyDescent="0.25">
      <c r="A12" s="92"/>
      <c r="B12" s="86"/>
      <c r="C12" s="86"/>
      <c r="D12" s="86"/>
      <c r="E12" s="86"/>
      <c r="F12" s="86"/>
      <c r="G12" s="86"/>
      <c r="H12" s="86"/>
      <c r="I12" s="86"/>
      <c r="J12" s="86"/>
      <c r="K12" s="86"/>
      <c r="L12" s="86"/>
      <c r="M12" s="86"/>
      <c r="N12" s="86"/>
      <c r="O12" s="86"/>
      <c r="P12" s="86"/>
      <c r="Q12" s="86"/>
      <c r="R12" s="86"/>
      <c r="S12" s="86"/>
      <c r="T12" s="86"/>
      <c r="U12" s="86"/>
      <c r="V12" s="86"/>
      <c r="W12" s="87"/>
    </row>
    <row r="13" spans="1:23" ht="15" customHeight="1" x14ac:dyDescent="0.25">
      <c r="A13" s="92"/>
      <c r="B13" s="86"/>
      <c r="C13" s="86"/>
      <c r="D13" s="86"/>
      <c r="E13" s="86"/>
      <c r="F13" s="86"/>
      <c r="G13" s="86"/>
      <c r="H13" s="86"/>
      <c r="I13" s="86"/>
      <c r="J13" s="86"/>
      <c r="K13" s="86"/>
      <c r="L13" s="86"/>
      <c r="M13" s="86"/>
      <c r="N13" s="86"/>
      <c r="O13" s="86"/>
      <c r="P13" s="86"/>
      <c r="Q13" s="86"/>
      <c r="R13" s="86"/>
      <c r="S13" s="86"/>
      <c r="T13" s="86"/>
      <c r="U13" s="86"/>
      <c r="V13" s="86"/>
      <c r="W13" s="87"/>
    </row>
    <row r="14" spans="1:23" ht="15" customHeight="1" x14ac:dyDescent="0.25">
      <c r="A14" s="92"/>
      <c r="B14" s="86"/>
      <c r="C14" s="86"/>
      <c r="D14" s="86"/>
      <c r="E14" s="86"/>
      <c r="F14" s="86"/>
      <c r="G14" s="86"/>
      <c r="H14" s="86"/>
      <c r="I14" s="86"/>
      <c r="J14" s="86"/>
      <c r="K14" s="86"/>
      <c r="L14" s="86"/>
      <c r="M14" s="86"/>
      <c r="N14" s="86"/>
      <c r="O14" s="86"/>
      <c r="P14" s="86"/>
      <c r="Q14" s="86"/>
      <c r="R14" s="86"/>
      <c r="S14" s="86"/>
      <c r="T14" s="86"/>
      <c r="U14" s="86"/>
      <c r="V14" s="86"/>
      <c r="W14" s="87"/>
    </row>
    <row r="15" spans="1:23" ht="15" customHeight="1" x14ac:dyDescent="0.25">
      <c r="A15" s="92"/>
      <c r="B15" s="86"/>
      <c r="C15" s="86"/>
      <c r="D15" s="86"/>
      <c r="E15" s="86"/>
      <c r="F15" s="86"/>
      <c r="G15" s="86"/>
      <c r="H15" s="86"/>
      <c r="I15" s="86"/>
      <c r="J15" s="86"/>
      <c r="K15" s="86"/>
      <c r="L15" s="86"/>
      <c r="M15" s="86"/>
      <c r="N15" s="86"/>
      <c r="O15" s="86"/>
      <c r="P15" s="86"/>
      <c r="Q15" s="86"/>
      <c r="R15" s="86"/>
      <c r="S15" s="86"/>
      <c r="T15" s="86"/>
      <c r="U15" s="86"/>
      <c r="V15" s="86"/>
      <c r="W15" s="87"/>
    </row>
    <row r="16" spans="1:23" ht="15" customHeight="1" x14ac:dyDescent="0.25">
      <c r="A16" s="92"/>
      <c r="B16" s="86"/>
      <c r="C16" s="86"/>
      <c r="D16" s="86"/>
      <c r="E16" s="86"/>
      <c r="F16" s="86"/>
      <c r="G16" s="86"/>
      <c r="H16" s="86"/>
      <c r="I16" s="86"/>
      <c r="J16" s="86"/>
      <c r="K16" s="86"/>
      <c r="L16" s="86"/>
      <c r="M16" s="86"/>
      <c r="N16" s="86"/>
      <c r="O16" s="86"/>
      <c r="P16" s="86"/>
      <c r="Q16" s="86"/>
      <c r="R16" s="86"/>
      <c r="S16" s="86"/>
      <c r="T16" s="86"/>
      <c r="U16" s="86"/>
      <c r="V16" s="86"/>
      <c r="W16" s="87"/>
    </row>
    <row r="17" spans="1:23" ht="15" customHeight="1" x14ac:dyDescent="0.25">
      <c r="A17" s="92"/>
      <c r="B17" s="86"/>
      <c r="C17" s="86"/>
      <c r="D17" s="86"/>
      <c r="E17" s="86"/>
      <c r="F17" s="86"/>
      <c r="G17" s="86"/>
      <c r="H17" s="86"/>
      <c r="I17" s="86"/>
      <c r="J17" s="86"/>
      <c r="K17" s="86"/>
      <c r="L17" s="86"/>
      <c r="M17" s="86"/>
      <c r="N17" s="86"/>
      <c r="O17" s="86"/>
      <c r="P17" s="86"/>
      <c r="Q17" s="86"/>
      <c r="R17" s="86"/>
      <c r="S17" s="86"/>
      <c r="T17" s="86"/>
      <c r="U17" s="86"/>
      <c r="V17" s="86"/>
      <c r="W17" s="87"/>
    </row>
    <row r="18" spans="1:23" ht="15" customHeight="1" x14ac:dyDescent="0.25">
      <c r="A18" s="92"/>
      <c r="B18" s="86"/>
      <c r="C18" s="86"/>
      <c r="D18" s="86"/>
      <c r="E18" s="86"/>
      <c r="F18" s="86"/>
      <c r="G18" s="86"/>
      <c r="H18" s="86"/>
      <c r="I18" s="86"/>
      <c r="J18" s="86"/>
      <c r="K18" s="86"/>
      <c r="L18" s="86"/>
      <c r="M18" s="86"/>
      <c r="N18" s="86"/>
      <c r="O18" s="86"/>
      <c r="P18" s="86"/>
      <c r="Q18" s="86"/>
      <c r="R18" s="86"/>
      <c r="S18" s="86"/>
      <c r="T18" s="86"/>
      <c r="U18" s="86"/>
      <c r="V18" s="86"/>
      <c r="W18" s="87"/>
    </row>
    <row r="19" spans="1:23" ht="15" customHeight="1" x14ac:dyDescent="0.25">
      <c r="A19" s="92"/>
      <c r="B19" s="86"/>
      <c r="C19" s="86"/>
      <c r="D19" s="86"/>
      <c r="E19" s="86"/>
      <c r="F19" s="86"/>
      <c r="G19" s="86"/>
      <c r="H19" s="86"/>
      <c r="I19" s="86"/>
      <c r="J19" s="86"/>
      <c r="K19" s="86"/>
      <c r="L19" s="86"/>
      <c r="M19" s="86"/>
      <c r="N19" s="86"/>
      <c r="O19" s="86"/>
      <c r="P19" s="86"/>
      <c r="Q19" s="86"/>
      <c r="R19" s="86"/>
      <c r="S19" s="86"/>
      <c r="T19" s="86"/>
      <c r="U19" s="86"/>
      <c r="V19" s="86"/>
      <c r="W19" s="87"/>
    </row>
    <row r="20" spans="1:23" ht="17.25" customHeight="1" thickBot="1" x14ac:dyDescent="0.3">
      <c r="A20" s="93"/>
      <c r="B20" s="88"/>
      <c r="C20" s="88"/>
      <c r="D20" s="88"/>
      <c r="E20" s="88"/>
      <c r="F20" s="88"/>
      <c r="G20" s="88"/>
      <c r="H20" s="88"/>
      <c r="I20" s="88"/>
      <c r="J20" s="88"/>
      <c r="K20" s="88"/>
      <c r="L20" s="88"/>
      <c r="M20" s="88"/>
      <c r="N20" s="88"/>
      <c r="O20" s="88"/>
      <c r="P20" s="88"/>
      <c r="Q20" s="88"/>
      <c r="R20" s="88"/>
      <c r="S20" s="88"/>
      <c r="T20" s="88"/>
      <c r="U20" s="88"/>
      <c r="V20" s="88"/>
      <c r="W20" s="89"/>
    </row>
    <row r="21" spans="1:23" ht="23.25" customHeight="1" thickTop="1" x14ac:dyDescent="0.25">
      <c r="A21" s="75"/>
      <c r="B21" s="76"/>
      <c r="C21" s="77"/>
      <c r="D21" s="76"/>
      <c r="E21" s="78"/>
      <c r="F21" s="76"/>
      <c r="G21" s="76"/>
      <c r="H21" s="76"/>
      <c r="I21" s="76"/>
      <c r="J21" s="78"/>
      <c r="K21" s="76"/>
      <c r="L21" s="76"/>
      <c r="M21" s="76"/>
      <c r="N21" s="76"/>
      <c r="O21" s="76"/>
      <c r="P21" s="78"/>
      <c r="Q21" s="76"/>
      <c r="R21" s="76"/>
      <c r="S21" s="76"/>
      <c r="T21" s="76"/>
      <c r="U21" s="76"/>
      <c r="V21" s="78"/>
      <c r="W21" s="79"/>
    </row>
    <row r="22" spans="1:23" ht="14.25" customHeight="1" x14ac:dyDescent="0.25">
      <c r="A22" s="94" t="s">
        <v>236</v>
      </c>
      <c r="B22" s="80"/>
      <c r="C22" s="80"/>
      <c r="D22" s="80"/>
      <c r="E22" s="80"/>
      <c r="F22" s="80"/>
      <c r="G22" s="80"/>
      <c r="H22" s="80"/>
      <c r="I22" s="80"/>
      <c r="J22" s="80"/>
      <c r="K22" s="80"/>
      <c r="L22" s="80"/>
      <c r="M22" s="80"/>
      <c r="N22" s="80"/>
      <c r="O22" s="80"/>
      <c r="P22" s="80"/>
      <c r="Q22" s="80"/>
      <c r="R22" s="80"/>
      <c r="S22" s="80"/>
      <c r="T22" s="80"/>
      <c r="U22" s="80"/>
      <c r="V22" s="80"/>
      <c r="W22" s="81"/>
    </row>
    <row r="23" spans="1:23" ht="14.25" customHeight="1" x14ac:dyDescent="0.25">
      <c r="A23" s="94"/>
      <c r="B23" s="80"/>
      <c r="C23" s="80"/>
      <c r="D23" s="80"/>
      <c r="E23" s="80"/>
      <c r="F23" s="80"/>
      <c r="G23" s="80"/>
      <c r="H23" s="80"/>
      <c r="I23" s="80"/>
      <c r="J23" s="80"/>
      <c r="K23" s="80"/>
      <c r="L23" s="80"/>
      <c r="M23" s="80"/>
      <c r="N23" s="80"/>
      <c r="O23" s="80"/>
      <c r="P23" s="80"/>
      <c r="Q23" s="80"/>
      <c r="R23" s="80"/>
      <c r="S23" s="80"/>
      <c r="T23" s="80"/>
      <c r="U23" s="80"/>
      <c r="V23" s="80"/>
      <c r="W23" s="81"/>
    </row>
    <row r="24" spans="1:23" ht="14.25" customHeight="1" x14ac:dyDescent="0.25">
      <c r="A24" s="94"/>
      <c r="B24" s="80"/>
      <c r="C24" s="80"/>
      <c r="D24" s="80"/>
      <c r="E24" s="80"/>
      <c r="F24" s="80"/>
      <c r="G24" s="80"/>
      <c r="H24" s="80"/>
      <c r="I24" s="80"/>
      <c r="J24" s="80"/>
      <c r="K24" s="80"/>
      <c r="L24" s="80"/>
      <c r="M24" s="80"/>
      <c r="N24" s="80"/>
      <c r="O24" s="80"/>
      <c r="P24" s="80"/>
      <c r="Q24" s="80"/>
      <c r="R24" s="80"/>
      <c r="S24" s="80"/>
      <c r="T24" s="80"/>
      <c r="U24" s="80"/>
      <c r="V24" s="80"/>
      <c r="W24" s="81"/>
    </row>
    <row r="25" spans="1:23" ht="14.25" customHeight="1" x14ac:dyDescent="0.25">
      <c r="A25" s="94"/>
      <c r="B25" s="80"/>
      <c r="C25" s="80"/>
      <c r="D25" s="80"/>
      <c r="E25" s="80"/>
      <c r="F25" s="80"/>
      <c r="G25" s="80"/>
      <c r="H25" s="80"/>
      <c r="I25" s="80"/>
      <c r="J25" s="80"/>
      <c r="K25" s="80"/>
      <c r="L25" s="80"/>
      <c r="M25" s="80"/>
      <c r="N25" s="80"/>
      <c r="O25" s="80"/>
      <c r="P25" s="80"/>
      <c r="Q25" s="80"/>
      <c r="R25" s="80"/>
      <c r="S25" s="80"/>
      <c r="T25" s="80"/>
      <c r="U25" s="80"/>
      <c r="V25" s="80"/>
      <c r="W25" s="81"/>
    </row>
    <row r="26" spans="1:23" ht="14.25" customHeight="1" x14ac:dyDescent="0.25">
      <c r="A26" s="94"/>
      <c r="B26" s="80"/>
      <c r="C26" s="80"/>
      <c r="D26" s="80"/>
      <c r="E26" s="80"/>
      <c r="F26" s="80"/>
      <c r="G26" s="80"/>
      <c r="H26" s="80"/>
      <c r="I26" s="80"/>
      <c r="J26" s="80"/>
      <c r="K26" s="80"/>
      <c r="L26" s="80"/>
      <c r="M26" s="80"/>
      <c r="N26" s="80"/>
      <c r="O26" s="80"/>
      <c r="P26" s="80"/>
      <c r="Q26" s="80"/>
      <c r="R26" s="80"/>
      <c r="S26" s="80"/>
      <c r="T26" s="80"/>
      <c r="U26" s="80"/>
      <c r="V26" s="80"/>
      <c r="W26" s="81"/>
    </row>
    <row r="27" spans="1:23" ht="14.25" customHeight="1" x14ac:dyDescent="0.25">
      <c r="A27" s="94"/>
      <c r="B27" s="80"/>
      <c r="C27" s="80"/>
      <c r="D27" s="80"/>
      <c r="E27" s="80"/>
      <c r="F27" s="80"/>
      <c r="G27" s="80"/>
      <c r="H27" s="80"/>
      <c r="I27" s="80"/>
      <c r="J27" s="80"/>
      <c r="K27" s="80"/>
      <c r="L27" s="80"/>
      <c r="M27" s="80"/>
      <c r="N27" s="80"/>
      <c r="O27" s="80"/>
      <c r="P27" s="80"/>
      <c r="Q27" s="80"/>
      <c r="R27" s="80"/>
      <c r="S27" s="80"/>
      <c r="T27" s="80"/>
      <c r="U27" s="80"/>
      <c r="V27" s="80"/>
      <c r="W27" s="81"/>
    </row>
    <row r="28" spans="1:23" ht="14.25" customHeight="1" x14ac:dyDescent="0.25">
      <c r="A28" s="94"/>
      <c r="B28" s="80"/>
      <c r="C28" s="80"/>
      <c r="D28" s="80"/>
      <c r="E28" s="80"/>
      <c r="F28" s="80"/>
      <c r="G28" s="80"/>
      <c r="H28" s="80"/>
      <c r="I28" s="80"/>
      <c r="J28" s="80"/>
      <c r="K28" s="80"/>
      <c r="L28" s="80"/>
      <c r="M28" s="80"/>
      <c r="N28" s="80"/>
      <c r="O28" s="80"/>
      <c r="P28" s="80"/>
      <c r="Q28" s="80"/>
      <c r="R28" s="80"/>
      <c r="S28" s="80"/>
      <c r="T28" s="80"/>
      <c r="U28" s="80"/>
      <c r="V28" s="80"/>
      <c r="W28" s="81"/>
    </row>
    <row r="29" spans="1:23" ht="14.25" customHeight="1" x14ac:dyDescent="0.25">
      <c r="A29" s="94"/>
      <c r="B29" s="80"/>
      <c r="C29" s="80"/>
      <c r="D29" s="80"/>
      <c r="E29" s="80"/>
      <c r="F29" s="80"/>
      <c r="G29" s="80"/>
      <c r="H29" s="80"/>
      <c r="I29" s="80"/>
      <c r="J29" s="80"/>
      <c r="K29" s="80"/>
      <c r="L29" s="80"/>
      <c r="M29" s="80"/>
      <c r="N29" s="80"/>
      <c r="O29" s="80"/>
      <c r="P29" s="80"/>
      <c r="Q29" s="80"/>
      <c r="R29" s="80"/>
      <c r="S29" s="80"/>
      <c r="T29" s="80"/>
      <c r="U29" s="80"/>
      <c r="V29" s="80"/>
      <c r="W29" s="81"/>
    </row>
    <row r="30" spans="1:23" ht="14.25" customHeight="1" x14ac:dyDescent="0.25">
      <c r="A30" s="94"/>
      <c r="B30" s="80"/>
      <c r="C30" s="80"/>
      <c r="D30" s="80"/>
      <c r="E30" s="80"/>
      <c r="F30" s="80"/>
      <c r="G30" s="80"/>
      <c r="H30" s="80"/>
      <c r="I30" s="80"/>
      <c r="J30" s="80"/>
      <c r="K30" s="80"/>
      <c r="L30" s="80"/>
      <c r="M30" s="80"/>
      <c r="N30" s="80"/>
      <c r="O30" s="80"/>
      <c r="P30" s="80"/>
      <c r="Q30" s="80"/>
      <c r="R30" s="80"/>
      <c r="S30" s="80"/>
      <c r="T30" s="80"/>
      <c r="U30" s="80"/>
      <c r="V30" s="80"/>
      <c r="W30" s="81"/>
    </row>
    <row r="31" spans="1:23" ht="14.25" customHeight="1" x14ac:dyDescent="0.25">
      <c r="A31" s="94"/>
      <c r="B31" s="80"/>
      <c r="C31" s="80"/>
      <c r="D31" s="80"/>
      <c r="E31" s="80"/>
      <c r="F31" s="80"/>
      <c r="G31" s="80"/>
      <c r="H31" s="80"/>
      <c r="I31" s="80"/>
      <c r="J31" s="80"/>
      <c r="K31" s="80"/>
      <c r="L31" s="80"/>
      <c r="M31" s="80"/>
      <c r="N31" s="80"/>
      <c r="O31" s="80"/>
      <c r="P31" s="80"/>
      <c r="Q31" s="80"/>
      <c r="R31" s="80"/>
      <c r="S31" s="80"/>
      <c r="T31" s="80"/>
      <c r="U31" s="80"/>
      <c r="V31" s="80"/>
      <c r="W31" s="81"/>
    </row>
    <row r="32" spans="1:23" ht="14.25" customHeight="1" x14ac:dyDescent="0.25">
      <c r="A32" s="94"/>
      <c r="B32" s="80"/>
      <c r="C32" s="80"/>
      <c r="D32" s="80"/>
      <c r="E32" s="80"/>
      <c r="F32" s="80"/>
      <c r="G32" s="80"/>
      <c r="H32" s="80"/>
      <c r="I32" s="80"/>
      <c r="J32" s="80"/>
      <c r="K32" s="80"/>
      <c r="L32" s="80"/>
      <c r="M32" s="80"/>
      <c r="N32" s="80"/>
      <c r="O32" s="80"/>
      <c r="P32" s="80"/>
      <c r="Q32" s="80"/>
      <c r="R32" s="80"/>
      <c r="S32" s="80"/>
      <c r="T32" s="80"/>
      <c r="U32" s="80"/>
      <c r="V32" s="80"/>
      <c r="W32" s="81"/>
    </row>
    <row r="33" spans="1:23" ht="14.25" customHeight="1" x14ac:dyDescent="0.25">
      <c r="A33" s="94"/>
      <c r="B33" s="80"/>
      <c r="C33" s="80"/>
      <c r="D33" s="80"/>
      <c r="E33" s="80"/>
      <c r="F33" s="80"/>
      <c r="G33" s="80"/>
      <c r="H33" s="80"/>
      <c r="I33" s="80"/>
      <c r="J33" s="80"/>
      <c r="K33" s="80"/>
      <c r="L33" s="80"/>
      <c r="M33" s="80"/>
      <c r="N33" s="80"/>
      <c r="O33" s="80"/>
      <c r="P33" s="80"/>
      <c r="Q33" s="80"/>
      <c r="R33" s="80"/>
      <c r="S33" s="80"/>
      <c r="T33" s="80"/>
      <c r="U33" s="80"/>
      <c r="V33" s="80"/>
      <c r="W33" s="81"/>
    </row>
    <row r="34" spans="1:23" ht="14.25" customHeight="1" x14ac:dyDescent="0.25">
      <c r="A34" s="94"/>
      <c r="B34" s="80"/>
      <c r="C34" s="80"/>
      <c r="D34" s="80"/>
      <c r="E34" s="80"/>
      <c r="F34" s="80"/>
      <c r="G34" s="80"/>
      <c r="H34" s="80"/>
      <c r="I34" s="80"/>
      <c r="J34" s="80"/>
      <c r="K34" s="80"/>
      <c r="L34" s="80"/>
      <c r="M34" s="80"/>
      <c r="N34" s="80"/>
      <c r="O34" s="80"/>
      <c r="P34" s="80"/>
      <c r="Q34" s="80"/>
      <c r="R34" s="80"/>
      <c r="S34" s="80"/>
      <c r="T34" s="80"/>
      <c r="U34" s="80"/>
      <c r="V34" s="80"/>
      <c r="W34" s="81"/>
    </row>
    <row r="35" spans="1:23" x14ac:dyDescent="0.25">
      <c r="A35" s="94"/>
      <c r="B35" s="80"/>
      <c r="C35" s="80"/>
      <c r="D35" s="80"/>
      <c r="E35" s="80"/>
      <c r="F35" s="80"/>
      <c r="G35" s="80"/>
      <c r="H35" s="80"/>
      <c r="I35" s="80"/>
      <c r="J35" s="80"/>
      <c r="K35" s="80"/>
      <c r="L35" s="80"/>
      <c r="M35" s="80"/>
      <c r="N35" s="80"/>
      <c r="O35" s="80"/>
      <c r="P35" s="80"/>
      <c r="Q35" s="80"/>
      <c r="R35" s="80"/>
      <c r="S35" s="80"/>
      <c r="T35" s="80"/>
      <c r="U35" s="80"/>
      <c r="V35" s="80"/>
      <c r="W35" s="81"/>
    </row>
    <row r="36" spans="1:23" ht="15.75" thickBot="1" x14ac:dyDescent="0.3">
      <c r="A36" s="95"/>
      <c r="B36" s="82"/>
      <c r="C36" s="82"/>
      <c r="D36" s="82"/>
      <c r="E36" s="82"/>
      <c r="F36" s="82"/>
      <c r="G36" s="82"/>
      <c r="H36" s="82"/>
      <c r="I36" s="82"/>
      <c r="J36" s="82"/>
      <c r="K36" s="82"/>
      <c r="L36" s="82"/>
      <c r="M36" s="82"/>
      <c r="N36" s="82"/>
      <c r="O36" s="82"/>
      <c r="P36" s="82"/>
      <c r="Q36" s="82"/>
      <c r="R36" s="82"/>
      <c r="S36" s="82"/>
      <c r="T36" s="82"/>
      <c r="U36" s="82"/>
      <c r="V36" s="82"/>
      <c r="W36" s="83"/>
    </row>
    <row r="37" spans="1:23" ht="15.75" thickTop="1" x14ac:dyDescent="0.25"/>
  </sheetData>
  <mergeCells count="3">
    <mergeCell ref="A7:A20"/>
    <mergeCell ref="A22:A36"/>
    <mergeCell ref="C3:G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'.'!$N$3:$N$36</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workbookViewId="0"/>
  </sheetViews>
  <sheetFormatPr baseColWidth="10" defaultRowHeight="12.75" x14ac:dyDescent="0.2"/>
  <cols>
    <col min="1" max="1" width="19.85546875" style="32" customWidth="1"/>
    <col min="2" max="2" width="14.42578125" style="32" customWidth="1"/>
    <col min="3" max="3" width="17.7109375" style="32" customWidth="1"/>
    <col min="4" max="4" width="48.5703125" style="32" customWidth="1"/>
    <col min="5" max="5" width="53.28515625" style="32" customWidth="1"/>
    <col min="6" max="16384" width="11.42578125" style="32"/>
  </cols>
  <sheetData>
    <row r="1" spans="1:5" x14ac:dyDescent="0.2">
      <c r="A1" s="29" t="s">
        <v>69</v>
      </c>
      <c r="B1" s="30" t="s">
        <v>0</v>
      </c>
      <c r="C1" s="31" t="s">
        <v>63</v>
      </c>
      <c r="D1" s="31" t="s">
        <v>65</v>
      </c>
      <c r="E1" s="30" t="s">
        <v>64</v>
      </c>
    </row>
    <row r="2" spans="1:5" x14ac:dyDescent="0.2">
      <c r="A2" s="33" t="s">
        <v>56</v>
      </c>
      <c r="B2" s="32" t="s">
        <v>61</v>
      </c>
      <c r="C2" s="97" t="s">
        <v>62</v>
      </c>
      <c r="D2" s="34">
        <v>2014</v>
      </c>
      <c r="E2" s="103" t="s">
        <v>209</v>
      </c>
    </row>
    <row r="3" spans="1:5" x14ac:dyDescent="0.2">
      <c r="A3" s="33"/>
      <c r="C3" s="98"/>
      <c r="D3" s="34">
        <v>2015</v>
      </c>
      <c r="E3" s="104"/>
    </row>
    <row r="4" spans="1:5" x14ac:dyDescent="0.2">
      <c r="A4" s="33"/>
      <c r="C4" s="98"/>
      <c r="D4" s="34">
        <v>2016</v>
      </c>
      <c r="E4" s="104"/>
    </row>
    <row r="5" spans="1:5" x14ac:dyDescent="0.2">
      <c r="A5" s="33"/>
      <c r="C5" s="98"/>
      <c r="D5" s="34">
        <v>2017</v>
      </c>
      <c r="E5" s="104"/>
    </row>
    <row r="6" spans="1:5" x14ac:dyDescent="0.2">
      <c r="A6" s="33"/>
      <c r="C6" s="98"/>
      <c r="D6" s="34">
        <v>2018</v>
      </c>
      <c r="E6" s="104"/>
    </row>
    <row r="7" spans="1:5" x14ac:dyDescent="0.2">
      <c r="A7" s="35"/>
      <c r="B7" s="36"/>
      <c r="C7" s="99"/>
      <c r="D7" s="37">
        <v>2019</v>
      </c>
      <c r="E7" s="105"/>
    </row>
    <row r="8" spans="1:5" x14ac:dyDescent="0.2">
      <c r="A8" s="33" t="s">
        <v>55</v>
      </c>
      <c r="B8" s="32" t="s">
        <v>66</v>
      </c>
      <c r="C8" s="97" t="s">
        <v>67</v>
      </c>
      <c r="D8" s="34" t="s">
        <v>51</v>
      </c>
      <c r="E8" s="103" t="s">
        <v>210</v>
      </c>
    </row>
    <row r="9" spans="1:5" x14ac:dyDescent="0.2">
      <c r="A9" s="33"/>
      <c r="C9" s="98"/>
      <c r="D9" s="34" t="s">
        <v>52</v>
      </c>
      <c r="E9" s="104"/>
    </row>
    <row r="10" spans="1:5" x14ac:dyDescent="0.2">
      <c r="A10" s="33"/>
      <c r="C10" s="98"/>
      <c r="D10" s="34" t="s">
        <v>50</v>
      </c>
      <c r="E10" s="104"/>
    </row>
    <row r="11" spans="1:5" x14ac:dyDescent="0.2">
      <c r="A11" s="35"/>
      <c r="B11" s="36"/>
      <c r="C11" s="99"/>
      <c r="D11" s="37" t="s">
        <v>40</v>
      </c>
      <c r="E11" s="105"/>
    </row>
    <row r="12" spans="1:5" ht="75" customHeight="1" x14ac:dyDescent="0.2">
      <c r="A12" s="38" t="s">
        <v>46</v>
      </c>
      <c r="B12" s="39" t="s">
        <v>66</v>
      </c>
      <c r="C12" s="97" t="s">
        <v>68</v>
      </c>
      <c r="D12" s="40" t="s">
        <v>45</v>
      </c>
      <c r="E12" s="41" t="s">
        <v>239</v>
      </c>
    </row>
    <row r="13" spans="1:5" ht="66.75" customHeight="1" x14ac:dyDescent="0.2">
      <c r="A13" s="33"/>
      <c r="C13" s="98"/>
      <c r="D13" s="40" t="s">
        <v>47</v>
      </c>
      <c r="E13" s="41" t="s">
        <v>240</v>
      </c>
    </row>
    <row r="14" spans="1:5" ht="81.75" customHeight="1" x14ac:dyDescent="0.2">
      <c r="A14" s="35"/>
      <c r="B14" s="36"/>
      <c r="C14" s="99"/>
      <c r="D14" s="42" t="s">
        <v>48</v>
      </c>
      <c r="E14" s="43" t="s">
        <v>211</v>
      </c>
    </row>
    <row r="15" spans="1:5" ht="15" customHeight="1" x14ac:dyDescent="0.2">
      <c r="A15" s="33" t="s">
        <v>49</v>
      </c>
      <c r="B15" s="32" t="s">
        <v>66</v>
      </c>
      <c r="C15" s="97" t="s">
        <v>225</v>
      </c>
      <c r="D15" s="44" t="s">
        <v>2</v>
      </c>
      <c r="E15" s="100" t="s">
        <v>195</v>
      </c>
    </row>
    <row r="16" spans="1:5" x14ac:dyDescent="0.2">
      <c r="A16" s="33"/>
      <c r="C16" s="98"/>
      <c r="D16" s="44" t="s">
        <v>13</v>
      </c>
      <c r="E16" s="101"/>
    </row>
    <row r="17" spans="1:5" x14ac:dyDescent="0.2">
      <c r="A17" s="33"/>
      <c r="C17" s="98"/>
      <c r="D17" s="44" t="s">
        <v>15</v>
      </c>
      <c r="E17" s="101"/>
    </row>
    <row r="18" spans="1:5" x14ac:dyDescent="0.2">
      <c r="A18" s="33"/>
      <c r="C18" s="98"/>
      <c r="D18" s="44" t="s">
        <v>17</v>
      </c>
      <c r="E18" s="101"/>
    </row>
    <row r="19" spans="1:5" x14ac:dyDescent="0.2">
      <c r="A19" s="33"/>
      <c r="C19" s="98"/>
      <c r="D19" s="44" t="s">
        <v>18</v>
      </c>
      <c r="E19" s="101"/>
    </row>
    <row r="20" spans="1:5" x14ac:dyDescent="0.2">
      <c r="A20" s="33"/>
      <c r="C20" s="98"/>
      <c r="D20" s="44" t="s">
        <v>19</v>
      </c>
      <c r="E20" s="101"/>
    </row>
    <row r="21" spans="1:5" x14ac:dyDescent="0.2">
      <c r="A21" s="33"/>
      <c r="C21" s="98"/>
      <c r="D21" s="44" t="s">
        <v>20</v>
      </c>
      <c r="E21" s="101"/>
    </row>
    <row r="22" spans="1:5" x14ac:dyDescent="0.2">
      <c r="A22" s="33"/>
      <c r="C22" s="98"/>
      <c r="D22" s="44" t="s">
        <v>21</v>
      </c>
      <c r="E22" s="101"/>
    </row>
    <row r="23" spans="1:5" x14ac:dyDescent="0.2">
      <c r="A23" s="33"/>
      <c r="C23" s="98"/>
      <c r="D23" s="44" t="s">
        <v>22</v>
      </c>
      <c r="E23" s="101"/>
    </row>
    <row r="24" spans="1:5" x14ac:dyDescent="0.2">
      <c r="A24" s="33"/>
      <c r="C24" s="98"/>
      <c r="D24" s="44" t="s">
        <v>23</v>
      </c>
      <c r="E24" s="101"/>
    </row>
    <row r="25" spans="1:5" x14ac:dyDescent="0.2">
      <c r="A25" s="33"/>
      <c r="C25" s="98"/>
      <c r="D25" s="44" t="s">
        <v>24</v>
      </c>
      <c r="E25" s="101"/>
    </row>
    <row r="26" spans="1:5" x14ac:dyDescent="0.2">
      <c r="A26" s="33"/>
      <c r="C26" s="98"/>
      <c r="D26" s="44" t="s">
        <v>25</v>
      </c>
      <c r="E26" s="101"/>
    </row>
    <row r="27" spans="1:5" x14ac:dyDescent="0.2">
      <c r="A27" s="33"/>
      <c r="C27" s="98"/>
      <c r="D27" s="44" t="s">
        <v>26</v>
      </c>
      <c r="E27" s="101"/>
    </row>
    <row r="28" spans="1:5" x14ac:dyDescent="0.2">
      <c r="A28" s="33"/>
      <c r="C28" s="98"/>
      <c r="D28" s="44" t="s">
        <v>27</v>
      </c>
      <c r="E28" s="101"/>
    </row>
    <row r="29" spans="1:5" x14ac:dyDescent="0.2">
      <c r="A29" s="33"/>
      <c r="C29" s="98"/>
      <c r="D29" s="44" t="s">
        <v>28</v>
      </c>
      <c r="E29" s="101"/>
    </row>
    <row r="30" spans="1:5" x14ac:dyDescent="0.2">
      <c r="A30" s="33"/>
      <c r="C30" s="98"/>
      <c r="D30" s="44" t="s">
        <v>29</v>
      </c>
      <c r="E30" s="101"/>
    </row>
    <row r="31" spans="1:5" x14ac:dyDescent="0.2">
      <c r="A31" s="33"/>
      <c r="C31" s="98"/>
      <c r="D31" s="44" t="s">
        <v>30</v>
      </c>
      <c r="E31" s="101"/>
    </row>
    <row r="32" spans="1:5" x14ac:dyDescent="0.2">
      <c r="A32" s="33"/>
      <c r="C32" s="98"/>
      <c r="D32" s="44" t="s">
        <v>31</v>
      </c>
      <c r="E32" s="101"/>
    </row>
    <row r="33" spans="1:5" x14ac:dyDescent="0.2">
      <c r="A33" s="33"/>
      <c r="C33" s="98"/>
      <c r="D33" s="44" t="s">
        <v>32</v>
      </c>
      <c r="E33" s="101"/>
    </row>
    <row r="34" spans="1:5" x14ac:dyDescent="0.2">
      <c r="A34" s="33"/>
      <c r="C34" s="98"/>
      <c r="D34" s="44" t="s">
        <v>33</v>
      </c>
      <c r="E34" s="101"/>
    </row>
    <row r="35" spans="1:5" x14ac:dyDescent="0.2">
      <c r="A35" s="33"/>
      <c r="C35" s="98"/>
      <c r="D35" s="44" t="s">
        <v>34</v>
      </c>
      <c r="E35" s="101"/>
    </row>
    <row r="36" spans="1:5" x14ac:dyDescent="0.2">
      <c r="A36" s="33"/>
      <c r="C36" s="98"/>
      <c r="D36" s="44" t="s">
        <v>35</v>
      </c>
      <c r="E36" s="101"/>
    </row>
    <row r="37" spans="1:5" x14ac:dyDescent="0.2">
      <c r="A37" s="33"/>
      <c r="C37" s="98"/>
      <c r="D37" s="44" t="s">
        <v>36</v>
      </c>
      <c r="E37" s="101"/>
    </row>
    <row r="38" spans="1:5" x14ac:dyDescent="0.2">
      <c r="A38" s="33"/>
      <c r="C38" s="98"/>
      <c r="D38" s="44" t="s">
        <v>37</v>
      </c>
      <c r="E38" s="101"/>
    </row>
    <row r="39" spans="1:5" x14ac:dyDescent="0.2">
      <c r="A39" s="33"/>
      <c r="C39" s="98"/>
      <c r="D39" s="44" t="s">
        <v>38</v>
      </c>
      <c r="E39" s="101"/>
    </row>
    <row r="40" spans="1:5" x14ac:dyDescent="0.2">
      <c r="A40" s="33"/>
      <c r="C40" s="98"/>
      <c r="D40" s="44" t="s">
        <v>39</v>
      </c>
      <c r="E40" s="101"/>
    </row>
    <row r="41" spans="1:5" x14ac:dyDescent="0.2">
      <c r="A41" s="33"/>
      <c r="C41" s="98"/>
      <c r="D41" s="44" t="s">
        <v>41</v>
      </c>
      <c r="E41" s="101"/>
    </row>
    <row r="42" spans="1:5" x14ac:dyDescent="0.2">
      <c r="A42" s="33"/>
      <c r="C42" s="98"/>
      <c r="D42" s="44" t="s">
        <v>42</v>
      </c>
      <c r="E42" s="101"/>
    </row>
    <row r="43" spans="1:5" x14ac:dyDescent="0.2">
      <c r="A43" s="35"/>
      <c r="B43" s="36"/>
      <c r="C43" s="99"/>
      <c r="D43" s="45" t="s">
        <v>43</v>
      </c>
      <c r="E43" s="102"/>
    </row>
    <row r="44" spans="1:5" ht="68.25" customHeight="1" x14ac:dyDescent="0.2">
      <c r="A44" s="38" t="s">
        <v>0</v>
      </c>
      <c r="B44" s="39" t="s">
        <v>66</v>
      </c>
      <c r="C44" s="97" t="s">
        <v>212</v>
      </c>
      <c r="D44" s="46" t="s">
        <v>3</v>
      </c>
      <c r="E44" s="41" t="s">
        <v>241</v>
      </c>
    </row>
    <row r="45" spans="1:5" ht="41.25" customHeight="1" x14ac:dyDescent="0.2">
      <c r="A45" s="47"/>
      <c r="B45" s="48"/>
      <c r="C45" s="99"/>
      <c r="D45" s="49" t="s">
        <v>10</v>
      </c>
      <c r="E45" s="43" t="s">
        <v>213</v>
      </c>
    </row>
    <row r="46" spans="1:5" ht="54" customHeight="1" x14ac:dyDescent="0.2">
      <c r="A46" s="38" t="s">
        <v>54</v>
      </c>
      <c r="B46" s="39" t="s">
        <v>66</v>
      </c>
      <c r="C46" s="97" t="s">
        <v>214</v>
      </c>
      <c r="D46" s="50" t="s">
        <v>4</v>
      </c>
      <c r="E46" s="41" t="s">
        <v>215</v>
      </c>
    </row>
    <row r="47" spans="1:5" ht="53.25" customHeight="1" x14ac:dyDescent="0.2">
      <c r="A47" s="33"/>
      <c r="C47" s="98"/>
      <c r="D47" s="50" t="s">
        <v>8</v>
      </c>
      <c r="E47" s="41" t="s">
        <v>216</v>
      </c>
    </row>
    <row r="48" spans="1:5" ht="42" customHeight="1" x14ac:dyDescent="0.2">
      <c r="A48" s="33"/>
      <c r="C48" s="98"/>
      <c r="D48" s="50" t="s">
        <v>11</v>
      </c>
      <c r="E48" s="41" t="s">
        <v>242</v>
      </c>
    </row>
    <row r="49" spans="1:5" ht="44.25" customHeight="1" x14ac:dyDescent="0.2">
      <c r="A49" s="33"/>
      <c r="C49" s="98"/>
      <c r="D49" s="50" t="s">
        <v>14</v>
      </c>
      <c r="E49" s="41" t="s">
        <v>217</v>
      </c>
    </row>
    <row r="50" spans="1:5" ht="66" customHeight="1" x14ac:dyDescent="0.2">
      <c r="A50" s="35"/>
      <c r="B50" s="36"/>
      <c r="C50" s="99"/>
      <c r="D50" s="51" t="s">
        <v>16</v>
      </c>
      <c r="E50" s="41" t="s">
        <v>218</v>
      </c>
    </row>
    <row r="51" spans="1:5" ht="87.75" customHeight="1" x14ac:dyDescent="0.2">
      <c r="A51" s="38" t="s">
        <v>1</v>
      </c>
      <c r="B51" s="39" t="s">
        <v>66</v>
      </c>
      <c r="C51" s="97" t="s">
        <v>196</v>
      </c>
      <c r="D51" s="50" t="s">
        <v>5</v>
      </c>
      <c r="E51" s="52" t="s">
        <v>197</v>
      </c>
    </row>
    <row r="52" spans="1:5" ht="87" customHeight="1" x14ac:dyDescent="0.2">
      <c r="A52" s="38"/>
      <c r="B52" s="39"/>
      <c r="C52" s="98"/>
      <c r="D52" s="50" t="s">
        <v>9</v>
      </c>
      <c r="E52" s="52" t="s">
        <v>198</v>
      </c>
    </row>
    <row r="53" spans="1:5" ht="45" customHeight="1" x14ac:dyDescent="0.2">
      <c r="A53" s="33"/>
      <c r="C53" s="98"/>
      <c r="D53" s="50" t="s">
        <v>12</v>
      </c>
      <c r="E53" s="52" t="s">
        <v>243</v>
      </c>
    </row>
    <row r="54" spans="1:5" ht="75" customHeight="1" x14ac:dyDescent="0.2">
      <c r="A54" s="33"/>
      <c r="C54" s="98"/>
      <c r="D54" s="50" t="s">
        <v>6</v>
      </c>
      <c r="E54" s="52" t="s">
        <v>199</v>
      </c>
    </row>
    <row r="55" spans="1:5" ht="30" customHeight="1" x14ac:dyDescent="0.2">
      <c r="A55" s="35"/>
      <c r="B55" s="36"/>
      <c r="C55" s="99"/>
      <c r="D55" s="51" t="s">
        <v>7</v>
      </c>
      <c r="E55" s="60" t="s">
        <v>200</v>
      </c>
    </row>
    <row r="56" spans="1:5" ht="16.5" customHeight="1" x14ac:dyDescent="0.2">
      <c r="A56" s="61" t="s">
        <v>219</v>
      </c>
      <c r="B56" s="62" t="s">
        <v>66</v>
      </c>
      <c r="C56" s="63" t="s">
        <v>226</v>
      </c>
      <c r="D56" s="51" t="s">
        <v>223</v>
      </c>
      <c r="E56" s="59" t="s">
        <v>227</v>
      </c>
    </row>
    <row r="57" spans="1:5" ht="16.5" customHeight="1" x14ac:dyDescent="0.2">
      <c r="A57" s="47"/>
      <c r="B57" s="48"/>
      <c r="C57" s="58"/>
      <c r="D57" s="51" t="s">
        <v>224</v>
      </c>
      <c r="E57" s="53" t="s">
        <v>228</v>
      </c>
    </row>
    <row r="58" spans="1:5" ht="38.25" x14ac:dyDescent="0.2">
      <c r="A58" s="54" t="s">
        <v>53</v>
      </c>
      <c r="B58" s="55" t="s">
        <v>61</v>
      </c>
      <c r="C58" s="56" t="s">
        <v>201</v>
      </c>
      <c r="D58" s="42" t="s">
        <v>202</v>
      </c>
      <c r="E58" s="57" t="s">
        <v>244</v>
      </c>
    </row>
  </sheetData>
  <mergeCells count="10">
    <mergeCell ref="E15:E43"/>
    <mergeCell ref="C44:C45"/>
    <mergeCell ref="E2:E7"/>
    <mergeCell ref="E8:E11"/>
    <mergeCell ref="C46:C50"/>
    <mergeCell ref="C51:C55"/>
    <mergeCell ref="C12:C14"/>
    <mergeCell ref="C2:C7"/>
    <mergeCell ref="C8:C11"/>
    <mergeCell ref="C15: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TD</vt:lpstr>
      <vt:lpstr>BD_Personas_2014-2019</vt:lpstr>
      <vt:lpstr>.</vt:lpstr>
      <vt:lpstr>Resumen_Ministerios</vt:lpstr>
      <vt:lpstr>Diccionario</vt:lpstr>
      <vt:lpstr>Disponible</vt:lpstr>
      <vt:lpstr>Dot_CJ</vt:lpstr>
      <vt:lpstr>Dot_Est</vt:lpstr>
      <vt:lpstr>FD_CJ</vt:lpstr>
      <vt:lpstr>Sexo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dcterms:created xsi:type="dcterms:W3CDTF">2019-03-29T00:37:10Z</dcterms:created>
  <dcterms:modified xsi:type="dcterms:W3CDTF">2019-05-31T22:22:01Z</dcterms:modified>
</cp:coreProperties>
</file>